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orina.barraza\Desktop\Versiones 2025\"/>
    </mc:Choice>
  </mc:AlternateContent>
  <bookViews>
    <workbookView xWindow="0" yWindow="0" windowWidth="28770" windowHeight="11370" tabRatio="287"/>
  </bookViews>
  <sheets>
    <sheet name="NOMBRE" sheetId="1" r:id="rId1"/>
    <sheet name="B" sheetId="2" r:id="rId2"/>
    <sheet name="B17" sheetId="3" r:id="rId3"/>
    <sheet name="Control" sheetId="4" r:id="rId4"/>
    <sheet name="MACROS" sheetId="7" r:id="rId5"/>
  </sheets>
  <definedNames>
    <definedName name="_xleta.AND" hidden="1" xlm="1">#NAME?</definedName>
    <definedName name="_xleta.NOT" hidden="1" xlm="1">#NAME?</definedName>
    <definedName name="_xleta.SUM" hidden="1" xlm="1">#NAME?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54" i="3" l="1"/>
  <c r="P154" i="3"/>
  <c r="O154" i="3"/>
  <c r="N154" i="3"/>
  <c r="M154" i="3"/>
  <c r="L154" i="3"/>
  <c r="K154" i="3"/>
  <c r="J154" i="3"/>
  <c r="I154" i="3"/>
  <c r="H154" i="3"/>
  <c r="G154" i="3"/>
  <c r="F154" i="3"/>
  <c r="E154" i="3"/>
  <c r="D154" i="3"/>
  <c r="C154" i="3"/>
  <c r="I2" i="1"/>
  <c r="AF2" i="1" s="1"/>
  <c r="AF7" i="1" s="1"/>
  <c r="I3" i="1"/>
  <c r="AF3" i="1" s="1"/>
  <c r="I6" i="1"/>
  <c r="AF6" i="1" s="1"/>
  <c r="D106" i="3" l="1"/>
  <c r="C220" i="3"/>
  <c r="K192" i="3"/>
  <c r="K191" i="3"/>
  <c r="K183" i="3"/>
  <c r="K180" i="3"/>
  <c r="K178" i="3"/>
  <c r="K177" i="3"/>
  <c r="K176" i="3"/>
  <c r="K175" i="3"/>
  <c r="Q153" i="3" l="1"/>
  <c r="P153" i="3"/>
  <c r="O153" i="3"/>
  <c r="N153" i="3"/>
  <c r="M153" i="3"/>
  <c r="L153" i="3"/>
  <c r="K153" i="3"/>
  <c r="J153" i="3"/>
  <c r="I153" i="3"/>
  <c r="H153" i="3"/>
  <c r="G153" i="3"/>
  <c r="F153" i="3"/>
  <c r="E153" i="3"/>
  <c r="D153" i="3"/>
  <c r="C153" i="3"/>
  <c r="C106" i="3"/>
  <c r="C43" i="3"/>
  <c r="DD3005" i="2"/>
  <c r="DC3005" i="2"/>
  <c r="DD3004" i="2"/>
  <c r="DC3004" i="2"/>
  <c r="DD3003" i="2"/>
  <c r="DC3003" i="2"/>
  <c r="DD3002" i="2"/>
  <c r="DC3002" i="2"/>
  <c r="DD2995" i="2"/>
  <c r="DC2995" i="2"/>
  <c r="CO3005" i="2"/>
  <c r="CN3005" i="2"/>
  <c r="CO3004" i="2"/>
  <c r="CN3004" i="2"/>
  <c r="CO3003" i="2"/>
  <c r="CN3003" i="2"/>
  <c r="CO3002" i="2"/>
  <c r="CN3002" i="2"/>
  <c r="CO2995" i="2"/>
  <c r="CN2995" i="2"/>
  <c r="CO2985" i="2"/>
  <c r="CN2985" i="2"/>
  <c r="CO2984" i="2"/>
  <c r="CN2984" i="2"/>
  <c r="CO2983" i="2"/>
  <c r="CN2983" i="2"/>
  <c r="DD2985" i="2"/>
  <c r="DC2985" i="2"/>
  <c r="DD2984" i="2"/>
  <c r="DC2984" i="2"/>
  <c r="DD2983" i="2"/>
  <c r="DC2983" i="2"/>
  <c r="DD2981" i="2"/>
  <c r="DC2981" i="2"/>
  <c r="DD2971" i="2"/>
  <c r="DC2971" i="2"/>
  <c r="DD2970" i="2"/>
  <c r="DC2970" i="2"/>
  <c r="DD2968" i="2"/>
  <c r="DC2968" i="2"/>
  <c r="DD2964" i="2"/>
  <c r="DC2964" i="2"/>
  <c r="DD2963" i="2"/>
  <c r="DC2963" i="2"/>
  <c r="DD2962" i="2"/>
  <c r="DC2962" i="2"/>
  <c r="DD2961" i="2"/>
  <c r="DC2961" i="2"/>
  <c r="DD2960" i="2"/>
  <c r="DC2960" i="2"/>
  <c r="DD2959" i="2"/>
  <c r="DC2959" i="2"/>
  <c r="DD2958" i="2"/>
  <c r="DC2958" i="2"/>
  <c r="DD2954" i="2"/>
  <c r="DC2954" i="2"/>
  <c r="DD2953" i="2"/>
  <c r="DC2953" i="2"/>
  <c r="DD2950" i="2"/>
  <c r="DC2950" i="2"/>
  <c r="DD2949" i="2"/>
  <c r="DC2949" i="2"/>
  <c r="DD2948" i="2"/>
  <c r="DC2948" i="2"/>
  <c r="DD2947" i="2"/>
  <c r="DC2947" i="2"/>
  <c r="DD2946" i="2"/>
  <c r="DC2946" i="2"/>
  <c r="DD2944" i="2"/>
  <c r="DC2944" i="2"/>
  <c r="DD2943" i="2"/>
  <c r="DC2943" i="2"/>
  <c r="DD2940" i="2"/>
  <c r="DC2940" i="2"/>
  <c r="DD2939" i="2"/>
  <c r="DC2939" i="2"/>
  <c r="DD2937" i="2"/>
  <c r="DC2937" i="2"/>
  <c r="DD2932" i="2"/>
  <c r="DC2932" i="2"/>
  <c r="DD2931" i="2"/>
  <c r="DC2931" i="2"/>
  <c r="CO2981" i="2"/>
  <c r="CN2981" i="2"/>
  <c r="CO2971" i="2"/>
  <c r="CN2971" i="2"/>
  <c r="CO2970" i="2"/>
  <c r="CN2970" i="2"/>
  <c r="CO2968" i="2"/>
  <c r="CN2968" i="2"/>
  <c r="CO2964" i="2"/>
  <c r="CN2964" i="2"/>
  <c r="CO2963" i="2"/>
  <c r="CN2963" i="2"/>
  <c r="CO2962" i="2"/>
  <c r="CN2962" i="2"/>
  <c r="CO2961" i="2"/>
  <c r="CN2961" i="2"/>
  <c r="CO2960" i="2"/>
  <c r="CN2960" i="2"/>
  <c r="CO2959" i="2"/>
  <c r="CN2959" i="2"/>
  <c r="CO2958" i="2"/>
  <c r="CN2958" i="2"/>
  <c r="CO2954" i="2"/>
  <c r="CN2954" i="2"/>
  <c r="CO2953" i="2"/>
  <c r="CN2953" i="2"/>
  <c r="CO2950" i="2"/>
  <c r="CN2950" i="2"/>
  <c r="CO2949" i="2"/>
  <c r="CN2949" i="2"/>
  <c r="CO2948" i="2"/>
  <c r="CN2948" i="2"/>
  <c r="CO2947" i="2"/>
  <c r="CN2947" i="2"/>
  <c r="CO2946" i="2"/>
  <c r="CN2946" i="2"/>
  <c r="CO2944" i="2"/>
  <c r="CN2944" i="2"/>
  <c r="CO2943" i="2"/>
  <c r="CN2943" i="2"/>
  <c r="CO2940" i="2"/>
  <c r="CN2940" i="2"/>
  <c r="CO2939" i="2"/>
  <c r="CN2939" i="2"/>
  <c r="CO2937" i="2"/>
  <c r="CN2937" i="2"/>
  <c r="CO2932" i="2"/>
  <c r="CN2932" i="2"/>
  <c r="CO2931" i="2"/>
  <c r="CN2931" i="2"/>
  <c r="CO2926" i="2"/>
  <c r="CN2926" i="2"/>
  <c r="CO2924" i="2"/>
  <c r="CN2924" i="2"/>
  <c r="CO2923" i="2"/>
  <c r="CN2923" i="2"/>
  <c r="CO2922" i="2"/>
  <c r="CN2922" i="2"/>
  <c r="CO2921" i="2"/>
  <c r="CN2921" i="2"/>
  <c r="CO2920" i="2"/>
  <c r="CN2920" i="2"/>
  <c r="CO2919" i="2"/>
  <c r="CN2919" i="2"/>
  <c r="CO2918" i="2"/>
  <c r="CN2918" i="2"/>
  <c r="CO2917" i="2"/>
  <c r="CN2917" i="2"/>
  <c r="CO2916" i="2"/>
  <c r="CN2916" i="2"/>
  <c r="CO2915" i="2"/>
  <c r="CN2915" i="2"/>
  <c r="CO2914" i="2"/>
  <c r="CN2914" i="2"/>
  <c r="CO2913" i="2"/>
  <c r="CN2913" i="2"/>
  <c r="CO2912" i="2"/>
  <c r="CN2912" i="2"/>
  <c r="CO2911" i="2"/>
  <c r="CN2911" i="2"/>
  <c r="CO2910" i="2"/>
  <c r="CN2910" i="2"/>
  <c r="CO2906" i="2"/>
  <c r="CN2906" i="2"/>
  <c r="CO2905" i="2"/>
  <c r="CN2905" i="2"/>
  <c r="CO2903" i="2"/>
  <c r="CN2903" i="2"/>
  <c r="CO2897" i="2"/>
  <c r="CN2897" i="2"/>
  <c r="DD2926" i="2"/>
  <c r="DC2926" i="2"/>
  <c r="DD2924" i="2"/>
  <c r="DC2924" i="2"/>
  <c r="DD2923" i="2"/>
  <c r="DC2923" i="2"/>
  <c r="DD2922" i="2"/>
  <c r="DC2922" i="2"/>
  <c r="DD2921" i="2"/>
  <c r="DC2921" i="2"/>
  <c r="DD2920" i="2"/>
  <c r="DC2920" i="2"/>
  <c r="DD2919" i="2"/>
  <c r="DC2919" i="2"/>
  <c r="DD2918" i="2"/>
  <c r="DC2918" i="2"/>
  <c r="DD2917" i="2"/>
  <c r="DC2917" i="2"/>
  <c r="DD2916" i="2"/>
  <c r="DC2916" i="2"/>
  <c r="DD2915" i="2"/>
  <c r="DC2915" i="2"/>
  <c r="DD2914" i="2"/>
  <c r="DC2914" i="2"/>
  <c r="DD2913" i="2"/>
  <c r="DC2913" i="2"/>
  <c r="DD2912" i="2"/>
  <c r="DC2912" i="2"/>
  <c r="DD2911" i="2"/>
  <c r="DC2911" i="2"/>
  <c r="DD2910" i="2"/>
  <c r="DC2910" i="2"/>
  <c r="DD2906" i="2"/>
  <c r="DC2906" i="2"/>
  <c r="DD2905" i="2"/>
  <c r="DC2905" i="2"/>
  <c r="DD2903" i="2"/>
  <c r="DC2903" i="2"/>
  <c r="DD2897" i="2"/>
  <c r="DC2897" i="2"/>
  <c r="DD2894" i="2"/>
  <c r="DC2894" i="2"/>
  <c r="DD2893" i="2"/>
  <c r="DC2893" i="2"/>
  <c r="DD2891" i="2"/>
  <c r="DC2891" i="2"/>
  <c r="DD2889" i="2"/>
  <c r="DC2889" i="2"/>
  <c r="DD2888" i="2"/>
  <c r="DC2888" i="2"/>
  <c r="DD2887" i="2"/>
  <c r="DC2887" i="2"/>
  <c r="DD2886" i="2"/>
  <c r="DC2886" i="2"/>
  <c r="DD2885" i="2"/>
  <c r="DC2885" i="2"/>
  <c r="DD2883" i="2"/>
  <c r="DC2883" i="2"/>
  <c r="DD2882" i="2"/>
  <c r="DC2882" i="2"/>
  <c r="DD2881" i="2"/>
  <c r="DC2881" i="2"/>
  <c r="DD2880" i="2"/>
  <c r="DC2880" i="2"/>
  <c r="DD2876" i="2"/>
  <c r="DC2876" i="2"/>
  <c r="DD2875" i="2"/>
  <c r="DC2875" i="2"/>
  <c r="DD2874" i="2"/>
  <c r="DC2874" i="2"/>
  <c r="DD2873" i="2"/>
  <c r="DC2873" i="2"/>
  <c r="DD2872" i="2"/>
  <c r="DC2872" i="2"/>
  <c r="DD2871" i="2"/>
  <c r="DC2871" i="2"/>
  <c r="DD2870" i="2"/>
  <c r="DC2870" i="2"/>
  <c r="CO2894" i="2"/>
  <c r="CN2894" i="2"/>
  <c r="CO2893" i="2"/>
  <c r="CN2893" i="2"/>
  <c r="CO2891" i="2"/>
  <c r="CN2891" i="2"/>
  <c r="CO2889" i="2"/>
  <c r="CN2889" i="2"/>
  <c r="CO2888" i="2"/>
  <c r="CN2888" i="2"/>
  <c r="CO2887" i="2"/>
  <c r="CN2887" i="2"/>
  <c r="CO2886" i="2"/>
  <c r="CN2886" i="2"/>
  <c r="CO2885" i="2"/>
  <c r="CN2885" i="2"/>
  <c r="CO2883" i="2"/>
  <c r="CN2883" i="2"/>
  <c r="CO2882" i="2"/>
  <c r="CN2882" i="2"/>
  <c r="CO2881" i="2"/>
  <c r="CN2881" i="2"/>
  <c r="CO2880" i="2"/>
  <c r="CN2880" i="2"/>
  <c r="CO2876" i="2"/>
  <c r="CN2876" i="2"/>
  <c r="CO2875" i="2"/>
  <c r="CN2875" i="2"/>
  <c r="CO2874" i="2"/>
  <c r="CN2874" i="2"/>
  <c r="CO2873" i="2"/>
  <c r="CN2873" i="2"/>
  <c r="CO2872" i="2"/>
  <c r="CN2872" i="2"/>
  <c r="CO2871" i="2"/>
  <c r="CN2871" i="2"/>
  <c r="CO2870" i="2"/>
  <c r="CN2870" i="2"/>
  <c r="DD2780" i="2"/>
  <c r="DC2780" i="2"/>
  <c r="DD2779" i="2"/>
  <c r="DC2779" i="2"/>
  <c r="CO2780" i="2"/>
  <c r="CN2780" i="2"/>
  <c r="CO2779" i="2"/>
  <c r="CN2779" i="2"/>
  <c r="DD2723" i="2"/>
  <c r="DC2723" i="2"/>
  <c r="CO2723" i="2"/>
  <c r="CN2723" i="2"/>
  <c r="CO2667" i="2"/>
  <c r="CN2667" i="2"/>
  <c r="CO2664" i="2"/>
  <c r="CN2664" i="2"/>
  <c r="CO2655" i="2"/>
  <c r="CN2655" i="2"/>
  <c r="CO2654" i="2"/>
  <c r="CN2654" i="2"/>
  <c r="DD2667" i="2"/>
  <c r="DC2667" i="2"/>
  <c r="DD2664" i="2"/>
  <c r="DC2664" i="2"/>
  <c r="DD2655" i="2"/>
  <c r="DC2655" i="2"/>
  <c r="DD2654" i="2"/>
  <c r="DC2654" i="2"/>
  <c r="DD2650" i="2"/>
  <c r="DC2650" i="2"/>
  <c r="DD2649" i="2"/>
  <c r="DC2649" i="2"/>
  <c r="DD2648" i="2"/>
  <c r="DC2648" i="2"/>
  <c r="DD2645" i="2"/>
  <c r="DC2645" i="2"/>
  <c r="DD2643" i="2"/>
  <c r="DC2643" i="2"/>
  <c r="DD2595" i="2"/>
  <c r="DC2595" i="2"/>
  <c r="DD2592" i="2"/>
  <c r="DC2592" i="2"/>
  <c r="DD2591" i="2"/>
  <c r="DC2591" i="2"/>
  <c r="DD2590" i="2"/>
  <c r="DC2590" i="2"/>
  <c r="DD2588" i="2"/>
  <c r="DC2588" i="2"/>
  <c r="DD2576" i="2"/>
  <c r="DC2576" i="2"/>
  <c r="DD2575" i="2"/>
  <c r="DC2575" i="2"/>
  <c r="DD2565" i="2"/>
  <c r="DC2565" i="2"/>
  <c r="DD2563" i="2"/>
  <c r="DC2563" i="2"/>
  <c r="DD2562" i="2"/>
  <c r="DC2562" i="2"/>
  <c r="DD2561" i="2"/>
  <c r="DC2561" i="2"/>
  <c r="DD2560" i="2"/>
  <c r="DC2560" i="2"/>
  <c r="DD2559" i="2"/>
  <c r="DC2559" i="2"/>
  <c r="DD2558" i="2"/>
  <c r="DC2558" i="2"/>
  <c r="DD2557" i="2"/>
  <c r="DC2557" i="2"/>
  <c r="CO2650" i="2"/>
  <c r="CN2650" i="2"/>
  <c r="CO2649" i="2"/>
  <c r="CN2649" i="2"/>
  <c r="CO2648" i="2"/>
  <c r="CN2648" i="2"/>
  <c r="CO2645" i="2"/>
  <c r="CN2645" i="2"/>
  <c r="CO2643" i="2"/>
  <c r="CN2643" i="2"/>
  <c r="CO2595" i="2"/>
  <c r="CN2595" i="2"/>
  <c r="CO2592" i="2"/>
  <c r="CN2592" i="2"/>
  <c r="CO2591" i="2"/>
  <c r="CN2591" i="2"/>
  <c r="CO2590" i="2"/>
  <c r="CN2590" i="2"/>
  <c r="CO2588" i="2"/>
  <c r="CN2588" i="2"/>
  <c r="CO2576" i="2"/>
  <c r="CN2576" i="2"/>
  <c r="CO2575" i="2"/>
  <c r="CN2575" i="2"/>
  <c r="CO2565" i="2"/>
  <c r="CN2565" i="2"/>
  <c r="CO2563" i="2"/>
  <c r="CN2563" i="2"/>
  <c r="CO2562" i="2"/>
  <c r="CN2562" i="2"/>
  <c r="CO2561" i="2"/>
  <c r="CN2561" i="2"/>
  <c r="CO2560" i="2"/>
  <c r="CN2560" i="2"/>
  <c r="CO2559" i="2"/>
  <c r="CN2559" i="2"/>
  <c r="CO2558" i="2"/>
  <c r="CN2558" i="2"/>
  <c r="CO2557" i="2"/>
  <c r="CN2557" i="2"/>
  <c r="DD2544" i="2"/>
  <c r="DC2544" i="2"/>
  <c r="DD2542" i="2"/>
  <c r="DC2542" i="2"/>
  <c r="CO2544" i="2"/>
  <c r="CN2544" i="2"/>
  <c r="CO2542" i="2"/>
  <c r="CN2542" i="2"/>
  <c r="DD2539" i="2"/>
  <c r="DC2539" i="2"/>
  <c r="DD2538" i="2"/>
  <c r="DC2538" i="2"/>
  <c r="DD2529" i="2"/>
  <c r="DC2529" i="2"/>
  <c r="DD2528" i="2"/>
  <c r="DC2528" i="2"/>
  <c r="DD2527" i="2"/>
  <c r="DC2527" i="2"/>
  <c r="CO2539" i="2"/>
  <c r="CN2539" i="2"/>
  <c r="CO2538" i="2"/>
  <c r="CN2538" i="2"/>
  <c r="CO2529" i="2"/>
  <c r="CN2529" i="2"/>
  <c r="CO2528" i="2"/>
  <c r="CN2528" i="2"/>
  <c r="CO2527" i="2"/>
  <c r="CN2527" i="2"/>
  <c r="DD2521" i="2"/>
  <c r="DC2521" i="2"/>
  <c r="DD2512" i="2"/>
  <c r="DC2512" i="2"/>
  <c r="CO2521" i="2"/>
  <c r="CN2521" i="2"/>
  <c r="CO2512" i="2"/>
  <c r="CN2512" i="2"/>
  <c r="DD2480" i="2"/>
  <c r="DC2480" i="2"/>
  <c r="CO2480" i="2"/>
  <c r="CN2480" i="2"/>
  <c r="DD2477" i="2"/>
  <c r="DC2477" i="2"/>
  <c r="DD2476" i="2"/>
  <c r="DC2476" i="2"/>
  <c r="DD2475" i="2"/>
  <c r="DC2475" i="2"/>
  <c r="DD2474" i="2"/>
  <c r="DC2474" i="2"/>
  <c r="DD2472" i="2"/>
  <c r="DC2472" i="2"/>
  <c r="DD2471" i="2"/>
  <c r="DC2471" i="2"/>
  <c r="DD2470" i="2"/>
  <c r="DC2470" i="2"/>
  <c r="DD2469" i="2"/>
  <c r="DC2469" i="2"/>
  <c r="DD2468" i="2"/>
  <c r="DC2468" i="2"/>
  <c r="DD2467" i="2"/>
  <c r="DC2467" i="2"/>
  <c r="DD2466" i="2"/>
  <c r="DC2466" i="2"/>
  <c r="DD2465" i="2"/>
  <c r="DC2465" i="2"/>
  <c r="DD2464" i="2"/>
  <c r="DC2464" i="2"/>
  <c r="DD2462" i="2"/>
  <c r="DC2462" i="2"/>
  <c r="DD2461" i="2"/>
  <c r="DC2461" i="2"/>
  <c r="DD2460" i="2"/>
  <c r="DC2460" i="2"/>
  <c r="DD2459" i="2"/>
  <c r="DC2459" i="2"/>
  <c r="DD2458" i="2"/>
  <c r="DC2458" i="2"/>
  <c r="DD2457" i="2"/>
  <c r="DC2457" i="2"/>
  <c r="DD2454" i="2"/>
  <c r="DC2454" i="2"/>
  <c r="DD2453" i="2"/>
  <c r="DC2453" i="2"/>
  <c r="DD2452" i="2"/>
  <c r="DC2452" i="2"/>
  <c r="DD2451" i="2"/>
  <c r="DC2451" i="2"/>
  <c r="CR2474" i="2"/>
  <c r="CS2474" i="2"/>
  <c r="CT2474" i="2"/>
  <c r="CU2474" i="2"/>
  <c r="CV2474" i="2"/>
  <c r="CW2474" i="2"/>
  <c r="CX2474" i="2"/>
  <c r="CZ2474" i="2"/>
  <c r="DA2474" i="2"/>
  <c r="CL2474" i="2"/>
  <c r="CK2474" i="2"/>
  <c r="CI2474" i="2"/>
  <c r="CH2474" i="2"/>
  <c r="CG2474" i="2"/>
  <c r="CF2474" i="2"/>
  <c r="CE2474" i="2"/>
  <c r="CD2474" i="2"/>
  <c r="CC2474" i="2"/>
  <c r="CO2477" i="2"/>
  <c r="CN2477" i="2"/>
  <c r="CO2476" i="2"/>
  <c r="CN2476" i="2"/>
  <c r="CO2475" i="2"/>
  <c r="CN2475" i="2"/>
  <c r="CO2474" i="2"/>
  <c r="CN2474" i="2"/>
  <c r="CO2472" i="2"/>
  <c r="CN2472" i="2"/>
  <c r="CO2471" i="2"/>
  <c r="CN2471" i="2"/>
  <c r="CO2470" i="2"/>
  <c r="CN2470" i="2"/>
  <c r="CO2469" i="2"/>
  <c r="CN2469" i="2"/>
  <c r="CO2468" i="2"/>
  <c r="CN2468" i="2"/>
  <c r="CO2467" i="2"/>
  <c r="CN2467" i="2"/>
  <c r="CO2466" i="2"/>
  <c r="CN2466" i="2"/>
  <c r="CO2465" i="2"/>
  <c r="CN2465" i="2"/>
  <c r="CO2464" i="2"/>
  <c r="CN2464" i="2"/>
  <c r="CO2462" i="2"/>
  <c r="CN2462" i="2"/>
  <c r="CO2461" i="2"/>
  <c r="CN2461" i="2"/>
  <c r="CO2460" i="2"/>
  <c r="CN2460" i="2"/>
  <c r="CO2459" i="2"/>
  <c r="CN2459" i="2"/>
  <c r="CO2458" i="2"/>
  <c r="CN2458" i="2"/>
  <c r="CO2457" i="2"/>
  <c r="CN2457" i="2"/>
  <c r="CO2454" i="2"/>
  <c r="CN2454" i="2"/>
  <c r="CO2453" i="2"/>
  <c r="CN2453" i="2"/>
  <c r="CO2452" i="2"/>
  <c r="CN2452" i="2"/>
  <c r="CO2451" i="2"/>
  <c r="CN2451" i="2"/>
  <c r="DD2447" i="2"/>
  <c r="DC2447" i="2"/>
  <c r="DD2443" i="2"/>
  <c r="DC2443" i="2"/>
  <c r="CO2447" i="2"/>
  <c r="CN2447" i="2"/>
  <c r="CO2443" i="2"/>
  <c r="CN2443" i="2"/>
  <c r="DD2367" i="2"/>
  <c r="DC2367" i="2"/>
  <c r="DD2366" i="2"/>
  <c r="DC2366" i="2"/>
  <c r="DD2365" i="2"/>
  <c r="DC2365" i="2"/>
  <c r="DD2361" i="2"/>
  <c r="DC2361" i="2"/>
  <c r="CO2367" i="2"/>
  <c r="CN2367" i="2"/>
  <c r="CO2366" i="2"/>
  <c r="CN2366" i="2"/>
  <c r="CO2365" i="2"/>
  <c r="CN2365" i="2"/>
  <c r="CO2361" i="2"/>
  <c r="CN2361" i="2"/>
  <c r="DD2354" i="2"/>
  <c r="DC2354" i="2"/>
  <c r="DD2353" i="2"/>
  <c r="DC2353" i="2"/>
  <c r="DD2352" i="2"/>
  <c r="DC2352" i="2"/>
  <c r="DD2351" i="2"/>
  <c r="DC2351" i="2"/>
  <c r="DD2350" i="2"/>
  <c r="DC2350" i="2"/>
  <c r="DD2349" i="2"/>
  <c r="DC2349" i="2"/>
  <c r="DD2348" i="2"/>
  <c r="DC2348" i="2"/>
  <c r="DD2347" i="2"/>
  <c r="DC2347" i="2"/>
  <c r="DD2346" i="2"/>
  <c r="DC2346" i="2"/>
  <c r="DD2345" i="2"/>
  <c r="DC2345" i="2"/>
  <c r="DD2344" i="2"/>
  <c r="DC2344" i="2"/>
  <c r="DD2343" i="2"/>
  <c r="DC2343" i="2"/>
  <c r="DD2342" i="2"/>
  <c r="DC2342" i="2"/>
  <c r="DD2341" i="2"/>
  <c r="DC2341" i="2"/>
  <c r="DD2340" i="2"/>
  <c r="DC2340" i="2"/>
  <c r="DD2339" i="2"/>
  <c r="DC2339" i="2"/>
  <c r="DD2338" i="2"/>
  <c r="DC2338" i="2"/>
  <c r="DD2337" i="2"/>
  <c r="DC2337" i="2"/>
  <c r="DD2336" i="2"/>
  <c r="DC2336" i="2"/>
  <c r="DD2335" i="2"/>
  <c r="DC2335" i="2"/>
  <c r="DD2334" i="2"/>
  <c r="DC2334" i="2"/>
  <c r="DD2333" i="2"/>
  <c r="DC2333" i="2"/>
  <c r="CO2354" i="2"/>
  <c r="CN2354" i="2"/>
  <c r="CO2353" i="2"/>
  <c r="CN2353" i="2"/>
  <c r="CO2352" i="2"/>
  <c r="CN2352" i="2"/>
  <c r="CO2351" i="2"/>
  <c r="CN2351" i="2"/>
  <c r="CO2350" i="2"/>
  <c r="CN2350" i="2"/>
  <c r="CO2349" i="2"/>
  <c r="CN2349" i="2"/>
  <c r="CO2348" i="2"/>
  <c r="CN2348" i="2"/>
  <c r="CO2347" i="2"/>
  <c r="CN2347" i="2"/>
  <c r="CO2346" i="2"/>
  <c r="CN2346" i="2"/>
  <c r="CO2345" i="2"/>
  <c r="CN2345" i="2"/>
  <c r="CO2344" i="2"/>
  <c r="CN2344" i="2"/>
  <c r="CO2343" i="2"/>
  <c r="CN2343" i="2"/>
  <c r="CO2342" i="2"/>
  <c r="CN2342" i="2"/>
  <c r="CO2341" i="2"/>
  <c r="CN2341" i="2"/>
  <c r="CO2340" i="2"/>
  <c r="CN2340" i="2"/>
  <c r="CO2339" i="2"/>
  <c r="CN2339" i="2"/>
  <c r="CO2338" i="2"/>
  <c r="CN2338" i="2"/>
  <c r="CO2337" i="2"/>
  <c r="CN2337" i="2"/>
  <c r="CO2336" i="2"/>
  <c r="CN2336" i="2"/>
  <c r="CO2335" i="2"/>
  <c r="CN2335" i="2"/>
  <c r="CO2334" i="2"/>
  <c r="CN2334" i="2"/>
  <c r="CO2333" i="2"/>
  <c r="CN2333" i="2"/>
  <c r="DD2310" i="2"/>
  <c r="DC2310" i="2"/>
  <c r="CO2310" i="2"/>
  <c r="CN2310" i="2"/>
  <c r="DD2298" i="2"/>
  <c r="DC2298" i="2"/>
  <c r="DD2295" i="2"/>
  <c r="DC2295" i="2"/>
  <c r="DD2294" i="2"/>
  <c r="DC2294" i="2"/>
  <c r="CO2298" i="2"/>
  <c r="CN2298" i="2"/>
  <c r="CO2295" i="2"/>
  <c r="CN2295" i="2"/>
  <c r="CO2294" i="2"/>
  <c r="CN2294" i="2"/>
  <c r="DD2290" i="2"/>
  <c r="DC2290" i="2"/>
  <c r="CO2290" i="2"/>
  <c r="CN2290" i="2"/>
  <c r="DD2175" i="2"/>
  <c r="DC2175" i="2"/>
  <c r="DD2174" i="2"/>
  <c r="DC2174" i="2"/>
  <c r="DD2173" i="2"/>
  <c r="DC2173" i="2"/>
  <c r="DD2172" i="2"/>
  <c r="DC2172" i="2"/>
  <c r="DD2171" i="2"/>
  <c r="DC2171" i="2"/>
  <c r="DD2170" i="2"/>
  <c r="DC2170" i="2"/>
  <c r="DD2169" i="2"/>
  <c r="DC2169" i="2"/>
  <c r="DD2168" i="2"/>
  <c r="DC2168" i="2"/>
  <c r="DD2167" i="2"/>
  <c r="DC2167" i="2"/>
  <c r="DD2166" i="2"/>
  <c r="DC2166" i="2"/>
  <c r="DD2165" i="2"/>
  <c r="DC2165" i="2"/>
  <c r="DD2164" i="2"/>
  <c r="DC2164" i="2"/>
  <c r="DD2163" i="2"/>
  <c r="DC2163" i="2"/>
  <c r="DD2162" i="2"/>
  <c r="DC2162" i="2"/>
  <c r="DD2161" i="2"/>
  <c r="DC2161" i="2"/>
  <c r="DD2160" i="2"/>
  <c r="DC2160" i="2"/>
  <c r="DD2159" i="2"/>
  <c r="DC2159" i="2"/>
  <c r="DD2158" i="2"/>
  <c r="DC2158" i="2"/>
  <c r="DD2157" i="2"/>
  <c r="DC2157" i="2"/>
  <c r="DD2156" i="2"/>
  <c r="DC2156" i="2"/>
  <c r="DD2155" i="2"/>
  <c r="DC2155" i="2"/>
  <c r="DD2154" i="2"/>
  <c r="DC2154" i="2"/>
  <c r="DD2153" i="2"/>
  <c r="DC2153" i="2"/>
  <c r="DD2152" i="2"/>
  <c r="DC2152" i="2"/>
  <c r="DD2151" i="2"/>
  <c r="DC2151" i="2"/>
  <c r="DD2150" i="2"/>
  <c r="DC2150" i="2"/>
  <c r="DD2149" i="2"/>
  <c r="DC2149" i="2"/>
  <c r="DD2148" i="2"/>
  <c r="DC2148" i="2"/>
  <c r="DD2147" i="2"/>
  <c r="DC2147" i="2"/>
  <c r="DD2146" i="2"/>
  <c r="DC2146" i="2"/>
  <c r="DD2145" i="2"/>
  <c r="DC2145" i="2"/>
  <c r="DD2144" i="2"/>
  <c r="DC2144" i="2"/>
  <c r="DD2143" i="2"/>
  <c r="DC2143" i="2"/>
  <c r="DD2142" i="2"/>
  <c r="DC2142" i="2"/>
  <c r="DD2141" i="2"/>
  <c r="DC2141" i="2"/>
  <c r="DD2140" i="2"/>
  <c r="DC2140" i="2"/>
  <c r="DD2139" i="2"/>
  <c r="DC2139" i="2"/>
  <c r="DD2138" i="2"/>
  <c r="DC2138" i="2"/>
  <c r="DD2137" i="2"/>
  <c r="DC2137" i="2"/>
  <c r="DD2136" i="2"/>
  <c r="DC2136" i="2"/>
  <c r="DD2135" i="2"/>
  <c r="DC2135" i="2"/>
  <c r="DD2134" i="2"/>
  <c r="DC2134" i="2"/>
  <c r="DD2133" i="2"/>
  <c r="DC2133" i="2"/>
  <c r="DD2131" i="2"/>
  <c r="DC2131" i="2"/>
  <c r="DD2130" i="2"/>
  <c r="DC2130" i="2"/>
  <c r="DD2129" i="2"/>
  <c r="DC2129" i="2"/>
  <c r="DD2128" i="2"/>
  <c r="DC2128" i="2"/>
  <c r="DD2127" i="2"/>
  <c r="DC2127" i="2"/>
  <c r="DD2126" i="2"/>
  <c r="DC2126" i="2"/>
  <c r="DD2125" i="2"/>
  <c r="DC2125" i="2"/>
  <c r="DD2124" i="2"/>
  <c r="DC2124" i="2"/>
  <c r="DD2123" i="2"/>
  <c r="DC2123" i="2"/>
  <c r="DD2122" i="2"/>
  <c r="DC2122" i="2"/>
  <c r="DD2121" i="2"/>
  <c r="DC2121" i="2"/>
  <c r="CO2175" i="2"/>
  <c r="CN2175" i="2"/>
  <c r="CO2174" i="2"/>
  <c r="CN2174" i="2"/>
  <c r="CO2173" i="2"/>
  <c r="CN2173" i="2"/>
  <c r="CO2172" i="2"/>
  <c r="CN2172" i="2"/>
  <c r="CO2171" i="2"/>
  <c r="CN2171" i="2"/>
  <c r="CO2170" i="2"/>
  <c r="CN2170" i="2"/>
  <c r="CO2169" i="2"/>
  <c r="CN2169" i="2"/>
  <c r="CO2168" i="2"/>
  <c r="CN2168" i="2"/>
  <c r="CO2167" i="2"/>
  <c r="CN2167" i="2"/>
  <c r="CO2166" i="2"/>
  <c r="CN2166" i="2"/>
  <c r="CO2165" i="2"/>
  <c r="CN2165" i="2"/>
  <c r="CO2164" i="2"/>
  <c r="CN2164" i="2"/>
  <c r="CO2163" i="2"/>
  <c r="CN2163" i="2"/>
  <c r="CO2162" i="2"/>
  <c r="CN2162" i="2"/>
  <c r="CO2161" i="2"/>
  <c r="CN2161" i="2"/>
  <c r="CO2160" i="2"/>
  <c r="CN2160" i="2"/>
  <c r="CO2159" i="2"/>
  <c r="CN2159" i="2"/>
  <c r="CO2158" i="2"/>
  <c r="CN2158" i="2"/>
  <c r="CO2157" i="2"/>
  <c r="CN2157" i="2"/>
  <c r="CO2156" i="2"/>
  <c r="CN2156" i="2"/>
  <c r="CO2155" i="2"/>
  <c r="CN2155" i="2"/>
  <c r="CO2154" i="2"/>
  <c r="CN2154" i="2"/>
  <c r="CO2153" i="2"/>
  <c r="CN2153" i="2"/>
  <c r="CO2152" i="2"/>
  <c r="CN2152" i="2"/>
  <c r="CO2151" i="2"/>
  <c r="CN2151" i="2"/>
  <c r="CO2150" i="2"/>
  <c r="CN2150" i="2"/>
  <c r="CO2149" i="2"/>
  <c r="CN2149" i="2"/>
  <c r="CO2148" i="2"/>
  <c r="CN2148" i="2"/>
  <c r="CO2147" i="2"/>
  <c r="CN2147" i="2"/>
  <c r="CO2146" i="2"/>
  <c r="CN2146" i="2"/>
  <c r="CO2145" i="2"/>
  <c r="CN2145" i="2"/>
  <c r="CO2144" i="2"/>
  <c r="CN2144" i="2"/>
  <c r="CO2143" i="2"/>
  <c r="CN2143" i="2"/>
  <c r="CO2142" i="2"/>
  <c r="CN2142" i="2"/>
  <c r="CO2141" i="2"/>
  <c r="CN2141" i="2"/>
  <c r="CO2140" i="2"/>
  <c r="CN2140" i="2"/>
  <c r="CO2139" i="2"/>
  <c r="CN2139" i="2"/>
  <c r="CO2138" i="2"/>
  <c r="CN2138" i="2"/>
  <c r="CO2137" i="2"/>
  <c r="CN2137" i="2"/>
  <c r="CO2136" i="2"/>
  <c r="CN2136" i="2"/>
  <c r="CO2135" i="2"/>
  <c r="CN2135" i="2"/>
  <c r="CO2134" i="2"/>
  <c r="CN2134" i="2"/>
  <c r="CO2133" i="2"/>
  <c r="CN2133" i="2"/>
  <c r="CO2131" i="2"/>
  <c r="CN2131" i="2"/>
  <c r="CO2130" i="2"/>
  <c r="CN2130" i="2"/>
  <c r="CO2129" i="2"/>
  <c r="CN2129" i="2"/>
  <c r="CO2128" i="2"/>
  <c r="CN2128" i="2"/>
  <c r="CO2127" i="2"/>
  <c r="CN2127" i="2"/>
  <c r="CO2126" i="2"/>
  <c r="CN2126" i="2"/>
  <c r="CO2125" i="2"/>
  <c r="CN2125" i="2"/>
  <c r="CO2124" i="2"/>
  <c r="CN2124" i="2"/>
  <c r="CO2123" i="2"/>
  <c r="CN2123" i="2"/>
  <c r="CO2122" i="2"/>
  <c r="CN2122" i="2"/>
  <c r="CO2121" i="2"/>
  <c r="CN2121" i="2"/>
  <c r="DD2118" i="2"/>
  <c r="DC2118" i="2"/>
  <c r="DD2109" i="2"/>
  <c r="DC2109" i="2"/>
  <c r="DD2108" i="2"/>
  <c r="DC2108" i="2"/>
  <c r="DD2107" i="2"/>
  <c r="DC2107" i="2"/>
  <c r="DD2106" i="2"/>
  <c r="DC2106" i="2"/>
  <c r="DD2105" i="2"/>
  <c r="DC2105" i="2"/>
  <c r="DD2104" i="2"/>
  <c r="DC2104" i="2"/>
  <c r="DD2103" i="2"/>
  <c r="DC2103" i="2"/>
  <c r="DD2102" i="2"/>
  <c r="DC2102" i="2"/>
  <c r="CO2118" i="2"/>
  <c r="CN2118" i="2"/>
  <c r="CO2109" i="2"/>
  <c r="CN2109" i="2"/>
  <c r="CO2108" i="2"/>
  <c r="CN2108" i="2"/>
  <c r="CO2107" i="2"/>
  <c r="CN2107" i="2"/>
  <c r="CO2106" i="2"/>
  <c r="CN2106" i="2"/>
  <c r="CO2105" i="2"/>
  <c r="CN2105" i="2"/>
  <c r="CO2104" i="2"/>
  <c r="CN2104" i="2"/>
  <c r="CO2103" i="2"/>
  <c r="CN2103" i="2"/>
  <c r="CO2102" i="2"/>
  <c r="CN2102" i="2"/>
  <c r="DD2020" i="2"/>
  <c r="DC2020" i="2"/>
  <c r="CO2020" i="2"/>
  <c r="CN2020" i="2"/>
  <c r="DD1978" i="2"/>
  <c r="DC1978" i="2"/>
  <c r="CO1978" i="2"/>
  <c r="CN1978" i="2"/>
  <c r="DD1941" i="2"/>
  <c r="DC1941" i="2"/>
  <c r="DD1940" i="2"/>
  <c r="DC1940" i="2"/>
  <c r="DD1937" i="2"/>
  <c r="DC1937" i="2"/>
  <c r="DD1935" i="2"/>
  <c r="DC1935" i="2"/>
  <c r="DD1934" i="2"/>
  <c r="DC1934" i="2"/>
  <c r="CO1941" i="2"/>
  <c r="CN1941" i="2"/>
  <c r="CO1940" i="2"/>
  <c r="CN1940" i="2"/>
  <c r="CO1937" i="2"/>
  <c r="CN1937" i="2"/>
  <c r="CO1935" i="2"/>
  <c r="CN1935" i="2"/>
  <c r="CO1934" i="2"/>
  <c r="CN1934" i="2"/>
  <c r="DD1924" i="2"/>
  <c r="DC1924" i="2"/>
  <c r="DD1920" i="2"/>
  <c r="DC1920" i="2"/>
  <c r="CO1924" i="2"/>
  <c r="CN1924" i="2"/>
  <c r="CO1920" i="2"/>
  <c r="CN1920" i="2"/>
  <c r="AO1893" i="2"/>
  <c r="AO1894" i="2"/>
  <c r="AO1895" i="2"/>
  <c r="DD1892" i="2"/>
  <c r="DC1892" i="2"/>
  <c r="DD1891" i="2"/>
  <c r="DC1891" i="2"/>
  <c r="DD1890" i="2"/>
  <c r="DC1890" i="2"/>
  <c r="DD1889" i="2"/>
  <c r="DC1889" i="2"/>
  <c r="DD1888" i="2"/>
  <c r="DC1888" i="2"/>
  <c r="DD1887" i="2"/>
  <c r="DC1887" i="2"/>
  <c r="DD1886" i="2"/>
  <c r="DC1886" i="2"/>
  <c r="DD1885" i="2"/>
  <c r="DC1885" i="2"/>
  <c r="DD1884" i="2"/>
  <c r="DC1884" i="2"/>
  <c r="DD1883" i="2"/>
  <c r="DC1883" i="2"/>
  <c r="DD1882" i="2"/>
  <c r="DC1882" i="2"/>
  <c r="DD1881" i="2"/>
  <c r="DC1881" i="2"/>
  <c r="DD1880" i="2"/>
  <c r="DC1880" i="2"/>
  <c r="DD1879" i="2"/>
  <c r="DC1879" i="2"/>
  <c r="DD1878" i="2"/>
  <c r="DC1878" i="2"/>
  <c r="DD1877" i="2"/>
  <c r="DC1877" i="2"/>
  <c r="DD1876" i="2"/>
  <c r="DC1876" i="2"/>
  <c r="DD1875" i="2"/>
  <c r="DC1875" i="2"/>
  <c r="DD1874" i="2"/>
  <c r="DC1874" i="2"/>
  <c r="DD1873" i="2"/>
  <c r="DC1873" i="2"/>
  <c r="DD1872" i="2"/>
  <c r="DC1872" i="2"/>
  <c r="DD1871" i="2"/>
  <c r="DC1871" i="2"/>
  <c r="DD1870" i="2"/>
  <c r="DC1870" i="2"/>
  <c r="DD1869" i="2"/>
  <c r="DC1869" i="2"/>
  <c r="DD1868" i="2"/>
  <c r="DC1868" i="2"/>
  <c r="DD1867" i="2"/>
  <c r="DC1867" i="2"/>
  <c r="DD1866" i="2"/>
  <c r="DC1866" i="2"/>
  <c r="DD1865" i="2"/>
  <c r="DC1865" i="2"/>
  <c r="DD1864" i="2"/>
  <c r="DC1864" i="2"/>
  <c r="DD1863" i="2"/>
  <c r="DC1863" i="2"/>
  <c r="DD1860" i="2"/>
  <c r="DC1860" i="2"/>
  <c r="DD1858" i="2"/>
  <c r="DC1858" i="2"/>
  <c r="DD1857" i="2"/>
  <c r="DC1857" i="2"/>
  <c r="DD1853" i="2"/>
  <c r="DC1853" i="2"/>
  <c r="DD1852" i="2"/>
  <c r="DC1852" i="2"/>
  <c r="CO1892" i="2"/>
  <c r="CN1892" i="2"/>
  <c r="CO1891" i="2"/>
  <c r="CN1891" i="2"/>
  <c r="CO1890" i="2"/>
  <c r="CN1890" i="2"/>
  <c r="CO1889" i="2"/>
  <c r="CN1889" i="2"/>
  <c r="CO1888" i="2"/>
  <c r="CN1888" i="2"/>
  <c r="CO1887" i="2"/>
  <c r="CN1887" i="2"/>
  <c r="CO1886" i="2"/>
  <c r="CN1886" i="2"/>
  <c r="CO1885" i="2"/>
  <c r="CN1885" i="2"/>
  <c r="CO1884" i="2"/>
  <c r="CN1884" i="2"/>
  <c r="CO1883" i="2"/>
  <c r="CN1883" i="2"/>
  <c r="CO1882" i="2"/>
  <c r="CN1882" i="2"/>
  <c r="CO1881" i="2"/>
  <c r="CN1881" i="2"/>
  <c r="CO1880" i="2"/>
  <c r="CN1880" i="2"/>
  <c r="CO1879" i="2"/>
  <c r="CN1879" i="2"/>
  <c r="CO1878" i="2"/>
  <c r="CN1878" i="2"/>
  <c r="CO1877" i="2"/>
  <c r="CN1877" i="2"/>
  <c r="CO1876" i="2"/>
  <c r="CN1876" i="2"/>
  <c r="CO1875" i="2"/>
  <c r="CN1875" i="2"/>
  <c r="CO1874" i="2"/>
  <c r="CN1874" i="2"/>
  <c r="CO1873" i="2"/>
  <c r="CN1873" i="2"/>
  <c r="CO1872" i="2"/>
  <c r="CN1872" i="2"/>
  <c r="CO1871" i="2"/>
  <c r="CN1871" i="2"/>
  <c r="CO1870" i="2"/>
  <c r="CN1870" i="2"/>
  <c r="CO1869" i="2"/>
  <c r="CN1869" i="2"/>
  <c r="CO1868" i="2"/>
  <c r="CN1868" i="2"/>
  <c r="CO1867" i="2"/>
  <c r="CN1867" i="2"/>
  <c r="CO1866" i="2"/>
  <c r="CN1866" i="2"/>
  <c r="CO1865" i="2"/>
  <c r="CN1865" i="2"/>
  <c r="CO1864" i="2"/>
  <c r="CN1864" i="2"/>
  <c r="CO1863" i="2"/>
  <c r="CN1863" i="2"/>
  <c r="CO1860" i="2"/>
  <c r="CN1860" i="2"/>
  <c r="CO1858" i="2"/>
  <c r="CN1858" i="2"/>
  <c r="CO1857" i="2"/>
  <c r="CN1857" i="2"/>
  <c r="CO1853" i="2"/>
  <c r="CN1853" i="2"/>
  <c r="CO1852" i="2"/>
  <c r="CN1852" i="2"/>
  <c r="DD1847" i="2"/>
  <c r="DC1847" i="2"/>
  <c r="DD1846" i="2"/>
  <c r="DC1846" i="2"/>
  <c r="DD1845" i="2"/>
  <c r="DC1845" i="2"/>
  <c r="DD1844" i="2"/>
  <c r="DC1844" i="2"/>
  <c r="DD1843" i="2"/>
  <c r="DC1843" i="2"/>
  <c r="DD1842" i="2"/>
  <c r="DC1842" i="2"/>
  <c r="DD1841" i="2"/>
  <c r="DC1841" i="2"/>
  <c r="DD1840" i="2"/>
  <c r="DC1840" i="2"/>
  <c r="DD1839" i="2"/>
  <c r="DC1839" i="2"/>
  <c r="DD1838" i="2"/>
  <c r="DC1838" i="2"/>
  <c r="DD1837" i="2"/>
  <c r="DC1837" i="2"/>
  <c r="DD1836" i="2"/>
  <c r="DC1836" i="2"/>
  <c r="DD1835" i="2"/>
  <c r="DC1835" i="2"/>
  <c r="DD1834" i="2"/>
  <c r="DC1834" i="2"/>
  <c r="DD1833" i="2"/>
  <c r="DC1833" i="2"/>
  <c r="DD1832" i="2"/>
  <c r="DC1832" i="2"/>
  <c r="DD1831" i="2"/>
  <c r="DC1831" i="2"/>
  <c r="DD1830" i="2"/>
  <c r="DC1830" i="2"/>
  <c r="DD1829" i="2"/>
  <c r="DC1829" i="2"/>
  <c r="DD1828" i="2"/>
  <c r="DC1828" i="2"/>
  <c r="CO1847" i="2"/>
  <c r="CN1847" i="2"/>
  <c r="CO1846" i="2"/>
  <c r="CN1846" i="2"/>
  <c r="CO1845" i="2"/>
  <c r="CN1845" i="2"/>
  <c r="CO1844" i="2"/>
  <c r="CN1844" i="2"/>
  <c r="CO1843" i="2"/>
  <c r="CN1843" i="2"/>
  <c r="CO1842" i="2"/>
  <c r="CN1842" i="2"/>
  <c r="CO1841" i="2"/>
  <c r="CN1841" i="2"/>
  <c r="CO1840" i="2"/>
  <c r="CN1840" i="2"/>
  <c r="CO1839" i="2"/>
  <c r="CN1839" i="2"/>
  <c r="CO1838" i="2"/>
  <c r="CN1838" i="2"/>
  <c r="CO1837" i="2"/>
  <c r="CN1837" i="2"/>
  <c r="CO1836" i="2"/>
  <c r="CN1836" i="2"/>
  <c r="CO1835" i="2"/>
  <c r="CN1835" i="2"/>
  <c r="CO1834" i="2"/>
  <c r="CN1834" i="2"/>
  <c r="CO1833" i="2"/>
  <c r="CN1833" i="2"/>
  <c r="CO1832" i="2"/>
  <c r="CN1832" i="2"/>
  <c r="CO1831" i="2"/>
  <c r="CN1831" i="2"/>
  <c r="CO1830" i="2"/>
  <c r="CN1830" i="2"/>
  <c r="CO1829" i="2"/>
  <c r="CN1829" i="2"/>
  <c r="CO1828" i="2"/>
  <c r="CN1828" i="2"/>
  <c r="DD1818" i="2"/>
  <c r="DC1818" i="2"/>
  <c r="DD1817" i="2"/>
  <c r="DC1817" i="2"/>
  <c r="DD1816" i="2"/>
  <c r="DC1816" i="2"/>
  <c r="DD1815" i="2"/>
  <c r="DC1815" i="2"/>
  <c r="DD1814" i="2"/>
  <c r="DC1814" i="2"/>
  <c r="DD1813" i="2"/>
  <c r="DC1813" i="2"/>
  <c r="DD1812" i="2"/>
  <c r="DC1812" i="2"/>
  <c r="DD1811" i="2"/>
  <c r="DC1811" i="2"/>
  <c r="DD1810" i="2"/>
  <c r="DC1810" i="2"/>
  <c r="DD1809" i="2"/>
  <c r="DC1809" i="2"/>
  <c r="DD1808" i="2"/>
  <c r="DC1808" i="2"/>
  <c r="DD1807" i="2"/>
  <c r="DC1807" i="2"/>
  <c r="DD1806" i="2"/>
  <c r="DC1806" i="2"/>
  <c r="DD1805" i="2"/>
  <c r="DC1805" i="2"/>
  <c r="DD1804" i="2"/>
  <c r="DC1804" i="2"/>
  <c r="DD1803" i="2"/>
  <c r="DC1803" i="2"/>
  <c r="DD1802" i="2"/>
  <c r="DC1802" i="2"/>
  <c r="DD1801" i="2"/>
  <c r="DC1801" i="2"/>
  <c r="DD1800" i="2"/>
  <c r="DC1800" i="2"/>
  <c r="DD1799" i="2"/>
  <c r="DC1799" i="2"/>
  <c r="DD1798" i="2"/>
  <c r="DC1798" i="2"/>
  <c r="DD1797" i="2"/>
  <c r="DC1797" i="2"/>
  <c r="DD1796" i="2"/>
  <c r="DC1796" i="2"/>
  <c r="CO1818" i="2"/>
  <c r="CN1818" i="2"/>
  <c r="CO1817" i="2"/>
  <c r="CN1817" i="2"/>
  <c r="CO1816" i="2"/>
  <c r="CN1816" i="2"/>
  <c r="CO1815" i="2"/>
  <c r="CN1815" i="2"/>
  <c r="CO1814" i="2"/>
  <c r="CN1814" i="2"/>
  <c r="CO1813" i="2"/>
  <c r="CN1813" i="2"/>
  <c r="CO1812" i="2"/>
  <c r="CN1812" i="2"/>
  <c r="CO1811" i="2"/>
  <c r="CN1811" i="2"/>
  <c r="CO1810" i="2"/>
  <c r="CN1810" i="2"/>
  <c r="CO1809" i="2"/>
  <c r="CN1809" i="2"/>
  <c r="CO1808" i="2"/>
  <c r="CN1808" i="2"/>
  <c r="CO1807" i="2"/>
  <c r="CN1807" i="2"/>
  <c r="CO1806" i="2"/>
  <c r="CN1806" i="2"/>
  <c r="CO1805" i="2"/>
  <c r="CN1805" i="2"/>
  <c r="CO1804" i="2"/>
  <c r="CN1804" i="2"/>
  <c r="CO1803" i="2"/>
  <c r="CN1803" i="2"/>
  <c r="CO1802" i="2"/>
  <c r="CN1802" i="2"/>
  <c r="CO1801" i="2"/>
  <c r="CN1801" i="2"/>
  <c r="CO1800" i="2"/>
  <c r="CN1800" i="2"/>
  <c r="CO1799" i="2"/>
  <c r="CN1799" i="2"/>
  <c r="CO1798" i="2"/>
  <c r="CN1798" i="2"/>
  <c r="CO1797" i="2"/>
  <c r="CN1797" i="2"/>
  <c r="CO1796" i="2"/>
  <c r="CN1796" i="2"/>
  <c r="DD1789" i="2"/>
  <c r="DC1789" i="2"/>
  <c r="DD1788" i="2"/>
  <c r="DC1788" i="2"/>
  <c r="DD1787" i="2"/>
  <c r="DC1787" i="2"/>
  <c r="DD1783" i="2"/>
  <c r="DC1783" i="2"/>
  <c r="DD1779" i="2"/>
  <c r="DC1779" i="2"/>
  <c r="CO1789" i="2"/>
  <c r="CN1789" i="2"/>
  <c r="CO1788" i="2"/>
  <c r="CN1788" i="2"/>
  <c r="CO1787" i="2"/>
  <c r="CN1787" i="2"/>
  <c r="CO1783" i="2"/>
  <c r="CN1783" i="2"/>
  <c r="CO1779" i="2"/>
  <c r="CN1779" i="2"/>
  <c r="DD1774" i="2"/>
  <c r="DC1774" i="2"/>
  <c r="DD1773" i="2"/>
  <c r="DC1773" i="2"/>
  <c r="DD1772" i="2"/>
  <c r="DC1772" i="2"/>
  <c r="DD1771" i="2"/>
  <c r="DC1771" i="2"/>
  <c r="DD1767" i="2"/>
  <c r="DC1767" i="2"/>
  <c r="CO1774" i="2"/>
  <c r="CN1774" i="2"/>
  <c r="CO1773" i="2"/>
  <c r="CN1773" i="2"/>
  <c r="CO1772" i="2"/>
  <c r="CN1772" i="2"/>
  <c r="CO1771" i="2"/>
  <c r="CN1771" i="2"/>
  <c r="CO1767" i="2"/>
  <c r="CN1767" i="2"/>
  <c r="DD1736" i="2"/>
  <c r="DC1736" i="2"/>
  <c r="DD1735" i="2"/>
  <c r="DC1735" i="2"/>
  <c r="DD1724" i="2"/>
  <c r="DC1724" i="2"/>
  <c r="DD1719" i="2"/>
  <c r="DC1719" i="2"/>
  <c r="DD1717" i="2"/>
  <c r="DC1717" i="2"/>
  <c r="DD1712" i="2"/>
  <c r="DC1712" i="2"/>
  <c r="DD1711" i="2"/>
  <c r="DC1711" i="2"/>
  <c r="DD1710" i="2"/>
  <c r="DC1710" i="2"/>
  <c r="DD1709" i="2"/>
  <c r="DC1709" i="2"/>
  <c r="DD1708" i="2"/>
  <c r="DC1708" i="2"/>
  <c r="DD1707" i="2"/>
  <c r="DC1707" i="2"/>
  <c r="DD1706" i="2"/>
  <c r="DC1706" i="2"/>
  <c r="CO1736" i="2"/>
  <c r="CN1736" i="2"/>
  <c r="CO1735" i="2"/>
  <c r="CN1735" i="2"/>
  <c r="CO1724" i="2"/>
  <c r="CN1724" i="2"/>
  <c r="CO1719" i="2"/>
  <c r="CN1719" i="2"/>
  <c r="CO1717" i="2"/>
  <c r="CN1717" i="2"/>
  <c r="CO1712" i="2"/>
  <c r="CN1712" i="2"/>
  <c r="CO1711" i="2"/>
  <c r="CN1711" i="2"/>
  <c r="CO1710" i="2"/>
  <c r="CN1710" i="2"/>
  <c r="CO1709" i="2"/>
  <c r="CN1709" i="2"/>
  <c r="CO1708" i="2"/>
  <c r="CN1708" i="2"/>
  <c r="CO1707" i="2"/>
  <c r="CN1707" i="2"/>
  <c r="CO1706" i="2"/>
  <c r="CN1706" i="2"/>
  <c r="CO1703" i="2"/>
  <c r="CN1703" i="2"/>
  <c r="CO1702" i="2"/>
  <c r="CN1702" i="2"/>
  <c r="DD1703" i="2"/>
  <c r="DC1703" i="2"/>
  <c r="DD1702" i="2"/>
  <c r="DC1702" i="2"/>
  <c r="DD1699" i="2"/>
  <c r="DC1699" i="2"/>
  <c r="DD1697" i="2"/>
  <c r="DC1697" i="2"/>
  <c r="DD1673" i="2"/>
  <c r="DC1673" i="2"/>
  <c r="CO1699" i="2"/>
  <c r="CN1699" i="2"/>
  <c r="CO1697" i="2"/>
  <c r="CN1697" i="2"/>
  <c r="CO1673" i="2"/>
  <c r="CN1673" i="2"/>
  <c r="DD1671" i="2"/>
  <c r="DC1671" i="2"/>
  <c r="DD1670" i="2"/>
  <c r="DC1670" i="2"/>
  <c r="DD1666" i="2"/>
  <c r="DC1666" i="2"/>
  <c r="DD1665" i="2"/>
  <c r="DC1665" i="2"/>
  <c r="DD1663" i="2"/>
  <c r="DC1663" i="2"/>
  <c r="CO1671" i="2"/>
  <c r="CN1671" i="2"/>
  <c r="CO1670" i="2"/>
  <c r="CN1670" i="2"/>
  <c r="CO1666" i="2"/>
  <c r="CN1666" i="2"/>
  <c r="CO1665" i="2"/>
  <c r="CN1665" i="2"/>
  <c r="CO1663" i="2"/>
  <c r="CN1663" i="2"/>
  <c r="DD1642" i="2"/>
  <c r="DC1642" i="2"/>
  <c r="DD1636" i="2"/>
  <c r="DC1636" i="2"/>
  <c r="DD1633" i="2"/>
  <c r="DC1633" i="2"/>
  <c r="CO1642" i="2"/>
  <c r="CN1642" i="2"/>
  <c r="CO1636" i="2"/>
  <c r="CN1636" i="2"/>
  <c r="CO1633" i="2"/>
  <c r="CN1633" i="2"/>
  <c r="DD1624" i="2"/>
  <c r="DC1624" i="2"/>
  <c r="DD1623" i="2"/>
  <c r="DC1623" i="2"/>
  <c r="DD1617" i="2"/>
  <c r="DC1617" i="2"/>
  <c r="CO1624" i="2"/>
  <c r="CN1624" i="2"/>
  <c r="CO1623" i="2"/>
  <c r="CN1623" i="2"/>
  <c r="CO1617" i="2"/>
  <c r="CN1617" i="2"/>
  <c r="DD1604" i="2"/>
  <c r="DC1604" i="2"/>
  <c r="DD1594" i="2"/>
  <c r="DC1594" i="2"/>
  <c r="DD1597" i="2"/>
  <c r="DC1597" i="2"/>
  <c r="DD1596" i="2"/>
  <c r="DC1596" i="2"/>
  <c r="DD1589" i="2"/>
  <c r="DC1589" i="2"/>
  <c r="DD1588" i="2"/>
  <c r="DC1588" i="2"/>
  <c r="DD1586" i="2"/>
  <c r="DC1586" i="2"/>
  <c r="DD1585" i="2"/>
  <c r="DC1585" i="2"/>
  <c r="DD1578" i="2"/>
  <c r="DC1578" i="2"/>
  <c r="DD1577" i="2"/>
  <c r="DC1577" i="2"/>
  <c r="CO1604" i="2"/>
  <c r="CN1604" i="2"/>
  <c r="CO1594" i="2"/>
  <c r="CN1594" i="2"/>
  <c r="CO1597" i="2"/>
  <c r="CN1597" i="2"/>
  <c r="CO1596" i="2"/>
  <c r="CN1596" i="2"/>
  <c r="CO1589" i="2"/>
  <c r="CN1589" i="2"/>
  <c r="CO1588" i="2"/>
  <c r="CN1588" i="2"/>
  <c r="CO1586" i="2"/>
  <c r="CN1586" i="2"/>
  <c r="CO1585" i="2"/>
  <c r="CN1585" i="2"/>
  <c r="CO1578" i="2"/>
  <c r="CN1578" i="2"/>
  <c r="CO1577" i="2"/>
  <c r="CN1577" i="2"/>
  <c r="DD1574" i="2"/>
  <c r="DC1574" i="2"/>
  <c r="DD1573" i="2"/>
  <c r="DC1573" i="2"/>
  <c r="DD1572" i="2"/>
  <c r="DC1572" i="2"/>
  <c r="DD1571" i="2"/>
  <c r="DC1571" i="2"/>
  <c r="DD1570" i="2"/>
  <c r="DC1570" i="2"/>
  <c r="DD1569" i="2"/>
  <c r="DC1569" i="2"/>
  <c r="CO1574" i="2"/>
  <c r="CN1574" i="2"/>
  <c r="CO1573" i="2"/>
  <c r="CN1573" i="2"/>
  <c r="CO1572" i="2"/>
  <c r="CN1572" i="2"/>
  <c r="CO1571" i="2"/>
  <c r="CN1571" i="2"/>
  <c r="CO1570" i="2"/>
  <c r="CN1570" i="2"/>
  <c r="CO1569" i="2"/>
  <c r="CN1569" i="2"/>
  <c r="DD1544" i="2"/>
  <c r="DC1544" i="2"/>
  <c r="DD1540" i="2"/>
  <c r="DC1540" i="2"/>
  <c r="DD1536" i="2"/>
  <c r="DC1536" i="2"/>
  <c r="DD1535" i="2"/>
  <c r="DC1535" i="2"/>
  <c r="DD1534" i="2"/>
  <c r="DC1534" i="2"/>
  <c r="DD1533" i="2"/>
  <c r="DC1533" i="2"/>
  <c r="DD1532" i="2"/>
  <c r="DC1532" i="2"/>
  <c r="CO1544" i="2"/>
  <c r="CN1544" i="2"/>
  <c r="CO1540" i="2"/>
  <c r="CN1540" i="2"/>
  <c r="CO1536" i="2"/>
  <c r="CN1536" i="2"/>
  <c r="CO1535" i="2"/>
  <c r="CN1535" i="2"/>
  <c r="CO1534" i="2"/>
  <c r="CN1534" i="2"/>
  <c r="CO1533" i="2"/>
  <c r="CN1533" i="2"/>
  <c r="CO1532" i="2"/>
  <c r="CN1532" i="2"/>
  <c r="DD1522" i="2"/>
  <c r="DC1522" i="2"/>
  <c r="DD1521" i="2"/>
  <c r="DC1521" i="2"/>
  <c r="DD1520" i="2"/>
  <c r="DC1520" i="2"/>
  <c r="DD1519" i="2"/>
  <c r="DC1519" i="2"/>
  <c r="DD1518" i="2"/>
  <c r="DC1518" i="2"/>
  <c r="DD1517" i="2"/>
  <c r="DC1517" i="2"/>
  <c r="DD1516" i="2"/>
  <c r="DC1516" i="2"/>
  <c r="DD1515" i="2"/>
  <c r="DC1515" i="2"/>
  <c r="DD1514" i="2"/>
  <c r="DC1514" i="2"/>
  <c r="DD1513" i="2"/>
  <c r="DC1513" i="2"/>
  <c r="DD1512" i="2"/>
  <c r="DC1512" i="2"/>
  <c r="DD1511" i="2"/>
  <c r="DC1511" i="2"/>
  <c r="DD1510" i="2"/>
  <c r="DC1510" i="2"/>
  <c r="DD1509" i="2"/>
  <c r="DC1509" i="2"/>
  <c r="DD1508" i="2"/>
  <c r="DC1508" i="2"/>
  <c r="DD1507" i="2"/>
  <c r="DC1507" i="2"/>
  <c r="DD1506" i="2"/>
  <c r="DC1506" i="2"/>
  <c r="DD1505" i="2"/>
  <c r="DC1505" i="2"/>
  <c r="CO1522" i="2"/>
  <c r="CN1522" i="2"/>
  <c r="CO1521" i="2"/>
  <c r="CN1521" i="2"/>
  <c r="CO1520" i="2"/>
  <c r="CN1520" i="2"/>
  <c r="CO1519" i="2"/>
  <c r="CN1519" i="2"/>
  <c r="CO1518" i="2"/>
  <c r="CN1518" i="2"/>
  <c r="CO1517" i="2"/>
  <c r="CN1517" i="2"/>
  <c r="CO1516" i="2"/>
  <c r="CN1516" i="2"/>
  <c r="CO1515" i="2"/>
  <c r="CN1515" i="2"/>
  <c r="CO1514" i="2"/>
  <c r="CN1514" i="2"/>
  <c r="CO1513" i="2"/>
  <c r="CN1513" i="2"/>
  <c r="CO1512" i="2"/>
  <c r="CN1512" i="2"/>
  <c r="CO1511" i="2"/>
  <c r="CN1511" i="2"/>
  <c r="CO1510" i="2"/>
  <c r="CN1510" i="2"/>
  <c r="CO1509" i="2"/>
  <c r="CN1509" i="2"/>
  <c r="CO1508" i="2"/>
  <c r="CN1508" i="2"/>
  <c r="CO1507" i="2"/>
  <c r="CN1507" i="2"/>
  <c r="CO1506" i="2"/>
  <c r="CN1506" i="2"/>
  <c r="CO1505" i="2"/>
  <c r="CN1505" i="2"/>
  <c r="DD1485" i="2"/>
  <c r="DC1485" i="2"/>
  <c r="DD1484" i="2"/>
  <c r="DC1484" i="2"/>
  <c r="DD1483" i="2"/>
  <c r="DC1483" i="2"/>
  <c r="DD1482" i="2"/>
  <c r="DC1482" i="2"/>
  <c r="DD1480" i="2"/>
  <c r="DC1480" i="2"/>
  <c r="CO1026" i="2"/>
  <c r="CO1027" i="2"/>
  <c r="CO1034" i="2"/>
  <c r="CO1035" i="2"/>
  <c r="E3044" i="2" l="1"/>
  <c r="X2181" i="2"/>
  <c r="X2182" i="2"/>
  <c r="X2183" i="2"/>
  <c r="U2181" i="2"/>
  <c r="U2182" i="2"/>
  <c r="U2183" i="2"/>
  <c r="R2181" i="2"/>
  <c r="R2182" i="2"/>
  <c r="R2183" i="2"/>
  <c r="O2181" i="2"/>
  <c r="O2182" i="2"/>
  <c r="O2183" i="2"/>
  <c r="H2181" i="2"/>
  <c r="H2182" i="2"/>
  <c r="H2183" i="2"/>
  <c r="C2181" i="2"/>
  <c r="C2182" i="2"/>
  <c r="C2183" i="2"/>
  <c r="AJ1057" i="2"/>
  <c r="AI1057" i="2"/>
  <c r="AH1057" i="2"/>
  <c r="AG1057" i="2"/>
  <c r="AF1057" i="2"/>
  <c r="AE1057" i="2"/>
  <c r="AD1057" i="2"/>
  <c r="AC1057" i="2"/>
  <c r="AB1057" i="2"/>
  <c r="AA1057" i="2"/>
  <c r="D674" i="2"/>
  <c r="D675" i="2"/>
  <c r="C674" i="2"/>
  <c r="C675" i="2"/>
  <c r="E418" i="2"/>
  <c r="D370" i="2" l="1"/>
  <c r="C370" i="2"/>
  <c r="AJ178" i="2"/>
  <c r="AI178" i="2"/>
  <c r="AH178" i="2"/>
  <c r="AG178" i="2"/>
  <c r="AF178" i="2"/>
  <c r="AE178" i="2"/>
  <c r="AD178" i="2"/>
  <c r="AC178" i="2"/>
  <c r="AB178" i="2"/>
  <c r="AA178" i="2"/>
  <c r="AD144" i="2"/>
  <c r="AC144" i="2"/>
  <c r="G178" i="2"/>
  <c r="F178" i="2"/>
  <c r="E178" i="2"/>
  <c r="D3072" i="2"/>
  <c r="C3072" i="2" s="1"/>
  <c r="D3162" i="2"/>
  <c r="C3162" i="2" s="1"/>
  <c r="D3161" i="2"/>
  <c r="C3161" i="2" s="1"/>
  <c r="D3160" i="2"/>
  <c r="C3160" i="2" s="1"/>
  <c r="D3159" i="2"/>
  <c r="C3159" i="2" s="1"/>
  <c r="D3158" i="2"/>
  <c r="C3158" i="2" s="1"/>
  <c r="D3157" i="2"/>
  <c r="C3157" i="2" s="1"/>
  <c r="CS3157" i="2" s="1"/>
  <c r="D3156" i="2"/>
  <c r="C3156" i="2" s="1"/>
  <c r="D3155" i="2"/>
  <c r="C3155" i="2" s="1"/>
  <c r="CG3155" i="2" s="1"/>
  <c r="D3154" i="2"/>
  <c r="C3154" i="2" s="1"/>
  <c r="D3153" i="2"/>
  <c r="C3153" i="2" s="1"/>
  <c r="D3152" i="2"/>
  <c r="C3152" i="2" s="1"/>
  <c r="CF3152" i="2" s="1"/>
  <c r="D3151" i="2"/>
  <c r="C3151" i="2" s="1"/>
  <c r="D3150" i="2"/>
  <c r="C3150" i="2" s="1"/>
  <c r="D3149" i="2"/>
  <c r="C3149" i="2" s="1"/>
  <c r="D3148" i="2"/>
  <c r="C3148" i="2"/>
  <c r="CK3148" i="2" s="1"/>
  <c r="D3147" i="2"/>
  <c r="C3147" i="2" s="1"/>
  <c r="CU3147" i="2" s="1"/>
  <c r="D3146" i="2"/>
  <c r="C3146" i="2" s="1"/>
  <c r="D3145" i="2"/>
  <c r="C3145" i="2" s="1"/>
  <c r="D3144" i="2"/>
  <c r="C3144" i="2" s="1"/>
  <c r="D3143" i="2"/>
  <c r="C3143" i="2" s="1"/>
  <c r="D3142" i="2"/>
  <c r="C3142" i="2" s="1"/>
  <c r="D3141" i="2"/>
  <c r="C3141" i="2" s="1"/>
  <c r="CS3141" i="2" s="1"/>
  <c r="D3140" i="2"/>
  <c r="C3140" i="2"/>
  <c r="CX3140" i="2" s="1"/>
  <c r="D3139" i="2"/>
  <c r="C3139" i="2" s="1"/>
  <c r="D3138" i="2"/>
  <c r="C3138" i="2" s="1"/>
  <c r="D3137" i="2"/>
  <c r="C3137" i="2" s="1"/>
  <c r="D3136" i="2"/>
  <c r="C3136" i="2" s="1"/>
  <c r="D3114" i="2"/>
  <c r="C3114" i="2" s="1"/>
  <c r="D3113" i="2"/>
  <c r="C3113" i="2" s="1"/>
  <c r="D3112" i="2"/>
  <c r="C3112" i="2" s="1"/>
  <c r="D3111" i="2"/>
  <c r="C3111" i="2" s="1"/>
  <c r="D3110" i="2"/>
  <c r="C3110" i="2" s="1"/>
  <c r="D3109" i="2"/>
  <c r="C3109" i="2"/>
  <c r="D3108" i="2"/>
  <c r="C3108" i="2"/>
  <c r="CX3108" i="2" s="1"/>
  <c r="D3107" i="2"/>
  <c r="C3107" i="2" s="1"/>
  <c r="D3106" i="2"/>
  <c r="C3106" i="2" s="1"/>
  <c r="D3105" i="2"/>
  <c r="C3105" i="2" s="1"/>
  <c r="D3104" i="2"/>
  <c r="C3104" i="2" s="1"/>
  <c r="CI3104" i="2" s="1"/>
  <c r="D3103" i="2"/>
  <c r="C3103" i="2" s="1"/>
  <c r="CL3103" i="2" s="1"/>
  <c r="D3102" i="2"/>
  <c r="C3102" i="2" s="1"/>
  <c r="CZ3102" i="2" s="1"/>
  <c r="D3101" i="2"/>
  <c r="C3101" i="2" s="1"/>
  <c r="CE3101" i="2" s="1"/>
  <c r="D3100" i="2"/>
  <c r="C3100" i="2" s="1"/>
  <c r="CS3100" i="2" s="1"/>
  <c r="D3099" i="2"/>
  <c r="C3099" i="2" s="1"/>
  <c r="D3098" i="2"/>
  <c r="C3098" i="2" s="1"/>
  <c r="CG3098" i="2" s="1"/>
  <c r="D3097" i="2"/>
  <c r="C3097" i="2" s="1"/>
  <c r="D3096" i="2"/>
  <c r="C3096" i="2" s="1"/>
  <c r="D3095" i="2"/>
  <c r="C3095" i="2" s="1"/>
  <c r="CZ3095" i="2" s="1"/>
  <c r="D3094" i="2"/>
  <c r="C3094" i="2" s="1"/>
  <c r="CL3094" i="2" s="1"/>
  <c r="D3093" i="2"/>
  <c r="C3093" i="2" s="1"/>
  <c r="CT3093" i="2" s="1"/>
  <c r="D3092" i="2"/>
  <c r="C3092" i="2" s="1"/>
  <c r="D3091" i="2"/>
  <c r="C3091" i="2" s="1"/>
  <c r="D3090" i="2"/>
  <c r="C3090" i="2" s="1"/>
  <c r="CS3090" i="2" s="1"/>
  <c r="D3089" i="2"/>
  <c r="C3089" i="2" s="1"/>
  <c r="D3088" i="2"/>
  <c r="C3088" i="2" s="1"/>
  <c r="D3087" i="2"/>
  <c r="C3087" i="2" s="1"/>
  <c r="D3086" i="2"/>
  <c r="C3086" i="2" s="1"/>
  <c r="CC3086" i="2" s="1"/>
  <c r="D3085" i="2"/>
  <c r="C3085" i="2" s="1"/>
  <c r="D3084" i="2"/>
  <c r="C3084" i="2" s="1"/>
  <c r="CL3084" i="2" s="1"/>
  <c r="D3083" i="2"/>
  <c r="C3083" i="2"/>
  <c r="DA3083" i="2" s="1"/>
  <c r="D3082" i="2"/>
  <c r="C3082" i="2" s="1"/>
  <c r="CI3082" i="2" s="1"/>
  <c r="D3081" i="2"/>
  <c r="C3081" i="2" s="1"/>
  <c r="D3080" i="2"/>
  <c r="C3080" i="2" s="1"/>
  <c r="D3079" i="2"/>
  <c r="C3079" i="2" s="1"/>
  <c r="CZ3079" i="2" s="1"/>
  <c r="D3078" i="2"/>
  <c r="C3078" i="2" s="1"/>
  <c r="CI3078" i="2" s="1"/>
  <c r="D3077" i="2"/>
  <c r="C3077" i="2" s="1"/>
  <c r="CV3077" i="2" s="1"/>
  <c r="D3076" i="2"/>
  <c r="C3076" i="2" s="1"/>
  <c r="D3075" i="2"/>
  <c r="C3075" i="2" s="1"/>
  <c r="CG3075" i="2" s="1"/>
  <c r="D3074" i="2"/>
  <c r="C3074" i="2" s="1"/>
  <c r="D3073" i="2"/>
  <c r="C3073" i="2" s="1"/>
  <c r="CZ3073" i="2" s="1"/>
  <c r="D3071" i="2"/>
  <c r="C3071" i="2" s="1"/>
  <c r="CL3071" i="2" s="1"/>
  <c r="D3070" i="2"/>
  <c r="C3070" i="2" s="1"/>
  <c r="D3069" i="2"/>
  <c r="C3069" i="2" s="1"/>
  <c r="D3068" i="2"/>
  <c r="C3068" i="2" s="1"/>
  <c r="D3067" i="2"/>
  <c r="C3067" i="2" s="1"/>
  <c r="CL3067" i="2" s="1"/>
  <c r="D3066" i="2"/>
  <c r="C3066" i="2" s="1"/>
  <c r="CW3066" i="2" s="1"/>
  <c r="D3165" i="2"/>
  <c r="C3165" i="2" s="1"/>
  <c r="CE3165" i="2" s="1"/>
  <c r="D3164" i="2"/>
  <c r="C3164" i="2" s="1"/>
  <c r="D3163" i="2"/>
  <c r="C3163" i="2" s="1"/>
  <c r="D3135" i="2"/>
  <c r="C3135" i="2" s="1"/>
  <c r="D3134" i="2"/>
  <c r="C3134" i="2" s="1"/>
  <c r="D3133" i="2"/>
  <c r="C3133" i="2"/>
  <c r="D3132" i="2"/>
  <c r="C3132" i="2" s="1"/>
  <c r="D3131" i="2"/>
  <c r="C3131" i="2" s="1"/>
  <c r="CK3131" i="2" s="1"/>
  <c r="D3130" i="2"/>
  <c r="C3130" i="2" s="1"/>
  <c r="CR3130" i="2" s="1"/>
  <c r="D3129" i="2"/>
  <c r="C3129" i="2" s="1"/>
  <c r="CH3129" i="2" s="1"/>
  <c r="D3128" i="2"/>
  <c r="C3128" i="2" s="1"/>
  <c r="D3127" i="2"/>
  <c r="C3127" i="2" s="1"/>
  <c r="D3126" i="2"/>
  <c r="C3126" i="2" s="1"/>
  <c r="D3125" i="2"/>
  <c r="C3125" i="2" s="1"/>
  <c r="D3124" i="2"/>
  <c r="C3124" i="2" s="1"/>
  <c r="D3123" i="2"/>
  <c r="C3123" i="2" s="1"/>
  <c r="CU3123" i="2" s="1"/>
  <c r="D3122" i="2"/>
  <c r="C3122" i="2"/>
  <c r="CX3122" i="2" s="1"/>
  <c r="D3121" i="2"/>
  <c r="C3121" i="2" s="1"/>
  <c r="D3120" i="2"/>
  <c r="C3120" i="2" s="1"/>
  <c r="D3119" i="2"/>
  <c r="C3119" i="2" s="1"/>
  <c r="D3118" i="2"/>
  <c r="C3118" i="2" s="1"/>
  <c r="D3117" i="2"/>
  <c r="C3117" i="2" s="1"/>
  <c r="D3116" i="2"/>
  <c r="C3116" i="2" s="1"/>
  <c r="CF3116" i="2" s="1"/>
  <c r="D3115" i="2"/>
  <c r="C3115" i="2" s="1"/>
  <c r="D3177" i="2"/>
  <c r="C3177" i="2" s="1"/>
  <c r="DA3177" i="2" s="1"/>
  <c r="D3176" i="2"/>
  <c r="C3176" i="2" s="1"/>
  <c r="D3175" i="2"/>
  <c r="C3175" i="2" s="1"/>
  <c r="CT3175" i="2" s="1"/>
  <c r="D3174" i="2"/>
  <c r="C3174" i="2" s="1"/>
  <c r="D3173" i="2"/>
  <c r="C3173" i="2" s="1"/>
  <c r="CL3173" i="2" s="1"/>
  <c r="D3172" i="2"/>
  <c r="C3172" i="2" s="1"/>
  <c r="D3171" i="2"/>
  <c r="C3171" i="2" s="1"/>
  <c r="CU3171" i="2" s="1"/>
  <c r="D3170" i="2"/>
  <c r="C3170" i="2" s="1"/>
  <c r="D3169" i="2"/>
  <c r="C3169" i="2" s="1"/>
  <c r="D3168" i="2"/>
  <c r="C3168" i="2" s="1"/>
  <c r="D3167" i="2"/>
  <c r="C3167" i="2" s="1"/>
  <c r="D3166" i="2"/>
  <c r="C3166" i="2" s="1"/>
  <c r="AJ3178" i="2"/>
  <c r="AI3178" i="2"/>
  <c r="AH3178" i="2"/>
  <c r="AG3178" i="2"/>
  <c r="AF3178" i="2"/>
  <c r="AE3178" i="2"/>
  <c r="AD3178" i="2"/>
  <c r="AC3178" i="2"/>
  <c r="AB3178" i="2"/>
  <c r="AA3178" i="2"/>
  <c r="G3178" i="2"/>
  <c r="F3178" i="2"/>
  <c r="E3178" i="2"/>
  <c r="D3065" i="2"/>
  <c r="DA3073" i="2" l="1"/>
  <c r="CZ3174" i="2"/>
  <c r="DA3072" i="2"/>
  <c r="CH3072" i="2"/>
  <c r="CG3139" i="2"/>
  <c r="CR3139" i="2"/>
  <c r="CL3139" i="2"/>
  <c r="CK3139" i="2"/>
  <c r="CI3139" i="2"/>
  <c r="CH3139" i="2"/>
  <c r="CS3139" i="2"/>
  <c r="CG3082" i="2"/>
  <c r="CL3148" i="2"/>
  <c r="DA3140" i="2"/>
  <c r="CE3072" i="2"/>
  <c r="CF3072" i="2"/>
  <c r="CG3072" i="2"/>
  <c r="CI3072" i="2"/>
  <c r="CK3072" i="2"/>
  <c r="CL3072" i="2"/>
  <c r="CR3072" i="2"/>
  <c r="CW3137" i="2"/>
  <c r="CC3137" i="2"/>
  <c r="DA3137" i="2"/>
  <c r="CZ3137" i="2"/>
  <c r="CX3137" i="2"/>
  <c r="CE3137" i="2"/>
  <c r="CU3137" i="2"/>
  <c r="CF3137" i="2"/>
  <c r="CD3137" i="2"/>
  <c r="CT3137" i="2"/>
  <c r="CG3137" i="2"/>
  <c r="CL3137" i="2"/>
  <c r="CK3137" i="2"/>
  <c r="CI3137" i="2"/>
  <c r="CH3137" i="2"/>
  <c r="CI3097" i="2"/>
  <c r="CR3097" i="2"/>
  <c r="CL3097" i="2"/>
  <c r="CL3151" i="2"/>
  <c r="CR3151" i="2"/>
  <c r="CT3151" i="2"/>
  <c r="CW3153" i="2"/>
  <c r="DA3153" i="2"/>
  <c r="CZ3153" i="2"/>
  <c r="CX3153" i="2"/>
  <c r="CC3153" i="2"/>
  <c r="CU3153" i="2"/>
  <c r="CT3153" i="2"/>
  <c r="CL3153" i="2"/>
  <c r="CK3153" i="2"/>
  <c r="CI3153" i="2"/>
  <c r="CH3153" i="2"/>
  <c r="CG3153" i="2"/>
  <c r="CD3153" i="2"/>
  <c r="CF3153" i="2"/>
  <c r="CE3153" i="2"/>
  <c r="CE3085" i="2"/>
  <c r="CX3085" i="2"/>
  <c r="CT3085" i="2"/>
  <c r="CS3085" i="2"/>
  <c r="CR3085" i="2"/>
  <c r="CI3085" i="2"/>
  <c r="CF3136" i="2"/>
  <c r="CC3136" i="2"/>
  <c r="DA3136" i="2"/>
  <c r="CD3136" i="2"/>
  <c r="CZ3136" i="2"/>
  <c r="CH3136" i="2"/>
  <c r="CU3136" i="2"/>
  <c r="CT3136" i="2"/>
  <c r="CG3136" i="2"/>
  <c r="CS3136" i="2"/>
  <c r="CR3136" i="2"/>
  <c r="CI3136" i="2"/>
  <c r="CL3136" i="2"/>
  <c r="CK3136" i="2"/>
  <c r="CI3145" i="2"/>
  <c r="CU3145" i="2"/>
  <c r="CT3145" i="2"/>
  <c r="CS3145" i="2"/>
  <c r="CR3145" i="2"/>
  <c r="CL3145" i="2"/>
  <c r="CK3145" i="2"/>
  <c r="CX3145" i="2"/>
  <c r="CX3132" i="2"/>
  <c r="CZ3132" i="2"/>
  <c r="CC3132" i="2"/>
  <c r="CH3132" i="2"/>
  <c r="CG3132" i="2"/>
  <c r="DA3132" i="2"/>
  <c r="CX3076" i="2"/>
  <c r="CE3076" i="2"/>
  <c r="CK3076" i="2"/>
  <c r="CD3076" i="2"/>
  <c r="CI3076" i="2"/>
  <c r="CC3076" i="2"/>
  <c r="CF3076" i="2"/>
  <c r="CS3076" i="2"/>
  <c r="CG3076" i="2"/>
  <c r="DA3076" i="2"/>
  <c r="CH3076" i="2"/>
  <c r="CL3076" i="2"/>
  <c r="CX3156" i="2"/>
  <c r="CH3156" i="2"/>
  <c r="CG3156" i="2"/>
  <c r="CF3156" i="2"/>
  <c r="CE3156" i="2"/>
  <c r="CD3156" i="2"/>
  <c r="CL3156" i="2"/>
  <c r="CC3156" i="2"/>
  <c r="DA3156" i="2"/>
  <c r="CZ3156" i="2"/>
  <c r="CW3105" i="2"/>
  <c r="CT3105" i="2"/>
  <c r="CR3105" i="2"/>
  <c r="CL3105" i="2"/>
  <c r="CK3105" i="2"/>
  <c r="CI3105" i="2"/>
  <c r="CH3105" i="2"/>
  <c r="CS3108" i="2"/>
  <c r="CV3141" i="2"/>
  <c r="CD3152" i="2"/>
  <c r="CI3155" i="2"/>
  <c r="CZ3108" i="2"/>
  <c r="CG3152" i="2"/>
  <c r="CK3155" i="2"/>
  <c r="CT3157" i="2"/>
  <c r="CH3152" i="2"/>
  <c r="CL3155" i="2"/>
  <c r="CX3101" i="2"/>
  <c r="CR3148" i="2"/>
  <c r="CI3152" i="2"/>
  <c r="CR3155" i="2"/>
  <c r="CC3140" i="2"/>
  <c r="CS3148" i="2"/>
  <c r="CK3152" i="2"/>
  <c r="CS3072" i="2"/>
  <c r="CD3140" i="2"/>
  <c r="CT3148" i="2"/>
  <c r="CL3152" i="2"/>
  <c r="CT3072" i="2"/>
  <c r="CT3141" i="2"/>
  <c r="CE3140" i="2"/>
  <c r="CU3148" i="2"/>
  <c r="CR3152" i="2"/>
  <c r="CU3072" i="2"/>
  <c r="CH3155" i="2"/>
  <c r="CF3140" i="2"/>
  <c r="CS3152" i="2"/>
  <c r="CV3072" i="2"/>
  <c r="CC3152" i="2"/>
  <c r="CG3140" i="2"/>
  <c r="CT3152" i="2"/>
  <c r="CW3072" i="2"/>
  <c r="CH3140" i="2"/>
  <c r="CU3152" i="2"/>
  <c r="CX3072" i="2"/>
  <c r="CL3140" i="2"/>
  <c r="DA3152" i="2"/>
  <c r="CC3072" i="2"/>
  <c r="CZ3072" i="2"/>
  <c r="CZ3140" i="2"/>
  <c r="CD3072" i="2"/>
  <c r="CI3113" i="2"/>
  <c r="CT3113" i="2"/>
  <c r="CL3113" i="2"/>
  <c r="CS3113" i="2"/>
  <c r="CR3113" i="2"/>
  <c r="CK3113" i="2"/>
  <c r="CK3115" i="2"/>
  <c r="CE3115" i="2"/>
  <c r="CE3149" i="2"/>
  <c r="DA3149" i="2"/>
  <c r="CD3149" i="2"/>
  <c r="CZ3149" i="2"/>
  <c r="CC3149" i="2"/>
  <c r="CX3149" i="2"/>
  <c r="CW3149" i="2"/>
  <c r="CV3149" i="2"/>
  <c r="CU3149" i="2"/>
  <c r="CT3149" i="2"/>
  <c r="CS3149" i="2"/>
  <c r="CR3149" i="2"/>
  <c r="CL3149" i="2"/>
  <c r="CH3149" i="2"/>
  <c r="CK3149" i="2"/>
  <c r="CI3149" i="2"/>
  <c r="CG3149" i="2"/>
  <c r="CF3149" i="2"/>
  <c r="CG3107" i="2"/>
  <c r="CI3107" i="2"/>
  <c r="CH3107" i="2"/>
  <c r="CD3107" i="2"/>
  <c r="CR3107" i="2"/>
  <c r="CK3107" i="2"/>
  <c r="CT3107" i="2"/>
  <c r="CL3107" i="2"/>
  <c r="CI3164" i="2"/>
  <c r="CU3164" i="2"/>
  <c r="CT3164" i="2"/>
  <c r="CS3164" i="2"/>
  <c r="CG3164" i="2"/>
  <c r="CV3087" i="2"/>
  <c r="CT3087" i="2"/>
  <c r="CR3087" i="2"/>
  <c r="CI3081" i="2"/>
  <c r="CR3081" i="2"/>
  <c r="CK3081" i="2"/>
  <c r="CL3081" i="2"/>
  <c r="CT3081" i="2"/>
  <c r="CR3154" i="2"/>
  <c r="CL3154" i="2"/>
  <c r="CK3154" i="2"/>
  <c r="CI3154" i="2"/>
  <c r="CH3154" i="2"/>
  <c r="CG3154" i="2"/>
  <c r="CF3154" i="2"/>
  <c r="CU3154" i="2"/>
  <c r="CE3154" i="2"/>
  <c r="DA3154" i="2"/>
  <c r="CD3154" i="2"/>
  <c r="CZ3154" i="2"/>
  <c r="CC3154" i="2"/>
  <c r="CX3154" i="2"/>
  <c r="CW3154" i="2"/>
  <c r="CV3154" i="2"/>
  <c r="CT3154" i="2"/>
  <c r="CS3154" i="2"/>
  <c r="CR3138" i="2"/>
  <c r="CL3138" i="2"/>
  <c r="CK3138" i="2"/>
  <c r="CI3138" i="2"/>
  <c r="CW3138" i="2"/>
  <c r="CS3138" i="2"/>
  <c r="CH3138" i="2"/>
  <c r="CG3138" i="2"/>
  <c r="CF3138" i="2"/>
  <c r="CE3138" i="2"/>
  <c r="DA3138" i="2"/>
  <c r="CD3138" i="2"/>
  <c r="CZ3138" i="2"/>
  <c r="CC3138" i="2"/>
  <c r="CU3138" i="2"/>
  <c r="CX3138" i="2"/>
  <c r="CV3138" i="2"/>
  <c r="CT3138" i="2"/>
  <c r="CI3121" i="2"/>
  <c r="CR3121" i="2"/>
  <c r="CS3121" i="2"/>
  <c r="CL3121" i="2"/>
  <c r="CU3121" i="2"/>
  <c r="CT3121" i="2"/>
  <c r="CW3070" i="2"/>
  <c r="CV3070" i="2"/>
  <c r="CT3070" i="2"/>
  <c r="CS3070" i="2"/>
  <c r="CR3070" i="2"/>
  <c r="CV3150" i="2"/>
  <c r="CW3150" i="2"/>
  <c r="CU3150" i="2"/>
  <c r="CT3150" i="2"/>
  <c r="CS3150" i="2"/>
  <c r="CC3150" i="2"/>
  <c r="CR3150" i="2"/>
  <c r="CL3150" i="2"/>
  <c r="CK3150" i="2"/>
  <c r="CI3150" i="2"/>
  <c r="CH3150" i="2"/>
  <c r="CZ3150" i="2"/>
  <c r="CG3150" i="2"/>
  <c r="CF3150" i="2"/>
  <c r="CE3150" i="2"/>
  <c r="DA3150" i="2"/>
  <c r="CD3150" i="2"/>
  <c r="CX3150" i="2"/>
  <c r="CE3068" i="2"/>
  <c r="CH3068" i="2"/>
  <c r="CF3068" i="2"/>
  <c r="CR3068" i="2"/>
  <c r="CI3068" i="2"/>
  <c r="CG3068" i="2"/>
  <c r="CX3068" i="2"/>
  <c r="CT3068" i="2"/>
  <c r="CL3068" i="2"/>
  <c r="CK3068" i="2"/>
  <c r="CZ3143" i="2"/>
  <c r="CC3143" i="2"/>
  <c r="CF3143" i="2"/>
  <c r="CX3143" i="2"/>
  <c r="CW3143" i="2"/>
  <c r="CD3143" i="2"/>
  <c r="CV3143" i="2"/>
  <c r="CU3143" i="2"/>
  <c r="DA3143" i="2"/>
  <c r="CT3143" i="2"/>
  <c r="CS3143" i="2"/>
  <c r="CR3143" i="2"/>
  <c r="CL3143" i="2"/>
  <c r="CK3143" i="2"/>
  <c r="CI3143" i="2"/>
  <c r="CH3143" i="2"/>
  <c r="CG3143" i="2"/>
  <c r="CE3143" i="2"/>
  <c r="CH3158" i="2"/>
  <c r="CG3158" i="2"/>
  <c r="CF3158" i="2"/>
  <c r="CE3158" i="2"/>
  <c r="DA3158" i="2"/>
  <c r="CD3158" i="2"/>
  <c r="CZ3158" i="2"/>
  <c r="CC3158" i="2"/>
  <c r="CL3158" i="2"/>
  <c r="CX3158" i="2"/>
  <c r="CW3158" i="2"/>
  <c r="CV3158" i="2"/>
  <c r="CU3158" i="2"/>
  <c r="CT3158" i="2"/>
  <c r="CS3158" i="2"/>
  <c r="CR3158" i="2"/>
  <c r="CK3158" i="2"/>
  <c r="CI3158" i="2"/>
  <c r="CG3091" i="2"/>
  <c r="CH3091" i="2"/>
  <c r="DA3091" i="2"/>
  <c r="CT3091" i="2"/>
  <c r="CS3091" i="2"/>
  <c r="CK3091" i="2"/>
  <c r="CI3091" i="2"/>
  <c r="CR3091" i="2"/>
  <c r="CL3091" i="2"/>
  <c r="CD3091" i="2"/>
  <c r="CZ3159" i="2"/>
  <c r="CC3159" i="2"/>
  <c r="CX3159" i="2"/>
  <c r="CW3159" i="2"/>
  <c r="CV3159" i="2"/>
  <c r="CF3159" i="2"/>
  <c r="CU3159" i="2"/>
  <c r="CT3159" i="2"/>
  <c r="CS3159" i="2"/>
  <c r="CR3159" i="2"/>
  <c r="CL3159" i="2"/>
  <c r="CK3159" i="2"/>
  <c r="CI3159" i="2"/>
  <c r="CH3159" i="2"/>
  <c r="CG3159" i="2"/>
  <c r="CE3159" i="2"/>
  <c r="DA3159" i="2"/>
  <c r="CD3159" i="2"/>
  <c r="CF3128" i="2"/>
  <c r="CI3128" i="2"/>
  <c r="CG3128" i="2"/>
  <c r="DA3128" i="2"/>
  <c r="CK3128" i="2"/>
  <c r="CH3128" i="2"/>
  <c r="CU3128" i="2"/>
  <c r="CR3128" i="2"/>
  <c r="CS3128" i="2"/>
  <c r="CL3128" i="2"/>
  <c r="CX3092" i="2"/>
  <c r="CF3092" i="2"/>
  <c r="CD3092" i="2"/>
  <c r="CL3092" i="2"/>
  <c r="CK3092" i="2"/>
  <c r="CE3092" i="2"/>
  <c r="CG3092" i="2"/>
  <c r="CC3092" i="2"/>
  <c r="CR3092" i="2"/>
  <c r="DA3092" i="2"/>
  <c r="CI3092" i="2"/>
  <c r="CZ3092" i="2"/>
  <c r="CU3092" i="2"/>
  <c r="CS3092" i="2"/>
  <c r="CH3092" i="2"/>
  <c r="CH3142" i="2"/>
  <c r="CI3142" i="2"/>
  <c r="CG3142" i="2"/>
  <c r="CF3142" i="2"/>
  <c r="CE3142" i="2"/>
  <c r="DA3142" i="2"/>
  <c r="CD3142" i="2"/>
  <c r="CZ3142" i="2"/>
  <c r="CC3142" i="2"/>
  <c r="CX3142" i="2"/>
  <c r="CL3142" i="2"/>
  <c r="CW3142" i="2"/>
  <c r="CV3142" i="2"/>
  <c r="CU3142" i="2"/>
  <c r="CT3142" i="2"/>
  <c r="CS3142" i="2"/>
  <c r="CR3142" i="2"/>
  <c r="CK3142" i="2"/>
  <c r="CT3144" i="2"/>
  <c r="CU3144" i="2"/>
  <c r="CS3144" i="2"/>
  <c r="CR3144" i="2"/>
  <c r="CL3144" i="2"/>
  <c r="CK3144" i="2"/>
  <c r="CW3144" i="2"/>
  <c r="CI3144" i="2"/>
  <c r="CH3144" i="2"/>
  <c r="CG3144" i="2"/>
  <c r="CF3144" i="2"/>
  <c r="CE3144" i="2"/>
  <c r="DA3144" i="2"/>
  <c r="CD3144" i="2"/>
  <c r="CZ3144" i="2"/>
  <c r="CC3144" i="2"/>
  <c r="CX3144" i="2"/>
  <c r="CV3144" i="2"/>
  <c r="CT3160" i="2"/>
  <c r="CS3160" i="2"/>
  <c r="CR3160" i="2"/>
  <c r="CL3160" i="2"/>
  <c r="CK3160" i="2"/>
  <c r="CI3160" i="2"/>
  <c r="CH3160" i="2"/>
  <c r="CG3160" i="2"/>
  <c r="CF3160" i="2"/>
  <c r="CW3160" i="2"/>
  <c r="CE3160" i="2"/>
  <c r="DA3160" i="2"/>
  <c r="CD3160" i="2"/>
  <c r="CZ3160" i="2"/>
  <c r="CC3160" i="2"/>
  <c r="CX3160" i="2"/>
  <c r="CV3160" i="2"/>
  <c r="CU3160" i="2"/>
  <c r="CZ3111" i="2"/>
  <c r="DA3111" i="2"/>
  <c r="CK3111" i="2"/>
  <c r="CH3111" i="2"/>
  <c r="CG3111" i="2"/>
  <c r="CF3111" i="2"/>
  <c r="CE3111" i="2"/>
  <c r="CD3111" i="2"/>
  <c r="CI3161" i="2"/>
  <c r="CR3161" i="2"/>
  <c r="CH3161" i="2"/>
  <c r="CG3161" i="2"/>
  <c r="CF3161" i="2"/>
  <c r="CE3161" i="2"/>
  <c r="DA3161" i="2"/>
  <c r="CD3161" i="2"/>
  <c r="CZ3161" i="2"/>
  <c r="CC3161" i="2"/>
  <c r="CX3161" i="2"/>
  <c r="CW3161" i="2"/>
  <c r="CV3161" i="2"/>
  <c r="CU3161" i="2"/>
  <c r="CT3161" i="2"/>
  <c r="CS3161" i="2"/>
  <c r="CL3161" i="2"/>
  <c r="CK3161" i="2"/>
  <c r="DA3146" i="2"/>
  <c r="CD3146" i="2"/>
  <c r="CZ3146" i="2"/>
  <c r="CC3146" i="2"/>
  <c r="CX3146" i="2"/>
  <c r="CW3146" i="2"/>
  <c r="CV3146" i="2"/>
  <c r="CU3146" i="2"/>
  <c r="CT3146" i="2"/>
  <c r="CS3146" i="2"/>
  <c r="CG3146" i="2"/>
  <c r="CR3146" i="2"/>
  <c r="CL3146" i="2"/>
  <c r="CE3146" i="2"/>
  <c r="CK3146" i="2"/>
  <c r="CI3146" i="2"/>
  <c r="CH3146" i="2"/>
  <c r="CF3146" i="2"/>
  <c r="DA3162" i="2"/>
  <c r="CD3162" i="2"/>
  <c r="CZ3162" i="2"/>
  <c r="CC3162" i="2"/>
  <c r="CG3162" i="2"/>
  <c r="CX3162" i="2"/>
  <c r="CW3162" i="2"/>
  <c r="CV3162" i="2"/>
  <c r="CU3162" i="2"/>
  <c r="CT3162" i="2"/>
  <c r="CS3162" i="2"/>
  <c r="CR3162" i="2"/>
  <c r="CL3162" i="2"/>
  <c r="CK3162" i="2"/>
  <c r="CI3162" i="2"/>
  <c r="CH3162" i="2"/>
  <c r="CF3162" i="2"/>
  <c r="CE3162" i="2"/>
  <c r="CS3078" i="2"/>
  <c r="CU3108" i="2"/>
  <c r="CU3141" i="2"/>
  <c r="CW3147" i="2"/>
  <c r="CS3151" i="2"/>
  <c r="CU3157" i="2"/>
  <c r="DA3108" i="2"/>
  <c r="CW3141" i="2"/>
  <c r="CC3147" i="2"/>
  <c r="CZ3147" i="2"/>
  <c r="CU3151" i="2"/>
  <c r="CW3157" i="2"/>
  <c r="CX3141" i="2"/>
  <c r="CD3147" i="2"/>
  <c r="DA3147" i="2"/>
  <c r="CV3151" i="2"/>
  <c r="CX3157" i="2"/>
  <c r="CV3147" i="2"/>
  <c r="CV3157" i="2"/>
  <c r="CF3095" i="2"/>
  <c r="CR3103" i="2"/>
  <c r="CC3141" i="2"/>
  <c r="CZ3141" i="2"/>
  <c r="CE3147" i="2"/>
  <c r="CV3148" i="2"/>
  <c r="CW3151" i="2"/>
  <c r="CS3155" i="2"/>
  <c r="CC3157" i="2"/>
  <c r="CZ3157" i="2"/>
  <c r="CZ3116" i="2"/>
  <c r="CX3066" i="2"/>
  <c r="CH3075" i="2"/>
  <c r="CF3079" i="2"/>
  <c r="CZ3086" i="2"/>
  <c r="CK3095" i="2"/>
  <c r="CT3103" i="2"/>
  <c r="CU3105" i="2"/>
  <c r="CC3108" i="2"/>
  <c r="CT3139" i="2"/>
  <c r="CI3140" i="2"/>
  <c r="CD3141" i="2"/>
  <c r="DA3141" i="2"/>
  <c r="CV3145" i="2"/>
  <c r="CF3147" i="2"/>
  <c r="CW3148" i="2"/>
  <c r="CX3151" i="2"/>
  <c r="CT3155" i="2"/>
  <c r="CI3156" i="2"/>
  <c r="CD3157" i="2"/>
  <c r="DA3157" i="2"/>
  <c r="CG3129" i="2"/>
  <c r="DA3066" i="2"/>
  <c r="CI3075" i="2"/>
  <c r="CH3079" i="2"/>
  <c r="DA3095" i="2"/>
  <c r="CF3101" i="2"/>
  <c r="CX3105" i="2"/>
  <c r="CD3108" i="2"/>
  <c r="CU3139" i="2"/>
  <c r="CK3140" i="2"/>
  <c r="CE3141" i="2"/>
  <c r="CW3145" i="2"/>
  <c r="CG3147" i="2"/>
  <c r="CX3148" i="2"/>
  <c r="CC3151" i="2"/>
  <c r="CZ3151" i="2"/>
  <c r="CU3155" i="2"/>
  <c r="CK3156" i="2"/>
  <c r="CE3157" i="2"/>
  <c r="CD3095" i="2"/>
  <c r="CE3095" i="2"/>
  <c r="CD3079" i="2"/>
  <c r="CG3116" i="2"/>
  <c r="CH3095" i="2"/>
  <c r="CK3075" i="2"/>
  <c r="CG3101" i="2"/>
  <c r="CZ3105" i="2"/>
  <c r="CE3108" i="2"/>
  <c r="CV3139" i="2"/>
  <c r="CF3141" i="2"/>
  <c r="CH3147" i="2"/>
  <c r="CC3148" i="2"/>
  <c r="CZ3148" i="2"/>
  <c r="CD3151" i="2"/>
  <c r="DA3151" i="2"/>
  <c r="CV3155" i="2"/>
  <c r="CF3157" i="2"/>
  <c r="CX3147" i="2"/>
  <c r="CE3079" i="2"/>
  <c r="CK3079" i="2"/>
  <c r="CK3129" i="2"/>
  <c r="CL3075" i="2"/>
  <c r="DA3079" i="2"/>
  <c r="CH3101" i="2"/>
  <c r="DA3105" i="2"/>
  <c r="CF3108" i="2"/>
  <c r="CV3136" i="2"/>
  <c r="CW3139" i="2"/>
  <c r="CR3140" i="2"/>
  <c r="CG3141" i="2"/>
  <c r="CC3145" i="2"/>
  <c r="CZ3145" i="2"/>
  <c r="CI3147" i="2"/>
  <c r="CD3148" i="2"/>
  <c r="DA3148" i="2"/>
  <c r="CE3151" i="2"/>
  <c r="CV3152" i="2"/>
  <c r="CW3155" i="2"/>
  <c r="CR3156" i="2"/>
  <c r="CG3157" i="2"/>
  <c r="CR3075" i="2"/>
  <c r="CU3076" i="2"/>
  <c r="CF3085" i="2"/>
  <c r="CI3101" i="2"/>
  <c r="CG3108" i="2"/>
  <c r="CW3136" i="2"/>
  <c r="CR3137" i="2"/>
  <c r="CX3139" i="2"/>
  <c r="CS3140" i="2"/>
  <c r="CH3141" i="2"/>
  <c r="CD3145" i="2"/>
  <c r="DA3145" i="2"/>
  <c r="CK3147" i="2"/>
  <c r="CE3148" i="2"/>
  <c r="CF3151" i="2"/>
  <c r="CW3152" i="2"/>
  <c r="CR3153" i="2"/>
  <c r="CX3155" i="2"/>
  <c r="CS3156" i="2"/>
  <c r="CH3157" i="2"/>
  <c r="CD3075" i="2"/>
  <c r="CS3075" i="2"/>
  <c r="CZ3076" i="2"/>
  <c r="CG3085" i="2"/>
  <c r="CK3097" i="2"/>
  <c r="CK3101" i="2"/>
  <c r="CC3105" i="2"/>
  <c r="CH3108" i="2"/>
  <c r="CX3136" i="2"/>
  <c r="CS3137" i="2"/>
  <c r="CC3139" i="2"/>
  <c r="CZ3139" i="2"/>
  <c r="CT3140" i="2"/>
  <c r="CI3141" i="2"/>
  <c r="CE3145" i="2"/>
  <c r="CL3147" i="2"/>
  <c r="CF3148" i="2"/>
  <c r="CG3151" i="2"/>
  <c r="CX3152" i="2"/>
  <c r="CS3153" i="2"/>
  <c r="CC3155" i="2"/>
  <c r="CZ3155" i="2"/>
  <c r="CT3156" i="2"/>
  <c r="CI3157" i="2"/>
  <c r="CV3066" i="2"/>
  <c r="CT3075" i="2"/>
  <c r="CH3085" i="2"/>
  <c r="CL3101" i="2"/>
  <c r="CD3105" i="2"/>
  <c r="CI3108" i="2"/>
  <c r="CD3139" i="2"/>
  <c r="DA3139" i="2"/>
  <c r="CU3140" i="2"/>
  <c r="CK3141" i="2"/>
  <c r="CF3145" i="2"/>
  <c r="CR3147" i="2"/>
  <c r="CG3148" i="2"/>
  <c r="CH3151" i="2"/>
  <c r="CZ3152" i="2"/>
  <c r="CD3155" i="2"/>
  <c r="DA3155" i="2"/>
  <c r="CU3156" i="2"/>
  <c r="CK3157" i="2"/>
  <c r="CR3101" i="2"/>
  <c r="CE3105" i="2"/>
  <c r="CK3108" i="2"/>
  <c r="CE3139" i="2"/>
  <c r="CV3140" i="2"/>
  <c r="CL3141" i="2"/>
  <c r="CG3145" i="2"/>
  <c r="CS3147" i="2"/>
  <c r="CH3148" i="2"/>
  <c r="CI3151" i="2"/>
  <c r="CE3155" i="2"/>
  <c r="CV3156" i="2"/>
  <c r="CL3157" i="2"/>
  <c r="CK3085" i="2"/>
  <c r="CI3094" i="2"/>
  <c r="CT3097" i="2"/>
  <c r="CS3101" i="2"/>
  <c r="CF3105" i="2"/>
  <c r="CL3108" i="2"/>
  <c r="CE3136" i="2"/>
  <c r="CV3137" i="2"/>
  <c r="CF3139" i="2"/>
  <c r="CW3140" i="2"/>
  <c r="CR3141" i="2"/>
  <c r="CH3145" i="2"/>
  <c r="CT3147" i="2"/>
  <c r="CI3148" i="2"/>
  <c r="CK3151" i="2"/>
  <c r="CE3152" i="2"/>
  <c r="CV3153" i="2"/>
  <c r="CF3155" i="2"/>
  <c r="CW3156" i="2"/>
  <c r="CR3157" i="2"/>
  <c r="DA3075" i="2"/>
  <c r="CL3085" i="2"/>
  <c r="CT3101" i="2"/>
  <c r="CG3105" i="2"/>
  <c r="CR3108" i="2"/>
  <c r="CK3124" i="2"/>
  <c r="CT3124" i="2"/>
  <c r="CS3124" i="2"/>
  <c r="CL3124" i="2"/>
  <c r="CR3124" i="2"/>
  <c r="CX3116" i="2"/>
  <c r="CE3116" i="2"/>
  <c r="CD3116" i="2"/>
  <c r="CC3116" i="2"/>
  <c r="CS3077" i="2"/>
  <c r="CR3077" i="2"/>
  <c r="CL3077" i="2"/>
  <c r="CK3077" i="2"/>
  <c r="CI3077" i="2"/>
  <c r="CH3077" i="2"/>
  <c r="CG3077" i="2"/>
  <c r="CF3077" i="2"/>
  <c r="CE3077" i="2"/>
  <c r="DA3077" i="2"/>
  <c r="CD3077" i="2"/>
  <c r="CZ3077" i="2"/>
  <c r="CC3077" i="2"/>
  <c r="CW3077" i="2"/>
  <c r="CU3077" i="2"/>
  <c r="CT3080" i="2"/>
  <c r="CS3080" i="2"/>
  <c r="CR3080" i="2"/>
  <c r="CL3080" i="2"/>
  <c r="CK3080" i="2"/>
  <c r="CI3080" i="2"/>
  <c r="CH3080" i="2"/>
  <c r="CG3080" i="2"/>
  <c r="CF3080" i="2"/>
  <c r="CE3080" i="2"/>
  <c r="DA3080" i="2"/>
  <c r="CD3080" i="2"/>
  <c r="CX3080" i="2"/>
  <c r="CV3080" i="2"/>
  <c r="CF3088" i="2"/>
  <c r="CZ3088" i="2"/>
  <c r="CE3088" i="2"/>
  <c r="DA3088" i="2"/>
  <c r="CD3088" i="2"/>
  <c r="CC3088" i="2"/>
  <c r="CX3088" i="2"/>
  <c r="CW3088" i="2"/>
  <c r="CV3088" i="2"/>
  <c r="CU3088" i="2"/>
  <c r="CT3088" i="2"/>
  <c r="CS3088" i="2"/>
  <c r="CR3088" i="2"/>
  <c r="CK3088" i="2"/>
  <c r="CH3088" i="2"/>
  <c r="DA3098" i="2"/>
  <c r="CD3098" i="2"/>
  <c r="CZ3098" i="2"/>
  <c r="CC3098" i="2"/>
  <c r="CX3098" i="2"/>
  <c r="CW3098" i="2"/>
  <c r="CV3098" i="2"/>
  <c r="CU3098" i="2"/>
  <c r="CT3098" i="2"/>
  <c r="CS3098" i="2"/>
  <c r="CR3098" i="2"/>
  <c r="CL3098" i="2"/>
  <c r="CK3098" i="2"/>
  <c r="CI3098" i="2"/>
  <c r="CH3098" i="2"/>
  <c r="CF3098" i="2"/>
  <c r="CG3104" i="2"/>
  <c r="CS3109" i="2"/>
  <c r="CR3109" i="2"/>
  <c r="CL3109" i="2"/>
  <c r="CK3109" i="2"/>
  <c r="CI3109" i="2"/>
  <c r="CH3109" i="2"/>
  <c r="CG3109" i="2"/>
  <c r="CF3109" i="2"/>
  <c r="CE3109" i="2"/>
  <c r="DA3109" i="2"/>
  <c r="CD3109" i="2"/>
  <c r="CZ3109" i="2"/>
  <c r="CC3109" i="2"/>
  <c r="CX3109" i="2"/>
  <c r="CW3109" i="2"/>
  <c r="CU3109" i="2"/>
  <c r="CT3112" i="2"/>
  <c r="CS3112" i="2"/>
  <c r="CR3112" i="2"/>
  <c r="CL3112" i="2"/>
  <c r="CK3112" i="2"/>
  <c r="CI3112" i="2"/>
  <c r="CH3112" i="2"/>
  <c r="CG3112" i="2"/>
  <c r="CF3112" i="2"/>
  <c r="CE3112" i="2"/>
  <c r="DA3112" i="2"/>
  <c r="CD3112" i="2"/>
  <c r="CZ3112" i="2"/>
  <c r="CC3112" i="2"/>
  <c r="CX3112" i="2"/>
  <c r="CV3112" i="2"/>
  <c r="CR3074" i="2"/>
  <c r="CL3074" i="2"/>
  <c r="CK3074" i="2"/>
  <c r="CI3074" i="2"/>
  <c r="CH3074" i="2"/>
  <c r="CG3074" i="2"/>
  <c r="CF3074" i="2"/>
  <c r="CZ3074" i="2"/>
  <c r="CE3074" i="2"/>
  <c r="CC3074" i="2"/>
  <c r="DA3074" i="2"/>
  <c r="CD3074" i="2"/>
  <c r="CX3074" i="2"/>
  <c r="CV3074" i="2"/>
  <c r="CH3116" i="2"/>
  <c r="CE3131" i="2"/>
  <c r="CK3067" i="2"/>
  <c r="CI3067" i="2"/>
  <c r="CH3067" i="2"/>
  <c r="CG3067" i="2"/>
  <c r="CF3067" i="2"/>
  <c r="CE3067" i="2"/>
  <c r="DA3067" i="2"/>
  <c r="CD3067" i="2"/>
  <c r="CZ3067" i="2"/>
  <c r="CC3067" i="2"/>
  <c r="CW3067" i="2"/>
  <c r="CX3067" i="2"/>
  <c r="CT3067" i="2"/>
  <c r="CT3074" i="2"/>
  <c r="CT3077" i="2"/>
  <c r="CC3080" i="2"/>
  <c r="CG3088" i="2"/>
  <c r="CE3098" i="2"/>
  <c r="CU3112" i="2"/>
  <c r="CU3074" i="2"/>
  <c r="CT3109" i="2"/>
  <c r="CW3112" i="2"/>
  <c r="CK3173" i="2"/>
  <c r="CU3080" i="2"/>
  <c r="CV3069" i="2"/>
  <c r="CU3069" i="2"/>
  <c r="CS3069" i="2"/>
  <c r="CT3069" i="2"/>
  <c r="CR3069" i="2"/>
  <c r="CL3069" i="2"/>
  <c r="CK3069" i="2"/>
  <c r="CI3069" i="2"/>
  <c r="CH3069" i="2"/>
  <c r="CG3069" i="2"/>
  <c r="DA3069" i="2"/>
  <c r="CD3069" i="2"/>
  <c r="CG3071" i="2"/>
  <c r="CW3074" i="2"/>
  <c r="CX3077" i="2"/>
  <c r="CW3080" i="2"/>
  <c r="CV3083" i="2"/>
  <c r="CL3088" i="2"/>
  <c r="CU3099" i="2"/>
  <c r="CT3099" i="2"/>
  <c r="CS3099" i="2"/>
  <c r="CR3099" i="2"/>
  <c r="CL3099" i="2"/>
  <c r="CK3099" i="2"/>
  <c r="CI3099" i="2"/>
  <c r="CH3099" i="2"/>
  <c r="CG3099" i="2"/>
  <c r="CF3099" i="2"/>
  <c r="CE3099" i="2"/>
  <c r="DA3099" i="2"/>
  <c r="CD3099" i="2"/>
  <c r="CZ3099" i="2"/>
  <c r="CC3099" i="2"/>
  <c r="CW3099" i="2"/>
  <c r="CV3109" i="2"/>
  <c r="CH3071" i="2"/>
  <c r="CZ3080" i="2"/>
  <c r="CR3106" i="2"/>
  <c r="CL3106" i="2"/>
  <c r="CK3106" i="2"/>
  <c r="CI3106" i="2"/>
  <c r="CH3106" i="2"/>
  <c r="CG3106" i="2"/>
  <c r="CF3106" i="2"/>
  <c r="CE3106" i="2"/>
  <c r="DA3106" i="2"/>
  <c r="CD3106" i="2"/>
  <c r="CZ3106" i="2"/>
  <c r="CC3106" i="2"/>
  <c r="CX3106" i="2"/>
  <c r="CW3106" i="2"/>
  <c r="CV3106" i="2"/>
  <c r="CT3106" i="2"/>
  <c r="CH3110" i="2"/>
  <c r="CG3110" i="2"/>
  <c r="CF3110" i="2"/>
  <c r="CE3110" i="2"/>
  <c r="DA3110" i="2"/>
  <c r="CD3110" i="2"/>
  <c r="CZ3110" i="2"/>
  <c r="CC3110" i="2"/>
  <c r="CX3110" i="2"/>
  <c r="CW3110" i="2"/>
  <c r="CV3110" i="2"/>
  <c r="CU3110" i="2"/>
  <c r="CT3110" i="2"/>
  <c r="CS3110" i="2"/>
  <c r="CR3110" i="2"/>
  <c r="CK3110" i="2"/>
  <c r="CS3074" i="2"/>
  <c r="CI3088" i="2"/>
  <c r="CS3117" i="2"/>
  <c r="CV3117" i="2"/>
  <c r="CT3117" i="2"/>
  <c r="CS3067" i="2"/>
  <c r="CC3069" i="2"/>
  <c r="CI3071" i="2"/>
  <c r="CS3106" i="2"/>
  <c r="CI3110" i="2"/>
  <c r="CU3083" i="2"/>
  <c r="CT3083" i="2"/>
  <c r="CS3083" i="2"/>
  <c r="CR3083" i="2"/>
  <c r="CL3083" i="2"/>
  <c r="CK3083" i="2"/>
  <c r="CI3083" i="2"/>
  <c r="CH3083" i="2"/>
  <c r="CG3083" i="2"/>
  <c r="CF3083" i="2"/>
  <c r="CE3083" i="2"/>
  <c r="CZ3083" i="2"/>
  <c r="CC3083" i="2"/>
  <c r="CW3083" i="2"/>
  <c r="DA3122" i="2"/>
  <c r="CS3122" i="2"/>
  <c r="CR3122" i="2"/>
  <c r="CK3122" i="2"/>
  <c r="CL3122" i="2"/>
  <c r="CI3122" i="2"/>
  <c r="CH3122" i="2"/>
  <c r="CG3122" i="2"/>
  <c r="CF3122" i="2"/>
  <c r="CE3122" i="2"/>
  <c r="CT3122" i="2"/>
  <c r="CR3067" i="2"/>
  <c r="CH3078" i="2"/>
  <c r="CG3078" i="2"/>
  <c r="CE3078" i="2"/>
  <c r="CF3078" i="2"/>
  <c r="DA3078" i="2"/>
  <c r="CD3078" i="2"/>
  <c r="CZ3078" i="2"/>
  <c r="CC3078" i="2"/>
  <c r="CX3078" i="2"/>
  <c r="CW3078" i="2"/>
  <c r="CV3078" i="2"/>
  <c r="CU3078" i="2"/>
  <c r="CT3078" i="2"/>
  <c r="CR3078" i="2"/>
  <c r="CK3078" i="2"/>
  <c r="CX3083" i="2"/>
  <c r="CW3089" i="2"/>
  <c r="CV3089" i="2"/>
  <c r="CT3089" i="2"/>
  <c r="CU3089" i="2"/>
  <c r="CS3089" i="2"/>
  <c r="CR3089" i="2"/>
  <c r="CL3089" i="2"/>
  <c r="CK3089" i="2"/>
  <c r="CI3089" i="2"/>
  <c r="CH3089" i="2"/>
  <c r="CG3089" i="2"/>
  <c r="CE3089" i="2"/>
  <c r="CZ3089" i="2"/>
  <c r="CC3089" i="2"/>
  <c r="CW3129" i="2"/>
  <c r="CF3129" i="2"/>
  <c r="CE3129" i="2"/>
  <c r="CD3129" i="2"/>
  <c r="CC3129" i="2"/>
  <c r="DA3129" i="2"/>
  <c r="CZ3129" i="2"/>
  <c r="CS3129" i="2"/>
  <c r="CX3129" i="2"/>
  <c r="CU3129" i="2"/>
  <c r="CT3129" i="2"/>
  <c r="DA3165" i="2"/>
  <c r="CX3165" i="2"/>
  <c r="CT3165" i="2"/>
  <c r="CR3165" i="2"/>
  <c r="CS3165" i="2"/>
  <c r="CL3165" i="2"/>
  <c r="CK3165" i="2"/>
  <c r="CI3165" i="2"/>
  <c r="CH3165" i="2"/>
  <c r="CF3165" i="2"/>
  <c r="CG3165" i="2"/>
  <c r="CU3067" i="2"/>
  <c r="CE3069" i="2"/>
  <c r="CL3078" i="2"/>
  <c r="CK3084" i="2"/>
  <c r="CI3084" i="2"/>
  <c r="CH3084" i="2"/>
  <c r="CG3084" i="2"/>
  <c r="CF3084" i="2"/>
  <c r="CW3084" i="2"/>
  <c r="CE3084" i="2"/>
  <c r="DA3084" i="2"/>
  <c r="CD3084" i="2"/>
  <c r="CZ3084" i="2"/>
  <c r="CC3084" i="2"/>
  <c r="CX3084" i="2"/>
  <c r="CV3084" i="2"/>
  <c r="CT3084" i="2"/>
  <c r="CR3084" i="2"/>
  <c r="CV3086" i="2"/>
  <c r="CU3086" i="2"/>
  <c r="CT3086" i="2"/>
  <c r="CS3086" i="2"/>
  <c r="CR3086" i="2"/>
  <c r="CL3086" i="2"/>
  <c r="CK3086" i="2"/>
  <c r="CI3086" i="2"/>
  <c r="CH3086" i="2"/>
  <c r="CG3086" i="2"/>
  <c r="CF3086" i="2"/>
  <c r="DA3086" i="2"/>
  <c r="CD3086" i="2"/>
  <c r="CX3086" i="2"/>
  <c r="CD3089" i="2"/>
  <c r="CV3099" i="2"/>
  <c r="CU3106" i="2"/>
  <c r="CL3110" i="2"/>
  <c r="CG3131" i="2"/>
  <c r="CT3131" i="2"/>
  <c r="CS3131" i="2"/>
  <c r="CL3131" i="2"/>
  <c r="CR3131" i="2"/>
  <c r="CH3131" i="2"/>
  <c r="CI3131" i="2"/>
  <c r="CV3067" i="2"/>
  <c r="CW3073" i="2"/>
  <c r="CV3073" i="2"/>
  <c r="CT3073" i="2"/>
  <c r="CU3073" i="2"/>
  <c r="CS3073" i="2"/>
  <c r="CR3073" i="2"/>
  <c r="CL3073" i="2"/>
  <c r="CK3073" i="2"/>
  <c r="CI3073" i="2"/>
  <c r="CH3073" i="2"/>
  <c r="CG3073" i="2"/>
  <c r="CE3073" i="2"/>
  <c r="CF3089" i="2"/>
  <c r="CT3096" i="2"/>
  <c r="CS3096" i="2"/>
  <c r="CR3096" i="2"/>
  <c r="CL3096" i="2"/>
  <c r="CK3096" i="2"/>
  <c r="CI3096" i="2"/>
  <c r="CH3096" i="2"/>
  <c r="CG3096" i="2"/>
  <c r="CF3096" i="2"/>
  <c r="CE3096" i="2"/>
  <c r="DA3096" i="2"/>
  <c r="CD3096" i="2"/>
  <c r="CZ3096" i="2"/>
  <c r="CC3096" i="2"/>
  <c r="CX3096" i="2"/>
  <c r="CV3096" i="2"/>
  <c r="CX3099" i="2"/>
  <c r="CV3102" i="2"/>
  <c r="CU3102" i="2"/>
  <c r="CT3102" i="2"/>
  <c r="CS3102" i="2"/>
  <c r="CR3102" i="2"/>
  <c r="CL3102" i="2"/>
  <c r="CK3102" i="2"/>
  <c r="CI3102" i="2"/>
  <c r="CH3102" i="2"/>
  <c r="CG3102" i="2"/>
  <c r="CF3102" i="2"/>
  <c r="CE3102" i="2"/>
  <c r="DA3102" i="2"/>
  <c r="CD3102" i="2"/>
  <c r="CX3102" i="2"/>
  <c r="CF3069" i="2"/>
  <c r="CG3115" i="2"/>
  <c r="CX3115" i="2"/>
  <c r="CT3115" i="2"/>
  <c r="CS3115" i="2"/>
  <c r="CL3115" i="2"/>
  <c r="CR3115" i="2"/>
  <c r="CU3066" i="2"/>
  <c r="CT3066" i="2"/>
  <c r="CR3066" i="2"/>
  <c r="CS3066" i="2"/>
  <c r="CL3066" i="2"/>
  <c r="CK3066" i="2"/>
  <c r="CI3066" i="2"/>
  <c r="CH3066" i="2"/>
  <c r="CG3066" i="2"/>
  <c r="CF3066" i="2"/>
  <c r="CZ3066" i="2"/>
  <c r="CC3066" i="2"/>
  <c r="CW3069" i="2"/>
  <c r="CS3084" i="2"/>
  <c r="CE3086" i="2"/>
  <c r="CX3089" i="2"/>
  <c r="CS3093" i="2"/>
  <c r="CR3093" i="2"/>
  <c r="CL3093" i="2"/>
  <c r="CK3093" i="2"/>
  <c r="CI3093" i="2"/>
  <c r="CH3093" i="2"/>
  <c r="CG3093" i="2"/>
  <c r="CF3093" i="2"/>
  <c r="CE3093" i="2"/>
  <c r="DA3093" i="2"/>
  <c r="CD3093" i="2"/>
  <c r="CZ3093" i="2"/>
  <c r="CC3093" i="2"/>
  <c r="CX3093" i="2"/>
  <c r="CW3093" i="2"/>
  <c r="CU3093" i="2"/>
  <c r="CU3096" i="2"/>
  <c r="CK3100" i="2"/>
  <c r="CI3100" i="2"/>
  <c r="CH3100" i="2"/>
  <c r="CG3100" i="2"/>
  <c r="CF3100" i="2"/>
  <c r="CE3100" i="2"/>
  <c r="DA3100" i="2"/>
  <c r="CD3100" i="2"/>
  <c r="CZ3100" i="2"/>
  <c r="CC3100" i="2"/>
  <c r="CX3100" i="2"/>
  <c r="CW3100" i="2"/>
  <c r="CV3100" i="2"/>
  <c r="CU3100" i="2"/>
  <c r="CT3100" i="2"/>
  <c r="CR3100" i="2"/>
  <c r="CC3102" i="2"/>
  <c r="CI3129" i="2"/>
  <c r="CX3069" i="2"/>
  <c r="CC3073" i="2"/>
  <c r="CU3084" i="2"/>
  <c r="CW3086" i="2"/>
  <c r="DA3089" i="2"/>
  <c r="CW3096" i="2"/>
  <c r="CL3100" i="2"/>
  <c r="CW3102" i="2"/>
  <c r="CH3173" i="2"/>
  <c r="CT3173" i="2"/>
  <c r="CS3173" i="2"/>
  <c r="CR3173" i="2"/>
  <c r="CD3083" i="2"/>
  <c r="DA3116" i="2"/>
  <c r="DA3114" i="2"/>
  <c r="CD3114" i="2"/>
  <c r="CZ3114" i="2"/>
  <c r="CC3114" i="2"/>
  <c r="CX3114" i="2"/>
  <c r="CW3114" i="2"/>
  <c r="CV3114" i="2"/>
  <c r="CU3114" i="2"/>
  <c r="CT3114" i="2"/>
  <c r="CS3114" i="2"/>
  <c r="CR3114" i="2"/>
  <c r="CL3114" i="2"/>
  <c r="CK3114" i="2"/>
  <c r="CI3114" i="2"/>
  <c r="CH3114" i="2"/>
  <c r="CF3114" i="2"/>
  <c r="CF3104" i="2"/>
  <c r="CE3104" i="2"/>
  <c r="DA3104" i="2"/>
  <c r="CD3104" i="2"/>
  <c r="CZ3104" i="2"/>
  <c r="CC3104" i="2"/>
  <c r="CX3104" i="2"/>
  <c r="CW3104" i="2"/>
  <c r="CV3104" i="2"/>
  <c r="CU3104" i="2"/>
  <c r="CT3104" i="2"/>
  <c r="CS3104" i="2"/>
  <c r="CR3104" i="2"/>
  <c r="CL3104" i="2"/>
  <c r="CK3104" i="2"/>
  <c r="CH3104" i="2"/>
  <c r="CF3071" i="2"/>
  <c r="CE3071" i="2"/>
  <c r="CZ3071" i="2"/>
  <c r="DA3071" i="2"/>
  <c r="CD3071" i="2"/>
  <c r="CC3071" i="2"/>
  <c r="CX3071" i="2"/>
  <c r="CW3071" i="2"/>
  <c r="CV3071" i="2"/>
  <c r="CU3071" i="2"/>
  <c r="CT3071" i="2"/>
  <c r="CS3071" i="2"/>
  <c r="CR3071" i="2"/>
  <c r="CK3071" i="2"/>
  <c r="CH3115" i="2"/>
  <c r="CL3129" i="2"/>
  <c r="CD3066" i="2"/>
  <c r="CL3070" i="2"/>
  <c r="CK3070" i="2"/>
  <c r="CH3070" i="2"/>
  <c r="CI3070" i="2"/>
  <c r="CG3070" i="2"/>
  <c r="CF3070" i="2"/>
  <c r="CE3070" i="2"/>
  <c r="DA3070" i="2"/>
  <c r="CD3070" i="2"/>
  <c r="CX3070" i="2"/>
  <c r="CZ3070" i="2"/>
  <c r="CC3070" i="2"/>
  <c r="CU3070" i="2"/>
  <c r="CF3073" i="2"/>
  <c r="DA3082" i="2"/>
  <c r="CD3082" i="2"/>
  <c r="CZ3082" i="2"/>
  <c r="CC3082" i="2"/>
  <c r="CW3082" i="2"/>
  <c r="CX3082" i="2"/>
  <c r="CV3082" i="2"/>
  <c r="CU3082" i="2"/>
  <c r="CT3082" i="2"/>
  <c r="CL3082" i="2"/>
  <c r="CS3082" i="2"/>
  <c r="CR3082" i="2"/>
  <c r="CK3082" i="2"/>
  <c r="CH3082" i="2"/>
  <c r="CF3082" i="2"/>
  <c r="CL3087" i="2"/>
  <c r="CK3087" i="2"/>
  <c r="CH3087" i="2"/>
  <c r="CI3087" i="2"/>
  <c r="CG3087" i="2"/>
  <c r="CF3087" i="2"/>
  <c r="CE3087" i="2"/>
  <c r="DA3087" i="2"/>
  <c r="CD3087" i="2"/>
  <c r="CZ3087" i="2"/>
  <c r="CC3087" i="2"/>
  <c r="CX3087" i="2"/>
  <c r="CW3087" i="2"/>
  <c r="CU3087" i="2"/>
  <c r="CS3087" i="2"/>
  <c r="CV3093" i="2"/>
  <c r="CE3114" i="2"/>
  <c r="CZ3069" i="2"/>
  <c r="CD3073" i="2"/>
  <c r="CR3090" i="2"/>
  <c r="CL3090" i="2"/>
  <c r="CK3090" i="2"/>
  <c r="CI3090" i="2"/>
  <c r="CH3090" i="2"/>
  <c r="CG3090" i="2"/>
  <c r="CF3090" i="2"/>
  <c r="CE3090" i="2"/>
  <c r="DA3090" i="2"/>
  <c r="CD3090" i="2"/>
  <c r="CZ3090" i="2"/>
  <c r="CC3090" i="2"/>
  <c r="CX3090" i="2"/>
  <c r="CW3090" i="2"/>
  <c r="CV3090" i="2"/>
  <c r="CT3090" i="2"/>
  <c r="CS3133" i="2"/>
  <c r="CT3133" i="2"/>
  <c r="CX3171" i="2"/>
  <c r="CT3171" i="2"/>
  <c r="CS3171" i="2"/>
  <c r="CR3171" i="2"/>
  <c r="CL3171" i="2"/>
  <c r="CK3171" i="2"/>
  <c r="CI3171" i="2"/>
  <c r="CF3171" i="2"/>
  <c r="CC3171" i="2"/>
  <c r="CI3115" i="2"/>
  <c r="CR3129" i="2"/>
  <c r="CE3066" i="2"/>
  <c r="CX3073" i="2"/>
  <c r="CE3082" i="2"/>
  <c r="CU3090" i="2"/>
  <c r="CH3094" i="2"/>
  <c r="CG3094" i="2"/>
  <c r="CF3094" i="2"/>
  <c r="CE3094" i="2"/>
  <c r="DA3094" i="2"/>
  <c r="CD3094" i="2"/>
  <c r="CZ3094" i="2"/>
  <c r="CC3094" i="2"/>
  <c r="CX3094" i="2"/>
  <c r="CW3094" i="2"/>
  <c r="CV3094" i="2"/>
  <c r="CU3094" i="2"/>
  <c r="CT3094" i="2"/>
  <c r="CS3094" i="2"/>
  <c r="CR3094" i="2"/>
  <c r="CK3094" i="2"/>
  <c r="CG3114" i="2"/>
  <c r="CS3103" i="2"/>
  <c r="CG3079" i="2"/>
  <c r="CS3081" i="2"/>
  <c r="CG3095" i="2"/>
  <c r="CS3097" i="2"/>
  <c r="CU3103" i="2"/>
  <c r="CV3103" i="2"/>
  <c r="CI3079" i="2"/>
  <c r="CU3081" i="2"/>
  <c r="CI3095" i="2"/>
  <c r="CU3097" i="2"/>
  <c r="CW3103" i="2"/>
  <c r="CS3107" i="2"/>
  <c r="CI3111" i="2"/>
  <c r="CU3113" i="2"/>
  <c r="CV3097" i="2"/>
  <c r="CX3103" i="2"/>
  <c r="CV3113" i="2"/>
  <c r="CV3081" i="2"/>
  <c r="CS3068" i="2"/>
  <c r="CU3075" i="2"/>
  <c r="CL3079" i="2"/>
  <c r="CW3081" i="2"/>
  <c r="CU3091" i="2"/>
  <c r="CL3095" i="2"/>
  <c r="CW3097" i="2"/>
  <c r="CC3103" i="2"/>
  <c r="CZ3103" i="2"/>
  <c r="CU3107" i="2"/>
  <c r="CL3111" i="2"/>
  <c r="CW3113" i="2"/>
  <c r="CV3075" i="2"/>
  <c r="CR3079" i="2"/>
  <c r="CX3081" i="2"/>
  <c r="CV3091" i="2"/>
  <c r="CR3095" i="2"/>
  <c r="CX3097" i="2"/>
  <c r="CD3103" i="2"/>
  <c r="DA3103" i="2"/>
  <c r="CV3107" i="2"/>
  <c r="CR3111" i="2"/>
  <c r="CX3113" i="2"/>
  <c r="CU3068" i="2"/>
  <c r="CW3075" i="2"/>
  <c r="CR3076" i="2"/>
  <c r="CS3079" i="2"/>
  <c r="CC3081" i="2"/>
  <c r="CZ3081" i="2"/>
  <c r="CU3085" i="2"/>
  <c r="CW3091" i="2"/>
  <c r="CS3095" i="2"/>
  <c r="CC3097" i="2"/>
  <c r="CZ3097" i="2"/>
  <c r="CU3101" i="2"/>
  <c r="CE3103" i="2"/>
  <c r="CW3107" i="2"/>
  <c r="CS3111" i="2"/>
  <c r="CC3113" i="2"/>
  <c r="CZ3113" i="2"/>
  <c r="CV3068" i="2"/>
  <c r="CX3075" i="2"/>
  <c r="CT3079" i="2"/>
  <c r="CD3081" i="2"/>
  <c r="DA3081" i="2"/>
  <c r="CV3085" i="2"/>
  <c r="CX3091" i="2"/>
  <c r="CT3095" i="2"/>
  <c r="CD3097" i="2"/>
  <c r="DA3097" i="2"/>
  <c r="CV3101" i="2"/>
  <c r="CF3103" i="2"/>
  <c r="CX3107" i="2"/>
  <c r="CT3111" i="2"/>
  <c r="CD3113" i="2"/>
  <c r="DA3113" i="2"/>
  <c r="CW3068" i="2"/>
  <c r="CC3075" i="2"/>
  <c r="CZ3075" i="2"/>
  <c r="CT3076" i="2"/>
  <c r="CU3079" i="2"/>
  <c r="CE3081" i="2"/>
  <c r="CW3085" i="2"/>
  <c r="CC3091" i="2"/>
  <c r="CZ3091" i="2"/>
  <c r="CT3092" i="2"/>
  <c r="CU3095" i="2"/>
  <c r="CE3097" i="2"/>
  <c r="CW3101" i="2"/>
  <c r="CG3103" i="2"/>
  <c r="CS3105" i="2"/>
  <c r="CC3107" i="2"/>
  <c r="CZ3107" i="2"/>
  <c r="CT3108" i="2"/>
  <c r="CU3111" i="2"/>
  <c r="CE3113" i="2"/>
  <c r="CF3081" i="2"/>
  <c r="CV3095" i="2"/>
  <c r="CF3097" i="2"/>
  <c r="CH3103" i="2"/>
  <c r="DA3107" i="2"/>
  <c r="CV3111" i="2"/>
  <c r="CF3113" i="2"/>
  <c r="CD3132" i="2"/>
  <c r="CK3164" i="2"/>
  <c r="CC3068" i="2"/>
  <c r="CZ3068" i="2"/>
  <c r="CE3075" i="2"/>
  <c r="CV3076" i="2"/>
  <c r="CW3079" i="2"/>
  <c r="CG3081" i="2"/>
  <c r="CC3085" i="2"/>
  <c r="CZ3085" i="2"/>
  <c r="CE3091" i="2"/>
  <c r="CV3092" i="2"/>
  <c r="CW3095" i="2"/>
  <c r="CG3097" i="2"/>
  <c r="CC3101" i="2"/>
  <c r="CZ3101" i="2"/>
  <c r="CI3103" i="2"/>
  <c r="CE3107" i="2"/>
  <c r="CV3108" i="2"/>
  <c r="CW3111" i="2"/>
  <c r="CG3113" i="2"/>
  <c r="CV3079" i="2"/>
  <c r="CG3121" i="2"/>
  <c r="CS3130" i="2"/>
  <c r="CE3132" i="2"/>
  <c r="CL3164" i="2"/>
  <c r="CD3068" i="2"/>
  <c r="DA3068" i="2"/>
  <c r="CF3075" i="2"/>
  <c r="CW3076" i="2"/>
  <c r="CX3079" i="2"/>
  <c r="CH3081" i="2"/>
  <c r="CD3085" i="2"/>
  <c r="DA3085" i="2"/>
  <c r="CF3091" i="2"/>
  <c r="CW3092" i="2"/>
  <c r="CX3095" i="2"/>
  <c r="CH3097" i="2"/>
  <c r="CD3101" i="2"/>
  <c r="DA3101" i="2"/>
  <c r="CK3103" i="2"/>
  <c r="CV3105" i="2"/>
  <c r="CF3107" i="2"/>
  <c r="CW3108" i="2"/>
  <c r="CX3111" i="2"/>
  <c r="CH3113" i="2"/>
  <c r="CK3121" i="2"/>
  <c r="CD3128" i="2"/>
  <c r="CU3130" i="2"/>
  <c r="CF3132" i="2"/>
  <c r="CR3164" i="2"/>
  <c r="CC3079" i="2"/>
  <c r="CC3095" i="2"/>
  <c r="CC3111" i="2"/>
  <c r="CL3166" i="2"/>
  <c r="CV3166" i="2"/>
  <c r="CU3166" i="2"/>
  <c r="CR3166" i="2"/>
  <c r="CT3166" i="2"/>
  <c r="CS3166" i="2"/>
  <c r="CR3169" i="2"/>
  <c r="CU3169" i="2"/>
  <c r="CT3169" i="2"/>
  <c r="CS3169" i="2"/>
  <c r="CG3170" i="2"/>
  <c r="CH3170" i="2"/>
  <c r="CS3170" i="2"/>
  <c r="CI3170" i="2"/>
  <c r="CC3170" i="2"/>
  <c r="CU3170" i="2"/>
  <c r="CK3170" i="2"/>
  <c r="CZ3170" i="2"/>
  <c r="CT3170" i="2"/>
  <c r="CR3170" i="2"/>
  <c r="CL3170" i="2"/>
  <c r="CT3163" i="2"/>
  <c r="CS3163" i="2"/>
  <c r="CR3163" i="2"/>
  <c r="CL3163" i="2"/>
  <c r="CK3163" i="2"/>
  <c r="CI3163" i="2"/>
  <c r="CH3163" i="2"/>
  <c r="CW3163" i="2"/>
  <c r="CG3163" i="2"/>
  <c r="CF3163" i="2"/>
  <c r="CE3163" i="2"/>
  <c r="CU3163" i="2"/>
  <c r="DA3163" i="2"/>
  <c r="CD3163" i="2"/>
  <c r="CZ3163" i="2"/>
  <c r="CC3163" i="2"/>
  <c r="CX3163" i="2"/>
  <c r="CV3163" i="2"/>
  <c r="CH3134" i="2"/>
  <c r="CF3134" i="2"/>
  <c r="CG3134" i="2"/>
  <c r="CE3134" i="2"/>
  <c r="DA3134" i="2"/>
  <c r="CD3134" i="2"/>
  <c r="CI3134" i="2"/>
  <c r="CZ3134" i="2"/>
  <c r="CC3134" i="2"/>
  <c r="CX3134" i="2"/>
  <c r="CW3134" i="2"/>
  <c r="CV3134" i="2"/>
  <c r="CU3134" i="2"/>
  <c r="CT3134" i="2"/>
  <c r="CL3134" i="2"/>
  <c r="CS3134" i="2"/>
  <c r="CR3134" i="2"/>
  <c r="CK3134" i="2"/>
  <c r="CH3118" i="2"/>
  <c r="CF3118" i="2"/>
  <c r="CG3118" i="2"/>
  <c r="CI3118" i="2"/>
  <c r="CE3118" i="2"/>
  <c r="CZ3118" i="2"/>
  <c r="CC3118" i="2"/>
  <c r="CT3118" i="2"/>
  <c r="DA3118" i="2"/>
  <c r="CD3118" i="2"/>
  <c r="CL3118" i="2"/>
  <c r="CX3118" i="2"/>
  <c r="CW3118" i="2"/>
  <c r="CV3118" i="2"/>
  <c r="CU3118" i="2"/>
  <c r="CR3118" i="2"/>
  <c r="CS3118" i="2"/>
  <c r="CK3118" i="2"/>
  <c r="CZ3119" i="2"/>
  <c r="CC3119" i="2"/>
  <c r="CW3119" i="2"/>
  <c r="CX3119" i="2"/>
  <c r="CV3119" i="2"/>
  <c r="CT3119" i="2"/>
  <c r="CF3119" i="2"/>
  <c r="CU3119" i="2"/>
  <c r="CG3119" i="2"/>
  <c r="CS3119" i="2"/>
  <c r="CR3119" i="2"/>
  <c r="CI3119" i="2"/>
  <c r="CL3119" i="2"/>
  <c r="CK3119" i="2"/>
  <c r="CH3119" i="2"/>
  <c r="DA3119" i="2"/>
  <c r="CE3119" i="2"/>
  <c r="CD3119" i="2"/>
  <c r="CE3125" i="2"/>
  <c r="DA3125" i="2"/>
  <c r="CD3125" i="2"/>
  <c r="CZ3125" i="2"/>
  <c r="CC3125" i="2"/>
  <c r="CX3125" i="2"/>
  <c r="CW3125" i="2"/>
  <c r="CH3125" i="2"/>
  <c r="CF3125" i="2"/>
  <c r="CV3125" i="2"/>
  <c r="CU3125" i="2"/>
  <c r="CL3125" i="2"/>
  <c r="CI3125" i="2"/>
  <c r="CT3125" i="2"/>
  <c r="CS3125" i="2"/>
  <c r="CR3125" i="2"/>
  <c r="CK3125" i="2"/>
  <c r="CG3125" i="2"/>
  <c r="CV3126" i="2"/>
  <c r="CT3126" i="2"/>
  <c r="CU3126" i="2"/>
  <c r="CD3126" i="2"/>
  <c r="CS3126" i="2"/>
  <c r="CZ3126" i="2"/>
  <c r="CR3126" i="2"/>
  <c r="CF3126" i="2"/>
  <c r="CL3126" i="2"/>
  <c r="CK3126" i="2"/>
  <c r="CC3126" i="2"/>
  <c r="CI3126" i="2"/>
  <c r="CH3126" i="2"/>
  <c r="CG3126" i="2"/>
  <c r="CW3126" i="2"/>
  <c r="CE3126" i="2"/>
  <c r="DA3126" i="2"/>
  <c r="CX3126" i="2"/>
  <c r="CS3172" i="2"/>
  <c r="CU3172" i="2"/>
  <c r="CT3172" i="2"/>
  <c r="CT3120" i="2"/>
  <c r="CW3120" i="2"/>
  <c r="CS3120" i="2"/>
  <c r="CR3120" i="2"/>
  <c r="CU3120" i="2"/>
  <c r="CL3120" i="2"/>
  <c r="CK3120" i="2"/>
  <c r="CI3120" i="2"/>
  <c r="DA3120" i="2"/>
  <c r="CH3120" i="2"/>
  <c r="CG3120" i="2"/>
  <c r="CF3120" i="2"/>
  <c r="CE3120" i="2"/>
  <c r="CD3120" i="2"/>
  <c r="CX3120" i="2"/>
  <c r="CZ3120" i="2"/>
  <c r="CC3120" i="2"/>
  <c r="CV3120" i="2"/>
  <c r="CL3127" i="2"/>
  <c r="CI3127" i="2"/>
  <c r="CK3127" i="2"/>
  <c r="CT3127" i="2"/>
  <c r="CH3127" i="2"/>
  <c r="CG3127" i="2"/>
  <c r="CU3127" i="2"/>
  <c r="CF3127" i="2"/>
  <c r="CE3127" i="2"/>
  <c r="CW3127" i="2"/>
  <c r="DA3127" i="2"/>
  <c r="CD3127" i="2"/>
  <c r="CR3127" i="2"/>
  <c r="CZ3127" i="2"/>
  <c r="CC3127" i="2"/>
  <c r="CX3127" i="2"/>
  <c r="CV3127" i="2"/>
  <c r="CS3127" i="2"/>
  <c r="CZ3135" i="2"/>
  <c r="CC3135" i="2"/>
  <c r="CX3135" i="2"/>
  <c r="CW3135" i="2"/>
  <c r="CV3135" i="2"/>
  <c r="CU3135" i="2"/>
  <c r="CT3135" i="2"/>
  <c r="CS3135" i="2"/>
  <c r="CR3135" i="2"/>
  <c r="CD3135" i="2"/>
  <c r="CL3135" i="2"/>
  <c r="CK3135" i="2"/>
  <c r="CI3135" i="2"/>
  <c r="CH3135" i="2"/>
  <c r="DA3135" i="2"/>
  <c r="CG3135" i="2"/>
  <c r="CF3135" i="2"/>
  <c r="CE3135" i="2"/>
  <c r="CV3123" i="2"/>
  <c r="CU3117" i="2"/>
  <c r="CW3123" i="2"/>
  <c r="CT3130" i="2"/>
  <c r="CU3133" i="2"/>
  <c r="CV3130" i="2"/>
  <c r="CW3133" i="2"/>
  <c r="CX3117" i="2"/>
  <c r="CD3123" i="2"/>
  <c r="DA3123" i="2"/>
  <c r="CU3124" i="2"/>
  <c r="CW3130" i="2"/>
  <c r="CX3133" i="2"/>
  <c r="CX3123" i="2"/>
  <c r="CC3117" i="2"/>
  <c r="CV3124" i="2"/>
  <c r="CZ3123" i="2"/>
  <c r="CX3130" i="2"/>
  <c r="CD3117" i="2"/>
  <c r="CV3121" i="2"/>
  <c r="CF3123" i="2"/>
  <c r="CC3130" i="2"/>
  <c r="CZ3130" i="2"/>
  <c r="CI3132" i="2"/>
  <c r="CD3133" i="2"/>
  <c r="DA3133" i="2"/>
  <c r="CV3164" i="2"/>
  <c r="CE3177" i="2"/>
  <c r="CI3116" i="2"/>
  <c r="DA3117" i="2"/>
  <c r="CW3124" i="2"/>
  <c r="CZ3171" i="2"/>
  <c r="CD3174" i="2"/>
  <c r="CF3177" i="2"/>
  <c r="CU3115" i="2"/>
  <c r="CK3116" i="2"/>
  <c r="CE3117" i="2"/>
  <c r="CW3121" i="2"/>
  <c r="CG3123" i="2"/>
  <c r="CX3124" i="2"/>
  <c r="CT3128" i="2"/>
  <c r="CD3130" i="2"/>
  <c r="DA3130" i="2"/>
  <c r="CU3131" i="2"/>
  <c r="CK3132" i="2"/>
  <c r="CE3133" i="2"/>
  <c r="CW3164" i="2"/>
  <c r="CW3117" i="2"/>
  <c r="CC3123" i="2"/>
  <c r="DA3171" i="2"/>
  <c r="CE3174" i="2"/>
  <c r="CV3115" i="2"/>
  <c r="CL3116" i="2"/>
  <c r="CF3117" i="2"/>
  <c r="CX3121" i="2"/>
  <c r="CH3123" i="2"/>
  <c r="CC3124" i="2"/>
  <c r="CZ3124" i="2"/>
  <c r="CE3130" i="2"/>
  <c r="CV3131" i="2"/>
  <c r="CL3132" i="2"/>
  <c r="CF3133" i="2"/>
  <c r="CX3164" i="2"/>
  <c r="CZ3133" i="2"/>
  <c r="CF3174" i="2"/>
  <c r="CW3115" i="2"/>
  <c r="CR3116" i="2"/>
  <c r="CG3117" i="2"/>
  <c r="CC3121" i="2"/>
  <c r="CZ3121" i="2"/>
  <c r="CI3123" i="2"/>
  <c r="CD3124" i="2"/>
  <c r="DA3124" i="2"/>
  <c r="CV3128" i="2"/>
  <c r="CF3130" i="2"/>
  <c r="CW3131" i="2"/>
  <c r="CR3132" i="2"/>
  <c r="CG3133" i="2"/>
  <c r="CC3164" i="2"/>
  <c r="CZ3164" i="2"/>
  <c r="CU3122" i="2"/>
  <c r="CK3123" i="2"/>
  <c r="CE3124" i="2"/>
  <c r="CW3128" i="2"/>
  <c r="CG3130" i="2"/>
  <c r="CX3131" i="2"/>
  <c r="CS3132" i="2"/>
  <c r="CH3133" i="2"/>
  <c r="CD3164" i="2"/>
  <c r="DA3164" i="2"/>
  <c r="CU3165" i="2"/>
  <c r="CV3133" i="2"/>
  <c r="CC3133" i="2"/>
  <c r="CD3171" i="2"/>
  <c r="CH3174" i="2"/>
  <c r="CC3115" i="2"/>
  <c r="CZ3115" i="2"/>
  <c r="CT3116" i="2"/>
  <c r="CI3117" i="2"/>
  <c r="CE3121" i="2"/>
  <c r="CV3122" i="2"/>
  <c r="CL3123" i="2"/>
  <c r="CF3124" i="2"/>
  <c r="CX3128" i="2"/>
  <c r="CH3130" i="2"/>
  <c r="CC3131" i="2"/>
  <c r="CZ3131" i="2"/>
  <c r="CT3132" i="2"/>
  <c r="CI3133" i="2"/>
  <c r="CE3164" i="2"/>
  <c r="CV3165" i="2"/>
  <c r="CE3123" i="2"/>
  <c r="CG3174" i="2"/>
  <c r="CS3116" i="2"/>
  <c r="CH3117" i="2"/>
  <c r="CD3121" i="2"/>
  <c r="DA3121" i="2"/>
  <c r="CE3171" i="2"/>
  <c r="CI3174" i="2"/>
  <c r="CD3115" i="2"/>
  <c r="DA3115" i="2"/>
  <c r="CU3116" i="2"/>
  <c r="CK3117" i="2"/>
  <c r="CF3121" i="2"/>
  <c r="CW3122" i="2"/>
  <c r="CR3123" i="2"/>
  <c r="CG3124" i="2"/>
  <c r="CC3128" i="2"/>
  <c r="CZ3128" i="2"/>
  <c r="CI3130" i="2"/>
  <c r="CD3131" i="2"/>
  <c r="DA3131" i="2"/>
  <c r="CU3132" i="2"/>
  <c r="CK3133" i="2"/>
  <c r="CF3164" i="2"/>
  <c r="CW3165" i="2"/>
  <c r="CV3132" i="2"/>
  <c r="CU3175" i="2"/>
  <c r="CZ3117" i="2"/>
  <c r="CS3123" i="2"/>
  <c r="CL3133" i="2"/>
  <c r="CG3171" i="2"/>
  <c r="CU3174" i="2"/>
  <c r="CF3115" i="2"/>
  <c r="CW3116" i="2"/>
  <c r="CR3117" i="2"/>
  <c r="CH3121" i="2"/>
  <c r="CC3122" i="2"/>
  <c r="CZ3122" i="2"/>
  <c r="CT3123" i="2"/>
  <c r="CI3124" i="2"/>
  <c r="CE3128" i="2"/>
  <c r="CV3129" i="2"/>
  <c r="CL3130" i="2"/>
  <c r="CF3131" i="2"/>
  <c r="CW3132" i="2"/>
  <c r="CR3133" i="2"/>
  <c r="CH3164" i="2"/>
  <c r="CC3165" i="2"/>
  <c r="CZ3165" i="2"/>
  <c r="CL3174" i="2"/>
  <c r="CV3116" i="2"/>
  <c r="CL3117" i="2"/>
  <c r="CH3124" i="2"/>
  <c r="CK3130" i="2"/>
  <c r="CH3171" i="2"/>
  <c r="CI3173" i="2"/>
  <c r="DA3174" i="2"/>
  <c r="CD3122" i="2"/>
  <c r="CD3165" i="2"/>
  <c r="CW3168" i="2"/>
  <c r="CV3168" i="2"/>
  <c r="CU3168" i="2"/>
  <c r="CG3168" i="2"/>
  <c r="CE3168" i="2"/>
  <c r="CT3168" i="2"/>
  <c r="DA3168" i="2"/>
  <c r="CS3168" i="2"/>
  <c r="CR3168" i="2"/>
  <c r="CC3168" i="2"/>
  <c r="CL3168" i="2"/>
  <c r="CK3168" i="2"/>
  <c r="CF3168" i="2"/>
  <c r="CI3168" i="2"/>
  <c r="CD3168" i="2"/>
  <c r="CH3168" i="2"/>
  <c r="CZ3168" i="2"/>
  <c r="CX3168" i="2"/>
  <c r="CI3176" i="2"/>
  <c r="CH3176" i="2"/>
  <c r="CE3176" i="2"/>
  <c r="CS3176" i="2"/>
  <c r="CR3176" i="2"/>
  <c r="CG3176" i="2"/>
  <c r="CF3176" i="2"/>
  <c r="DA3176" i="2"/>
  <c r="CD3176" i="2"/>
  <c r="CZ3176" i="2"/>
  <c r="CC3176" i="2"/>
  <c r="CT3176" i="2"/>
  <c r="CX3176" i="2"/>
  <c r="CW3176" i="2"/>
  <c r="CV3176" i="2"/>
  <c r="CL3176" i="2"/>
  <c r="CU3176" i="2"/>
  <c r="CK3176" i="2"/>
  <c r="CF3167" i="2"/>
  <c r="CE3167" i="2"/>
  <c r="CZ3167" i="2"/>
  <c r="CC3167" i="2"/>
  <c r="CX3167" i="2"/>
  <c r="CL3167" i="2"/>
  <c r="CK3167" i="2"/>
  <c r="CH3167" i="2"/>
  <c r="DA3167" i="2"/>
  <c r="CD3167" i="2"/>
  <c r="CW3167" i="2"/>
  <c r="CV3167" i="2"/>
  <c r="CU3167" i="2"/>
  <c r="CT3167" i="2"/>
  <c r="CG3167" i="2"/>
  <c r="CI3167" i="2"/>
  <c r="CS3167" i="2"/>
  <c r="CR3167" i="2"/>
  <c r="CG3177" i="2"/>
  <c r="CD3175" i="2"/>
  <c r="DA3175" i="2"/>
  <c r="CK3177" i="2"/>
  <c r="CV3169" i="2"/>
  <c r="CX3166" i="2"/>
  <c r="CC3169" i="2"/>
  <c r="CZ3169" i="2"/>
  <c r="CD3172" i="2"/>
  <c r="DA3172" i="2"/>
  <c r="CU3173" i="2"/>
  <c r="CK3174" i="2"/>
  <c r="CE3175" i="2"/>
  <c r="CL3177" i="2"/>
  <c r="CW3175" i="2"/>
  <c r="CX3172" i="2"/>
  <c r="DA3169" i="2"/>
  <c r="CE3172" i="2"/>
  <c r="CV3173" i="2"/>
  <c r="CF3175" i="2"/>
  <c r="CR3177" i="2"/>
  <c r="CW3172" i="2"/>
  <c r="CH3177" i="2"/>
  <c r="CI3177" i="2"/>
  <c r="CZ3166" i="2"/>
  <c r="DA3166" i="2"/>
  <c r="CF3172" i="2"/>
  <c r="CW3173" i="2"/>
  <c r="CR3174" i="2"/>
  <c r="CG3175" i="2"/>
  <c r="CS3177" i="2"/>
  <c r="CV3175" i="2"/>
  <c r="CX3175" i="2"/>
  <c r="CW3169" i="2"/>
  <c r="CW3166" i="2"/>
  <c r="CC3172" i="2"/>
  <c r="CC3166" i="2"/>
  <c r="CD3169" i="2"/>
  <c r="CD3166" i="2"/>
  <c r="CE3169" i="2"/>
  <c r="CV3170" i="2"/>
  <c r="CE3166" i="2"/>
  <c r="CF3169" i="2"/>
  <c r="CW3170" i="2"/>
  <c r="CG3172" i="2"/>
  <c r="CX3173" i="2"/>
  <c r="CS3174" i="2"/>
  <c r="CH3175" i="2"/>
  <c r="CT3177" i="2"/>
  <c r="CF3166" i="2"/>
  <c r="CG3169" i="2"/>
  <c r="CX3170" i="2"/>
  <c r="CH3172" i="2"/>
  <c r="CC3173" i="2"/>
  <c r="CZ3173" i="2"/>
  <c r="CT3174" i="2"/>
  <c r="CI3175" i="2"/>
  <c r="CU3177" i="2"/>
  <c r="CC3175" i="2"/>
  <c r="CV3177" i="2"/>
  <c r="CX3169" i="2"/>
  <c r="DA3170" i="2"/>
  <c r="CK3172" i="2"/>
  <c r="CV3174" i="2"/>
  <c r="CL3175" i="2"/>
  <c r="CW3177" i="2"/>
  <c r="CG3166" i="2"/>
  <c r="DA3173" i="2"/>
  <c r="CK3175" i="2"/>
  <c r="CI3166" i="2"/>
  <c r="CK3169" i="2"/>
  <c r="CE3170" i="2"/>
  <c r="CV3171" i="2"/>
  <c r="CL3172" i="2"/>
  <c r="CF3173" i="2"/>
  <c r="CW3174" i="2"/>
  <c r="CR3175" i="2"/>
  <c r="CX3177" i="2"/>
  <c r="CV3172" i="2"/>
  <c r="CZ3175" i="2"/>
  <c r="CZ3172" i="2"/>
  <c r="CH3169" i="2"/>
  <c r="CI3172" i="2"/>
  <c r="CD3173" i="2"/>
  <c r="CD3170" i="2"/>
  <c r="CE3173" i="2"/>
  <c r="CK3166" i="2"/>
  <c r="CL3169" i="2"/>
  <c r="CF3170" i="2"/>
  <c r="CW3171" i="2"/>
  <c r="CR3172" i="2"/>
  <c r="CG3173" i="2"/>
  <c r="CX3174" i="2"/>
  <c r="CS3175" i="2"/>
  <c r="CC3177" i="2"/>
  <c r="CZ3177" i="2"/>
  <c r="CH3166" i="2"/>
  <c r="CI3169" i="2"/>
  <c r="CC3174" i="2"/>
  <c r="CD3177" i="2"/>
  <c r="D3178" i="2"/>
  <c r="C3065" i="2"/>
  <c r="C3178" i="2" s="1"/>
  <c r="AM3006" i="2"/>
  <c r="AM2929" i="2"/>
  <c r="AM2895" i="2"/>
  <c r="AM2877" i="2"/>
  <c r="AM2783" i="2"/>
  <c r="AM2769" i="2"/>
  <c r="AM2555" i="2"/>
  <c r="AM2540" i="2"/>
  <c r="AM2525" i="2"/>
  <c r="AM2485" i="2"/>
  <c r="AM2478" i="2"/>
  <c r="AM2449" i="2"/>
  <c r="AM2368" i="2"/>
  <c r="AM2356" i="2"/>
  <c r="AM2331" i="2"/>
  <c r="AM2176" i="2"/>
  <c r="AM2119" i="2"/>
  <c r="AM2077" i="2"/>
  <c r="AM1979" i="2"/>
  <c r="AM1896" i="2"/>
  <c r="AM1820" i="2"/>
  <c r="AM1794" i="2"/>
  <c r="AM1777" i="2"/>
  <c r="AM1704" i="2"/>
  <c r="AM1643" i="2"/>
  <c r="AM1640" i="2"/>
  <c r="AM1530" i="2"/>
  <c r="AM1477" i="2"/>
  <c r="AM1391" i="2"/>
  <c r="AM1335" i="2"/>
  <c r="AM1252" i="2"/>
  <c r="AM1052" i="2"/>
  <c r="AM1049" i="2"/>
  <c r="AM1039" i="2"/>
  <c r="AM1033" i="2"/>
  <c r="AM1025" i="2"/>
  <c r="AM1022" i="2"/>
  <c r="AM1019" i="2"/>
  <c r="AM1011" i="2"/>
  <c r="AM1007" i="2"/>
  <c r="AO3149" i="2" l="1"/>
  <c r="AO3138" i="2"/>
  <c r="AO3072" i="2"/>
  <c r="AO3076" i="2"/>
  <c r="AO3140" i="2"/>
  <c r="AO3161" i="2"/>
  <c r="AO3145" i="2"/>
  <c r="AO3153" i="2"/>
  <c r="AO3136" i="2"/>
  <c r="AO3156" i="2"/>
  <c r="AO3146" i="2"/>
  <c r="AO3086" i="2"/>
  <c r="AO3085" i="2"/>
  <c r="AO3137" i="2"/>
  <c r="AO3152" i="2"/>
  <c r="AO3092" i="2"/>
  <c r="AO3143" i="2"/>
  <c r="AO3148" i="2"/>
  <c r="AO3162" i="2"/>
  <c r="AO3109" i="2"/>
  <c r="AO3151" i="2"/>
  <c r="AO3154" i="2"/>
  <c r="AO3159" i="2"/>
  <c r="AO3082" i="2"/>
  <c r="AO3132" i="2"/>
  <c r="AO3160" i="2"/>
  <c r="AO3139" i="2"/>
  <c r="AO3116" i="2"/>
  <c r="AO3075" i="2"/>
  <c r="AO3157" i="2"/>
  <c r="AO3144" i="2"/>
  <c r="AO3171" i="2"/>
  <c r="AO3158" i="2"/>
  <c r="AO3150" i="2"/>
  <c r="AO3142" i="2"/>
  <c r="AO3105" i="2"/>
  <c r="AO3147" i="2"/>
  <c r="AO3155" i="2"/>
  <c r="AO3165" i="2"/>
  <c r="AO3108" i="2"/>
  <c r="AO3141" i="2"/>
  <c r="AO3097" i="2"/>
  <c r="AO3091" i="2"/>
  <c r="AO3071" i="2"/>
  <c r="AO3104" i="2"/>
  <c r="AO3096" i="2"/>
  <c r="AO3112" i="2"/>
  <c r="AO3114" i="2"/>
  <c r="AO3073" i="2"/>
  <c r="AO3081" i="2"/>
  <c r="AO3078" i="2"/>
  <c r="AO3106" i="2"/>
  <c r="AO3099" i="2"/>
  <c r="AO3067" i="2"/>
  <c r="AO3074" i="2"/>
  <c r="AO3102" i="2"/>
  <c r="AO3111" i="2"/>
  <c r="AO3095" i="2"/>
  <c r="AO3107" i="2"/>
  <c r="AO3103" i="2"/>
  <c r="AO3110" i="2"/>
  <c r="AO3088" i="2"/>
  <c r="AO3079" i="2"/>
  <c r="AO3113" i="2"/>
  <c r="AO3090" i="2"/>
  <c r="AO3070" i="2"/>
  <c r="AO3129" i="2"/>
  <c r="AO3083" i="2"/>
  <c r="AO3069" i="2"/>
  <c r="AO3128" i="2"/>
  <c r="AO3123" i="2"/>
  <c r="AO3068" i="2"/>
  <c r="AO3093" i="2"/>
  <c r="AO3084" i="2"/>
  <c r="AO3115" i="2"/>
  <c r="AO3066" i="2"/>
  <c r="AO3098" i="2"/>
  <c r="AO3094" i="2"/>
  <c r="AO3100" i="2"/>
  <c r="AO3087" i="2"/>
  <c r="AO3080" i="2"/>
  <c r="AO3101" i="2"/>
  <c r="AO3089" i="2"/>
  <c r="AO3077" i="2"/>
  <c r="AO3118" i="2"/>
  <c r="AO3134" i="2"/>
  <c r="AO3164" i="2"/>
  <c r="AO3135" i="2"/>
  <c r="AO3117" i="2"/>
  <c r="AO3126" i="2"/>
  <c r="AO3133" i="2"/>
  <c r="AO3131" i="2"/>
  <c r="AO3127" i="2"/>
  <c r="AO3120" i="2"/>
  <c r="AO3176" i="2"/>
  <c r="AO3124" i="2"/>
  <c r="AO3173" i="2"/>
  <c r="AO3163" i="2"/>
  <c r="AO3174" i="2"/>
  <c r="AO3122" i="2"/>
  <c r="AO3125" i="2"/>
  <c r="AO3119" i="2"/>
  <c r="AO3170" i="2"/>
  <c r="AO3121" i="2"/>
  <c r="AO3130" i="2"/>
  <c r="AO3168" i="2"/>
  <c r="AO3167" i="2"/>
  <c r="AO3177" i="2"/>
  <c r="AO3166" i="2"/>
  <c r="AO3172" i="2"/>
  <c r="AO3175" i="2"/>
  <c r="AO3169" i="2"/>
  <c r="CL3065" i="2"/>
  <c r="CK3065" i="2"/>
  <c r="CZ3065" i="2"/>
  <c r="CI3065" i="2"/>
  <c r="DA3065" i="2"/>
  <c r="CH3065" i="2"/>
  <c r="CG3065" i="2"/>
  <c r="CC3065" i="2"/>
  <c r="CX3065" i="2"/>
  <c r="CD3065" i="2"/>
  <c r="CW3065" i="2"/>
  <c r="CV3065" i="2"/>
  <c r="CT3065" i="2"/>
  <c r="CS3065" i="2"/>
  <c r="CU3065" i="2"/>
  <c r="CR3065" i="2"/>
  <c r="CF3065" i="2"/>
  <c r="CE3065" i="2"/>
  <c r="D174" i="2"/>
  <c r="C174" i="2" s="1"/>
  <c r="D175" i="2"/>
  <c r="C175" i="2" s="1"/>
  <c r="D176" i="2"/>
  <c r="C176" i="2" s="1"/>
  <c r="D177" i="2"/>
  <c r="C177" i="2" s="1"/>
  <c r="D1893" i="2"/>
  <c r="C1893" i="2" s="1"/>
  <c r="D1894" i="2"/>
  <c r="C1894" i="2" s="1"/>
  <c r="AO3065" i="2" l="1"/>
  <c r="G1057" i="2"/>
  <c r="F1057" i="2"/>
  <c r="E1057" i="2"/>
  <c r="D1054" i="2"/>
  <c r="D1055" i="2"/>
  <c r="C1055" i="2" s="1"/>
  <c r="AN1052" i="2"/>
  <c r="AL1052" i="2"/>
  <c r="AJ1052" i="2"/>
  <c r="AI1052" i="2"/>
  <c r="AH1052" i="2"/>
  <c r="AG1052" i="2"/>
  <c r="AF1052" i="2"/>
  <c r="AE1052" i="2"/>
  <c r="AD1052" i="2"/>
  <c r="AC1052" i="2"/>
  <c r="AB1052" i="2"/>
  <c r="AA1052" i="2"/>
  <c r="G1052" i="2"/>
  <c r="F1052" i="2"/>
  <c r="E1052" i="2"/>
  <c r="D1051" i="2"/>
  <c r="D1052" i="2" s="1"/>
  <c r="C1054" i="2" l="1"/>
  <c r="CG1054" i="2" s="1"/>
  <c r="CX1054" i="2"/>
  <c r="CZ1054" i="2"/>
  <c r="CW1054" i="2"/>
  <c r="CD1054" i="2"/>
  <c r="DA1054" i="2"/>
  <c r="CF1055" i="2"/>
  <c r="CZ1055" i="2"/>
  <c r="CC1055" i="2"/>
  <c r="CW1055" i="2"/>
  <c r="CU1055" i="2"/>
  <c r="CT1055" i="2"/>
  <c r="CS1055" i="2"/>
  <c r="CH1055" i="2"/>
  <c r="DA1055" i="2"/>
  <c r="CE1055" i="2"/>
  <c r="CD1055" i="2"/>
  <c r="CX1055" i="2"/>
  <c r="CV1055" i="2"/>
  <c r="CR1055" i="2"/>
  <c r="CL1055" i="2"/>
  <c r="CK1055" i="2"/>
  <c r="CI1055" i="2"/>
  <c r="CG1055" i="2"/>
  <c r="C1051" i="2"/>
  <c r="DD1051" i="2" l="1"/>
  <c r="CO1051" i="2"/>
  <c r="CV1054" i="2"/>
  <c r="CI1054" i="2"/>
  <c r="CL1054" i="2"/>
  <c r="CU1054" i="2"/>
  <c r="CS1054" i="2"/>
  <c r="CF1054" i="2"/>
  <c r="CK1054" i="2"/>
  <c r="CC1054" i="2"/>
  <c r="CH1054" i="2"/>
  <c r="CR1054" i="2"/>
  <c r="CT1054" i="2"/>
  <c r="CE1054" i="2"/>
  <c r="AO1055" i="2"/>
  <c r="CH1051" i="2"/>
  <c r="C1052" i="2"/>
  <c r="CG1051" i="2"/>
  <c r="CF1051" i="2"/>
  <c r="CT1051" i="2"/>
  <c r="CS1051" i="2"/>
  <c r="CL1051" i="2"/>
  <c r="DA1051" i="2"/>
  <c r="CE1051" i="2"/>
  <c r="CZ1051" i="2"/>
  <c r="CX1051" i="2"/>
  <c r="CC1051" i="2"/>
  <c r="CW1051" i="2"/>
  <c r="CI1051" i="2"/>
  <c r="CD1051" i="2"/>
  <c r="CR1051" i="2"/>
  <c r="CK1051" i="2"/>
  <c r="CV1051" i="2"/>
  <c r="CU1051" i="2"/>
  <c r="AO1054" i="2" l="1"/>
  <c r="AO1051" i="2"/>
  <c r="D2474" i="2" l="1"/>
  <c r="C2474" i="2" s="1"/>
  <c r="C2290" i="2"/>
  <c r="K182" i="3" s="1"/>
  <c r="AL3006" i="2" l="1"/>
  <c r="AK3006" i="2"/>
  <c r="AL2929" i="2"/>
  <c r="AK2929" i="2"/>
  <c r="AL2895" i="2"/>
  <c r="AK2895" i="2"/>
  <c r="AL2877" i="2"/>
  <c r="AK2877" i="2"/>
  <c r="AL2783" i="2"/>
  <c r="AK2783" i="2"/>
  <c r="AL2769" i="2"/>
  <c r="AK2769" i="2"/>
  <c r="AL2555" i="2"/>
  <c r="AK2555" i="2"/>
  <c r="AL2540" i="2"/>
  <c r="AK2540" i="2"/>
  <c r="AL2525" i="2"/>
  <c r="AK2525" i="2"/>
  <c r="AL2485" i="2"/>
  <c r="AK2485" i="2"/>
  <c r="AL2478" i="2"/>
  <c r="AK2478" i="2"/>
  <c r="AL2449" i="2"/>
  <c r="AK2449" i="2"/>
  <c r="AL2368" i="2"/>
  <c r="AK2368" i="2"/>
  <c r="AL2356" i="2"/>
  <c r="AK2356" i="2"/>
  <c r="AL2331" i="2"/>
  <c r="AK2331" i="2"/>
  <c r="AL2176" i="2"/>
  <c r="AK2176" i="2"/>
  <c r="AL2119" i="2"/>
  <c r="AK2119" i="2"/>
  <c r="AL2077" i="2"/>
  <c r="AK2077" i="2"/>
  <c r="AL1979" i="2"/>
  <c r="AK1979" i="2"/>
  <c r="AL1896" i="2"/>
  <c r="AK1896" i="2"/>
  <c r="AL1820" i="2"/>
  <c r="AK1820" i="2"/>
  <c r="AL1794" i="2"/>
  <c r="AK1794" i="2"/>
  <c r="AL1777" i="2"/>
  <c r="AK1777" i="2"/>
  <c r="AL1704" i="2"/>
  <c r="AK1704" i="2"/>
  <c r="AL1643" i="2"/>
  <c r="AK1643" i="2"/>
  <c r="AL1640" i="2"/>
  <c r="AK1640" i="2"/>
  <c r="AL1530" i="2"/>
  <c r="AK1530" i="2"/>
  <c r="AL1477" i="2"/>
  <c r="AK1477" i="2"/>
  <c r="AL1391" i="2"/>
  <c r="AK1391" i="2"/>
  <c r="AL1335" i="2"/>
  <c r="AK1335" i="2"/>
  <c r="AL1252" i="2"/>
  <c r="AK1252" i="2"/>
  <c r="AL1049" i="2"/>
  <c r="AL1039" i="2"/>
  <c r="AL1033" i="2"/>
  <c r="AL1025" i="2"/>
  <c r="AL1022" i="2"/>
  <c r="AL1019" i="2"/>
  <c r="AL1011" i="2"/>
  <c r="AL1007" i="2"/>
  <c r="AL1003" i="2"/>
  <c r="AL999" i="2"/>
  <c r="AL992" i="2"/>
  <c r="AL982" i="2"/>
  <c r="AL973" i="2"/>
  <c r="AL965" i="2"/>
  <c r="AL956" i="2"/>
  <c r="AL937" i="2"/>
  <c r="AL895" i="2"/>
  <c r="AL870" i="2"/>
  <c r="AL840" i="2"/>
  <c r="AL818" i="2"/>
  <c r="E2831" i="2" l="1"/>
  <c r="D228" i="3" s="1"/>
  <c r="D232" i="3"/>
  <c r="D231" i="3"/>
  <c r="D230" i="3"/>
  <c r="D229" i="3"/>
  <c r="D227" i="3"/>
  <c r="D206" i="3" l="1"/>
  <c r="D205" i="3"/>
  <c r="M188" i="3" l="1"/>
  <c r="N188" i="3"/>
  <c r="O188" i="3"/>
  <c r="P188" i="3"/>
  <c r="Q188" i="3"/>
  <c r="R188" i="3"/>
  <c r="M189" i="3"/>
  <c r="N189" i="3"/>
  <c r="O189" i="3"/>
  <c r="P189" i="3"/>
  <c r="Q189" i="3"/>
  <c r="R189" i="3"/>
  <c r="M190" i="3"/>
  <c r="N190" i="3"/>
  <c r="O190" i="3"/>
  <c r="P190" i="3"/>
  <c r="Q190" i="3"/>
  <c r="R190" i="3"/>
  <c r="L190" i="3"/>
  <c r="L189" i="3"/>
  <c r="L188" i="3"/>
  <c r="E188" i="3"/>
  <c r="F188" i="3"/>
  <c r="G188" i="3"/>
  <c r="H188" i="3"/>
  <c r="I188" i="3"/>
  <c r="J188" i="3"/>
  <c r="E189" i="3"/>
  <c r="F189" i="3"/>
  <c r="G189" i="3"/>
  <c r="H189" i="3"/>
  <c r="I189" i="3"/>
  <c r="J189" i="3"/>
  <c r="E190" i="3"/>
  <c r="F190" i="3"/>
  <c r="G190" i="3"/>
  <c r="H190" i="3"/>
  <c r="I190" i="3"/>
  <c r="J190" i="3"/>
  <c r="I160" i="3" l="1"/>
  <c r="J160" i="3"/>
  <c r="K160" i="3"/>
  <c r="L160" i="3"/>
  <c r="M160" i="3"/>
  <c r="N160" i="3"/>
  <c r="O160" i="3"/>
  <c r="P160" i="3"/>
  <c r="Q160" i="3"/>
  <c r="I161" i="3"/>
  <c r="J161" i="3"/>
  <c r="K161" i="3"/>
  <c r="L161" i="3"/>
  <c r="M161" i="3"/>
  <c r="N161" i="3"/>
  <c r="O161" i="3"/>
  <c r="P161" i="3"/>
  <c r="Q161" i="3"/>
  <c r="I162" i="3"/>
  <c r="J162" i="3"/>
  <c r="K162" i="3"/>
  <c r="L162" i="3"/>
  <c r="M162" i="3"/>
  <c r="N162" i="3"/>
  <c r="O162" i="3"/>
  <c r="P162" i="3"/>
  <c r="Q162" i="3"/>
  <c r="I163" i="3"/>
  <c r="J163" i="3"/>
  <c r="K163" i="3"/>
  <c r="L163" i="3"/>
  <c r="M163" i="3"/>
  <c r="N163" i="3"/>
  <c r="O163" i="3"/>
  <c r="P163" i="3"/>
  <c r="Q163" i="3"/>
  <c r="I164" i="3"/>
  <c r="J164" i="3"/>
  <c r="K164" i="3"/>
  <c r="L164" i="3"/>
  <c r="M164" i="3"/>
  <c r="N164" i="3"/>
  <c r="O164" i="3"/>
  <c r="P164" i="3"/>
  <c r="Q164" i="3"/>
  <c r="I165" i="3"/>
  <c r="J165" i="3"/>
  <c r="K165" i="3"/>
  <c r="L165" i="3"/>
  <c r="M165" i="3"/>
  <c r="N165" i="3"/>
  <c r="O165" i="3"/>
  <c r="P165" i="3"/>
  <c r="Q165" i="3"/>
  <c r="I166" i="3"/>
  <c r="J166" i="3"/>
  <c r="K166" i="3"/>
  <c r="L166" i="3"/>
  <c r="M166" i="3"/>
  <c r="N166" i="3"/>
  <c r="O166" i="3"/>
  <c r="P166" i="3"/>
  <c r="Q166" i="3"/>
  <c r="I167" i="3"/>
  <c r="J167" i="3"/>
  <c r="K167" i="3"/>
  <c r="L167" i="3"/>
  <c r="M167" i="3"/>
  <c r="N167" i="3"/>
  <c r="O167" i="3"/>
  <c r="P167" i="3"/>
  <c r="Q167" i="3"/>
  <c r="I168" i="3"/>
  <c r="J168" i="3"/>
  <c r="K168" i="3"/>
  <c r="L168" i="3"/>
  <c r="M168" i="3"/>
  <c r="N168" i="3"/>
  <c r="O168" i="3"/>
  <c r="P168" i="3"/>
  <c r="Q168" i="3"/>
  <c r="H168" i="3"/>
  <c r="H167" i="3"/>
  <c r="H166" i="3"/>
  <c r="H165" i="3"/>
  <c r="H164" i="3"/>
  <c r="H163" i="3"/>
  <c r="H162" i="3"/>
  <c r="H161" i="3"/>
  <c r="H160" i="3"/>
  <c r="E160" i="3"/>
  <c r="F160" i="3"/>
  <c r="G160" i="3"/>
  <c r="E161" i="3"/>
  <c r="F161" i="3"/>
  <c r="G161" i="3"/>
  <c r="E162" i="3"/>
  <c r="F162" i="3"/>
  <c r="G162" i="3"/>
  <c r="E163" i="3"/>
  <c r="F163" i="3"/>
  <c r="G163" i="3"/>
  <c r="E164" i="3"/>
  <c r="F164" i="3"/>
  <c r="G164" i="3"/>
  <c r="E165" i="3"/>
  <c r="F165" i="3"/>
  <c r="G165" i="3"/>
  <c r="E166" i="3"/>
  <c r="F166" i="3"/>
  <c r="G166" i="3"/>
  <c r="E167" i="3"/>
  <c r="F167" i="3"/>
  <c r="G167" i="3"/>
  <c r="E168" i="3"/>
  <c r="F168" i="3"/>
  <c r="G168" i="3"/>
  <c r="I139" i="3" l="1"/>
  <c r="J139" i="3"/>
  <c r="K139" i="3"/>
  <c r="L139" i="3"/>
  <c r="M139" i="3"/>
  <c r="N139" i="3"/>
  <c r="O139" i="3"/>
  <c r="P139" i="3"/>
  <c r="Q139" i="3"/>
  <c r="I140" i="3"/>
  <c r="J140" i="3"/>
  <c r="K140" i="3"/>
  <c r="L140" i="3"/>
  <c r="M140" i="3"/>
  <c r="N140" i="3"/>
  <c r="O140" i="3"/>
  <c r="P140" i="3"/>
  <c r="Q140" i="3"/>
  <c r="I141" i="3"/>
  <c r="J141" i="3"/>
  <c r="K141" i="3"/>
  <c r="L141" i="3"/>
  <c r="M141" i="3"/>
  <c r="N141" i="3"/>
  <c r="O141" i="3"/>
  <c r="P141" i="3"/>
  <c r="Q141" i="3"/>
  <c r="H141" i="3"/>
  <c r="H140" i="3"/>
  <c r="H139" i="3"/>
  <c r="E139" i="3"/>
  <c r="F139" i="3"/>
  <c r="G139" i="3"/>
  <c r="E140" i="3"/>
  <c r="F140" i="3"/>
  <c r="G140" i="3"/>
  <c r="E141" i="3"/>
  <c r="F141" i="3"/>
  <c r="G141" i="3"/>
  <c r="D112" i="3" l="1"/>
  <c r="D111" i="3"/>
  <c r="D98" i="3"/>
  <c r="D97" i="3"/>
  <c r="D89" i="3"/>
  <c r="D90" i="3"/>
  <c r="D91" i="3"/>
  <c r="D92" i="3"/>
  <c r="D93" i="3"/>
  <c r="D88" i="3"/>
  <c r="D87" i="3"/>
  <c r="D81" i="3"/>
  <c r="D82" i="3"/>
  <c r="D83" i="3"/>
  <c r="D80" i="3"/>
  <c r="D79" i="3"/>
  <c r="D72" i="3"/>
  <c r="D73" i="3"/>
  <c r="D74" i="3"/>
  <c r="D75" i="3"/>
  <c r="D71" i="3"/>
  <c r="D61" i="3"/>
  <c r="D62" i="3"/>
  <c r="D63" i="3"/>
  <c r="D64" i="3"/>
  <c r="D65" i="3"/>
  <c r="D66" i="3"/>
  <c r="D67" i="3"/>
  <c r="D68" i="3"/>
  <c r="D69" i="3"/>
  <c r="D70" i="3"/>
  <c r="D60" i="3"/>
  <c r="D52" i="3" l="1"/>
  <c r="D51" i="3"/>
  <c r="D50" i="3"/>
  <c r="D49" i="3"/>
  <c r="D48" i="3"/>
  <c r="D44" i="3"/>
  <c r="D43" i="3"/>
  <c r="D42" i="3"/>
  <c r="D41" i="3"/>
  <c r="D40" i="3"/>
  <c r="D39" i="3"/>
  <c r="D35" i="3"/>
  <c r="D34" i="3"/>
  <c r="D29" i="3"/>
  <c r="D27" i="3"/>
  <c r="D26" i="3"/>
  <c r="D25" i="3"/>
  <c r="D24" i="3"/>
  <c r="D23" i="3"/>
  <c r="D22" i="3"/>
  <c r="D21" i="3"/>
  <c r="D20" i="3"/>
  <c r="D19" i="3"/>
  <c r="D16" i="3"/>
  <c r="D17" i="3"/>
  <c r="D15" i="3"/>
  <c r="AJ122" i="2"/>
  <c r="AI122" i="2"/>
  <c r="AH122" i="2"/>
  <c r="AG122" i="2"/>
  <c r="AF122" i="2"/>
  <c r="AE122" i="2"/>
  <c r="AD122" i="2"/>
  <c r="AC122" i="2"/>
  <c r="AB122" i="2"/>
  <c r="AA122" i="2"/>
  <c r="G122" i="2"/>
  <c r="F122" i="2"/>
  <c r="E122" i="2"/>
  <c r="D14" i="3"/>
  <c r="D13" i="3"/>
  <c r="D12" i="3"/>
  <c r="D11" i="3"/>
  <c r="A2" i="7" l="1"/>
  <c r="AO3042" i="2" l="1"/>
  <c r="AO3039" i="2"/>
  <c r="AO3027" i="2"/>
  <c r="AO3024" i="2"/>
  <c r="AO3021" i="2"/>
  <c r="AO3018" i="2"/>
  <c r="AO3014" i="2"/>
  <c r="AO3009" i="2"/>
  <c r="DA1392" i="2" l="1"/>
  <c r="CZ1392" i="2"/>
  <c r="CX1392" i="2"/>
  <c r="CW1392" i="2"/>
  <c r="CV1392" i="2"/>
  <c r="CU1392" i="2"/>
  <c r="CT1392" i="2"/>
  <c r="CS1392" i="2"/>
  <c r="CR1392" i="2"/>
  <c r="CL1392" i="2"/>
  <c r="CK1392" i="2"/>
  <c r="CI1392" i="2"/>
  <c r="CH1392" i="2"/>
  <c r="CG1392" i="2"/>
  <c r="CF1392" i="2"/>
  <c r="CE1392" i="2"/>
  <c r="CD1392" i="2"/>
  <c r="CC1392" i="2"/>
  <c r="DA1253" i="2"/>
  <c r="CZ1253" i="2"/>
  <c r="CX1253" i="2"/>
  <c r="CW1253" i="2"/>
  <c r="CV1253" i="2"/>
  <c r="CU1253" i="2"/>
  <c r="CT1253" i="2"/>
  <c r="CS1253" i="2"/>
  <c r="CR1253" i="2"/>
  <c r="CL1253" i="2"/>
  <c r="CK1253" i="2"/>
  <c r="CI1253" i="2"/>
  <c r="CH1253" i="2"/>
  <c r="CG1253" i="2"/>
  <c r="CF1253" i="2"/>
  <c r="CE1253" i="2"/>
  <c r="CD1253" i="2"/>
  <c r="CC1253" i="2"/>
  <c r="AO127" i="2" l="1"/>
  <c r="AO126" i="2"/>
  <c r="A3" i="4" l="1"/>
  <c r="A2" i="4"/>
  <c r="A3" i="3"/>
  <c r="A2" i="3"/>
  <c r="A3" i="2"/>
  <c r="A2" i="2"/>
  <c r="A5" i="4"/>
  <c r="A4" i="4"/>
  <c r="AF248" i="3"/>
  <c r="AG249" i="3"/>
  <c r="AG250" i="3"/>
  <c r="AG248" i="3"/>
  <c r="AB248" i="3"/>
  <c r="AA249" i="3"/>
  <c r="AB249" i="3"/>
  <c r="AA250" i="3"/>
  <c r="F250" i="3" s="1"/>
  <c r="AB250" i="3"/>
  <c r="AA248" i="3"/>
  <c r="F248" i="3" s="1"/>
  <c r="AF250" i="3"/>
  <c r="AF249" i="3"/>
  <c r="A5" i="3"/>
  <c r="A4" i="3"/>
  <c r="F249" i="3"/>
  <c r="C245" i="3"/>
  <c r="C239" i="3"/>
  <c r="O187" i="3"/>
  <c r="Q187" i="3"/>
  <c r="H187" i="3"/>
  <c r="K138" i="3"/>
  <c r="R138" i="3"/>
  <c r="R134" i="3"/>
  <c r="D113" i="3"/>
  <c r="D94" i="3"/>
  <c r="A4" i="2"/>
  <c r="A5" i="2"/>
  <c r="AJ3063" i="2"/>
  <c r="AI3063" i="2"/>
  <c r="AH3063" i="2"/>
  <c r="AG3063" i="2"/>
  <c r="AF3063" i="2"/>
  <c r="AE3063" i="2"/>
  <c r="AD3063" i="2"/>
  <c r="AC3063" i="2"/>
  <c r="AB3063" i="2"/>
  <c r="AA3063" i="2"/>
  <c r="G3063" i="2"/>
  <c r="F3063" i="2"/>
  <c r="E3063" i="2"/>
  <c r="D3062" i="2"/>
  <c r="C3062" i="2" s="1"/>
  <c r="C83" i="3" s="1"/>
  <c r="D3061" i="2"/>
  <c r="C3061" i="2" s="1"/>
  <c r="C82" i="3" s="1"/>
  <c r="D3060" i="2"/>
  <c r="C3060" i="2" s="1"/>
  <c r="C81" i="3" s="1"/>
  <c r="D3059" i="2"/>
  <c r="C3059" i="2" s="1"/>
  <c r="C80" i="3" s="1"/>
  <c r="D3058" i="2"/>
  <c r="C3058" i="2" s="1"/>
  <c r="AJ3056" i="2"/>
  <c r="AI3056" i="2"/>
  <c r="AH3056" i="2"/>
  <c r="AG3056" i="2"/>
  <c r="AF3056" i="2"/>
  <c r="AE3056" i="2"/>
  <c r="AD3056" i="2"/>
  <c r="AC3056" i="2"/>
  <c r="AB3056" i="2"/>
  <c r="AA3056" i="2"/>
  <c r="G3056" i="2"/>
  <c r="F3056" i="2"/>
  <c r="E3056" i="2"/>
  <c r="D3055" i="2"/>
  <c r="C3055" i="2" s="1"/>
  <c r="D3054" i="2"/>
  <c r="C3054" i="2" s="1"/>
  <c r="D3053" i="2"/>
  <c r="C3053" i="2" s="1"/>
  <c r="D3052" i="2"/>
  <c r="C3052" i="2" s="1"/>
  <c r="D3051" i="2"/>
  <c r="D3050" i="2"/>
  <c r="C3050" i="2" s="1"/>
  <c r="AJ3048" i="2"/>
  <c r="AI3048" i="2"/>
  <c r="AH3048" i="2"/>
  <c r="AG3048" i="2"/>
  <c r="AF3048" i="2"/>
  <c r="AE3048" i="2"/>
  <c r="AD3048" i="2"/>
  <c r="AC3048" i="2"/>
  <c r="AB3048" i="2"/>
  <c r="AA3048" i="2"/>
  <c r="G3048" i="2"/>
  <c r="F3048" i="2"/>
  <c r="E3048" i="2"/>
  <c r="D3047" i="2"/>
  <c r="C3047" i="2" s="1"/>
  <c r="C112" i="3" s="1"/>
  <c r="D3046" i="2"/>
  <c r="C3046" i="2" s="1"/>
  <c r="AJ3044" i="2"/>
  <c r="AI3044" i="2"/>
  <c r="AH3044" i="2"/>
  <c r="AG3044" i="2"/>
  <c r="AF3044" i="2"/>
  <c r="AE3044" i="2"/>
  <c r="AD3044" i="2"/>
  <c r="AC3044" i="2"/>
  <c r="AB3044" i="2"/>
  <c r="AA3044" i="2"/>
  <c r="G3044" i="2"/>
  <c r="F3044" i="2"/>
  <c r="D3043" i="2"/>
  <c r="C3043" i="2" s="1"/>
  <c r="AJ3042" i="2"/>
  <c r="AI3042" i="2"/>
  <c r="AH3042" i="2"/>
  <c r="AG3042" i="2"/>
  <c r="AF3042" i="2"/>
  <c r="AE3042" i="2"/>
  <c r="AD3042" i="2"/>
  <c r="AC3042" i="2"/>
  <c r="AB3042" i="2"/>
  <c r="AA3042" i="2"/>
  <c r="G3042" i="2"/>
  <c r="F3042" i="2"/>
  <c r="E3042" i="2"/>
  <c r="D3041" i="2"/>
  <c r="C3041" i="2" s="1"/>
  <c r="D3040" i="2"/>
  <c r="C3040" i="2" s="1"/>
  <c r="AJ3039" i="2"/>
  <c r="AI3039" i="2"/>
  <c r="AH3039" i="2"/>
  <c r="AG3039" i="2"/>
  <c r="AF3039" i="2"/>
  <c r="AE3039" i="2"/>
  <c r="AD3039" i="2"/>
  <c r="AC3039" i="2"/>
  <c r="AB3039" i="2"/>
  <c r="AA3039" i="2"/>
  <c r="G3039" i="2"/>
  <c r="F3039" i="2"/>
  <c r="E3039" i="2"/>
  <c r="D3038" i="2"/>
  <c r="C3038" i="2" s="1"/>
  <c r="D3037" i="2"/>
  <c r="C3037" i="2" s="1"/>
  <c r="D3036" i="2"/>
  <c r="C3036" i="2" s="1"/>
  <c r="D3035" i="2"/>
  <c r="C3035" i="2" s="1"/>
  <c r="D3034" i="2"/>
  <c r="C3034" i="2" s="1"/>
  <c r="D3033" i="2"/>
  <c r="C3033" i="2" s="1"/>
  <c r="D3032" i="2"/>
  <c r="C3032" i="2" s="1"/>
  <c r="D3031" i="2"/>
  <c r="C3031" i="2" s="1"/>
  <c r="D3030" i="2"/>
  <c r="C3030" i="2" s="1"/>
  <c r="D3029" i="2"/>
  <c r="C3029" i="2" s="1"/>
  <c r="D3028" i="2"/>
  <c r="C3028" i="2" s="1"/>
  <c r="AJ3027" i="2"/>
  <c r="AI3027" i="2"/>
  <c r="AH3027" i="2"/>
  <c r="AG3027" i="2"/>
  <c r="AF3027" i="2"/>
  <c r="AE3027" i="2"/>
  <c r="AD3027" i="2"/>
  <c r="AC3027" i="2"/>
  <c r="AB3027" i="2"/>
  <c r="AA3027" i="2"/>
  <c r="G3027" i="2"/>
  <c r="F3027" i="2"/>
  <c r="E3027" i="2"/>
  <c r="D3026" i="2"/>
  <c r="C3026" i="2" s="1"/>
  <c r="D3025" i="2"/>
  <c r="C3025" i="2" s="1"/>
  <c r="AJ3024" i="2"/>
  <c r="AI3024" i="2"/>
  <c r="AH3024" i="2"/>
  <c r="AG3024" i="2"/>
  <c r="AF3024" i="2"/>
  <c r="AE3024" i="2"/>
  <c r="AD3024" i="2"/>
  <c r="AC3024" i="2"/>
  <c r="AB3024" i="2"/>
  <c r="AA3024" i="2"/>
  <c r="G3024" i="2"/>
  <c r="F3024" i="2"/>
  <c r="E3024" i="2"/>
  <c r="D3023" i="2"/>
  <c r="C3023" i="2" s="1"/>
  <c r="D3022" i="2"/>
  <c r="C3022" i="2" s="1"/>
  <c r="AJ3021" i="2"/>
  <c r="AI3021" i="2"/>
  <c r="AH3021" i="2"/>
  <c r="AG3021" i="2"/>
  <c r="AF3021" i="2"/>
  <c r="AE3021" i="2"/>
  <c r="AD3021" i="2"/>
  <c r="AC3021" i="2"/>
  <c r="AB3021" i="2"/>
  <c r="AA3021" i="2"/>
  <c r="G3021" i="2"/>
  <c r="F3021" i="2"/>
  <c r="E3021" i="2"/>
  <c r="D3020" i="2"/>
  <c r="C3020" i="2" s="1"/>
  <c r="D3019" i="2"/>
  <c r="C3019" i="2" s="1"/>
  <c r="AJ3018" i="2"/>
  <c r="AI3018" i="2"/>
  <c r="AH3018" i="2"/>
  <c r="AG3018" i="2"/>
  <c r="AF3018" i="2"/>
  <c r="AE3018" i="2"/>
  <c r="AD3018" i="2"/>
  <c r="AC3018" i="2"/>
  <c r="AB3018" i="2"/>
  <c r="AA3018" i="2"/>
  <c r="G3018" i="2"/>
  <c r="F3018" i="2"/>
  <c r="E3018" i="2"/>
  <c r="D3017" i="2"/>
  <c r="C3017" i="2" s="1"/>
  <c r="D3016" i="2"/>
  <c r="C3016" i="2" s="1"/>
  <c r="D3015" i="2"/>
  <c r="C3015" i="2" s="1"/>
  <c r="AJ3014" i="2"/>
  <c r="AI3014" i="2"/>
  <c r="AH3014" i="2"/>
  <c r="AG3014" i="2"/>
  <c r="AF3014" i="2"/>
  <c r="AE3014" i="2"/>
  <c r="AD3014" i="2"/>
  <c r="AC3014" i="2"/>
  <c r="AB3014" i="2"/>
  <c r="AA3014" i="2"/>
  <c r="G3014" i="2"/>
  <c r="F3014" i="2"/>
  <c r="E3014" i="2"/>
  <c r="D3013" i="2"/>
  <c r="C3013" i="2" s="1"/>
  <c r="D3012" i="2"/>
  <c r="C3012" i="2" s="1"/>
  <c r="D3011" i="2"/>
  <c r="C3011" i="2" s="1"/>
  <c r="D3010" i="2"/>
  <c r="C3010" i="2" s="1"/>
  <c r="AJ3009" i="2"/>
  <c r="AI3009" i="2"/>
  <c r="AH3009" i="2"/>
  <c r="AG3009" i="2"/>
  <c r="AF3009" i="2"/>
  <c r="AE3009" i="2"/>
  <c r="AD3009" i="2"/>
  <c r="AC3009" i="2"/>
  <c r="AB3009" i="2"/>
  <c r="AA3009" i="2"/>
  <c r="G3009" i="2"/>
  <c r="F3009" i="2"/>
  <c r="E3009" i="2"/>
  <c r="D3008" i="2"/>
  <c r="AN3006" i="2"/>
  <c r="AJ3006" i="2"/>
  <c r="R192" i="3" s="1"/>
  <c r="AI3006" i="2"/>
  <c r="Q192" i="3" s="1"/>
  <c r="AH3006" i="2"/>
  <c r="P192" i="3" s="1"/>
  <c r="AG3006" i="2"/>
  <c r="O192" i="3" s="1"/>
  <c r="AF3006" i="2"/>
  <c r="N192" i="3" s="1"/>
  <c r="AE3006" i="2"/>
  <c r="M192" i="3" s="1"/>
  <c r="AD3006" i="2"/>
  <c r="L192" i="3" s="1"/>
  <c r="AC3006" i="2"/>
  <c r="AB3006" i="2"/>
  <c r="AA3006" i="2"/>
  <c r="Z3006" i="2"/>
  <c r="Y3006" i="2"/>
  <c r="W3006" i="2"/>
  <c r="V3006" i="2"/>
  <c r="T3006" i="2"/>
  <c r="S3006" i="2"/>
  <c r="Q3006" i="2"/>
  <c r="P3006" i="2"/>
  <c r="N3006" i="2"/>
  <c r="J192" i="3" s="1"/>
  <c r="M3006" i="2"/>
  <c r="I192" i="3" s="1"/>
  <c r="L3006" i="2"/>
  <c r="H192" i="3" s="1"/>
  <c r="K3006" i="2"/>
  <c r="G192" i="3" s="1"/>
  <c r="J3006" i="2"/>
  <c r="F192" i="3" s="1"/>
  <c r="I3006" i="2"/>
  <c r="E192" i="3" s="1"/>
  <c r="G3006" i="2"/>
  <c r="F3006" i="2"/>
  <c r="E3006" i="2"/>
  <c r="H3005" i="2"/>
  <c r="C3005" i="2"/>
  <c r="H3004" i="2"/>
  <c r="C3004" i="2"/>
  <c r="H3003" i="2"/>
  <c r="C3003" i="2"/>
  <c r="H3002" i="2"/>
  <c r="C3002" i="2"/>
  <c r="X3001" i="2"/>
  <c r="U3001" i="2"/>
  <c r="R3001" i="2"/>
  <c r="O3001" i="2"/>
  <c r="H3001" i="2"/>
  <c r="C3001" i="2"/>
  <c r="X3000" i="2"/>
  <c r="U3000" i="2"/>
  <c r="R3000" i="2"/>
  <c r="O3000" i="2"/>
  <c r="H3000" i="2"/>
  <c r="C3000" i="2"/>
  <c r="X2999" i="2"/>
  <c r="U2999" i="2"/>
  <c r="R2999" i="2"/>
  <c r="O2999" i="2"/>
  <c r="H2999" i="2"/>
  <c r="C2999" i="2"/>
  <c r="X2998" i="2"/>
  <c r="U2998" i="2"/>
  <c r="R2998" i="2"/>
  <c r="O2998" i="2"/>
  <c r="H2998" i="2"/>
  <c r="C2998" i="2"/>
  <c r="X2997" i="2"/>
  <c r="U2997" i="2"/>
  <c r="R2997" i="2"/>
  <c r="O2997" i="2"/>
  <c r="H2997" i="2"/>
  <c r="C2997" i="2"/>
  <c r="X2996" i="2"/>
  <c r="U2996" i="2"/>
  <c r="R2996" i="2"/>
  <c r="O2996" i="2"/>
  <c r="H2996" i="2"/>
  <c r="C2996" i="2"/>
  <c r="H2995" i="2"/>
  <c r="C2995" i="2"/>
  <c r="X2994" i="2"/>
  <c r="U2994" i="2"/>
  <c r="R2994" i="2"/>
  <c r="O2994" i="2"/>
  <c r="H2994" i="2"/>
  <c r="C2994" i="2"/>
  <c r="X2993" i="2"/>
  <c r="U2993" i="2"/>
  <c r="R2993" i="2"/>
  <c r="O2993" i="2"/>
  <c r="H2993" i="2"/>
  <c r="C2993" i="2"/>
  <c r="X2992" i="2"/>
  <c r="U2992" i="2"/>
  <c r="R2992" i="2"/>
  <c r="O2992" i="2"/>
  <c r="H2992" i="2"/>
  <c r="C2992" i="2"/>
  <c r="X2991" i="2"/>
  <c r="U2991" i="2"/>
  <c r="R2991" i="2"/>
  <c r="O2991" i="2"/>
  <c r="H2991" i="2"/>
  <c r="C2991" i="2"/>
  <c r="X2990" i="2"/>
  <c r="U2990" i="2"/>
  <c r="R2990" i="2"/>
  <c r="O2990" i="2"/>
  <c r="H2990" i="2"/>
  <c r="C2990" i="2"/>
  <c r="X2989" i="2"/>
  <c r="U2989" i="2"/>
  <c r="R2989" i="2"/>
  <c r="O2989" i="2"/>
  <c r="H2989" i="2"/>
  <c r="C2989" i="2"/>
  <c r="X2988" i="2"/>
  <c r="U2988" i="2"/>
  <c r="R2988" i="2"/>
  <c r="O2988" i="2"/>
  <c r="H2988" i="2"/>
  <c r="C2988" i="2"/>
  <c r="X2987" i="2"/>
  <c r="U2987" i="2"/>
  <c r="R2987" i="2"/>
  <c r="O2987" i="2"/>
  <c r="H2987" i="2"/>
  <c r="C2987" i="2"/>
  <c r="X2986" i="2"/>
  <c r="U2986" i="2"/>
  <c r="R2986" i="2"/>
  <c r="O2986" i="2"/>
  <c r="H2986" i="2"/>
  <c r="C2986" i="2"/>
  <c r="H2985" i="2"/>
  <c r="C2985" i="2"/>
  <c r="H2984" i="2"/>
  <c r="C2984" i="2"/>
  <c r="H2983" i="2"/>
  <c r="C2983" i="2"/>
  <c r="X2982" i="2"/>
  <c r="U2982" i="2"/>
  <c r="R2982" i="2"/>
  <c r="O2982" i="2"/>
  <c r="H2982" i="2"/>
  <c r="C2982" i="2"/>
  <c r="H2981" i="2"/>
  <c r="C2981" i="2"/>
  <c r="X2980" i="2"/>
  <c r="U2980" i="2"/>
  <c r="R2980" i="2"/>
  <c r="O2980" i="2"/>
  <c r="H2980" i="2"/>
  <c r="C2980" i="2"/>
  <c r="X2979" i="2"/>
  <c r="U2979" i="2"/>
  <c r="R2979" i="2"/>
  <c r="O2979" i="2"/>
  <c r="H2979" i="2"/>
  <c r="C2979" i="2"/>
  <c r="X2978" i="2"/>
  <c r="U2978" i="2"/>
  <c r="R2978" i="2"/>
  <c r="O2978" i="2"/>
  <c r="H2978" i="2"/>
  <c r="C2978" i="2"/>
  <c r="X2977" i="2"/>
  <c r="U2977" i="2"/>
  <c r="R2977" i="2"/>
  <c r="O2977" i="2"/>
  <c r="H2977" i="2"/>
  <c r="C2977" i="2"/>
  <c r="X2976" i="2"/>
  <c r="U2976" i="2"/>
  <c r="R2976" i="2"/>
  <c r="O2976" i="2"/>
  <c r="H2976" i="2"/>
  <c r="C2976" i="2"/>
  <c r="X2975" i="2"/>
  <c r="U2975" i="2"/>
  <c r="R2975" i="2"/>
  <c r="O2975" i="2"/>
  <c r="H2975" i="2"/>
  <c r="C2975" i="2"/>
  <c r="X2974" i="2"/>
  <c r="U2974" i="2"/>
  <c r="R2974" i="2"/>
  <c r="O2974" i="2"/>
  <c r="H2974" i="2"/>
  <c r="C2974" i="2"/>
  <c r="X2973" i="2"/>
  <c r="U2973" i="2"/>
  <c r="R2973" i="2"/>
  <c r="O2973" i="2"/>
  <c r="H2973" i="2"/>
  <c r="C2973" i="2"/>
  <c r="X2972" i="2"/>
  <c r="U2972" i="2"/>
  <c r="R2972" i="2"/>
  <c r="O2972" i="2"/>
  <c r="H2972" i="2"/>
  <c r="C2972" i="2"/>
  <c r="H2971" i="2"/>
  <c r="C2971" i="2"/>
  <c r="H2970" i="2"/>
  <c r="C2970" i="2"/>
  <c r="X2969" i="2"/>
  <c r="U2969" i="2"/>
  <c r="R2969" i="2"/>
  <c r="O2969" i="2"/>
  <c r="H2969" i="2"/>
  <c r="C2969" i="2"/>
  <c r="H2968" i="2"/>
  <c r="C2968" i="2"/>
  <c r="X2967" i="2"/>
  <c r="U2967" i="2"/>
  <c r="R2967" i="2"/>
  <c r="O2967" i="2"/>
  <c r="H2967" i="2"/>
  <c r="C2967" i="2"/>
  <c r="X2966" i="2"/>
  <c r="U2966" i="2"/>
  <c r="R2966" i="2"/>
  <c r="O2966" i="2"/>
  <c r="H2966" i="2"/>
  <c r="C2966" i="2"/>
  <c r="X2965" i="2"/>
  <c r="U2965" i="2"/>
  <c r="R2965" i="2"/>
  <c r="O2965" i="2"/>
  <c r="H2965" i="2"/>
  <c r="C2965" i="2"/>
  <c r="H2964" i="2"/>
  <c r="C2964" i="2"/>
  <c r="H2963" i="2"/>
  <c r="C2963" i="2"/>
  <c r="H2962" i="2"/>
  <c r="C2962" i="2"/>
  <c r="H2961" i="2"/>
  <c r="C2961" i="2"/>
  <c r="H2960" i="2"/>
  <c r="C2960" i="2"/>
  <c r="H2959" i="2"/>
  <c r="C2959" i="2"/>
  <c r="H2958" i="2"/>
  <c r="C2958" i="2"/>
  <c r="X2957" i="2"/>
  <c r="U2957" i="2"/>
  <c r="R2957" i="2"/>
  <c r="O2957" i="2"/>
  <c r="H2957" i="2"/>
  <c r="C2957" i="2"/>
  <c r="X2956" i="2"/>
  <c r="U2956" i="2"/>
  <c r="R2956" i="2"/>
  <c r="O2956" i="2"/>
  <c r="H2956" i="2"/>
  <c r="C2956" i="2"/>
  <c r="X2955" i="2"/>
  <c r="U2955" i="2"/>
  <c r="R2955" i="2"/>
  <c r="O2955" i="2"/>
  <c r="H2955" i="2"/>
  <c r="C2955" i="2"/>
  <c r="D2954" i="2"/>
  <c r="C2954" i="2"/>
  <c r="D2953" i="2"/>
  <c r="C2953" i="2"/>
  <c r="X2952" i="2"/>
  <c r="U2952" i="2"/>
  <c r="R2952" i="2"/>
  <c r="O2952" i="2"/>
  <c r="H2952" i="2"/>
  <c r="C2952" i="2"/>
  <c r="X2951" i="2"/>
  <c r="U2951" i="2"/>
  <c r="R2951" i="2"/>
  <c r="O2951" i="2"/>
  <c r="H2951" i="2"/>
  <c r="C2951" i="2"/>
  <c r="H2950" i="2"/>
  <c r="C2950" i="2"/>
  <c r="H2949" i="2"/>
  <c r="C2949" i="2"/>
  <c r="H2948" i="2"/>
  <c r="C2948" i="2"/>
  <c r="H2947" i="2"/>
  <c r="C2947" i="2"/>
  <c r="H2946" i="2"/>
  <c r="C2946" i="2"/>
  <c r="X2945" i="2"/>
  <c r="U2945" i="2"/>
  <c r="R2945" i="2"/>
  <c r="O2945" i="2"/>
  <c r="H2945" i="2"/>
  <c r="C2945" i="2"/>
  <c r="H2944" i="2"/>
  <c r="C2944" i="2"/>
  <c r="H2943" i="2"/>
  <c r="C2943" i="2"/>
  <c r="X2942" i="2"/>
  <c r="U2942" i="2"/>
  <c r="R2942" i="2"/>
  <c r="O2942" i="2"/>
  <c r="H2942" i="2"/>
  <c r="C2942" i="2"/>
  <c r="X2941" i="2"/>
  <c r="U2941" i="2"/>
  <c r="R2941" i="2"/>
  <c r="O2941" i="2"/>
  <c r="H2941" i="2"/>
  <c r="C2941" i="2"/>
  <c r="H2940" i="2"/>
  <c r="C2940" i="2"/>
  <c r="H2939" i="2"/>
  <c r="C2939" i="2"/>
  <c r="X2938" i="2"/>
  <c r="U2938" i="2"/>
  <c r="R2938" i="2"/>
  <c r="O2938" i="2"/>
  <c r="H2938" i="2"/>
  <c r="C2938" i="2"/>
  <c r="H2937" i="2"/>
  <c r="C2937" i="2"/>
  <c r="X2936" i="2"/>
  <c r="U2936" i="2"/>
  <c r="R2936" i="2"/>
  <c r="O2936" i="2"/>
  <c r="H2936" i="2"/>
  <c r="C2936" i="2"/>
  <c r="X2935" i="2"/>
  <c r="U2935" i="2"/>
  <c r="R2935" i="2"/>
  <c r="O2935" i="2"/>
  <c r="H2935" i="2"/>
  <c r="C2935" i="2"/>
  <c r="X2934" i="2"/>
  <c r="U2934" i="2"/>
  <c r="R2934" i="2"/>
  <c r="O2934" i="2"/>
  <c r="H2934" i="2"/>
  <c r="C2934" i="2"/>
  <c r="X2933" i="2"/>
  <c r="U2933" i="2"/>
  <c r="R2933" i="2"/>
  <c r="O2933" i="2"/>
  <c r="H2933" i="2"/>
  <c r="C2933" i="2"/>
  <c r="H2932" i="2"/>
  <c r="C2932" i="2"/>
  <c r="H2931" i="2"/>
  <c r="C2931" i="2"/>
  <c r="AN2929" i="2"/>
  <c r="AJ2929" i="2"/>
  <c r="AI2929" i="2"/>
  <c r="AH2929" i="2"/>
  <c r="AG2929" i="2"/>
  <c r="AF2929" i="2"/>
  <c r="AE2929" i="2"/>
  <c r="AD2929" i="2"/>
  <c r="AC2929" i="2"/>
  <c r="AB2929" i="2"/>
  <c r="AA2929" i="2"/>
  <c r="G2929" i="2"/>
  <c r="F2929" i="2"/>
  <c r="E2929" i="2"/>
  <c r="D105" i="3" s="1"/>
  <c r="D2928" i="2"/>
  <c r="C2928" i="2" s="1"/>
  <c r="D2927" i="2"/>
  <c r="C2927" i="2" s="1"/>
  <c r="D2926" i="2"/>
  <c r="C2926" i="2" s="1"/>
  <c r="D2925" i="2"/>
  <c r="C2925" i="2" s="1"/>
  <c r="D2924" i="2"/>
  <c r="C2924" i="2" s="1"/>
  <c r="D2923" i="2"/>
  <c r="C2923" i="2" s="1"/>
  <c r="D2922" i="2"/>
  <c r="C2922" i="2" s="1"/>
  <c r="D2921" i="2"/>
  <c r="C2921" i="2" s="1"/>
  <c r="D2920" i="2"/>
  <c r="C2920" i="2" s="1"/>
  <c r="D2919" i="2"/>
  <c r="C2919" i="2" s="1"/>
  <c r="D2918" i="2"/>
  <c r="C2918" i="2" s="1"/>
  <c r="D2917" i="2"/>
  <c r="C2917" i="2" s="1"/>
  <c r="D2916" i="2"/>
  <c r="C2916" i="2" s="1"/>
  <c r="D2915" i="2"/>
  <c r="C2915" i="2" s="1"/>
  <c r="D2914" i="2"/>
  <c r="C2914" i="2" s="1"/>
  <c r="D2913" i="2"/>
  <c r="C2913" i="2" s="1"/>
  <c r="D2912" i="2"/>
  <c r="C2912" i="2" s="1"/>
  <c r="D2911" i="2"/>
  <c r="C2911" i="2" s="1"/>
  <c r="D2910" i="2"/>
  <c r="C2910" i="2" s="1"/>
  <c r="D2909" i="2"/>
  <c r="C2909" i="2" s="1"/>
  <c r="D2908" i="2"/>
  <c r="C2908" i="2" s="1"/>
  <c r="D2907" i="2"/>
  <c r="C2907" i="2" s="1"/>
  <c r="D2906" i="2"/>
  <c r="C2906" i="2" s="1"/>
  <c r="D2905" i="2"/>
  <c r="C2905" i="2" s="1"/>
  <c r="D2904" i="2"/>
  <c r="C2904" i="2" s="1"/>
  <c r="D2903" i="2"/>
  <c r="C2903" i="2" s="1"/>
  <c r="D2902" i="2"/>
  <c r="C2902" i="2" s="1"/>
  <c r="D2901" i="2"/>
  <c r="C2901" i="2" s="1"/>
  <c r="D2900" i="2"/>
  <c r="C2900" i="2" s="1"/>
  <c r="D2899" i="2"/>
  <c r="C2899" i="2" s="1"/>
  <c r="D2898" i="2"/>
  <c r="C2898" i="2" s="1"/>
  <c r="D2897" i="2"/>
  <c r="C2897" i="2" s="1"/>
  <c r="AN2895" i="2"/>
  <c r="AJ2895" i="2"/>
  <c r="AI2895" i="2"/>
  <c r="AH2895" i="2"/>
  <c r="AG2895" i="2"/>
  <c r="AF2895" i="2"/>
  <c r="AE2895" i="2"/>
  <c r="AD2895" i="2"/>
  <c r="AC2895" i="2"/>
  <c r="AB2895" i="2"/>
  <c r="AA2895" i="2"/>
  <c r="G2895" i="2"/>
  <c r="F2895" i="2"/>
  <c r="E2895" i="2"/>
  <c r="D104" i="3" s="1"/>
  <c r="D2894" i="2"/>
  <c r="C2894" i="2" s="1"/>
  <c r="D2893" i="2"/>
  <c r="C2893" i="2" s="1"/>
  <c r="D2892" i="2"/>
  <c r="C2892" i="2" s="1"/>
  <c r="D2891" i="2"/>
  <c r="C2891" i="2" s="1"/>
  <c r="D2890" i="2"/>
  <c r="C2890" i="2" s="1"/>
  <c r="D2889" i="2"/>
  <c r="C2889" i="2" s="1"/>
  <c r="D2888" i="2"/>
  <c r="C2888" i="2" s="1"/>
  <c r="D2887" i="2"/>
  <c r="C2887" i="2" s="1"/>
  <c r="D2886" i="2"/>
  <c r="C2886" i="2" s="1"/>
  <c r="D2885" i="2"/>
  <c r="C2885" i="2" s="1"/>
  <c r="D2884" i="2"/>
  <c r="D2883" i="2"/>
  <c r="C2883" i="2" s="1"/>
  <c r="D2882" i="2"/>
  <c r="C2882" i="2" s="1"/>
  <c r="D2881" i="2"/>
  <c r="C2881" i="2" s="1"/>
  <c r="D2880" i="2"/>
  <c r="C2880" i="2" s="1"/>
  <c r="D2879" i="2"/>
  <c r="C2879" i="2" s="1"/>
  <c r="AN2877" i="2"/>
  <c r="AJ2877" i="2"/>
  <c r="AI2877" i="2"/>
  <c r="AH2877" i="2"/>
  <c r="AG2877" i="2"/>
  <c r="AF2877" i="2"/>
  <c r="AE2877" i="2"/>
  <c r="AD2877" i="2"/>
  <c r="AC2877" i="2"/>
  <c r="AB2877" i="2"/>
  <c r="AA2877" i="2"/>
  <c r="G2877" i="2"/>
  <c r="F2877" i="2"/>
  <c r="E2877" i="2"/>
  <c r="D103" i="3" s="1"/>
  <c r="D2876" i="2"/>
  <c r="C2876" i="2" s="1"/>
  <c r="D2875" i="2"/>
  <c r="C2875" i="2" s="1"/>
  <c r="D2874" i="2"/>
  <c r="C2874" i="2" s="1"/>
  <c r="D2873" i="2"/>
  <c r="C2873" i="2" s="1"/>
  <c r="D2872" i="2"/>
  <c r="C2872" i="2" s="1"/>
  <c r="D2871" i="2"/>
  <c r="C2871" i="2" s="1"/>
  <c r="D2870" i="2"/>
  <c r="C2870" i="2" s="1"/>
  <c r="D2869" i="2"/>
  <c r="C2869" i="2" s="1"/>
  <c r="D2868" i="2"/>
  <c r="C2868" i="2" s="1"/>
  <c r="D2867" i="2"/>
  <c r="C2867" i="2" s="1"/>
  <c r="D2866" i="2"/>
  <c r="C2866" i="2" s="1"/>
  <c r="D2865" i="2"/>
  <c r="C2865" i="2" s="1"/>
  <c r="D2864" i="2"/>
  <c r="C2864" i="2" s="1"/>
  <c r="D2863" i="2"/>
  <c r="C2863" i="2" s="1"/>
  <c r="D2862" i="2"/>
  <c r="C2862" i="2" s="1"/>
  <c r="D2861" i="2"/>
  <c r="C2861" i="2" s="1"/>
  <c r="D2860" i="2"/>
  <c r="AJ2858" i="2"/>
  <c r="AI2858" i="2"/>
  <c r="AH2858" i="2"/>
  <c r="AG2858" i="2"/>
  <c r="AF2858" i="2"/>
  <c r="AE2858" i="2"/>
  <c r="AD2858" i="2"/>
  <c r="AC2858" i="2"/>
  <c r="AB2858" i="2"/>
  <c r="AA2858" i="2"/>
  <c r="G2858" i="2"/>
  <c r="F2858" i="2"/>
  <c r="E2858" i="2"/>
  <c r="D102" i="3" s="1"/>
  <c r="D2857" i="2"/>
  <c r="C2857" i="2" s="1"/>
  <c r="D2856" i="2"/>
  <c r="C2856" i="2" s="1"/>
  <c r="D2855" i="2"/>
  <c r="C2855" i="2" s="1"/>
  <c r="D2854" i="2"/>
  <c r="C2854" i="2" s="1"/>
  <c r="D2853" i="2"/>
  <c r="C2853" i="2" s="1"/>
  <c r="D2852" i="2"/>
  <c r="C2852" i="2" s="1"/>
  <c r="D2851" i="2"/>
  <c r="C2851" i="2" s="1"/>
  <c r="D2850" i="2"/>
  <c r="C2850" i="2" s="1"/>
  <c r="D2849" i="2"/>
  <c r="C2849" i="2" s="1"/>
  <c r="D2848" i="2"/>
  <c r="C2848" i="2" s="1"/>
  <c r="D2847" i="2"/>
  <c r="C2847" i="2" s="1"/>
  <c r="D2846" i="2"/>
  <c r="C2846" i="2" s="1"/>
  <c r="D2845" i="2"/>
  <c r="C2845" i="2" s="1"/>
  <c r="D2844" i="2"/>
  <c r="C2844" i="2" s="1"/>
  <c r="D2843" i="2"/>
  <c r="C2843" i="2" s="1"/>
  <c r="AJ2840" i="2"/>
  <c r="AI2840" i="2"/>
  <c r="AH2840" i="2"/>
  <c r="AG2840" i="2"/>
  <c r="AF2840" i="2"/>
  <c r="AE2840" i="2"/>
  <c r="AD2840" i="2"/>
  <c r="AC2840" i="2"/>
  <c r="AB2840" i="2"/>
  <c r="AA2840" i="2"/>
  <c r="G2840" i="2"/>
  <c r="F2840" i="2"/>
  <c r="E2840" i="2"/>
  <c r="D2839" i="2"/>
  <c r="C2839" i="2" s="1"/>
  <c r="C93" i="3" s="1"/>
  <c r="D2838" i="2"/>
  <c r="C2838" i="2" s="1"/>
  <c r="C92" i="3" s="1"/>
  <c r="D2837" i="2"/>
  <c r="C2837" i="2" s="1"/>
  <c r="C91" i="3" s="1"/>
  <c r="D2836" i="2"/>
  <c r="C2836" i="2" s="1"/>
  <c r="C90" i="3" s="1"/>
  <c r="D2835" i="2"/>
  <c r="C2835" i="2" s="1"/>
  <c r="C89" i="3" s="1"/>
  <c r="D2834" i="2"/>
  <c r="C2834" i="2" s="1"/>
  <c r="C88" i="3" s="1"/>
  <c r="D2833" i="2"/>
  <c r="C2833" i="2" s="1"/>
  <c r="C87" i="3" s="1"/>
  <c r="AJ2831" i="2"/>
  <c r="AI2831" i="2"/>
  <c r="AH2831" i="2"/>
  <c r="AG2831" i="2"/>
  <c r="AF2831" i="2"/>
  <c r="AE2831" i="2"/>
  <c r="AD2831" i="2"/>
  <c r="AC2831" i="2"/>
  <c r="AB2831" i="2"/>
  <c r="AA2831" i="2"/>
  <c r="G2831" i="2"/>
  <c r="F2831" i="2"/>
  <c r="D2830" i="2"/>
  <c r="C2830" i="2" s="1"/>
  <c r="D2829" i="2"/>
  <c r="C2829" i="2" s="1"/>
  <c r="D2828" i="2"/>
  <c r="C2828" i="2" s="1"/>
  <c r="D2827" i="2"/>
  <c r="C2827" i="2" s="1"/>
  <c r="C227" i="3" s="1"/>
  <c r="D2826" i="2"/>
  <c r="C2826" i="2" s="1"/>
  <c r="D2825" i="2"/>
  <c r="C2825" i="2" s="1"/>
  <c r="AJ2823" i="2"/>
  <c r="AI2823" i="2"/>
  <c r="AH2823" i="2"/>
  <c r="AG2823" i="2"/>
  <c r="AF2823" i="2"/>
  <c r="AE2823" i="2"/>
  <c r="AD2823" i="2"/>
  <c r="AC2823" i="2"/>
  <c r="AB2823" i="2"/>
  <c r="AA2823" i="2"/>
  <c r="G2823" i="2"/>
  <c r="F2823" i="2"/>
  <c r="E2823" i="2"/>
  <c r="D233" i="3" s="1"/>
  <c r="D2822" i="2"/>
  <c r="C2822" i="2" s="1"/>
  <c r="D2821" i="2"/>
  <c r="C2821" i="2" s="1"/>
  <c r="D2820" i="2"/>
  <c r="C2820" i="2" s="1"/>
  <c r="D2819" i="2"/>
  <c r="C2819" i="2" s="1"/>
  <c r="D2818" i="2"/>
  <c r="C2818" i="2" s="1"/>
  <c r="D2817" i="2"/>
  <c r="C2817" i="2" s="1"/>
  <c r="D2816" i="2"/>
  <c r="C2816" i="2" s="1"/>
  <c r="D2815" i="2"/>
  <c r="C2815" i="2" s="1"/>
  <c r="D2814" i="2"/>
  <c r="C2814" i="2" s="1"/>
  <c r="D2813" i="2"/>
  <c r="C2813" i="2" s="1"/>
  <c r="D2812" i="2"/>
  <c r="C2812" i="2" s="1"/>
  <c r="D2811" i="2"/>
  <c r="C2811" i="2" s="1"/>
  <c r="D2810" i="2"/>
  <c r="C2810" i="2" s="1"/>
  <c r="D2809" i="2"/>
  <c r="C2809" i="2" s="1"/>
  <c r="D2808" i="2"/>
  <c r="C2808" i="2" s="1"/>
  <c r="D2807" i="2"/>
  <c r="C2807" i="2" s="1"/>
  <c r="D2806" i="2"/>
  <c r="C2806" i="2" s="1"/>
  <c r="D2805" i="2"/>
  <c r="C2805" i="2" s="1"/>
  <c r="D2804" i="2"/>
  <c r="C2804" i="2" s="1"/>
  <c r="D2803" i="2"/>
  <c r="C2803" i="2" s="1"/>
  <c r="D2802" i="2"/>
  <c r="C2802" i="2" s="1"/>
  <c r="D2801" i="2"/>
  <c r="C2801" i="2" s="1"/>
  <c r="D2800" i="2"/>
  <c r="C2800" i="2" s="1"/>
  <c r="D2799" i="2"/>
  <c r="C2799" i="2" s="1"/>
  <c r="D2798" i="2"/>
  <c r="C2798" i="2" s="1"/>
  <c r="D2797" i="2"/>
  <c r="C2797" i="2" s="1"/>
  <c r="D2796" i="2"/>
  <c r="C2796" i="2" s="1"/>
  <c r="D2795" i="2"/>
  <c r="C2795" i="2" s="1"/>
  <c r="D2794" i="2"/>
  <c r="C2794" i="2" s="1"/>
  <c r="D2793" i="2"/>
  <c r="C2793" i="2" s="1"/>
  <c r="D2792" i="2"/>
  <c r="C2792" i="2" s="1"/>
  <c r="D2791" i="2"/>
  <c r="C2791" i="2" s="1"/>
  <c r="D2790" i="2"/>
  <c r="C2790" i="2" s="1"/>
  <c r="D2789" i="2"/>
  <c r="C2789" i="2" s="1"/>
  <c r="D2788" i="2"/>
  <c r="C2788" i="2" s="1"/>
  <c r="D2787" i="2"/>
  <c r="C2787" i="2" s="1"/>
  <c r="D2786" i="2"/>
  <c r="C2786" i="2" s="1"/>
  <c r="D2785" i="2"/>
  <c r="AN2783" i="2"/>
  <c r="AJ2783" i="2"/>
  <c r="AI2783" i="2"/>
  <c r="AH2783" i="2"/>
  <c r="AG2783" i="2"/>
  <c r="AF2783" i="2"/>
  <c r="AE2783" i="2"/>
  <c r="AD2783" i="2"/>
  <c r="AC2783" i="2"/>
  <c r="AB2783" i="2"/>
  <c r="AA2783" i="2"/>
  <c r="G2783" i="2"/>
  <c r="F2783" i="2"/>
  <c r="E2783" i="2"/>
  <c r="D2782" i="2"/>
  <c r="C2782" i="2" s="1"/>
  <c r="D2781" i="2"/>
  <c r="C2781" i="2" s="1"/>
  <c r="D2780" i="2"/>
  <c r="C2780" i="2" s="1"/>
  <c r="D2779" i="2"/>
  <c r="C2779" i="2" s="1"/>
  <c r="D2778" i="2"/>
  <c r="C2778" i="2" s="1"/>
  <c r="D2777" i="2"/>
  <c r="C2777" i="2" s="1"/>
  <c r="D2776" i="2"/>
  <c r="C2776" i="2" s="1"/>
  <c r="AJ2774" i="2"/>
  <c r="R193" i="3" s="1"/>
  <c r="AI2774" i="2"/>
  <c r="Q193" i="3" s="1"/>
  <c r="AH2774" i="2"/>
  <c r="P193" i="3" s="1"/>
  <c r="AG2774" i="2"/>
  <c r="O193" i="3" s="1"/>
  <c r="AF2774" i="2"/>
  <c r="N193" i="3" s="1"/>
  <c r="AE2774" i="2"/>
  <c r="M193" i="3" s="1"/>
  <c r="AD2774" i="2"/>
  <c r="L193" i="3" s="1"/>
  <c r="AC2774" i="2"/>
  <c r="AB2774" i="2"/>
  <c r="AA2774" i="2"/>
  <c r="Z2774" i="2"/>
  <c r="Y2774" i="2"/>
  <c r="W2774" i="2"/>
  <c r="V2774" i="2"/>
  <c r="T2774" i="2"/>
  <c r="S2774" i="2"/>
  <c r="Q2774" i="2"/>
  <c r="P2774" i="2"/>
  <c r="N2774" i="2"/>
  <c r="J193" i="3" s="1"/>
  <c r="M2774" i="2"/>
  <c r="I193" i="3" s="1"/>
  <c r="L2774" i="2"/>
  <c r="H193" i="3" s="1"/>
  <c r="K2774" i="2"/>
  <c r="G193" i="3" s="1"/>
  <c r="J2774" i="2"/>
  <c r="F193" i="3" s="1"/>
  <c r="I2774" i="2"/>
  <c r="E193" i="3" s="1"/>
  <c r="X2773" i="2"/>
  <c r="U2773" i="2"/>
  <c r="R2773" i="2"/>
  <c r="O2773" i="2"/>
  <c r="H2773" i="2"/>
  <c r="C2773" i="2"/>
  <c r="X2772" i="2"/>
  <c r="U2772" i="2"/>
  <c r="R2772" i="2"/>
  <c r="O2772" i="2"/>
  <c r="H2772" i="2"/>
  <c r="C2772" i="2"/>
  <c r="X2771" i="2"/>
  <c r="U2771" i="2"/>
  <c r="R2771" i="2"/>
  <c r="O2771" i="2"/>
  <c r="H2771" i="2"/>
  <c r="C2771" i="2"/>
  <c r="AN2769" i="2"/>
  <c r="AJ2769" i="2"/>
  <c r="R191" i="3" s="1"/>
  <c r="AI2769" i="2"/>
  <c r="Q191" i="3" s="1"/>
  <c r="AH2769" i="2"/>
  <c r="P191" i="3" s="1"/>
  <c r="AG2769" i="2"/>
  <c r="O191" i="3" s="1"/>
  <c r="AF2769" i="2"/>
  <c r="N191" i="3" s="1"/>
  <c r="AE2769" i="2"/>
  <c r="M191" i="3" s="1"/>
  <c r="AD2769" i="2"/>
  <c r="L191" i="3" s="1"/>
  <c r="AC2769" i="2"/>
  <c r="AB2769" i="2"/>
  <c r="AA2769" i="2"/>
  <c r="Z2769" i="2"/>
  <c r="Y2769" i="2"/>
  <c r="W2769" i="2"/>
  <c r="V2769" i="2"/>
  <c r="T2769" i="2"/>
  <c r="S2769" i="2"/>
  <c r="Q2769" i="2"/>
  <c r="P2769" i="2"/>
  <c r="N2769" i="2"/>
  <c r="J191" i="3" s="1"/>
  <c r="M2769" i="2"/>
  <c r="I191" i="3" s="1"/>
  <c r="L2769" i="2"/>
  <c r="H191" i="3" s="1"/>
  <c r="K2769" i="2"/>
  <c r="G191" i="3" s="1"/>
  <c r="J2769" i="2"/>
  <c r="F191" i="3" s="1"/>
  <c r="I2769" i="2"/>
  <c r="E191" i="3" s="1"/>
  <c r="X2768" i="2"/>
  <c r="U2768" i="2"/>
  <c r="R2768" i="2"/>
  <c r="O2768" i="2"/>
  <c r="H2768" i="2"/>
  <c r="C2768" i="2"/>
  <c r="X2767" i="2"/>
  <c r="U2767" i="2"/>
  <c r="R2767" i="2"/>
  <c r="O2767" i="2"/>
  <c r="H2767" i="2"/>
  <c r="C2767" i="2"/>
  <c r="C205" i="3" s="1"/>
  <c r="X2766" i="2"/>
  <c r="U2766" i="2"/>
  <c r="R2766" i="2"/>
  <c r="O2766" i="2"/>
  <c r="H2766" i="2"/>
  <c r="C2766" i="2"/>
  <c r="X2765" i="2"/>
  <c r="U2765" i="2"/>
  <c r="R2765" i="2"/>
  <c r="O2765" i="2"/>
  <c r="H2765" i="2"/>
  <c r="C2765" i="2"/>
  <c r="X2764" i="2"/>
  <c r="U2764" i="2"/>
  <c r="R2764" i="2"/>
  <c r="O2764" i="2"/>
  <c r="H2764" i="2"/>
  <c r="C2764" i="2"/>
  <c r="X2763" i="2"/>
  <c r="U2763" i="2"/>
  <c r="R2763" i="2"/>
  <c r="O2763" i="2"/>
  <c r="H2763" i="2"/>
  <c r="C2763" i="2"/>
  <c r="X2762" i="2"/>
  <c r="U2762" i="2"/>
  <c r="R2762" i="2"/>
  <c r="O2762" i="2"/>
  <c r="H2762" i="2"/>
  <c r="C2762" i="2"/>
  <c r="X2761" i="2"/>
  <c r="U2761" i="2"/>
  <c r="R2761" i="2"/>
  <c r="O2761" i="2"/>
  <c r="H2761" i="2"/>
  <c r="C2761" i="2"/>
  <c r="X2760" i="2"/>
  <c r="U2760" i="2"/>
  <c r="R2760" i="2"/>
  <c r="O2760" i="2"/>
  <c r="H2760" i="2"/>
  <c r="C2760" i="2"/>
  <c r="X2759" i="2"/>
  <c r="U2759" i="2"/>
  <c r="R2759" i="2"/>
  <c r="O2759" i="2"/>
  <c r="H2759" i="2"/>
  <c r="C2759" i="2"/>
  <c r="X2758" i="2"/>
  <c r="U2758" i="2"/>
  <c r="R2758" i="2"/>
  <c r="O2758" i="2"/>
  <c r="H2758" i="2"/>
  <c r="C2758" i="2"/>
  <c r="X2757" i="2"/>
  <c r="U2757" i="2"/>
  <c r="R2757" i="2"/>
  <c r="O2757" i="2"/>
  <c r="H2757" i="2"/>
  <c r="C2757" i="2"/>
  <c r="X2756" i="2"/>
  <c r="U2756" i="2"/>
  <c r="R2756" i="2"/>
  <c r="O2756" i="2"/>
  <c r="H2756" i="2"/>
  <c r="C2756" i="2"/>
  <c r="X2755" i="2"/>
  <c r="U2755" i="2"/>
  <c r="R2755" i="2"/>
  <c r="O2755" i="2"/>
  <c r="H2755" i="2"/>
  <c r="C2755" i="2"/>
  <c r="X2754" i="2"/>
  <c r="U2754" i="2"/>
  <c r="R2754" i="2"/>
  <c r="O2754" i="2"/>
  <c r="H2754" i="2"/>
  <c r="C2754" i="2"/>
  <c r="X2753" i="2"/>
  <c r="U2753" i="2"/>
  <c r="R2753" i="2"/>
  <c r="O2753" i="2"/>
  <c r="H2753" i="2"/>
  <c r="C2753" i="2"/>
  <c r="X2752" i="2"/>
  <c r="U2752" i="2"/>
  <c r="R2752" i="2"/>
  <c r="O2752" i="2"/>
  <c r="H2752" i="2"/>
  <c r="C2752" i="2"/>
  <c r="X2751" i="2"/>
  <c r="U2751" i="2"/>
  <c r="R2751" i="2"/>
  <c r="O2751" i="2"/>
  <c r="H2751" i="2"/>
  <c r="C2751" i="2"/>
  <c r="X2750" i="2"/>
  <c r="U2750" i="2"/>
  <c r="R2750" i="2"/>
  <c r="O2750" i="2"/>
  <c r="H2750" i="2"/>
  <c r="C2750" i="2"/>
  <c r="X2749" i="2"/>
  <c r="U2749" i="2"/>
  <c r="R2749" i="2"/>
  <c r="O2749" i="2"/>
  <c r="H2749" i="2"/>
  <c r="C2749" i="2"/>
  <c r="X2748" i="2"/>
  <c r="U2748" i="2"/>
  <c r="R2748" i="2"/>
  <c r="O2748" i="2"/>
  <c r="H2748" i="2"/>
  <c r="C2748" i="2"/>
  <c r="X2747" i="2"/>
  <c r="U2747" i="2"/>
  <c r="R2747" i="2"/>
  <c r="O2747" i="2"/>
  <c r="H2747" i="2"/>
  <c r="C2747" i="2"/>
  <c r="X2746" i="2"/>
  <c r="U2746" i="2"/>
  <c r="R2746" i="2"/>
  <c r="O2746" i="2"/>
  <c r="H2746" i="2"/>
  <c r="C2746" i="2"/>
  <c r="X2745" i="2"/>
  <c r="U2745" i="2"/>
  <c r="R2745" i="2"/>
  <c r="O2745" i="2"/>
  <c r="H2745" i="2"/>
  <c r="C2745" i="2"/>
  <c r="X2744" i="2"/>
  <c r="U2744" i="2"/>
  <c r="R2744" i="2"/>
  <c r="O2744" i="2"/>
  <c r="H2744" i="2"/>
  <c r="C2744" i="2"/>
  <c r="X2743" i="2"/>
  <c r="U2743" i="2"/>
  <c r="R2743" i="2"/>
  <c r="O2743" i="2"/>
  <c r="H2743" i="2"/>
  <c r="C2743" i="2"/>
  <c r="X2742" i="2"/>
  <c r="U2742" i="2"/>
  <c r="R2742" i="2"/>
  <c r="O2742" i="2"/>
  <c r="H2742" i="2"/>
  <c r="C2742" i="2"/>
  <c r="X2741" i="2"/>
  <c r="U2741" i="2"/>
  <c r="R2741" i="2"/>
  <c r="O2741" i="2"/>
  <c r="H2741" i="2"/>
  <c r="C2741" i="2"/>
  <c r="X2740" i="2"/>
  <c r="U2740" i="2"/>
  <c r="R2740" i="2"/>
  <c r="O2740" i="2"/>
  <c r="H2740" i="2"/>
  <c r="C2740" i="2"/>
  <c r="X2739" i="2"/>
  <c r="U2739" i="2"/>
  <c r="R2739" i="2"/>
  <c r="O2739" i="2"/>
  <c r="H2739" i="2"/>
  <c r="C2739" i="2"/>
  <c r="X2738" i="2"/>
  <c r="U2738" i="2"/>
  <c r="R2738" i="2"/>
  <c r="O2738" i="2"/>
  <c r="H2738" i="2"/>
  <c r="C2738" i="2"/>
  <c r="X2737" i="2"/>
  <c r="U2737" i="2"/>
  <c r="R2737" i="2"/>
  <c r="O2737" i="2"/>
  <c r="H2737" i="2"/>
  <c r="C2737" i="2"/>
  <c r="X2736" i="2"/>
  <c r="U2736" i="2"/>
  <c r="R2736" i="2"/>
  <c r="O2736" i="2"/>
  <c r="H2736" i="2"/>
  <c r="C2736" i="2"/>
  <c r="X2735" i="2"/>
  <c r="U2735" i="2"/>
  <c r="R2735" i="2"/>
  <c r="O2735" i="2"/>
  <c r="H2735" i="2"/>
  <c r="C2735" i="2"/>
  <c r="X2734" i="2"/>
  <c r="U2734" i="2"/>
  <c r="R2734" i="2"/>
  <c r="O2734" i="2"/>
  <c r="H2734" i="2"/>
  <c r="C2734" i="2"/>
  <c r="X2733" i="2"/>
  <c r="U2733" i="2"/>
  <c r="R2733" i="2"/>
  <c r="O2733" i="2"/>
  <c r="H2733" i="2"/>
  <c r="C2733" i="2"/>
  <c r="X2732" i="2"/>
  <c r="U2732" i="2"/>
  <c r="R2732" i="2"/>
  <c r="O2732" i="2"/>
  <c r="H2732" i="2"/>
  <c r="C2732" i="2"/>
  <c r="X2731" i="2"/>
  <c r="U2731" i="2"/>
  <c r="R2731" i="2"/>
  <c r="O2731" i="2"/>
  <c r="H2731" i="2"/>
  <c r="C2731" i="2"/>
  <c r="X2730" i="2"/>
  <c r="U2730" i="2"/>
  <c r="R2730" i="2"/>
  <c r="O2730" i="2"/>
  <c r="H2730" i="2"/>
  <c r="C2730" i="2"/>
  <c r="X2729" i="2"/>
  <c r="U2729" i="2"/>
  <c r="R2729" i="2"/>
  <c r="O2729" i="2"/>
  <c r="H2729" i="2"/>
  <c r="C2729" i="2"/>
  <c r="X2728" i="2"/>
  <c r="U2728" i="2"/>
  <c r="R2728" i="2"/>
  <c r="O2728" i="2"/>
  <c r="H2728" i="2"/>
  <c r="C2728" i="2"/>
  <c r="X2727" i="2"/>
  <c r="U2727" i="2"/>
  <c r="R2727" i="2"/>
  <c r="O2727" i="2"/>
  <c r="H2727" i="2"/>
  <c r="C2727" i="2"/>
  <c r="X2726" i="2"/>
  <c r="U2726" i="2"/>
  <c r="R2726" i="2"/>
  <c r="O2726" i="2"/>
  <c r="H2726" i="2"/>
  <c r="C2726" i="2"/>
  <c r="X2725" i="2"/>
  <c r="U2725" i="2"/>
  <c r="R2725" i="2"/>
  <c r="O2725" i="2"/>
  <c r="H2725" i="2"/>
  <c r="C2725" i="2"/>
  <c r="X2724" i="2"/>
  <c r="U2724" i="2"/>
  <c r="R2724" i="2"/>
  <c r="O2724" i="2"/>
  <c r="H2724" i="2"/>
  <c r="C2724" i="2"/>
  <c r="H2723" i="2"/>
  <c r="C2723" i="2"/>
  <c r="X2722" i="2"/>
  <c r="U2722" i="2"/>
  <c r="R2722" i="2"/>
  <c r="O2722" i="2"/>
  <c r="H2722" i="2"/>
  <c r="C2722" i="2"/>
  <c r="X2721" i="2"/>
  <c r="U2721" i="2"/>
  <c r="R2721" i="2"/>
  <c r="O2721" i="2"/>
  <c r="H2721" i="2"/>
  <c r="C2721" i="2"/>
  <c r="X2720" i="2"/>
  <c r="U2720" i="2"/>
  <c r="R2720" i="2"/>
  <c r="O2720" i="2"/>
  <c r="H2720" i="2"/>
  <c r="C2720" i="2"/>
  <c r="X2719" i="2"/>
  <c r="U2719" i="2"/>
  <c r="R2719" i="2"/>
  <c r="O2719" i="2"/>
  <c r="H2719" i="2"/>
  <c r="C2719" i="2"/>
  <c r="X2718" i="2"/>
  <c r="U2718" i="2"/>
  <c r="R2718" i="2"/>
  <c r="O2718" i="2"/>
  <c r="H2718" i="2"/>
  <c r="C2718" i="2"/>
  <c r="X2717" i="2"/>
  <c r="U2717" i="2"/>
  <c r="R2717" i="2"/>
  <c r="O2717" i="2"/>
  <c r="H2717" i="2"/>
  <c r="C2717" i="2"/>
  <c r="X2716" i="2"/>
  <c r="U2716" i="2"/>
  <c r="R2716" i="2"/>
  <c r="O2716" i="2"/>
  <c r="H2716" i="2"/>
  <c r="C2716" i="2"/>
  <c r="X2715" i="2"/>
  <c r="U2715" i="2"/>
  <c r="R2715" i="2"/>
  <c r="O2715" i="2"/>
  <c r="H2715" i="2"/>
  <c r="C2715" i="2"/>
  <c r="X2714" i="2"/>
  <c r="U2714" i="2"/>
  <c r="R2714" i="2"/>
  <c r="O2714" i="2"/>
  <c r="H2714" i="2"/>
  <c r="C2714" i="2"/>
  <c r="X2713" i="2"/>
  <c r="U2713" i="2"/>
  <c r="R2713" i="2"/>
  <c r="O2713" i="2"/>
  <c r="H2713" i="2"/>
  <c r="C2713" i="2"/>
  <c r="X2712" i="2"/>
  <c r="U2712" i="2"/>
  <c r="R2712" i="2"/>
  <c r="O2712" i="2"/>
  <c r="H2712" i="2"/>
  <c r="C2712" i="2"/>
  <c r="X2711" i="2"/>
  <c r="U2711" i="2"/>
  <c r="R2711" i="2"/>
  <c r="O2711" i="2"/>
  <c r="H2711" i="2"/>
  <c r="C2711" i="2"/>
  <c r="X2710" i="2"/>
  <c r="U2710" i="2"/>
  <c r="R2710" i="2"/>
  <c r="O2710" i="2"/>
  <c r="H2710" i="2"/>
  <c r="C2710" i="2"/>
  <c r="X2709" i="2"/>
  <c r="U2709" i="2"/>
  <c r="R2709" i="2"/>
  <c r="O2709" i="2"/>
  <c r="H2709" i="2"/>
  <c r="C2709" i="2"/>
  <c r="X2708" i="2"/>
  <c r="U2708" i="2"/>
  <c r="R2708" i="2"/>
  <c r="O2708" i="2"/>
  <c r="H2708" i="2"/>
  <c r="C2708" i="2"/>
  <c r="X2707" i="2"/>
  <c r="U2707" i="2"/>
  <c r="R2707" i="2"/>
  <c r="O2707" i="2"/>
  <c r="H2707" i="2"/>
  <c r="C2707" i="2"/>
  <c r="X2706" i="2"/>
  <c r="U2706" i="2"/>
  <c r="R2706" i="2"/>
  <c r="O2706" i="2"/>
  <c r="H2706" i="2"/>
  <c r="C2706" i="2"/>
  <c r="X2705" i="2"/>
  <c r="U2705" i="2"/>
  <c r="R2705" i="2"/>
  <c r="O2705" i="2"/>
  <c r="H2705" i="2"/>
  <c r="C2705" i="2"/>
  <c r="X2704" i="2"/>
  <c r="U2704" i="2"/>
  <c r="R2704" i="2"/>
  <c r="O2704" i="2"/>
  <c r="H2704" i="2"/>
  <c r="C2704" i="2"/>
  <c r="X2703" i="2"/>
  <c r="U2703" i="2"/>
  <c r="R2703" i="2"/>
  <c r="O2703" i="2"/>
  <c r="H2703" i="2"/>
  <c r="C2703" i="2"/>
  <c r="X2702" i="2"/>
  <c r="U2702" i="2"/>
  <c r="R2702" i="2"/>
  <c r="O2702" i="2"/>
  <c r="H2702" i="2"/>
  <c r="C2702" i="2"/>
  <c r="X2701" i="2"/>
  <c r="U2701" i="2"/>
  <c r="R2701" i="2"/>
  <c r="O2701" i="2"/>
  <c r="H2701" i="2"/>
  <c r="C2701" i="2"/>
  <c r="X2700" i="2"/>
  <c r="U2700" i="2"/>
  <c r="R2700" i="2"/>
  <c r="O2700" i="2"/>
  <c r="H2700" i="2"/>
  <c r="C2700" i="2"/>
  <c r="X2699" i="2"/>
  <c r="U2699" i="2"/>
  <c r="R2699" i="2"/>
  <c r="O2699" i="2"/>
  <c r="H2699" i="2"/>
  <c r="C2699" i="2"/>
  <c r="X2698" i="2"/>
  <c r="U2698" i="2"/>
  <c r="R2698" i="2"/>
  <c r="O2698" i="2"/>
  <c r="H2698" i="2"/>
  <c r="C2698" i="2"/>
  <c r="X2697" i="2"/>
  <c r="U2697" i="2"/>
  <c r="R2697" i="2"/>
  <c r="O2697" i="2"/>
  <c r="H2697" i="2"/>
  <c r="C2697" i="2"/>
  <c r="X2696" i="2"/>
  <c r="U2696" i="2"/>
  <c r="R2696" i="2"/>
  <c r="O2696" i="2"/>
  <c r="H2696" i="2"/>
  <c r="C2696" i="2"/>
  <c r="X2695" i="2"/>
  <c r="U2695" i="2"/>
  <c r="R2695" i="2"/>
  <c r="O2695" i="2"/>
  <c r="H2695" i="2"/>
  <c r="C2695" i="2"/>
  <c r="X2694" i="2"/>
  <c r="U2694" i="2"/>
  <c r="R2694" i="2"/>
  <c r="O2694" i="2"/>
  <c r="H2694" i="2"/>
  <c r="C2694" i="2"/>
  <c r="X2693" i="2"/>
  <c r="U2693" i="2"/>
  <c r="R2693" i="2"/>
  <c r="O2693" i="2"/>
  <c r="H2693" i="2"/>
  <c r="C2693" i="2"/>
  <c r="X2692" i="2"/>
  <c r="U2692" i="2"/>
  <c r="R2692" i="2"/>
  <c r="O2692" i="2"/>
  <c r="H2692" i="2"/>
  <c r="C2692" i="2"/>
  <c r="X2691" i="2"/>
  <c r="U2691" i="2"/>
  <c r="R2691" i="2"/>
  <c r="O2691" i="2"/>
  <c r="H2691" i="2"/>
  <c r="C2691" i="2"/>
  <c r="X2690" i="2"/>
  <c r="U2690" i="2"/>
  <c r="R2690" i="2"/>
  <c r="O2690" i="2"/>
  <c r="H2690" i="2"/>
  <c r="C2690" i="2"/>
  <c r="X2689" i="2"/>
  <c r="U2689" i="2"/>
  <c r="R2689" i="2"/>
  <c r="O2689" i="2"/>
  <c r="H2689" i="2"/>
  <c r="C2689" i="2"/>
  <c r="X2688" i="2"/>
  <c r="U2688" i="2"/>
  <c r="R2688" i="2"/>
  <c r="O2688" i="2"/>
  <c r="H2688" i="2"/>
  <c r="C2688" i="2"/>
  <c r="X2687" i="2"/>
  <c r="U2687" i="2"/>
  <c r="R2687" i="2"/>
  <c r="O2687" i="2"/>
  <c r="H2687" i="2"/>
  <c r="C2687" i="2"/>
  <c r="X2686" i="2"/>
  <c r="U2686" i="2"/>
  <c r="R2686" i="2"/>
  <c r="O2686" i="2"/>
  <c r="H2686" i="2"/>
  <c r="C2686" i="2"/>
  <c r="X2685" i="2"/>
  <c r="U2685" i="2"/>
  <c r="R2685" i="2"/>
  <c r="O2685" i="2"/>
  <c r="H2685" i="2"/>
  <c r="C2685" i="2"/>
  <c r="X2684" i="2"/>
  <c r="U2684" i="2"/>
  <c r="R2684" i="2"/>
  <c r="O2684" i="2"/>
  <c r="H2684" i="2"/>
  <c r="C2684" i="2"/>
  <c r="X2683" i="2"/>
  <c r="U2683" i="2"/>
  <c r="R2683" i="2"/>
  <c r="O2683" i="2"/>
  <c r="H2683" i="2"/>
  <c r="C2683" i="2"/>
  <c r="X2682" i="2"/>
  <c r="U2682" i="2"/>
  <c r="R2682" i="2"/>
  <c r="O2682" i="2"/>
  <c r="H2682" i="2"/>
  <c r="C2682" i="2"/>
  <c r="X2681" i="2"/>
  <c r="U2681" i="2"/>
  <c r="R2681" i="2"/>
  <c r="O2681" i="2"/>
  <c r="H2681" i="2"/>
  <c r="C2681" i="2"/>
  <c r="X2680" i="2"/>
  <c r="U2680" i="2"/>
  <c r="R2680" i="2"/>
  <c r="O2680" i="2"/>
  <c r="H2680" i="2"/>
  <c r="C2680" i="2"/>
  <c r="X2679" i="2"/>
  <c r="U2679" i="2"/>
  <c r="R2679" i="2"/>
  <c r="O2679" i="2"/>
  <c r="H2679" i="2"/>
  <c r="C2679" i="2"/>
  <c r="X2678" i="2"/>
  <c r="U2678" i="2"/>
  <c r="R2678" i="2"/>
  <c r="O2678" i="2"/>
  <c r="H2678" i="2"/>
  <c r="C2678" i="2"/>
  <c r="X2677" i="2"/>
  <c r="U2677" i="2"/>
  <c r="R2677" i="2"/>
  <c r="O2677" i="2"/>
  <c r="H2677" i="2"/>
  <c r="C2677" i="2"/>
  <c r="X2676" i="2"/>
  <c r="U2676" i="2"/>
  <c r="R2676" i="2"/>
  <c r="O2676" i="2"/>
  <c r="H2676" i="2"/>
  <c r="C2676" i="2"/>
  <c r="X2675" i="2"/>
  <c r="U2675" i="2"/>
  <c r="R2675" i="2"/>
  <c r="O2675" i="2"/>
  <c r="H2675" i="2"/>
  <c r="C2675" i="2"/>
  <c r="X2674" i="2"/>
  <c r="U2674" i="2"/>
  <c r="R2674" i="2"/>
  <c r="O2674" i="2"/>
  <c r="H2674" i="2"/>
  <c r="C2674" i="2"/>
  <c r="X2673" i="2"/>
  <c r="U2673" i="2"/>
  <c r="R2673" i="2"/>
  <c r="O2673" i="2"/>
  <c r="H2673" i="2"/>
  <c r="C2673" i="2"/>
  <c r="X2672" i="2"/>
  <c r="U2672" i="2"/>
  <c r="R2672" i="2"/>
  <c r="O2672" i="2"/>
  <c r="H2672" i="2"/>
  <c r="C2672" i="2"/>
  <c r="X2671" i="2"/>
  <c r="U2671" i="2"/>
  <c r="R2671" i="2"/>
  <c r="O2671" i="2"/>
  <c r="H2671" i="2"/>
  <c r="C2671" i="2"/>
  <c r="X2670" i="2"/>
  <c r="U2670" i="2"/>
  <c r="R2670" i="2"/>
  <c r="O2670" i="2"/>
  <c r="H2670" i="2"/>
  <c r="C2670" i="2"/>
  <c r="X2669" i="2"/>
  <c r="U2669" i="2"/>
  <c r="R2669" i="2"/>
  <c r="O2669" i="2"/>
  <c r="H2669" i="2"/>
  <c r="C2669" i="2"/>
  <c r="X2668" i="2"/>
  <c r="U2668" i="2"/>
  <c r="R2668" i="2"/>
  <c r="O2668" i="2"/>
  <c r="H2668" i="2"/>
  <c r="C2668" i="2"/>
  <c r="H2667" i="2"/>
  <c r="C2667" i="2"/>
  <c r="X2666" i="2"/>
  <c r="U2666" i="2"/>
  <c r="R2666" i="2"/>
  <c r="O2666" i="2"/>
  <c r="H2666" i="2"/>
  <c r="C2666" i="2"/>
  <c r="X2665" i="2"/>
  <c r="U2665" i="2"/>
  <c r="R2665" i="2"/>
  <c r="O2665" i="2"/>
  <c r="H2665" i="2"/>
  <c r="C2665" i="2"/>
  <c r="H2664" i="2"/>
  <c r="C2664" i="2"/>
  <c r="X2663" i="2"/>
  <c r="U2663" i="2"/>
  <c r="R2663" i="2"/>
  <c r="O2663" i="2"/>
  <c r="H2663" i="2"/>
  <c r="C2663" i="2"/>
  <c r="X2662" i="2"/>
  <c r="U2662" i="2"/>
  <c r="R2662" i="2"/>
  <c r="O2662" i="2"/>
  <c r="H2662" i="2"/>
  <c r="C2662" i="2"/>
  <c r="X2661" i="2"/>
  <c r="U2661" i="2"/>
  <c r="R2661" i="2"/>
  <c r="O2661" i="2"/>
  <c r="H2661" i="2"/>
  <c r="C2661" i="2"/>
  <c r="X2660" i="2"/>
  <c r="U2660" i="2"/>
  <c r="R2660" i="2"/>
  <c r="O2660" i="2"/>
  <c r="H2660" i="2"/>
  <c r="C2660" i="2"/>
  <c r="X2659" i="2"/>
  <c r="U2659" i="2"/>
  <c r="R2659" i="2"/>
  <c r="O2659" i="2"/>
  <c r="H2659" i="2"/>
  <c r="C2659" i="2"/>
  <c r="X2658" i="2"/>
  <c r="U2658" i="2"/>
  <c r="R2658" i="2"/>
  <c r="O2658" i="2"/>
  <c r="H2658" i="2"/>
  <c r="C2658" i="2"/>
  <c r="X2657" i="2"/>
  <c r="U2657" i="2"/>
  <c r="R2657" i="2"/>
  <c r="O2657" i="2"/>
  <c r="H2657" i="2"/>
  <c r="C2657" i="2"/>
  <c r="X2656" i="2"/>
  <c r="U2656" i="2"/>
  <c r="R2656" i="2"/>
  <c r="O2656" i="2"/>
  <c r="H2656" i="2"/>
  <c r="C2656" i="2"/>
  <c r="H2655" i="2"/>
  <c r="C2655" i="2"/>
  <c r="H2654" i="2"/>
  <c r="C2654" i="2"/>
  <c r="X2653" i="2"/>
  <c r="U2653" i="2"/>
  <c r="R2653" i="2"/>
  <c r="O2653" i="2"/>
  <c r="H2653" i="2"/>
  <c r="C2653" i="2"/>
  <c r="X2652" i="2"/>
  <c r="U2652" i="2"/>
  <c r="R2652" i="2"/>
  <c r="O2652" i="2"/>
  <c r="H2652" i="2"/>
  <c r="C2652" i="2"/>
  <c r="X2651" i="2"/>
  <c r="U2651" i="2"/>
  <c r="R2651" i="2"/>
  <c r="O2651" i="2"/>
  <c r="H2651" i="2"/>
  <c r="C2651" i="2"/>
  <c r="H2650" i="2"/>
  <c r="C2650" i="2"/>
  <c r="H2649" i="2"/>
  <c r="C2649" i="2"/>
  <c r="H2648" i="2"/>
  <c r="C2648" i="2"/>
  <c r="X2647" i="2"/>
  <c r="U2647" i="2"/>
  <c r="R2647" i="2"/>
  <c r="O2647" i="2"/>
  <c r="H2647" i="2"/>
  <c r="C2647" i="2"/>
  <c r="X2646" i="2"/>
  <c r="U2646" i="2"/>
  <c r="R2646" i="2"/>
  <c r="O2646" i="2"/>
  <c r="H2646" i="2"/>
  <c r="C2646" i="2"/>
  <c r="H2645" i="2"/>
  <c r="C2645" i="2"/>
  <c r="X2644" i="2"/>
  <c r="U2644" i="2"/>
  <c r="R2644" i="2"/>
  <c r="O2644" i="2"/>
  <c r="H2644" i="2"/>
  <c r="C2644" i="2"/>
  <c r="H2643" i="2"/>
  <c r="C2643" i="2"/>
  <c r="X2642" i="2"/>
  <c r="U2642" i="2"/>
  <c r="R2642" i="2"/>
  <c r="O2642" i="2"/>
  <c r="H2642" i="2"/>
  <c r="C2642" i="2"/>
  <c r="X2641" i="2"/>
  <c r="U2641" i="2"/>
  <c r="R2641" i="2"/>
  <c r="O2641" i="2"/>
  <c r="H2641" i="2"/>
  <c r="C2641" i="2"/>
  <c r="X2640" i="2"/>
  <c r="U2640" i="2"/>
  <c r="R2640" i="2"/>
  <c r="O2640" i="2"/>
  <c r="H2640" i="2"/>
  <c r="C2640" i="2"/>
  <c r="X2639" i="2"/>
  <c r="U2639" i="2"/>
  <c r="R2639" i="2"/>
  <c r="O2639" i="2"/>
  <c r="H2639" i="2"/>
  <c r="C2639" i="2"/>
  <c r="X2638" i="2"/>
  <c r="U2638" i="2"/>
  <c r="R2638" i="2"/>
  <c r="O2638" i="2"/>
  <c r="H2638" i="2"/>
  <c r="C2638" i="2"/>
  <c r="X2637" i="2"/>
  <c r="U2637" i="2"/>
  <c r="R2637" i="2"/>
  <c r="O2637" i="2"/>
  <c r="H2637" i="2"/>
  <c r="C2637" i="2"/>
  <c r="X2636" i="2"/>
  <c r="U2636" i="2"/>
  <c r="R2636" i="2"/>
  <c r="O2636" i="2"/>
  <c r="H2636" i="2"/>
  <c r="C2636" i="2"/>
  <c r="X2635" i="2"/>
  <c r="U2635" i="2"/>
  <c r="R2635" i="2"/>
  <c r="O2635" i="2"/>
  <c r="H2635" i="2"/>
  <c r="C2635" i="2"/>
  <c r="X2634" i="2"/>
  <c r="U2634" i="2"/>
  <c r="R2634" i="2"/>
  <c r="O2634" i="2"/>
  <c r="H2634" i="2"/>
  <c r="C2634" i="2"/>
  <c r="X2633" i="2"/>
  <c r="U2633" i="2"/>
  <c r="R2633" i="2"/>
  <c r="O2633" i="2"/>
  <c r="H2633" i="2"/>
  <c r="C2633" i="2"/>
  <c r="X2632" i="2"/>
  <c r="U2632" i="2"/>
  <c r="R2632" i="2"/>
  <c r="O2632" i="2"/>
  <c r="H2632" i="2"/>
  <c r="C2632" i="2"/>
  <c r="X2631" i="2"/>
  <c r="U2631" i="2"/>
  <c r="R2631" i="2"/>
  <c r="O2631" i="2"/>
  <c r="H2631" i="2"/>
  <c r="C2631" i="2"/>
  <c r="X2630" i="2"/>
  <c r="U2630" i="2"/>
  <c r="R2630" i="2"/>
  <c r="O2630" i="2"/>
  <c r="H2630" i="2"/>
  <c r="C2630" i="2"/>
  <c r="X2629" i="2"/>
  <c r="U2629" i="2"/>
  <c r="R2629" i="2"/>
  <c r="O2629" i="2"/>
  <c r="H2629" i="2"/>
  <c r="C2629" i="2"/>
  <c r="X2628" i="2"/>
  <c r="U2628" i="2"/>
  <c r="R2628" i="2"/>
  <c r="O2628" i="2"/>
  <c r="H2628" i="2"/>
  <c r="C2628" i="2"/>
  <c r="X2627" i="2"/>
  <c r="U2627" i="2"/>
  <c r="R2627" i="2"/>
  <c r="O2627" i="2"/>
  <c r="H2627" i="2"/>
  <c r="C2627" i="2"/>
  <c r="X2626" i="2"/>
  <c r="U2626" i="2"/>
  <c r="R2626" i="2"/>
  <c r="O2626" i="2"/>
  <c r="H2626" i="2"/>
  <c r="C2626" i="2"/>
  <c r="X2625" i="2"/>
  <c r="U2625" i="2"/>
  <c r="R2625" i="2"/>
  <c r="O2625" i="2"/>
  <c r="H2625" i="2"/>
  <c r="C2625" i="2"/>
  <c r="X2624" i="2"/>
  <c r="U2624" i="2"/>
  <c r="R2624" i="2"/>
  <c r="O2624" i="2"/>
  <c r="H2624" i="2"/>
  <c r="C2624" i="2"/>
  <c r="X2623" i="2"/>
  <c r="U2623" i="2"/>
  <c r="R2623" i="2"/>
  <c r="O2623" i="2"/>
  <c r="H2623" i="2"/>
  <c r="C2623" i="2"/>
  <c r="X2622" i="2"/>
  <c r="U2622" i="2"/>
  <c r="R2622" i="2"/>
  <c r="O2622" i="2"/>
  <c r="H2622" i="2"/>
  <c r="C2622" i="2"/>
  <c r="X2621" i="2"/>
  <c r="U2621" i="2"/>
  <c r="R2621" i="2"/>
  <c r="O2621" i="2"/>
  <c r="H2621" i="2"/>
  <c r="C2621" i="2"/>
  <c r="X2620" i="2"/>
  <c r="U2620" i="2"/>
  <c r="R2620" i="2"/>
  <c r="O2620" i="2"/>
  <c r="H2620" i="2"/>
  <c r="C2620" i="2"/>
  <c r="X2619" i="2"/>
  <c r="U2619" i="2"/>
  <c r="R2619" i="2"/>
  <c r="O2619" i="2"/>
  <c r="H2619" i="2"/>
  <c r="C2619" i="2"/>
  <c r="X2618" i="2"/>
  <c r="U2618" i="2"/>
  <c r="R2618" i="2"/>
  <c r="O2618" i="2"/>
  <c r="H2618" i="2"/>
  <c r="C2618" i="2"/>
  <c r="X2617" i="2"/>
  <c r="U2617" i="2"/>
  <c r="R2617" i="2"/>
  <c r="O2617" i="2"/>
  <c r="H2617" i="2"/>
  <c r="C2617" i="2"/>
  <c r="X2616" i="2"/>
  <c r="U2616" i="2"/>
  <c r="R2616" i="2"/>
  <c r="O2616" i="2"/>
  <c r="H2616" i="2"/>
  <c r="C2616" i="2"/>
  <c r="X2615" i="2"/>
  <c r="U2615" i="2"/>
  <c r="R2615" i="2"/>
  <c r="O2615" i="2"/>
  <c r="H2615" i="2"/>
  <c r="C2615" i="2"/>
  <c r="X2614" i="2"/>
  <c r="U2614" i="2"/>
  <c r="R2614" i="2"/>
  <c r="O2614" i="2"/>
  <c r="H2614" i="2"/>
  <c r="C2614" i="2"/>
  <c r="X2613" i="2"/>
  <c r="U2613" i="2"/>
  <c r="R2613" i="2"/>
  <c r="O2613" i="2"/>
  <c r="H2613" i="2"/>
  <c r="C2613" i="2"/>
  <c r="X2612" i="2"/>
  <c r="U2612" i="2"/>
  <c r="R2612" i="2"/>
  <c r="O2612" i="2"/>
  <c r="H2612" i="2"/>
  <c r="C2612" i="2"/>
  <c r="X2611" i="2"/>
  <c r="U2611" i="2"/>
  <c r="R2611" i="2"/>
  <c r="O2611" i="2"/>
  <c r="H2611" i="2"/>
  <c r="C2611" i="2"/>
  <c r="X2610" i="2"/>
  <c r="U2610" i="2"/>
  <c r="R2610" i="2"/>
  <c r="O2610" i="2"/>
  <c r="H2610" i="2"/>
  <c r="C2610" i="2"/>
  <c r="X2609" i="2"/>
  <c r="U2609" i="2"/>
  <c r="R2609" i="2"/>
  <c r="O2609" i="2"/>
  <c r="H2609" i="2"/>
  <c r="C2609" i="2"/>
  <c r="X2608" i="2"/>
  <c r="U2608" i="2"/>
  <c r="R2608" i="2"/>
  <c r="O2608" i="2"/>
  <c r="H2608" i="2"/>
  <c r="C2608" i="2"/>
  <c r="X2607" i="2"/>
  <c r="U2607" i="2"/>
  <c r="R2607" i="2"/>
  <c r="O2607" i="2"/>
  <c r="H2607" i="2"/>
  <c r="C2607" i="2"/>
  <c r="X2606" i="2"/>
  <c r="U2606" i="2"/>
  <c r="R2606" i="2"/>
  <c r="O2606" i="2"/>
  <c r="H2606" i="2"/>
  <c r="C2606" i="2"/>
  <c r="X2605" i="2"/>
  <c r="U2605" i="2"/>
  <c r="R2605" i="2"/>
  <c r="O2605" i="2"/>
  <c r="H2605" i="2"/>
  <c r="C2605" i="2"/>
  <c r="X2604" i="2"/>
  <c r="U2604" i="2"/>
  <c r="R2604" i="2"/>
  <c r="O2604" i="2"/>
  <c r="H2604" i="2"/>
  <c r="C2604" i="2"/>
  <c r="X2603" i="2"/>
  <c r="U2603" i="2"/>
  <c r="R2603" i="2"/>
  <c r="O2603" i="2"/>
  <c r="H2603" i="2"/>
  <c r="C2603" i="2"/>
  <c r="X2602" i="2"/>
  <c r="U2602" i="2"/>
  <c r="R2602" i="2"/>
  <c r="O2602" i="2"/>
  <c r="H2602" i="2"/>
  <c r="C2602" i="2"/>
  <c r="X2601" i="2"/>
  <c r="U2601" i="2"/>
  <c r="R2601" i="2"/>
  <c r="O2601" i="2"/>
  <c r="H2601" i="2"/>
  <c r="C2601" i="2"/>
  <c r="X2600" i="2"/>
  <c r="U2600" i="2"/>
  <c r="R2600" i="2"/>
  <c r="O2600" i="2"/>
  <c r="H2600" i="2"/>
  <c r="C2600" i="2"/>
  <c r="X2599" i="2"/>
  <c r="U2599" i="2"/>
  <c r="R2599" i="2"/>
  <c r="O2599" i="2"/>
  <c r="H2599" i="2"/>
  <c r="C2599" i="2"/>
  <c r="X2598" i="2"/>
  <c r="U2598" i="2"/>
  <c r="R2598" i="2"/>
  <c r="O2598" i="2"/>
  <c r="H2598" i="2"/>
  <c r="C2598" i="2"/>
  <c r="X2597" i="2"/>
  <c r="U2597" i="2"/>
  <c r="R2597" i="2"/>
  <c r="O2597" i="2"/>
  <c r="H2597" i="2"/>
  <c r="C2597" i="2"/>
  <c r="X2596" i="2"/>
  <c r="U2596" i="2"/>
  <c r="R2596" i="2"/>
  <c r="O2596" i="2"/>
  <c r="H2596" i="2"/>
  <c r="C2596" i="2"/>
  <c r="H2595" i="2"/>
  <c r="C2595" i="2"/>
  <c r="X2594" i="2"/>
  <c r="U2594" i="2"/>
  <c r="R2594" i="2"/>
  <c r="O2594" i="2"/>
  <c r="H2594" i="2"/>
  <c r="C2594" i="2"/>
  <c r="X2593" i="2"/>
  <c r="U2593" i="2"/>
  <c r="R2593" i="2"/>
  <c r="O2593" i="2"/>
  <c r="H2593" i="2"/>
  <c r="C2593" i="2"/>
  <c r="H2592" i="2"/>
  <c r="C2592" i="2"/>
  <c r="H2591" i="2"/>
  <c r="C2591" i="2"/>
  <c r="H2590" i="2"/>
  <c r="C2590" i="2"/>
  <c r="X2589" i="2"/>
  <c r="U2589" i="2"/>
  <c r="R2589" i="2"/>
  <c r="O2589" i="2"/>
  <c r="H2589" i="2"/>
  <c r="C2589" i="2"/>
  <c r="H2588" i="2"/>
  <c r="C2588" i="2"/>
  <c r="X2587" i="2"/>
  <c r="U2587" i="2"/>
  <c r="R2587" i="2"/>
  <c r="O2587" i="2"/>
  <c r="H2587" i="2"/>
  <c r="C2587" i="2"/>
  <c r="X2586" i="2"/>
  <c r="U2586" i="2"/>
  <c r="R2586" i="2"/>
  <c r="O2586" i="2"/>
  <c r="H2586" i="2"/>
  <c r="C2586" i="2"/>
  <c r="X2585" i="2"/>
  <c r="U2585" i="2"/>
  <c r="R2585" i="2"/>
  <c r="O2585" i="2"/>
  <c r="H2585" i="2"/>
  <c r="C2585" i="2"/>
  <c r="X2584" i="2"/>
  <c r="U2584" i="2"/>
  <c r="R2584" i="2"/>
  <c r="O2584" i="2"/>
  <c r="H2584" i="2"/>
  <c r="C2584" i="2"/>
  <c r="X2583" i="2"/>
  <c r="U2583" i="2"/>
  <c r="R2583" i="2"/>
  <c r="O2583" i="2"/>
  <c r="H2583" i="2"/>
  <c r="C2583" i="2"/>
  <c r="X2582" i="2"/>
  <c r="U2582" i="2"/>
  <c r="R2582" i="2"/>
  <c r="O2582" i="2"/>
  <c r="H2582" i="2"/>
  <c r="C2582" i="2"/>
  <c r="X2581" i="2"/>
  <c r="U2581" i="2"/>
  <c r="R2581" i="2"/>
  <c r="O2581" i="2"/>
  <c r="H2581" i="2"/>
  <c r="C2581" i="2"/>
  <c r="X2580" i="2"/>
  <c r="U2580" i="2"/>
  <c r="R2580" i="2"/>
  <c r="O2580" i="2"/>
  <c r="H2580" i="2"/>
  <c r="C2580" i="2"/>
  <c r="X2579" i="2"/>
  <c r="U2579" i="2"/>
  <c r="R2579" i="2"/>
  <c r="O2579" i="2"/>
  <c r="H2579" i="2"/>
  <c r="C2579" i="2"/>
  <c r="X2578" i="2"/>
  <c r="U2578" i="2"/>
  <c r="R2578" i="2"/>
  <c r="O2578" i="2"/>
  <c r="H2578" i="2"/>
  <c r="C2578" i="2"/>
  <c r="X2577" i="2"/>
  <c r="U2577" i="2"/>
  <c r="R2577" i="2"/>
  <c r="O2577" i="2"/>
  <c r="H2577" i="2"/>
  <c r="C2577" i="2"/>
  <c r="H2576" i="2"/>
  <c r="C2576" i="2"/>
  <c r="H2575" i="2"/>
  <c r="C2575" i="2"/>
  <c r="X2574" i="2"/>
  <c r="U2574" i="2"/>
  <c r="R2574" i="2"/>
  <c r="O2574" i="2"/>
  <c r="H2574" i="2"/>
  <c r="C2574" i="2"/>
  <c r="X2573" i="2"/>
  <c r="U2573" i="2"/>
  <c r="R2573" i="2"/>
  <c r="O2573" i="2"/>
  <c r="H2573" i="2"/>
  <c r="C2573" i="2"/>
  <c r="X2572" i="2"/>
  <c r="U2572" i="2"/>
  <c r="R2572" i="2"/>
  <c r="O2572" i="2"/>
  <c r="H2572" i="2"/>
  <c r="C2572" i="2"/>
  <c r="X2571" i="2"/>
  <c r="U2571" i="2"/>
  <c r="R2571" i="2"/>
  <c r="O2571" i="2"/>
  <c r="H2571" i="2"/>
  <c r="C2571" i="2"/>
  <c r="X2570" i="2"/>
  <c r="U2570" i="2"/>
  <c r="R2570" i="2"/>
  <c r="O2570" i="2"/>
  <c r="H2570" i="2"/>
  <c r="C2570" i="2"/>
  <c r="X2569" i="2"/>
  <c r="U2569" i="2"/>
  <c r="R2569" i="2"/>
  <c r="O2569" i="2"/>
  <c r="H2569" i="2"/>
  <c r="C2569" i="2"/>
  <c r="X2568" i="2"/>
  <c r="U2568" i="2"/>
  <c r="R2568" i="2"/>
  <c r="O2568" i="2"/>
  <c r="H2568" i="2"/>
  <c r="C2568" i="2"/>
  <c r="X2567" i="2"/>
  <c r="U2567" i="2"/>
  <c r="R2567" i="2"/>
  <c r="O2567" i="2"/>
  <c r="H2567" i="2"/>
  <c r="C2567" i="2"/>
  <c r="X2566" i="2"/>
  <c r="U2566" i="2"/>
  <c r="R2566" i="2"/>
  <c r="O2566" i="2"/>
  <c r="H2566" i="2"/>
  <c r="C2566" i="2"/>
  <c r="H2565" i="2"/>
  <c r="C2565" i="2"/>
  <c r="X2564" i="2"/>
  <c r="U2564" i="2"/>
  <c r="R2564" i="2"/>
  <c r="O2564" i="2"/>
  <c r="H2564" i="2"/>
  <c r="C2564" i="2"/>
  <c r="H2563" i="2"/>
  <c r="C2563" i="2"/>
  <c r="H2562" i="2"/>
  <c r="C2562" i="2"/>
  <c r="H2561" i="2"/>
  <c r="C2561" i="2"/>
  <c r="H2560" i="2"/>
  <c r="C2560" i="2"/>
  <c r="H2559" i="2"/>
  <c r="C2559" i="2"/>
  <c r="H2558" i="2"/>
  <c r="C2558" i="2"/>
  <c r="H2557" i="2"/>
  <c r="C2557" i="2"/>
  <c r="AN2555" i="2"/>
  <c r="AJ2555" i="2"/>
  <c r="Q221" i="3" s="1"/>
  <c r="AI2555" i="2"/>
  <c r="P221" i="3" s="1"/>
  <c r="AH2555" i="2"/>
  <c r="O221" i="3" s="1"/>
  <c r="AG2555" i="2"/>
  <c r="N221" i="3" s="1"/>
  <c r="AF2555" i="2"/>
  <c r="M221" i="3" s="1"/>
  <c r="AE2555" i="2"/>
  <c r="L221" i="3" s="1"/>
  <c r="AD2555" i="2"/>
  <c r="K221" i="3" s="1"/>
  <c r="AC2555" i="2"/>
  <c r="J221" i="3" s="1"/>
  <c r="AB2555" i="2"/>
  <c r="I221" i="3" s="1"/>
  <c r="AA2555" i="2"/>
  <c r="H221" i="3" s="1"/>
  <c r="G2555" i="2"/>
  <c r="G221" i="3" s="1"/>
  <c r="F2555" i="2"/>
  <c r="F221" i="3" s="1"/>
  <c r="E2555" i="2"/>
  <c r="E221" i="3" s="1"/>
  <c r="D2554" i="2"/>
  <c r="C2554" i="2" s="1"/>
  <c r="D2553" i="2"/>
  <c r="C2553" i="2" s="1"/>
  <c r="D2552" i="2"/>
  <c r="C2552" i="2" s="1"/>
  <c r="D2551" i="2"/>
  <c r="C2551" i="2" s="1"/>
  <c r="D2550" i="2"/>
  <c r="C2550" i="2" s="1"/>
  <c r="D2549" i="2"/>
  <c r="C2549" i="2" s="1"/>
  <c r="D2548" i="2"/>
  <c r="C2548" i="2" s="1"/>
  <c r="D2547" i="2"/>
  <c r="C2547" i="2" s="1"/>
  <c r="D2546" i="2"/>
  <c r="C2546" i="2" s="1"/>
  <c r="D2545" i="2"/>
  <c r="C2545" i="2" s="1"/>
  <c r="D2544" i="2"/>
  <c r="C2544" i="2" s="1"/>
  <c r="D2543" i="2"/>
  <c r="C2543" i="2" s="1"/>
  <c r="D2542" i="2"/>
  <c r="C2542" i="2" s="1"/>
  <c r="AN2540" i="2"/>
  <c r="AJ2540" i="2"/>
  <c r="AI2540" i="2"/>
  <c r="AH2540" i="2"/>
  <c r="AG2540" i="2"/>
  <c r="AF2540" i="2"/>
  <c r="AE2540" i="2"/>
  <c r="AD2540" i="2"/>
  <c r="AC2540" i="2"/>
  <c r="AB2540" i="2"/>
  <c r="AA2540" i="2"/>
  <c r="Z2540" i="2"/>
  <c r="Y2540" i="2"/>
  <c r="W2540" i="2"/>
  <c r="V2540" i="2"/>
  <c r="T2540" i="2"/>
  <c r="S2540" i="2"/>
  <c r="Q2540" i="2"/>
  <c r="P2540" i="2"/>
  <c r="N2540" i="2"/>
  <c r="M2540" i="2"/>
  <c r="L2540" i="2"/>
  <c r="K2540" i="2"/>
  <c r="J2540" i="2"/>
  <c r="I2540" i="2"/>
  <c r="G2540" i="2"/>
  <c r="F2540" i="2"/>
  <c r="E2540" i="2"/>
  <c r="D2539" i="2"/>
  <c r="C2539" i="2" s="1"/>
  <c r="C98" i="3" s="1"/>
  <c r="D2538" i="2"/>
  <c r="C2538" i="2" s="1"/>
  <c r="C97" i="3" s="1"/>
  <c r="X2537" i="2"/>
  <c r="U2537" i="2"/>
  <c r="R2537" i="2"/>
  <c r="O2537" i="2"/>
  <c r="H2537" i="2"/>
  <c r="C2537" i="2"/>
  <c r="X2536" i="2"/>
  <c r="U2536" i="2"/>
  <c r="R2536" i="2"/>
  <c r="O2536" i="2"/>
  <c r="H2536" i="2"/>
  <c r="C2536" i="2"/>
  <c r="X2535" i="2"/>
  <c r="U2535" i="2"/>
  <c r="R2535" i="2"/>
  <c r="O2535" i="2"/>
  <c r="H2535" i="2"/>
  <c r="C2535" i="2"/>
  <c r="X2534" i="2"/>
  <c r="U2534" i="2"/>
  <c r="R2534" i="2"/>
  <c r="O2534" i="2"/>
  <c r="H2534" i="2"/>
  <c r="C2534" i="2"/>
  <c r="X2533" i="2"/>
  <c r="U2533" i="2"/>
  <c r="R2533" i="2"/>
  <c r="O2533" i="2"/>
  <c r="H2533" i="2"/>
  <c r="C2533" i="2"/>
  <c r="X2532" i="2"/>
  <c r="U2532" i="2"/>
  <c r="R2532" i="2"/>
  <c r="O2532" i="2"/>
  <c r="H2532" i="2"/>
  <c r="D189" i="3" s="1"/>
  <c r="C2532" i="2"/>
  <c r="C189" i="3" s="1"/>
  <c r="X2531" i="2"/>
  <c r="U2531" i="2"/>
  <c r="R2531" i="2"/>
  <c r="O2531" i="2"/>
  <c r="H2531" i="2"/>
  <c r="D188" i="3" s="1"/>
  <c r="C2531" i="2"/>
  <c r="C188" i="3" s="1"/>
  <c r="D2530" i="2"/>
  <c r="C2530" i="2" s="1"/>
  <c r="D2529" i="2"/>
  <c r="C2529" i="2" s="1"/>
  <c r="D2528" i="2"/>
  <c r="C2528" i="2" s="1"/>
  <c r="D2527" i="2"/>
  <c r="AN2525" i="2"/>
  <c r="AJ2525" i="2"/>
  <c r="R186" i="3" s="1"/>
  <c r="AI2525" i="2"/>
  <c r="Q186" i="3" s="1"/>
  <c r="AH2525" i="2"/>
  <c r="P186" i="3" s="1"/>
  <c r="AG2525" i="2"/>
  <c r="O186" i="3" s="1"/>
  <c r="AF2525" i="2"/>
  <c r="N186" i="3" s="1"/>
  <c r="AE2525" i="2"/>
  <c r="M186" i="3" s="1"/>
  <c r="AD2525" i="2"/>
  <c r="L186" i="3" s="1"/>
  <c r="AC2525" i="2"/>
  <c r="AB2525" i="2"/>
  <c r="AA2525" i="2"/>
  <c r="Z2525" i="2"/>
  <c r="Y2525" i="2"/>
  <c r="W2525" i="2"/>
  <c r="V2525" i="2"/>
  <c r="T2525" i="2"/>
  <c r="S2525" i="2"/>
  <c r="Q2525" i="2"/>
  <c r="P2525" i="2"/>
  <c r="N2525" i="2"/>
  <c r="J186" i="3" s="1"/>
  <c r="M2525" i="2"/>
  <c r="I186" i="3" s="1"/>
  <c r="L2525" i="2"/>
  <c r="H186" i="3" s="1"/>
  <c r="K2525" i="2"/>
  <c r="G186" i="3" s="1"/>
  <c r="J2525" i="2"/>
  <c r="F186" i="3" s="1"/>
  <c r="I2525" i="2"/>
  <c r="E186" i="3" s="1"/>
  <c r="X2524" i="2"/>
  <c r="U2524" i="2"/>
  <c r="R2524" i="2"/>
  <c r="O2524" i="2"/>
  <c r="H2524" i="2"/>
  <c r="C2524" i="2"/>
  <c r="X2523" i="2"/>
  <c r="U2523" i="2"/>
  <c r="R2523" i="2"/>
  <c r="O2523" i="2"/>
  <c r="H2523" i="2"/>
  <c r="C2523" i="2"/>
  <c r="X2522" i="2"/>
  <c r="U2522" i="2"/>
  <c r="R2522" i="2"/>
  <c r="O2522" i="2"/>
  <c r="H2522" i="2"/>
  <c r="C2522" i="2"/>
  <c r="H2521" i="2"/>
  <c r="C2521" i="2"/>
  <c r="X2520" i="2"/>
  <c r="U2520" i="2"/>
  <c r="R2520" i="2"/>
  <c r="O2520" i="2"/>
  <c r="H2520" i="2"/>
  <c r="C2520" i="2"/>
  <c r="X2519" i="2"/>
  <c r="U2519" i="2"/>
  <c r="R2519" i="2"/>
  <c r="O2519" i="2"/>
  <c r="H2519" i="2"/>
  <c r="C2519" i="2"/>
  <c r="X2518" i="2"/>
  <c r="U2518" i="2"/>
  <c r="R2518" i="2"/>
  <c r="O2518" i="2"/>
  <c r="H2518" i="2"/>
  <c r="C2518" i="2"/>
  <c r="X2517" i="2"/>
  <c r="U2517" i="2"/>
  <c r="R2517" i="2"/>
  <c r="O2517" i="2"/>
  <c r="H2517" i="2"/>
  <c r="C2517" i="2"/>
  <c r="X2516" i="2"/>
  <c r="U2516" i="2"/>
  <c r="R2516" i="2"/>
  <c r="O2516" i="2"/>
  <c r="H2516" i="2"/>
  <c r="C2516" i="2"/>
  <c r="X2515" i="2"/>
  <c r="U2515" i="2"/>
  <c r="R2515" i="2"/>
  <c r="O2515" i="2"/>
  <c r="H2515" i="2"/>
  <c r="C2515" i="2"/>
  <c r="X2514" i="2"/>
  <c r="U2514" i="2"/>
  <c r="R2514" i="2"/>
  <c r="O2514" i="2"/>
  <c r="H2514" i="2"/>
  <c r="C2514" i="2"/>
  <c r="X2513" i="2"/>
  <c r="U2513" i="2"/>
  <c r="R2513" i="2"/>
  <c r="O2513" i="2"/>
  <c r="H2513" i="2"/>
  <c r="C2513" i="2"/>
  <c r="H2512" i="2"/>
  <c r="C2512" i="2"/>
  <c r="X2511" i="2"/>
  <c r="U2511" i="2"/>
  <c r="R2511" i="2"/>
  <c r="O2511" i="2"/>
  <c r="H2511" i="2"/>
  <c r="C2511" i="2"/>
  <c r="X2510" i="2"/>
  <c r="U2510" i="2"/>
  <c r="R2510" i="2"/>
  <c r="O2510" i="2"/>
  <c r="H2510" i="2"/>
  <c r="C2510" i="2"/>
  <c r="X2509" i="2"/>
  <c r="U2509" i="2"/>
  <c r="R2509" i="2"/>
  <c r="O2509" i="2"/>
  <c r="H2509" i="2"/>
  <c r="C2509" i="2"/>
  <c r="X2508" i="2"/>
  <c r="U2508" i="2"/>
  <c r="R2508" i="2"/>
  <c r="O2508" i="2"/>
  <c r="H2508" i="2"/>
  <c r="C2508" i="2"/>
  <c r="X2507" i="2"/>
  <c r="U2507" i="2"/>
  <c r="R2507" i="2"/>
  <c r="O2507" i="2"/>
  <c r="H2507" i="2"/>
  <c r="C2507" i="2"/>
  <c r="X2506" i="2"/>
  <c r="U2506" i="2"/>
  <c r="R2506" i="2"/>
  <c r="O2506" i="2"/>
  <c r="H2506" i="2"/>
  <c r="C2506" i="2"/>
  <c r="X2505" i="2"/>
  <c r="U2505" i="2"/>
  <c r="R2505" i="2"/>
  <c r="O2505" i="2"/>
  <c r="H2505" i="2"/>
  <c r="C2505" i="2"/>
  <c r="X2504" i="2"/>
  <c r="U2504" i="2"/>
  <c r="R2504" i="2"/>
  <c r="O2504" i="2"/>
  <c r="H2504" i="2"/>
  <c r="C2504" i="2"/>
  <c r="X2503" i="2"/>
  <c r="U2503" i="2"/>
  <c r="R2503" i="2"/>
  <c r="O2503" i="2"/>
  <c r="H2503" i="2"/>
  <c r="C2503" i="2"/>
  <c r="X2502" i="2"/>
  <c r="U2502" i="2"/>
  <c r="R2502" i="2"/>
  <c r="O2502" i="2"/>
  <c r="H2502" i="2"/>
  <c r="C2502" i="2"/>
  <c r="X2501" i="2"/>
  <c r="U2501" i="2"/>
  <c r="R2501" i="2"/>
  <c r="O2501" i="2"/>
  <c r="H2501" i="2"/>
  <c r="C2501" i="2"/>
  <c r="X2500" i="2"/>
  <c r="U2500" i="2"/>
  <c r="R2500" i="2"/>
  <c r="O2500" i="2"/>
  <c r="H2500" i="2"/>
  <c r="C2500" i="2"/>
  <c r="X2499" i="2"/>
  <c r="U2499" i="2"/>
  <c r="R2499" i="2"/>
  <c r="O2499" i="2"/>
  <c r="H2499" i="2"/>
  <c r="C2499" i="2"/>
  <c r="X2498" i="2"/>
  <c r="U2498" i="2"/>
  <c r="R2498" i="2"/>
  <c r="O2498" i="2"/>
  <c r="H2498" i="2"/>
  <c r="C2498" i="2"/>
  <c r="X2497" i="2"/>
  <c r="U2497" i="2"/>
  <c r="R2497" i="2"/>
  <c r="O2497" i="2"/>
  <c r="H2497" i="2"/>
  <c r="C2497" i="2"/>
  <c r="X2496" i="2"/>
  <c r="U2496" i="2"/>
  <c r="R2496" i="2"/>
  <c r="O2496" i="2"/>
  <c r="H2496" i="2"/>
  <c r="C2496" i="2"/>
  <c r="X2495" i="2"/>
  <c r="U2495" i="2"/>
  <c r="R2495" i="2"/>
  <c r="O2495" i="2"/>
  <c r="H2495" i="2"/>
  <c r="C2495" i="2"/>
  <c r="X2494" i="2"/>
  <c r="U2494" i="2"/>
  <c r="R2494" i="2"/>
  <c r="O2494" i="2"/>
  <c r="H2494" i="2"/>
  <c r="C2494" i="2"/>
  <c r="X2493" i="2"/>
  <c r="U2493" i="2"/>
  <c r="R2493" i="2"/>
  <c r="O2493" i="2"/>
  <c r="H2493" i="2"/>
  <c r="C2493" i="2"/>
  <c r="X2492" i="2"/>
  <c r="U2492" i="2"/>
  <c r="R2492" i="2"/>
  <c r="O2492" i="2"/>
  <c r="H2492" i="2"/>
  <c r="C2492" i="2"/>
  <c r="X2491" i="2"/>
  <c r="U2491" i="2"/>
  <c r="R2491" i="2"/>
  <c r="O2491" i="2"/>
  <c r="H2491" i="2"/>
  <c r="C2491" i="2"/>
  <c r="X2490" i="2"/>
  <c r="U2490" i="2"/>
  <c r="R2490" i="2"/>
  <c r="O2490" i="2"/>
  <c r="H2490" i="2"/>
  <c r="C2490" i="2"/>
  <c r="X2489" i="2"/>
  <c r="U2489" i="2"/>
  <c r="R2489" i="2"/>
  <c r="O2489" i="2"/>
  <c r="H2489" i="2"/>
  <c r="C2489" i="2"/>
  <c r="X2488" i="2"/>
  <c r="U2488" i="2"/>
  <c r="R2488" i="2"/>
  <c r="O2488" i="2"/>
  <c r="H2488" i="2"/>
  <c r="C2488" i="2"/>
  <c r="X2487" i="2"/>
  <c r="U2487" i="2"/>
  <c r="R2487" i="2"/>
  <c r="O2487" i="2"/>
  <c r="H2487" i="2"/>
  <c r="C2487" i="2"/>
  <c r="C2525" i="2" s="1"/>
  <c r="AN2485" i="2"/>
  <c r="AJ2485" i="2"/>
  <c r="R185" i="3" s="1"/>
  <c r="AI2485" i="2"/>
  <c r="Q185" i="3" s="1"/>
  <c r="AH2485" i="2"/>
  <c r="P185" i="3" s="1"/>
  <c r="AG2485" i="2"/>
  <c r="O185" i="3" s="1"/>
  <c r="AF2485" i="2"/>
  <c r="N185" i="3" s="1"/>
  <c r="AE2485" i="2"/>
  <c r="M185" i="3" s="1"/>
  <c r="AD2485" i="2"/>
  <c r="L185" i="3" s="1"/>
  <c r="AC2485" i="2"/>
  <c r="AB2485" i="2"/>
  <c r="AA2485" i="2"/>
  <c r="Z2485" i="2"/>
  <c r="Y2485" i="2"/>
  <c r="W2485" i="2"/>
  <c r="V2485" i="2"/>
  <c r="T2485" i="2"/>
  <c r="S2485" i="2"/>
  <c r="Q2485" i="2"/>
  <c r="P2485" i="2"/>
  <c r="N2485" i="2"/>
  <c r="J185" i="3" s="1"/>
  <c r="M2485" i="2"/>
  <c r="I185" i="3" s="1"/>
  <c r="L2485" i="2"/>
  <c r="H185" i="3" s="1"/>
  <c r="K2485" i="2"/>
  <c r="G185" i="3" s="1"/>
  <c r="J2485" i="2"/>
  <c r="F185" i="3" s="1"/>
  <c r="I2485" i="2"/>
  <c r="E185" i="3" s="1"/>
  <c r="X2484" i="2"/>
  <c r="U2484" i="2"/>
  <c r="R2484" i="2"/>
  <c r="O2484" i="2"/>
  <c r="H2484" i="2"/>
  <c r="C2484" i="2"/>
  <c r="X2483" i="2"/>
  <c r="U2483" i="2"/>
  <c r="R2483" i="2"/>
  <c r="O2483" i="2"/>
  <c r="H2483" i="2"/>
  <c r="C2483" i="2"/>
  <c r="X2482" i="2"/>
  <c r="U2482" i="2"/>
  <c r="R2482" i="2"/>
  <c r="O2482" i="2"/>
  <c r="H2482" i="2"/>
  <c r="C2482" i="2"/>
  <c r="X2481" i="2"/>
  <c r="U2481" i="2"/>
  <c r="R2481" i="2"/>
  <c r="O2481" i="2"/>
  <c r="H2481" i="2"/>
  <c r="C2481" i="2"/>
  <c r="H2480" i="2"/>
  <c r="C2480" i="2"/>
  <c r="AN2478" i="2"/>
  <c r="AJ2478" i="2"/>
  <c r="Q220" i="3" s="1"/>
  <c r="AI2478" i="2"/>
  <c r="P220" i="3" s="1"/>
  <c r="AH2478" i="2"/>
  <c r="O220" i="3" s="1"/>
  <c r="AG2478" i="2"/>
  <c r="N220" i="3" s="1"/>
  <c r="AF2478" i="2"/>
  <c r="M220" i="3" s="1"/>
  <c r="AE2478" i="2"/>
  <c r="L220" i="3" s="1"/>
  <c r="AD2478" i="2"/>
  <c r="K220" i="3" s="1"/>
  <c r="AC2478" i="2"/>
  <c r="J220" i="3" s="1"/>
  <c r="AB2478" i="2"/>
  <c r="I220" i="3" s="1"/>
  <c r="AA2478" i="2"/>
  <c r="H220" i="3" s="1"/>
  <c r="G2478" i="2"/>
  <c r="G220" i="3" s="1"/>
  <c r="F2478" i="2"/>
  <c r="F220" i="3" s="1"/>
  <c r="E2478" i="2"/>
  <c r="E220" i="3" s="1"/>
  <c r="D2477" i="2"/>
  <c r="C2477" i="2" s="1"/>
  <c r="D2476" i="2"/>
  <c r="C2476" i="2" s="1"/>
  <c r="D2475" i="2"/>
  <c r="C2475" i="2" s="1"/>
  <c r="D2473" i="2"/>
  <c r="C2473" i="2" s="1"/>
  <c r="D2472" i="2"/>
  <c r="C2472" i="2" s="1"/>
  <c r="D2471" i="2"/>
  <c r="C2471" i="2" s="1"/>
  <c r="D2470" i="2"/>
  <c r="C2470" i="2" s="1"/>
  <c r="D2469" i="2"/>
  <c r="C2469" i="2" s="1"/>
  <c r="D2468" i="2"/>
  <c r="C2468" i="2" s="1"/>
  <c r="D2467" i="2"/>
  <c r="C2467" i="2" s="1"/>
  <c r="D2466" i="2"/>
  <c r="C2466" i="2" s="1"/>
  <c r="D2465" i="2"/>
  <c r="C2465" i="2" s="1"/>
  <c r="D2464" i="2"/>
  <c r="C2464" i="2" s="1"/>
  <c r="D2463" i="2"/>
  <c r="C2463" i="2" s="1"/>
  <c r="D2462" i="2"/>
  <c r="C2462" i="2" s="1"/>
  <c r="D2461" i="2"/>
  <c r="C2461" i="2" s="1"/>
  <c r="D2460" i="2"/>
  <c r="C2460" i="2" s="1"/>
  <c r="D2459" i="2"/>
  <c r="C2459" i="2" s="1"/>
  <c r="D2458" i="2"/>
  <c r="C2458" i="2" s="1"/>
  <c r="D2457" i="2"/>
  <c r="C2457" i="2" s="1"/>
  <c r="D2456" i="2"/>
  <c r="C2456" i="2" s="1"/>
  <c r="D2455" i="2"/>
  <c r="C2455" i="2" s="1"/>
  <c r="D2454" i="2"/>
  <c r="C2454" i="2" s="1"/>
  <c r="D2453" i="2"/>
  <c r="C2453" i="2" s="1"/>
  <c r="D2452" i="2"/>
  <c r="C2452" i="2" s="1"/>
  <c r="D2451" i="2"/>
  <c r="C2451" i="2" s="1"/>
  <c r="AN2449" i="2"/>
  <c r="AJ2449" i="2"/>
  <c r="R184" i="3" s="1"/>
  <c r="AI2449" i="2"/>
  <c r="Q184" i="3" s="1"/>
  <c r="AH2449" i="2"/>
  <c r="P184" i="3" s="1"/>
  <c r="AG2449" i="2"/>
  <c r="O184" i="3" s="1"/>
  <c r="AF2449" i="2"/>
  <c r="N184" i="3" s="1"/>
  <c r="AE2449" i="2"/>
  <c r="M184" i="3" s="1"/>
  <c r="AD2449" i="2"/>
  <c r="L184" i="3" s="1"/>
  <c r="AC2449" i="2"/>
  <c r="AB2449" i="2"/>
  <c r="AA2449" i="2"/>
  <c r="Z2449" i="2"/>
  <c r="Y2449" i="2"/>
  <c r="W2449" i="2"/>
  <c r="V2449" i="2"/>
  <c r="T2449" i="2"/>
  <c r="S2449" i="2"/>
  <c r="Q2449" i="2"/>
  <c r="P2449" i="2"/>
  <c r="N2449" i="2"/>
  <c r="J184" i="3" s="1"/>
  <c r="M2449" i="2"/>
  <c r="I184" i="3" s="1"/>
  <c r="L2449" i="2"/>
  <c r="H184" i="3" s="1"/>
  <c r="K2449" i="2"/>
  <c r="G184" i="3" s="1"/>
  <c r="J2449" i="2"/>
  <c r="F184" i="3" s="1"/>
  <c r="I2449" i="2"/>
  <c r="E184" i="3" s="1"/>
  <c r="X2448" i="2"/>
  <c r="U2448" i="2"/>
  <c r="R2448" i="2"/>
  <c r="O2448" i="2"/>
  <c r="H2448" i="2"/>
  <c r="C2448" i="2"/>
  <c r="H2447" i="2"/>
  <c r="C2447" i="2"/>
  <c r="X2446" i="2"/>
  <c r="U2446" i="2"/>
  <c r="R2446" i="2"/>
  <c r="O2446" i="2"/>
  <c r="H2446" i="2"/>
  <c r="C2446" i="2"/>
  <c r="X2445" i="2"/>
  <c r="U2445" i="2"/>
  <c r="R2445" i="2"/>
  <c r="O2445" i="2"/>
  <c r="H2445" i="2"/>
  <c r="C2445" i="2"/>
  <c r="X2444" i="2"/>
  <c r="U2444" i="2"/>
  <c r="R2444" i="2"/>
  <c r="O2444" i="2"/>
  <c r="H2444" i="2"/>
  <c r="C2444" i="2"/>
  <c r="H2443" i="2"/>
  <c r="C2443" i="2"/>
  <c r="X2442" i="2"/>
  <c r="U2442" i="2"/>
  <c r="R2442" i="2"/>
  <c r="O2442" i="2"/>
  <c r="H2442" i="2"/>
  <c r="C2442" i="2"/>
  <c r="X2441" i="2"/>
  <c r="U2441" i="2"/>
  <c r="R2441" i="2"/>
  <c r="O2441" i="2"/>
  <c r="H2441" i="2"/>
  <c r="C2441" i="2"/>
  <c r="X2440" i="2"/>
  <c r="U2440" i="2"/>
  <c r="R2440" i="2"/>
  <c r="O2440" i="2"/>
  <c r="H2440" i="2"/>
  <c r="C2440" i="2"/>
  <c r="X2439" i="2"/>
  <c r="U2439" i="2"/>
  <c r="R2439" i="2"/>
  <c r="O2439" i="2"/>
  <c r="H2439" i="2"/>
  <c r="C2439" i="2"/>
  <c r="X2438" i="2"/>
  <c r="U2438" i="2"/>
  <c r="R2438" i="2"/>
  <c r="O2438" i="2"/>
  <c r="H2438" i="2"/>
  <c r="C2438" i="2"/>
  <c r="X2437" i="2"/>
  <c r="U2437" i="2"/>
  <c r="R2437" i="2"/>
  <c r="O2437" i="2"/>
  <c r="H2437" i="2"/>
  <c r="C2437" i="2"/>
  <c r="X2436" i="2"/>
  <c r="U2436" i="2"/>
  <c r="R2436" i="2"/>
  <c r="O2436" i="2"/>
  <c r="H2436" i="2"/>
  <c r="C2436" i="2"/>
  <c r="X2435" i="2"/>
  <c r="U2435" i="2"/>
  <c r="R2435" i="2"/>
  <c r="O2435" i="2"/>
  <c r="H2435" i="2"/>
  <c r="C2435" i="2"/>
  <c r="X2434" i="2"/>
  <c r="U2434" i="2"/>
  <c r="R2434" i="2"/>
  <c r="O2434" i="2"/>
  <c r="H2434" i="2"/>
  <c r="C2434" i="2"/>
  <c r="X2433" i="2"/>
  <c r="U2433" i="2"/>
  <c r="R2433" i="2"/>
  <c r="O2433" i="2"/>
  <c r="H2433" i="2"/>
  <c r="C2433" i="2"/>
  <c r="X2432" i="2"/>
  <c r="U2432" i="2"/>
  <c r="R2432" i="2"/>
  <c r="O2432" i="2"/>
  <c r="H2432" i="2"/>
  <c r="C2432" i="2"/>
  <c r="X2431" i="2"/>
  <c r="U2431" i="2"/>
  <c r="R2431" i="2"/>
  <c r="O2431" i="2"/>
  <c r="H2431" i="2"/>
  <c r="C2431" i="2"/>
  <c r="X2430" i="2"/>
  <c r="U2430" i="2"/>
  <c r="R2430" i="2"/>
  <c r="O2430" i="2"/>
  <c r="H2430" i="2"/>
  <c r="C2430" i="2"/>
  <c r="X2429" i="2"/>
  <c r="U2429" i="2"/>
  <c r="R2429" i="2"/>
  <c r="O2429" i="2"/>
  <c r="H2429" i="2"/>
  <c r="C2429" i="2"/>
  <c r="X2428" i="2"/>
  <c r="U2428" i="2"/>
  <c r="R2428" i="2"/>
  <c r="O2428" i="2"/>
  <c r="H2428" i="2"/>
  <c r="C2428" i="2"/>
  <c r="X2427" i="2"/>
  <c r="U2427" i="2"/>
  <c r="R2427" i="2"/>
  <c r="O2427" i="2"/>
  <c r="H2427" i="2"/>
  <c r="C2427" i="2"/>
  <c r="X2426" i="2"/>
  <c r="U2426" i="2"/>
  <c r="R2426" i="2"/>
  <c r="O2426" i="2"/>
  <c r="H2426" i="2"/>
  <c r="C2426" i="2"/>
  <c r="X2425" i="2"/>
  <c r="U2425" i="2"/>
  <c r="R2425" i="2"/>
  <c r="O2425" i="2"/>
  <c r="H2425" i="2"/>
  <c r="C2425" i="2"/>
  <c r="X2424" i="2"/>
  <c r="U2424" i="2"/>
  <c r="R2424" i="2"/>
  <c r="O2424" i="2"/>
  <c r="H2424" i="2"/>
  <c r="C2424" i="2"/>
  <c r="X2423" i="2"/>
  <c r="U2423" i="2"/>
  <c r="R2423" i="2"/>
  <c r="O2423" i="2"/>
  <c r="H2423" i="2"/>
  <c r="C2423" i="2"/>
  <c r="X2422" i="2"/>
  <c r="U2422" i="2"/>
  <c r="R2422" i="2"/>
  <c r="O2422" i="2"/>
  <c r="H2422" i="2"/>
  <c r="C2422" i="2"/>
  <c r="X2421" i="2"/>
  <c r="U2421" i="2"/>
  <c r="R2421" i="2"/>
  <c r="O2421" i="2"/>
  <c r="H2421" i="2"/>
  <c r="C2421" i="2"/>
  <c r="X2420" i="2"/>
  <c r="U2420" i="2"/>
  <c r="R2420" i="2"/>
  <c r="O2420" i="2"/>
  <c r="H2420" i="2"/>
  <c r="C2420" i="2"/>
  <c r="X2419" i="2"/>
  <c r="U2419" i="2"/>
  <c r="R2419" i="2"/>
  <c r="O2419" i="2"/>
  <c r="H2419" i="2"/>
  <c r="C2419" i="2"/>
  <c r="X2418" i="2"/>
  <c r="U2418" i="2"/>
  <c r="R2418" i="2"/>
  <c r="O2418" i="2"/>
  <c r="H2418" i="2"/>
  <c r="C2418" i="2"/>
  <c r="X2417" i="2"/>
  <c r="U2417" i="2"/>
  <c r="R2417" i="2"/>
  <c r="O2417" i="2"/>
  <c r="H2417" i="2"/>
  <c r="C2417" i="2"/>
  <c r="X2416" i="2"/>
  <c r="U2416" i="2"/>
  <c r="R2416" i="2"/>
  <c r="O2416" i="2"/>
  <c r="H2416" i="2"/>
  <c r="C2416" i="2"/>
  <c r="X2415" i="2"/>
  <c r="U2415" i="2"/>
  <c r="R2415" i="2"/>
  <c r="O2415" i="2"/>
  <c r="H2415" i="2"/>
  <c r="C2415" i="2"/>
  <c r="X2414" i="2"/>
  <c r="U2414" i="2"/>
  <c r="R2414" i="2"/>
  <c r="O2414" i="2"/>
  <c r="H2414" i="2"/>
  <c r="C2414" i="2"/>
  <c r="X2413" i="2"/>
  <c r="U2413" i="2"/>
  <c r="R2413" i="2"/>
  <c r="O2413" i="2"/>
  <c r="H2413" i="2"/>
  <c r="C2413" i="2"/>
  <c r="X2412" i="2"/>
  <c r="U2412" i="2"/>
  <c r="R2412" i="2"/>
  <c r="O2412" i="2"/>
  <c r="H2412" i="2"/>
  <c r="C2412" i="2"/>
  <c r="X2411" i="2"/>
  <c r="U2411" i="2"/>
  <c r="R2411" i="2"/>
  <c r="O2411" i="2"/>
  <c r="H2411" i="2"/>
  <c r="C2411" i="2"/>
  <c r="X2410" i="2"/>
  <c r="U2410" i="2"/>
  <c r="R2410" i="2"/>
  <c r="O2410" i="2"/>
  <c r="H2410" i="2"/>
  <c r="C2410" i="2"/>
  <c r="X2409" i="2"/>
  <c r="U2409" i="2"/>
  <c r="R2409" i="2"/>
  <c r="O2409" i="2"/>
  <c r="H2409" i="2"/>
  <c r="C2409" i="2"/>
  <c r="X2408" i="2"/>
  <c r="U2408" i="2"/>
  <c r="R2408" i="2"/>
  <c r="O2408" i="2"/>
  <c r="H2408" i="2"/>
  <c r="C2408" i="2"/>
  <c r="X2407" i="2"/>
  <c r="U2407" i="2"/>
  <c r="R2407" i="2"/>
  <c r="O2407" i="2"/>
  <c r="H2407" i="2"/>
  <c r="C2407" i="2"/>
  <c r="X2406" i="2"/>
  <c r="U2406" i="2"/>
  <c r="R2406" i="2"/>
  <c r="O2406" i="2"/>
  <c r="H2406" i="2"/>
  <c r="C2406" i="2"/>
  <c r="X2405" i="2"/>
  <c r="U2405" i="2"/>
  <c r="R2405" i="2"/>
  <c r="O2405" i="2"/>
  <c r="H2405" i="2"/>
  <c r="C2405" i="2"/>
  <c r="X2404" i="2"/>
  <c r="U2404" i="2"/>
  <c r="R2404" i="2"/>
  <c r="O2404" i="2"/>
  <c r="H2404" i="2"/>
  <c r="C2404" i="2"/>
  <c r="X2403" i="2"/>
  <c r="U2403" i="2"/>
  <c r="R2403" i="2"/>
  <c r="O2403" i="2"/>
  <c r="H2403" i="2"/>
  <c r="C2403" i="2"/>
  <c r="X2402" i="2"/>
  <c r="U2402" i="2"/>
  <c r="R2402" i="2"/>
  <c r="O2402" i="2"/>
  <c r="H2402" i="2"/>
  <c r="C2402" i="2"/>
  <c r="X2401" i="2"/>
  <c r="U2401" i="2"/>
  <c r="R2401" i="2"/>
  <c r="O2401" i="2"/>
  <c r="H2401" i="2"/>
  <c r="C2401" i="2"/>
  <c r="X2400" i="2"/>
  <c r="U2400" i="2"/>
  <c r="R2400" i="2"/>
  <c r="O2400" i="2"/>
  <c r="H2400" i="2"/>
  <c r="C2400" i="2"/>
  <c r="X2399" i="2"/>
  <c r="U2399" i="2"/>
  <c r="R2399" i="2"/>
  <c r="O2399" i="2"/>
  <c r="H2399" i="2"/>
  <c r="C2399" i="2"/>
  <c r="X2398" i="2"/>
  <c r="U2398" i="2"/>
  <c r="R2398" i="2"/>
  <c r="O2398" i="2"/>
  <c r="H2398" i="2"/>
  <c r="C2398" i="2"/>
  <c r="X2397" i="2"/>
  <c r="U2397" i="2"/>
  <c r="R2397" i="2"/>
  <c r="O2397" i="2"/>
  <c r="H2397" i="2"/>
  <c r="C2397" i="2"/>
  <c r="X2396" i="2"/>
  <c r="U2396" i="2"/>
  <c r="R2396" i="2"/>
  <c r="O2396" i="2"/>
  <c r="H2396" i="2"/>
  <c r="C2396" i="2"/>
  <c r="X2395" i="2"/>
  <c r="U2395" i="2"/>
  <c r="R2395" i="2"/>
  <c r="O2395" i="2"/>
  <c r="H2395" i="2"/>
  <c r="C2395" i="2"/>
  <c r="X2394" i="2"/>
  <c r="U2394" i="2"/>
  <c r="R2394" i="2"/>
  <c r="O2394" i="2"/>
  <c r="H2394" i="2"/>
  <c r="C2394" i="2"/>
  <c r="X2393" i="2"/>
  <c r="U2393" i="2"/>
  <c r="R2393" i="2"/>
  <c r="O2393" i="2"/>
  <c r="H2393" i="2"/>
  <c r="C2393" i="2"/>
  <c r="X2392" i="2"/>
  <c r="U2392" i="2"/>
  <c r="R2392" i="2"/>
  <c r="O2392" i="2"/>
  <c r="H2392" i="2"/>
  <c r="C2392" i="2"/>
  <c r="X2391" i="2"/>
  <c r="U2391" i="2"/>
  <c r="R2391" i="2"/>
  <c r="O2391" i="2"/>
  <c r="H2391" i="2"/>
  <c r="C2391" i="2"/>
  <c r="X2390" i="2"/>
  <c r="U2390" i="2"/>
  <c r="R2390" i="2"/>
  <c r="O2390" i="2"/>
  <c r="H2390" i="2"/>
  <c r="C2390" i="2"/>
  <c r="X2389" i="2"/>
  <c r="U2389" i="2"/>
  <c r="R2389" i="2"/>
  <c r="O2389" i="2"/>
  <c r="H2389" i="2"/>
  <c r="C2389" i="2"/>
  <c r="X2388" i="2"/>
  <c r="U2388" i="2"/>
  <c r="R2388" i="2"/>
  <c r="O2388" i="2"/>
  <c r="H2388" i="2"/>
  <c r="C2388" i="2"/>
  <c r="X2387" i="2"/>
  <c r="U2387" i="2"/>
  <c r="R2387" i="2"/>
  <c r="O2387" i="2"/>
  <c r="H2387" i="2"/>
  <c r="C2387" i="2"/>
  <c r="X2386" i="2"/>
  <c r="U2386" i="2"/>
  <c r="R2386" i="2"/>
  <c r="O2386" i="2"/>
  <c r="H2386" i="2"/>
  <c r="C2386" i="2"/>
  <c r="X2385" i="2"/>
  <c r="U2385" i="2"/>
  <c r="R2385" i="2"/>
  <c r="O2385" i="2"/>
  <c r="H2385" i="2"/>
  <c r="C2385" i="2"/>
  <c r="X2384" i="2"/>
  <c r="U2384" i="2"/>
  <c r="R2384" i="2"/>
  <c r="O2384" i="2"/>
  <c r="H2384" i="2"/>
  <c r="C2384" i="2"/>
  <c r="X2383" i="2"/>
  <c r="U2383" i="2"/>
  <c r="R2383" i="2"/>
  <c r="O2383" i="2"/>
  <c r="H2383" i="2"/>
  <c r="C2383" i="2"/>
  <c r="X2382" i="2"/>
  <c r="U2382" i="2"/>
  <c r="R2382" i="2"/>
  <c r="O2382" i="2"/>
  <c r="H2382" i="2"/>
  <c r="C2382" i="2"/>
  <c r="X2381" i="2"/>
  <c r="U2381" i="2"/>
  <c r="R2381" i="2"/>
  <c r="O2381" i="2"/>
  <c r="H2381" i="2"/>
  <c r="C2381" i="2"/>
  <c r="X2380" i="2"/>
  <c r="U2380" i="2"/>
  <c r="R2380" i="2"/>
  <c r="O2380" i="2"/>
  <c r="H2380" i="2"/>
  <c r="C2380" i="2"/>
  <c r="X2379" i="2"/>
  <c r="U2379" i="2"/>
  <c r="R2379" i="2"/>
  <c r="O2379" i="2"/>
  <c r="H2379" i="2"/>
  <c r="C2379" i="2"/>
  <c r="X2378" i="2"/>
  <c r="U2378" i="2"/>
  <c r="R2378" i="2"/>
  <c r="O2378" i="2"/>
  <c r="H2378" i="2"/>
  <c r="C2378" i="2"/>
  <c r="X2377" i="2"/>
  <c r="U2377" i="2"/>
  <c r="R2377" i="2"/>
  <c r="O2377" i="2"/>
  <c r="H2377" i="2"/>
  <c r="C2377" i="2"/>
  <c r="X2376" i="2"/>
  <c r="U2376" i="2"/>
  <c r="R2376" i="2"/>
  <c r="O2376" i="2"/>
  <c r="H2376" i="2"/>
  <c r="C2376" i="2"/>
  <c r="X2375" i="2"/>
  <c r="U2375" i="2"/>
  <c r="R2375" i="2"/>
  <c r="O2375" i="2"/>
  <c r="H2375" i="2"/>
  <c r="C2375" i="2"/>
  <c r="X2374" i="2"/>
  <c r="U2374" i="2"/>
  <c r="R2374" i="2"/>
  <c r="O2374" i="2"/>
  <c r="H2374" i="2"/>
  <c r="C2374" i="2"/>
  <c r="X2373" i="2"/>
  <c r="U2373" i="2"/>
  <c r="R2373" i="2"/>
  <c r="O2373" i="2"/>
  <c r="H2373" i="2"/>
  <c r="C2373" i="2"/>
  <c r="X2372" i="2"/>
  <c r="U2372" i="2"/>
  <c r="R2372" i="2"/>
  <c r="O2372" i="2"/>
  <c r="H2372" i="2"/>
  <c r="C2372" i="2"/>
  <c r="X2371" i="2"/>
  <c r="U2371" i="2"/>
  <c r="R2371" i="2"/>
  <c r="O2371" i="2"/>
  <c r="H2371" i="2"/>
  <c r="C2371" i="2"/>
  <c r="X2370" i="2"/>
  <c r="U2370" i="2"/>
  <c r="R2370" i="2"/>
  <c r="O2370" i="2"/>
  <c r="H2370" i="2"/>
  <c r="C2370" i="2"/>
  <c r="AN2368" i="2"/>
  <c r="AJ2368" i="2"/>
  <c r="AI2368" i="2"/>
  <c r="AH2368" i="2"/>
  <c r="AG2368" i="2"/>
  <c r="AF2368" i="2"/>
  <c r="AE2368" i="2"/>
  <c r="AD2368" i="2"/>
  <c r="AC2368" i="2"/>
  <c r="AB2368" i="2"/>
  <c r="AA2368" i="2"/>
  <c r="G2368" i="2"/>
  <c r="F2368" i="2"/>
  <c r="E2368" i="2"/>
  <c r="D2367" i="2"/>
  <c r="D2366" i="2"/>
  <c r="D2365" i="2"/>
  <c r="D2364" i="2"/>
  <c r="D2363" i="2"/>
  <c r="D2362" i="2"/>
  <c r="D2361" i="2"/>
  <c r="D2360" i="2"/>
  <c r="D2359" i="2"/>
  <c r="AN2356" i="2"/>
  <c r="AJ2356" i="2"/>
  <c r="Q219" i="3" s="1"/>
  <c r="AI2356" i="2"/>
  <c r="P219" i="3" s="1"/>
  <c r="AH2356" i="2"/>
  <c r="O219" i="3" s="1"/>
  <c r="AG2356" i="2"/>
  <c r="N219" i="3" s="1"/>
  <c r="AF2356" i="2"/>
  <c r="M219" i="3" s="1"/>
  <c r="AE2356" i="2"/>
  <c r="L219" i="3" s="1"/>
  <c r="AD2356" i="2"/>
  <c r="K219" i="3" s="1"/>
  <c r="AC2356" i="2"/>
  <c r="J219" i="3" s="1"/>
  <c r="AB2356" i="2"/>
  <c r="I219" i="3" s="1"/>
  <c r="AA2356" i="2"/>
  <c r="H219" i="3" s="1"/>
  <c r="G2356" i="2"/>
  <c r="G219" i="3" s="1"/>
  <c r="F2356" i="2"/>
  <c r="F219" i="3" s="1"/>
  <c r="E2356" i="2"/>
  <c r="E219" i="3" s="1"/>
  <c r="D2355" i="2"/>
  <c r="C2355" i="2" s="1"/>
  <c r="D2354" i="2"/>
  <c r="C2354" i="2" s="1"/>
  <c r="D2353" i="2"/>
  <c r="C2353" i="2" s="1"/>
  <c r="D2352" i="2"/>
  <c r="C2352" i="2" s="1"/>
  <c r="D2351" i="2"/>
  <c r="C2351" i="2" s="1"/>
  <c r="D2350" i="2"/>
  <c r="C2350" i="2" s="1"/>
  <c r="D2349" i="2"/>
  <c r="C2349" i="2" s="1"/>
  <c r="D2348" i="2"/>
  <c r="C2348" i="2" s="1"/>
  <c r="D2347" i="2"/>
  <c r="C2347" i="2" s="1"/>
  <c r="D2346" i="2"/>
  <c r="C2346" i="2" s="1"/>
  <c r="D2345" i="2"/>
  <c r="C2345" i="2" s="1"/>
  <c r="D2344" i="2"/>
  <c r="C2344" i="2" s="1"/>
  <c r="D2343" i="2"/>
  <c r="C2343" i="2" s="1"/>
  <c r="D2342" i="2"/>
  <c r="C2342" i="2" s="1"/>
  <c r="D2341" i="2"/>
  <c r="C2341" i="2" s="1"/>
  <c r="D2340" i="2"/>
  <c r="C2340" i="2" s="1"/>
  <c r="D2339" i="2"/>
  <c r="C2339" i="2" s="1"/>
  <c r="D2338" i="2"/>
  <c r="C2338" i="2" s="1"/>
  <c r="D2337" i="2"/>
  <c r="C2337" i="2" s="1"/>
  <c r="D2336" i="2"/>
  <c r="C2336" i="2" s="1"/>
  <c r="D2335" i="2"/>
  <c r="C2335" i="2" s="1"/>
  <c r="D2334" i="2"/>
  <c r="C2334" i="2" s="1"/>
  <c r="D2333" i="2"/>
  <c r="C2333" i="2" s="1"/>
  <c r="AN2331" i="2"/>
  <c r="AJ2331" i="2"/>
  <c r="R183" i="3" s="1"/>
  <c r="AI2331" i="2"/>
  <c r="Q183" i="3" s="1"/>
  <c r="AH2331" i="2"/>
  <c r="P183" i="3" s="1"/>
  <c r="AG2331" i="2"/>
  <c r="O183" i="3" s="1"/>
  <c r="AF2331" i="2"/>
  <c r="N183" i="3" s="1"/>
  <c r="AE2331" i="2"/>
  <c r="M183" i="3" s="1"/>
  <c r="AD2331" i="2"/>
  <c r="L183" i="3" s="1"/>
  <c r="AC2331" i="2"/>
  <c r="AB2331" i="2"/>
  <c r="AA2331" i="2"/>
  <c r="Z2331" i="2"/>
  <c r="Y2331" i="2"/>
  <c r="W2331" i="2"/>
  <c r="V2331" i="2"/>
  <c r="T2331" i="2"/>
  <c r="S2331" i="2"/>
  <c r="Q2331" i="2"/>
  <c r="P2331" i="2"/>
  <c r="N2331" i="2"/>
  <c r="J183" i="3" s="1"/>
  <c r="M2331" i="2"/>
  <c r="I183" i="3" s="1"/>
  <c r="L2331" i="2"/>
  <c r="H183" i="3" s="1"/>
  <c r="K2331" i="2"/>
  <c r="G183" i="3" s="1"/>
  <c r="J2331" i="2"/>
  <c r="F183" i="3" s="1"/>
  <c r="I2331" i="2"/>
  <c r="E183" i="3" s="1"/>
  <c r="X2330" i="2"/>
  <c r="U2330" i="2"/>
  <c r="R2330" i="2"/>
  <c r="O2330" i="2"/>
  <c r="H2330" i="2"/>
  <c r="C2330" i="2"/>
  <c r="X2329" i="2"/>
  <c r="U2329" i="2"/>
  <c r="R2329" i="2"/>
  <c r="O2329" i="2"/>
  <c r="H2329" i="2"/>
  <c r="C2329" i="2"/>
  <c r="X2328" i="2"/>
  <c r="U2328" i="2"/>
  <c r="R2328" i="2"/>
  <c r="O2328" i="2"/>
  <c r="H2328" i="2"/>
  <c r="C2328" i="2"/>
  <c r="X2327" i="2"/>
  <c r="U2327" i="2"/>
  <c r="R2327" i="2"/>
  <c r="O2327" i="2"/>
  <c r="H2327" i="2"/>
  <c r="C2327" i="2"/>
  <c r="X2326" i="2"/>
  <c r="U2326" i="2"/>
  <c r="R2326" i="2"/>
  <c r="O2326" i="2"/>
  <c r="H2326" i="2"/>
  <c r="C2326" i="2"/>
  <c r="X2325" i="2"/>
  <c r="U2325" i="2"/>
  <c r="R2325" i="2"/>
  <c r="O2325" i="2"/>
  <c r="H2325" i="2"/>
  <c r="C2325" i="2"/>
  <c r="X2324" i="2"/>
  <c r="U2324" i="2"/>
  <c r="R2324" i="2"/>
  <c r="O2324" i="2"/>
  <c r="H2324" i="2"/>
  <c r="C2324" i="2"/>
  <c r="X2323" i="2"/>
  <c r="U2323" i="2"/>
  <c r="R2323" i="2"/>
  <c r="O2323" i="2"/>
  <c r="H2323" i="2"/>
  <c r="C2323" i="2"/>
  <c r="X2322" i="2"/>
  <c r="U2322" i="2"/>
  <c r="R2322" i="2"/>
  <c r="O2322" i="2"/>
  <c r="H2322" i="2"/>
  <c r="C2322" i="2"/>
  <c r="X2321" i="2"/>
  <c r="U2321" i="2"/>
  <c r="R2321" i="2"/>
  <c r="O2321" i="2"/>
  <c r="H2321" i="2"/>
  <c r="C2321" i="2"/>
  <c r="X2320" i="2"/>
  <c r="U2320" i="2"/>
  <c r="R2320" i="2"/>
  <c r="O2320" i="2"/>
  <c r="H2320" i="2"/>
  <c r="C2320" i="2"/>
  <c r="X2319" i="2"/>
  <c r="U2319" i="2"/>
  <c r="R2319" i="2"/>
  <c r="O2319" i="2"/>
  <c r="H2319" i="2"/>
  <c r="C2319" i="2"/>
  <c r="X2318" i="2"/>
  <c r="U2318" i="2"/>
  <c r="R2318" i="2"/>
  <c r="O2318" i="2"/>
  <c r="H2318" i="2"/>
  <c r="C2318" i="2"/>
  <c r="X2317" i="2"/>
  <c r="U2317" i="2"/>
  <c r="R2317" i="2"/>
  <c r="O2317" i="2"/>
  <c r="H2317" i="2"/>
  <c r="C2317" i="2"/>
  <c r="X2316" i="2"/>
  <c r="U2316" i="2"/>
  <c r="R2316" i="2"/>
  <c r="O2316" i="2"/>
  <c r="H2316" i="2"/>
  <c r="C2316" i="2"/>
  <c r="X2315" i="2"/>
  <c r="U2315" i="2"/>
  <c r="R2315" i="2"/>
  <c r="O2315" i="2"/>
  <c r="H2315" i="2"/>
  <c r="C2315" i="2"/>
  <c r="X2314" i="2"/>
  <c r="U2314" i="2"/>
  <c r="R2314" i="2"/>
  <c r="O2314" i="2"/>
  <c r="H2314" i="2"/>
  <c r="C2314" i="2"/>
  <c r="X2313" i="2"/>
  <c r="U2313" i="2"/>
  <c r="R2313" i="2"/>
  <c r="O2313" i="2"/>
  <c r="H2313" i="2"/>
  <c r="C2313" i="2"/>
  <c r="X2312" i="2"/>
  <c r="U2312" i="2"/>
  <c r="R2312" i="2"/>
  <c r="O2312" i="2"/>
  <c r="H2312" i="2"/>
  <c r="C2312" i="2"/>
  <c r="X2311" i="2"/>
  <c r="U2311" i="2"/>
  <c r="R2311" i="2"/>
  <c r="O2311" i="2"/>
  <c r="H2311" i="2"/>
  <c r="C2311" i="2"/>
  <c r="H2310" i="2"/>
  <c r="C2310" i="2"/>
  <c r="X2309" i="2"/>
  <c r="U2309" i="2"/>
  <c r="R2309" i="2"/>
  <c r="O2309" i="2"/>
  <c r="H2309" i="2"/>
  <c r="C2309" i="2"/>
  <c r="X2308" i="2"/>
  <c r="U2308" i="2"/>
  <c r="R2308" i="2"/>
  <c r="O2308" i="2"/>
  <c r="H2308" i="2"/>
  <c r="C2308" i="2"/>
  <c r="X2307" i="2"/>
  <c r="U2307" i="2"/>
  <c r="R2307" i="2"/>
  <c r="O2307" i="2"/>
  <c r="H2307" i="2"/>
  <c r="C2307" i="2"/>
  <c r="X2306" i="2"/>
  <c r="U2306" i="2"/>
  <c r="R2306" i="2"/>
  <c r="O2306" i="2"/>
  <c r="H2306" i="2"/>
  <c r="C2306" i="2"/>
  <c r="X2305" i="2"/>
  <c r="U2305" i="2"/>
  <c r="R2305" i="2"/>
  <c r="O2305" i="2"/>
  <c r="H2305" i="2"/>
  <c r="C2305" i="2"/>
  <c r="X2304" i="2"/>
  <c r="U2304" i="2"/>
  <c r="R2304" i="2"/>
  <c r="O2304" i="2"/>
  <c r="H2304" i="2"/>
  <c r="C2304" i="2"/>
  <c r="X2303" i="2"/>
  <c r="U2303" i="2"/>
  <c r="R2303" i="2"/>
  <c r="O2303" i="2"/>
  <c r="H2303" i="2"/>
  <c r="C2303" i="2"/>
  <c r="X2302" i="2"/>
  <c r="U2302" i="2"/>
  <c r="R2302" i="2"/>
  <c r="O2302" i="2"/>
  <c r="H2302" i="2"/>
  <c r="C2302" i="2"/>
  <c r="X2301" i="2"/>
  <c r="U2301" i="2"/>
  <c r="R2301" i="2"/>
  <c r="O2301" i="2"/>
  <c r="H2301" i="2"/>
  <c r="C2301" i="2"/>
  <c r="X2300" i="2"/>
  <c r="U2300" i="2"/>
  <c r="R2300" i="2"/>
  <c r="O2300" i="2"/>
  <c r="H2300" i="2"/>
  <c r="C2300" i="2"/>
  <c r="X2299" i="2"/>
  <c r="U2299" i="2"/>
  <c r="R2299" i="2"/>
  <c r="O2299" i="2"/>
  <c r="H2299" i="2"/>
  <c r="C2299" i="2"/>
  <c r="H2298" i="2"/>
  <c r="C2298" i="2"/>
  <c r="X2297" i="2"/>
  <c r="U2297" i="2"/>
  <c r="R2297" i="2"/>
  <c r="O2297" i="2"/>
  <c r="H2297" i="2"/>
  <c r="C2297" i="2"/>
  <c r="X2296" i="2"/>
  <c r="U2296" i="2"/>
  <c r="R2296" i="2"/>
  <c r="O2296" i="2"/>
  <c r="H2296" i="2"/>
  <c r="C2296" i="2"/>
  <c r="H2295" i="2"/>
  <c r="C2295" i="2"/>
  <c r="H2294" i="2"/>
  <c r="C2294" i="2"/>
  <c r="X2293" i="2"/>
  <c r="U2293" i="2"/>
  <c r="R2293" i="2"/>
  <c r="O2293" i="2"/>
  <c r="H2293" i="2"/>
  <c r="C2293" i="2"/>
  <c r="C2331" i="2" s="1"/>
  <c r="AJ2291" i="2"/>
  <c r="R182" i="3" s="1"/>
  <c r="AI2291" i="2"/>
  <c r="Q182" i="3" s="1"/>
  <c r="AH2291" i="2"/>
  <c r="P182" i="3" s="1"/>
  <c r="AG2291" i="2"/>
  <c r="O182" i="3" s="1"/>
  <c r="AF2291" i="2"/>
  <c r="N182" i="3" s="1"/>
  <c r="AE2291" i="2"/>
  <c r="M182" i="3" s="1"/>
  <c r="AD2291" i="2"/>
  <c r="L182" i="3" s="1"/>
  <c r="AC2291" i="2"/>
  <c r="AB2291" i="2"/>
  <c r="AA2291" i="2"/>
  <c r="Z2291" i="2"/>
  <c r="Y2291" i="2"/>
  <c r="W2291" i="2"/>
  <c r="V2291" i="2"/>
  <c r="T2291" i="2"/>
  <c r="S2291" i="2"/>
  <c r="Q2291" i="2"/>
  <c r="P2291" i="2"/>
  <c r="N2291" i="2"/>
  <c r="J182" i="3" s="1"/>
  <c r="M2291" i="2"/>
  <c r="I182" i="3" s="1"/>
  <c r="L2291" i="2"/>
  <c r="H182" i="3" s="1"/>
  <c r="K2291" i="2"/>
  <c r="G182" i="3" s="1"/>
  <c r="J2291" i="2"/>
  <c r="F182" i="3" s="1"/>
  <c r="I2291" i="2"/>
  <c r="E182" i="3" s="1"/>
  <c r="H2290" i="2"/>
  <c r="X2289" i="2"/>
  <c r="U2289" i="2"/>
  <c r="R2289" i="2"/>
  <c r="O2289" i="2"/>
  <c r="H2289" i="2"/>
  <c r="C2289" i="2"/>
  <c r="X2288" i="2"/>
  <c r="U2288" i="2"/>
  <c r="R2288" i="2"/>
  <c r="O2288" i="2"/>
  <c r="H2288" i="2"/>
  <c r="C2288" i="2"/>
  <c r="X2287" i="2"/>
  <c r="U2287" i="2"/>
  <c r="R2287" i="2"/>
  <c r="O2287" i="2"/>
  <c r="H2287" i="2"/>
  <c r="C2287" i="2"/>
  <c r="X2286" i="2"/>
  <c r="U2286" i="2"/>
  <c r="R2286" i="2"/>
  <c r="O2286" i="2"/>
  <c r="H2286" i="2"/>
  <c r="C2286" i="2"/>
  <c r="X2285" i="2"/>
  <c r="U2285" i="2"/>
  <c r="R2285" i="2"/>
  <c r="O2285" i="2"/>
  <c r="H2285" i="2"/>
  <c r="C2285" i="2"/>
  <c r="X2284" i="2"/>
  <c r="U2284" i="2"/>
  <c r="R2284" i="2"/>
  <c r="O2284" i="2"/>
  <c r="H2284" i="2"/>
  <c r="C2284" i="2"/>
  <c r="X2283" i="2"/>
  <c r="U2283" i="2"/>
  <c r="R2283" i="2"/>
  <c r="O2283" i="2"/>
  <c r="H2283" i="2"/>
  <c r="C2283" i="2"/>
  <c r="X2282" i="2"/>
  <c r="U2282" i="2"/>
  <c r="R2282" i="2"/>
  <c r="O2282" i="2"/>
  <c r="H2282" i="2"/>
  <c r="C2282" i="2"/>
  <c r="X2281" i="2"/>
  <c r="U2281" i="2"/>
  <c r="R2281" i="2"/>
  <c r="O2281" i="2"/>
  <c r="H2281" i="2"/>
  <c r="C2281" i="2"/>
  <c r="X2280" i="2"/>
  <c r="U2280" i="2"/>
  <c r="R2280" i="2"/>
  <c r="O2280" i="2"/>
  <c r="H2280" i="2"/>
  <c r="C2280" i="2"/>
  <c r="X2279" i="2"/>
  <c r="U2279" i="2"/>
  <c r="R2279" i="2"/>
  <c r="O2279" i="2"/>
  <c r="H2279" i="2"/>
  <c r="C2279" i="2"/>
  <c r="X2278" i="2"/>
  <c r="U2278" i="2"/>
  <c r="R2278" i="2"/>
  <c r="O2278" i="2"/>
  <c r="H2278" i="2"/>
  <c r="C2278" i="2"/>
  <c r="X2277" i="2"/>
  <c r="U2277" i="2"/>
  <c r="R2277" i="2"/>
  <c r="O2277" i="2"/>
  <c r="H2277" i="2"/>
  <c r="C2277" i="2"/>
  <c r="X2276" i="2"/>
  <c r="U2276" i="2"/>
  <c r="R2276" i="2"/>
  <c r="O2276" i="2"/>
  <c r="H2276" i="2"/>
  <c r="C2276" i="2"/>
  <c r="X2275" i="2"/>
  <c r="U2275" i="2"/>
  <c r="R2275" i="2"/>
  <c r="O2275" i="2"/>
  <c r="H2275" i="2"/>
  <c r="C2275" i="2"/>
  <c r="X2274" i="2"/>
  <c r="U2274" i="2"/>
  <c r="R2274" i="2"/>
  <c r="O2274" i="2"/>
  <c r="H2274" i="2"/>
  <c r="C2274" i="2"/>
  <c r="X2273" i="2"/>
  <c r="U2273" i="2"/>
  <c r="R2273" i="2"/>
  <c r="O2273" i="2"/>
  <c r="H2273" i="2"/>
  <c r="C2273" i="2"/>
  <c r="X2272" i="2"/>
  <c r="U2272" i="2"/>
  <c r="R2272" i="2"/>
  <c r="O2272" i="2"/>
  <c r="H2272" i="2"/>
  <c r="C2272" i="2"/>
  <c r="X2271" i="2"/>
  <c r="U2271" i="2"/>
  <c r="R2271" i="2"/>
  <c r="O2271" i="2"/>
  <c r="H2271" i="2"/>
  <c r="C2271" i="2"/>
  <c r="X2270" i="2"/>
  <c r="U2270" i="2"/>
  <c r="R2270" i="2"/>
  <c r="O2270" i="2"/>
  <c r="H2270" i="2"/>
  <c r="C2270" i="2"/>
  <c r="X2269" i="2"/>
  <c r="U2269" i="2"/>
  <c r="R2269" i="2"/>
  <c r="O2269" i="2"/>
  <c r="H2269" i="2"/>
  <c r="C2269" i="2"/>
  <c r="X2268" i="2"/>
  <c r="U2268" i="2"/>
  <c r="R2268" i="2"/>
  <c r="O2268" i="2"/>
  <c r="H2268" i="2"/>
  <c r="C2268" i="2"/>
  <c r="X2267" i="2"/>
  <c r="U2267" i="2"/>
  <c r="R2267" i="2"/>
  <c r="O2267" i="2"/>
  <c r="H2267" i="2"/>
  <c r="C2267" i="2"/>
  <c r="X2266" i="2"/>
  <c r="U2266" i="2"/>
  <c r="R2266" i="2"/>
  <c r="O2266" i="2"/>
  <c r="H2266" i="2"/>
  <c r="C2266" i="2"/>
  <c r="X2265" i="2"/>
  <c r="U2265" i="2"/>
  <c r="R2265" i="2"/>
  <c r="O2265" i="2"/>
  <c r="H2265" i="2"/>
  <c r="C2265" i="2"/>
  <c r="X2264" i="2"/>
  <c r="U2264" i="2"/>
  <c r="R2264" i="2"/>
  <c r="O2264" i="2"/>
  <c r="H2264" i="2"/>
  <c r="C2264" i="2"/>
  <c r="X2263" i="2"/>
  <c r="U2263" i="2"/>
  <c r="R2263" i="2"/>
  <c r="O2263" i="2"/>
  <c r="H2263" i="2"/>
  <c r="C2263" i="2"/>
  <c r="X2262" i="2"/>
  <c r="U2262" i="2"/>
  <c r="R2262" i="2"/>
  <c r="O2262" i="2"/>
  <c r="H2262" i="2"/>
  <c r="C2262" i="2"/>
  <c r="X2261" i="2"/>
  <c r="U2261" i="2"/>
  <c r="R2261" i="2"/>
  <c r="O2261" i="2"/>
  <c r="H2261" i="2"/>
  <c r="C2261" i="2"/>
  <c r="X2260" i="2"/>
  <c r="U2260" i="2"/>
  <c r="R2260" i="2"/>
  <c r="O2260" i="2"/>
  <c r="H2260" i="2"/>
  <c r="C2260" i="2"/>
  <c r="X2259" i="2"/>
  <c r="U2259" i="2"/>
  <c r="R2259" i="2"/>
  <c r="O2259" i="2"/>
  <c r="H2259" i="2"/>
  <c r="C2259" i="2"/>
  <c r="X2258" i="2"/>
  <c r="U2258" i="2"/>
  <c r="R2258" i="2"/>
  <c r="O2258" i="2"/>
  <c r="H2258" i="2"/>
  <c r="C2258" i="2"/>
  <c r="X2257" i="2"/>
  <c r="U2257" i="2"/>
  <c r="R2257" i="2"/>
  <c r="O2257" i="2"/>
  <c r="H2257" i="2"/>
  <c r="C2257" i="2"/>
  <c r="X2256" i="2"/>
  <c r="U2256" i="2"/>
  <c r="R2256" i="2"/>
  <c r="O2256" i="2"/>
  <c r="H2256" i="2"/>
  <c r="C2256" i="2"/>
  <c r="X2255" i="2"/>
  <c r="U2255" i="2"/>
  <c r="R2255" i="2"/>
  <c r="O2255" i="2"/>
  <c r="H2255" i="2"/>
  <c r="C2255" i="2"/>
  <c r="X2254" i="2"/>
  <c r="U2254" i="2"/>
  <c r="R2254" i="2"/>
  <c r="O2254" i="2"/>
  <c r="H2254" i="2"/>
  <c r="C2254" i="2"/>
  <c r="X2253" i="2"/>
  <c r="U2253" i="2"/>
  <c r="R2253" i="2"/>
  <c r="O2253" i="2"/>
  <c r="H2253" i="2"/>
  <c r="C2253" i="2"/>
  <c r="X2252" i="2"/>
  <c r="U2252" i="2"/>
  <c r="R2252" i="2"/>
  <c r="O2252" i="2"/>
  <c r="H2252" i="2"/>
  <c r="C2252" i="2"/>
  <c r="X2251" i="2"/>
  <c r="U2251" i="2"/>
  <c r="R2251" i="2"/>
  <c r="O2251" i="2"/>
  <c r="H2251" i="2"/>
  <c r="C2251" i="2"/>
  <c r="X2250" i="2"/>
  <c r="U2250" i="2"/>
  <c r="R2250" i="2"/>
  <c r="O2250" i="2"/>
  <c r="H2250" i="2"/>
  <c r="C2250" i="2"/>
  <c r="X2249" i="2"/>
  <c r="U2249" i="2"/>
  <c r="R2249" i="2"/>
  <c r="O2249" i="2"/>
  <c r="H2249" i="2"/>
  <c r="C2249" i="2"/>
  <c r="X2248" i="2"/>
  <c r="U2248" i="2"/>
  <c r="R2248" i="2"/>
  <c r="O2248" i="2"/>
  <c r="H2248" i="2"/>
  <c r="C2248" i="2"/>
  <c r="X2247" i="2"/>
  <c r="U2247" i="2"/>
  <c r="R2247" i="2"/>
  <c r="O2247" i="2"/>
  <c r="H2247" i="2"/>
  <c r="C2247" i="2"/>
  <c r="X2246" i="2"/>
  <c r="U2246" i="2"/>
  <c r="R2246" i="2"/>
  <c r="O2246" i="2"/>
  <c r="H2246" i="2"/>
  <c r="C2246" i="2"/>
  <c r="X2245" i="2"/>
  <c r="U2245" i="2"/>
  <c r="R2245" i="2"/>
  <c r="O2245" i="2"/>
  <c r="H2245" i="2"/>
  <c r="C2245" i="2"/>
  <c r="X2244" i="2"/>
  <c r="U2244" i="2"/>
  <c r="R2244" i="2"/>
  <c r="O2244" i="2"/>
  <c r="H2244" i="2"/>
  <c r="C2244" i="2"/>
  <c r="X2243" i="2"/>
  <c r="U2243" i="2"/>
  <c r="R2243" i="2"/>
  <c r="O2243" i="2"/>
  <c r="H2243" i="2"/>
  <c r="C2243" i="2"/>
  <c r="X2242" i="2"/>
  <c r="U2242" i="2"/>
  <c r="R2242" i="2"/>
  <c r="O2242" i="2"/>
  <c r="H2242" i="2"/>
  <c r="C2242" i="2"/>
  <c r="X2241" i="2"/>
  <c r="U2241" i="2"/>
  <c r="R2241" i="2"/>
  <c r="O2241" i="2"/>
  <c r="H2241" i="2"/>
  <c r="C2241" i="2"/>
  <c r="X2240" i="2"/>
  <c r="U2240" i="2"/>
  <c r="R2240" i="2"/>
  <c r="O2240" i="2"/>
  <c r="H2240" i="2"/>
  <c r="C2240" i="2"/>
  <c r="X2239" i="2"/>
  <c r="U2239" i="2"/>
  <c r="R2239" i="2"/>
  <c r="O2239" i="2"/>
  <c r="H2239" i="2"/>
  <c r="C2239" i="2"/>
  <c r="X2238" i="2"/>
  <c r="U2238" i="2"/>
  <c r="R2238" i="2"/>
  <c r="O2238" i="2"/>
  <c r="H2238" i="2"/>
  <c r="C2238" i="2"/>
  <c r="X2237" i="2"/>
  <c r="U2237" i="2"/>
  <c r="R2237" i="2"/>
  <c r="O2237" i="2"/>
  <c r="H2237" i="2"/>
  <c r="C2237" i="2"/>
  <c r="X2236" i="2"/>
  <c r="U2236" i="2"/>
  <c r="R2236" i="2"/>
  <c r="O2236" i="2"/>
  <c r="H2236" i="2"/>
  <c r="C2236" i="2"/>
  <c r="X2235" i="2"/>
  <c r="U2235" i="2"/>
  <c r="R2235" i="2"/>
  <c r="O2235" i="2"/>
  <c r="H2235" i="2"/>
  <c r="C2235" i="2"/>
  <c r="X2234" i="2"/>
  <c r="U2234" i="2"/>
  <c r="R2234" i="2"/>
  <c r="O2234" i="2"/>
  <c r="H2234" i="2"/>
  <c r="C2234" i="2"/>
  <c r="X2233" i="2"/>
  <c r="U2233" i="2"/>
  <c r="R2233" i="2"/>
  <c r="O2233" i="2"/>
  <c r="H2233" i="2"/>
  <c r="C2233" i="2"/>
  <c r="X2232" i="2"/>
  <c r="U2232" i="2"/>
  <c r="R2232" i="2"/>
  <c r="O2232" i="2"/>
  <c r="H2232" i="2"/>
  <c r="C2232" i="2"/>
  <c r="X2231" i="2"/>
  <c r="U2231" i="2"/>
  <c r="R2231" i="2"/>
  <c r="O2231" i="2"/>
  <c r="H2231" i="2"/>
  <c r="C2231" i="2"/>
  <c r="X2230" i="2"/>
  <c r="U2230" i="2"/>
  <c r="R2230" i="2"/>
  <c r="O2230" i="2"/>
  <c r="H2230" i="2"/>
  <c r="C2230" i="2"/>
  <c r="X2229" i="2"/>
  <c r="U2229" i="2"/>
  <c r="R2229" i="2"/>
  <c r="O2229" i="2"/>
  <c r="H2229" i="2"/>
  <c r="C2229" i="2"/>
  <c r="X2228" i="2"/>
  <c r="U2228" i="2"/>
  <c r="R2228" i="2"/>
  <c r="O2228" i="2"/>
  <c r="H2228" i="2"/>
  <c r="C2228" i="2"/>
  <c r="X2227" i="2"/>
  <c r="U2227" i="2"/>
  <c r="R2227" i="2"/>
  <c r="O2227" i="2"/>
  <c r="H2227" i="2"/>
  <c r="C2227" i="2"/>
  <c r="X2226" i="2"/>
  <c r="U2226" i="2"/>
  <c r="R2226" i="2"/>
  <c r="O2226" i="2"/>
  <c r="H2226" i="2"/>
  <c r="C2226" i="2"/>
  <c r="X2225" i="2"/>
  <c r="U2225" i="2"/>
  <c r="R2225" i="2"/>
  <c r="O2225" i="2"/>
  <c r="H2225" i="2"/>
  <c r="C2225" i="2"/>
  <c r="X2224" i="2"/>
  <c r="U2224" i="2"/>
  <c r="R2224" i="2"/>
  <c r="O2224" i="2"/>
  <c r="H2224" i="2"/>
  <c r="C2224" i="2"/>
  <c r="X2223" i="2"/>
  <c r="U2223" i="2"/>
  <c r="R2223" i="2"/>
  <c r="O2223" i="2"/>
  <c r="H2223" i="2"/>
  <c r="C2223" i="2"/>
  <c r="X2222" i="2"/>
  <c r="U2222" i="2"/>
  <c r="R2222" i="2"/>
  <c r="O2222" i="2"/>
  <c r="H2222" i="2"/>
  <c r="C2222" i="2"/>
  <c r="X2221" i="2"/>
  <c r="U2221" i="2"/>
  <c r="R2221" i="2"/>
  <c r="O2221" i="2"/>
  <c r="H2221" i="2"/>
  <c r="C2221" i="2"/>
  <c r="X2220" i="2"/>
  <c r="U2220" i="2"/>
  <c r="R2220" i="2"/>
  <c r="O2220" i="2"/>
  <c r="H2220" i="2"/>
  <c r="C2220" i="2"/>
  <c r="X2219" i="2"/>
  <c r="U2219" i="2"/>
  <c r="R2219" i="2"/>
  <c r="O2219" i="2"/>
  <c r="H2219" i="2"/>
  <c r="C2219" i="2"/>
  <c r="X2218" i="2"/>
  <c r="U2218" i="2"/>
  <c r="R2218" i="2"/>
  <c r="O2218" i="2"/>
  <c r="H2218" i="2"/>
  <c r="C2218" i="2"/>
  <c r="X2217" i="2"/>
  <c r="U2217" i="2"/>
  <c r="R2217" i="2"/>
  <c r="O2217" i="2"/>
  <c r="H2217" i="2"/>
  <c r="C2217" i="2"/>
  <c r="X2216" i="2"/>
  <c r="U2216" i="2"/>
  <c r="R2216" i="2"/>
  <c r="O2216" i="2"/>
  <c r="H2216" i="2"/>
  <c r="C2216" i="2"/>
  <c r="X2215" i="2"/>
  <c r="U2215" i="2"/>
  <c r="R2215" i="2"/>
  <c r="O2215" i="2"/>
  <c r="H2215" i="2"/>
  <c r="C2215" i="2"/>
  <c r="X2214" i="2"/>
  <c r="U2214" i="2"/>
  <c r="R2214" i="2"/>
  <c r="O2214" i="2"/>
  <c r="H2214" i="2"/>
  <c r="C2214" i="2"/>
  <c r="X2213" i="2"/>
  <c r="U2213" i="2"/>
  <c r="R2213" i="2"/>
  <c r="O2213" i="2"/>
  <c r="H2213" i="2"/>
  <c r="C2213" i="2"/>
  <c r="X2212" i="2"/>
  <c r="U2212" i="2"/>
  <c r="R2212" i="2"/>
  <c r="O2212" i="2"/>
  <c r="H2212" i="2"/>
  <c r="C2212" i="2"/>
  <c r="X2211" i="2"/>
  <c r="U2211" i="2"/>
  <c r="R2211" i="2"/>
  <c r="O2211" i="2"/>
  <c r="H2211" i="2"/>
  <c r="C2211" i="2"/>
  <c r="X2210" i="2"/>
  <c r="U2210" i="2"/>
  <c r="R2210" i="2"/>
  <c r="O2210" i="2"/>
  <c r="H2210" i="2"/>
  <c r="C2210" i="2"/>
  <c r="X2209" i="2"/>
  <c r="U2209" i="2"/>
  <c r="R2209" i="2"/>
  <c r="O2209" i="2"/>
  <c r="H2209" i="2"/>
  <c r="C2209" i="2"/>
  <c r="X2208" i="2"/>
  <c r="U2208" i="2"/>
  <c r="R2208" i="2"/>
  <c r="O2208" i="2"/>
  <c r="H2208" i="2"/>
  <c r="C2208" i="2"/>
  <c r="X2207" i="2"/>
  <c r="U2207" i="2"/>
  <c r="R2207" i="2"/>
  <c r="O2207" i="2"/>
  <c r="H2207" i="2"/>
  <c r="C2207" i="2"/>
  <c r="X2206" i="2"/>
  <c r="U2206" i="2"/>
  <c r="R2206" i="2"/>
  <c r="O2206" i="2"/>
  <c r="H2206" i="2"/>
  <c r="C2206" i="2"/>
  <c r="X2205" i="2"/>
  <c r="U2205" i="2"/>
  <c r="R2205" i="2"/>
  <c r="O2205" i="2"/>
  <c r="H2205" i="2"/>
  <c r="C2205" i="2"/>
  <c r="X2204" i="2"/>
  <c r="U2204" i="2"/>
  <c r="R2204" i="2"/>
  <c r="O2204" i="2"/>
  <c r="H2204" i="2"/>
  <c r="C2204" i="2"/>
  <c r="X2203" i="2"/>
  <c r="U2203" i="2"/>
  <c r="R2203" i="2"/>
  <c r="O2203" i="2"/>
  <c r="H2203" i="2"/>
  <c r="C2203" i="2"/>
  <c r="X2202" i="2"/>
  <c r="U2202" i="2"/>
  <c r="R2202" i="2"/>
  <c r="O2202" i="2"/>
  <c r="H2202" i="2"/>
  <c r="C2202" i="2"/>
  <c r="X2201" i="2"/>
  <c r="U2201" i="2"/>
  <c r="R2201" i="2"/>
  <c r="O2201" i="2"/>
  <c r="H2201" i="2"/>
  <c r="C2201" i="2"/>
  <c r="X2200" i="2"/>
  <c r="U2200" i="2"/>
  <c r="R2200" i="2"/>
  <c r="O2200" i="2"/>
  <c r="H2200" i="2"/>
  <c r="C2200" i="2"/>
  <c r="X2199" i="2"/>
  <c r="U2199" i="2"/>
  <c r="R2199" i="2"/>
  <c r="O2199" i="2"/>
  <c r="H2199" i="2"/>
  <c r="C2199" i="2"/>
  <c r="X2198" i="2"/>
  <c r="U2198" i="2"/>
  <c r="R2198" i="2"/>
  <c r="O2198" i="2"/>
  <c r="H2198" i="2"/>
  <c r="C2198" i="2"/>
  <c r="X2197" i="2"/>
  <c r="U2197" i="2"/>
  <c r="R2197" i="2"/>
  <c r="O2197" i="2"/>
  <c r="H2197" i="2"/>
  <c r="C2197" i="2"/>
  <c r="X2196" i="2"/>
  <c r="U2196" i="2"/>
  <c r="R2196" i="2"/>
  <c r="O2196" i="2"/>
  <c r="H2196" i="2"/>
  <c r="C2196" i="2"/>
  <c r="X2195" i="2"/>
  <c r="U2195" i="2"/>
  <c r="R2195" i="2"/>
  <c r="O2195" i="2"/>
  <c r="H2195" i="2"/>
  <c r="C2195" i="2"/>
  <c r="X2194" i="2"/>
  <c r="U2194" i="2"/>
  <c r="R2194" i="2"/>
  <c r="O2194" i="2"/>
  <c r="H2194" i="2"/>
  <c r="C2194" i="2"/>
  <c r="X2193" i="2"/>
  <c r="U2193" i="2"/>
  <c r="R2193" i="2"/>
  <c r="O2193" i="2"/>
  <c r="H2193" i="2"/>
  <c r="C2193" i="2"/>
  <c r="X2192" i="2"/>
  <c r="U2192" i="2"/>
  <c r="R2192" i="2"/>
  <c r="O2192" i="2"/>
  <c r="H2192" i="2"/>
  <c r="C2192" i="2"/>
  <c r="X2191" i="2"/>
  <c r="U2191" i="2"/>
  <c r="R2191" i="2"/>
  <c r="O2191" i="2"/>
  <c r="H2191" i="2"/>
  <c r="C2191" i="2"/>
  <c r="X2190" i="2"/>
  <c r="U2190" i="2"/>
  <c r="R2190" i="2"/>
  <c r="O2190" i="2"/>
  <c r="H2190" i="2"/>
  <c r="C2190" i="2"/>
  <c r="X2189" i="2"/>
  <c r="U2189" i="2"/>
  <c r="R2189" i="2"/>
  <c r="O2189" i="2"/>
  <c r="H2189" i="2"/>
  <c r="C2189" i="2"/>
  <c r="X2188" i="2"/>
  <c r="U2188" i="2"/>
  <c r="R2188" i="2"/>
  <c r="O2188" i="2"/>
  <c r="H2188" i="2"/>
  <c r="C2188" i="2"/>
  <c r="X2187" i="2"/>
  <c r="U2187" i="2"/>
  <c r="R2187" i="2"/>
  <c r="O2187" i="2"/>
  <c r="H2187" i="2"/>
  <c r="C2187" i="2"/>
  <c r="X2186" i="2"/>
  <c r="U2186" i="2"/>
  <c r="R2186" i="2"/>
  <c r="O2186" i="2"/>
  <c r="H2186" i="2"/>
  <c r="C2186" i="2"/>
  <c r="X2185" i="2"/>
  <c r="U2185" i="2"/>
  <c r="R2185" i="2"/>
  <c r="O2185" i="2"/>
  <c r="H2185" i="2"/>
  <c r="C2185" i="2"/>
  <c r="X2184" i="2"/>
  <c r="U2184" i="2"/>
  <c r="R2184" i="2"/>
  <c r="O2184" i="2"/>
  <c r="H2184" i="2"/>
  <c r="C2184" i="2"/>
  <c r="X2180" i="2"/>
  <c r="U2180" i="2"/>
  <c r="R2180" i="2"/>
  <c r="O2180" i="2"/>
  <c r="H2180" i="2"/>
  <c r="C2180" i="2"/>
  <c r="X2179" i="2"/>
  <c r="U2179" i="2"/>
  <c r="R2179" i="2"/>
  <c r="O2179" i="2"/>
  <c r="H2179" i="2"/>
  <c r="C2179" i="2"/>
  <c r="X2178" i="2"/>
  <c r="U2178" i="2"/>
  <c r="R2178" i="2"/>
  <c r="O2178" i="2"/>
  <c r="H2178" i="2"/>
  <c r="C2178" i="2"/>
  <c r="AN2176" i="2"/>
  <c r="AJ2176" i="2"/>
  <c r="Q218" i="3" s="1"/>
  <c r="AI2176" i="2"/>
  <c r="P218" i="3" s="1"/>
  <c r="AH2176" i="2"/>
  <c r="O218" i="3" s="1"/>
  <c r="AG2176" i="2"/>
  <c r="N218" i="3" s="1"/>
  <c r="AF2176" i="2"/>
  <c r="M218" i="3" s="1"/>
  <c r="AE2176" i="2"/>
  <c r="L218" i="3" s="1"/>
  <c r="AD2176" i="2"/>
  <c r="K218" i="3" s="1"/>
  <c r="AC2176" i="2"/>
  <c r="J218" i="3" s="1"/>
  <c r="AB2176" i="2"/>
  <c r="I218" i="3" s="1"/>
  <c r="AA2176" i="2"/>
  <c r="H218" i="3" s="1"/>
  <c r="G2176" i="2"/>
  <c r="G218" i="3" s="1"/>
  <c r="F2176" i="2"/>
  <c r="F218" i="3" s="1"/>
  <c r="E2176" i="2"/>
  <c r="E218" i="3" s="1"/>
  <c r="D2175" i="2"/>
  <c r="C2175" i="2" s="1"/>
  <c r="D2174" i="2"/>
  <c r="C2174" i="2" s="1"/>
  <c r="D2173" i="2"/>
  <c r="C2173" i="2" s="1"/>
  <c r="D2172" i="2"/>
  <c r="C2172" i="2" s="1"/>
  <c r="D2171" i="2"/>
  <c r="C2171" i="2" s="1"/>
  <c r="D2170" i="2"/>
  <c r="C2170" i="2" s="1"/>
  <c r="D2169" i="2"/>
  <c r="C2169" i="2" s="1"/>
  <c r="D2168" i="2"/>
  <c r="C2168" i="2" s="1"/>
  <c r="D2167" i="2"/>
  <c r="C2167" i="2" s="1"/>
  <c r="D2166" i="2"/>
  <c r="C2166" i="2" s="1"/>
  <c r="D2165" i="2"/>
  <c r="C2165" i="2" s="1"/>
  <c r="D2164" i="2"/>
  <c r="C2164" i="2" s="1"/>
  <c r="D2163" i="2"/>
  <c r="C2163" i="2" s="1"/>
  <c r="D2162" i="2"/>
  <c r="C2162" i="2" s="1"/>
  <c r="D2161" i="2"/>
  <c r="C2161" i="2" s="1"/>
  <c r="D2160" i="2"/>
  <c r="C2160" i="2" s="1"/>
  <c r="D2159" i="2"/>
  <c r="C2159" i="2" s="1"/>
  <c r="D2158" i="2"/>
  <c r="C2158" i="2" s="1"/>
  <c r="D2157" i="2"/>
  <c r="C2157" i="2" s="1"/>
  <c r="D2156" i="2"/>
  <c r="C2156" i="2" s="1"/>
  <c r="D2155" i="2"/>
  <c r="C2155" i="2" s="1"/>
  <c r="D2154" i="2"/>
  <c r="C2154" i="2" s="1"/>
  <c r="D2153" i="2"/>
  <c r="C2153" i="2" s="1"/>
  <c r="D2152" i="2"/>
  <c r="C2152" i="2" s="1"/>
  <c r="D2151" i="2"/>
  <c r="C2151" i="2" s="1"/>
  <c r="D2150" i="2"/>
  <c r="C2150" i="2" s="1"/>
  <c r="D2149" i="2"/>
  <c r="C2149" i="2" s="1"/>
  <c r="D2148" i="2"/>
  <c r="C2148" i="2" s="1"/>
  <c r="D2147" i="2"/>
  <c r="C2147" i="2" s="1"/>
  <c r="D2146" i="2"/>
  <c r="C2146" i="2" s="1"/>
  <c r="D2145" i="2"/>
  <c r="C2145" i="2" s="1"/>
  <c r="D2144" i="2"/>
  <c r="C2144" i="2" s="1"/>
  <c r="D2143" i="2"/>
  <c r="C2143" i="2" s="1"/>
  <c r="D2142" i="2"/>
  <c r="C2142" i="2" s="1"/>
  <c r="D2141" i="2"/>
  <c r="C2141" i="2" s="1"/>
  <c r="D2140" i="2"/>
  <c r="C2140" i="2" s="1"/>
  <c r="D2139" i="2"/>
  <c r="C2139" i="2" s="1"/>
  <c r="D2138" i="2"/>
  <c r="C2138" i="2" s="1"/>
  <c r="D2137" i="2"/>
  <c r="C2137" i="2" s="1"/>
  <c r="D2136" i="2"/>
  <c r="C2136" i="2" s="1"/>
  <c r="D2135" i="2"/>
  <c r="C2135" i="2" s="1"/>
  <c r="D2134" i="2"/>
  <c r="C2134" i="2" s="1"/>
  <c r="D2133" i="2"/>
  <c r="C2133" i="2" s="1"/>
  <c r="D2132" i="2"/>
  <c r="C2132" i="2" s="1"/>
  <c r="D2131" i="2"/>
  <c r="C2131" i="2" s="1"/>
  <c r="D2130" i="2"/>
  <c r="C2130" i="2" s="1"/>
  <c r="D2129" i="2"/>
  <c r="C2129" i="2" s="1"/>
  <c r="D2128" i="2"/>
  <c r="C2128" i="2" s="1"/>
  <c r="D2127" i="2"/>
  <c r="C2127" i="2" s="1"/>
  <c r="D2126" i="2"/>
  <c r="C2126" i="2" s="1"/>
  <c r="D2125" i="2"/>
  <c r="C2125" i="2" s="1"/>
  <c r="D2124" i="2"/>
  <c r="C2124" i="2" s="1"/>
  <c r="D2123" i="2"/>
  <c r="C2123" i="2" s="1"/>
  <c r="D2122" i="2"/>
  <c r="C2122" i="2" s="1"/>
  <c r="D2121" i="2"/>
  <c r="C2121" i="2" s="1"/>
  <c r="AN2119" i="2"/>
  <c r="AJ2119" i="2"/>
  <c r="Q217" i="3" s="1"/>
  <c r="AI2119" i="2"/>
  <c r="P217" i="3" s="1"/>
  <c r="AH2119" i="2"/>
  <c r="O217" i="3" s="1"/>
  <c r="AG2119" i="2"/>
  <c r="N217" i="3" s="1"/>
  <c r="AF2119" i="2"/>
  <c r="M217" i="3" s="1"/>
  <c r="AE2119" i="2"/>
  <c r="L217" i="3" s="1"/>
  <c r="AD2119" i="2"/>
  <c r="K217" i="3" s="1"/>
  <c r="AC2119" i="2"/>
  <c r="J217" i="3" s="1"/>
  <c r="AB2119" i="2"/>
  <c r="I217" i="3" s="1"/>
  <c r="AA2119" i="2"/>
  <c r="H217" i="3" s="1"/>
  <c r="G2119" i="2"/>
  <c r="G217" i="3" s="1"/>
  <c r="F2119" i="2"/>
  <c r="F217" i="3" s="1"/>
  <c r="E2119" i="2"/>
  <c r="E217" i="3" s="1"/>
  <c r="D2118" i="2"/>
  <c r="C2118" i="2" s="1"/>
  <c r="D2117" i="2"/>
  <c r="C2117" i="2" s="1"/>
  <c r="D2116" i="2"/>
  <c r="C2116" i="2" s="1"/>
  <c r="D2115" i="2"/>
  <c r="C2115" i="2" s="1"/>
  <c r="D2114" i="2"/>
  <c r="C2114" i="2" s="1"/>
  <c r="D2113" i="2"/>
  <c r="C2113" i="2" s="1"/>
  <c r="D2112" i="2"/>
  <c r="C2112" i="2" s="1"/>
  <c r="D2111" i="2"/>
  <c r="C2111" i="2" s="1"/>
  <c r="D2110" i="2"/>
  <c r="C2110" i="2" s="1"/>
  <c r="D2109" i="2"/>
  <c r="C2109" i="2" s="1"/>
  <c r="D2108" i="2"/>
  <c r="C2108" i="2" s="1"/>
  <c r="D2107" i="2"/>
  <c r="C2107" i="2" s="1"/>
  <c r="D2106" i="2"/>
  <c r="C2106" i="2" s="1"/>
  <c r="D2105" i="2"/>
  <c r="C2105" i="2" s="1"/>
  <c r="D2104" i="2"/>
  <c r="C2104" i="2" s="1"/>
  <c r="D2103" i="2"/>
  <c r="D2102" i="2"/>
  <c r="C2102" i="2" s="1"/>
  <c r="D2101" i="2"/>
  <c r="C2101" i="2" s="1"/>
  <c r="D2100" i="2"/>
  <c r="C2100" i="2" s="1"/>
  <c r="D2099" i="2"/>
  <c r="C2099" i="2" s="1"/>
  <c r="D2098" i="2"/>
  <c r="C2098" i="2" s="1"/>
  <c r="D2097" i="2"/>
  <c r="C2097" i="2" s="1"/>
  <c r="D2096" i="2"/>
  <c r="C2096" i="2" s="1"/>
  <c r="D2095" i="2"/>
  <c r="C2095" i="2" s="1"/>
  <c r="D2094" i="2"/>
  <c r="C2094" i="2" s="1"/>
  <c r="D2093" i="2"/>
  <c r="C2093" i="2" s="1"/>
  <c r="D2092" i="2"/>
  <c r="C2092" i="2" s="1"/>
  <c r="D2091" i="2"/>
  <c r="C2091" i="2" s="1"/>
  <c r="D2090" i="2"/>
  <c r="C2090" i="2" s="1"/>
  <c r="D2089" i="2"/>
  <c r="C2089" i="2" s="1"/>
  <c r="D2088" i="2"/>
  <c r="C2088" i="2" s="1"/>
  <c r="D2087" i="2"/>
  <c r="C2087" i="2" s="1"/>
  <c r="D2086" i="2"/>
  <c r="C2086" i="2" s="1"/>
  <c r="D2085" i="2"/>
  <c r="C2085" i="2" s="1"/>
  <c r="D2084" i="2"/>
  <c r="C2084" i="2" s="1"/>
  <c r="D2083" i="2"/>
  <c r="C2083" i="2" s="1"/>
  <c r="D2082" i="2"/>
  <c r="C2082" i="2" s="1"/>
  <c r="D2081" i="2"/>
  <c r="C2081" i="2" s="1"/>
  <c r="D2080" i="2"/>
  <c r="C2080" i="2" s="1"/>
  <c r="D2079" i="2"/>
  <c r="C2079" i="2" s="1"/>
  <c r="AN2077" i="2"/>
  <c r="AJ2077" i="2"/>
  <c r="R181" i="3" s="1"/>
  <c r="AI2077" i="2"/>
  <c r="Q181" i="3" s="1"/>
  <c r="AH2077" i="2"/>
  <c r="P181" i="3" s="1"/>
  <c r="AG2077" i="2"/>
  <c r="O181" i="3" s="1"/>
  <c r="AF2077" i="2"/>
  <c r="N181" i="3" s="1"/>
  <c r="AE2077" i="2"/>
  <c r="M181" i="3" s="1"/>
  <c r="AD2077" i="2"/>
  <c r="L181" i="3" s="1"/>
  <c r="AC2077" i="2"/>
  <c r="AB2077" i="2"/>
  <c r="AA2077" i="2"/>
  <c r="Z2077" i="2"/>
  <c r="Y2077" i="2"/>
  <c r="W2077" i="2"/>
  <c r="V2077" i="2"/>
  <c r="T2077" i="2"/>
  <c r="S2077" i="2"/>
  <c r="Q2077" i="2"/>
  <c r="P2077" i="2"/>
  <c r="N2077" i="2"/>
  <c r="J181" i="3" s="1"/>
  <c r="M2077" i="2"/>
  <c r="I181" i="3" s="1"/>
  <c r="L2077" i="2"/>
  <c r="H181" i="3" s="1"/>
  <c r="K2077" i="2"/>
  <c r="G181" i="3" s="1"/>
  <c r="J2077" i="2"/>
  <c r="F181" i="3" s="1"/>
  <c r="I2077" i="2"/>
  <c r="E181" i="3" s="1"/>
  <c r="X2076" i="2"/>
  <c r="U2076" i="2"/>
  <c r="R2076" i="2"/>
  <c r="O2076" i="2"/>
  <c r="H2076" i="2"/>
  <c r="C2076" i="2"/>
  <c r="X2075" i="2"/>
  <c r="U2075" i="2"/>
  <c r="R2075" i="2"/>
  <c r="O2075" i="2"/>
  <c r="H2075" i="2"/>
  <c r="C2075" i="2"/>
  <c r="X2074" i="2"/>
  <c r="U2074" i="2"/>
  <c r="R2074" i="2"/>
  <c r="O2074" i="2"/>
  <c r="H2074" i="2"/>
  <c r="C2074" i="2"/>
  <c r="X2073" i="2"/>
  <c r="U2073" i="2"/>
  <c r="R2073" i="2"/>
  <c r="O2073" i="2"/>
  <c r="H2073" i="2"/>
  <c r="C2073" i="2"/>
  <c r="X2072" i="2"/>
  <c r="U2072" i="2"/>
  <c r="R2072" i="2"/>
  <c r="O2072" i="2"/>
  <c r="H2072" i="2"/>
  <c r="C2072" i="2"/>
  <c r="X2071" i="2"/>
  <c r="U2071" i="2"/>
  <c r="R2071" i="2"/>
  <c r="O2071" i="2"/>
  <c r="H2071" i="2"/>
  <c r="C2071" i="2"/>
  <c r="X2070" i="2"/>
  <c r="U2070" i="2"/>
  <c r="R2070" i="2"/>
  <c r="O2070" i="2"/>
  <c r="H2070" i="2"/>
  <c r="C2070" i="2"/>
  <c r="X2069" i="2"/>
  <c r="U2069" i="2"/>
  <c r="R2069" i="2"/>
  <c r="O2069" i="2"/>
  <c r="H2069" i="2"/>
  <c r="C2069" i="2"/>
  <c r="X2068" i="2"/>
  <c r="U2068" i="2"/>
  <c r="R2068" i="2"/>
  <c r="O2068" i="2"/>
  <c r="H2068" i="2"/>
  <c r="C2068" i="2"/>
  <c r="X2067" i="2"/>
  <c r="U2067" i="2"/>
  <c r="R2067" i="2"/>
  <c r="O2067" i="2"/>
  <c r="H2067" i="2"/>
  <c r="C2067" i="2"/>
  <c r="X2066" i="2"/>
  <c r="U2066" i="2"/>
  <c r="R2066" i="2"/>
  <c r="O2066" i="2"/>
  <c r="H2066" i="2"/>
  <c r="C2066" i="2"/>
  <c r="X2065" i="2"/>
  <c r="U2065" i="2"/>
  <c r="R2065" i="2"/>
  <c r="O2065" i="2"/>
  <c r="H2065" i="2"/>
  <c r="C2065" i="2"/>
  <c r="X2064" i="2"/>
  <c r="U2064" i="2"/>
  <c r="R2064" i="2"/>
  <c r="O2064" i="2"/>
  <c r="H2064" i="2"/>
  <c r="C2064" i="2"/>
  <c r="X2063" i="2"/>
  <c r="U2063" i="2"/>
  <c r="R2063" i="2"/>
  <c r="O2063" i="2"/>
  <c r="H2063" i="2"/>
  <c r="C2063" i="2"/>
  <c r="X2062" i="2"/>
  <c r="U2062" i="2"/>
  <c r="R2062" i="2"/>
  <c r="O2062" i="2"/>
  <c r="H2062" i="2"/>
  <c r="C2062" i="2"/>
  <c r="X2061" i="2"/>
  <c r="U2061" i="2"/>
  <c r="R2061" i="2"/>
  <c r="O2061" i="2"/>
  <c r="H2061" i="2"/>
  <c r="C2061" i="2"/>
  <c r="X2060" i="2"/>
  <c r="U2060" i="2"/>
  <c r="R2060" i="2"/>
  <c r="O2060" i="2"/>
  <c r="H2060" i="2"/>
  <c r="C2060" i="2"/>
  <c r="X2059" i="2"/>
  <c r="U2059" i="2"/>
  <c r="R2059" i="2"/>
  <c r="O2059" i="2"/>
  <c r="H2059" i="2"/>
  <c r="C2059" i="2"/>
  <c r="X2058" i="2"/>
  <c r="U2058" i="2"/>
  <c r="R2058" i="2"/>
  <c r="O2058" i="2"/>
  <c r="H2058" i="2"/>
  <c r="C2058" i="2"/>
  <c r="X2057" i="2"/>
  <c r="U2057" i="2"/>
  <c r="R2057" i="2"/>
  <c r="O2057" i="2"/>
  <c r="H2057" i="2"/>
  <c r="C2057" i="2"/>
  <c r="X2056" i="2"/>
  <c r="U2056" i="2"/>
  <c r="R2056" i="2"/>
  <c r="O2056" i="2"/>
  <c r="H2056" i="2"/>
  <c r="C2056" i="2"/>
  <c r="X2055" i="2"/>
  <c r="U2055" i="2"/>
  <c r="R2055" i="2"/>
  <c r="O2055" i="2"/>
  <c r="H2055" i="2"/>
  <c r="C2055" i="2"/>
  <c r="X2054" i="2"/>
  <c r="U2054" i="2"/>
  <c r="R2054" i="2"/>
  <c r="O2054" i="2"/>
  <c r="H2054" i="2"/>
  <c r="C2054" i="2"/>
  <c r="X2053" i="2"/>
  <c r="U2053" i="2"/>
  <c r="R2053" i="2"/>
  <c r="O2053" i="2"/>
  <c r="H2053" i="2"/>
  <c r="C2053" i="2"/>
  <c r="X2052" i="2"/>
  <c r="U2052" i="2"/>
  <c r="R2052" i="2"/>
  <c r="O2052" i="2"/>
  <c r="H2052" i="2"/>
  <c r="C2052" i="2"/>
  <c r="X2051" i="2"/>
  <c r="U2051" i="2"/>
  <c r="R2051" i="2"/>
  <c r="O2051" i="2"/>
  <c r="H2051" i="2"/>
  <c r="C2051" i="2"/>
  <c r="X2050" i="2"/>
  <c r="U2050" i="2"/>
  <c r="R2050" i="2"/>
  <c r="O2050" i="2"/>
  <c r="H2050" i="2"/>
  <c r="C2050" i="2"/>
  <c r="X2049" i="2"/>
  <c r="U2049" i="2"/>
  <c r="R2049" i="2"/>
  <c r="O2049" i="2"/>
  <c r="H2049" i="2"/>
  <c r="C2049" i="2"/>
  <c r="X2048" i="2"/>
  <c r="U2048" i="2"/>
  <c r="R2048" i="2"/>
  <c r="O2048" i="2"/>
  <c r="H2048" i="2"/>
  <c r="C2048" i="2"/>
  <c r="X2047" i="2"/>
  <c r="U2047" i="2"/>
  <c r="R2047" i="2"/>
  <c r="O2047" i="2"/>
  <c r="H2047" i="2"/>
  <c r="C2047" i="2"/>
  <c r="X2046" i="2"/>
  <c r="U2046" i="2"/>
  <c r="R2046" i="2"/>
  <c r="O2046" i="2"/>
  <c r="H2046" i="2"/>
  <c r="C2046" i="2"/>
  <c r="X2045" i="2"/>
  <c r="U2045" i="2"/>
  <c r="R2045" i="2"/>
  <c r="O2045" i="2"/>
  <c r="H2045" i="2"/>
  <c r="C2045" i="2"/>
  <c r="X2044" i="2"/>
  <c r="U2044" i="2"/>
  <c r="R2044" i="2"/>
  <c r="O2044" i="2"/>
  <c r="H2044" i="2"/>
  <c r="C2044" i="2"/>
  <c r="X2043" i="2"/>
  <c r="U2043" i="2"/>
  <c r="R2043" i="2"/>
  <c r="O2043" i="2"/>
  <c r="H2043" i="2"/>
  <c r="C2043" i="2"/>
  <c r="X2042" i="2"/>
  <c r="U2042" i="2"/>
  <c r="R2042" i="2"/>
  <c r="O2042" i="2"/>
  <c r="H2042" i="2"/>
  <c r="C2042" i="2"/>
  <c r="X2041" i="2"/>
  <c r="U2041" i="2"/>
  <c r="R2041" i="2"/>
  <c r="O2041" i="2"/>
  <c r="H2041" i="2"/>
  <c r="C2041" i="2"/>
  <c r="X2040" i="2"/>
  <c r="U2040" i="2"/>
  <c r="R2040" i="2"/>
  <c r="O2040" i="2"/>
  <c r="H2040" i="2"/>
  <c r="C2040" i="2"/>
  <c r="X2039" i="2"/>
  <c r="U2039" i="2"/>
  <c r="R2039" i="2"/>
  <c r="O2039" i="2"/>
  <c r="H2039" i="2"/>
  <c r="C2039" i="2"/>
  <c r="X2038" i="2"/>
  <c r="U2038" i="2"/>
  <c r="R2038" i="2"/>
  <c r="O2038" i="2"/>
  <c r="H2038" i="2"/>
  <c r="C2038" i="2"/>
  <c r="X2037" i="2"/>
  <c r="U2037" i="2"/>
  <c r="R2037" i="2"/>
  <c r="O2037" i="2"/>
  <c r="H2037" i="2"/>
  <c r="C2037" i="2"/>
  <c r="X2036" i="2"/>
  <c r="U2036" i="2"/>
  <c r="R2036" i="2"/>
  <c r="O2036" i="2"/>
  <c r="H2036" i="2"/>
  <c r="C2036" i="2"/>
  <c r="X2035" i="2"/>
  <c r="U2035" i="2"/>
  <c r="R2035" i="2"/>
  <c r="O2035" i="2"/>
  <c r="H2035" i="2"/>
  <c r="C2035" i="2"/>
  <c r="X2034" i="2"/>
  <c r="U2034" i="2"/>
  <c r="R2034" i="2"/>
  <c r="O2034" i="2"/>
  <c r="H2034" i="2"/>
  <c r="C2034" i="2"/>
  <c r="X2033" i="2"/>
  <c r="U2033" i="2"/>
  <c r="R2033" i="2"/>
  <c r="O2033" i="2"/>
  <c r="H2033" i="2"/>
  <c r="C2033" i="2"/>
  <c r="X2032" i="2"/>
  <c r="U2032" i="2"/>
  <c r="R2032" i="2"/>
  <c r="O2032" i="2"/>
  <c r="H2032" i="2"/>
  <c r="C2032" i="2"/>
  <c r="X2031" i="2"/>
  <c r="U2031" i="2"/>
  <c r="R2031" i="2"/>
  <c r="O2031" i="2"/>
  <c r="H2031" i="2"/>
  <c r="C2031" i="2"/>
  <c r="X2030" i="2"/>
  <c r="U2030" i="2"/>
  <c r="R2030" i="2"/>
  <c r="O2030" i="2"/>
  <c r="H2030" i="2"/>
  <c r="C2030" i="2"/>
  <c r="X2029" i="2"/>
  <c r="U2029" i="2"/>
  <c r="R2029" i="2"/>
  <c r="O2029" i="2"/>
  <c r="H2029" i="2"/>
  <c r="C2029" i="2"/>
  <c r="X2028" i="2"/>
  <c r="U2028" i="2"/>
  <c r="R2028" i="2"/>
  <c r="O2028" i="2"/>
  <c r="H2028" i="2"/>
  <c r="C2028" i="2"/>
  <c r="X2027" i="2"/>
  <c r="U2027" i="2"/>
  <c r="R2027" i="2"/>
  <c r="O2027" i="2"/>
  <c r="H2027" i="2"/>
  <c r="C2027" i="2"/>
  <c r="X2026" i="2"/>
  <c r="U2026" i="2"/>
  <c r="R2026" i="2"/>
  <c r="O2026" i="2"/>
  <c r="H2026" i="2"/>
  <c r="C2026" i="2"/>
  <c r="X2025" i="2"/>
  <c r="U2025" i="2"/>
  <c r="R2025" i="2"/>
  <c r="O2025" i="2"/>
  <c r="H2025" i="2"/>
  <c r="C2025" i="2"/>
  <c r="X2024" i="2"/>
  <c r="U2024" i="2"/>
  <c r="R2024" i="2"/>
  <c r="O2024" i="2"/>
  <c r="H2024" i="2"/>
  <c r="C2024" i="2"/>
  <c r="X2023" i="2"/>
  <c r="U2023" i="2"/>
  <c r="R2023" i="2"/>
  <c r="O2023" i="2"/>
  <c r="H2023" i="2"/>
  <c r="C2023" i="2"/>
  <c r="X2022" i="2"/>
  <c r="U2022" i="2"/>
  <c r="R2022" i="2"/>
  <c r="O2022" i="2"/>
  <c r="H2022" i="2"/>
  <c r="C2022" i="2"/>
  <c r="X2021" i="2"/>
  <c r="U2021" i="2"/>
  <c r="R2021" i="2"/>
  <c r="O2021" i="2"/>
  <c r="H2021" i="2"/>
  <c r="C2021" i="2"/>
  <c r="H2020" i="2"/>
  <c r="C2020" i="2"/>
  <c r="K181" i="3" s="1"/>
  <c r="X2019" i="2"/>
  <c r="U2019" i="2"/>
  <c r="R2019" i="2"/>
  <c r="O2019" i="2"/>
  <c r="H2019" i="2"/>
  <c r="C2019" i="2"/>
  <c r="X2018" i="2"/>
  <c r="U2018" i="2"/>
  <c r="R2018" i="2"/>
  <c r="O2018" i="2"/>
  <c r="H2018" i="2"/>
  <c r="C2018" i="2"/>
  <c r="X2017" i="2"/>
  <c r="U2017" i="2"/>
  <c r="R2017" i="2"/>
  <c r="O2017" i="2"/>
  <c r="H2017" i="2"/>
  <c r="C2017" i="2"/>
  <c r="X2016" i="2"/>
  <c r="U2016" i="2"/>
  <c r="R2016" i="2"/>
  <c r="O2016" i="2"/>
  <c r="H2016" i="2"/>
  <c r="C2016" i="2"/>
  <c r="X2015" i="2"/>
  <c r="U2015" i="2"/>
  <c r="R2015" i="2"/>
  <c r="O2015" i="2"/>
  <c r="H2015" i="2"/>
  <c r="C2015" i="2"/>
  <c r="X2014" i="2"/>
  <c r="U2014" i="2"/>
  <c r="R2014" i="2"/>
  <c r="O2014" i="2"/>
  <c r="H2014" i="2"/>
  <c r="C2014" i="2"/>
  <c r="X2013" i="2"/>
  <c r="U2013" i="2"/>
  <c r="R2013" i="2"/>
  <c r="O2013" i="2"/>
  <c r="H2013" i="2"/>
  <c r="C2013" i="2"/>
  <c r="X2012" i="2"/>
  <c r="U2012" i="2"/>
  <c r="R2012" i="2"/>
  <c r="O2012" i="2"/>
  <c r="H2012" i="2"/>
  <c r="C2012" i="2"/>
  <c r="X2011" i="2"/>
  <c r="U2011" i="2"/>
  <c r="R2011" i="2"/>
  <c r="O2011" i="2"/>
  <c r="H2011" i="2"/>
  <c r="C2011" i="2"/>
  <c r="X2010" i="2"/>
  <c r="U2010" i="2"/>
  <c r="R2010" i="2"/>
  <c r="O2010" i="2"/>
  <c r="H2010" i="2"/>
  <c r="C2010" i="2"/>
  <c r="X2009" i="2"/>
  <c r="U2009" i="2"/>
  <c r="R2009" i="2"/>
  <c r="O2009" i="2"/>
  <c r="H2009" i="2"/>
  <c r="C2009" i="2"/>
  <c r="X2008" i="2"/>
  <c r="U2008" i="2"/>
  <c r="R2008" i="2"/>
  <c r="O2008" i="2"/>
  <c r="H2008" i="2"/>
  <c r="C2008" i="2"/>
  <c r="X2007" i="2"/>
  <c r="U2007" i="2"/>
  <c r="R2007" i="2"/>
  <c r="O2007" i="2"/>
  <c r="H2007" i="2"/>
  <c r="C2007" i="2"/>
  <c r="X2006" i="2"/>
  <c r="U2006" i="2"/>
  <c r="R2006" i="2"/>
  <c r="O2006" i="2"/>
  <c r="H2006" i="2"/>
  <c r="C2006" i="2"/>
  <c r="X2005" i="2"/>
  <c r="U2005" i="2"/>
  <c r="R2005" i="2"/>
  <c r="O2005" i="2"/>
  <c r="H2005" i="2"/>
  <c r="C2005" i="2"/>
  <c r="X2004" i="2"/>
  <c r="U2004" i="2"/>
  <c r="R2004" i="2"/>
  <c r="O2004" i="2"/>
  <c r="H2004" i="2"/>
  <c r="C2004" i="2"/>
  <c r="X2003" i="2"/>
  <c r="U2003" i="2"/>
  <c r="R2003" i="2"/>
  <c r="O2003" i="2"/>
  <c r="H2003" i="2"/>
  <c r="C2003" i="2"/>
  <c r="X2002" i="2"/>
  <c r="U2002" i="2"/>
  <c r="R2002" i="2"/>
  <c r="O2002" i="2"/>
  <c r="H2002" i="2"/>
  <c r="C2002" i="2"/>
  <c r="X2001" i="2"/>
  <c r="U2001" i="2"/>
  <c r="R2001" i="2"/>
  <c r="O2001" i="2"/>
  <c r="H2001" i="2"/>
  <c r="C2001" i="2"/>
  <c r="X2000" i="2"/>
  <c r="U2000" i="2"/>
  <c r="R2000" i="2"/>
  <c r="O2000" i="2"/>
  <c r="H2000" i="2"/>
  <c r="C2000" i="2"/>
  <c r="X1999" i="2"/>
  <c r="U1999" i="2"/>
  <c r="R1999" i="2"/>
  <c r="O1999" i="2"/>
  <c r="H1999" i="2"/>
  <c r="C1999" i="2"/>
  <c r="X1998" i="2"/>
  <c r="U1998" i="2"/>
  <c r="R1998" i="2"/>
  <c r="O1998" i="2"/>
  <c r="H1998" i="2"/>
  <c r="C1998" i="2"/>
  <c r="X1997" i="2"/>
  <c r="U1997" i="2"/>
  <c r="R1997" i="2"/>
  <c r="O1997" i="2"/>
  <c r="H1997" i="2"/>
  <c r="C1997" i="2"/>
  <c r="X1996" i="2"/>
  <c r="U1996" i="2"/>
  <c r="R1996" i="2"/>
  <c r="O1996" i="2"/>
  <c r="H1996" i="2"/>
  <c r="C1996" i="2"/>
  <c r="X1995" i="2"/>
  <c r="U1995" i="2"/>
  <c r="R1995" i="2"/>
  <c r="O1995" i="2"/>
  <c r="H1995" i="2"/>
  <c r="C1995" i="2"/>
  <c r="X1994" i="2"/>
  <c r="U1994" i="2"/>
  <c r="R1994" i="2"/>
  <c r="O1994" i="2"/>
  <c r="H1994" i="2"/>
  <c r="C1994" i="2"/>
  <c r="X1993" i="2"/>
  <c r="U1993" i="2"/>
  <c r="R1993" i="2"/>
  <c r="O1993" i="2"/>
  <c r="H1993" i="2"/>
  <c r="C1993" i="2"/>
  <c r="X1992" i="2"/>
  <c r="U1992" i="2"/>
  <c r="R1992" i="2"/>
  <c r="O1992" i="2"/>
  <c r="H1992" i="2"/>
  <c r="C1992" i="2"/>
  <c r="X1991" i="2"/>
  <c r="U1991" i="2"/>
  <c r="R1991" i="2"/>
  <c r="O1991" i="2"/>
  <c r="H1991" i="2"/>
  <c r="C1991" i="2"/>
  <c r="X1990" i="2"/>
  <c r="U1990" i="2"/>
  <c r="R1990" i="2"/>
  <c r="O1990" i="2"/>
  <c r="H1990" i="2"/>
  <c r="C1990" i="2"/>
  <c r="X1989" i="2"/>
  <c r="U1989" i="2"/>
  <c r="R1989" i="2"/>
  <c r="O1989" i="2"/>
  <c r="H1989" i="2"/>
  <c r="C1989" i="2"/>
  <c r="X1988" i="2"/>
  <c r="U1988" i="2"/>
  <c r="R1988" i="2"/>
  <c r="O1988" i="2"/>
  <c r="H1988" i="2"/>
  <c r="C1988" i="2"/>
  <c r="X1987" i="2"/>
  <c r="U1987" i="2"/>
  <c r="R1987" i="2"/>
  <c r="O1987" i="2"/>
  <c r="H1987" i="2"/>
  <c r="C1987" i="2"/>
  <c r="X1986" i="2"/>
  <c r="U1986" i="2"/>
  <c r="R1986" i="2"/>
  <c r="O1986" i="2"/>
  <c r="H1986" i="2"/>
  <c r="C1986" i="2"/>
  <c r="X1985" i="2"/>
  <c r="U1985" i="2"/>
  <c r="R1985" i="2"/>
  <c r="O1985" i="2"/>
  <c r="H1985" i="2"/>
  <c r="C1985" i="2"/>
  <c r="X1984" i="2"/>
  <c r="U1984" i="2"/>
  <c r="R1984" i="2"/>
  <c r="O1984" i="2"/>
  <c r="H1984" i="2"/>
  <c r="C1984" i="2"/>
  <c r="X1983" i="2"/>
  <c r="U1983" i="2"/>
  <c r="R1983" i="2"/>
  <c r="O1983" i="2"/>
  <c r="H1983" i="2"/>
  <c r="C1983" i="2"/>
  <c r="X1982" i="2"/>
  <c r="U1982" i="2"/>
  <c r="R1982" i="2"/>
  <c r="O1982" i="2"/>
  <c r="H1982" i="2"/>
  <c r="C1982" i="2"/>
  <c r="X1981" i="2"/>
  <c r="U1981" i="2"/>
  <c r="R1981" i="2"/>
  <c r="O1981" i="2"/>
  <c r="H1981" i="2"/>
  <c r="C1981" i="2"/>
  <c r="AN1979" i="2"/>
  <c r="AJ1979" i="2"/>
  <c r="R180" i="3" s="1"/>
  <c r="AI1979" i="2"/>
  <c r="Q180" i="3" s="1"/>
  <c r="AH1979" i="2"/>
  <c r="P180" i="3" s="1"/>
  <c r="AG1979" i="2"/>
  <c r="O180" i="3" s="1"/>
  <c r="AF1979" i="2"/>
  <c r="N180" i="3" s="1"/>
  <c r="AE1979" i="2"/>
  <c r="M180" i="3" s="1"/>
  <c r="AD1979" i="2"/>
  <c r="L180" i="3" s="1"/>
  <c r="AC1979" i="2"/>
  <c r="AB1979" i="2"/>
  <c r="AA1979" i="2"/>
  <c r="Z1979" i="2"/>
  <c r="Y1979" i="2"/>
  <c r="W1979" i="2"/>
  <c r="V1979" i="2"/>
  <c r="T1979" i="2"/>
  <c r="S1979" i="2"/>
  <c r="Q1979" i="2"/>
  <c r="P1979" i="2"/>
  <c r="N1979" i="2"/>
  <c r="J180" i="3" s="1"/>
  <c r="M1979" i="2"/>
  <c r="I180" i="3" s="1"/>
  <c r="L1979" i="2"/>
  <c r="H180" i="3" s="1"/>
  <c r="K1979" i="2"/>
  <c r="G180" i="3" s="1"/>
  <c r="J1979" i="2"/>
  <c r="F180" i="3" s="1"/>
  <c r="I1979" i="2"/>
  <c r="E180" i="3" s="1"/>
  <c r="H1978" i="2"/>
  <c r="C1978" i="2"/>
  <c r="X1977" i="2"/>
  <c r="U1977" i="2"/>
  <c r="R1977" i="2"/>
  <c r="O1977" i="2"/>
  <c r="H1977" i="2"/>
  <c r="C1977" i="2"/>
  <c r="X1976" i="2"/>
  <c r="U1976" i="2"/>
  <c r="R1976" i="2"/>
  <c r="O1976" i="2"/>
  <c r="H1976" i="2"/>
  <c r="C1976" i="2"/>
  <c r="X1975" i="2"/>
  <c r="U1975" i="2"/>
  <c r="R1975" i="2"/>
  <c r="O1975" i="2"/>
  <c r="H1975" i="2"/>
  <c r="C1975" i="2"/>
  <c r="X1974" i="2"/>
  <c r="U1974" i="2"/>
  <c r="R1974" i="2"/>
  <c r="O1974" i="2"/>
  <c r="H1974" i="2"/>
  <c r="C1974" i="2"/>
  <c r="X1973" i="2"/>
  <c r="U1973" i="2"/>
  <c r="R1973" i="2"/>
  <c r="O1973" i="2"/>
  <c r="H1973" i="2"/>
  <c r="C1973" i="2"/>
  <c r="X1972" i="2"/>
  <c r="U1972" i="2"/>
  <c r="R1972" i="2"/>
  <c r="O1972" i="2"/>
  <c r="H1972" i="2"/>
  <c r="C1972" i="2"/>
  <c r="X1971" i="2"/>
  <c r="U1971" i="2"/>
  <c r="R1971" i="2"/>
  <c r="O1971" i="2"/>
  <c r="H1971" i="2"/>
  <c r="C1971" i="2"/>
  <c r="X1970" i="2"/>
  <c r="U1970" i="2"/>
  <c r="R1970" i="2"/>
  <c r="O1970" i="2"/>
  <c r="H1970" i="2"/>
  <c r="C1970" i="2"/>
  <c r="X1969" i="2"/>
  <c r="U1969" i="2"/>
  <c r="R1969" i="2"/>
  <c r="O1969" i="2"/>
  <c r="H1969" i="2"/>
  <c r="C1969" i="2"/>
  <c r="X1968" i="2"/>
  <c r="U1968" i="2"/>
  <c r="R1968" i="2"/>
  <c r="O1968" i="2"/>
  <c r="H1968" i="2"/>
  <c r="C1968" i="2"/>
  <c r="X1967" i="2"/>
  <c r="U1967" i="2"/>
  <c r="R1967" i="2"/>
  <c r="O1967" i="2"/>
  <c r="H1967" i="2"/>
  <c r="C1967" i="2"/>
  <c r="X1966" i="2"/>
  <c r="U1966" i="2"/>
  <c r="R1966" i="2"/>
  <c r="O1966" i="2"/>
  <c r="H1966" i="2"/>
  <c r="C1966" i="2"/>
  <c r="X1965" i="2"/>
  <c r="U1965" i="2"/>
  <c r="R1965" i="2"/>
  <c r="O1965" i="2"/>
  <c r="H1965" i="2"/>
  <c r="C1965" i="2"/>
  <c r="X1964" i="2"/>
  <c r="U1964" i="2"/>
  <c r="R1964" i="2"/>
  <c r="O1964" i="2"/>
  <c r="H1964" i="2"/>
  <c r="C1964" i="2"/>
  <c r="X1963" i="2"/>
  <c r="U1963" i="2"/>
  <c r="R1963" i="2"/>
  <c r="O1963" i="2"/>
  <c r="H1963" i="2"/>
  <c r="C1963" i="2"/>
  <c r="X1962" i="2"/>
  <c r="U1962" i="2"/>
  <c r="R1962" i="2"/>
  <c r="O1962" i="2"/>
  <c r="H1962" i="2"/>
  <c r="C1962" i="2"/>
  <c r="X1961" i="2"/>
  <c r="U1961" i="2"/>
  <c r="R1961" i="2"/>
  <c r="O1961" i="2"/>
  <c r="H1961" i="2"/>
  <c r="C1961" i="2"/>
  <c r="X1960" i="2"/>
  <c r="U1960" i="2"/>
  <c r="R1960" i="2"/>
  <c r="O1960" i="2"/>
  <c r="H1960" i="2"/>
  <c r="C1960" i="2"/>
  <c r="X1959" i="2"/>
  <c r="U1959" i="2"/>
  <c r="R1959" i="2"/>
  <c r="O1959" i="2"/>
  <c r="H1959" i="2"/>
  <c r="C1959" i="2"/>
  <c r="X1958" i="2"/>
  <c r="U1958" i="2"/>
  <c r="R1958" i="2"/>
  <c r="O1958" i="2"/>
  <c r="H1958" i="2"/>
  <c r="C1958" i="2"/>
  <c r="X1957" i="2"/>
  <c r="U1957" i="2"/>
  <c r="R1957" i="2"/>
  <c r="O1957" i="2"/>
  <c r="H1957" i="2"/>
  <c r="C1957" i="2"/>
  <c r="X1956" i="2"/>
  <c r="U1956" i="2"/>
  <c r="R1956" i="2"/>
  <c r="O1956" i="2"/>
  <c r="H1956" i="2"/>
  <c r="C1956" i="2"/>
  <c r="X1955" i="2"/>
  <c r="U1955" i="2"/>
  <c r="R1955" i="2"/>
  <c r="O1955" i="2"/>
  <c r="H1955" i="2"/>
  <c r="C1955" i="2"/>
  <c r="X1954" i="2"/>
  <c r="U1954" i="2"/>
  <c r="R1954" i="2"/>
  <c r="O1954" i="2"/>
  <c r="H1954" i="2"/>
  <c r="C1954" i="2"/>
  <c r="X1953" i="2"/>
  <c r="U1953" i="2"/>
  <c r="R1953" i="2"/>
  <c r="O1953" i="2"/>
  <c r="H1953" i="2"/>
  <c r="C1953" i="2"/>
  <c r="X1952" i="2"/>
  <c r="U1952" i="2"/>
  <c r="R1952" i="2"/>
  <c r="O1952" i="2"/>
  <c r="H1952" i="2"/>
  <c r="C1952" i="2"/>
  <c r="X1951" i="2"/>
  <c r="U1951" i="2"/>
  <c r="R1951" i="2"/>
  <c r="O1951" i="2"/>
  <c r="H1951" i="2"/>
  <c r="C1951" i="2"/>
  <c r="X1950" i="2"/>
  <c r="U1950" i="2"/>
  <c r="R1950" i="2"/>
  <c r="O1950" i="2"/>
  <c r="H1950" i="2"/>
  <c r="C1950" i="2"/>
  <c r="X1949" i="2"/>
  <c r="U1949" i="2"/>
  <c r="R1949" i="2"/>
  <c r="O1949" i="2"/>
  <c r="H1949" i="2"/>
  <c r="C1949" i="2"/>
  <c r="X1948" i="2"/>
  <c r="U1948" i="2"/>
  <c r="R1948" i="2"/>
  <c r="O1948" i="2"/>
  <c r="H1948" i="2"/>
  <c r="C1948" i="2"/>
  <c r="X1947" i="2"/>
  <c r="U1947" i="2"/>
  <c r="R1947" i="2"/>
  <c r="O1947" i="2"/>
  <c r="H1947" i="2"/>
  <c r="C1947" i="2"/>
  <c r="X1946" i="2"/>
  <c r="U1946" i="2"/>
  <c r="R1946" i="2"/>
  <c r="O1946" i="2"/>
  <c r="H1946" i="2"/>
  <c r="C1946" i="2"/>
  <c r="X1945" i="2"/>
  <c r="U1945" i="2"/>
  <c r="R1945" i="2"/>
  <c r="O1945" i="2"/>
  <c r="H1945" i="2"/>
  <c r="C1945" i="2"/>
  <c r="X1944" i="2"/>
  <c r="U1944" i="2"/>
  <c r="R1944" i="2"/>
  <c r="O1944" i="2"/>
  <c r="H1944" i="2"/>
  <c r="C1944" i="2"/>
  <c r="X1943" i="2"/>
  <c r="U1943" i="2"/>
  <c r="R1943" i="2"/>
  <c r="O1943" i="2"/>
  <c r="H1943" i="2"/>
  <c r="C1943" i="2"/>
  <c r="X1942" i="2"/>
  <c r="U1942" i="2"/>
  <c r="R1942" i="2"/>
  <c r="O1942" i="2"/>
  <c r="H1942" i="2"/>
  <c r="C1942" i="2"/>
  <c r="H1941" i="2"/>
  <c r="C1941" i="2"/>
  <c r="H1940" i="2"/>
  <c r="C1940" i="2"/>
  <c r="X1939" i="2"/>
  <c r="U1939" i="2"/>
  <c r="R1939" i="2"/>
  <c r="O1939" i="2"/>
  <c r="H1939" i="2"/>
  <c r="C1939" i="2"/>
  <c r="X1938" i="2"/>
  <c r="U1938" i="2"/>
  <c r="R1938" i="2"/>
  <c r="O1938" i="2"/>
  <c r="H1938" i="2"/>
  <c r="C1938" i="2"/>
  <c r="H1937" i="2"/>
  <c r="C1937" i="2"/>
  <c r="X1936" i="2"/>
  <c r="U1936" i="2"/>
  <c r="R1936" i="2"/>
  <c r="O1936" i="2"/>
  <c r="H1936" i="2"/>
  <c r="C1936" i="2"/>
  <c r="H1935" i="2"/>
  <c r="C1935" i="2"/>
  <c r="H1934" i="2"/>
  <c r="C1934" i="2"/>
  <c r="X1933" i="2"/>
  <c r="U1933" i="2"/>
  <c r="R1933" i="2"/>
  <c r="O1933" i="2"/>
  <c r="H1933" i="2"/>
  <c r="C1933" i="2"/>
  <c r="X1932" i="2"/>
  <c r="U1932" i="2"/>
  <c r="R1932" i="2"/>
  <c r="O1932" i="2"/>
  <c r="H1932" i="2"/>
  <c r="C1932" i="2"/>
  <c r="X1931" i="2"/>
  <c r="U1931" i="2"/>
  <c r="R1931" i="2"/>
  <c r="O1931" i="2"/>
  <c r="H1931" i="2"/>
  <c r="C1931" i="2"/>
  <c r="X1930" i="2"/>
  <c r="U1930" i="2"/>
  <c r="R1930" i="2"/>
  <c r="O1930" i="2"/>
  <c r="H1930" i="2"/>
  <c r="C1930" i="2"/>
  <c r="X1929" i="2"/>
  <c r="U1929" i="2"/>
  <c r="R1929" i="2"/>
  <c r="O1929" i="2"/>
  <c r="H1929" i="2"/>
  <c r="C1929" i="2"/>
  <c r="X1928" i="2"/>
  <c r="U1928" i="2"/>
  <c r="R1928" i="2"/>
  <c r="O1928" i="2"/>
  <c r="H1928" i="2"/>
  <c r="C1928" i="2"/>
  <c r="X1927" i="2"/>
  <c r="U1927" i="2"/>
  <c r="R1927" i="2"/>
  <c r="O1927" i="2"/>
  <c r="H1927" i="2"/>
  <c r="C1927" i="2"/>
  <c r="X1926" i="2"/>
  <c r="U1926" i="2"/>
  <c r="R1926" i="2"/>
  <c r="O1926" i="2"/>
  <c r="H1926" i="2"/>
  <c r="C1926" i="2"/>
  <c r="X1925" i="2"/>
  <c r="U1925" i="2"/>
  <c r="R1925" i="2"/>
  <c r="O1925" i="2"/>
  <c r="H1925" i="2"/>
  <c r="C1925" i="2"/>
  <c r="H1924" i="2"/>
  <c r="C1924" i="2"/>
  <c r="X1923" i="2"/>
  <c r="U1923" i="2"/>
  <c r="R1923" i="2"/>
  <c r="O1923" i="2"/>
  <c r="H1923" i="2"/>
  <c r="C1923" i="2"/>
  <c r="X1922" i="2"/>
  <c r="U1922" i="2"/>
  <c r="R1922" i="2"/>
  <c r="O1922" i="2"/>
  <c r="H1922" i="2"/>
  <c r="C1922" i="2"/>
  <c r="X1921" i="2"/>
  <c r="U1921" i="2"/>
  <c r="R1921" i="2"/>
  <c r="O1921" i="2"/>
  <c r="H1921" i="2"/>
  <c r="C1921" i="2"/>
  <c r="H1920" i="2"/>
  <c r="C1920" i="2"/>
  <c r="X1919" i="2"/>
  <c r="U1919" i="2"/>
  <c r="R1919" i="2"/>
  <c r="O1919" i="2"/>
  <c r="H1919" i="2"/>
  <c r="C1919" i="2"/>
  <c r="X1918" i="2"/>
  <c r="U1918" i="2"/>
  <c r="R1918" i="2"/>
  <c r="O1918" i="2"/>
  <c r="H1918" i="2"/>
  <c r="C1918" i="2"/>
  <c r="X1917" i="2"/>
  <c r="U1917" i="2"/>
  <c r="R1917" i="2"/>
  <c r="O1917" i="2"/>
  <c r="H1917" i="2"/>
  <c r="C1917" i="2"/>
  <c r="X1916" i="2"/>
  <c r="U1916" i="2"/>
  <c r="R1916" i="2"/>
  <c r="O1916" i="2"/>
  <c r="H1916" i="2"/>
  <c r="C1916" i="2"/>
  <c r="X1915" i="2"/>
  <c r="U1915" i="2"/>
  <c r="R1915" i="2"/>
  <c r="O1915" i="2"/>
  <c r="H1915" i="2"/>
  <c r="C1915" i="2"/>
  <c r="X1914" i="2"/>
  <c r="U1914" i="2"/>
  <c r="R1914" i="2"/>
  <c r="O1914" i="2"/>
  <c r="H1914" i="2"/>
  <c r="C1914" i="2"/>
  <c r="X1913" i="2"/>
  <c r="U1913" i="2"/>
  <c r="R1913" i="2"/>
  <c r="O1913" i="2"/>
  <c r="H1913" i="2"/>
  <c r="C1913" i="2"/>
  <c r="X1912" i="2"/>
  <c r="U1912" i="2"/>
  <c r="R1912" i="2"/>
  <c r="O1912" i="2"/>
  <c r="H1912" i="2"/>
  <c r="C1912" i="2"/>
  <c r="X1911" i="2"/>
  <c r="U1911" i="2"/>
  <c r="R1911" i="2"/>
  <c r="O1911" i="2"/>
  <c r="H1911" i="2"/>
  <c r="C1911" i="2"/>
  <c r="X1910" i="2"/>
  <c r="U1910" i="2"/>
  <c r="R1910" i="2"/>
  <c r="O1910" i="2"/>
  <c r="H1910" i="2"/>
  <c r="C1910" i="2"/>
  <c r="X1909" i="2"/>
  <c r="U1909" i="2"/>
  <c r="R1909" i="2"/>
  <c r="O1909" i="2"/>
  <c r="H1909" i="2"/>
  <c r="C1909" i="2"/>
  <c r="X1908" i="2"/>
  <c r="U1908" i="2"/>
  <c r="R1908" i="2"/>
  <c r="O1908" i="2"/>
  <c r="H1908" i="2"/>
  <c r="C1908" i="2"/>
  <c r="X1907" i="2"/>
  <c r="U1907" i="2"/>
  <c r="R1907" i="2"/>
  <c r="O1907" i="2"/>
  <c r="H1907" i="2"/>
  <c r="C1907" i="2"/>
  <c r="X1906" i="2"/>
  <c r="U1906" i="2"/>
  <c r="R1906" i="2"/>
  <c r="O1906" i="2"/>
  <c r="H1906" i="2"/>
  <c r="C1906" i="2"/>
  <c r="X1905" i="2"/>
  <c r="U1905" i="2"/>
  <c r="R1905" i="2"/>
  <c r="O1905" i="2"/>
  <c r="H1905" i="2"/>
  <c r="C1905" i="2"/>
  <c r="X1904" i="2"/>
  <c r="U1904" i="2"/>
  <c r="R1904" i="2"/>
  <c r="O1904" i="2"/>
  <c r="H1904" i="2"/>
  <c r="C1904" i="2"/>
  <c r="X1903" i="2"/>
  <c r="U1903" i="2"/>
  <c r="R1903" i="2"/>
  <c r="O1903" i="2"/>
  <c r="H1903" i="2"/>
  <c r="C1903" i="2"/>
  <c r="X1902" i="2"/>
  <c r="U1902" i="2"/>
  <c r="R1902" i="2"/>
  <c r="O1902" i="2"/>
  <c r="H1902" i="2"/>
  <c r="C1902" i="2"/>
  <c r="X1901" i="2"/>
  <c r="U1901" i="2"/>
  <c r="R1901" i="2"/>
  <c r="O1901" i="2"/>
  <c r="H1901" i="2"/>
  <c r="C1901" i="2"/>
  <c r="X1900" i="2"/>
  <c r="U1900" i="2"/>
  <c r="R1900" i="2"/>
  <c r="O1900" i="2"/>
  <c r="H1900" i="2"/>
  <c r="C1900" i="2"/>
  <c r="X1899" i="2"/>
  <c r="U1899" i="2"/>
  <c r="R1899" i="2"/>
  <c r="O1899" i="2"/>
  <c r="H1899" i="2"/>
  <c r="C1899" i="2"/>
  <c r="X1898" i="2"/>
  <c r="U1898" i="2"/>
  <c r="R1898" i="2"/>
  <c r="O1898" i="2"/>
  <c r="H1898" i="2"/>
  <c r="C1898" i="2"/>
  <c r="AN1896" i="2"/>
  <c r="AJ1896" i="2"/>
  <c r="Q216" i="3" s="1"/>
  <c r="AI1896" i="2"/>
  <c r="P216" i="3" s="1"/>
  <c r="AH1896" i="2"/>
  <c r="O216" i="3" s="1"/>
  <c r="AG1896" i="2"/>
  <c r="N216" i="3" s="1"/>
  <c r="AF1896" i="2"/>
  <c r="M216" i="3" s="1"/>
  <c r="AE1896" i="2"/>
  <c r="L216" i="3" s="1"/>
  <c r="AD1896" i="2"/>
  <c r="K216" i="3" s="1"/>
  <c r="AC1896" i="2"/>
  <c r="J216" i="3" s="1"/>
  <c r="AB1896" i="2"/>
  <c r="I216" i="3" s="1"/>
  <c r="AA1896" i="2"/>
  <c r="H216" i="3" s="1"/>
  <c r="G1896" i="2"/>
  <c r="G216" i="3" s="1"/>
  <c r="F1896" i="2"/>
  <c r="F216" i="3" s="1"/>
  <c r="D1891" i="2"/>
  <c r="C1891" i="2" s="1"/>
  <c r="D1890" i="2"/>
  <c r="C1890" i="2" s="1"/>
  <c r="D1889" i="2"/>
  <c r="C1889" i="2" s="1"/>
  <c r="D1888" i="2"/>
  <c r="C1888" i="2" s="1"/>
  <c r="D1887" i="2"/>
  <c r="C1887" i="2" s="1"/>
  <c r="D1886" i="2"/>
  <c r="C1886" i="2" s="1"/>
  <c r="D1885" i="2"/>
  <c r="C1885" i="2" s="1"/>
  <c r="D1884" i="2"/>
  <c r="C1884" i="2" s="1"/>
  <c r="D1883" i="2"/>
  <c r="C1883" i="2" s="1"/>
  <c r="D1882" i="2"/>
  <c r="C1882" i="2" s="1"/>
  <c r="D1881" i="2"/>
  <c r="C1881" i="2" s="1"/>
  <c r="D1880" i="2"/>
  <c r="C1880" i="2" s="1"/>
  <c r="D1879" i="2"/>
  <c r="C1879" i="2" s="1"/>
  <c r="D1878" i="2"/>
  <c r="C1878" i="2" s="1"/>
  <c r="D1877" i="2"/>
  <c r="C1877" i="2" s="1"/>
  <c r="D1876" i="2"/>
  <c r="C1876" i="2" s="1"/>
  <c r="D1875" i="2"/>
  <c r="C1875" i="2" s="1"/>
  <c r="D1874" i="2"/>
  <c r="C1874" i="2" s="1"/>
  <c r="D1873" i="2"/>
  <c r="C1873" i="2" s="1"/>
  <c r="D1872" i="2"/>
  <c r="C1872" i="2" s="1"/>
  <c r="D1871" i="2"/>
  <c r="C1871" i="2" s="1"/>
  <c r="D1870" i="2"/>
  <c r="C1870" i="2" s="1"/>
  <c r="D1869" i="2"/>
  <c r="C1869" i="2" s="1"/>
  <c r="D1868" i="2"/>
  <c r="C1868" i="2" s="1"/>
  <c r="D1867" i="2"/>
  <c r="C1867" i="2" s="1"/>
  <c r="D1866" i="2"/>
  <c r="C1866" i="2" s="1"/>
  <c r="D1865" i="2"/>
  <c r="C1865" i="2" s="1"/>
  <c r="D1864" i="2"/>
  <c r="C1864" i="2" s="1"/>
  <c r="D1863" i="2"/>
  <c r="C1863" i="2" s="1"/>
  <c r="D1862" i="2"/>
  <c r="C1862" i="2" s="1"/>
  <c r="D1861" i="2"/>
  <c r="C1861" i="2" s="1"/>
  <c r="D1860" i="2"/>
  <c r="C1860" i="2" s="1"/>
  <c r="D1859" i="2"/>
  <c r="C1859" i="2" s="1"/>
  <c r="D1858" i="2"/>
  <c r="C1858" i="2" s="1"/>
  <c r="D1857" i="2"/>
  <c r="C1857" i="2" s="1"/>
  <c r="D1856" i="2"/>
  <c r="C1856" i="2" s="1"/>
  <c r="D1855" i="2"/>
  <c r="C1855" i="2" s="1"/>
  <c r="D1854" i="2"/>
  <c r="C1854" i="2" s="1"/>
  <c r="D1853" i="2"/>
  <c r="C1853" i="2" s="1"/>
  <c r="D1852" i="2"/>
  <c r="C1852" i="2" s="1"/>
  <c r="D1851" i="2"/>
  <c r="C1851" i="2" s="1"/>
  <c r="D1850" i="2"/>
  <c r="C1850" i="2" s="1"/>
  <c r="D1849" i="2"/>
  <c r="C1849" i="2" s="1"/>
  <c r="D1848" i="2"/>
  <c r="C1848" i="2" s="1"/>
  <c r="D1847" i="2"/>
  <c r="C1847" i="2" s="1"/>
  <c r="D1846" i="2"/>
  <c r="C1846" i="2" s="1"/>
  <c r="D1845" i="2"/>
  <c r="C1845" i="2" s="1"/>
  <c r="D1844" i="2"/>
  <c r="C1844" i="2" s="1"/>
  <c r="D1843" i="2"/>
  <c r="C1843" i="2" s="1"/>
  <c r="D1842" i="2"/>
  <c r="C1842" i="2" s="1"/>
  <c r="D1841" i="2"/>
  <c r="C1841" i="2" s="1"/>
  <c r="D1840" i="2"/>
  <c r="C1840" i="2" s="1"/>
  <c r="D1839" i="2"/>
  <c r="C1839" i="2" s="1"/>
  <c r="D1838" i="2"/>
  <c r="C1838" i="2" s="1"/>
  <c r="D1837" i="2"/>
  <c r="C1837" i="2" s="1"/>
  <c r="D1836" i="2"/>
  <c r="C1836" i="2" s="1"/>
  <c r="D1835" i="2"/>
  <c r="C1835" i="2" s="1"/>
  <c r="D1834" i="2"/>
  <c r="C1834" i="2" s="1"/>
  <c r="D1833" i="2"/>
  <c r="C1833" i="2" s="1"/>
  <c r="D1832" i="2"/>
  <c r="C1832" i="2" s="1"/>
  <c r="D1831" i="2"/>
  <c r="C1831" i="2" s="1"/>
  <c r="D1830" i="2"/>
  <c r="C1830" i="2" s="1"/>
  <c r="D1829" i="2"/>
  <c r="C1829" i="2" s="1"/>
  <c r="D1828" i="2"/>
  <c r="C1828" i="2" s="1"/>
  <c r="D1827" i="2"/>
  <c r="C1827" i="2" s="1"/>
  <c r="D1826" i="2"/>
  <c r="C1826" i="2" s="1"/>
  <c r="D1825" i="2"/>
  <c r="C1825" i="2" s="1"/>
  <c r="D1824" i="2"/>
  <c r="C1824" i="2" s="1"/>
  <c r="D1823" i="2"/>
  <c r="C1823" i="2" s="1"/>
  <c r="D1822" i="2"/>
  <c r="C1822" i="2" s="1"/>
  <c r="AN1820" i="2"/>
  <c r="AJ1820" i="2"/>
  <c r="R179" i="3" s="1"/>
  <c r="AI1820" i="2"/>
  <c r="Q179" i="3" s="1"/>
  <c r="AH1820" i="2"/>
  <c r="P179" i="3" s="1"/>
  <c r="AG1820" i="2"/>
  <c r="O179" i="3" s="1"/>
  <c r="AF1820" i="2"/>
  <c r="N179" i="3" s="1"/>
  <c r="AE1820" i="2"/>
  <c r="M179" i="3" s="1"/>
  <c r="AD1820" i="2"/>
  <c r="L179" i="3" s="1"/>
  <c r="AC1820" i="2"/>
  <c r="AB1820" i="2"/>
  <c r="AA1820" i="2"/>
  <c r="Z1820" i="2"/>
  <c r="Y1820" i="2"/>
  <c r="W1820" i="2"/>
  <c r="V1820" i="2"/>
  <c r="T1820" i="2"/>
  <c r="S1820" i="2"/>
  <c r="Q1820" i="2"/>
  <c r="P1820" i="2"/>
  <c r="N1820" i="2"/>
  <c r="J179" i="3" s="1"/>
  <c r="M1820" i="2"/>
  <c r="I179" i="3" s="1"/>
  <c r="L1820" i="2"/>
  <c r="H179" i="3" s="1"/>
  <c r="K1820" i="2"/>
  <c r="G179" i="3" s="1"/>
  <c r="J1820" i="2"/>
  <c r="F179" i="3" s="1"/>
  <c r="I1820" i="2"/>
  <c r="E179" i="3" s="1"/>
  <c r="X1819" i="2"/>
  <c r="X1820" i="2" s="1"/>
  <c r="U1819" i="2"/>
  <c r="U1820" i="2" s="1"/>
  <c r="R1819" i="2"/>
  <c r="R1820" i="2" s="1"/>
  <c r="O1819" i="2"/>
  <c r="O1820" i="2" s="1"/>
  <c r="H1819" i="2"/>
  <c r="C1819" i="2"/>
  <c r="H1818" i="2"/>
  <c r="C1818" i="2"/>
  <c r="H1817" i="2"/>
  <c r="C1817" i="2"/>
  <c r="H1816" i="2"/>
  <c r="C1816" i="2"/>
  <c r="H1815" i="2"/>
  <c r="C1815" i="2"/>
  <c r="H1814" i="2"/>
  <c r="C1814" i="2"/>
  <c r="H1813" i="2"/>
  <c r="C1813" i="2"/>
  <c r="H1812" i="2"/>
  <c r="C1812" i="2"/>
  <c r="H1811" i="2"/>
  <c r="C1811" i="2"/>
  <c r="H1810" i="2"/>
  <c r="C1810" i="2"/>
  <c r="H1809" i="2"/>
  <c r="C1809" i="2"/>
  <c r="H1808" i="2"/>
  <c r="C1808" i="2"/>
  <c r="H1807" i="2"/>
  <c r="C1807" i="2"/>
  <c r="H1806" i="2"/>
  <c r="C1806" i="2"/>
  <c r="H1805" i="2"/>
  <c r="C1805" i="2"/>
  <c r="H1804" i="2"/>
  <c r="C1804" i="2"/>
  <c r="H1803" i="2"/>
  <c r="C1803" i="2"/>
  <c r="H1802" i="2"/>
  <c r="C1802" i="2"/>
  <c r="H1801" i="2"/>
  <c r="C1801" i="2"/>
  <c r="H1800" i="2"/>
  <c r="C1800" i="2"/>
  <c r="H1799" i="2"/>
  <c r="C1799" i="2"/>
  <c r="H1798" i="2"/>
  <c r="C1798" i="2"/>
  <c r="H1797" i="2"/>
  <c r="C1797" i="2"/>
  <c r="H1796" i="2"/>
  <c r="C1796" i="2"/>
  <c r="AN1794" i="2"/>
  <c r="AJ1794" i="2"/>
  <c r="Q215" i="3" s="1"/>
  <c r="AI1794" i="2"/>
  <c r="P215" i="3" s="1"/>
  <c r="AH1794" i="2"/>
  <c r="O215" i="3" s="1"/>
  <c r="AG1794" i="2"/>
  <c r="N215" i="3" s="1"/>
  <c r="AF1794" i="2"/>
  <c r="M215" i="3" s="1"/>
  <c r="AE1794" i="2"/>
  <c r="L215" i="3" s="1"/>
  <c r="AD1794" i="2"/>
  <c r="K215" i="3" s="1"/>
  <c r="AC1794" i="2"/>
  <c r="J215" i="3" s="1"/>
  <c r="AB1794" i="2"/>
  <c r="I215" i="3" s="1"/>
  <c r="AA1794" i="2"/>
  <c r="H215" i="3" s="1"/>
  <c r="G1794" i="2"/>
  <c r="G215" i="3" s="1"/>
  <c r="F1794" i="2"/>
  <c r="F215" i="3" s="1"/>
  <c r="E1794" i="2"/>
  <c r="E215" i="3" s="1"/>
  <c r="D1793" i="2"/>
  <c r="C1793" i="2" s="1"/>
  <c r="D1792" i="2"/>
  <c r="C1792" i="2" s="1"/>
  <c r="D1791" i="2"/>
  <c r="C1791" i="2" s="1"/>
  <c r="D1790" i="2"/>
  <c r="C1790" i="2" s="1"/>
  <c r="D1789" i="2"/>
  <c r="C1789" i="2" s="1"/>
  <c r="D1788" i="2"/>
  <c r="C1788" i="2" s="1"/>
  <c r="D1787" i="2"/>
  <c r="C1787" i="2" s="1"/>
  <c r="D1786" i="2"/>
  <c r="C1786" i="2" s="1"/>
  <c r="D1785" i="2"/>
  <c r="C1785" i="2" s="1"/>
  <c r="D1784" i="2"/>
  <c r="C1784" i="2" s="1"/>
  <c r="D1783" i="2"/>
  <c r="C1783" i="2" s="1"/>
  <c r="D1782" i="2"/>
  <c r="C1782" i="2" s="1"/>
  <c r="D1781" i="2"/>
  <c r="C1781" i="2" s="1"/>
  <c r="D1780" i="2"/>
  <c r="C1780" i="2" s="1"/>
  <c r="D1779" i="2"/>
  <c r="C1779" i="2" s="1"/>
  <c r="AN1777" i="2"/>
  <c r="AJ1777" i="2"/>
  <c r="R178" i="3" s="1"/>
  <c r="AI1777" i="2"/>
  <c r="Q178" i="3" s="1"/>
  <c r="AH1777" i="2"/>
  <c r="P178" i="3" s="1"/>
  <c r="AG1777" i="2"/>
  <c r="O178" i="3" s="1"/>
  <c r="AF1777" i="2"/>
  <c r="N178" i="3" s="1"/>
  <c r="AE1777" i="2"/>
  <c r="M178" i="3" s="1"/>
  <c r="AD1777" i="2"/>
  <c r="L178" i="3" s="1"/>
  <c r="AC1777" i="2"/>
  <c r="AB1777" i="2"/>
  <c r="AA1777" i="2"/>
  <c r="Z1777" i="2"/>
  <c r="Y1777" i="2"/>
  <c r="W1777" i="2"/>
  <c r="V1777" i="2"/>
  <c r="T1777" i="2"/>
  <c r="S1777" i="2"/>
  <c r="Q1777" i="2"/>
  <c r="P1777" i="2"/>
  <c r="N1777" i="2"/>
  <c r="J178" i="3" s="1"/>
  <c r="M1777" i="2"/>
  <c r="I178" i="3" s="1"/>
  <c r="L1777" i="2"/>
  <c r="H178" i="3" s="1"/>
  <c r="K1777" i="2"/>
  <c r="G178" i="3" s="1"/>
  <c r="J1777" i="2"/>
  <c r="F178" i="3" s="1"/>
  <c r="I1777" i="2"/>
  <c r="E178" i="3" s="1"/>
  <c r="X1776" i="2"/>
  <c r="U1776" i="2"/>
  <c r="R1776" i="2"/>
  <c r="O1776" i="2"/>
  <c r="H1776" i="2"/>
  <c r="C1776" i="2"/>
  <c r="X1775" i="2"/>
  <c r="U1775" i="2"/>
  <c r="R1775" i="2"/>
  <c r="O1775" i="2"/>
  <c r="H1775" i="2"/>
  <c r="C1775" i="2"/>
  <c r="H1774" i="2"/>
  <c r="C1774" i="2"/>
  <c r="H1773" i="2"/>
  <c r="C1773" i="2"/>
  <c r="H1772" i="2"/>
  <c r="C1772" i="2"/>
  <c r="H1771" i="2"/>
  <c r="C1771" i="2"/>
  <c r="X1770" i="2"/>
  <c r="U1770" i="2"/>
  <c r="R1770" i="2"/>
  <c r="O1770" i="2"/>
  <c r="H1770" i="2"/>
  <c r="C1770" i="2"/>
  <c r="X1769" i="2"/>
  <c r="U1769" i="2"/>
  <c r="R1769" i="2"/>
  <c r="O1769" i="2"/>
  <c r="H1769" i="2"/>
  <c r="C1769" i="2"/>
  <c r="X1768" i="2"/>
  <c r="U1768" i="2"/>
  <c r="R1768" i="2"/>
  <c r="O1768" i="2"/>
  <c r="H1768" i="2"/>
  <c r="C1768" i="2"/>
  <c r="H1767" i="2"/>
  <c r="C1767" i="2"/>
  <c r="X1766" i="2"/>
  <c r="U1766" i="2"/>
  <c r="R1766" i="2"/>
  <c r="O1766" i="2"/>
  <c r="H1766" i="2"/>
  <c r="C1766" i="2"/>
  <c r="X1765" i="2"/>
  <c r="U1765" i="2"/>
  <c r="R1765" i="2"/>
  <c r="O1765" i="2"/>
  <c r="H1765" i="2"/>
  <c r="C1765" i="2"/>
  <c r="X1764" i="2"/>
  <c r="U1764" i="2"/>
  <c r="R1764" i="2"/>
  <c r="O1764" i="2"/>
  <c r="H1764" i="2"/>
  <c r="C1764" i="2"/>
  <c r="X1763" i="2"/>
  <c r="U1763" i="2"/>
  <c r="R1763" i="2"/>
  <c r="O1763" i="2"/>
  <c r="H1763" i="2"/>
  <c r="C1763" i="2"/>
  <c r="X1762" i="2"/>
  <c r="U1762" i="2"/>
  <c r="R1762" i="2"/>
  <c r="O1762" i="2"/>
  <c r="H1762" i="2"/>
  <c r="C1762" i="2"/>
  <c r="X1761" i="2"/>
  <c r="U1761" i="2"/>
  <c r="R1761" i="2"/>
  <c r="O1761" i="2"/>
  <c r="H1761" i="2"/>
  <c r="C1761" i="2"/>
  <c r="X1760" i="2"/>
  <c r="U1760" i="2"/>
  <c r="R1760" i="2"/>
  <c r="O1760" i="2"/>
  <c r="H1760" i="2"/>
  <c r="C1760" i="2"/>
  <c r="X1759" i="2"/>
  <c r="U1759" i="2"/>
  <c r="R1759" i="2"/>
  <c r="O1759" i="2"/>
  <c r="H1759" i="2"/>
  <c r="C1759" i="2"/>
  <c r="X1758" i="2"/>
  <c r="U1758" i="2"/>
  <c r="R1758" i="2"/>
  <c r="O1758" i="2"/>
  <c r="H1758" i="2"/>
  <c r="C1758" i="2"/>
  <c r="X1757" i="2"/>
  <c r="U1757" i="2"/>
  <c r="R1757" i="2"/>
  <c r="O1757" i="2"/>
  <c r="H1757" i="2"/>
  <c r="C1757" i="2"/>
  <c r="X1756" i="2"/>
  <c r="U1756" i="2"/>
  <c r="R1756" i="2"/>
  <c r="O1756" i="2"/>
  <c r="H1756" i="2"/>
  <c r="C1756" i="2"/>
  <c r="X1755" i="2"/>
  <c r="U1755" i="2"/>
  <c r="R1755" i="2"/>
  <c r="O1755" i="2"/>
  <c r="H1755" i="2"/>
  <c r="C1755" i="2"/>
  <c r="X1754" i="2"/>
  <c r="U1754" i="2"/>
  <c r="R1754" i="2"/>
  <c r="O1754" i="2"/>
  <c r="H1754" i="2"/>
  <c r="C1754" i="2"/>
  <c r="X1753" i="2"/>
  <c r="U1753" i="2"/>
  <c r="R1753" i="2"/>
  <c r="O1753" i="2"/>
  <c r="H1753" i="2"/>
  <c r="C1753" i="2"/>
  <c r="X1752" i="2"/>
  <c r="U1752" i="2"/>
  <c r="R1752" i="2"/>
  <c r="O1752" i="2"/>
  <c r="H1752" i="2"/>
  <c r="C1752" i="2"/>
  <c r="X1751" i="2"/>
  <c r="U1751" i="2"/>
  <c r="R1751" i="2"/>
  <c r="O1751" i="2"/>
  <c r="H1751" i="2"/>
  <c r="C1751" i="2"/>
  <c r="X1750" i="2"/>
  <c r="U1750" i="2"/>
  <c r="R1750" i="2"/>
  <c r="O1750" i="2"/>
  <c r="H1750" i="2"/>
  <c r="C1750" i="2"/>
  <c r="X1749" i="2"/>
  <c r="U1749" i="2"/>
  <c r="R1749" i="2"/>
  <c r="O1749" i="2"/>
  <c r="H1749" i="2"/>
  <c r="C1749" i="2"/>
  <c r="X1748" i="2"/>
  <c r="U1748" i="2"/>
  <c r="R1748" i="2"/>
  <c r="O1748" i="2"/>
  <c r="H1748" i="2"/>
  <c r="C1748" i="2"/>
  <c r="X1747" i="2"/>
  <c r="U1747" i="2"/>
  <c r="R1747" i="2"/>
  <c r="O1747" i="2"/>
  <c r="H1747" i="2"/>
  <c r="C1747" i="2"/>
  <c r="X1746" i="2"/>
  <c r="U1746" i="2"/>
  <c r="R1746" i="2"/>
  <c r="O1746" i="2"/>
  <c r="H1746" i="2"/>
  <c r="C1746" i="2"/>
  <c r="X1745" i="2"/>
  <c r="U1745" i="2"/>
  <c r="R1745" i="2"/>
  <c r="O1745" i="2"/>
  <c r="H1745" i="2"/>
  <c r="C1745" i="2"/>
  <c r="X1744" i="2"/>
  <c r="U1744" i="2"/>
  <c r="R1744" i="2"/>
  <c r="O1744" i="2"/>
  <c r="H1744" i="2"/>
  <c r="C1744" i="2"/>
  <c r="X1743" i="2"/>
  <c r="U1743" i="2"/>
  <c r="R1743" i="2"/>
  <c r="O1743" i="2"/>
  <c r="H1743" i="2"/>
  <c r="C1743" i="2"/>
  <c r="X1742" i="2"/>
  <c r="U1742" i="2"/>
  <c r="R1742" i="2"/>
  <c r="O1742" i="2"/>
  <c r="H1742" i="2"/>
  <c r="C1742" i="2"/>
  <c r="X1741" i="2"/>
  <c r="U1741" i="2"/>
  <c r="R1741" i="2"/>
  <c r="O1741" i="2"/>
  <c r="H1741" i="2"/>
  <c r="C1741" i="2"/>
  <c r="X1740" i="2"/>
  <c r="U1740" i="2"/>
  <c r="R1740" i="2"/>
  <c r="O1740" i="2"/>
  <c r="H1740" i="2"/>
  <c r="C1740" i="2"/>
  <c r="X1739" i="2"/>
  <c r="U1739" i="2"/>
  <c r="R1739" i="2"/>
  <c r="O1739" i="2"/>
  <c r="H1739" i="2"/>
  <c r="C1739" i="2"/>
  <c r="X1738" i="2"/>
  <c r="U1738" i="2"/>
  <c r="R1738" i="2"/>
  <c r="O1738" i="2"/>
  <c r="H1738" i="2"/>
  <c r="C1738" i="2"/>
  <c r="X1737" i="2"/>
  <c r="U1737" i="2"/>
  <c r="R1737" i="2"/>
  <c r="O1737" i="2"/>
  <c r="H1737" i="2"/>
  <c r="C1737" i="2"/>
  <c r="H1736" i="2"/>
  <c r="C1736" i="2"/>
  <c r="H1735" i="2"/>
  <c r="C1735" i="2"/>
  <c r="X1734" i="2"/>
  <c r="U1734" i="2"/>
  <c r="R1734" i="2"/>
  <c r="O1734" i="2"/>
  <c r="H1734" i="2"/>
  <c r="C1734" i="2"/>
  <c r="X1733" i="2"/>
  <c r="U1733" i="2"/>
  <c r="R1733" i="2"/>
  <c r="O1733" i="2"/>
  <c r="H1733" i="2"/>
  <c r="C1733" i="2"/>
  <c r="X1732" i="2"/>
  <c r="U1732" i="2"/>
  <c r="R1732" i="2"/>
  <c r="O1732" i="2"/>
  <c r="H1732" i="2"/>
  <c r="C1732" i="2"/>
  <c r="X1731" i="2"/>
  <c r="U1731" i="2"/>
  <c r="R1731" i="2"/>
  <c r="O1731" i="2"/>
  <c r="H1731" i="2"/>
  <c r="C1731" i="2"/>
  <c r="X1730" i="2"/>
  <c r="U1730" i="2"/>
  <c r="R1730" i="2"/>
  <c r="O1730" i="2"/>
  <c r="H1730" i="2"/>
  <c r="C1730" i="2"/>
  <c r="X1729" i="2"/>
  <c r="U1729" i="2"/>
  <c r="R1729" i="2"/>
  <c r="O1729" i="2"/>
  <c r="H1729" i="2"/>
  <c r="C1729" i="2"/>
  <c r="X1728" i="2"/>
  <c r="U1728" i="2"/>
  <c r="R1728" i="2"/>
  <c r="O1728" i="2"/>
  <c r="H1728" i="2"/>
  <c r="C1728" i="2"/>
  <c r="X1727" i="2"/>
  <c r="U1727" i="2"/>
  <c r="R1727" i="2"/>
  <c r="O1727" i="2"/>
  <c r="H1727" i="2"/>
  <c r="C1727" i="2"/>
  <c r="X1726" i="2"/>
  <c r="U1726" i="2"/>
  <c r="R1726" i="2"/>
  <c r="O1726" i="2"/>
  <c r="H1726" i="2"/>
  <c r="C1726" i="2"/>
  <c r="X1725" i="2"/>
  <c r="U1725" i="2"/>
  <c r="R1725" i="2"/>
  <c r="O1725" i="2"/>
  <c r="H1725" i="2"/>
  <c r="C1725" i="2"/>
  <c r="H1724" i="2"/>
  <c r="C1724" i="2"/>
  <c r="X1723" i="2"/>
  <c r="U1723" i="2"/>
  <c r="R1723" i="2"/>
  <c r="O1723" i="2"/>
  <c r="H1723" i="2"/>
  <c r="C1723" i="2"/>
  <c r="X1722" i="2"/>
  <c r="U1722" i="2"/>
  <c r="R1722" i="2"/>
  <c r="O1722" i="2"/>
  <c r="H1722" i="2"/>
  <c r="C1722" i="2"/>
  <c r="X1721" i="2"/>
  <c r="U1721" i="2"/>
  <c r="R1721" i="2"/>
  <c r="O1721" i="2"/>
  <c r="H1721" i="2"/>
  <c r="C1721" i="2"/>
  <c r="X1720" i="2"/>
  <c r="U1720" i="2"/>
  <c r="R1720" i="2"/>
  <c r="O1720" i="2"/>
  <c r="H1720" i="2"/>
  <c r="C1720" i="2"/>
  <c r="H1719" i="2"/>
  <c r="C1719" i="2"/>
  <c r="X1718" i="2"/>
  <c r="U1718" i="2"/>
  <c r="R1718" i="2"/>
  <c r="O1718" i="2"/>
  <c r="H1718" i="2"/>
  <c r="C1718" i="2"/>
  <c r="H1717" i="2"/>
  <c r="C1717" i="2"/>
  <c r="X1716" i="2"/>
  <c r="U1716" i="2"/>
  <c r="R1716" i="2"/>
  <c r="O1716" i="2"/>
  <c r="H1716" i="2"/>
  <c r="C1716" i="2"/>
  <c r="X1715" i="2"/>
  <c r="U1715" i="2"/>
  <c r="R1715" i="2"/>
  <c r="O1715" i="2"/>
  <c r="H1715" i="2"/>
  <c r="C1715" i="2"/>
  <c r="X1714" i="2"/>
  <c r="U1714" i="2"/>
  <c r="R1714" i="2"/>
  <c r="O1714" i="2"/>
  <c r="H1714" i="2"/>
  <c r="C1714" i="2"/>
  <c r="X1713" i="2"/>
  <c r="U1713" i="2"/>
  <c r="R1713" i="2"/>
  <c r="O1713" i="2"/>
  <c r="H1713" i="2"/>
  <c r="C1713" i="2"/>
  <c r="H1712" i="2"/>
  <c r="C1712" i="2"/>
  <c r="H1711" i="2"/>
  <c r="C1711" i="2"/>
  <c r="H1710" i="2"/>
  <c r="C1710" i="2"/>
  <c r="H1709" i="2"/>
  <c r="C1709" i="2"/>
  <c r="H1708" i="2"/>
  <c r="C1708" i="2"/>
  <c r="H1707" i="2"/>
  <c r="C1707" i="2"/>
  <c r="H1706" i="2"/>
  <c r="C1706" i="2"/>
  <c r="AN1704" i="2"/>
  <c r="AJ1704" i="2"/>
  <c r="R177" i="3" s="1"/>
  <c r="AI1704" i="2"/>
  <c r="Q177" i="3" s="1"/>
  <c r="AH1704" i="2"/>
  <c r="P177" i="3" s="1"/>
  <c r="AG1704" i="2"/>
  <c r="O177" i="3" s="1"/>
  <c r="AF1704" i="2"/>
  <c r="N177" i="3" s="1"/>
  <c r="AE1704" i="2"/>
  <c r="M177" i="3" s="1"/>
  <c r="AD1704" i="2"/>
  <c r="L177" i="3" s="1"/>
  <c r="AC1704" i="2"/>
  <c r="AB1704" i="2"/>
  <c r="AA1704" i="2"/>
  <c r="Z1704" i="2"/>
  <c r="Y1704" i="2"/>
  <c r="W1704" i="2"/>
  <c r="V1704" i="2"/>
  <c r="T1704" i="2"/>
  <c r="S1704" i="2"/>
  <c r="Q1704" i="2"/>
  <c r="P1704" i="2"/>
  <c r="N1704" i="2"/>
  <c r="J177" i="3" s="1"/>
  <c r="M1704" i="2"/>
  <c r="I177" i="3" s="1"/>
  <c r="L1704" i="2"/>
  <c r="H177" i="3" s="1"/>
  <c r="K1704" i="2"/>
  <c r="G177" i="3" s="1"/>
  <c r="J1704" i="2"/>
  <c r="F177" i="3" s="1"/>
  <c r="I1704" i="2"/>
  <c r="E177" i="3" s="1"/>
  <c r="H1703" i="2"/>
  <c r="C1703" i="2"/>
  <c r="H1702" i="2"/>
  <c r="C1702" i="2"/>
  <c r="X1701" i="2"/>
  <c r="U1701" i="2"/>
  <c r="R1701" i="2"/>
  <c r="O1701" i="2"/>
  <c r="H1701" i="2"/>
  <c r="C1701" i="2"/>
  <c r="X1700" i="2"/>
  <c r="U1700" i="2"/>
  <c r="R1700" i="2"/>
  <c r="O1700" i="2"/>
  <c r="H1700" i="2"/>
  <c r="C1700" i="2"/>
  <c r="H1699" i="2"/>
  <c r="C1699" i="2"/>
  <c r="X1698" i="2"/>
  <c r="U1698" i="2"/>
  <c r="R1698" i="2"/>
  <c r="O1698" i="2"/>
  <c r="H1698" i="2"/>
  <c r="C1698" i="2"/>
  <c r="H1697" i="2"/>
  <c r="C1697" i="2"/>
  <c r="X1696" i="2"/>
  <c r="U1696" i="2"/>
  <c r="R1696" i="2"/>
  <c r="O1696" i="2"/>
  <c r="H1696" i="2"/>
  <c r="C1696" i="2"/>
  <c r="X1695" i="2"/>
  <c r="U1695" i="2"/>
  <c r="R1695" i="2"/>
  <c r="O1695" i="2"/>
  <c r="H1695" i="2"/>
  <c r="C1695" i="2"/>
  <c r="X1694" i="2"/>
  <c r="U1694" i="2"/>
  <c r="R1694" i="2"/>
  <c r="O1694" i="2"/>
  <c r="H1694" i="2"/>
  <c r="C1694" i="2"/>
  <c r="X1693" i="2"/>
  <c r="U1693" i="2"/>
  <c r="R1693" i="2"/>
  <c r="O1693" i="2"/>
  <c r="H1693" i="2"/>
  <c r="C1693" i="2"/>
  <c r="X1692" i="2"/>
  <c r="U1692" i="2"/>
  <c r="R1692" i="2"/>
  <c r="O1692" i="2"/>
  <c r="H1692" i="2"/>
  <c r="C1692" i="2"/>
  <c r="X1691" i="2"/>
  <c r="U1691" i="2"/>
  <c r="R1691" i="2"/>
  <c r="O1691" i="2"/>
  <c r="H1691" i="2"/>
  <c r="C1691" i="2"/>
  <c r="X1690" i="2"/>
  <c r="U1690" i="2"/>
  <c r="R1690" i="2"/>
  <c r="O1690" i="2"/>
  <c r="H1690" i="2"/>
  <c r="C1690" i="2"/>
  <c r="X1689" i="2"/>
  <c r="U1689" i="2"/>
  <c r="R1689" i="2"/>
  <c r="O1689" i="2"/>
  <c r="H1689" i="2"/>
  <c r="C1689" i="2"/>
  <c r="X1688" i="2"/>
  <c r="U1688" i="2"/>
  <c r="R1688" i="2"/>
  <c r="O1688" i="2"/>
  <c r="H1688" i="2"/>
  <c r="C1688" i="2"/>
  <c r="X1687" i="2"/>
  <c r="U1687" i="2"/>
  <c r="R1687" i="2"/>
  <c r="O1687" i="2"/>
  <c r="H1687" i="2"/>
  <c r="C1687" i="2"/>
  <c r="X1686" i="2"/>
  <c r="U1686" i="2"/>
  <c r="R1686" i="2"/>
  <c r="O1686" i="2"/>
  <c r="H1686" i="2"/>
  <c r="C1686" i="2"/>
  <c r="X1685" i="2"/>
  <c r="U1685" i="2"/>
  <c r="R1685" i="2"/>
  <c r="O1685" i="2"/>
  <c r="H1685" i="2"/>
  <c r="C1685" i="2"/>
  <c r="X1684" i="2"/>
  <c r="U1684" i="2"/>
  <c r="R1684" i="2"/>
  <c r="O1684" i="2"/>
  <c r="H1684" i="2"/>
  <c r="C1684" i="2"/>
  <c r="X1683" i="2"/>
  <c r="U1683" i="2"/>
  <c r="R1683" i="2"/>
  <c r="O1683" i="2"/>
  <c r="H1683" i="2"/>
  <c r="C1683" i="2"/>
  <c r="X1682" i="2"/>
  <c r="U1682" i="2"/>
  <c r="R1682" i="2"/>
  <c r="O1682" i="2"/>
  <c r="H1682" i="2"/>
  <c r="C1682" i="2"/>
  <c r="X1681" i="2"/>
  <c r="U1681" i="2"/>
  <c r="R1681" i="2"/>
  <c r="O1681" i="2"/>
  <c r="H1681" i="2"/>
  <c r="C1681" i="2"/>
  <c r="X1680" i="2"/>
  <c r="U1680" i="2"/>
  <c r="R1680" i="2"/>
  <c r="O1680" i="2"/>
  <c r="H1680" i="2"/>
  <c r="C1680" i="2"/>
  <c r="X1679" i="2"/>
  <c r="U1679" i="2"/>
  <c r="R1679" i="2"/>
  <c r="O1679" i="2"/>
  <c r="H1679" i="2"/>
  <c r="C1679" i="2"/>
  <c r="X1678" i="2"/>
  <c r="U1678" i="2"/>
  <c r="R1678" i="2"/>
  <c r="O1678" i="2"/>
  <c r="H1678" i="2"/>
  <c r="C1678" i="2"/>
  <c r="X1677" i="2"/>
  <c r="U1677" i="2"/>
  <c r="R1677" i="2"/>
  <c r="O1677" i="2"/>
  <c r="H1677" i="2"/>
  <c r="C1677" i="2"/>
  <c r="X1676" i="2"/>
  <c r="U1676" i="2"/>
  <c r="R1676" i="2"/>
  <c r="O1676" i="2"/>
  <c r="H1676" i="2"/>
  <c r="C1676" i="2"/>
  <c r="X1675" i="2"/>
  <c r="U1675" i="2"/>
  <c r="R1675" i="2"/>
  <c r="O1675" i="2"/>
  <c r="H1675" i="2"/>
  <c r="C1675" i="2"/>
  <c r="X1674" i="2"/>
  <c r="U1674" i="2"/>
  <c r="R1674" i="2"/>
  <c r="O1674" i="2"/>
  <c r="H1674" i="2"/>
  <c r="C1674" i="2"/>
  <c r="H1673" i="2"/>
  <c r="C1673" i="2"/>
  <c r="X1672" i="2"/>
  <c r="U1672" i="2"/>
  <c r="R1672" i="2"/>
  <c r="O1672" i="2"/>
  <c r="H1672" i="2"/>
  <c r="C1672" i="2"/>
  <c r="H1671" i="2"/>
  <c r="C1671" i="2"/>
  <c r="H1670" i="2"/>
  <c r="C1670" i="2"/>
  <c r="X1669" i="2"/>
  <c r="U1669" i="2"/>
  <c r="R1669" i="2"/>
  <c r="O1669" i="2"/>
  <c r="H1669" i="2"/>
  <c r="C1669" i="2"/>
  <c r="X1668" i="2"/>
  <c r="U1668" i="2"/>
  <c r="R1668" i="2"/>
  <c r="O1668" i="2"/>
  <c r="H1668" i="2"/>
  <c r="C1668" i="2"/>
  <c r="X1667" i="2"/>
  <c r="U1667" i="2"/>
  <c r="R1667" i="2"/>
  <c r="O1667" i="2"/>
  <c r="H1667" i="2"/>
  <c r="C1667" i="2"/>
  <c r="H1666" i="2"/>
  <c r="C1666" i="2"/>
  <c r="H1665" i="2"/>
  <c r="C1665" i="2"/>
  <c r="X1664" i="2"/>
  <c r="U1664" i="2"/>
  <c r="R1664" i="2"/>
  <c r="O1664" i="2"/>
  <c r="H1664" i="2"/>
  <c r="C1664" i="2"/>
  <c r="H1663" i="2"/>
  <c r="C1663" i="2"/>
  <c r="X1662" i="2"/>
  <c r="U1662" i="2"/>
  <c r="R1662" i="2"/>
  <c r="O1662" i="2"/>
  <c r="H1662" i="2"/>
  <c r="C1662" i="2"/>
  <c r="X1661" i="2"/>
  <c r="U1661" i="2"/>
  <c r="R1661" i="2"/>
  <c r="O1661" i="2"/>
  <c r="H1661" i="2"/>
  <c r="C1661" i="2"/>
  <c r="X1660" i="2"/>
  <c r="U1660" i="2"/>
  <c r="R1660" i="2"/>
  <c r="O1660" i="2"/>
  <c r="H1660" i="2"/>
  <c r="C1660" i="2"/>
  <c r="X1659" i="2"/>
  <c r="U1659" i="2"/>
  <c r="R1659" i="2"/>
  <c r="O1659" i="2"/>
  <c r="H1659" i="2"/>
  <c r="C1659" i="2"/>
  <c r="X1658" i="2"/>
  <c r="U1658" i="2"/>
  <c r="R1658" i="2"/>
  <c r="O1658" i="2"/>
  <c r="H1658" i="2"/>
  <c r="C1658" i="2"/>
  <c r="X1657" i="2"/>
  <c r="U1657" i="2"/>
  <c r="R1657" i="2"/>
  <c r="O1657" i="2"/>
  <c r="H1657" i="2"/>
  <c r="C1657" i="2"/>
  <c r="X1656" i="2"/>
  <c r="U1656" i="2"/>
  <c r="R1656" i="2"/>
  <c r="O1656" i="2"/>
  <c r="H1656" i="2"/>
  <c r="C1656" i="2"/>
  <c r="X1655" i="2"/>
  <c r="U1655" i="2"/>
  <c r="R1655" i="2"/>
  <c r="O1655" i="2"/>
  <c r="H1655" i="2"/>
  <c r="C1655" i="2"/>
  <c r="X1654" i="2"/>
  <c r="U1654" i="2"/>
  <c r="R1654" i="2"/>
  <c r="O1654" i="2"/>
  <c r="H1654" i="2"/>
  <c r="C1654" i="2"/>
  <c r="X1653" i="2"/>
  <c r="U1653" i="2"/>
  <c r="R1653" i="2"/>
  <c r="O1653" i="2"/>
  <c r="H1653" i="2"/>
  <c r="C1653" i="2"/>
  <c r="X1652" i="2"/>
  <c r="U1652" i="2"/>
  <c r="R1652" i="2"/>
  <c r="O1652" i="2"/>
  <c r="H1652" i="2"/>
  <c r="C1652" i="2"/>
  <c r="X1651" i="2"/>
  <c r="U1651" i="2"/>
  <c r="R1651" i="2"/>
  <c r="O1651" i="2"/>
  <c r="H1651" i="2"/>
  <c r="C1651" i="2"/>
  <c r="X1650" i="2"/>
  <c r="U1650" i="2"/>
  <c r="R1650" i="2"/>
  <c r="O1650" i="2"/>
  <c r="H1650" i="2"/>
  <c r="C1650" i="2"/>
  <c r="X1649" i="2"/>
  <c r="U1649" i="2"/>
  <c r="R1649" i="2"/>
  <c r="O1649" i="2"/>
  <c r="H1649" i="2"/>
  <c r="C1649" i="2"/>
  <c r="X1648" i="2"/>
  <c r="U1648" i="2"/>
  <c r="R1648" i="2"/>
  <c r="O1648" i="2"/>
  <c r="H1648" i="2"/>
  <c r="C1648" i="2"/>
  <c r="X1647" i="2"/>
  <c r="U1647" i="2"/>
  <c r="R1647" i="2"/>
  <c r="O1647" i="2"/>
  <c r="H1647" i="2"/>
  <c r="C1647" i="2"/>
  <c r="X1646" i="2"/>
  <c r="U1646" i="2"/>
  <c r="R1646" i="2"/>
  <c r="O1646" i="2"/>
  <c r="H1646" i="2"/>
  <c r="C1646" i="2"/>
  <c r="X1645" i="2"/>
  <c r="U1645" i="2"/>
  <c r="R1645" i="2"/>
  <c r="O1645" i="2"/>
  <c r="H1645" i="2"/>
  <c r="C1645" i="2"/>
  <c r="AN1643" i="2"/>
  <c r="AJ1643" i="2"/>
  <c r="Q214" i="3" s="1"/>
  <c r="AI1643" i="2"/>
  <c r="P214" i="3" s="1"/>
  <c r="AH1643" i="2"/>
  <c r="O214" i="3" s="1"/>
  <c r="AG1643" i="2"/>
  <c r="N214" i="3" s="1"/>
  <c r="AF1643" i="2"/>
  <c r="M214" i="3" s="1"/>
  <c r="AE1643" i="2"/>
  <c r="L214" i="3" s="1"/>
  <c r="AD1643" i="2"/>
  <c r="K214" i="3" s="1"/>
  <c r="AC1643" i="2"/>
  <c r="J214" i="3" s="1"/>
  <c r="AB1643" i="2"/>
  <c r="I214" i="3" s="1"/>
  <c r="AA1643" i="2"/>
  <c r="H214" i="3" s="1"/>
  <c r="G1643" i="2"/>
  <c r="G214" i="3" s="1"/>
  <c r="F1643" i="2"/>
  <c r="F214" i="3" s="1"/>
  <c r="E1643" i="2"/>
  <c r="E214" i="3" s="1"/>
  <c r="D1642" i="2"/>
  <c r="AN1640" i="2"/>
  <c r="AJ1640" i="2"/>
  <c r="R176" i="3" s="1"/>
  <c r="AI1640" i="2"/>
  <c r="Q176" i="3" s="1"/>
  <c r="AH1640" i="2"/>
  <c r="P176" i="3" s="1"/>
  <c r="AG1640" i="2"/>
  <c r="O176" i="3" s="1"/>
  <c r="AF1640" i="2"/>
  <c r="N176" i="3" s="1"/>
  <c r="AE1640" i="2"/>
  <c r="M176" i="3" s="1"/>
  <c r="AD1640" i="2"/>
  <c r="L176" i="3" s="1"/>
  <c r="AC1640" i="2"/>
  <c r="AB1640" i="2"/>
  <c r="AA1640" i="2"/>
  <c r="Z1640" i="2"/>
  <c r="Y1640" i="2"/>
  <c r="W1640" i="2"/>
  <c r="V1640" i="2"/>
  <c r="T1640" i="2"/>
  <c r="S1640" i="2"/>
  <c r="Q1640" i="2"/>
  <c r="P1640" i="2"/>
  <c r="N1640" i="2"/>
  <c r="J176" i="3" s="1"/>
  <c r="M1640" i="2"/>
  <c r="I176" i="3" s="1"/>
  <c r="L1640" i="2"/>
  <c r="H176" i="3" s="1"/>
  <c r="K1640" i="2"/>
  <c r="G176" i="3" s="1"/>
  <c r="J1640" i="2"/>
  <c r="F176" i="3" s="1"/>
  <c r="I1640" i="2"/>
  <c r="E176" i="3" s="1"/>
  <c r="X1639" i="2"/>
  <c r="U1639" i="2"/>
  <c r="R1639" i="2"/>
  <c r="O1639" i="2"/>
  <c r="H1639" i="2"/>
  <c r="C1639" i="2"/>
  <c r="X1638" i="2"/>
  <c r="U1638" i="2"/>
  <c r="R1638" i="2"/>
  <c r="O1638" i="2"/>
  <c r="H1638" i="2"/>
  <c r="C1638" i="2"/>
  <c r="X1637" i="2"/>
  <c r="U1637" i="2"/>
  <c r="R1637" i="2"/>
  <c r="O1637" i="2"/>
  <c r="H1637" i="2"/>
  <c r="C1637" i="2"/>
  <c r="H1636" i="2"/>
  <c r="C1636" i="2"/>
  <c r="X1635" i="2"/>
  <c r="U1635" i="2"/>
  <c r="R1635" i="2"/>
  <c r="O1635" i="2"/>
  <c r="H1635" i="2"/>
  <c r="C1635" i="2"/>
  <c r="X1634" i="2"/>
  <c r="U1634" i="2"/>
  <c r="R1634" i="2"/>
  <c r="O1634" i="2"/>
  <c r="H1634" i="2"/>
  <c r="C1634" i="2"/>
  <c r="H1633" i="2"/>
  <c r="C1633" i="2"/>
  <c r="X1632" i="2"/>
  <c r="U1632" i="2"/>
  <c r="R1632" i="2"/>
  <c r="O1632" i="2"/>
  <c r="H1632" i="2"/>
  <c r="C1632" i="2"/>
  <c r="X1631" i="2"/>
  <c r="U1631" i="2"/>
  <c r="R1631" i="2"/>
  <c r="O1631" i="2"/>
  <c r="H1631" i="2"/>
  <c r="C1631" i="2"/>
  <c r="X1630" i="2"/>
  <c r="U1630" i="2"/>
  <c r="R1630" i="2"/>
  <c r="O1630" i="2"/>
  <c r="H1630" i="2"/>
  <c r="C1630" i="2"/>
  <c r="X1629" i="2"/>
  <c r="U1629" i="2"/>
  <c r="R1629" i="2"/>
  <c r="O1629" i="2"/>
  <c r="H1629" i="2"/>
  <c r="C1629" i="2"/>
  <c r="X1628" i="2"/>
  <c r="U1628" i="2"/>
  <c r="R1628" i="2"/>
  <c r="O1628" i="2"/>
  <c r="H1628" i="2"/>
  <c r="C1628" i="2"/>
  <c r="X1627" i="2"/>
  <c r="U1627" i="2"/>
  <c r="R1627" i="2"/>
  <c r="O1627" i="2"/>
  <c r="H1627" i="2"/>
  <c r="C1627" i="2"/>
  <c r="X1626" i="2"/>
  <c r="U1626" i="2"/>
  <c r="R1626" i="2"/>
  <c r="O1626" i="2"/>
  <c r="H1626" i="2"/>
  <c r="C1626" i="2"/>
  <c r="X1625" i="2"/>
  <c r="U1625" i="2"/>
  <c r="R1625" i="2"/>
  <c r="O1625" i="2"/>
  <c r="H1625" i="2"/>
  <c r="C1625" i="2"/>
  <c r="H1624" i="2"/>
  <c r="C1624" i="2"/>
  <c r="H1623" i="2"/>
  <c r="C1623" i="2"/>
  <c r="X1622" i="2"/>
  <c r="U1622" i="2"/>
  <c r="R1622" i="2"/>
  <c r="O1622" i="2"/>
  <c r="H1622" i="2"/>
  <c r="C1622" i="2"/>
  <c r="X1621" i="2"/>
  <c r="U1621" i="2"/>
  <c r="R1621" i="2"/>
  <c r="O1621" i="2"/>
  <c r="H1621" i="2"/>
  <c r="C1621" i="2"/>
  <c r="X1620" i="2"/>
  <c r="U1620" i="2"/>
  <c r="R1620" i="2"/>
  <c r="O1620" i="2"/>
  <c r="H1620" i="2"/>
  <c r="C1620" i="2"/>
  <c r="X1619" i="2"/>
  <c r="U1619" i="2"/>
  <c r="R1619" i="2"/>
  <c r="O1619" i="2"/>
  <c r="H1619" i="2"/>
  <c r="C1619" i="2"/>
  <c r="X1618" i="2"/>
  <c r="U1618" i="2"/>
  <c r="R1618" i="2"/>
  <c r="O1618" i="2"/>
  <c r="H1618" i="2"/>
  <c r="C1618" i="2"/>
  <c r="H1617" i="2"/>
  <c r="C1617" i="2"/>
  <c r="X1616" i="2"/>
  <c r="U1616" i="2"/>
  <c r="R1616" i="2"/>
  <c r="O1616" i="2"/>
  <c r="H1616" i="2"/>
  <c r="C1616" i="2"/>
  <c r="X1615" i="2"/>
  <c r="U1615" i="2"/>
  <c r="R1615" i="2"/>
  <c r="O1615" i="2"/>
  <c r="H1615" i="2"/>
  <c r="C1615" i="2"/>
  <c r="X1614" i="2"/>
  <c r="U1614" i="2"/>
  <c r="R1614" i="2"/>
  <c r="O1614" i="2"/>
  <c r="H1614" i="2"/>
  <c r="C1614" i="2"/>
  <c r="X1613" i="2"/>
  <c r="U1613" i="2"/>
  <c r="R1613" i="2"/>
  <c r="O1613" i="2"/>
  <c r="H1613" i="2"/>
  <c r="C1613" i="2"/>
  <c r="X1612" i="2"/>
  <c r="U1612" i="2"/>
  <c r="R1612" i="2"/>
  <c r="O1612" i="2"/>
  <c r="H1612" i="2"/>
  <c r="C1612" i="2"/>
  <c r="X1611" i="2"/>
  <c r="U1611" i="2"/>
  <c r="R1611" i="2"/>
  <c r="O1611" i="2"/>
  <c r="H1611" i="2"/>
  <c r="C1611" i="2"/>
  <c r="X1610" i="2"/>
  <c r="U1610" i="2"/>
  <c r="R1610" i="2"/>
  <c r="O1610" i="2"/>
  <c r="H1610" i="2"/>
  <c r="C1610" i="2"/>
  <c r="X1609" i="2"/>
  <c r="U1609" i="2"/>
  <c r="R1609" i="2"/>
  <c r="O1609" i="2"/>
  <c r="H1609" i="2"/>
  <c r="C1609" i="2"/>
  <c r="X1608" i="2"/>
  <c r="U1608" i="2"/>
  <c r="R1608" i="2"/>
  <c r="O1608" i="2"/>
  <c r="H1608" i="2"/>
  <c r="C1608" i="2"/>
  <c r="X1607" i="2"/>
  <c r="U1607" i="2"/>
  <c r="R1607" i="2"/>
  <c r="O1607" i="2"/>
  <c r="H1607" i="2"/>
  <c r="C1607" i="2"/>
  <c r="X1606" i="2"/>
  <c r="U1606" i="2"/>
  <c r="R1606" i="2"/>
  <c r="O1606" i="2"/>
  <c r="H1606" i="2"/>
  <c r="C1606" i="2"/>
  <c r="X1605" i="2"/>
  <c r="U1605" i="2"/>
  <c r="R1605" i="2"/>
  <c r="O1605" i="2"/>
  <c r="H1605" i="2"/>
  <c r="C1605" i="2"/>
  <c r="H1604" i="2"/>
  <c r="C1604" i="2"/>
  <c r="X1603" i="2"/>
  <c r="U1603" i="2"/>
  <c r="R1603" i="2"/>
  <c r="O1603" i="2"/>
  <c r="H1603" i="2"/>
  <c r="C1603" i="2"/>
  <c r="X1602" i="2"/>
  <c r="U1602" i="2"/>
  <c r="R1602" i="2"/>
  <c r="O1602" i="2"/>
  <c r="H1602" i="2"/>
  <c r="C1602" i="2"/>
  <c r="X1601" i="2"/>
  <c r="U1601" i="2"/>
  <c r="R1601" i="2"/>
  <c r="O1601" i="2"/>
  <c r="H1601" i="2"/>
  <c r="C1601" i="2"/>
  <c r="X1600" i="2"/>
  <c r="U1600" i="2"/>
  <c r="R1600" i="2"/>
  <c r="O1600" i="2"/>
  <c r="H1600" i="2"/>
  <c r="C1600" i="2"/>
  <c r="X1599" i="2"/>
  <c r="U1599" i="2"/>
  <c r="R1599" i="2"/>
  <c r="O1599" i="2"/>
  <c r="H1599" i="2"/>
  <c r="C1599" i="2"/>
  <c r="X1598" i="2"/>
  <c r="U1598" i="2"/>
  <c r="R1598" i="2"/>
  <c r="O1598" i="2"/>
  <c r="H1598" i="2"/>
  <c r="C1598" i="2"/>
  <c r="H1597" i="2"/>
  <c r="C1597" i="2"/>
  <c r="H1596" i="2"/>
  <c r="C1596" i="2"/>
  <c r="X1595" i="2"/>
  <c r="U1595" i="2"/>
  <c r="R1595" i="2"/>
  <c r="O1595" i="2"/>
  <c r="H1595" i="2"/>
  <c r="C1595" i="2"/>
  <c r="H1594" i="2"/>
  <c r="C1594" i="2"/>
  <c r="X1593" i="2"/>
  <c r="U1593" i="2"/>
  <c r="R1593" i="2"/>
  <c r="O1593" i="2"/>
  <c r="H1593" i="2"/>
  <c r="C1593" i="2"/>
  <c r="X1592" i="2"/>
  <c r="U1592" i="2"/>
  <c r="R1592" i="2"/>
  <c r="O1592" i="2"/>
  <c r="H1592" i="2"/>
  <c r="C1592" i="2"/>
  <c r="X1591" i="2"/>
  <c r="U1591" i="2"/>
  <c r="R1591" i="2"/>
  <c r="O1591" i="2"/>
  <c r="H1591" i="2"/>
  <c r="C1591" i="2"/>
  <c r="X1590" i="2"/>
  <c r="U1590" i="2"/>
  <c r="R1590" i="2"/>
  <c r="O1590" i="2"/>
  <c r="H1590" i="2"/>
  <c r="C1590" i="2"/>
  <c r="H1589" i="2"/>
  <c r="C1589" i="2"/>
  <c r="H1588" i="2"/>
  <c r="C1588" i="2"/>
  <c r="X1587" i="2"/>
  <c r="U1587" i="2"/>
  <c r="R1587" i="2"/>
  <c r="O1587" i="2"/>
  <c r="H1587" i="2"/>
  <c r="C1587" i="2"/>
  <c r="H1586" i="2"/>
  <c r="C1586" i="2"/>
  <c r="H1585" i="2"/>
  <c r="C1585" i="2"/>
  <c r="X1584" i="2"/>
  <c r="U1584" i="2"/>
  <c r="R1584" i="2"/>
  <c r="O1584" i="2"/>
  <c r="H1584" i="2"/>
  <c r="C1584" i="2"/>
  <c r="X1583" i="2"/>
  <c r="U1583" i="2"/>
  <c r="R1583" i="2"/>
  <c r="O1583" i="2"/>
  <c r="H1583" i="2"/>
  <c r="C1583" i="2"/>
  <c r="X1582" i="2"/>
  <c r="U1582" i="2"/>
  <c r="R1582" i="2"/>
  <c r="O1582" i="2"/>
  <c r="H1582" i="2"/>
  <c r="C1582" i="2"/>
  <c r="X1581" i="2"/>
  <c r="U1581" i="2"/>
  <c r="R1581" i="2"/>
  <c r="O1581" i="2"/>
  <c r="H1581" i="2"/>
  <c r="C1581" i="2"/>
  <c r="X1580" i="2"/>
  <c r="U1580" i="2"/>
  <c r="R1580" i="2"/>
  <c r="O1580" i="2"/>
  <c r="H1580" i="2"/>
  <c r="C1580" i="2"/>
  <c r="X1579" i="2"/>
  <c r="U1579" i="2"/>
  <c r="R1579" i="2"/>
  <c r="O1579" i="2"/>
  <c r="H1579" i="2"/>
  <c r="C1579" i="2"/>
  <c r="H1578" i="2"/>
  <c r="C1578" i="2"/>
  <c r="H1577" i="2"/>
  <c r="C1577" i="2"/>
  <c r="X1576" i="2"/>
  <c r="U1576" i="2"/>
  <c r="R1576" i="2"/>
  <c r="O1576" i="2"/>
  <c r="H1576" i="2"/>
  <c r="C1576" i="2"/>
  <c r="X1575" i="2"/>
  <c r="U1575" i="2"/>
  <c r="R1575" i="2"/>
  <c r="O1575" i="2"/>
  <c r="H1575" i="2"/>
  <c r="C1575" i="2"/>
  <c r="H1574" i="2"/>
  <c r="C1574" i="2"/>
  <c r="H1573" i="2"/>
  <c r="C1573" i="2"/>
  <c r="H1572" i="2"/>
  <c r="C1572" i="2"/>
  <c r="H1571" i="2"/>
  <c r="C1571" i="2"/>
  <c r="H1570" i="2"/>
  <c r="C1570" i="2"/>
  <c r="H1569" i="2"/>
  <c r="C1569" i="2"/>
  <c r="X1568" i="2"/>
  <c r="U1568" i="2"/>
  <c r="R1568" i="2"/>
  <c r="O1568" i="2"/>
  <c r="H1568" i="2"/>
  <c r="C1568" i="2"/>
  <c r="X1567" i="2"/>
  <c r="U1567" i="2"/>
  <c r="R1567" i="2"/>
  <c r="O1567" i="2"/>
  <c r="H1567" i="2"/>
  <c r="C1567" i="2"/>
  <c r="X1566" i="2"/>
  <c r="U1566" i="2"/>
  <c r="R1566" i="2"/>
  <c r="O1566" i="2"/>
  <c r="H1566" i="2"/>
  <c r="C1566" i="2"/>
  <c r="X1565" i="2"/>
  <c r="U1565" i="2"/>
  <c r="R1565" i="2"/>
  <c r="O1565" i="2"/>
  <c r="H1565" i="2"/>
  <c r="C1565" i="2"/>
  <c r="X1564" i="2"/>
  <c r="U1564" i="2"/>
  <c r="R1564" i="2"/>
  <c r="O1564" i="2"/>
  <c r="H1564" i="2"/>
  <c r="C1564" i="2"/>
  <c r="X1563" i="2"/>
  <c r="U1563" i="2"/>
  <c r="R1563" i="2"/>
  <c r="O1563" i="2"/>
  <c r="H1563" i="2"/>
  <c r="C1563" i="2"/>
  <c r="X1562" i="2"/>
  <c r="U1562" i="2"/>
  <c r="R1562" i="2"/>
  <c r="O1562" i="2"/>
  <c r="H1562" i="2"/>
  <c r="C1562" i="2"/>
  <c r="X1561" i="2"/>
  <c r="U1561" i="2"/>
  <c r="R1561" i="2"/>
  <c r="O1561" i="2"/>
  <c r="H1561" i="2"/>
  <c r="C1561" i="2"/>
  <c r="X1560" i="2"/>
  <c r="U1560" i="2"/>
  <c r="R1560" i="2"/>
  <c r="O1560" i="2"/>
  <c r="H1560" i="2"/>
  <c r="C1560" i="2"/>
  <c r="X1559" i="2"/>
  <c r="U1559" i="2"/>
  <c r="R1559" i="2"/>
  <c r="O1559" i="2"/>
  <c r="H1559" i="2"/>
  <c r="C1559" i="2"/>
  <c r="X1558" i="2"/>
  <c r="U1558" i="2"/>
  <c r="R1558" i="2"/>
  <c r="O1558" i="2"/>
  <c r="H1558" i="2"/>
  <c r="C1558" i="2"/>
  <c r="X1557" i="2"/>
  <c r="U1557" i="2"/>
  <c r="R1557" i="2"/>
  <c r="O1557" i="2"/>
  <c r="H1557" i="2"/>
  <c r="C1557" i="2"/>
  <c r="X1556" i="2"/>
  <c r="U1556" i="2"/>
  <c r="R1556" i="2"/>
  <c r="O1556" i="2"/>
  <c r="H1556" i="2"/>
  <c r="C1556" i="2"/>
  <c r="X1555" i="2"/>
  <c r="U1555" i="2"/>
  <c r="R1555" i="2"/>
  <c r="O1555" i="2"/>
  <c r="H1555" i="2"/>
  <c r="C1555" i="2"/>
  <c r="X1554" i="2"/>
  <c r="U1554" i="2"/>
  <c r="R1554" i="2"/>
  <c r="O1554" i="2"/>
  <c r="H1554" i="2"/>
  <c r="C1554" i="2"/>
  <c r="X1553" i="2"/>
  <c r="U1553" i="2"/>
  <c r="R1553" i="2"/>
  <c r="O1553" i="2"/>
  <c r="H1553" i="2"/>
  <c r="C1553" i="2"/>
  <c r="X1552" i="2"/>
  <c r="U1552" i="2"/>
  <c r="R1552" i="2"/>
  <c r="O1552" i="2"/>
  <c r="H1552" i="2"/>
  <c r="C1552" i="2"/>
  <c r="X1551" i="2"/>
  <c r="U1551" i="2"/>
  <c r="R1551" i="2"/>
  <c r="O1551" i="2"/>
  <c r="H1551" i="2"/>
  <c r="C1551" i="2"/>
  <c r="X1550" i="2"/>
  <c r="U1550" i="2"/>
  <c r="R1550" i="2"/>
  <c r="O1550" i="2"/>
  <c r="H1550" i="2"/>
  <c r="C1550" i="2"/>
  <c r="X1549" i="2"/>
  <c r="U1549" i="2"/>
  <c r="R1549" i="2"/>
  <c r="O1549" i="2"/>
  <c r="H1549" i="2"/>
  <c r="C1549" i="2"/>
  <c r="X1548" i="2"/>
  <c r="U1548" i="2"/>
  <c r="R1548" i="2"/>
  <c r="O1548" i="2"/>
  <c r="H1548" i="2"/>
  <c r="C1548" i="2"/>
  <c r="X1547" i="2"/>
  <c r="U1547" i="2"/>
  <c r="R1547" i="2"/>
  <c r="O1547" i="2"/>
  <c r="H1547" i="2"/>
  <c r="C1547" i="2"/>
  <c r="X1546" i="2"/>
  <c r="U1546" i="2"/>
  <c r="R1546" i="2"/>
  <c r="O1546" i="2"/>
  <c r="H1546" i="2"/>
  <c r="C1546" i="2"/>
  <c r="X1545" i="2"/>
  <c r="U1545" i="2"/>
  <c r="R1545" i="2"/>
  <c r="O1545" i="2"/>
  <c r="H1545" i="2"/>
  <c r="C1545" i="2"/>
  <c r="H1544" i="2"/>
  <c r="C1544" i="2"/>
  <c r="X1543" i="2"/>
  <c r="U1543" i="2"/>
  <c r="R1543" i="2"/>
  <c r="O1543" i="2"/>
  <c r="H1543" i="2"/>
  <c r="C1543" i="2"/>
  <c r="X1542" i="2"/>
  <c r="U1542" i="2"/>
  <c r="R1542" i="2"/>
  <c r="O1542" i="2"/>
  <c r="H1542" i="2"/>
  <c r="C1542" i="2"/>
  <c r="X1541" i="2"/>
  <c r="U1541" i="2"/>
  <c r="R1541" i="2"/>
  <c r="O1541" i="2"/>
  <c r="H1541" i="2"/>
  <c r="C1541" i="2"/>
  <c r="H1540" i="2"/>
  <c r="C1540" i="2"/>
  <c r="X1539" i="2"/>
  <c r="U1539" i="2"/>
  <c r="R1539" i="2"/>
  <c r="O1539" i="2"/>
  <c r="H1539" i="2"/>
  <c r="C1539" i="2"/>
  <c r="X1538" i="2"/>
  <c r="U1538" i="2"/>
  <c r="R1538" i="2"/>
  <c r="O1538" i="2"/>
  <c r="H1538" i="2"/>
  <c r="C1538" i="2"/>
  <c r="X1537" i="2"/>
  <c r="U1537" i="2"/>
  <c r="R1537" i="2"/>
  <c r="O1537" i="2"/>
  <c r="H1537" i="2"/>
  <c r="C1537" i="2"/>
  <c r="H1536" i="2"/>
  <c r="C1536" i="2"/>
  <c r="H1535" i="2"/>
  <c r="C1535" i="2"/>
  <c r="H1534" i="2"/>
  <c r="C1534" i="2"/>
  <c r="H1533" i="2"/>
  <c r="C1533" i="2"/>
  <c r="H1532" i="2"/>
  <c r="C1532" i="2"/>
  <c r="AN1530" i="2"/>
  <c r="AJ1530" i="2"/>
  <c r="Q213" i="3" s="1"/>
  <c r="AI1530" i="2"/>
  <c r="P213" i="3" s="1"/>
  <c r="AH1530" i="2"/>
  <c r="O213" i="3" s="1"/>
  <c r="AG1530" i="2"/>
  <c r="N213" i="3" s="1"/>
  <c r="AF1530" i="2"/>
  <c r="M213" i="3" s="1"/>
  <c r="AE1530" i="2"/>
  <c r="L213" i="3" s="1"/>
  <c r="AD1530" i="2"/>
  <c r="K213" i="3" s="1"/>
  <c r="AC1530" i="2"/>
  <c r="J213" i="3" s="1"/>
  <c r="AB1530" i="2"/>
  <c r="I213" i="3" s="1"/>
  <c r="AA1530" i="2"/>
  <c r="H213" i="3" s="1"/>
  <c r="G1530" i="2"/>
  <c r="G213" i="3" s="1"/>
  <c r="F1530" i="2"/>
  <c r="F213" i="3" s="1"/>
  <c r="E1530" i="2"/>
  <c r="E213" i="3" s="1"/>
  <c r="D1529" i="2"/>
  <c r="C1529" i="2" s="1"/>
  <c r="D1528" i="2"/>
  <c r="C1528" i="2" s="1"/>
  <c r="D1527" i="2"/>
  <c r="C1527" i="2" s="1"/>
  <c r="D1526" i="2"/>
  <c r="C1526" i="2" s="1"/>
  <c r="D1525" i="2"/>
  <c r="C1525" i="2" s="1"/>
  <c r="D1524" i="2"/>
  <c r="C1524" i="2" s="1"/>
  <c r="D1523" i="2"/>
  <c r="C1523" i="2" s="1"/>
  <c r="D1522" i="2"/>
  <c r="C1522" i="2" s="1"/>
  <c r="D1521" i="2"/>
  <c r="C1521" i="2" s="1"/>
  <c r="D1520" i="2"/>
  <c r="C1520" i="2" s="1"/>
  <c r="D1519" i="2"/>
  <c r="C1519" i="2" s="1"/>
  <c r="D1518" i="2"/>
  <c r="C1518" i="2" s="1"/>
  <c r="D1517" i="2"/>
  <c r="C1517" i="2" s="1"/>
  <c r="D1516" i="2"/>
  <c r="C1516" i="2" s="1"/>
  <c r="D1515" i="2"/>
  <c r="C1515" i="2" s="1"/>
  <c r="D1514" i="2"/>
  <c r="C1514" i="2" s="1"/>
  <c r="D1513" i="2"/>
  <c r="C1513" i="2" s="1"/>
  <c r="D1512" i="2"/>
  <c r="C1512" i="2" s="1"/>
  <c r="D1511" i="2"/>
  <c r="C1511" i="2" s="1"/>
  <c r="D1510" i="2"/>
  <c r="C1510" i="2" s="1"/>
  <c r="D1509" i="2"/>
  <c r="C1509" i="2" s="1"/>
  <c r="D1508" i="2"/>
  <c r="C1508" i="2" s="1"/>
  <c r="D1507" i="2"/>
  <c r="C1507" i="2" s="1"/>
  <c r="D1506" i="2"/>
  <c r="C1506" i="2" s="1"/>
  <c r="D1505" i="2"/>
  <c r="C1505" i="2" s="1"/>
  <c r="D1504" i="2"/>
  <c r="C1504" i="2" s="1"/>
  <c r="D1503" i="2"/>
  <c r="C1503" i="2" s="1"/>
  <c r="D1502" i="2"/>
  <c r="C1502" i="2" s="1"/>
  <c r="D1501" i="2"/>
  <c r="C1501" i="2" s="1"/>
  <c r="D1500" i="2"/>
  <c r="C1500" i="2" s="1"/>
  <c r="D1499" i="2"/>
  <c r="C1499" i="2" s="1"/>
  <c r="D1498" i="2"/>
  <c r="C1498" i="2" s="1"/>
  <c r="D1497" i="2"/>
  <c r="C1497" i="2" s="1"/>
  <c r="D1496" i="2"/>
  <c r="C1496" i="2" s="1"/>
  <c r="D1495" i="2"/>
  <c r="C1495" i="2" s="1"/>
  <c r="D1494" i="2"/>
  <c r="C1494" i="2" s="1"/>
  <c r="D1493" i="2"/>
  <c r="C1493" i="2" s="1"/>
  <c r="D1492" i="2"/>
  <c r="C1492" i="2" s="1"/>
  <c r="D1491" i="2"/>
  <c r="C1491" i="2" s="1"/>
  <c r="D1490" i="2"/>
  <c r="C1490" i="2" s="1"/>
  <c r="D1489" i="2"/>
  <c r="C1489" i="2" s="1"/>
  <c r="D1488" i="2"/>
  <c r="C1488" i="2" s="1"/>
  <c r="D1487" i="2"/>
  <c r="C1487" i="2" s="1"/>
  <c r="D1486" i="2"/>
  <c r="C1486" i="2" s="1"/>
  <c r="D1485" i="2"/>
  <c r="C1485" i="2" s="1"/>
  <c r="D1484" i="2"/>
  <c r="C1484" i="2" s="1"/>
  <c r="D1483" i="2"/>
  <c r="C1483" i="2" s="1"/>
  <c r="D1482" i="2"/>
  <c r="C1482" i="2" s="1"/>
  <c r="D1481" i="2"/>
  <c r="C1481" i="2" s="1"/>
  <c r="D1480" i="2"/>
  <c r="C1480" i="2" s="1"/>
  <c r="D1479" i="2"/>
  <c r="AN1477" i="2"/>
  <c r="AJ1477" i="2"/>
  <c r="R175" i="3" s="1"/>
  <c r="AI1477" i="2"/>
  <c r="Q175" i="3" s="1"/>
  <c r="AH1477" i="2"/>
  <c r="P175" i="3" s="1"/>
  <c r="AG1477" i="2"/>
  <c r="O175" i="3" s="1"/>
  <c r="AF1477" i="2"/>
  <c r="N175" i="3" s="1"/>
  <c r="AE1477" i="2"/>
  <c r="M175" i="3" s="1"/>
  <c r="AD1477" i="2"/>
  <c r="L175" i="3" s="1"/>
  <c r="AC1477" i="2"/>
  <c r="AB1477" i="2"/>
  <c r="AA1477" i="2"/>
  <c r="Z1477" i="2"/>
  <c r="Y1477" i="2"/>
  <c r="W1477" i="2"/>
  <c r="V1477" i="2"/>
  <c r="T1477" i="2"/>
  <c r="S1477" i="2"/>
  <c r="Q1477" i="2"/>
  <c r="P1477" i="2"/>
  <c r="N1477" i="2"/>
  <c r="J175" i="3" s="1"/>
  <c r="M1477" i="2"/>
  <c r="I175" i="3" s="1"/>
  <c r="L1477" i="2"/>
  <c r="H175" i="3" s="1"/>
  <c r="K1477" i="2"/>
  <c r="G175" i="3" s="1"/>
  <c r="J1477" i="2"/>
  <c r="F175" i="3" s="1"/>
  <c r="I1477" i="2"/>
  <c r="E175" i="3" s="1"/>
  <c r="X1476" i="2"/>
  <c r="U1476" i="2"/>
  <c r="R1476" i="2"/>
  <c r="O1476" i="2"/>
  <c r="H1476" i="2"/>
  <c r="C1476" i="2"/>
  <c r="H1475" i="2"/>
  <c r="C1475" i="2"/>
  <c r="H1474" i="2"/>
  <c r="C1474" i="2"/>
  <c r="H1473" i="2"/>
  <c r="C1473" i="2"/>
  <c r="H1472" i="2"/>
  <c r="C1472" i="2"/>
  <c r="X1471" i="2"/>
  <c r="U1471" i="2"/>
  <c r="R1471" i="2"/>
  <c r="O1471" i="2"/>
  <c r="H1471" i="2"/>
  <c r="C1471" i="2"/>
  <c r="X1470" i="2"/>
  <c r="U1470" i="2"/>
  <c r="R1470" i="2"/>
  <c r="O1470" i="2"/>
  <c r="H1470" i="2"/>
  <c r="C1470" i="2"/>
  <c r="X1469" i="2"/>
  <c r="U1469" i="2"/>
  <c r="R1469" i="2"/>
  <c r="O1469" i="2"/>
  <c r="H1469" i="2"/>
  <c r="C1469" i="2"/>
  <c r="X1468" i="2"/>
  <c r="U1468" i="2"/>
  <c r="R1468" i="2"/>
  <c r="O1468" i="2"/>
  <c r="H1468" i="2"/>
  <c r="C1468" i="2"/>
  <c r="X1467" i="2"/>
  <c r="U1467" i="2"/>
  <c r="R1467" i="2"/>
  <c r="O1467" i="2"/>
  <c r="H1467" i="2"/>
  <c r="C1467" i="2"/>
  <c r="X1466" i="2"/>
  <c r="U1466" i="2"/>
  <c r="R1466" i="2"/>
  <c r="O1466" i="2"/>
  <c r="H1466" i="2"/>
  <c r="C1466" i="2"/>
  <c r="X1465" i="2"/>
  <c r="U1465" i="2"/>
  <c r="R1465" i="2"/>
  <c r="O1465" i="2"/>
  <c r="H1465" i="2"/>
  <c r="C1465" i="2"/>
  <c r="X1464" i="2"/>
  <c r="U1464" i="2"/>
  <c r="R1464" i="2"/>
  <c r="O1464" i="2"/>
  <c r="H1464" i="2"/>
  <c r="C1464" i="2"/>
  <c r="X1463" i="2"/>
  <c r="U1463" i="2"/>
  <c r="R1463" i="2"/>
  <c r="O1463" i="2"/>
  <c r="H1463" i="2"/>
  <c r="C1463" i="2"/>
  <c r="X1462" i="2"/>
  <c r="U1462" i="2"/>
  <c r="R1462" i="2"/>
  <c r="O1462" i="2"/>
  <c r="H1462" i="2"/>
  <c r="C1462" i="2"/>
  <c r="X1461" i="2"/>
  <c r="U1461" i="2"/>
  <c r="R1461" i="2"/>
  <c r="O1461" i="2"/>
  <c r="H1461" i="2"/>
  <c r="C1461" i="2"/>
  <c r="X1460" i="2"/>
  <c r="U1460" i="2"/>
  <c r="R1460" i="2"/>
  <c r="O1460" i="2"/>
  <c r="H1460" i="2"/>
  <c r="C1460" i="2"/>
  <c r="H1459" i="2"/>
  <c r="C1459" i="2"/>
  <c r="H1458" i="2"/>
  <c r="C1458" i="2"/>
  <c r="X1457" i="2"/>
  <c r="U1457" i="2"/>
  <c r="R1457" i="2"/>
  <c r="O1457" i="2"/>
  <c r="H1457" i="2"/>
  <c r="C1457" i="2"/>
  <c r="H1456" i="2"/>
  <c r="C1456" i="2"/>
  <c r="X1455" i="2"/>
  <c r="U1455" i="2"/>
  <c r="R1455" i="2"/>
  <c r="O1455" i="2"/>
  <c r="H1455" i="2"/>
  <c r="C1455" i="2"/>
  <c r="X1454" i="2"/>
  <c r="U1454" i="2"/>
  <c r="R1454" i="2"/>
  <c r="O1454" i="2"/>
  <c r="H1454" i="2"/>
  <c r="C1454" i="2"/>
  <c r="X1453" i="2"/>
  <c r="U1453" i="2"/>
  <c r="R1453" i="2"/>
  <c r="O1453" i="2"/>
  <c r="H1453" i="2"/>
  <c r="C1453" i="2"/>
  <c r="X1452" i="2"/>
  <c r="U1452" i="2"/>
  <c r="R1452" i="2"/>
  <c r="O1452" i="2"/>
  <c r="H1452" i="2"/>
  <c r="C1452" i="2"/>
  <c r="X1451" i="2"/>
  <c r="U1451" i="2"/>
  <c r="R1451" i="2"/>
  <c r="O1451" i="2"/>
  <c r="H1451" i="2"/>
  <c r="C1451" i="2"/>
  <c r="X1450" i="2"/>
  <c r="U1450" i="2"/>
  <c r="R1450" i="2"/>
  <c r="O1450" i="2"/>
  <c r="H1450" i="2"/>
  <c r="C1450" i="2"/>
  <c r="X1449" i="2"/>
  <c r="U1449" i="2"/>
  <c r="R1449" i="2"/>
  <c r="O1449" i="2"/>
  <c r="H1449" i="2"/>
  <c r="C1449" i="2"/>
  <c r="X1448" i="2"/>
  <c r="U1448" i="2"/>
  <c r="R1448" i="2"/>
  <c r="O1448" i="2"/>
  <c r="H1448" i="2"/>
  <c r="C1448" i="2"/>
  <c r="X1447" i="2"/>
  <c r="U1447" i="2"/>
  <c r="R1447" i="2"/>
  <c r="O1447" i="2"/>
  <c r="H1447" i="2"/>
  <c r="C1447" i="2"/>
  <c r="X1446" i="2"/>
  <c r="U1446" i="2"/>
  <c r="R1446" i="2"/>
  <c r="O1446" i="2"/>
  <c r="H1446" i="2"/>
  <c r="C1446" i="2"/>
  <c r="X1445" i="2"/>
  <c r="U1445" i="2"/>
  <c r="R1445" i="2"/>
  <c r="O1445" i="2"/>
  <c r="H1445" i="2"/>
  <c r="C1445" i="2"/>
  <c r="X1444" i="2"/>
  <c r="U1444" i="2"/>
  <c r="R1444" i="2"/>
  <c r="O1444" i="2"/>
  <c r="H1444" i="2"/>
  <c r="C1444" i="2"/>
  <c r="X1443" i="2"/>
  <c r="U1443" i="2"/>
  <c r="R1443" i="2"/>
  <c r="O1443" i="2"/>
  <c r="H1443" i="2"/>
  <c r="C1443" i="2"/>
  <c r="X1442" i="2"/>
  <c r="U1442" i="2"/>
  <c r="R1442" i="2"/>
  <c r="O1442" i="2"/>
  <c r="H1442" i="2"/>
  <c r="C1442" i="2"/>
  <c r="H1441" i="2"/>
  <c r="C1441" i="2"/>
  <c r="H1440" i="2"/>
  <c r="C1440" i="2"/>
  <c r="X1439" i="2"/>
  <c r="U1439" i="2"/>
  <c r="R1439" i="2"/>
  <c r="O1439" i="2"/>
  <c r="H1439" i="2"/>
  <c r="C1439" i="2"/>
  <c r="X1438" i="2"/>
  <c r="U1438" i="2"/>
  <c r="R1438" i="2"/>
  <c r="O1438" i="2"/>
  <c r="H1438" i="2"/>
  <c r="C1438" i="2"/>
  <c r="X1437" i="2"/>
  <c r="U1437" i="2"/>
  <c r="R1437" i="2"/>
  <c r="O1437" i="2"/>
  <c r="H1437" i="2"/>
  <c r="C1437" i="2"/>
  <c r="X1436" i="2"/>
  <c r="U1436" i="2"/>
  <c r="R1436" i="2"/>
  <c r="O1436" i="2"/>
  <c r="H1436" i="2"/>
  <c r="C1436" i="2"/>
  <c r="X1435" i="2"/>
  <c r="U1435" i="2"/>
  <c r="R1435" i="2"/>
  <c r="O1435" i="2"/>
  <c r="H1435" i="2"/>
  <c r="C1435" i="2"/>
  <c r="X1434" i="2"/>
  <c r="U1434" i="2"/>
  <c r="R1434" i="2"/>
  <c r="O1434" i="2"/>
  <c r="H1434" i="2"/>
  <c r="C1434" i="2"/>
  <c r="X1433" i="2"/>
  <c r="U1433" i="2"/>
  <c r="R1433" i="2"/>
  <c r="O1433" i="2"/>
  <c r="H1433" i="2"/>
  <c r="C1433" i="2"/>
  <c r="X1432" i="2"/>
  <c r="U1432" i="2"/>
  <c r="R1432" i="2"/>
  <c r="O1432" i="2"/>
  <c r="H1432" i="2"/>
  <c r="C1432" i="2"/>
  <c r="X1431" i="2"/>
  <c r="U1431" i="2"/>
  <c r="R1431" i="2"/>
  <c r="O1431" i="2"/>
  <c r="H1431" i="2"/>
  <c r="C1431" i="2"/>
  <c r="X1430" i="2"/>
  <c r="U1430" i="2"/>
  <c r="R1430" i="2"/>
  <c r="O1430" i="2"/>
  <c r="H1430" i="2"/>
  <c r="C1430" i="2"/>
  <c r="X1429" i="2"/>
  <c r="U1429" i="2"/>
  <c r="R1429" i="2"/>
  <c r="O1429" i="2"/>
  <c r="H1429" i="2"/>
  <c r="C1429" i="2"/>
  <c r="X1428" i="2"/>
  <c r="U1428" i="2"/>
  <c r="R1428" i="2"/>
  <c r="O1428" i="2"/>
  <c r="H1428" i="2"/>
  <c r="C1428" i="2"/>
  <c r="X1427" i="2"/>
  <c r="U1427" i="2"/>
  <c r="R1427" i="2"/>
  <c r="O1427" i="2"/>
  <c r="H1427" i="2"/>
  <c r="C1427" i="2"/>
  <c r="X1426" i="2"/>
  <c r="U1426" i="2"/>
  <c r="R1426" i="2"/>
  <c r="O1426" i="2"/>
  <c r="H1426" i="2"/>
  <c r="C1426" i="2"/>
  <c r="H1425" i="2"/>
  <c r="C1425" i="2"/>
  <c r="H1424" i="2"/>
  <c r="C1424" i="2"/>
  <c r="X1423" i="2"/>
  <c r="U1423" i="2"/>
  <c r="R1423" i="2"/>
  <c r="O1423" i="2"/>
  <c r="H1423" i="2"/>
  <c r="C1423" i="2"/>
  <c r="X1422" i="2"/>
  <c r="U1422" i="2"/>
  <c r="R1422" i="2"/>
  <c r="O1422" i="2"/>
  <c r="H1422" i="2"/>
  <c r="C1422" i="2"/>
  <c r="X1421" i="2"/>
  <c r="U1421" i="2"/>
  <c r="R1421" i="2"/>
  <c r="O1421" i="2"/>
  <c r="H1421" i="2"/>
  <c r="C1421" i="2"/>
  <c r="H1420" i="2"/>
  <c r="C1420" i="2"/>
  <c r="H1419" i="2"/>
  <c r="C1419" i="2"/>
  <c r="X1418" i="2"/>
  <c r="U1418" i="2"/>
  <c r="R1418" i="2"/>
  <c r="O1418" i="2"/>
  <c r="H1418" i="2"/>
  <c r="C1418" i="2"/>
  <c r="H1417" i="2"/>
  <c r="C1417" i="2"/>
  <c r="H1416" i="2"/>
  <c r="C1416" i="2"/>
  <c r="X1415" i="2"/>
  <c r="U1415" i="2"/>
  <c r="R1415" i="2"/>
  <c r="O1415" i="2"/>
  <c r="H1415" i="2"/>
  <c r="C1415" i="2"/>
  <c r="H1414" i="2"/>
  <c r="C1414" i="2"/>
  <c r="X1413" i="2"/>
  <c r="U1413" i="2"/>
  <c r="R1413" i="2"/>
  <c r="O1413" i="2"/>
  <c r="H1413" i="2"/>
  <c r="C1413" i="2"/>
  <c r="H1412" i="2"/>
  <c r="C1412" i="2"/>
  <c r="H1411" i="2"/>
  <c r="C1411" i="2"/>
  <c r="H1410" i="2"/>
  <c r="C1410" i="2"/>
  <c r="X1409" i="2"/>
  <c r="U1409" i="2"/>
  <c r="R1409" i="2"/>
  <c r="O1409" i="2"/>
  <c r="H1409" i="2"/>
  <c r="C1409" i="2"/>
  <c r="H1408" i="2"/>
  <c r="C1408" i="2"/>
  <c r="H1407" i="2"/>
  <c r="C1407" i="2"/>
  <c r="H1406" i="2"/>
  <c r="C1406" i="2"/>
  <c r="X1405" i="2"/>
  <c r="U1405" i="2"/>
  <c r="R1405" i="2"/>
  <c r="O1405" i="2"/>
  <c r="H1405" i="2"/>
  <c r="C1405" i="2"/>
  <c r="H1404" i="2"/>
  <c r="C1404" i="2"/>
  <c r="H1403" i="2"/>
  <c r="C1403" i="2"/>
  <c r="H1402" i="2"/>
  <c r="C1402" i="2"/>
  <c r="X1401" i="2"/>
  <c r="U1401" i="2"/>
  <c r="R1401" i="2"/>
  <c r="O1401" i="2"/>
  <c r="H1401" i="2"/>
  <c r="C1401" i="2"/>
  <c r="X1400" i="2"/>
  <c r="U1400" i="2"/>
  <c r="R1400" i="2"/>
  <c r="O1400" i="2"/>
  <c r="H1400" i="2"/>
  <c r="C1400" i="2"/>
  <c r="X1399" i="2"/>
  <c r="U1399" i="2"/>
  <c r="R1399" i="2"/>
  <c r="O1399" i="2"/>
  <c r="H1399" i="2"/>
  <c r="C1399" i="2"/>
  <c r="H1398" i="2"/>
  <c r="C1398" i="2"/>
  <c r="H1397" i="2"/>
  <c r="C1397" i="2"/>
  <c r="H1396" i="2"/>
  <c r="C1396" i="2"/>
  <c r="H1395" i="2"/>
  <c r="C1395" i="2"/>
  <c r="H1394" i="2"/>
  <c r="C1394" i="2"/>
  <c r="H1393" i="2"/>
  <c r="C1393" i="2"/>
  <c r="AN1391" i="2"/>
  <c r="AJ1391" i="2"/>
  <c r="Q212" i="3" s="1"/>
  <c r="AI1391" i="2"/>
  <c r="P212" i="3" s="1"/>
  <c r="AH1391" i="2"/>
  <c r="O212" i="3" s="1"/>
  <c r="AG1391" i="2"/>
  <c r="N212" i="3" s="1"/>
  <c r="AF1391" i="2"/>
  <c r="M212" i="3" s="1"/>
  <c r="AE1391" i="2"/>
  <c r="L212" i="3" s="1"/>
  <c r="AD1391" i="2"/>
  <c r="K212" i="3" s="1"/>
  <c r="AC1391" i="2"/>
  <c r="J212" i="3" s="1"/>
  <c r="AB1391" i="2"/>
  <c r="I212" i="3" s="1"/>
  <c r="AA1391" i="2"/>
  <c r="H212" i="3" s="1"/>
  <c r="G1391" i="2"/>
  <c r="G212" i="3" s="1"/>
  <c r="F1391" i="2"/>
  <c r="F212" i="3" s="1"/>
  <c r="E1391" i="2"/>
  <c r="E212" i="3" s="1"/>
  <c r="D1390" i="2"/>
  <c r="C1390" i="2" s="1"/>
  <c r="D1389" i="2"/>
  <c r="C1389" i="2" s="1"/>
  <c r="D1388" i="2"/>
  <c r="C1388" i="2" s="1"/>
  <c r="D1387" i="2"/>
  <c r="C1387" i="2" s="1"/>
  <c r="D1386" i="2"/>
  <c r="C1386" i="2" s="1"/>
  <c r="D1385" i="2"/>
  <c r="C1385" i="2" s="1"/>
  <c r="D1384" i="2"/>
  <c r="C1384" i="2" s="1"/>
  <c r="D1383" i="2"/>
  <c r="C1383" i="2" s="1"/>
  <c r="D1382" i="2"/>
  <c r="C1382" i="2" s="1"/>
  <c r="D1381" i="2"/>
  <c r="C1381" i="2" s="1"/>
  <c r="D1380" i="2"/>
  <c r="C1380" i="2" s="1"/>
  <c r="D1379" i="2"/>
  <c r="C1379" i="2" s="1"/>
  <c r="D1378" i="2"/>
  <c r="C1378" i="2" s="1"/>
  <c r="D1377" i="2"/>
  <c r="C1377" i="2" s="1"/>
  <c r="D1376" i="2"/>
  <c r="C1376" i="2" s="1"/>
  <c r="D1375" i="2"/>
  <c r="C1375" i="2" s="1"/>
  <c r="D1374" i="2"/>
  <c r="C1374" i="2" s="1"/>
  <c r="D1373" i="2"/>
  <c r="C1373" i="2" s="1"/>
  <c r="D1372" i="2"/>
  <c r="C1372" i="2" s="1"/>
  <c r="D1371" i="2"/>
  <c r="C1371" i="2" s="1"/>
  <c r="D1370" i="2"/>
  <c r="C1370" i="2" s="1"/>
  <c r="D1369" i="2"/>
  <c r="C1369" i="2" s="1"/>
  <c r="D1368" i="2"/>
  <c r="C1368" i="2" s="1"/>
  <c r="D1367" i="2"/>
  <c r="C1367" i="2" s="1"/>
  <c r="D1366" i="2"/>
  <c r="C1366" i="2" s="1"/>
  <c r="D1365" i="2"/>
  <c r="C1365" i="2" s="1"/>
  <c r="D1364" i="2"/>
  <c r="C1364" i="2" s="1"/>
  <c r="D1363" i="2"/>
  <c r="C1363" i="2" s="1"/>
  <c r="D1362" i="2"/>
  <c r="C1362" i="2" s="1"/>
  <c r="D1361" i="2"/>
  <c r="C1361" i="2" s="1"/>
  <c r="D1360" i="2"/>
  <c r="C1360" i="2" s="1"/>
  <c r="D1359" i="2"/>
  <c r="C1359" i="2" s="1"/>
  <c r="D1358" i="2"/>
  <c r="C1358" i="2" s="1"/>
  <c r="D1357" i="2"/>
  <c r="C1357" i="2" s="1"/>
  <c r="D1356" i="2"/>
  <c r="C1356" i="2" s="1"/>
  <c r="D1355" i="2"/>
  <c r="C1355" i="2" s="1"/>
  <c r="D1354" i="2"/>
  <c r="C1354" i="2" s="1"/>
  <c r="D1353" i="2"/>
  <c r="C1353" i="2" s="1"/>
  <c r="D1352" i="2"/>
  <c r="C1352" i="2" s="1"/>
  <c r="D1351" i="2"/>
  <c r="C1351" i="2" s="1"/>
  <c r="D1350" i="2"/>
  <c r="C1350" i="2" s="1"/>
  <c r="D1349" i="2"/>
  <c r="C1349" i="2" s="1"/>
  <c r="D1348" i="2"/>
  <c r="C1348" i="2" s="1"/>
  <c r="D1347" i="2"/>
  <c r="C1347" i="2" s="1"/>
  <c r="D1346" i="2"/>
  <c r="C1346" i="2" s="1"/>
  <c r="D1345" i="2"/>
  <c r="C1345" i="2" s="1"/>
  <c r="D1344" i="2"/>
  <c r="C1344" i="2" s="1"/>
  <c r="D1343" i="2"/>
  <c r="C1343" i="2" s="1"/>
  <c r="D1342" i="2"/>
  <c r="C1342" i="2" s="1"/>
  <c r="D1341" i="2"/>
  <c r="C1341" i="2" s="1"/>
  <c r="D1340" i="2"/>
  <c r="C1340" i="2" s="1"/>
  <c r="D1339" i="2"/>
  <c r="C1339" i="2" s="1"/>
  <c r="D1338" i="2"/>
  <c r="C1338" i="2" s="1"/>
  <c r="D1337" i="2"/>
  <c r="AN1335" i="2"/>
  <c r="AJ1335" i="2"/>
  <c r="R174" i="3" s="1"/>
  <c r="AI1335" i="2"/>
  <c r="Q174" i="3" s="1"/>
  <c r="AH1335" i="2"/>
  <c r="P174" i="3" s="1"/>
  <c r="AG1335" i="2"/>
  <c r="O174" i="3" s="1"/>
  <c r="AF1335" i="2"/>
  <c r="N174" i="3" s="1"/>
  <c r="AE1335" i="2"/>
  <c r="M174" i="3" s="1"/>
  <c r="AD1335" i="2"/>
  <c r="L174" i="3" s="1"/>
  <c r="AC1335" i="2"/>
  <c r="AB1335" i="2"/>
  <c r="AA1335" i="2"/>
  <c r="Z1335" i="2"/>
  <c r="Y1335" i="2"/>
  <c r="W1335" i="2"/>
  <c r="V1335" i="2"/>
  <c r="T1335" i="2"/>
  <c r="S1335" i="2"/>
  <c r="Q1335" i="2"/>
  <c r="P1335" i="2"/>
  <c r="N1335" i="2"/>
  <c r="J174" i="3" s="1"/>
  <c r="M1335" i="2"/>
  <c r="I174" i="3" s="1"/>
  <c r="L1335" i="2"/>
  <c r="H174" i="3" s="1"/>
  <c r="K1335" i="2"/>
  <c r="G174" i="3" s="1"/>
  <c r="J1335" i="2"/>
  <c r="F174" i="3" s="1"/>
  <c r="I1335" i="2"/>
  <c r="E174" i="3" s="1"/>
  <c r="H1334" i="2"/>
  <c r="C1334" i="2"/>
  <c r="X1333" i="2"/>
  <c r="U1333" i="2"/>
  <c r="R1333" i="2"/>
  <c r="O1333" i="2"/>
  <c r="H1333" i="2"/>
  <c r="C1333" i="2"/>
  <c r="X1332" i="2"/>
  <c r="U1332" i="2"/>
  <c r="R1332" i="2"/>
  <c r="O1332" i="2"/>
  <c r="H1332" i="2"/>
  <c r="C1332" i="2"/>
  <c r="X1331" i="2"/>
  <c r="U1331" i="2"/>
  <c r="R1331" i="2"/>
  <c r="O1331" i="2"/>
  <c r="H1331" i="2"/>
  <c r="C1331" i="2"/>
  <c r="X1330" i="2"/>
  <c r="U1330" i="2"/>
  <c r="R1330" i="2"/>
  <c r="O1330" i="2"/>
  <c r="H1330" i="2"/>
  <c r="C1330" i="2"/>
  <c r="X1329" i="2"/>
  <c r="U1329" i="2"/>
  <c r="R1329" i="2"/>
  <c r="O1329" i="2"/>
  <c r="H1329" i="2"/>
  <c r="C1329" i="2"/>
  <c r="X1328" i="2"/>
  <c r="U1328" i="2"/>
  <c r="R1328" i="2"/>
  <c r="O1328" i="2"/>
  <c r="H1328" i="2"/>
  <c r="C1328" i="2"/>
  <c r="X1327" i="2"/>
  <c r="U1327" i="2"/>
  <c r="R1327" i="2"/>
  <c r="O1327" i="2"/>
  <c r="H1327" i="2"/>
  <c r="C1327" i="2"/>
  <c r="X1326" i="2"/>
  <c r="U1326" i="2"/>
  <c r="R1326" i="2"/>
  <c r="O1326" i="2"/>
  <c r="H1326" i="2"/>
  <c r="C1326" i="2"/>
  <c r="X1325" i="2"/>
  <c r="U1325" i="2"/>
  <c r="R1325" i="2"/>
  <c r="O1325" i="2"/>
  <c r="H1325" i="2"/>
  <c r="C1325" i="2"/>
  <c r="X1324" i="2"/>
  <c r="U1324" i="2"/>
  <c r="R1324" i="2"/>
  <c r="O1324" i="2"/>
  <c r="H1324" i="2"/>
  <c r="C1324" i="2"/>
  <c r="X1323" i="2"/>
  <c r="U1323" i="2"/>
  <c r="R1323" i="2"/>
  <c r="O1323" i="2"/>
  <c r="H1323" i="2"/>
  <c r="C1323" i="2"/>
  <c r="X1322" i="2"/>
  <c r="U1322" i="2"/>
  <c r="R1322" i="2"/>
  <c r="O1322" i="2"/>
  <c r="H1322" i="2"/>
  <c r="C1322" i="2"/>
  <c r="X1321" i="2"/>
  <c r="U1321" i="2"/>
  <c r="R1321" i="2"/>
  <c r="O1321" i="2"/>
  <c r="H1321" i="2"/>
  <c r="C1321" i="2"/>
  <c r="X1320" i="2"/>
  <c r="U1320" i="2"/>
  <c r="R1320" i="2"/>
  <c r="O1320" i="2"/>
  <c r="H1320" i="2"/>
  <c r="C1320" i="2"/>
  <c r="X1319" i="2"/>
  <c r="U1319" i="2"/>
  <c r="R1319" i="2"/>
  <c r="O1319" i="2"/>
  <c r="H1319" i="2"/>
  <c r="C1319" i="2"/>
  <c r="X1318" i="2"/>
  <c r="U1318" i="2"/>
  <c r="R1318" i="2"/>
  <c r="O1318" i="2"/>
  <c r="H1318" i="2"/>
  <c r="C1318" i="2"/>
  <c r="X1317" i="2"/>
  <c r="U1317" i="2"/>
  <c r="R1317" i="2"/>
  <c r="O1317" i="2"/>
  <c r="H1317" i="2"/>
  <c r="C1317" i="2"/>
  <c r="X1316" i="2"/>
  <c r="U1316" i="2"/>
  <c r="R1316" i="2"/>
  <c r="O1316" i="2"/>
  <c r="H1316" i="2"/>
  <c r="C1316" i="2"/>
  <c r="X1315" i="2"/>
  <c r="U1315" i="2"/>
  <c r="R1315" i="2"/>
  <c r="O1315" i="2"/>
  <c r="H1315" i="2"/>
  <c r="C1315" i="2"/>
  <c r="X1314" i="2"/>
  <c r="U1314" i="2"/>
  <c r="R1314" i="2"/>
  <c r="O1314" i="2"/>
  <c r="H1314" i="2"/>
  <c r="C1314" i="2"/>
  <c r="X1313" i="2"/>
  <c r="U1313" i="2"/>
  <c r="R1313" i="2"/>
  <c r="O1313" i="2"/>
  <c r="H1313" i="2"/>
  <c r="C1313" i="2"/>
  <c r="X1312" i="2"/>
  <c r="U1312" i="2"/>
  <c r="R1312" i="2"/>
  <c r="O1312" i="2"/>
  <c r="H1312" i="2"/>
  <c r="C1312" i="2"/>
  <c r="X1311" i="2"/>
  <c r="U1311" i="2"/>
  <c r="R1311" i="2"/>
  <c r="O1311" i="2"/>
  <c r="H1311" i="2"/>
  <c r="C1311" i="2"/>
  <c r="X1310" i="2"/>
  <c r="U1310" i="2"/>
  <c r="R1310" i="2"/>
  <c r="O1310" i="2"/>
  <c r="H1310" i="2"/>
  <c r="C1310" i="2"/>
  <c r="X1309" i="2"/>
  <c r="U1309" i="2"/>
  <c r="R1309" i="2"/>
  <c r="O1309" i="2"/>
  <c r="H1309" i="2"/>
  <c r="C1309" i="2"/>
  <c r="X1308" i="2"/>
  <c r="U1308" i="2"/>
  <c r="R1308" i="2"/>
  <c r="O1308" i="2"/>
  <c r="H1308" i="2"/>
  <c r="C1308" i="2"/>
  <c r="X1307" i="2"/>
  <c r="U1307" i="2"/>
  <c r="R1307" i="2"/>
  <c r="O1307" i="2"/>
  <c r="H1307" i="2"/>
  <c r="C1307" i="2"/>
  <c r="X1306" i="2"/>
  <c r="U1306" i="2"/>
  <c r="R1306" i="2"/>
  <c r="O1306" i="2"/>
  <c r="H1306" i="2"/>
  <c r="C1306" i="2"/>
  <c r="X1305" i="2"/>
  <c r="U1305" i="2"/>
  <c r="R1305" i="2"/>
  <c r="O1305" i="2"/>
  <c r="H1305" i="2"/>
  <c r="C1305" i="2"/>
  <c r="X1304" i="2"/>
  <c r="U1304" i="2"/>
  <c r="R1304" i="2"/>
  <c r="O1304" i="2"/>
  <c r="H1304" i="2"/>
  <c r="C1304" i="2"/>
  <c r="X1303" i="2"/>
  <c r="U1303" i="2"/>
  <c r="R1303" i="2"/>
  <c r="O1303" i="2"/>
  <c r="H1303" i="2"/>
  <c r="C1303" i="2"/>
  <c r="X1302" i="2"/>
  <c r="U1302" i="2"/>
  <c r="R1302" i="2"/>
  <c r="O1302" i="2"/>
  <c r="H1302" i="2"/>
  <c r="C1302" i="2"/>
  <c r="X1301" i="2"/>
  <c r="U1301" i="2"/>
  <c r="R1301" i="2"/>
  <c r="O1301" i="2"/>
  <c r="H1301" i="2"/>
  <c r="C1301" i="2"/>
  <c r="X1300" i="2"/>
  <c r="U1300" i="2"/>
  <c r="R1300" i="2"/>
  <c r="O1300" i="2"/>
  <c r="H1300" i="2"/>
  <c r="C1300" i="2"/>
  <c r="X1299" i="2"/>
  <c r="U1299" i="2"/>
  <c r="R1299" i="2"/>
  <c r="O1299" i="2"/>
  <c r="H1299" i="2"/>
  <c r="C1299" i="2"/>
  <c r="X1298" i="2"/>
  <c r="U1298" i="2"/>
  <c r="R1298" i="2"/>
  <c r="O1298" i="2"/>
  <c r="H1298" i="2"/>
  <c r="C1298" i="2"/>
  <c r="X1297" i="2"/>
  <c r="U1297" i="2"/>
  <c r="R1297" i="2"/>
  <c r="O1297" i="2"/>
  <c r="H1297" i="2"/>
  <c r="C1297" i="2"/>
  <c r="X1296" i="2"/>
  <c r="U1296" i="2"/>
  <c r="R1296" i="2"/>
  <c r="O1296" i="2"/>
  <c r="H1296" i="2"/>
  <c r="C1296" i="2"/>
  <c r="X1295" i="2"/>
  <c r="U1295" i="2"/>
  <c r="R1295" i="2"/>
  <c r="O1295" i="2"/>
  <c r="H1295" i="2"/>
  <c r="C1295" i="2"/>
  <c r="X1294" i="2"/>
  <c r="U1294" i="2"/>
  <c r="R1294" i="2"/>
  <c r="O1294" i="2"/>
  <c r="H1294" i="2"/>
  <c r="C1294" i="2"/>
  <c r="X1293" i="2"/>
  <c r="U1293" i="2"/>
  <c r="R1293" i="2"/>
  <c r="O1293" i="2"/>
  <c r="H1293" i="2"/>
  <c r="C1293" i="2"/>
  <c r="X1292" i="2"/>
  <c r="U1292" i="2"/>
  <c r="R1292" i="2"/>
  <c r="O1292" i="2"/>
  <c r="H1292" i="2"/>
  <c r="C1292" i="2"/>
  <c r="X1291" i="2"/>
  <c r="U1291" i="2"/>
  <c r="R1291" i="2"/>
  <c r="O1291" i="2"/>
  <c r="H1291" i="2"/>
  <c r="C1291" i="2"/>
  <c r="X1290" i="2"/>
  <c r="U1290" i="2"/>
  <c r="R1290" i="2"/>
  <c r="O1290" i="2"/>
  <c r="H1290" i="2"/>
  <c r="C1290" i="2"/>
  <c r="X1289" i="2"/>
  <c r="U1289" i="2"/>
  <c r="R1289" i="2"/>
  <c r="O1289" i="2"/>
  <c r="H1289" i="2"/>
  <c r="C1289" i="2"/>
  <c r="X1288" i="2"/>
  <c r="U1288" i="2"/>
  <c r="R1288" i="2"/>
  <c r="O1288" i="2"/>
  <c r="H1288" i="2"/>
  <c r="C1288" i="2"/>
  <c r="X1287" i="2"/>
  <c r="U1287" i="2"/>
  <c r="R1287" i="2"/>
  <c r="O1287" i="2"/>
  <c r="H1287" i="2"/>
  <c r="C1287" i="2"/>
  <c r="X1286" i="2"/>
  <c r="U1286" i="2"/>
  <c r="R1286" i="2"/>
  <c r="O1286" i="2"/>
  <c r="H1286" i="2"/>
  <c r="C1286" i="2"/>
  <c r="X1285" i="2"/>
  <c r="U1285" i="2"/>
  <c r="R1285" i="2"/>
  <c r="O1285" i="2"/>
  <c r="H1285" i="2"/>
  <c r="C1285" i="2"/>
  <c r="X1284" i="2"/>
  <c r="U1284" i="2"/>
  <c r="R1284" i="2"/>
  <c r="O1284" i="2"/>
  <c r="H1284" i="2"/>
  <c r="C1284" i="2"/>
  <c r="X1283" i="2"/>
  <c r="U1283" i="2"/>
  <c r="R1283" i="2"/>
  <c r="O1283" i="2"/>
  <c r="H1283" i="2"/>
  <c r="C1283" i="2"/>
  <c r="X1282" i="2"/>
  <c r="U1282" i="2"/>
  <c r="R1282" i="2"/>
  <c r="O1282" i="2"/>
  <c r="H1282" i="2"/>
  <c r="C1282" i="2"/>
  <c r="X1281" i="2"/>
  <c r="U1281" i="2"/>
  <c r="R1281" i="2"/>
  <c r="O1281" i="2"/>
  <c r="H1281" i="2"/>
  <c r="C1281" i="2"/>
  <c r="X1280" i="2"/>
  <c r="U1280" i="2"/>
  <c r="R1280" i="2"/>
  <c r="O1280" i="2"/>
  <c r="H1280" i="2"/>
  <c r="C1280" i="2"/>
  <c r="X1279" i="2"/>
  <c r="U1279" i="2"/>
  <c r="R1279" i="2"/>
  <c r="O1279" i="2"/>
  <c r="H1279" i="2"/>
  <c r="C1279" i="2"/>
  <c r="X1278" i="2"/>
  <c r="U1278" i="2"/>
  <c r="R1278" i="2"/>
  <c r="O1278" i="2"/>
  <c r="H1278" i="2"/>
  <c r="C1278" i="2"/>
  <c r="X1277" i="2"/>
  <c r="U1277" i="2"/>
  <c r="R1277" i="2"/>
  <c r="O1277" i="2"/>
  <c r="H1277" i="2"/>
  <c r="C1277" i="2"/>
  <c r="X1276" i="2"/>
  <c r="U1276" i="2"/>
  <c r="R1276" i="2"/>
  <c r="O1276" i="2"/>
  <c r="H1276" i="2"/>
  <c r="C1276" i="2"/>
  <c r="X1275" i="2"/>
  <c r="U1275" i="2"/>
  <c r="R1275" i="2"/>
  <c r="O1275" i="2"/>
  <c r="H1275" i="2"/>
  <c r="C1275" i="2"/>
  <c r="X1274" i="2"/>
  <c r="U1274" i="2"/>
  <c r="R1274" i="2"/>
  <c r="O1274" i="2"/>
  <c r="H1274" i="2"/>
  <c r="C1274" i="2"/>
  <c r="X1273" i="2"/>
  <c r="U1273" i="2"/>
  <c r="R1273" i="2"/>
  <c r="O1273" i="2"/>
  <c r="H1273" i="2"/>
  <c r="C1273" i="2"/>
  <c r="X1272" i="2"/>
  <c r="U1272" i="2"/>
  <c r="R1272" i="2"/>
  <c r="O1272" i="2"/>
  <c r="H1272" i="2"/>
  <c r="C1272" i="2"/>
  <c r="X1271" i="2"/>
  <c r="U1271" i="2"/>
  <c r="R1271" i="2"/>
  <c r="O1271" i="2"/>
  <c r="H1271" i="2"/>
  <c r="C1271" i="2"/>
  <c r="X1270" i="2"/>
  <c r="U1270" i="2"/>
  <c r="R1270" i="2"/>
  <c r="O1270" i="2"/>
  <c r="H1270" i="2"/>
  <c r="C1270" i="2"/>
  <c r="X1269" i="2"/>
  <c r="U1269" i="2"/>
  <c r="R1269" i="2"/>
  <c r="O1269" i="2"/>
  <c r="H1269" i="2"/>
  <c r="C1269" i="2"/>
  <c r="X1268" i="2"/>
  <c r="U1268" i="2"/>
  <c r="R1268" i="2"/>
  <c r="O1268" i="2"/>
  <c r="H1268" i="2"/>
  <c r="C1268" i="2"/>
  <c r="X1267" i="2"/>
  <c r="U1267" i="2"/>
  <c r="R1267" i="2"/>
  <c r="O1267" i="2"/>
  <c r="H1267" i="2"/>
  <c r="C1267" i="2"/>
  <c r="X1266" i="2"/>
  <c r="U1266" i="2"/>
  <c r="R1266" i="2"/>
  <c r="O1266" i="2"/>
  <c r="H1266" i="2"/>
  <c r="C1266" i="2"/>
  <c r="X1265" i="2"/>
  <c r="U1265" i="2"/>
  <c r="R1265" i="2"/>
  <c r="O1265" i="2"/>
  <c r="H1265" i="2"/>
  <c r="C1265" i="2"/>
  <c r="X1264" i="2"/>
  <c r="U1264" i="2"/>
  <c r="R1264" i="2"/>
  <c r="O1264" i="2"/>
  <c r="H1264" i="2"/>
  <c r="C1264" i="2"/>
  <c r="X1263" i="2"/>
  <c r="U1263" i="2"/>
  <c r="R1263" i="2"/>
  <c r="O1263" i="2"/>
  <c r="H1263" i="2"/>
  <c r="C1263" i="2"/>
  <c r="X1262" i="2"/>
  <c r="U1262" i="2"/>
  <c r="R1262" i="2"/>
  <c r="O1262" i="2"/>
  <c r="H1262" i="2"/>
  <c r="C1262" i="2"/>
  <c r="X1261" i="2"/>
  <c r="U1261" i="2"/>
  <c r="R1261" i="2"/>
  <c r="O1261" i="2"/>
  <c r="H1261" i="2"/>
  <c r="C1261" i="2"/>
  <c r="X1260" i="2"/>
  <c r="U1260" i="2"/>
  <c r="R1260" i="2"/>
  <c r="O1260" i="2"/>
  <c r="H1260" i="2"/>
  <c r="C1260" i="2"/>
  <c r="X1259" i="2"/>
  <c r="U1259" i="2"/>
  <c r="R1259" i="2"/>
  <c r="O1259" i="2"/>
  <c r="H1259" i="2"/>
  <c r="C1259" i="2"/>
  <c r="X1258" i="2"/>
  <c r="U1258" i="2"/>
  <c r="R1258" i="2"/>
  <c r="O1258" i="2"/>
  <c r="H1258" i="2"/>
  <c r="C1258" i="2"/>
  <c r="X1257" i="2"/>
  <c r="U1257" i="2"/>
  <c r="R1257" i="2"/>
  <c r="O1257" i="2"/>
  <c r="H1257" i="2"/>
  <c r="C1257" i="2"/>
  <c r="X1256" i="2"/>
  <c r="U1256" i="2"/>
  <c r="R1256" i="2"/>
  <c r="O1256" i="2"/>
  <c r="H1256" i="2"/>
  <c r="C1256" i="2"/>
  <c r="X1255" i="2"/>
  <c r="U1255" i="2"/>
  <c r="R1255" i="2"/>
  <c r="O1255" i="2"/>
  <c r="H1255" i="2"/>
  <c r="C1255" i="2"/>
  <c r="X1254" i="2"/>
  <c r="U1254" i="2"/>
  <c r="R1254" i="2"/>
  <c r="O1254" i="2"/>
  <c r="H1254" i="2"/>
  <c r="C1254" i="2"/>
  <c r="AN1252" i="2"/>
  <c r="AJ1252" i="2"/>
  <c r="Q211" i="3" s="1"/>
  <c r="AI1252" i="2"/>
  <c r="P211" i="3" s="1"/>
  <c r="AH1252" i="2"/>
  <c r="O211" i="3" s="1"/>
  <c r="AG1252" i="2"/>
  <c r="N211" i="3" s="1"/>
  <c r="AF1252" i="2"/>
  <c r="M211" i="3" s="1"/>
  <c r="AE1252" i="2"/>
  <c r="L211" i="3" s="1"/>
  <c r="AD1252" i="2"/>
  <c r="K211" i="3" s="1"/>
  <c r="AC1252" i="2"/>
  <c r="J211" i="3" s="1"/>
  <c r="AB1252" i="2"/>
  <c r="I211" i="3" s="1"/>
  <c r="AA1252" i="2"/>
  <c r="H211" i="3" s="1"/>
  <c r="G1252" i="2"/>
  <c r="G211" i="3" s="1"/>
  <c r="F1252" i="2"/>
  <c r="F211" i="3" s="1"/>
  <c r="E1252" i="2"/>
  <c r="E211" i="3" s="1"/>
  <c r="D1251" i="2"/>
  <c r="C1251" i="2" s="1"/>
  <c r="D1250" i="2"/>
  <c r="C1250" i="2" s="1"/>
  <c r="D1249" i="2"/>
  <c r="C1249" i="2" s="1"/>
  <c r="D1248" i="2"/>
  <c r="C1248" i="2" s="1"/>
  <c r="D1247" i="2"/>
  <c r="C1247" i="2" s="1"/>
  <c r="D1246" i="2"/>
  <c r="C1246" i="2" s="1"/>
  <c r="D1245" i="2"/>
  <c r="C1245" i="2" s="1"/>
  <c r="D1244" i="2"/>
  <c r="C1244" i="2" s="1"/>
  <c r="D1243" i="2"/>
  <c r="C1243" i="2" s="1"/>
  <c r="D1242" i="2"/>
  <c r="C1242" i="2" s="1"/>
  <c r="D1241" i="2"/>
  <c r="C1241" i="2" s="1"/>
  <c r="D1240" i="2"/>
  <c r="C1240" i="2" s="1"/>
  <c r="D1239" i="2"/>
  <c r="C1239" i="2" s="1"/>
  <c r="D1238" i="2"/>
  <c r="C1238" i="2" s="1"/>
  <c r="D1237" i="2"/>
  <c r="C1237" i="2" s="1"/>
  <c r="D1236" i="2"/>
  <c r="C1236" i="2" s="1"/>
  <c r="D1235" i="2"/>
  <c r="C1235" i="2" s="1"/>
  <c r="D1234" i="2"/>
  <c r="C1234" i="2" s="1"/>
  <c r="D1233" i="2"/>
  <c r="C1233" i="2" s="1"/>
  <c r="D1232" i="2"/>
  <c r="C1232" i="2" s="1"/>
  <c r="D1231" i="2"/>
  <c r="C1231" i="2" s="1"/>
  <c r="D1230" i="2"/>
  <c r="C1230" i="2" s="1"/>
  <c r="D1229" i="2"/>
  <c r="C1229" i="2" s="1"/>
  <c r="D1228" i="2"/>
  <c r="C1228" i="2" s="1"/>
  <c r="D1227" i="2"/>
  <c r="C1227" i="2" s="1"/>
  <c r="D1226" i="2"/>
  <c r="C1226" i="2" s="1"/>
  <c r="D1225" i="2"/>
  <c r="C1225" i="2" s="1"/>
  <c r="D1224" i="2"/>
  <c r="C1224" i="2" s="1"/>
  <c r="D1223" i="2"/>
  <c r="C1223" i="2" s="1"/>
  <c r="D1222" i="2"/>
  <c r="C1222" i="2" s="1"/>
  <c r="D1221" i="2"/>
  <c r="C1221" i="2" s="1"/>
  <c r="D1220" i="2"/>
  <c r="C1220" i="2" s="1"/>
  <c r="D1219" i="2"/>
  <c r="C1219" i="2" s="1"/>
  <c r="D1218" i="2"/>
  <c r="C1218" i="2" s="1"/>
  <c r="D1217" i="2"/>
  <c r="C1217" i="2" s="1"/>
  <c r="D1216" i="2"/>
  <c r="C1216" i="2" s="1"/>
  <c r="D1215" i="2"/>
  <c r="C1215" i="2" s="1"/>
  <c r="D1214" i="2"/>
  <c r="C1214" i="2" s="1"/>
  <c r="D1213" i="2"/>
  <c r="C1213" i="2" s="1"/>
  <c r="D1212" i="2"/>
  <c r="C1212" i="2" s="1"/>
  <c r="D1211" i="2"/>
  <c r="C1211" i="2" s="1"/>
  <c r="D1210" i="2"/>
  <c r="C1210" i="2" s="1"/>
  <c r="D1209" i="2"/>
  <c r="C1209" i="2" s="1"/>
  <c r="D1208" i="2"/>
  <c r="C1208" i="2" s="1"/>
  <c r="D1207" i="2"/>
  <c r="C1207" i="2" s="1"/>
  <c r="D1206" i="2"/>
  <c r="C1206" i="2" s="1"/>
  <c r="D1205" i="2"/>
  <c r="C1205" i="2" s="1"/>
  <c r="D1204" i="2"/>
  <c r="AJ1201" i="2"/>
  <c r="AI1201" i="2"/>
  <c r="AH1201" i="2"/>
  <c r="AG1201" i="2"/>
  <c r="AF1201" i="2"/>
  <c r="AE1201" i="2"/>
  <c r="AD1201" i="2"/>
  <c r="AC1201" i="2"/>
  <c r="AB1201" i="2"/>
  <c r="AA1201" i="2"/>
  <c r="G1201" i="2"/>
  <c r="F1201" i="2"/>
  <c r="E1201" i="2"/>
  <c r="D226" i="3" s="1"/>
  <c r="D1200" i="2"/>
  <c r="C1200" i="2" s="1"/>
  <c r="D1199" i="2"/>
  <c r="C1199" i="2" s="1"/>
  <c r="D1198" i="2"/>
  <c r="C1198" i="2" s="1"/>
  <c r="D1197" i="2"/>
  <c r="C1197" i="2" s="1"/>
  <c r="D1196" i="2"/>
  <c r="C1196" i="2" s="1"/>
  <c r="D1195" i="2"/>
  <c r="C1195" i="2" s="1"/>
  <c r="C37" i="3" s="1"/>
  <c r="C36" i="3" s="1"/>
  <c r="D1194" i="2"/>
  <c r="C1194" i="2" s="1"/>
  <c r="AJ1192" i="2"/>
  <c r="AI1192" i="2"/>
  <c r="AH1192" i="2"/>
  <c r="AG1192" i="2"/>
  <c r="AF1192" i="2"/>
  <c r="AE1192" i="2"/>
  <c r="AD1192" i="2"/>
  <c r="AC1192" i="2"/>
  <c r="AB1192" i="2"/>
  <c r="AA1192" i="2"/>
  <c r="G1192" i="2"/>
  <c r="F1192" i="2"/>
  <c r="E1192" i="2"/>
  <c r="D1191" i="2"/>
  <c r="C1191" i="2" s="1"/>
  <c r="D1190" i="2"/>
  <c r="C1190" i="2" s="1"/>
  <c r="D1189" i="2"/>
  <c r="C1189" i="2" s="1"/>
  <c r="D1188" i="2"/>
  <c r="C1188" i="2" s="1"/>
  <c r="C35" i="3" s="1"/>
  <c r="D1187" i="2"/>
  <c r="C1187" i="2" s="1"/>
  <c r="C34" i="3" s="1"/>
  <c r="D1186" i="2"/>
  <c r="C1186" i="2" s="1"/>
  <c r="C17" i="3" s="1"/>
  <c r="D1185" i="2"/>
  <c r="C1185" i="2" s="1"/>
  <c r="D1184" i="2"/>
  <c r="C1184" i="2" s="1"/>
  <c r="C27" i="3" s="1"/>
  <c r="D1183" i="2"/>
  <c r="D1182" i="2"/>
  <c r="C1182" i="2" s="1"/>
  <c r="AJ1180" i="2"/>
  <c r="Q145" i="3" s="1"/>
  <c r="AI1180" i="2"/>
  <c r="P145" i="3" s="1"/>
  <c r="AH1180" i="2"/>
  <c r="O145" i="3" s="1"/>
  <c r="AG1180" i="2"/>
  <c r="N145" i="3" s="1"/>
  <c r="AF1180" i="2"/>
  <c r="M145" i="3" s="1"/>
  <c r="AE1180" i="2"/>
  <c r="L145" i="3" s="1"/>
  <c r="AD1180" i="2"/>
  <c r="K145" i="3" s="1"/>
  <c r="AC1180" i="2"/>
  <c r="J145" i="3" s="1"/>
  <c r="AB1180" i="2"/>
  <c r="I145" i="3" s="1"/>
  <c r="AA1180" i="2"/>
  <c r="H145" i="3" s="1"/>
  <c r="G1180" i="2"/>
  <c r="G145" i="3" s="1"/>
  <c r="F1180" i="2"/>
  <c r="F145" i="3" s="1"/>
  <c r="E1180" i="2"/>
  <c r="E145" i="3" s="1"/>
  <c r="D1179" i="2"/>
  <c r="C1179" i="2" s="1"/>
  <c r="D1178" i="2"/>
  <c r="C1178" i="2" s="1"/>
  <c r="D1177" i="2"/>
  <c r="C1177" i="2" s="1"/>
  <c r="D1176" i="2"/>
  <c r="C1176" i="2" s="1"/>
  <c r="D1175" i="2"/>
  <c r="C1175" i="2" s="1"/>
  <c r="D1174" i="2"/>
  <c r="C1174" i="2" s="1"/>
  <c r="D1173" i="2"/>
  <c r="C1173" i="2" s="1"/>
  <c r="D1172" i="2"/>
  <c r="C1172" i="2" s="1"/>
  <c r="D1171" i="2"/>
  <c r="C1171" i="2" s="1"/>
  <c r="D1170" i="2"/>
  <c r="C1170" i="2" s="1"/>
  <c r="D1169" i="2"/>
  <c r="C1169" i="2" s="1"/>
  <c r="D1168" i="2"/>
  <c r="C1168" i="2" s="1"/>
  <c r="D1167" i="2"/>
  <c r="C1167" i="2" s="1"/>
  <c r="D1166" i="2"/>
  <c r="C1166" i="2" s="1"/>
  <c r="AJ1164" i="2"/>
  <c r="AI1164" i="2"/>
  <c r="AH1164" i="2"/>
  <c r="AG1164" i="2"/>
  <c r="AF1164" i="2"/>
  <c r="AE1164" i="2"/>
  <c r="AD1164" i="2"/>
  <c r="AC1164" i="2"/>
  <c r="AB1164" i="2"/>
  <c r="AA1164" i="2"/>
  <c r="G1164" i="2"/>
  <c r="F1164" i="2"/>
  <c r="E1164" i="2"/>
  <c r="D116" i="3" s="1"/>
  <c r="D1163" i="2"/>
  <c r="C1163" i="2" s="1"/>
  <c r="D1162" i="2"/>
  <c r="C1162" i="2" s="1"/>
  <c r="D1161" i="2"/>
  <c r="C1161" i="2" s="1"/>
  <c r="D1160" i="2"/>
  <c r="C1160" i="2" s="1"/>
  <c r="D1159" i="2"/>
  <c r="C1159" i="2" s="1"/>
  <c r="D1158" i="2"/>
  <c r="C1158" i="2" s="1"/>
  <c r="D1157" i="2"/>
  <c r="C1157" i="2" s="1"/>
  <c r="D1156" i="2"/>
  <c r="C1156" i="2" s="1"/>
  <c r="D1155" i="2"/>
  <c r="C1155" i="2" s="1"/>
  <c r="D1154" i="2"/>
  <c r="C1154" i="2" s="1"/>
  <c r="D1153" i="2"/>
  <c r="C1153" i="2" s="1"/>
  <c r="D1152" i="2"/>
  <c r="C1152" i="2" s="1"/>
  <c r="D1151" i="2"/>
  <c r="C1151" i="2" s="1"/>
  <c r="D1150" i="2"/>
  <c r="C1150" i="2" s="1"/>
  <c r="D1149" i="2"/>
  <c r="C1149" i="2" s="1"/>
  <c r="D1148" i="2"/>
  <c r="C1148" i="2" s="1"/>
  <c r="D1147" i="2"/>
  <c r="C1147" i="2" s="1"/>
  <c r="D1146" i="2"/>
  <c r="C1146" i="2" s="1"/>
  <c r="D1145" i="2"/>
  <c r="C1145" i="2" s="1"/>
  <c r="D1144" i="2"/>
  <c r="C1144" i="2" s="1"/>
  <c r="D1143" i="2"/>
  <c r="C1143" i="2" s="1"/>
  <c r="D1142" i="2"/>
  <c r="C1142" i="2" s="1"/>
  <c r="D1141" i="2"/>
  <c r="C1141" i="2" s="1"/>
  <c r="D1140" i="2"/>
  <c r="C1140" i="2" s="1"/>
  <c r="D1139" i="2"/>
  <c r="C1139" i="2" s="1"/>
  <c r="D1138" i="2"/>
  <c r="C1138" i="2" s="1"/>
  <c r="D1137" i="2"/>
  <c r="C1137" i="2" s="1"/>
  <c r="D1136" i="2"/>
  <c r="C1136" i="2" s="1"/>
  <c r="D1135" i="2"/>
  <c r="C1135" i="2" s="1"/>
  <c r="D1134" i="2"/>
  <c r="C1134" i="2" s="1"/>
  <c r="D1133" i="2"/>
  <c r="C1133" i="2" s="1"/>
  <c r="D1132" i="2"/>
  <c r="C1132" i="2" s="1"/>
  <c r="D1131" i="2"/>
  <c r="C1131" i="2" s="1"/>
  <c r="D1130" i="2"/>
  <c r="C1130" i="2" s="1"/>
  <c r="D1129" i="2"/>
  <c r="C1129" i="2" s="1"/>
  <c r="D1128" i="2"/>
  <c r="C1128" i="2" s="1"/>
  <c r="D1127" i="2"/>
  <c r="C1127" i="2" s="1"/>
  <c r="D1126" i="2"/>
  <c r="C1126" i="2" s="1"/>
  <c r="D1125" i="2"/>
  <c r="C1125" i="2" s="1"/>
  <c r="D1124" i="2"/>
  <c r="C1124" i="2" s="1"/>
  <c r="D1123" i="2"/>
  <c r="C1123" i="2" s="1"/>
  <c r="D1122" i="2"/>
  <c r="C1122" i="2" s="1"/>
  <c r="D1121" i="2"/>
  <c r="AJ1119" i="2"/>
  <c r="Q222" i="3" s="1"/>
  <c r="AI1119" i="2"/>
  <c r="P222" i="3" s="1"/>
  <c r="AH1119" i="2"/>
  <c r="O222" i="3" s="1"/>
  <c r="AG1119" i="2"/>
  <c r="N222" i="3" s="1"/>
  <c r="AF1119" i="2"/>
  <c r="M222" i="3" s="1"/>
  <c r="AE1119" i="2"/>
  <c r="L222" i="3" s="1"/>
  <c r="AD1119" i="2"/>
  <c r="K222" i="3" s="1"/>
  <c r="AC1119" i="2"/>
  <c r="J222" i="3" s="1"/>
  <c r="AB1119" i="2"/>
  <c r="I222" i="3" s="1"/>
  <c r="AA1119" i="2"/>
  <c r="H222" i="3" s="1"/>
  <c r="G1119" i="2"/>
  <c r="G222" i="3" s="1"/>
  <c r="F1119" i="2"/>
  <c r="F222" i="3" s="1"/>
  <c r="E1119" i="2"/>
  <c r="E222" i="3" s="1"/>
  <c r="D1118" i="2"/>
  <c r="C1118" i="2" s="1"/>
  <c r="D1117" i="2"/>
  <c r="C1117" i="2" s="1"/>
  <c r="D1116" i="2"/>
  <c r="C1116" i="2" s="1"/>
  <c r="D1115" i="2"/>
  <c r="C1115" i="2" s="1"/>
  <c r="D1114" i="2"/>
  <c r="C1114" i="2" s="1"/>
  <c r="D1113" i="2"/>
  <c r="C1113" i="2" s="1"/>
  <c r="D1112" i="2"/>
  <c r="C1112" i="2" s="1"/>
  <c r="D1111" i="2"/>
  <c r="C1111" i="2" s="1"/>
  <c r="D1110" i="2"/>
  <c r="C1110" i="2" s="1"/>
  <c r="D1109" i="2"/>
  <c r="C1109" i="2" s="1"/>
  <c r="D1108" i="2"/>
  <c r="C1108" i="2" s="1"/>
  <c r="D1107" i="2"/>
  <c r="C1107" i="2" s="1"/>
  <c r="D1106" i="2"/>
  <c r="C1106" i="2" s="1"/>
  <c r="D1105" i="2"/>
  <c r="C1105" i="2" s="1"/>
  <c r="D1104" i="2"/>
  <c r="C1104" i="2" s="1"/>
  <c r="D1103" i="2"/>
  <c r="C1103" i="2" s="1"/>
  <c r="D1102" i="2"/>
  <c r="C1102" i="2" s="1"/>
  <c r="D1101" i="2"/>
  <c r="C1101" i="2" s="1"/>
  <c r="D1100" i="2"/>
  <c r="C1100" i="2" s="1"/>
  <c r="D1099" i="2"/>
  <c r="C1099" i="2" s="1"/>
  <c r="D1098" i="2"/>
  <c r="C1098" i="2" s="1"/>
  <c r="D1097" i="2"/>
  <c r="C1097" i="2" s="1"/>
  <c r="D1096" i="2"/>
  <c r="C1096" i="2" s="1"/>
  <c r="D1095" i="2"/>
  <c r="C1095" i="2" s="1"/>
  <c r="D1094" i="2"/>
  <c r="C1094" i="2" s="1"/>
  <c r="D1093" i="2"/>
  <c r="C1093" i="2" s="1"/>
  <c r="D1092" i="2"/>
  <c r="C1092" i="2" s="1"/>
  <c r="D1091" i="2"/>
  <c r="C1091" i="2" s="1"/>
  <c r="D1090" i="2"/>
  <c r="C1090" i="2" s="1"/>
  <c r="D1089" i="2"/>
  <c r="C1089" i="2" s="1"/>
  <c r="D1088" i="2"/>
  <c r="C1088" i="2" s="1"/>
  <c r="D1087" i="2"/>
  <c r="C1087" i="2" s="1"/>
  <c r="D1086" i="2"/>
  <c r="C1086" i="2" s="1"/>
  <c r="D1085" i="2"/>
  <c r="C1085" i="2" s="1"/>
  <c r="D1084" i="2"/>
  <c r="C1084" i="2" s="1"/>
  <c r="D1083" i="2"/>
  <c r="C1083" i="2" s="1"/>
  <c r="D1082" i="2"/>
  <c r="C1082" i="2" s="1"/>
  <c r="D1081" i="2"/>
  <c r="C1081" i="2" s="1"/>
  <c r="D1080" i="2"/>
  <c r="C1080" i="2" s="1"/>
  <c r="D1079" i="2"/>
  <c r="C1079" i="2" s="1"/>
  <c r="D1078" i="2"/>
  <c r="C1078" i="2" s="1"/>
  <c r="D1077" i="2"/>
  <c r="C1077" i="2" s="1"/>
  <c r="D1076" i="2"/>
  <c r="C1076" i="2" s="1"/>
  <c r="D1075" i="2"/>
  <c r="C1075" i="2" s="1"/>
  <c r="D1074" i="2"/>
  <c r="C1074" i="2" s="1"/>
  <c r="D1073" i="2"/>
  <c r="C1073" i="2" s="1"/>
  <c r="D1072" i="2"/>
  <c r="C1072" i="2" s="1"/>
  <c r="D1071" i="2"/>
  <c r="C1071" i="2" s="1"/>
  <c r="D1070" i="2"/>
  <c r="C1070" i="2" s="1"/>
  <c r="D1069" i="2"/>
  <c r="C1069" i="2" s="1"/>
  <c r="D1068" i="2"/>
  <c r="C1068" i="2" s="1"/>
  <c r="D1067" i="2"/>
  <c r="C1067" i="2" s="1"/>
  <c r="D1066" i="2"/>
  <c r="C1066" i="2" s="1"/>
  <c r="D1065" i="2"/>
  <c r="C1065" i="2" s="1"/>
  <c r="D1064" i="2"/>
  <c r="C1064" i="2" s="1"/>
  <c r="D1063" i="2"/>
  <c r="C1063" i="2" s="1"/>
  <c r="D1062" i="2"/>
  <c r="C1062" i="2" s="1"/>
  <c r="D1061" i="2"/>
  <c r="C1061" i="2" s="1"/>
  <c r="D1060" i="2"/>
  <c r="C1060" i="2" s="1"/>
  <c r="D1059" i="2"/>
  <c r="C1059" i="2" s="1"/>
  <c r="D1056" i="2"/>
  <c r="AN1049" i="2"/>
  <c r="AJ1049" i="2"/>
  <c r="Q152" i="3" s="1"/>
  <c r="AI1049" i="2"/>
  <c r="P152" i="3" s="1"/>
  <c r="AH1049" i="2"/>
  <c r="O152" i="3" s="1"/>
  <c r="AG1049" i="2"/>
  <c r="N152" i="3" s="1"/>
  <c r="AF1049" i="2"/>
  <c r="M152" i="3" s="1"/>
  <c r="AE1049" i="2"/>
  <c r="L152" i="3" s="1"/>
  <c r="AD1049" i="2"/>
  <c r="K152" i="3" s="1"/>
  <c r="AC1049" i="2"/>
  <c r="J152" i="3" s="1"/>
  <c r="AB1049" i="2"/>
  <c r="I152" i="3" s="1"/>
  <c r="AA1049" i="2"/>
  <c r="H152" i="3" s="1"/>
  <c r="G1049" i="2"/>
  <c r="G152" i="3" s="1"/>
  <c r="F1049" i="2"/>
  <c r="F152" i="3" s="1"/>
  <c r="E1049" i="2"/>
  <c r="E152" i="3" s="1"/>
  <c r="D1048" i="2"/>
  <c r="C1048" i="2" s="1"/>
  <c r="D1047" i="2"/>
  <c r="C1047" i="2" s="1"/>
  <c r="D1046" i="2"/>
  <c r="C1046" i="2" s="1"/>
  <c r="D1045" i="2"/>
  <c r="C1045" i="2" s="1"/>
  <c r="D1044" i="2"/>
  <c r="C1044" i="2" s="1"/>
  <c r="D1043" i="2"/>
  <c r="C1043" i="2" s="1"/>
  <c r="D1042" i="2"/>
  <c r="C1042" i="2" s="1"/>
  <c r="D1041" i="2"/>
  <c r="AN1039" i="2"/>
  <c r="AJ1039" i="2"/>
  <c r="Q151" i="3" s="1"/>
  <c r="AI1039" i="2"/>
  <c r="P151" i="3" s="1"/>
  <c r="AH1039" i="2"/>
  <c r="O151" i="3" s="1"/>
  <c r="AG1039" i="2"/>
  <c r="N151" i="3" s="1"/>
  <c r="AF1039" i="2"/>
  <c r="M151" i="3" s="1"/>
  <c r="AE1039" i="2"/>
  <c r="L151" i="3" s="1"/>
  <c r="AD1039" i="2"/>
  <c r="K151" i="3" s="1"/>
  <c r="AC1039" i="2"/>
  <c r="J151" i="3" s="1"/>
  <c r="AB1039" i="2"/>
  <c r="I151" i="3" s="1"/>
  <c r="AA1039" i="2"/>
  <c r="H151" i="3" s="1"/>
  <c r="G1039" i="2"/>
  <c r="G151" i="3" s="1"/>
  <c r="F1039" i="2"/>
  <c r="F151" i="3" s="1"/>
  <c r="E1039" i="2"/>
  <c r="E151" i="3" s="1"/>
  <c r="D1038" i="2"/>
  <c r="C1038" i="2" s="1"/>
  <c r="D1037" i="2"/>
  <c r="C1037" i="2" s="1"/>
  <c r="D1036" i="2"/>
  <c r="C1036" i="2" s="1"/>
  <c r="AN1033" i="2"/>
  <c r="AJ1033" i="2"/>
  <c r="AI1033" i="2"/>
  <c r="AH1033" i="2"/>
  <c r="AG1033" i="2"/>
  <c r="AF1033" i="2"/>
  <c r="AE1033" i="2"/>
  <c r="AD1033" i="2"/>
  <c r="AC1033" i="2"/>
  <c r="AB1033" i="2"/>
  <c r="AA1033" i="2"/>
  <c r="G1033" i="2"/>
  <c r="F1033" i="2"/>
  <c r="E1033" i="2"/>
  <c r="D1032" i="2"/>
  <c r="C1032" i="2" s="1"/>
  <c r="D1031" i="2"/>
  <c r="C1031" i="2" s="1"/>
  <c r="D1030" i="2"/>
  <c r="C1030" i="2" s="1"/>
  <c r="D1029" i="2"/>
  <c r="C1029" i="2" s="1"/>
  <c r="D1028" i="2"/>
  <c r="AN1025" i="2"/>
  <c r="AJ1025" i="2"/>
  <c r="AI1025" i="2"/>
  <c r="AH1025" i="2"/>
  <c r="AG1025" i="2"/>
  <c r="AF1025" i="2"/>
  <c r="AE1025" i="2"/>
  <c r="AD1025" i="2"/>
  <c r="AC1025" i="2"/>
  <c r="AB1025" i="2"/>
  <c r="AA1025" i="2"/>
  <c r="G1025" i="2"/>
  <c r="F1025" i="2"/>
  <c r="E1025" i="2"/>
  <c r="D1024" i="2"/>
  <c r="D1025" i="2" s="1"/>
  <c r="AN1022" i="2"/>
  <c r="AJ1022" i="2"/>
  <c r="AI1022" i="2"/>
  <c r="AH1022" i="2"/>
  <c r="AG1022" i="2"/>
  <c r="AF1022" i="2"/>
  <c r="AE1022" i="2"/>
  <c r="AD1022" i="2"/>
  <c r="AC1022" i="2"/>
  <c r="AB1022" i="2"/>
  <c r="AA1022" i="2"/>
  <c r="G1022" i="2"/>
  <c r="F1022" i="2"/>
  <c r="E1022" i="2"/>
  <c r="D1021" i="2"/>
  <c r="AN1019" i="2"/>
  <c r="AJ1019" i="2"/>
  <c r="AI1019" i="2"/>
  <c r="AH1019" i="2"/>
  <c r="AG1019" i="2"/>
  <c r="AF1019" i="2"/>
  <c r="AE1019" i="2"/>
  <c r="AD1019" i="2"/>
  <c r="AC1019" i="2"/>
  <c r="AB1019" i="2"/>
  <c r="AA1019" i="2"/>
  <c r="G1019" i="2"/>
  <c r="F1019" i="2"/>
  <c r="E1019" i="2"/>
  <c r="D1018" i="2"/>
  <c r="C1018" i="2" s="1"/>
  <c r="D1017" i="2"/>
  <c r="C1017" i="2" s="1"/>
  <c r="D1016" i="2"/>
  <c r="C1016" i="2" s="1"/>
  <c r="D1015" i="2"/>
  <c r="C1015" i="2" s="1"/>
  <c r="D1014" i="2"/>
  <c r="C1014" i="2" s="1"/>
  <c r="D1013" i="2"/>
  <c r="C1013" i="2" s="1"/>
  <c r="AN1011" i="2"/>
  <c r="AJ1011" i="2"/>
  <c r="AI1011" i="2"/>
  <c r="AH1011" i="2"/>
  <c r="AG1011" i="2"/>
  <c r="AF1011" i="2"/>
  <c r="AE1011" i="2"/>
  <c r="AD1011" i="2"/>
  <c r="AC1011" i="2"/>
  <c r="AB1011" i="2"/>
  <c r="AA1011" i="2"/>
  <c r="G1011" i="2"/>
  <c r="F1011" i="2"/>
  <c r="E1011" i="2"/>
  <c r="D1010" i="2"/>
  <c r="C1010" i="2" s="1"/>
  <c r="D1009" i="2"/>
  <c r="C1009" i="2" s="1"/>
  <c r="AN1007" i="2"/>
  <c r="AJ1007" i="2"/>
  <c r="AI1007" i="2"/>
  <c r="AH1007" i="2"/>
  <c r="AG1007" i="2"/>
  <c r="AF1007" i="2"/>
  <c r="AE1007" i="2"/>
  <c r="AD1007" i="2"/>
  <c r="AC1007" i="2"/>
  <c r="AB1007" i="2"/>
  <c r="AA1007" i="2"/>
  <c r="G1007" i="2"/>
  <c r="F1007" i="2"/>
  <c r="E1007" i="2"/>
  <c r="D1006" i="2"/>
  <c r="C1006" i="2" s="1"/>
  <c r="D1005" i="2"/>
  <c r="C1005" i="2" s="1"/>
  <c r="AJ1003" i="2"/>
  <c r="AI1003" i="2"/>
  <c r="AH1003" i="2"/>
  <c r="AG1003" i="2"/>
  <c r="AF1003" i="2"/>
  <c r="AE1003" i="2"/>
  <c r="AD1003" i="2"/>
  <c r="AC1003" i="2"/>
  <c r="AB1003" i="2"/>
  <c r="AA1003" i="2"/>
  <c r="G1003" i="2"/>
  <c r="F1003" i="2"/>
  <c r="E1003" i="2"/>
  <c r="D1002" i="2"/>
  <c r="C1002" i="2" s="1"/>
  <c r="D1001" i="2"/>
  <c r="C1001" i="2" s="1"/>
  <c r="AJ999" i="2"/>
  <c r="AI999" i="2"/>
  <c r="AH999" i="2"/>
  <c r="AG999" i="2"/>
  <c r="AF999" i="2"/>
  <c r="AE999" i="2"/>
  <c r="AD999" i="2"/>
  <c r="AC999" i="2"/>
  <c r="AB999" i="2"/>
  <c r="AA999" i="2"/>
  <c r="G999" i="2"/>
  <c r="F999" i="2"/>
  <c r="E999" i="2"/>
  <c r="D998" i="2"/>
  <c r="C998" i="2" s="1"/>
  <c r="D997" i="2"/>
  <c r="C997" i="2" s="1"/>
  <c r="D996" i="2"/>
  <c r="C996" i="2" s="1"/>
  <c r="D995" i="2"/>
  <c r="D994" i="2"/>
  <c r="C994" i="2" s="1"/>
  <c r="AJ992" i="2"/>
  <c r="AI992" i="2"/>
  <c r="AH992" i="2"/>
  <c r="AG992" i="2"/>
  <c r="AF992" i="2"/>
  <c r="AE992" i="2"/>
  <c r="AD992" i="2"/>
  <c r="AC992" i="2"/>
  <c r="AB992" i="2"/>
  <c r="AA992" i="2"/>
  <c r="G992" i="2"/>
  <c r="F992" i="2"/>
  <c r="E992" i="2"/>
  <c r="D991" i="2"/>
  <c r="C991" i="2" s="1"/>
  <c r="D990" i="2"/>
  <c r="C990" i="2" s="1"/>
  <c r="D989" i="2"/>
  <c r="C989" i="2" s="1"/>
  <c r="D988" i="2"/>
  <c r="C988" i="2" s="1"/>
  <c r="D987" i="2"/>
  <c r="C987" i="2" s="1"/>
  <c r="D986" i="2"/>
  <c r="C986" i="2" s="1"/>
  <c r="D985" i="2"/>
  <c r="C985" i="2" s="1"/>
  <c r="D984" i="2"/>
  <c r="C984" i="2" s="1"/>
  <c r="AJ982" i="2"/>
  <c r="AI982" i="2"/>
  <c r="AH982" i="2"/>
  <c r="AG982" i="2"/>
  <c r="AF982" i="2"/>
  <c r="AE982" i="2"/>
  <c r="AD982" i="2"/>
  <c r="AC982" i="2"/>
  <c r="AB982" i="2"/>
  <c r="AA982" i="2"/>
  <c r="G982" i="2"/>
  <c r="F982" i="2"/>
  <c r="E982" i="2"/>
  <c r="D981" i="2"/>
  <c r="C981" i="2" s="1"/>
  <c r="D980" i="2"/>
  <c r="C980" i="2" s="1"/>
  <c r="D979" i="2"/>
  <c r="C979" i="2" s="1"/>
  <c r="D978" i="2"/>
  <c r="C978" i="2" s="1"/>
  <c r="D977" i="2"/>
  <c r="C977" i="2" s="1"/>
  <c r="D976" i="2"/>
  <c r="C976" i="2" s="1"/>
  <c r="D975" i="2"/>
  <c r="AJ973" i="2"/>
  <c r="AI973" i="2"/>
  <c r="AH973" i="2"/>
  <c r="AG973" i="2"/>
  <c r="AF973" i="2"/>
  <c r="AE973" i="2"/>
  <c r="AD973" i="2"/>
  <c r="AC973" i="2"/>
  <c r="AB973" i="2"/>
  <c r="AA973" i="2"/>
  <c r="G973" i="2"/>
  <c r="F973" i="2"/>
  <c r="E973" i="2"/>
  <c r="D972" i="2"/>
  <c r="C972" i="2" s="1"/>
  <c r="D971" i="2"/>
  <c r="C971" i="2" s="1"/>
  <c r="D970" i="2"/>
  <c r="C970" i="2" s="1"/>
  <c r="D969" i="2"/>
  <c r="C969" i="2" s="1"/>
  <c r="D968" i="2"/>
  <c r="C968" i="2" s="1"/>
  <c r="D967" i="2"/>
  <c r="C967" i="2" s="1"/>
  <c r="AJ965" i="2"/>
  <c r="AI965" i="2"/>
  <c r="AH965" i="2"/>
  <c r="AG965" i="2"/>
  <c r="AF965" i="2"/>
  <c r="AE965" i="2"/>
  <c r="AD965" i="2"/>
  <c r="AC965" i="2"/>
  <c r="AB965" i="2"/>
  <c r="AA965" i="2"/>
  <c r="G965" i="2"/>
  <c r="F965" i="2"/>
  <c r="E965" i="2"/>
  <c r="D964" i="2"/>
  <c r="C964" i="2" s="1"/>
  <c r="D963" i="2"/>
  <c r="C963" i="2" s="1"/>
  <c r="D962" i="2"/>
  <c r="C962" i="2" s="1"/>
  <c r="D961" i="2"/>
  <c r="C961" i="2" s="1"/>
  <c r="D960" i="2"/>
  <c r="C960" i="2" s="1"/>
  <c r="AJ956" i="2"/>
  <c r="Q143" i="3" s="1"/>
  <c r="AI956" i="2"/>
  <c r="P143" i="3" s="1"/>
  <c r="AH956" i="2"/>
  <c r="O143" i="3" s="1"/>
  <c r="AG956" i="2"/>
  <c r="N143" i="3" s="1"/>
  <c r="AF956" i="2"/>
  <c r="M143" i="3" s="1"/>
  <c r="AE956" i="2"/>
  <c r="L143" i="3" s="1"/>
  <c r="AD956" i="2"/>
  <c r="K143" i="3" s="1"/>
  <c r="AC956" i="2"/>
  <c r="J143" i="3" s="1"/>
  <c r="AB956" i="2"/>
  <c r="I143" i="3" s="1"/>
  <c r="AA956" i="2"/>
  <c r="H143" i="3" s="1"/>
  <c r="G956" i="2"/>
  <c r="G143" i="3" s="1"/>
  <c r="F956" i="2"/>
  <c r="F143" i="3" s="1"/>
  <c r="E956" i="2"/>
  <c r="E143" i="3" s="1"/>
  <c r="D955" i="2"/>
  <c r="C955" i="2" s="1"/>
  <c r="D954" i="2"/>
  <c r="C954" i="2" s="1"/>
  <c r="D953" i="2"/>
  <c r="C953" i="2" s="1"/>
  <c r="D952" i="2"/>
  <c r="C952" i="2" s="1"/>
  <c r="D951" i="2"/>
  <c r="C951" i="2" s="1"/>
  <c r="D950" i="2"/>
  <c r="C950" i="2" s="1"/>
  <c r="D949" i="2"/>
  <c r="C949" i="2" s="1"/>
  <c r="D948" i="2"/>
  <c r="C948" i="2" s="1"/>
  <c r="D947" i="2"/>
  <c r="C947" i="2" s="1"/>
  <c r="D946" i="2"/>
  <c r="C946" i="2" s="1"/>
  <c r="D945" i="2"/>
  <c r="C945" i="2" s="1"/>
  <c r="D944" i="2"/>
  <c r="C944" i="2" s="1"/>
  <c r="D943" i="2"/>
  <c r="C943" i="2" s="1"/>
  <c r="D942" i="2"/>
  <c r="C942" i="2" s="1"/>
  <c r="D941" i="2"/>
  <c r="C941" i="2" s="1"/>
  <c r="D940" i="2"/>
  <c r="C940" i="2" s="1"/>
  <c r="D939" i="2"/>
  <c r="C939" i="2" s="1"/>
  <c r="AJ937" i="2"/>
  <c r="Q142" i="3" s="1"/>
  <c r="AI937" i="2"/>
  <c r="P142" i="3" s="1"/>
  <c r="AH937" i="2"/>
  <c r="O142" i="3" s="1"/>
  <c r="AG937" i="2"/>
  <c r="N142" i="3" s="1"/>
  <c r="AF937" i="2"/>
  <c r="M142" i="3" s="1"/>
  <c r="AE937" i="2"/>
  <c r="L142" i="3" s="1"/>
  <c r="AD937" i="2"/>
  <c r="K142" i="3" s="1"/>
  <c r="AC937" i="2"/>
  <c r="J142" i="3" s="1"/>
  <c r="AB937" i="2"/>
  <c r="I142" i="3" s="1"/>
  <c r="AA937" i="2"/>
  <c r="H142" i="3" s="1"/>
  <c r="G937" i="2"/>
  <c r="G142" i="3" s="1"/>
  <c r="F937" i="2"/>
  <c r="F142" i="3" s="1"/>
  <c r="E937" i="2"/>
  <c r="E142" i="3" s="1"/>
  <c r="D936" i="2"/>
  <c r="C936" i="2" s="1"/>
  <c r="D935" i="2"/>
  <c r="C935" i="2" s="1"/>
  <c r="D934" i="2"/>
  <c r="C934" i="2" s="1"/>
  <c r="D933" i="2"/>
  <c r="C933" i="2" s="1"/>
  <c r="D932" i="2"/>
  <c r="C932" i="2" s="1"/>
  <c r="D931" i="2"/>
  <c r="C931" i="2" s="1"/>
  <c r="D930" i="2"/>
  <c r="C930" i="2" s="1"/>
  <c r="D929" i="2"/>
  <c r="C929" i="2" s="1"/>
  <c r="D928" i="2"/>
  <c r="C928" i="2" s="1"/>
  <c r="D927" i="2"/>
  <c r="C927" i="2" s="1"/>
  <c r="D926" i="2"/>
  <c r="C926" i="2" s="1"/>
  <c r="D925" i="2"/>
  <c r="C925" i="2" s="1"/>
  <c r="D924" i="2"/>
  <c r="C924" i="2" s="1"/>
  <c r="D923" i="2"/>
  <c r="C923" i="2" s="1"/>
  <c r="D922" i="2"/>
  <c r="C922" i="2" s="1"/>
  <c r="D921" i="2"/>
  <c r="C921" i="2" s="1"/>
  <c r="D920" i="2"/>
  <c r="C920" i="2" s="1"/>
  <c r="D919" i="2"/>
  <c r="C919" i="2" s="1"/>
  <c r="D918" i="2"/>
  <c r="C918" i="2" s="1"/>
  <c r="D917" i="2"/>
  <c r="C917" i="2" s="1"/>
  <c r="D916" i="2"/>
  <c r="C916" i="2" s="1"/>
  <c r="D915" i="2"/>
  <c r="C915" i="2" s="1"/>
  <c r="D914" i="2"/>
  <c r="C914" i="2" s="1"/>
  <c r="D913" i="2"/>
  <c r="C913" i="2" s="1"/>
  <c r="D912" i="2"/>
  <c r="C912" i="2" s="1"/>
  <c r="D911" i="2"/>
  <c r="C911" i="2" s="1"/>
  <c r="D910" i="2"/>
  <c r="C910" i="2" s="1"/>
  <c r="D909" i="2"/>
  <c r="C909" i="2" s="1"/>
  <c r="D908" i="2"/>
  <c r="C908" i="2" s="1"/>
  <c r="D907" i="2"/>
  <c r="C907" i="2" s="1"/>
  <c r="D906" i="2"/>
  <c r="C906" i="2" s="1"/>
  <c r="D905" i="2"/>
  <c r="C905" i="2" s="1"/>
  <c r="D904" i="2"/>
  <c r="C904" i="2" s="1"/>
  <c r="D903" i="2"/>
  <c r="C903" i="2" s="1"/>
  <c r="D902" i="2"/>
  <c r="C902" i="2" s="1"/>
  <c r="D901" i="2"/>
  <c r="C901" i="2" s="1"/>
  <c r="D900" i="2"/>
  <c r="C900" i="2" s="1"/>
  <c r="D899" i="2"/>
  <c r="C899" i="2" s="1"/>
  <c r="D898" i="2"/>
  <c r="C898" i="2" s="1"/>
  <c r="D897" i="2"/>
  <c r="AJ895" i="2"/>
  <c r="AI895" i="2"/>
  <c r="AH895" i="2"/>
  <c r="AG895" i="2"/>
  <c r="AF895" i="2"/>
  <c r="AE895" i="2"/>
  <c r="AD895" i="2"/>
  <c r="AC895" i="2"/>
  <c r="AB895" i="2"/>
  <c r="AA895" i="2"/>
  <c r="G895" i="2"/>
  <c r="F895" i="2"/>
  <c r="E895" i="2"/>
  <c r="D894" i="2"/>
  <c r="C894" i="2" s="1"/>
  <c r="D893" i="2"/>
  <c r="C893" i="2" s="1"/>
  <c r="D892" i="2"/>
  <c r="C892" i="2" s="1"/>
  <c r="D891" i="2"/>
  <c r="C891" i="2" s="1"/>
  <c r="D890" i="2"/>
  <c r="C890" i="2" s="1"/>
  <c r="D889" i="2"/>
  <c r="C889" i="2" s="1"/>
  <c r="D888" i="2"/>
  <c r="C888" i="2" s="1"/>
  <c r="D887" i="2"/>
  <c r="C887" i="2" s="1"/>
  <c r="D886" i="2"/>
  <c r="C886" i="2" s="1"/>
  <c r="D885" i="2"/>
  <c r="C885" i="2" s="1"/>
  <c r="D884" i="2"/>
  <c r="C884" i="2" s="1"/>
  <c r="D883" i="2"/>
  <c r="C883" i="2" s="1"/>
  <c r="D882" i="2"/>
  <c r="C882" i="2" s="1"/>
  <c r="D881" i="2"/>
  <c r="C881" i="2" s="1"/>
  <c r="D880" i="2"/>
  <c r="C880" i="2" s="1"/>
  <c r="D879" i="2"/>
  <c r="C879" i="2" s="1"/>
  <c r="D878" i="2"/>
  <c r="C878" i="2" s="1"/>
  <c r="D877" i="2"/>
  <c r="C877" i="2" s="1"/>
  <c r="D876" i="2"/>
  <c r="C876" i="2" s="1"/>
  <c r="D875" i="2"/>
  <c r="D874" i="2"/>
  <c r="D873" i="2"/>
  <c r="D872" i="2"/>
  <c r="AJ870" i="2"/>
  <c r="Q137" i="3" s="1"/>
  <c r="AI870" i="2"/>
  <c r="P137" i="3" s="1"/>
  <c r="AH870" i="2"/>
  <c r="O137" i="3" s="1"/>
  <c r="AG870" i="2"/>
  <c r="N137" i="3" s="1"/>
  <c r="AF870" i="2"/>
  <c r="M137" i="3" s="1"/>
  <c r="AE870" i="2"/>
  <c r="L137" i="3" s="1"/>
  <c r="AD870" i="2"/>
  <c r="K137" i="3" s="1"/>
  <c r="AC870" i="2"/>
  <c r="J137" i="3" s="1"/>
  <c r="AB870" i="2"/>
  <c r="I137" i="3" s="1"/>
  <c r="AA870" i="2"/>
  <c r="H137" i="3" s="1"/>
  <c r="G870" i="2"/>
  <c r="G137" i="3" s="1"/>
  <c r="F870" i="2"/>
  <c r="F137" i="3" s="1"/>
  <c r="E870" i="2"/>
  <c r="E137" i="3" s="1"/>
  <c r="D869" i="2"/>
  <c r="C869" i="2" s="1"/>
  <c r="D868" i="2"/>
  <c r="C868" i="2" s="1"/>
  <c r="D867" i="2"/>
  <c r="C867" i="2" s="1"/>
  <c r="D866" i="2"/>
  <c r="C866" i="2" s="1"/>
  <c r="D865" i="2"/>
  <c r="C865" i="2" s="1"/>
  <c r="D864" i="2"/>
  <c r="C864" i="2" s="1"/>
  <c r="D863" i="2"/>
  <c r="C863" i="2" s="1"/>
  <c r="D862" i="2"/>
  <c r="C862" i="2" s="1"/>
  <c r="D861" i="2"/>
  <c r="C861" i="2" s="1"/>
  <c r="D860" i="2"/>
  <c r="C860" i="2" s="1"/>
  <c r="D859" i="2"/>
  <c r="C859" i="2" s="1"/>
  <c r="D858" i="2"/>
  <c r="C858" i="2" s="1"/>
  <c r="D857" i="2"/>
  <c r="C857" i="2" s="1"/>
  <c r="D856" i="2"/>
  <c r="C856" i="2" s="1"/>
  <c r="D855" i="2"/>
  <c r="C855" i="2" s="1"/>
  <c r="D854" i="2"/>
  <c r="C854" i="2" s="1"/>
  <c r="D853" i="2"/>
  <c r="C853" i="2" s="1"/>
  <c r="D852" i="2"/>
  <c r="C852" i="2" s="1"/>
  <c r="D851" i="2"/>
  <c r="C851" i="2" s="1"/>
  <c r="D850" i="2"/>
  <c r="C850" i="2" s="1"/>
  <c r="D849" i="2"/>
  <c r="C849" i="2" s="1"/>
  <c r="D848" i="2"/>
  <c r="C848" i="2" s="1"/>
  <c r="D847" i="2"/>
  <c r="C847" i="2" s="1"/>
  <c r="D846" i="2"/>
  <c r="C846" i="2" s="1"/>
  <c r="D845" i="2"/>
  <c r="C845" i="2" s="1"/>
  <c r="D844" i="2"/>
  <c r="C844" i="2" s="1"/>
  <c r="D843" i="2"/>
  <c r="C843" i="2" s="1"/>
  <c r="D842" i="2"/>
  <c r="C842" i="2" s="1"/>
  <c r="AJ840" i="2"/>
  <c r="Q136" i="3" s="1"/>
  <c r="AI840" i="2"/>
  <c r="P136" i="3" s="1"/>
  <c r="AH840" i="2"/>
  <c r="O136" i="3" s="1"/>
  <c r="AG840" i="2"/>
  <c r="N136" i="3" s="1"/>
  <c r="AF840" i="2"/>
  <c r="M136" i="3" s="1"/>
  <c r="AE840" i="2"/>
  <c r="L136" i="3" s="1"/>
  <c r="AD840" i="2"/>
  <c r="K136" i="3" s="1"/>
  <c r="AC840" i="2"/>
  <c r="J136" i="3" s="1"/>
  <c r="AB840" i="2"/>
  <c r="I136" i="3" s="1"/>
  <c r="AA840" i="2"/>
  <c r="H136" i="3" s="1"/>
  <c r="G840" i="2"/>
  <c r="G136" i="3" s="1"/>
  <c r="F840" i="2"/>
  <c r="F136" i="3" s="1"/>
  <c r="E840" i="2"/>
  <c r="E136" i="3" s="1"/>
  <c r="D839" i="2"/>
  <c r="C839" i="2" s="1"/>
  <c r="D838" i="2"/>
  <c r="C838" i="2" s="1"/>
  <c r="D837" i="2"/>
  <c r="C837" i="2" s="1"/>
  <c r="D836" i="2"/>
  <c r="C836" i="2" s="1"/>
  <c r="D835" i="2"/>
  <c r="C835" i="2" s="1"/>
  <c r="D834" i="2"/>
  <c r="C834" i="2" s="1"/>
  <c r="D833" i="2"/>
  <c r="C833" i="2" s="1"/>
  <c r="D832" i="2"/>
  <c r="C832" i="2" s="1"/>
  <c r="D831" i="2"/>
  <c r="C831" i="2" s="1"/>
  <c r="D830" i="2"/>
  <c r="C830" i="2" s="1"/>
  <c r="D829" i="2"/>
  <c r="C829" i="2" s="1"/>
  <c r="D828" i="2"/>
  <c r="C828" i="2" s="1"/>
  <c r="D827" i="2"/>
  <c r="C827" i="2" s="1"/>
  <c r="D826" i="2"/>
  <c r="C826" i="2" s="1"/>
  <c r="D825" i="2"/>
  <c r="C825" i="2" s="1"/>
  <c r="D824" i="2"/>
  <c r="C824" i="2" s="1"/>
  <c r="D823" i="2"/>
  <c r="C823" i="2" s="1"/>
  <c r="D822" i="2"/>
  <c r="C822" i="2" s="1"/>
  <c r="D821" i="2"/>
  <c r="C821" i="2" s="1"/>
  <c r="D820" i="2"/>
  <c r="AJ818" i="2"/>
  <c r="Q135" i="3" s="1"/>
  <c r="AI818" i="2"/>
  <c r="P135" i="3" s="1"/>
  <c r="AH818" i="2"/>
  <c r="O135" i="3" s="1"/>
  <c r="AG818" i="2"/>
  <c r="N135" i="3" s="1"/>
  <c r="AF818" i="2"/>
  <c r="M135" i="3" s="1"/>
  <c r="AE818" i="2"/>
  <c r="L135" i="3" s="1"/>
  <c r="AD818" i="2"/>
  <c r="K135" i="3" s="1"/>
  <c r="AC818" i="2"/>
  <c r="J135" i="3" s="1"/>
  <c r="AB818" i="2"/>
  <c r="I135" i="3" s="1"/>
  <c r="AA818" i="2"/>
  <c r="H135" i="3" s="1"/>
  <c r="G818" i="2"/>
  <c r="G135" i="3" s="1"/>
  <c r="F818" i="2"/>
  <c r="F135" i="3" s="1"/>
  <c r="E818" i="2"/>
  <c r="E135" i="3" s="1"/>
  <c r="D817" i="2"/>
  <c r="C817" i="2" s="1"/>
  <c r="D816" i="2"/>
  <c r="C816" i="2" s="1"/>
  <c r="D815" i="2"/>
  <c r="C815" i="2" s="1"/>
  <c r="D814" i="2"/>
  <c r="C814" i="2" s="1"/>
  <c r="D813" i="2"/>
  <c r="C813" i="2" s="1"/>
  <c r="D812" i="2"/>
  <c r="C812" i="2" s="1"/>
  <c r="D811" i="2"/>
  <c r="C811" i="2" s="1"/>
  <c r="D810" i="2"/>
  <c r="C810" i="2" s="1"/>
  <c r="D809" i="2"/>
  <c r="C809" i="2" s="1"/>
  <c r="D808" i="2"/>
  <c r="C808" i="2" s="1"/>
  <c r="D807" i="2"/>
  <c r="C807" i="2" s="1"/>
  <c r="D806" i="2"/>
  <c r="C806" i="2" s="1"/>
  <c r="D805" i="2"/>
  <c r="C805" i="2" s="1"/>
  <c r="D804" i="2"/>
  <c r="C804" i="2" s="1"/>
  <c r="D803" i="2"/>
  <c r="C803" i="2" s="1"/>
  <c r="D802" i="2"/>
  <c r="C802" i="2" s="1"/>
  <c r="D801" i="2"/>
  <c r="C801" i="2" s="1"/>
  <c r="D800" i="2"/>
  <c r="C800" i="2" s="1"/>
  <c r="D799" i="2"/>
  <c r="C799" i="2" s="1"/>
  <c r="D798" i="2"/>
  <c r="C798" i="2" s="1"/>
  <c r="D797" i="2"/>
  <c r="C797" i="2" s="1"/>
  <c r="D796" i="2"/>
  <c r="C796" i="2" s="1"/>
  <c r="D795" i="2"/>
  <c r="C795" i="2" s="1"/>
  <c r="D794" i="2"/>
  <c r="C794" i="2" s="1"/>
  <c r="D793" i="2"/>
  <c r="C793" i="2" s="1"/>
  <c r="D792" i="2"/>
  <c r="C792" i="2" s="1"/>
  <c r="D791" i="2"/>
  <c r="C791" i="2" s="1"/>
  <c r="D790" i="2"/>
  <c r="C790" i="2" s="1"/>
  <c r="D789" i="2"/>
  <c r="C789" i="2" s="1"/>
  <c r="D788" i="2"/>
  <c r="C788" i="2" s="1"/>
  <c r="D787" i="2"/>
  <c r="C787" i="2" s="1"/>
  <c r="D786" i="2"/>
  <c r="C786" i="2" s="1"/>
  <c r="D785" i="2"/>
  <c r="C785" i="2" s="1"/>
  <c r="D784" i="2"/>
  <c r="C784" i="2" s="1"/>
  <c r="D783" i="2"/>
  <c r="C783" i="2" s="1"/>
  <c r="D782" i="2"/>
  <c r="C782" i="2" s="1"/>
  <c r="D781" i="2"/>
  <c r="C781" i="2" s="1"/>
  <c r="D780" i="2"/>
  <c r="C780" i="2" s="1"/>
  <c r="D779" i="2"/>
  <c r="C779" i="2" s="1"/>
  <c r="D778" i="2"/>
  <c r="C778" i="2" s="1"/>
  <c r="D777" i="2"/>
  <c r="C777" i="2" s="1"/>
  <c r="D776" i="2"/>
  <c r="C776" i="2" s="1"/>
  <c r="D775" i="2"/>
  <c r="C775" i="2" s="1"/>
  <c r="D774" i="2"/>
  <c r="C774" i="2" s="1"/>
  <c r="D773" i="2"/>
  <c r="C773" i="2" s="1"/>
  <c r="D772" i="2"/>
  <c r="C772" i="2" s="1"/>
  <c r="D771" i="2"/>
  <c r="C771" i="2" s="1"/>
  <c r="D770" i="2"/>
  <c r="C770" i="2" s="1"/>
  <c r="D769" i="2"/>
  <c r="C769" i="2" s="1"/>
  <c r="D768" i="2"/>
  <c r="C768" i="2" s="1"/>
  <c r="D767" i="2"/>
  <c r="C767" i="2" s="1"/>
  <c r="D766" i="2"/>
  <c r="C766" i="2" s="1"/>
  <c r="D765" i="2"/>
  <c r="C765" i="2" s="1"/>
  <c r="D764" i="2"/>
  <c r="C764" i="2" s="1"/>
  <c r="D763" i="2"/>
  <c r="C763" i="2" s="1"/>
  <c r="D762" i="2"/>
  <c r="C762" i="2" s="1"/>
  <c r="D761" i="2"/>
  <c r="C761" i="2" s="1"/>
  <c r="AJ758" i="2"/>
  <c r="Q133" i="3" s="1"/>
  <c r="AI758" i="2"/>
  <c r="P133" i="3" s="1"/>
  <c r="AH758" i="2"/>
  <c r="O133" i="3" s="1"/>
  <c r="AG758" i="2"/>
  <c r="N133" i="3" s="1"/>
  <c r="AF758" i="2"/>
  <c r="M133" i="3" s="1"/>
  <c r="AE758" i="2"/>
  <c r="L133" i="3" s="1"/>
  <c r="AD758" i="2"/>
  <c r="K133" i="3" s="1"/>
  <c r="AC758" i="2"/>
  <c r="J133" i="3" s="1"/>
  <c r="AB758" i="2"/>
  <c r="I133" i="3" s="1"/>
  <c r="AA758" i="2"/>
  <c r="H133" i="3" s="1"/>
  <c r="G758" i="2"/>
  <c r="G133" i="3" s="1"/>
  <c r="F758" i="2"/>
  <c r="F133" i="3" s="1"/>
  <c r="E758" i="2"/>
  <c r="E133" i="3" s="1"/>
  <c r="D757" i="2"/>
  <c r="C757" i="2" s="1"/>
  <c r="D756" i="2"/>
  <c r="C756" i="2" s="1"/>
  <c r="D755" i="2"/>
  <c r="C755" i="2" s="1"/>
  <c r="D754" i="2"/>
  <c r="C754" i="2" s="1"/>
  <c r="D753" i="2"/>
  <c r="C753" i="2" s="1"/>
  <c r="D752" i="2"/>
  <c r="C752" i="2" s="1"/>
  <c r="D751" i="2"/>
  <c r="C751" i="2" s="1"/>
  <c r="D750" i="2"/>
  <c r="C750" i="2" s="1"/>
  <c r="D749" i="2"/>
  <c r="C749" i="2" s="1"/>
  <c r="D748" i="2"/>
  <c r="C748" i="2" s="1"/>
  <c r="D747" i="2"/>
  <c r="C747" i="2" s="1"/>
  <c r="D746" i="2"/>
  <c r="C746" i="2" s="1"/>
  <c r="D745" i="2"/>
  <c r="C745" i="2" s="1"/>
  <c r="D744" i="2"/>
  <c r="C744" i="2" s="1"/>
  <c r="D743" i="2"/>
  <c r="C743" i="2" s="1"/>
  <c r="D742" i="2"/>
  <c r="C742" i="2" s="1"/>
  <c r="D741" i="2"/>
  <c r="C741" i="2" s="1"/>
  <c r="D740" i="2"/>
  <c r="C740" i="2" s="1"/>
  <c r="D739" i="2"/>
  <c r="C739" i="2" s="1"/>
  <c r="D738" i="2"/>
  <c r="C738" i="2" s="1"/>
  <c r="D737" i="2"/>
  <c r="C737" i="2" s="1"/>
  <c r="D736" i="2"/>
  <c r="C736" i="2" s="1"/>
  <c r="D735" i="2"/>
  <c r="C735" i="2" s="1"/>
  <c r="D734" i="2"/>
  <c r="C734" i="2" s="1"/>
  <c r="D733" i="2"/>
  <c r="C733" i="2" s="1"/>
  <c r="D732" i="2"/>
  <c r="C732" i="2" s="1"/>
  <c r="D731" i="2"/>
  <c r="C731" i="2" s="1"/>
  <c r="D730" i="2"/>
  <c r="C730" i="2" s="1"/>
  <c r="D729" i="2"/>
  <c r="C729" i="2" s="1"/>
  <c r="D728" i="2"/>
  <c r="C728" i="2" s="1"/>
  <c r="D727" i="2"/>
  <c r="C727" i="2" s="1"/>
  <c r="D726" i="2"/>
  <c r="C726" i="2" s="1"/>
  <c r="D725" i="2"/>
  <c r="C725" i="2" s="1"/>
  <c r="D724" i="2"/>
  <c r="C724" i="2" s="1"/>
  <c r="D723" i="2"/>
  <c r="C723" i="2" s="1"/>
  <c r="D722" i="2"/>
  <c r="C722" i="2" s="1"/>
  <c r="D721" i="2"/>
  <c r="C721" i="2" s="1"/>
  <c r="D720" i="2"/>
  <c r="C720" i="2" s="1"/>
  <c r="D719" i="2"/>
  <c r="C719" i="2" s="1"/>
  <c r="D718" i="2"/>
  <c r="C718" i="2" s="1"/>
  <c r="AJ716" i="2"/>
  <c r="Q132" i="3" s="1"/>
  <c r="AI716" i="2"/>
  <c r="P132" i="3" s="1"/>
  <c r="AH716" i="2"/>
  <c r="O132" i="3" s="1"/>
  <c r="AG716" i="2"/>
  <c r="N132" i="3" s="1"/>
  <c r="AF716" i="2"/>
  <c r="M132" i="3" s="1"/>
  <c r="AE716" i="2"/>
  <c r="L132" i="3" s="1"/>
  <c r="AD716" i="2"/>
  <c r="K132" i="3" s="1"/>
  <c r="AC716" i="2"/>
  <c r="J132" i="3" s="1"/>
  <c r="AB716" i="2"/>
  <c r="I132" i="3" s="1"/>
  <c r="AA716" i="2"/>
  <c r="H132" i="3" s="1"/>
  <c r="G716" i="2"/>
  <c r="G132" i="3" s="1"/>
  <c r="F716" i="2"/>
  <c r="F132" i="3" s="1"/>
  <c r="E716" i="2"/>
  <c r="E132" i="3" s="1"/>
  <c r="D715" i="2"/>
  <c r="C715" i="2" s="1"/>
  <c r="D714" i="2"/>
  <c r="C714" i="2" s="1"/>
  <c r="D713" i="2"/>
  <c r="C713" i="2" s="1"/>
  <c r="D712" i="2"/>
  <c r="C712" i="2" s="1"/>
  <c r="D711" i="2"/>
  <c r="C711" i="2" s="1"/>
  <c r="D710" i="2"/>
  <c r="C710" i="2" s="1"/>
  <c r="D709" i="2"/>
  <c r="C709" i="2" s="1"/>
  <c r="D708" i="2"/>
  <c r="C708" i="2" s="1"/>
  <c r="D707" i="2"/>
  <c r="C707" i="2" s="1"/>
  <c r="D706" i="2"/>
  <c r="C706" i="2" s="1"/>
  <c r="D705" i="2"/>
  <c r="C705" i="2" s="1"/>
  <c r="D704" i="2"/>
  <c r="C704" i="2" s="1"/>
  <c r="D703" i="2"/>
  <c r="C703" i="2" s="1"/>
  <c r="D702" i="2"/>
  <c r="C702" i="2" s="1"/>
  <c r="D701" i="2"/>
  <c r="C701" i="2" s="1"/>
  <c r="D700" i="2"/>
  <c r="C700" i="2" s="1"/>
  <c r="D699" i="2"/>
  <c r="C699" i="2" s="1"/>
  <c r="D698" i="2"/>
  <c r="C698" i="2" s="1"/>
  <c r="D697" i="2"/>
  <c r="C697" i="2" s="1"/>
  <c r="D696" i="2"/>
  <c r="C696" i="2" s="1"/>
  <c r="D695" i="2"/>
  <c r="C695" i="2" s="1"/>
  <c r="D694" i="2"/>
  <c r="C694" i="2" s="1"/>
  <c r="D693" i="2"/>
  <c r="C693" i="2" s="1"/>
  <c r="D692" i="2"/>
  <c r="C692" i="2" s="1"/>
  <c r="D691" i="2"/>
  <c r="C691" i="2" s="1"/>
  <c r="D690" i="2"/>
  <c r="C690" i="2" s="1"/>
  <c r="D689" i="2"/>
  <c r="C689" i="2" s="1"/>
  <c r="D688" i="2"/>
  <c r="C688" i="2" s="1"/>
  <c r="D687" i="2"/>
  <c r="C687" i="2" s="1"/>
  <c r="D686" i="2"/>
  <c r="C686" i="2" s="1"/>
  <c r="D685" i="2"/>
  <c r="C685" i="2" s="1"/>
  <c r="D684" i="2"/>
  <c r="C684" i="2" s="1"/>
  <c r="D683" i="2"/>
  <c r="C683" i="2" s="1"/>
  <c r="D682" i="2"/>
  <c r="C682" i="2" s="1"/>
  <c r="D681" i="2"/>
  <c r="C681" i="2" s="1"/>
  <c r="D680" i="2"/>
  <c r="C680" i="2" s="1"/>
  <c r="D679" i="2"/>
  <c r="C679" i="2" s="1"/>
  <c r="D678" i="2"/>
  <c r="C678" i="2" s="1"/>
  <c r="D677" i="2"/>
  <c r="C677" i="2" s="1"/>
  <c r="D676" i="2"/>
  <c r="C676" i="2" s="1"/>
  <c r="D673" i="2"/>
  <c r="C673" i="2" s="1"/>
  <c r="D672" i="2"/>
  <c r="C672" i="2" s="1"/>
  <c r="D671" i="2"/>
  <c r="C671" i="2" s="1"/>
  <c r="D670" i="2"/>
  <c r="C670" i="2" s="1"/>
  <c r="D669" i="2"/>
  <c r="C669" i="2" s="1"/>
  <c r="D668" i="2"/>
  <c r="C668" i="2" s="1"/>
  <c r="D667" i="2"/>
  <c r="C667" i="2" s="1"/>
  <c r="D666" i="2"/>
  <c r="AJ664" i="2"/>
  <c r="Q144" i="3" s="1"/>
  <c r="AI664" i="2"/>
  <c r="P144" i="3" s="1"/>
  <c r="AH664" i="2"/>
  <c r="O144" i="3" s="1"/>
  <c r="AG664" i="2"/>
  <c r="N144" i="3" s="1"/>
  <c r="AF664" i="2"/>
  <c r="M144" i="3" s="1"/>
  <c r="AE664" i="2"/>
  <c r="L144" i="3" s="1"/>
  <c r="AD664" i="2"/>
  <c r="K144" i="3" s="1"/>
  <c r="AC664" i="2"/>
  <c r="J144" i="3" s="1"/>
  <c r="AB664" i="2"/>
  <c r="I144" i="3" s="1"/>
  <c r="AA664" i="2"/>
  <c r="H144" i="3" s="1"/>
  <c r="G664" i="2"/>
  <c r="G144" i="3" s="1"/>
  <c r="F664" i="2"/>
  <c r="F144" i="3" s="1"/>
  <c r="E664" i="2"/>
  <c r="E144" i="3" s="1"/>
  <c r="D663" i="2"/>
  <c r="C663" i="2" s="1"/>
  <c r="D662" i="2"/>
  <c r="C662" i="2" s="1"/>
  <c r="D661" i="2"/>
  <c r="C661" i="2" s="1"/>
  <c r="D660" i="2"/>
  <c r="C660" i="2" s="1"/>
  <c r="D659" i="2"/>
  <c r="C659" i="2" s="1"/>
  <c r="D658" i="2"/>
  <c r="C658" i="2" s="1"/>
  <c r="D657" i="2"/>
  <c r="C657" i="2" s="1"/>
  <c r="D656" i="2"/>
  <c r="C656" i="2" s="1"/>
  <c r="D655" i="2"/>
  <c r="C655" i="2" s="1"/>
  <c r="AJ653" i="2"/>
  <c r="Q131" i="3" s="1"/>
  <c r="AI653" i="2"/>
  <c r="P131" i="3" s="1"/>
  <c r="AH653" i="2"/>
  <c r="O131" i="3" s="1"/>
  <c r="AG653" i="2"/>
  <c r="N131" i="3" s="1"/>
  <c r="AF653" i="2"/>
  <c r="M131" i="3" s="1"/>
  <c r="AE653" i="2"/>
  <c r="L131" i="3" s="1"/>
  <c r="AD653" i="2"/>
  <c r="K131" i="3" s="1"/>
  <c r="AC653" i="2"/>
  <c r="J131" i="3" s="1"/>
  <c r="AB653" i="2"/>
  <c r="I131" i="3" s="1"/>
  <c r="AA653" i="2"/>
  <c r="H131" i="3" s="1"/>
  <c r="G653" i="2"/>
  <c r="G131" i="3" s="1"/>
  <c r="F653" i="2"/>
  <c r="F131" i="3" s="1"/>
  <c r="E653" i="2"/>
  <c r="E131" i="3" s="1"/>
  <c r="D652" i="2"/>
  <c r="C652" i="2" s="1"/>
  <c r="D651" i="2"/>
  <c r="C651" i="2" s="1"/>
  <c r="D650" i="2"/>
  <c r="C650" i="2" s="1"/>
  <c r="D649" i="2"/>
  <c r="C649" i="2" s="1"/>
  <c r="D648" i="2"/>
  <c r="C648" i="2" s="1"/>
  <c r="D647" i="2"/>
  <c r="C647" i="2" s="1"/>
  <c r="D646" i="2"/>
  <c r="C646" i="2" s="1"/>
  <c r="D645" i="2"/>
  <c r="AJ643" i="2"/>
  <c r="Q130" i="3" s="1"/>
  <c r="AI643" i="2"/>
  <c r="P130" i="3" s="1"/>
  <c r="AH643" i="2"/>
  <c r="O130" i="3" s="1"/>
  <c r="AG643" i="2"/>
  <c r="N130" i="3" s="1"/>
  <c r="AF643" i="2"/>
  <c r="M130" i="3" s="1"/>
  <c r="AE643" i="2"/>
  <c r="L130" i="3" s="1"/>
  <c r="AD643" i="2"/>
  <c r="K130" i="3" s="1"/>
  <c r="AC643" i="2"/>
  <c r="J130" i="3" s="1"/>
  <c r="AB643" i="2"/>
  <c r="I130" i="3" s="1"/>
  <c r="AA643" i="2"/>
  <c r="H130" i="3" s="1"/>
  <c r="G643" i="2"/>
  <c r="G130" i="3" s="1"/>
  <c r="F643" i="2"/>
  <c r="F130" i="3" s="1"/>
  <c r="E643" i="2"/>
  <c r="E130" i="3" s="1"/>
  <c r="D642" i="2"/>
  <c r="C642" i="2" s="1"/>
  <c r="D641" i="2"/>
  <c r="C641" i="2" s="1"/>
  <c r="D640" i="2"/>
  <c r="C640" i="2" s="1"/>
  <c r="D639" i="2"/>
  <c r="C639" i="2" s="1"/>
  <c r="D638" i="2"/>
  <c r="C638" i="2" s="1"/>
  <c r="D637" i="2"/>
  <c r="C637" i="2" s="1"/>
  <c r="D636" i="2"/>
  <c r="C636" i="2" s="1"/>
  <c r="D635" i="2"/>
  <c r="C635" i="2" s="1"/>
  <c r="D634" i="2"/>
  <c r="C634" i="2" s="1"/>
  <c r="D633" i="2"/>
  <c r="C633" i="2" s="1"/>
  <c r="D632" i="2"/>
  <c r="C632" i="2" s="1"/>
  <c r="D631" i="2"/>
  <c r="C631" i="2" s="1"/>
  <c r="D630" i="2"/>
  <c r="C630" i="2" s="1"/>
  <c r="D629" i="2"/>
  <c r="C629" i="2" s="1"/>
  <c r="D628" i="2"/>
  <c r="C628" i="2" s="1"/>
  <c r="D627" i="2"/>
  <c r="C627" i="2" s="1"/>
  <c r="D626" i="2"/>
  <c r="C626" i="2" s="1"/>
  <c r="D625" i="2"/>
  <c r="C625" i="2" s="1"/>
  <c r="D624" i="2"/>
  <c r="C624" i="2" s="1"/>
  <c r="D623" i="2"/>
  <c r="C623" i="2" s="1"/>
  <c r="D622" i="2"/>
  <c r="C622" i="2" s="1"/>
  <c r="D621" i="2"/>
  <c r="C621" i="2" s="1"/>
  <c r="D620" i="2"/>
  <c r="C620" i="2" s="1"/>
  <c r="D619" i="2"/>
  <c r="C619" i="2" s="1"/>
  <c r="D618" i="2"/>
  <c r="C618" i="2" s="1"/>
  <c r="D617" i="2"/>
  <c r="C617" i="2" s="1"/>
  <c r="D616" i="2"/>
  <c r="C616" i="2" s="1"/>
  <c r="D615" i="2"/>
  <c r="C615" i="2" s="1"/>
  <c r="D614" i="2"/>
  <c r="C614" i="2" s="1"/>
  <c r="D613" i="2"/>
  <c r="C613" i="2" s="1"/>
  <c r="D612" i="2"/>
  <c r="C612" i="2" s="1"/>
  <c r="D611" i="2"/>
  <c r="C611" i="2" s="1"/>
  <c r="D610" i="2"/>
  <c r="C610" i="2" s="1"/>
  <c r="D609" i="2"/>
  <c r="C609" i="2" s="1"/>
  <c r="D608" i="2"/>
  <c r="C608" i="2" s="1"/>
  <c r="D607" i="2"/>
  <c r="C607" i="2" s="1"/>
  <c r="D606" i="2"/>
  <c r="C606" i="2" s="1"/>
  <c r="D605" i="2"/>
  <c r="C605" i="2" s="1"/>
  <c r="D604" i="2"/>
  <c r="C604" i="2" s="1"/>
  <c r="D603" i="2"/>
  <c r="C603" i="2" s="1"/>
  <c r="D602" i="2"/>
  <c r="C602" i="2" s="1"/>
  <c r="D601" i="2"/>
  <c r="C601" i="2" s="1"/>
  <c r="D600" i="2"/>
  <c r="C600" i="2" s="1"/>
  <c r="D599" i="2"/>
  <c r="C599" i="2" s="1"/>
  <c r="D598" i="2"/>
  <c r="C598" i="2" s="1"/>
  <c r="D597" i="2"/>
  <c r="C597" i="2" s="1"/>
  <c r="D596" i="2"/>
  <c r="C596" i="2" s="1"/>
  <c r="D595" i="2"/>
  <c r="C595" i="2" s="1"/>
  <c r="AJ593" i="2"/>
  <c r="Q129" i="3" s="1"/>
  <c r="AI593" i="2"/>
  <c r="P129" i="3" s="1"/>
  <c r="AH593" i="2"/>
  <c r="O129" i="3" s="1"/>
  <c r="AG593" i="2"/>
  <c r="N129" i="3" s="1"/>
  <c r="AF593" i="2"/>
  <c r="M129" i="3" s="1"/>
  <c r="AE593" i="2"/>
  <c r="L129" i="3" s="1"/>
  <c r="AD593" i="2"/>
  <c r="K129" i="3" s="1"/>
  <c r="AC593" i="2"/>
  <c r="J129" i="3" s="1"/>
  <c r="AB593" i="2"/>
  <c r="I129" i="3" s="1"/>
  <c r="AA593" i="2"/>
  <c r="H129" i="3" s="1"/>
  <c r="G593" i="2"/>
  <c r="G129" i="3" s="1"/>
  <c r="F593" i="2"/>
  <c r="F129" i="3" s="1"/>
  <c r="E593" i="2"/>
  <c r="E129" i="3" s="1"/>
  <c r="D592" i="2"/>
  <c r="C592" i="2" s="1"/>
  <c r="D591" i="2"/>
  <c r="C591" i="2" s="1"/>
  <c r="D590" i="2"/>
  <c r="C590" i="2" s="1"/>
  <c r="D589" i="2"/>
  <c r="C589" i="2" s="1"/>
  <c r="D588" i="2"/>
  <c r="C588" i="2" s="1"/>
  <c r="D587" i="2"/>
  <c r="C587" i="2" s="1"/>
  <c r="D586" i="2"/>
  <c r="C586" i="2" s="1"/>
  <c r="D585" i="2"/>
  <c r="C585" i="2" s="1"/>
  <c r="D584" i="2"/>
  <c r="C584" i="2" s="1"/>
  <c r="D583" i="2"/>
  <c r="C583" i="2" s="1"/>
  <c r="D582" i="2"/>
  <c r="C582" i="2" s="1"/>
  <c r="D581" i="2"/>
  <c r="C581" i="2" s="1"/>
  <c r="D580" i="2"/>
  <c r="C580" i="2" s="1"/>
  <c r="D579" i="2"/>
  <c r="C579" i="2" s="1"/>
  <c r="D578" i="2"/>
  <c r="C578" i="2" s="1"/>
  <c r="D577" i="2"/>
  <c r="C577" i="2" s="1"/>
  <c r="D576" i="2"/>
  <c r="C576" i="2" s="1"/>
  <c r="D575" i="2"/>
  <c r="AJ573" i="2"/>
  <c r="Q128" i="3" s="1"/>
  <c r="AI573" i="2"/>
  <c r="P128" i="3" s="1"/>
  <c r="AH573" i="2"/>
  <c r="O128" i="3" s="1"/>
  <c r="AG573" i="2"/>
  <c r="N128" i="3" s="1"/>
  <c r="AF573" i="2"/>
  <c r="M128" i="3" s="1"/>
  <c r="AE573" i="2"/>
  <c r="L128" i="3" s="1"/>
  <c r="AD573" i="2"/>
  <c r="K128" i="3" s="1"/>
  <c r="AC573" i="2"/>
  <c r="J128" i="3" s="1"/>
  <c r="AB573" i="2"/>
  <c r="I128" i="3" s="1"/>
  <c r="AA573" i="2"/>
  <c r="H128" i="3" s="1"/>
  <c r="G573" i="2"/>
  <c r="G128" i="3" s="1"/>
  <c r="F573" i="2"/>
  <c r="F128" i="3" s="1"/>
  <c r="E573" i="2"/>
  <c r="E128" i="3" s="1"/>
  <c r="D572" i="2"/>
  <c r="C572" i="2" s="1"/>
  <c r="D571" i="2"/>
  <c r="C571" i="2" s="1"/>
  <c r="D570" i="2"/>
  <c r="C570" i="2" s="1"/>
  <c r="D569" i="2"/>
  <c r="C569" i="2" s="1"/>
  <c r="D568" i="2"/>
  <c r="C568" i="2" s="1"/>
  <c r="D567" i="2"/>
  <c r="C567" i="2" s="1"/>
  <c r="D566" i="2"/>
  <c r="C566" i="2" s="1"/>
  <c r="D565" i="2"/>
  <c r="C565" i="2" s="1"/>
  <c r="D564" i="2"/>
  <c r="C564" i="2" s="1"/>
  <c r="D563" i="2"/>
  <c r="C563" i="2" s="1"/>
  <c r="D562" i="2"/>
  <c r="C562" i="2" s="1"/>
  <c r="D561" i="2"/>
  <c r="C561" i="2" s="1"/>
  <c r="D560" i="2"/>
  <c r="C560" i="2" s="1"/>
  <c r="D559" i="2"/>
  <c r="C559" i="2" s="1"/>
  <c r="D558" i="2"/>
  <c r="C558" i="2" s="1"/>
  <c r="D557" i="2"/>
  <c r="C557" i="2" s="1"/>
  <c r="D556" i="2"/>
  <c r="C556" i="2" s="1"/>
  <c r="D555" i="2"/>
  <c r="C555" i="2" s="1"/>
  <c r="D554" i="2"/>
  <c r="C554" i="2" s="1"/>
  <c r="D553" i="2"/>
  <c r="C553" i="2" s="1"/>
  <c r="D552" i="2"/>
  <c r="C552" i="2" s="1"/>
  <c r="D551" i="2"/>
  <c r="C551" i="2" s="1"/>
  <c r="D550" i="2"/>
  <c r="C550" i="2" s="1"/>
  <c r="D549" i="2"/>
  <c r="C549" i="2" s="1"/>
  <c r="D548" i="2"/>
  <c r="C548" i="2" s="1"/>
  <c r="D547" i="2"/>
  <c r="C547" i="2" s="1"/>
  <c r="D546" i="2"/>
  <c r="C546" i="2" s="1"/>
  <c r="D545" i="2"/>
  <c r="C545" i="2" s="1"/>
  <c r="D544" i="2"/>
  <c r="C544" i="2" s="1"/>
  <c r="D543" i="2"/>
  <c r="C543" i="2" s="1"/>
  <c r="D542" i="2"/>
  <c r="C542" i="2" s="1"/>
  <c r="D541" i="2"/>
  <c r="C541" i="2" s="1"/>
  <c r="D540" i="2"/>
  <c r="C540" i="2" s="1"/>
  <c r="D539" i="2"/>
  <c r="C539" i="2" s="1"/>
  <c r="D538" i="2"/>
  <c r="C538" i="2" s="1"/>
  <c r="D537" i="2"/>
  <c r="C537" i="2" s="1"/>
  <c r="D536" i="2"/>
  <c r="C536" i="2" s="1"/>
  <c r="D535" i="2"/>
  <c r="C535" i="2" s="1"/>
  <c r="D534" i="2"/>
  <c r="C534" i="2" s="1"/>
  <c r="D533" i="2"/>
  <c r="C533" i="2" s="1"/>
  <c r="D532" i="2"/>
  <c r="C532" i="2" s="1"/>
  <c r="D531" i="2"/>
  <c r="C531" i="2" s="1"/>
  <c r="D530" i="2"/>
  <c r="C530" i="2" s="1"/>
  <c r="D529" i="2"/>
  <c r="C529" i="2" s="1"/>
  <c r="D528" i="2"/>
  <c r="C528" i="2" s="1"/>
  <c r="D527" i="2"/>
  <c r="C527" i="2" s="1"/>
  <c r="D526" i="2"/>
  <c r="C526" i="2" s="1"/>
  <c r="D525" i="2"/>
  <c r="C525" i="2" s="1"/>
  <c r="D524" i="2"/>
  <c r="C524" i="2" s="1"/>
  <c r="D523" i="2"/>
  <c r="C523" i="2" s="1"/>
  <c r="D522" i="2"/>
  <c r="C522" i="2" s="1"/>
  <c r="D521" i="2"/>
  <c r="C521" i="2" s="1"/>
  <c r="D520" i="2"/>
  <c r="C520" i="2" s="1"/>
  <c r="D519" i="2"/>
  <c r="C519" i="2" s="1"/>
  <c r="D518" i="2"/>
  <c r="C518" i="2" s="1"/>
  <c r="D517" i="2"/>
  <c r="C517" i="2" s="1"/>
  <c r="D516" i="2"/>
  <c r="C516" i="2" s="1"/>
  <c r="AJ513" i="2"/>
  <c r="Q126" i="3" s="1"/>
  <c r="AI513" i="2"/>
  <c r="P126" i="3" s="1"/>
  <c r="AH513" i="2"/>
  <c r="O126" i="3" s="1"/>
  <c r="AG513" i="2"/>
  <c r="N126" i="3" s="1"/>
  <c r="AF513" i="2"/>
  <c r="M126" i="3" s="1"/>
  <c r="AE513" i="2"/>
  <c r="L126" i="3" s="1"/>
  <c r="AD513" i="2"/>
  <c r="K126" i="3" s="1"/>
  <c r="AC513" i="2"/>
  <c r="J126" i="3" s="1"/>
  <c r="AB513" i="2"/>
  <c r="I126" i="3" s="1"/>
  <c r="AA513" i="2"/>
  <c r="H126" i="3" s="1"/>
  <c r="G513" i="2"/>
  <c r="G126" i="3" s="1"/>
  <c r="F513" i="2"/>
  <c r="F126" i="3" s="1"/>
  <c r="E513" i="2"/>
  <c r="E126" i="3" s="1"/>
  <c r="D512" i="2"/>
  <c r="C512" i="2" s="1"/>
  <c r="D511" i="2"/>
  <c r="C511" i="2" s="1"/>
  <c r="D510" i="2"/>
  <c r="C510" i="2" s="1"/>
  <c r="D509" i="2"/>
  <c r="C509" i="2" s="1"/>
  <c r="D508" i="2"/>
  <c r="C508" i="2" s="1"/>
  <c r="D507" i="2"/>
  <c r="C507" i="2" s="1"/>
  <c r="D506" i="2"/>
  <c r="C506" i="2" s="1"/>
  <c r="D505" i="2"/>
  <c r="C505" i="2" s="1"/>
  <c r="D504" i="2"/>
  <c r="C504" i="2" s="1"/>
  <c r="D503" i="2"/>
  <c r="C503" i="2" s="1"/>
  <c r="D502" i="2"/>
  <c r="C502" i="2" s="1"/>
  <c r="D501" i="2"/>
  <c r="C501" i="2" s="1"/>
  <c r="D500" i="2"/>
  <c r="C500" i="2" s="1"/>
  <c r="D499" i="2"/>
  <c r="C499" i="2" s="1"/>
  <c r="D498" i="2"/>
  <c r="C498" i="2" s="1"/>
  <c r="D497" i="2"/>
  <c r="C497" i="2" s="1"/>
  <c r="D496" i="2"/>
  <c r="C496" i="2" s="1"/>
  <c r="D495" i="2"/>
  <c r="C495" i="2" s="1"/>
  <c r="D494" i="2"/>
  <c r="C494" i="2" s="1"/>
  <c r="D493" i="2"/>
  <c r="C493" i="2" s="1"/>
  <c r="D492" i="2"/>
  <c r="C492" i="2" s="1"/>
  <c r="D491" i="2"/>
  <c r="C491" i="2" s="1"/>
  <c r="D490" i="2"/>
  <c r="C490" i="2" s="1"/>
  <c r="D489" i="2"/>
  <c r="C489" i="2" s="1"/>
  <c r="D488" i="2"/>
  <c r="C488" i="2" s="1"/>
  <c r="D487" i="2"/>
  <c r="C487" i="2" s="1"/>
  <c r="D486" i="2"/>
  <c r="C486" i="2" s="1"/>
  <c r="D485" i="2"/>
  <c r="C485" i="2" s="1"/>
  <c r="D484" i="2"/>
  <c r="C484" i="2" s="1"/>
  <c r="D483" i="2"/>
  <c r="C483" i="2" s="1"/>
  <c r="D482" i="2"/>
  <c r="C482" i="2" s="1"/>
  <c r="D481" i="2"/>
  <c r="C481" i="2" s="1"/>
  <c r="D480" i="2"/>
  <c r="C480" i="2" s="1"/>
  <c r="D479" i="2"/>
  <c r="C479" i="2" s="1"/>
  <c r="D478" i="2"/>
  <c r="C478" i="2" s="1"/>
  <c r="D477" i="2"/>
  <c r="C477" i="2" s="1"/>
  <c r="D476" i="2"/>
  <c r="C476" i="2" s="1"/>
  <c r="D475" i="2"/>
  <c r="C475" i="2" s="1"/>
  <c r="D474" i="2"/>
  <c r="C474" i="2" s="1"/>
  <c r="D473" i="2"/>
  <c r="C473" i="2" s="1"/>
  <c r="D472" i="2"/>
  <c r="C472" i="2" s="1"/>
  <c r="D471" i="2"/>
  <c r="C471" i="2" s="1"/>
  <c r="D470" i="2"/>
  <c r="C470" i="2" s="1"/>
  <c r="D469" i="2"/>
  <c r="C469" i="2" s="1"/>
  <c r="D468" i="2"/>
  <c r="C468" i="2" s="1"/>
  <c r="D467" i="2"/>
  <c r="C467" i="2" s="1"/>
  <c r="D466" i="2"/>
  <c r="C466" i="2" s="1"/>
  <c r="D465" i="2"/>
  <c r="C465" i="2" s="1"/>
  <c r="D464" i="2"/>
  <c r="C464" i="2" s="1"/>
  <c r="D463" i="2"/>
  <c r="C463" i="2" s="1"/>
  <c r="D462" i="2"/>
  <c r="C462" i="2" s="1"/>
  <c r="D461" i="2"/>
  <c r="C461" i="2" s="1"/>
  <c r="D460" i="2"/>
  <c r="C460" i="2" s="1"/>
  <c r="D459" i="2"/>
  <c r="C459" i="2" s="1"/>
  <c r="D458" i="2"/>
  <c r="C458" i="2" s="1"/>
  <c r="D457" i="2"/>
  <c r="C457" i="2" s="1"/>
  <c r="D456" i="2"/>
  <c r="C456" i="2" s="1"/>
  <c r="D455" i="2"/>
  <c r="C455" i="2" s="1"/>
  <c r="D454" i="2"/>
  <c r="C454" i="2" s="1"/>
  <c r="D453" i="2"/>
  <c r="C453" i="2" s="1"/>
  <c r="D452" i="2"/>
  <c r="C452" i="2" s="1"/>
  <c r="D451" i="2"/>
  <c r="C451" i="2" s="1"/>
  <c r="D450" i="2"/>
  <c r="C450" i="2" s="1"/>
  <c r="D449" i="2"/>
  <c r="C449" i="2" s="1"/>
  <c r="D448" i="2"/>
  <c r="C448" i="2" s="1"/>
  <c r="D447" i="2"/>
  <c r="C447" i="2" s="1"/>
  <c r="D446" i="2"/>
  <c r="C446" i="2" s="1"/>
  <c r="D445" i="2"/>
  <c r="C445" i="2" s="1"/>
  <c r="D444" i="2"/>
  <c r="C444" i="2" s="1"/>
  <c r="D443" i="2"/>
  <c r="C443" i="2" s="1"/>
  <c r="D442" i="2"/>
  <c r="C442" i="2" s="1"/>
  <c r="D441" i="2"/>
  <c r="C441" i="2" s="1"/>
  <c r="D440" i="2"/>
  <c r="C440" i="2" s="1"/>
  <c r="D439" i="2"/>
  <c r="C439" i="2" s="1"/>
  <c r="D438" i="2"/>
  <c r="C438" i="2" s="1"/>
  <c r="D437" i="2"/>
  <c r="C437" i="2" s="1"/>
  <c r="D436" i="2"/>
  <c r="C436" i="2" s="1"/>
  <c r="D435" i="2"/>
  <c r="C435" i="2" s="1"/>
  <c r="AJ433" i="2"/>
  <c r="Q125" i="3" s="1"/>
  <c r="AI433" i="2"/>
  <c r="P125" i="3" s="1"/>
  <c r="AH433" i="2"/>
  <c r="O125" i="3" s="1"/>
  <c r="AG433" i="2"/>
  <c r="N125" i="3" s="1"/>
  <c r="AF433" i="2"/>
  <c r="M125" i="3" s="1"/>
  <c r="AE433" i="2"/>
  <c r="L125" i="3" s="1"/>
  <c r="AD433" i="2"/>
  <c r="K125" i="3" s="1"/>
  <c r="AC433" i="2"/>
  <c r="J125" i="3" s="1"/>
  <c r="AB433" i="2"/>
  <c r="I125" i="3" s="1"/>
  <c r="AA433" i="2"/>
  <c r="H125" i="3" s="1"/>
  <c r="G433" i="2"/>
  <c r="G125" i="3" s="1"/>
  <c r="F433" i="2"/>
  <c r="F125" i="3" s="1"/>
  <c r="E433" i="2"/>
  <c r="E125" i="3" s="1"/>
  <c r="D432" i="2"/>
  <c r="C432" i="2" s="1"/>
  <c r="D431" i="2"/>
  <c r="C431" i="2" s="1"/>
  <c r="D430" i="2"/>
  <c r="C430" i="2" s="1"/>
  <c r="D429" i="2"/>
  <c r="C429" i="2" s="1"/>
  <c r="D428" i="2"/>
  <c r="C428" i="2" s="1"/>
  <c r="D427" i="2"/>
  <c r="C427" i="2" s="1"/>
  <c r="D426" i="2"/>
  <c r="C426" i="2" s="1"/>
  <c r="D425" i="2"/>
  <c r="C425" i="2" s="1"/>
  <c r="D424" i="2"/>
  <c r="C424" i="2" s="1"/>
  <c r="D423" i="2"/>
  <c r="C423" i="2" s="1"/>
  <c r="D422" i="2"/>
  <c r="C422" i="2" s="1"/>
  <c r="D421" i="2"/>
  <c r="C421" i="2" s="1"/>
  <c r="D420" i="2"/>
  <c r="C420" i="2" s="1"/>
  <c r="AJ418" i="2"/>
  <c r="Q124" i="3" s="1"/>
  <c r="AI418" i="2"/>
  <c r="P124" i="3" s="1"/>
  <c r="AH418" i="2"/>
  <c r="O124" i="3" s="1"/>
  <c r="AG418" i="2"/>
  <c r="N124" i="3" s="1"/>
  <c r="AF418" i="2"/>
  <c r="M124" i="3" s="1"/>
  <c r="AE418" i="2"/>
  <c r="L124" i="3" s="1"/>
  <c r="AD418" i="2"/>
  <c r="K124" i="3" s="1"/>
  <c r="AC418" i="2"/>
  <c r="J124" i="3" s="1"/>
  <c r="AB418" i="2"/>
  <c r="I124" i="3" s="1"/>
  <c r="AA418" i="2"/>
  <c r="H124" i="3" s="1"/>
  <c r="G418" i="2"/>
  <c r="G124" i="3" s="1"/>
  <c r="F418" i="2"/>
  <c r="F124" i="3" s="1"/>
  <c r="E124" i="3"/>
  <c r="D417" i="2"/>
  <c r="C417" i="2" s="1"/>
  <c r="D416" i="2"/>
  <c r="C416" i="2" s="1"/>
  <c r="D415" i="2"/>
  <c r="C415" i="2" s="1"/>
  <c r="D414" i="2"/>
  <c r="C414" i="2" s="1"/>
  <c r="D413" i="2"/>
  <c r="C413" i="2" s="1"/>
  <c r="D412" i="2"/>
  <c r="C412" i="2" s="1"/>
  <c r="D411" i="2"/>
  <c r="C411" i="2" s="1"/>
  <c r="D410" i="2"/>
  <c r="C410" i="2" s="1"/>
  <c r="D409" i="2"/>
  <c r="C409" i="2" s="1"/>
  <c r="D408" i="2"/>
  <c r="C408" i="2" s="1"/>
  <c r="D407" i="2"/>
  <c r="C407" i="2" s="1"/>
  <c r="D406" i="2"/>
  <c r="C406" i="2" s="1"/>
  <c r="D405" i="2"/>
  <c r="C405" i="2" s="1"/>
  <c r="D404" i="2"/>
  <c r="C404" i="2" s="1"/>
  <c r="D403" i="2"/>
  <c r="C403" i="2" s="1"/>
  <c r="D402" i="2"/>
  <c r="C402" i="2" s="1"/>
  <c r="D401" i="2"/>
  <c r="C401" i="2" s="1"/>
  <c r="D400" i="2"/>
  <c r="C400" i="2" s="1"/>
  <c r="D399" i="2"/>
  <c r="C399" i="2" s="1"/>
  <c r="D398" i="2"/>
  <c r="C398" i="2" s="1"/>
  <c r="D397" i="2"/>
  <c r="C397" i="2" s="1"/>
  <c r="D396" i="2"/>
  <c r="C396" i="2" s="1"/>
  <c r="D395" i="2"/>
  <c r="C395" i="2" s="1"/>
  <c r="D394" i="2"/>
  <c r="C394" i="2" s="1"/>
  <c r="D393" i="2"/>
  <c r="C393" i="2" s="1"/>
  <c r="D392" i="2"/>
  <c r="C392" i="2" s="1"/>
  <c r="D391" i="2"/>
  <c r="C391" i="2" s="1"/>
  <c r="D390" i="2"/>
  <c r="C390" i="2" s="1"/>
  <c r="D389" i="2"/>
  <c r="C389" i="2" s="1"/>
  <c r="D388" i="2"/>
  <c r="C388" i="2" s="1"/>
  <c r="D387" i="2"/>
  <c r="C387" i="2" s="1"/>
  <c r="D386" i="2"/>
  <c r="C386" i="2" s="1"/>
  <c r="D385" i="2"/>
  <c r="C385" i="2" s="1"/>
  <c r="D384" i="2"/>
  <c r="C384" i="2" s="1"/>
  <c r="D383" i="2"/>
  <c r="C383" i="2" s="1"/>
  <c r="D382" i="2"/>
  <c r="C382" i="2" s="1"/>
  <c r="D381" i="2"/>
  <c r="C381" i="2" s="1"/>
  <c r="D380" i="2"/>
  <c r="C380" i="2" s="1"/>
  <c r="D379" i="2"/>
  <c r="C379" i="2" s="1"/>
  <c r="D378" i="2"/>
  <c r="C378" i="2" s="1"/>
  <c r="D377" i="2"/>
  <c r="C377" i="2" s="1"/>
  <c r="D376" i="2"/>
  <c r="C376" i="2" s="1"/>
  <c r="D375" i="2"/>
  <c r="C375" i="2" s="1"/>
  <c r="D374" i="2"/>
  <c r="AJ372" i="2"/>
  <c r="Q123" i="3" s="1"/>
  <c r="AI372" i="2"/>
  <c r="P123" i="3" s="1"/>
  <c r="AH372" i="2"/>
  <c r="O123" i="3" s="1"/>
  <c r="AG372" i="2"/>
  <c r="N123" i="3" s="1"/>
  <c r="AF372" i="2"/>
  <c r="M123" i="3" s="1"/>
  <c r="AE372" i="2"/>
  <c r="L123" i="3" s="1"/>
  <c r="AD372" i="2"/>
  <c r="K123" i="3" s="1"/>
  <c r="AC372" i="2"/>
  <c r="J123" i="3" s="1"/>
  <c r="AB372" i="2"/>
  <c r="I123" i="3" s="1"/>
  <c r="AA372" i="2"/>
  <c r="H123" i="3" s="1"/>
  <c r="G372" i="2"/>
  <c r="G123" i="3" s="1"/>
  <c r="F372" i="2"/>
  <c r="F123" i="3" s="1"/>
  <c r="E372" i="2"/>
  <c r="E123" i="3" s="1"/>
  <c r="D371" i="2"/>
  <c r="C371" i="2" s="1"/>
  <c r="D369" i="2"/>
  <c r="C369" i="2" s="1"/>
  <c r="D368" i="2"/>
  <c r="C368" i="2" s="1"/>
  <c r="D367" i="2"/>
  <c r="C367" i="2" s="1"/>
  <c r="D366" i="2"/>
  <c r="C366" i="2" s="1"/>
  <c r="D365" i="2"/>
  <c r="C365" i="2" s="1"/>
  <c r="D364" i="2"/>
  <c r="C364" i="2" s="1"/>
  <c r="D363" i="2"/>
  <c r="C363" i="2" s="1"/>
  <c r="D362" i="2"/>
  <c r="C362" i="2" s="1"/>
  <c r="D361" i="2"/>
  <c r="C361" i="2" s="1"/>
  <c r="D360" i="2"/>
  <c r="C360" i="2" s="1"/>
  <c r="D359" i="2"/>
  <c r="C359" i="2" s="1"/>
  <c r="D358" i="2"/>
  <c r="C358" i="2" s="1"/>
  <c r="D357" i="2"/>
  <c r="C357" i="2" s="1"/>
  <c r="D356" i="2"/>
  <c r="C356" i="2" s="1"/>
  <c r="D355" i="2"/>
  <c r="C355" i="2" s="1"/>
  <c r="D354" i="2"/>
  <c r="C354" i="2" s="1"/>
  <c r="D353" i="2"/>
  <c r="C353" i="2" s="1"/>
  <c r="D352" i="2"/>
  <c r="C352" i="2" s="1"/>
  <c r="D351" i="2"/>
  <c r="C351" i="2" s="1"/>
  <c r="D350" i="2"/>
  <c r="C350" i="2" s="1"/>
  <c r="D349" i="2"/>
  <c r="C349" i="2" s="1"/>
  <c r="D348" i="2"/>
  <c r="C348" i="2" s="1"/>
  <c r="D347" i="2"/>
  <c r="C347" i="2" s="1"/>
  <c r="D346" i="2"/>
  <c r="C346" i="2" s="1"/>
  <c r="D345" i="2"/>
  <c r="C345" i="2" s="1"/>
  <c r="D344" i="2"/>
  <c r="C344" i="2" s="1"/>
  <c r="D343" i="2"/>
  <c r="C343" i="2" s="1"/>
  <c r="D342" i="2"/>
  <c r="C342" i="2" s="1"/>
  <c r="D341" i="2"/>
  <c r="C341" i="2" s="1"/>
  <c r="D340" i="2"/>
  <c r="C340" i="2" s="1"/>
  <c r="D339" i="2"/>
  <c r="C339" i="2" s="1"/>
  <c r="D338" i="2"/>
  <c r="C338" i="2" s="1"/>
  <c r="D337" i="2"/>
  <c r="C337" i="2" s="1"/>
  <c r="D336" i="2"/>
  <c r="C336" i="2" s="1"/>
  <c r="D335" i="2"/>
  <c r="C335" i="2" s="1"/>
  <c r="D334" i="2"/>
  <c r="C334" i="2" s="1"/>
  <c r="D333" i="2"/>
  <c r="C333" i="2" s="1"/>
  <c r="D332" i="2"/>
  <c r="C332" i="2" s="1"/>
  <c r="D331" i="2"/>
  <c r="C331" i="2" s="1"/>
  <c r="D330" i="2"/>
  <c r="C330" i="2" s="1"/>
  <c r="D329" i="2"/>
  <c r="C329" i="2" s="1"/>
  <c r="D328" i="2"/>
  <c r="C328" i="2" s="1"/>
  <c r="D327" i="2"/>
  <c r="C327" i="2" s="1"/>
  <c r="D326" i="2"/>
  <c r="C326" i="2" s="1"/>
  <c r="D325" i="2"/>
  <c r="C325" i="2" s="1"/>
  <c r="D324" i="2"/>
  <c r="C324" i="2" s="1"/>
  <c r="D323" i="2"/>
  <c r="C323" i="2" s="1"/>
  <c r="D322" i="2"/>
  <c r="C322" i="2" s="1"/>
  <c r="D321" i="2"/>
  <c r="C321" i="2" s="1"/>
  <c r="D320" i="2"/>
  <c r="C320" i="2" s="1"/>
  <c r="D319" i="2"/>
  <c r="C319" i="2" s="1"/>
  <c r="D318" i="2"/>
  <c r="C318" i="2" s="1"/>
  <c r="D317" i="2"/>
  <c r="C317" i="2" s="1"/>
  <c r="D316" i="2"/>
  <c r="C316" i="2" s="1"/>
  <c r="D315" i="2"/>
  <c r="C315" i="2" s="1"/>
  <c r="D314" i="2"/>
  <c r="C314" i="2" s="1"/>
  <c r="D313" i="2"/>
  <c r="C313" i="2" s="1"/>
  <c r="D312" i="2"/>
  <c r="C312" i="2" s="1"/>
  <c r="D311" i="2"/>
  <c r="C311" i="2" s="1"/>
  <c r="D310" i="2"/>
  <c r="C310" i="2" s="1"/>
  <c r="D309" i="2"/>
  <c r="C309" i="2" s="1"/>
  <c r="D308" i="2"/>
  <c r="C308" i="2" s="1"/>
  <c r="D307" i="2"/>
  <c r="C307" i="2" s="1"/>
  <c r="D306" i="2"/>
  <c r="C306" i="2" s="1"/>
  <c r="D305" i="2"/>
  <c r="C305" i="2" s="1"/>
  <c r="D304" i="2"/>
  <c r="C304" i="2" s="1"/>
  <c r="D303" i="2"/>
  <c r="C303" i="2" s="1"/>
  <c r="D302" i="2"/>
  <c r="C302" i="2" s="1"/>
  <c r="D301" i="2"/>
  <c r="C301" i="2" s="1"/>
  <c r="D300" i="2"/>
  <c r="C300" i="2" s="1"/>
  <c r="D299" i="2"/>
  <c r="C299" i="2" s="1"/>
  <c r="D298" i="2"/>
  <c r="C298" i="2" s="1"/>
  <c r="D297" i="2"/>
  <c r="C297" i="2" s="1"/>
  <c r="D296" i="2"/>
  <c r="C296" i="2" s="1"/>
  <c r="D295" i="2"/>
  <c r="C295" i="2" s="1"/>
  <c r="D294" i="2"/>
  <c r="C294" i="2" s="1"/>
  <c r="D293" i="2"/>
  <c r="C293" i="2" s="1"/>
  <c r="D292" i="2"/>
  <c r="C292" i="2" s="1"/>
  <c r="AJ290" i="2"/>
  <c r="Q122" i="3" s="1"/>
  <c r="AI290" i="2"/>
  <c r="P122" i="3" s="1"/>
  <c r="AH290" i="2"/>
  <c r="O122" i="3" s="1"/>
  <c r="AG290" i="2"/>
  <c r="N122" i="3" s="1"/>
  <c r="AF290" i="2"/>
  <c r="M122" i="3" s="1"/>
  <c r="AE290" i="2"/>
  <c r="L122" i="3" s="1"/>
  <c r="AD290" i="2"/>
  <c r="K122" i="3" s="1"/>
  <c r="AC290" i="2"/>
  <c r="J122" i="3" s="1"/>
  <c r="AB290" i="2"/>
  <c r="I122" i="3" s="1"/>
  <c r="AA290" i="2"/>
  <c r="H122" i="3" s="1"/>
  <c r="G290" i="2"/>
  <c r="G122" i="3" s="1"/>
  <c r="F290" i="2"/>
  <c r="F122" i="3" s="1"/>
  <c r="E290" i="2"/>
  <c r="E122" i="3" s="1"/>
  <c r="D289" i="2"/>
  <c r="C289" i="2" s="1"/>
  <c r="D288" i="2"/>
  <c r="C288" i="2" s="1"/>
  <c r="D287" i="2"/>
  <c r="C287" i="2" s="1"/>
  <c r="D286" i="2"/>
  <c r="C286" i="2" s="1"/>
  <c r="D285" i="2"/>
  <c r="C285" i="2" s="1"/>
  <c r="D284" i="2"/>
  <c r="C284" i="2" s="1"/>
  <c r="D283" i="2"/>
  <c r="C283" i="2" s="1"/>
  <c r="D282" i="2"/>
  <c r="C282" i="2" s="1"/>
  <c r="D281" i="2"/>
  <c r="C281" i="2" s="1"/>
  <c r="D280" i="2"/>
  <c r="C280" i="2" s="1"/>
  <c r="D279" i="2"/>
  <c r="C279" i="2" s="1"/>
  <c r="D278" i="2"/>
  <c r="C278" i="2" s="1"/>
  <c r="D277" i="2"/>
  <c r="C277" i="2" s="1"/>
  <c r="D276" i="2"/>
  <c r="C276" i="2" s="1"/>
  <c r="D275" i="2"/>
  <c r="C275" i="2" s="1"/>
  <c r="D274" i="2"/>
  <c r="C274" i="2" s="1"/>
  <c r="D273" i="2"/>
  <c r="C273" i="2" s="1"/>
  <c r="D272" i="2"/>
  <c r="C272" i="2" s="1"/>
  <c r="D271" i="2"/>
  <c r="C271" i="2" s="1"/>
  <c r="D270" i="2"/>
  <c r="C270" i="2" s="1"/>
  <c r="D269" i="2"/>
  <c r="C269" i="2" s="1"/>
  <c r="D268" i="2"/>
  <c r="C268" i="2" s="1"/>
  <c r="D267" i="2"/>
  <c r="C267" i="2" s="1"/>
  <c r="D266" i="2"/>
  <c r="C266" i="2" s="1"/>
  <c r="D265" i="2"/>
  <c r="C265" i="2" s="1"/>
  <c r="D264" i="2"/>
  <c r="C264" i="2" s="1"/>
  <c r="D263" i="2"/>
  <c r="C263" i="2" s="1"/>
  <c r="D262" i="2"/>
  <c r="C262" i="2" s="1"/>
  <c r="D261" i="2"/>
  <c r="C261" i="2" s="1"/>
  <c r="D260" i="2"/>
  <c r="C260" i="2" s="1"/>
  <c r="D259" i="2"/>
  <c r="C259" i="2" s="1"/>
  <c r="D258" i="2"/>
  <c r="C258" i="2" s="1"/>
  <c r="D257" i="2"/>
  <c r="C257" i="2" s="1"/>
  <c r="D256" i="2"/>
  <c r="C256" i="2" s="1"/>
  <c r="D255" i="2"/>
  <c r="C255" i="2" s="1"/>
  <c r="D254" i="2"/>
  <c r="C254" i="2" s="1"/>
  <c r="D253" i="2"/>
  <c r="C253" i="2" s="1"/>
  <c r="D252" i="2"/>
  <c r="C252" i="2" s="1"/>
  <c r="D251" i="2"/>
  <c r="C251" i="2" s="1"/>
  <c r="D250" i="2"/>
  <c r="C250" i="2" s="1"/>
  <c r="D249" i="2"/>
  <c r="C249" i="2" s="1"/>
  <c r="D248" i="2"/>
  <c r="C248" i="2" s="1"/>
  <c r="D247" i="2"/>
  <c r="C247" i="2" s="1"/>
  <c r="D246" i="2"/>
  <c r="C246" i="2" s="1"/>
  <c r="D245" i="2"/>
  <c r="C245" i="2" s="1"/>
  <c r="D244" i="2"/>
  <c r="C244" i="2" s="1"/>
  <c r="D243" i="2"/>
  <c r="C243" i="2" s="1"/>
  <c r="D242" i="2"/>
  <c r="C242" i="2" s="1"/>
  <c r="D241" i="2"/>
  <c r="C241" i="2" s="1"/>
  <c r="D240" i="2"/>
  <c r="C240" i="2" s="1"/>
  <c r="D239" i="2"/>
  <c r="C239" i="2" s="1"/>
  <c r="D238" i="2"/>
  <c r="C238" i="2" s="1"/>
  <c r="D237" i="2"/>
  <c r="C237" i="2" s="1"/>
  <c r="D236" i="2"/>
  <c r="C236" i="2" s="1"/>
  <c r="D235" i="2"/>
  <c r="C235" i="2" s="1"/>
  <c r="D234" i="2"/>
  <c r="C234" i="2" s="1"/>
  <c r="D233" i="2"/>
  <c r="C233" i="2" s="1"/>
  <c r="D232" i="2"/>
  <c r="C232" i="2" s="1"/>
  <c r="D231" i="2"/>
  <c r="C231" i="2" s="1"/>
  <c r="D230" i="2"/>
  <c r="C230" i="2" s="1"/>
  <c r="D229" i="2"/>
  <c r="C229" i="2" s="1"/>
  <c r="D228" i="2"/>
  <c r="C228" i="2" s="1"/>
  <c r="D227" i="2"/>
  <c r="C227" i="2" s="1"/>
  <c r="D226" i="2"/>
  <c r="C226" i="2" s="1"/>
  <c r="D225" i="2"/>
  <c r="C225" i="2" s="1"/>
  <c r="D224" i="2"/>
  <c r="C224" i="2" s="1"/>
  <c r="D223" i="2"/>
  <c r="C223" i="2" s="1"/>
  <c r="D222" i="2"/>
  <c r="C222" i="2" s="1"/>
  <c r="D221" i="2"/>
  <c r="C221" i="2" s="1"/>
  <c r="D220" i="2"/>
  <c r="C220" i="2" s="1"/>
  <c r="D219" i="2"/>
  <c r="C219" i="2" s="1"/>
  <c r="D218" i="2"/>
  <c r="C218" i="2" s="1"/>
  <c r="D217" i="2"/>
  <c r="C217" i="2" s="1"/>
  <c r="D216" i="2"/>
  <c r="C216" i="2" s="1"/>
  <c r="D215" i="2"/>
  <c r="C215" i="2" s="1"/>
  <c r="AJ212" i="2"/>
  <c r="AI212" i="2"/>
  <c r="AH212" i="2"/>
  <c r="AG212" i="2"/>
  <c r="AF212" i="2"/>
  <c r="AE212" i="2"/>
  <c r="AD212" i="2"/>
  <c r="AC212" i="2"/>
  <c r="AB212" i="2"/>
  <c r="AA212" i="2"/>
  <c r="G212" i="2"/>
  <c r="F212" i="2"/>
  <c r="E212" i="2"/>
  <c r="D211" i="2"/>
  <c r="C211" i="2" s="1"/>
  <c r="D210" i="2"/>
  <c r="C210" i="2" s="1"/>
  <c r="D209" i="2"/>
  <c r="C209" i="2" s="1"/>
  <c r="C75" i="3" s="1"/>
  <c r="D208" i="2"/>
  <c r="C208" i="2" s="1"/>
  <c r="C74" i="3" s="1"/>
  <c r="D207" i="2"/>
  <c r="C207" i="2" s="1"/>
  <c r="C73" i="3" s="1"/>
  <c r="D206" i="2"/>
  <c r="C206" i="2" s="1"/>
  <c r="C72" i="3" s="1"/>
  <c r="D205" i="2"/>
  <c r="C205" i="2" s="1"/>
  <c r="C71" i="3" s="1"/>
  <c r="D204" i="2"/>
  <c r="C204" i="2" s="1"/>
  <c r="D203" i="2"/>
  <c r="C203" i="2" s="1"/>
  <c r="C70" i="3" s="1"/>
  <c r="D202" i="2"/>
  <c r="C202" i="2" s="1"/>
  <c r="C69" i="3" s="1"/>
  <c r="D201" i="2"/>
  <c r="C201" i="2" s="1"/>
  <c r="C68" i="3" s="1"/>
  <c r="D200" i="2"/>
  <c r="C200" i="2" s="1"/>
  <c r="C67" i="3" s="1"/>
  <c r="D199" i="2"/>
  <c r="C199" i="2" s="1"/>
  <c r="C66" i="3" s="1"/>
  <c r="D198" i="2"/>
  <c r="C198" i="2" s="1"/>
  <c r="C65" i="3" s="1"/>
  <c r="D197" i="2"/>
  <c r="C197" i="2" s="1"/>
  <c r="C64" i="3" s="1"/>
  <c r="D196" i="2"/>
  <c r="C196" i="2" s="1"/>
  <c r="C63" i="3" s="1"/>
  <c r="D195" i="2"/>
  <c r="C195" i="2" s="1"/>
  <c r="C62" i="3" s="1"/>
  <c r="D194" i="2"/>
  <c r="C194" i="2" s="1"/>
  <c r="C61" i="3" s="1"/>
  <c r="D193" i="2"/>
  <c r="C193" i="2" s="1"/>
  <c r="AJ191" i="2"/>
  <c r="AI191" i="2"/>
  <c r="AH191" i="2"/>
  <c r="AG191" i="2"/>
  <c r="AF191" i="2"/>
  <c r="AE191" i="2"/>
  <c r="AD191" i="2"/>
  <c r="AC191" i="2"/>
  <c r="AB191" i="2"/>
  <c r="AA191" i="2"/>
  <c r="G191" i="2"/>
  <c r="F191" i="2"/>
  <c r="E191" i="2"/>
  <c r="D190" i="2"/>
  <c r="C190" i="2" s="1"/>
  <c r="D189" i="2"/>
  <c r="C189" i="2" s="1"/>
  <c r="D188" i="2"/>
  <c r="C188" i="2" s="1"/>
  <c r="D187" i="2"/>
  <c r="C187" i="2" s="1"/>
  <c r="D186" i="2"/>
  <c r="C186" i="2" s="1"/>
  <c r="D185" i="2"/>
  <c r="C185" i="2" s="1"/>
  <c r="D184" i="2"/>
  <c r="C184" i="2" s="1"/>
  <c r="D183" i="2"/>
  <c r="C183" i="2" s="1"/>
  <c r="D182" i="2"/>
  <c r="C182" i="2" s="1"/>
  <c r="D181" i="2"/>
  <c r="C181" i="2" s="1"/>
  <c r="D180" i="2"/>
  <c r="D1895" i="2"/>
  <c r="C1895" i="2" s="1"/>
  <c r="D173" i="2"/>
  <c r="C173" i="2" s="1"/>
  <c r="D172" i="2"/>
  <c r="C172" i="2" s="1"/>
  <c r="D171" i="2"/>
  <c r="C171" i="2" s="1"/>
  <c r="D170" i="2"/>
  <c r="C170" i="2" s="1"/>
  <c r="D169" i="2"/>
  <c r="C169" i="2" s="1"/>
  <c r="D168" i="2"/>
  <c r="C168" i="2" s="1"/>
  <c r="D167" i="2"/>
  <c r="C167" i="2" s="1"/>
  <c r="D166" i="2"/>
  <c r="C166" i="2" s="1"/>
  <c r="D165" i="2"/>
  <c r="C165" i="2" s="1"/>
  <c r="D164" i="2"/>
  <c r="C164" i="2" s="1"/>
  <c r="D163" i="2"/>
  <c r="C163" i="2" s="1"/>
  <c r="D162" i="2"/>
  <c r="C162" i="2" s="1"/>
  <c r="D161" i="2"/>
  <c r="C161" i="2" s="1"/>
  <c r="D160" i="2"/>
  <c r="C160" i="2" s="1"/>
  <c r="D159" i="2"/>
  <c r="C159" i="2" s="1"/>
  <c r="D158" i="2"/>
  <c r="C158" i="2" s="1"/>
  <c r="D157" i="2"/>
  <c r="C157" i="2" s="1"/>
  <c r="D156" i="2"/>
  <c r="C156" i="2" s="1"/>
  <c r="D155" i="2"/>
  <c r="C155" i="2" s="1"/>
  <c r="D154" i="2"/>
  <c r="C154" i="2" s="1"/>
  <c r="D153" i="2"/>
  <c r="C153" i="2" s="1"/>
  <c r="D152" i="2"/>
  <c r="C152" i="2" s="1"/>
  <c r="D151" i="2"/>
  <c r="C151" i="2" s="1"/>
  <c r="C230" i="3" s="1"/>
  <c r="D150" i="2"/>
  <c r="C150" i="2" s="1"/>
  <c r="C232" i="3" s="1"/>
  <c r="D149" i="2"/>
  <c r="C149" i="2" s="1"/>
  <c r="C231" i="3" s="1"/>
  <c r="D148" i="2"/>
  <c r="C148" i="2" s="1"/>
  <c r="D147" i="2"/>
  <c r="C147" i="2" s="1"/>
  <c r="D146" i="2"/>
  <c r="AJ144" i="2"/>
  <c r="AI144" i="2"/>
  <c r="AH144" i="2"/>
  <c r="AG144" i="2"/>
  <c r="AF144" i="2"/>
  <c r="AE144" i="2"/>
  <c r="AB144" i="2"/>
  <c r="AA144" i="2"/>
  <c r="G144" i="2"/>
  <c r="F144" i="2"/>
  <c r="E144" i="2"/>
  <c r="D143" i="2"/>
  <c r="C143" i="2" s="1"/>
  <c r="C55" i="3" s="1"/>
  <c r="D142" i="2"/>
  <c r="C142" i="2" s="1"/>
  <c r="C54" i="3" s="1"/>
  <c r="D141" i="2"/>
  <c r="C141" i="2" s="1"/>
  <c r="C52" i="3" s="1"/>
  <c r="D140" i="2"/>
  <c r="C140" i="2" s="1"/>
  <c r="C51" i="3" s="1"/>
  <c r="D139" i="2"/>
  <c r="C139" i="2" s="1"/>
  <c r="C48" i="3" s="1"/>
  <c r="D138" i="2"/>
  <c r="C138" i="2" s="1"/>
  <c r="C50" i="3" s="1"/>
  <c r="D137" i="2"/>
  <c r="C137" i="2" s="1"/>
  <c r="AJ135" i="2"/>
  <c r="AI135" i="2"/>
  <c r="AH135" i="2"/>
  <c r="AG135" i="2"/>
  <c r="AF135" i="2"/>
  <c r="AE135" i="2"/>
  <c r="AD135" i="2"/>
  <c r="AC135" i="2"/>
  <c r="AB135" i="2"/>
  <c r="AA135" i="2"/>
  <c r="G135" i="2"/>
  <c r="F135" i="2"/>
  <c r="E135" i="2"/>
  <c r="D134" i="2"/>
  <c r="C134" i="2" s="1"/>
  <c r="C46" i="3" s="1"/>
  <c r="C45" i="3" s="1"/>
  <c r="D133" i="2"/>
  <c r="C133" i="2" s="1"/>
  <c r="C44" i="3" s="1"/>
  <c r="D132" i="2"/>
  <c r="C132" i="2" s="1"/>
  <c r="D131" i="2"/>
  <c r="C131" i="2" s="1"/>
  <c r="C40" i="3" s="1"/>
  <c r="D130" i="2"/>
  <c r="C130" i="2" s="1"/>
  <c r="C42" i="3" s="1"/>
  <c r="D129" i="2"/>
  <c r="C129" i="2" s="1"/>
  <c r="C41" i="3" s="1"/>
  <c r="D128" i="2"/>
  <c r="C128" i="2" s="1"/>
  <c r="C39" i="3" s="1"/>
  <c r="AJ126" i="2"/>
  <c r="AI126" i="2"/>
  <c r="AH126" i="2"/>
  <c r="AG126" i="2"/>
  <c r="AF126" i="2"/>
  <c r="AE126" i="2"/>
  <c r="AD126" i="2"/>
  <c r="AC126" i="2"/>
  <c r="AB126" i="2"/>
  <c r="AA126" i="2"/>
  <c r="G126" i="2"/>
  <c r="F126" i="2"/>
  <c r="E126" i="2"/>
  <c r="D125" i="2"/>
  <c r="C125" i="2" s="1"/>
  <c r="D124" i="2"/>
  <c r="C124" i="2" s="1"/>
  <c r="C16" i="3" s="1"/>
  <c r="D121" i="2"/>
  <c r="C121" i="2" s="1"/>
  <c r="C29" i="3" s="1"/>
  <c r="D120" i="2"/>
  <c r="C120" i="2" s="1"/>
  <c r="D119" i="2"/>
  <c r="C119" i="2" s="1"/>
  <c r="D118" i="2"/>
  <c r="C118" i="2" s="1"/>
  <c r="D117" i="2"/>
  <c r="C117" i="2" s="1"/>
  <c r="D116" i="2"/>
  <c r="C116" i="2" s="1"/>
  <c r="D115" i="2"/>
  <c r="C115" i="2" s="1"/>
  <c r="D114" i="2"/>
  <c r="C114" i="2" s="1"/>
  <c r="D113" i="2"/>
  <c r="C113" i="2" s="1"/>
  <c r="D112" i="2"/>
  <c r="C112" i="2" s="1"/>
  <c r="D111" i="2"/>
  <c r="C111" i="2" s="1"/>
  <c r="D110" i="2"/>
  <c r="C110" i="2" s="1"/>
  <c r="D109" i="2"/>
  <c r="C109" i="2" s="1"/>
  <c r="D108" i="2"/>
  <c r="C108" i="2" s="1"/>
  <c r="D107" i="2"/>
  <c r="C107" i="2" s="1"/>
  <c r="D106" i="2"/>
  <c r="C106" i="2" s="1"/>
  <c r="D105" i="2"/>
  <c r="C105" i="2" s="1"/>
  <c r="D104" i="2"/>
  <c r="C104" i="2" s="1"/>
  <c r="D103" i="2"/>
  <c r="C103" i="2" s="1"/>
  <c r="D102" i="2"/>
  <c r="C102" i="2" s="1"/>
  <c r="D101" i="2"/>
  <c r="C101" i="2" s="1"/>
  <c r="D100" i="2"/>
  <c r="C100" i="2" s="1"/>
  <c r="D99" i="2"/>
  <c r="C99" i="2" s="1"/>
  <c r="D98" i="2"/>
  <c r="C98" i="2" s="1"/>
  <c r="D97" i="2"/>
  <c r="C97" i="2" s="1"/>
  <c r="D96" i="2"/>
  <c r="C96" i="2" s="1"/>
  <c r="D95" i="2"/>
  <c r="C95" i="2" s="1"/>
  <c r="D94" i="2"/>
  <c r="C94" i="2" s="1"/>
  <c r="D93" i="2"/>
  <c r="C93" i="2" s="1"/>
  <c r="D92" i="2"/>
  <c r="C92" i="2" s="1"/>
  <c r="D91" i="2"/>
  <c r="C91" i="2" s="1"/>
  <c r="D90" i="2"/>
  <c r="C90" i="2" s="1"/>
  <c r="D89" i="2"/>
  <c r="C89" i="2" s="1"/>
  <c r="D88" i="2"/>
  <c r="C88" i="2" s="1"/>
  <c r="D87" i="2"/>
  <c r="C87" i="2" s="1"/>
  <c r="D86" i="2"/>
  <c r="C86" i="2" s="1"/>
  <c r="D85" i="2"/>
  <c r="C85" i="2" s="1"/>
  <c r="D84" i="2"/>
  <c r="C84" i="2" s="1"/>
  <c r="D83" i="2"/>
  <c r="C83" i="2" s="1"/>
  <c r="D82" i="2"/>
  <c r="C82" i="2" s="1"/>
  <c r="D81" i="2"/>
  <c r="C81" i="2" s="1"/>
  <c r="D80" i="2"/>
  <c r="C80" i="2" s="1"/>
  <c r="D79" i="2"/>
  <c r="C79" i="2" s="1"/>
  <c r="D78" i="2"/>
  <c r="C78" i="2" s="1"/>
  <c r="D77" i="2"/>
  <c r="C77" i="2" s="1"/>
  <c r="D76" i="2"/>
  <c r="C76" i="2" s="1"/>
  <c r="D75" i="2"/>
  <c r="AJ72" i="2"/>
  <c r="AI72" i="2"/>
  <c r="AH72" i="2"/>
  <c r="AG72" i="2"/>
  <c r="AF72" i="2"/>
  <c r="AE72" i="2"/>
  <c r="AD72" i="2"/>
  <c r="AC72" i="2"/>
  <c r="AB72" i="2"/>
  <c r="AA72" i="2"/>
  <c r="G72" i="2"/>
  <c r="F72" i="2"/>
  <c r="E72" i="2"/>
  <c r="D71" i="2"/>
  <c r="C71" i="2" s="1"/>
  <c r="C32" i="3" s="1"/>
  <c r="D70" i="2"/>
  <c r="C70" i="2" s="1"/>
  <c r="C31" i="3" s="1"/>
  <c r="D69" i="2"/>
  <c r="C69" i="2" s="1"/>
  <c r="D68" i="2"/>
  <c r="C68" i="2" s="1"/>
  <c r="C24" i="3" s="1"/>
  <c r="D67" i="2"/>
  <c r="C67" i="2" s="1"/>
  <c r="C23" i="3" s="1"/>
  <c r="D66" i="2"/>
  <c r="C66" i="2" s="1"/>
  <c r="C19" i="3" s="1"/>
  <c r="D65" i="2"/>
  <c r="C65" i="2" s="1"/>
  <c r="C22" i="3" s="1"/>
  <c r="D64" i="2"/>
  <c r="C64" i="2" s="1"/>
  <c r="C21" i="3" s="1"/>
  <c r="D63" i="2"/>
  <c r="C63" i="2" s="1"/>
  <c r="AJ61" i="2"/>
  <c r="AI61" i="2"/>
  <c r="AH61" i="2"/>
  <c r="AG61" i="2"/>
  <c r="AF61" i="2"/>
  <c r="AE61" i="2"/>
  <c r="AD61" i="2"/>
  <c r="AC61" i="2"/>
  <c r="AB61" i="2"/>
  <c r="AA61" i="2"/>
  <c r="G61" i="2"/>
  <c r="F61" i="2"/>
  <c r="E61" i="2"/>
  <c r="D60" i="2"/>
  <c r="C60" i="2" s="1"/>
  <c r="C13" i="3" s="1"/>
  <c r="D59" i="2"/>
  <c r="C59" i="2" s="1"/>
  <c r="C14" i="3" s="1"/>
  <c r="D58" i="2"/>
  <c r="C58" i="2" s="1"/>
  <c r="C11" i="3" s="1"/>
  <c r="D57" i="2"/>
  <c r="C57" i="2" s="1"/>
  <c r="D56" i="2"/>
  <c r="C56" i="2" s="1"/>
  <c r="D55" i="2"/>
  <c r="C55" i="2" s="1"/>
  <c r="D54" i="2"/>
  <c r="C54" i="2" s="1"/>
  <c r="D53" i="2"/>
  <c r="C53" i="2" s="1"/>
  <c r="D52" i="2"/>
  <c r="C52" i="2" s="1"/>
  <c r="D51" i="2"/>
  <c r="C51" i="2" s="1"/>
  <c r="D50" i="2"/>
  <c r="C50" i="2" s="1"/>
  <c r="D49" i="2"/>
  <c r="C49" i="2" s="1"/>
  <c r="D48" i="2"/>
  <c r="C48" i="2" s="1"/>
  <c r="D47" i="2"/>
  <c r="C47" i="2" s="1"/>
  <c r="D46" i="2"/>
  <c r="C46" i="2" s="1"/>
  <c r="D45" i="2"/>
  <c r="C45" i="2" s="1"/>
  <c r="D44" i="2"/>
  <c r="C44" i="2" s="1"/>
  <c r="D43" i="2"/>
  <c r="C43" i="2" s="1"/>
  <c r="D42" i="2"/>
  <c r="C42" i="2" s="1"/>
  <c r="D41" i="2"/>
  <c r="C41" i="2" s="1"/>
  <c r="D40" i="2"/>
  <c r="C40" i="2" s="1"/>
  <c r="D39" i="2"/>
  <c r="C39" i="2" s="1"/>
  <c r="D38" i="2"/>
  <c r="C38" i="2" s="1"/>
  <c r="D37" i="2"/>
  <c r="C37" i="2" s="1"/>
  <c r="D36" i="2"/>
  <c r="C36" i="2" s="1"/>
  <c r="D35" i="2"/>
  <c r="C35" i="2" s="1"/>
  <c r="D34" i="2"/>
  <c r="C34" i="2" s="1"/>
  <c r="D33" i="2"/>
  <c r="C33" i="2" s="1"/>
  <c r="D32" i="2"/>
  <c r="C32" i="2" s="1"/>
  <c r="D31" i="2"/>
  <c r="C31" i="2" s="1"/>
  <c r="D30" i="2"/>
  <c r="C30" i="2" s="1"/>
  <c r="D29" i="2"/>
  <c r="C29" i="2" s="1"/>
  <c r="D28" i="2"/>
  <c r="C28" i="2" s="1"/>
  <c r="D27" i="2"/>
  <c r="C27" i="2" s="1"/>
  <c r="D26" i="2"/>
  <c r="C26" i="2" s="1"/>
  <c r="D25" i="2"/>
  <c r="C25" i="2" s="1"/>
  <c r="D24" i="2"/>
  <c r="C24" i="2" s="1"/>
  <c r="D23" i="2"/>
  <c r="C23" i="2" s="1"/>
  <c r="D22" i="2"/>
  <c r="C22" i="2" s="1"/>
  <c r="D21" i="2"/>
  <c r="C21" i="2" s="1"/>
  <c r="D20" i="2"/>
  <c r="C20" i="2" s="1"/>
  <c r="D19" i="2"/>
  <c r="C19" i="2" s="1"/>
  <c r="D18" i="2"/>
  <c r="C18" i="2" s="1"/>
  <c r="D17" i="2"/>
  <c r="C17" i="2" s="1"/>
  <c r="D16" i="2"/>
  <c r="C16" i="2" s="1"/>
  <c r="D15" i="2"/>
  <c r="C15" i="2" s="1"/>
  <c r="D14" i="2"/>
  <c r="C14" i="2" s="1"/>
  <c r="D13" i="2"/>
  <c r="C13" i="2" s="1"/>
  <c r="D12" i="2"/>
  <c r="C12" i="2" s="1"/>
  <c r="C372" i="2" l="1"/>
  <c r="CO768" i="2"/>
  <c r="DD768" i="2"/>
  <c r="CO784" i="2"/>
  <c r="DD784" i="2"/>
  <c r="CO800" i="2"/>
  <c r="DD800" i="2"/>
  <c r="CO816" i="2"/>
  <c r="DD816" i="2"/>
  <c r="CO821" i="2"/>
  <c r="DD821" i="2"/>
  <c r="CO837" i="2"/>
  <c r="DD837" i="2"/>
  <c r="C870" i="2"/>
  <c r="DD842" i="2"/>
  <c r="CO842" i="2"/>
  <c r="DD858" i="2"/>
  <c r="CO858" i="2"/>
  <c r="CO879" i="2"/>
  <c r="DD879" i="2"/>
  <c r="CO900" i="2"/>
  <c r="DD900" i="2"/>
  <c r="CO916" i="2"/>
  <c r="DD916" i="2"/>
  <c r="CO932" i="2"/>
  <c r="DD932" i="2"/>
  <c r="DD953" i="2"/>
  <c r="CO953" i="2"/>
  <c r="C965" i="2"/>
  <c r="CO960" i="2"/>
  <c r="DD960" i="2"/>
  <c r="CO991" i="2"/>
  <c r="DD991" i="2"/>
  <c r="DD996" i="2"/>
  <c r="CO996" i="2"/>
  <c r="DD1001" i="2"/>
  <c r="CO1001" i="2"/>
  <c r="DD1006" i="2"/>
  <c r="CO1006" i="2"/>
  <c r="DD1010" i="2"/>
  <c r="CO1010" i="2"/>
  <c r="CO1014" i="2"/>
  <c r="DD1014" i="2"/>
  <c r="DD1239" i="2"/>
  <c r="CO1239" i="2"/>
  <c r="DC1239" i="2"/>
  <c r="CN1239" i="2"/>
  <c r="DD1363" i="2"/>
  <c r="CO1363" i="2"/>
  <c r="DD1396" i="2"/>
  <c r="DC1396" i="2"/>
  <c r="CO1396" i="2"/>
  <c r="CN1396" i="2"/>
  <c r="DD1410" i="2"/>
  <c r="DC1410" i="2"/>
  <c r="CO1410" i="2"/>
  <c r="CN1410" i="2"/>
  <c r="DD1420" i="2"/>
  <c r="DC1420" i="2"/>
  <c r="CO1420" i="2"/>
  <c r="CN1420" i="2"/>
  <c r="CO1480" i="2"/>
  <c r="CN1480" i="2"/>
  <c r="C1640" i="2"/>
  <c r="C1704" i="2"/>
  <c r="C2769" i="2"/>
  <c r="DD855" i="2"/>
  <c r="CO855" i="2"/>
  <c r="CO892" i="2"/>
  <c r="DD892" i="2"/>
  <c r="CO799" i="2"/>
  <c r="DD799" i="2"/>
  <c r="C49" i="3"/>
  <c r="C144" i="2"/>
  <c r="C664" i="2"/>
  <c r="CO769" i="2"/>
  <c r="DD769" i="2"/>
  <c r="CO785" i="2"/>
  <c r="DD785" i="2"/>
  <c r="CO801" i="2"/>
  <c r="DD801" i="2"/>
  <c r="CO822" i="2"/>
  <c r="DD822" i="2"/>
  <c r="CO838" i="2"/>
  <c r="DD838" i="2"/>
  <c r="CO843" i="2"/>
  <c r="DD843" i="2"/>
  <c r="CO859" i="2"/>
  <c r="DD859" i="2"/>
  <c r="CO880" i="2"/>
  <c r="DD880" i="2"/>
  <c r="CO901" i="2"/>
  <c r="DD901" i="2"/>
  <c r="CO917" i="2"/>
  <c r="DD917" i="2"/>
  <c r="CO933" i="2"/>
  <c r="DD933" i="2"/>
  <c r="DD954" i="2"/>
  <c r="CO954" i="2"/>
  <c r="DD961" i="2"/>
  <c r="CO961" i="2"/>
  <c r="DD997" i="2"/>
  <c r="CO997" i="2"/>
  <c r="DD1002" i="2"/>
  <c r="CO1002" i="2"/>
  <c r="CO1015" i="2"/>
  <c r="DD1015" i="2"/>
  <c r="DC1240" i="2"/>
  <c r="CN1240" i="2"/>
  <c r="CO1240" i="2"/>
  <c r="DD1240" i="2"/>
  <c r="DD1364" i="2"/>
  <c r="CO1364" i="2"/>
  <c r="K185" i="3"/>
  <c r="C2485" i="2"/>
  <c r="CO767" i="2"/>
  <c r="DD767" i="2"/>
  <c r="CO783" i="2"/>
  <c r="DD783" i="2"/>
  <c r="DD836" i="2"/>
  <c r="CO836" i="2"/>
  <c r="DD770" i="2"/>
  <c r="CO770" i="2"/>
  <c r="CO786" i="2"/>
  <c r="DD786" i="2"/>
  <c r="DD802" i="2"/>
  <c r="CO802" i="2"/>
  <c r="CO823" i="2"/>
  <c r="DD823" i="2"/>
  <c r="CO839" i="2"/>
  <c r="DD839" i="2"/>
  <c r="CO844" i="2"/>
  <c r="DD844" i="2"/>
  <c r="CO860" i="2"/>
  <c r="DD860" i="2"/>
  <c r="CO881" i="2"/>
  <c r="DD881" i="2"/>
  <c r="CO902" i="2"/>
  <c r="DD902" i="2"/>
  <c r="CO918" i="2"/>
  <c r="DD918" i="2"/>
  <c r="CO934" i="2"/>
  <c r="DD934" i="2"/>
  <c r="C956" i="2"/>
  <c r="DD939" i="2"/>
  <c r="CO939" i="2"/>
  <c r="DD955" i="2"/>
  <c r="CO955" i="2"/>
  <c r="CO962" i="2"/>
  <c r="DD962" i="2"/>
  <c r="DD967" i="2"/>
  <c r="C973" i="2"/>
  <c r="CO967" i="2"/>
  <c r="DD998" i="2"/>
  <c r="CO998" i="2"/>
  <c r="CO1016" i="2"/>
  <c r="DD1016" i="2"/>
  <c r="DD1029" i="2"/>
  <c r="CO1029" i="2"/>
  <c r="C25" i="3"/>
  <c r="DD1241" i="2"/>
  <c r="CO1241" i="2"/>
  <c r="DC1241" i="2"/>
  <c r="CN1241" i="2"/>
  <c r="DD1365" i="2"/>
  <c r="CO1365" i="2"/>
  <c r="DD1397" i="2"/>
  <c r="DC1397" i="2"/>
  <c r="CO1397" i="2"/>
  <c r="CN1397" i="2"/>
  <c r="CO1411" i="2"/>
  <c r="CN1411" i="2"/>
  <c r="DD1411" i="2"/>
  <c r="DC1411" i="2"/>
  <c r="CO1482" i="2"/>
  <c r="CN1482" i="2"/>
  <c r="C1794" i="2"/>
  <c r="C2356" i="2"/>
  <c r="DD765" i="2"/>
  <c r="CO765" i="2"/>
  <c r="DD781" i="2"/>
  <c r="CO781" i="2"/>
  <c r="CO797" i="2"/>
  <c r="DD797" i="2"/>
  <c r="DD813" i="2"/>
  <c r="CO813" i="2"/>
  <c r="CO834" i="2"/>
  <c r="DD834" i="2"/>
  <c r="CO876" i="2"/>
  <c r="DD876" i="2"/>
  <c r="DD929" i="2"/>
  <c r="CO929" i="2"/>
  <c r="C513" i="2"/>
  <c r="CO815" i="2"/>
  <c r="DD815" i="2"/>
  <c r="D178" i="2"/>
  <c r="DD771" i="2"/>
  <c r="CO771" i="2"/>
  <c r="DD787" i="2"/>
  <c r="CO787" i="2"/>
  <c r="CO803" i="2"/>
  <c r="DD803" i="2"/>
  <c r="CO824" i="2"/>
  <c r="DD824" i="2"/>
  <c r="CO845" i="2"/>
  <c r="DD845" i="2"/>
  <c r="CO861" i="2"/>
  <c r="DD861" i="2"/>
  <c r="DD882" i="2"/>
  <c r="CO882" i="2"/>
  <c r="CO903" i="2"/>
  <c r="DD903" i="2"/>
  <c r="CO919" i="2"/>
  <c r="DD919" i="2"/>
  <c r="CO935" i="2"/>
  <c r="DD935" i="2"/>
  <c r="DD940" i="2"/>
  <c r="CO940" i="2"/>
  <c r="CO963" i="2"/>
  <c r="DD963" i="2"/>
  <c r="CO968" i="2"/>
  <c r="DD968" i="2"/>
  <c r="CO1017" i="2"/>
  <c r="DD1017" i="2"/>
  <c r="DD1030" i="2"/>
  <c r="CO1030" i="2"/>
  <c r="CO1210" i="2"/>
  <c r="DC1210" i="2"/>
  <c r="CN1210" i="2"/>
  <c r="DD1210" i="2"/>
  <c r="CN1242" i="2"/>
  <c r="DD1242" i="2"/>
  <c r="CO1242" i="2"/>
  <c r="DC1242" i="2"/>
  <c r="DD1366" i="2"/>
  <c r="CO1366" i="2"/>
  <c r="CO1483" i="2"/>
  <c r="CN1483" i="2"/>
  <c r="C1777" i="2"/>
  <c r="DD913" i="2"/>
  <c r="CO913" i="2"/>
  <c r="C643" i="2"/>
  <c r="C758" i="2"/>
  <c r="CO772" i="2"/>
  <c r="DD772" i="2"/>
  <c r="CO788" i="2"/>
  <c r="DD788" i="2"/>
  <c r="CO804" i="2"/>
  <c r="DD804" i="2"/>
  <c r="DD825" i="2"/>
  <c r="CO825" i="2"/>
  <c r="CO846" i="2"/>
  <c r="DD846" i="2"/>
  <c r="CO862" i="2"/>
  <c r="DD862" i="2"/>
  <c r="DD883" i="2"/>
  <c r="CO883" i="2"/>
  <c r="CO904" i="2"/>
  <c r="DD904" i="2"/>
  <c r="CO920" i="2"/>
  <c r="DD920" i="2"/>
  <c r="CO936" i="2"/>
  <c r="DD936" i="2"/>
  <c r="DD941" i="2"/>
  <c r="CO941" i="2"/>
  <c r="CO964" i="2"/>
  <c r="DD964" i="2"/>
  <c r="DD969" i="2"/>
  <c r="CO969" i="2"/>
  <c r="CO1018" i="2"/>
  <c r="DD1018" i="2"/>
  <c r="DD1031" i="2"/>
  <c r="CO1031" i="2"/>
  <c r="DD1036" i="2"/>
  <c r="CO1036" i="2"/>
  <c r="DC1211" i="2"/>
  <c r="CO1211" i="2"/>
  <c r="CN1211" i="2"/>
  <c r="DD1211" i="2"/>
  <c r="DD1243" i="2"/>
  <c r="CO1243" i="2"/>
  <c r="DC1243" i="2"/>
  <c r="CN1243" i="2"/>
  <c r="DD1367" i="2"/>
  <c r="CO1367" i="2"/>
  <c r="DD1383" i="2"/>
  <c r="DC1383" i="2"/>
  <c r="CO1383" i="2"/>
  <c r="CN1383" i="2"/>
  <c r="DD1398" i="2"/>
  <c r="CO1398" i="2"/>
  <c r="DC1398" i="2"/>
  <c r="CN1398" i="2"/>
  <c r="DD1406" i="2"/>
  <c r="DC1406" i="2"/>
  <c r="CO1406" i="2"/>
  <c r="CN1406" i="2"/>
  <c r="CO1412" i="2"/>
  <c r="CN1412" i="2"/>
  <c r="DD1412" i="2"/>
  <c r="DC1412" i="2"/>
  <c r="DD1416" i="2"/>
  <c r="DC1416" i="2"/>
  <c r="CO1416" i="2"/>
  <c r="CN1416" i="2"/>
  <c r="DD1424" i="2"/>
  <c r="DC1424" i="2"/>
  <c r="CO1424" i="2"/>
  <c r="CN1424" i="2"/>
  <c r="DD1456" i="2"/>
  <c r="DC1456" i="2"/>
  <c r="CO1456" i="2"/>
  <c r="CN1456" i="2"/>
  <c r="CO1484" i="2"/>
  <c r="CN1484" i="2"/>
  <c r="C433" i="2"/>
  <c r="CO773" i="2"/>
  <c r="DD773" i="2"/>
  <c r="CO789" i="2"/>
  <c r="DD789" i="2"/>
  <c r="DD805" i="2"/>
  <c r="CO805" i="2"/>
  <c r="DD826" i="2"/>
  <c r="CO826" i="2"/>
  <c r="CO847" i="2"/>
  <c r="DD847" i="2"/>
  <c r="CO863" i="2"/>
  <c r="DD863" i="2"/>
  <c r="DD884" i="2"/>
  <c r="CO884" i="2"/>
  <c r="CO905" i="2"/>
  <c r="DD905" i="2"/>
  <c r="CO921" i="2"/>
  <c r="DD921" i="2"/>
  <c r="DD942" i="2"/>
  <c r="CO942" i="2"/>
  <c r="DD970" i="2"/>
  <c r="CO970" i="2"/>
  <c r="CO1032" i="2"/>
  <c r="DD1032" i="2"/>
  <c r="DD1037" i="2"/>
  <c r="CO1037" i="2"/>
  <c r="CO1212" i="2"/>
  <c r="CN1212" i="2"/>
  <c r="DD1212" i="2"/>
  <c r="DC1212" i="2"/>
  <c r="DD1244" i="2"/>
  <c r="CO1244" i="2"/>
  <c r="DC1244" i="2"/>
  <c r="CN1244" i="2"/>
  <c r="DD1368" i="2"/>
  <c r="CO1368" i="2"/>
  <c r="CO1384" i="2"/>
  <c r="CN1384" i="2"/>
  <c r="DD1384" i="2"/>
  <c r="DC1384" i="2"/>
  <c r="CO1485" i="2"/>
  <c r="CN1485" i="2"/>
  <c r="C2555" i="2"/>
  <c r="C2858" i="2"/>
  <c r="CO950" i="2"/>
  <c r="DD950" i="2"/>
  <c r="DD774" i="2"/>
  <c r="CO774" i="2"/>
  <c r="DD790" i="2"/>
  <c r="CO790" i="2"/>
  <c r="DD806" i="2"/>
  <c r="CO806" i="2"/>
  <c r="DD827" i="2"/>
  <c r="CO827" i="2"/>
  <c r="CO848" i="2"/>
  <c r="DD848" i="2"/>
  <c r="CO864" i="2"/>
  <c r="DD864" i="2"/>
  <c r="DD885" i="2"/>
  <c r="CO885" i="2"/>
  <c r="CO906" i="2"/>
  <c r="DD906" i="2"/>
  <c r="CO922" i="2"/>
  <c r="DD922" i="2"/>
  <c r="DD943" i="2"/>
  <c r="CO943" i="2"/>
  <c r="DD971" i="2"/>
  <c r="CO971" i="2"/>
  <c r="DD976" i="2"/>
  <c r="CO976" i="2"/>
  <c r="DD1038" i="2"/>
  <c r="CO1038" i="2"/>
  <c r="CO1042" i="2"/>
  <c r="DD1042" i="2"/>
  <c r="C1119" i="2"/>
  <c r="CO1213" i="2"/>
  <c r="DD1213" i="2"/>
  <c r="DC1213" i="2"/>
  <c r="CN1213" i="2"/>
  <c r="DD1245" i="2"/>
  <c r="CO1245" i="2"/>
  <c r="DC1245" i="2"/>
  <c r="CN1245" i="2"/>
  <c r="DD1369" i="2"/>
  <c r="CO1369" i="2"/>
  <c r="CO1385" i="2"/>
  <c r="CN1385" i="2"/>
  <c r="DD1385" i="2"/>
  <c r="DC1385" i="2"/>
  <c r="CO1407" i="2"/>
  <c r="CN1407" i="2"/>
  <c r="DD1407" i="2"/>
  <c r="DC1407" i="2"/>
  <c r="CO1417" i="2"/>
  <c r="DD1417" i="2"/>
  <c r="DC1417" i="2"/>
  <c r="CN1417" i="2"/>
  <c r="CO1425" i="2"/>
  <c r="CN1425" i="2"/>
  <c r="DD1425" i="2"/>
  <c r="DC1425" i="2"/>
  <c r="D3044" i="2"/>
  <c r="C111" i="3"/>
  <c r="C3048" i="2"/>
  <c r="DD775" i="2"/>
  <c r="CO775" i="2"/>
  <c r="DD791" i="2"/>
  <c r="CO791" i="2"/>
  <c r="DD807" i="2"/>
  <c r="CO807" i="2"/>
  <c r="DD828" i="2"/>
  <c r="CO828" i="2"/>
  <c r="CO849" i="2"/>
  <c r="DD849" i="2"/>
  <c r="CO865" i="2"/>
  <c r="DD865" i="2"/>
  <c r="DD886" i="2"/>
  <c r="CO886" i="2"/>
  <c r="CO907" i="2"/>
  <c r="DD907" i="2"/>
  <c r="DD923" i="2"/>
  <c r="CO923" i="2"/>
  <c r="DD944" i="2"/>
  <c r="CO944" i="2"/>
  <c r="DD972" i="2"/>
  <c r="CO972" i="2"/>
  <c r="DD977" i="2"/>
  <c r="CO977" i="2"/>
  <c r="CO1043" i="2"/>
  <c r="DD1043" i="2"/>
  <c r="C1180" i="2"/>
  <c r="DC1214" i="2"/>
  <c r="CO1214" i="2"/>
  <c r="CN1214" i="2"/>
  <c r="DD1214" i="2"/>
  <c r="DD1354" i="2"/>
  <c r="CO1354" i="2"/>
  <c r="DD1370" i="2"/>
  <c r="CO1370" i="2"/>
  <c r="CO1386" i="2"/>
  <c r="CN1386" i="2"/>
  <c r="DC1386" i="2"/>
  <c r="DD1386" i="2"/>
  <c r="C2783" i="2"/>
  <c r="DD776" i="2"/>
  <c r="CO776" i="2"/>
  <c r="DD887" i="2"/>
  <c r="CO887" i="2"/>
  <c r="DD924" i="2"/>
  <c r="CO924" i="2"/>
  <c r="DD945" i="2"/>
  <c r="CO945" i="2"/>
  <c r="DD978" i="2"/>
  <c r="CO978" i="2"/>
  <c r="CO1044" i="2"/>
  <c r="DD1044" i="2"/>
  <c r="CO1215" i="2"/>
  <c r="CN1215" i="2"/>
  <c r="DC1215" i="2"/>
  <c r="DD1215" i="2"/>
  <c r="CO1371" i="2"/>
  <c r="DD1371" i="2"/>
  <c r="CO1387" i="2"/>
  <c r="CN1387" i="2"/>
  <c r="DD1387" i="2"/>
  <c r="DC1387" i="2"/>
  <c r="DD1402" i="2"/>
  <c r="DC1402" i="2"/>
  <c r="CO1402" i="2"/>
  <c r="CN1402" i="2"/>
  <c r="CO1408" i="2"/>
  <c r="CN1408" i="2"/>
  <c r="DD1408" i="2"/>
  <c r="DC1408" i="2"/>
  <c r="DD1472" i="2"/>
  <c r="DC1472" i="2"/>
  <c r="CO1472" i="2"/>
  <c r="CN1472" i="2"/>
  <c r="C79" i="3"/>
  <c r="C3063" i="2"/>
  <c r="DD792" i="2"/>
  <c r="CO792" i="2"/>
  <c r="CO850" i="2"/>
  <c r="DD850" i="2"/>
  <c r="CO866" i="2"/>
  <c r="DD866" i="2"/>
  <c r="DD908" i="2"/>
  <c r="CO908" i="2"/>
  <c r="C20" i="3"/>
  <c r="C72" i="2"/>
  <c r="CO761" i="2"/>
  <c r="DD761" i="2"/>
  <c r="DD777" i="2"/>
  <c r="CO777" i="2"/>
  <c r="DD793" i="2"/>
  <c r="CO793" i="2"/>
  <c r="DD809" i="2"/>
  <c r="CO809" i="2"/>
  <c r="DD830" i="2"/>
  <c r="CO830" i="2"/>
  <c r="CO851" i="2"/>
  <c r="DD851" i="2"/>
  <c r="CO867" i="2"/>
  <c r="DD867" i="2"/>
  <c r="DD888" i="2"/>
  <c r="CO888" i="2"/>
  <c r="DD909" i="2"/>
  <c r="CO909" i="2"/>
  <c r="DD925" i="2"/>
  <c r="CO925" i="2"/>
  <c r="DD946" i="2"/>
  <c r="CO946" i="2"/>
  <c r="DD979" i="2"/>
  <c r="CO979" i="2"/>
  <c r="CO984" i="2"/>
  <c r="DD984" i="2"/>
  <c r="CO1045" i="2"/>
  <c r="DD1045" i="2"/>
  <c r="C1201" i="2"/>
  <c r="CO1216" i="2"/>
  <c r="CN1216" i="2"/>
  <c r="DD1216" i="2"/>
  <c r="DC1216" i="2"/>
  <c r="CO1232" i="2"/>
  <c r="DC1232" i="2"/>
  <c r="CN1232" i="2"/>
  <c r="DD1232" i="2"/>
  <c r="CO1356" i="2"/>
  <c r="DD1356" i="2"/>
  <c r="CO1372" i="2"/>
  <c r="DD1372" i="2"/>
  <c r="CO1388" i="2"/>
  <c r="CN1388" i="2"/>
  <c r="DD1388" i="2"/>
  <c r="DC1388" i="2"/>
  <c r="C2176" i="2"/>
  <c r="C2478" i="2"/>
  <c r="C573" i="2"/>
  <c r="DD762" i="2"/>
  <c r="CO762" i="2"/>
  <c r="DD778" i="2"/>
  <c r="CO778" i="2"/>
  <c r="DD794" i="2"/>
  <c r="CO794" i="2"/>
  <c r="DD810" i="2"/>
  <c r="CO810" i="2"/>
  <c r="DD831" i="2"/>
  <c r="CO831" i="2"/>
  <c r="CO852" i="2"/>
  <c r="DD852" i="2"/>
  <c r="CO868" i="2"/>
  <c r="DD868" i="2"/>
  <c r="DD889" i="2"/>
  <c r="CO889" i="2"/>
  <c r="DD910" i="2"/>
  <c r="CO910" i="2"/>
  <c r="DD926" i="2"/>
  <c r="CO926" i="2"/>
  <c r="DD947" i="2"/>
  <c r="CO947" i="2"/>
  <c r="DD980" i="2"/>
  <c r="CO980" i="2"/>
  <c r="CO985" i="2"/>
  <c r="DD985" i="2"/>
  <c r="CO1046" i="2"/>
  <c r="DD1046" i="2"/>
  <c r="CO1233" i="2"/>
  <c r="DD1233" i="2"/>
  <c r="DC1233" i="2"/>
  <c r="CN1233" i="2"/>
  <c r="DD1373" i="2"/>
  <c r="CO1373" i="2"/>
  <c r="DD1393" i="2"/>
  <c r="DC1393" i="2"/>
  <c r="CO1393" i="2"/>
  <c r="CN1393" i="2"/>
  <c r="C1477" i="2"/>
  <c r="DD1403" i="2"/>
  <c r="DC1403" i="2"/>
  <c r="CO1403" i="2"/>
  <c r="CN1403" i="2"/>
  <c r="CO1473" i="2"/>
  <c r="CN1473" i="2"/>
  <c r="DD1473" i="2"/>
  <c r="DC1473" i="2"/>
  <c r="C60" i="3"/>
  <c r="C212" i="2"/>
  <c r="C290" i="2"/>
  <c r="DD808" i="2"/>
  <c r="CO808" i="2"/>
  <c r="C61" i="2"/>
  <c r="DD763" i="2"/>
  <c r="CO763" i="2"/>
  <c r="DD779" i="2"/>
  <c r="CO779" i="2"/>
  <c r="CO795" i="2"/>
  <c r="DD795" i="2"/>
  <c r="DD811" i="2"/>
  <c r="CO811" i="2"/>
  <c r="DD832" i="2"/>
  <c r="CO832" i="2"/>
  <c r="CO853" i="2"/>
  <c r="DD853" i="2"/>
  <c r="CO869" i="2"/>
  <c r="DD869" i="2"/>
  <c r="DD890" i="2"/>
  <c r="CO890" i="2"/>
  <c r="DD911" i="2"/>
  <c r="CO911" i="2"/>
  <c r="DD927" i="2"/>
  <c r="CO927" i="2"/>
  <c r="DD948" i="2"/>
  <c r="CO948" i="2"/>
  <c r="DD981" i="2"/>
  <c r="CO981" i="2"/>
  <c r="CO986" i="2"/>
  <c r="DD986" i="2"/>
  <c r="CO1047" i="2"/>
  <c r="DD1047" i="2"/>
  <c r="DC1234" i="2"/>
  <c r="DD1234" i="2"/>
  <c r="CN1234" i="2"/>
  <c r="CO1234" i="2"/>
  <c r="DD1250" i="2"/>
  <c r="CO1250" i="2"/>
  <c r="DC1250" i="2"/>
  <c r="CN1250" i="2"/>
  <c r="C1335" i="2"/>
  <c r="K174" i="3"/>
  <c r="CO1334" i="2"/>
  <c r="DC1334" i="2"/>
  <c r="CN1334" i="2"/>
  <c r="DD1334" i="2"/>
  <c r="DD1358" i="2"/>
  <c r="CO1358" i="2"/>
  <c r="DD1374" i="2"/>
  <c r="CO1374" i="2"/>
  <c r="DD829" i="2"/>
  <c r="CO829" i="2"/>
  <c r="DD764" i="2"/>
  <c r="CO764" i="2"/>
  <c r="CO780" i="2"/>
  <c r="DD780" i="2"/>
  <c r="DD796" i="2"/>
  <c r="CO796" i="2"/>
  <c r="CO812" i="2"/>
  <c r="DD812" i="2"/>
  <c r="DD833" i="2"/>
  <c r="CO833" i="2"/>
  <c r="DD854" i="2"/>
  <c r="CO854" i="2"/>
  <c r="CO891" i="2"/>
  <c r="DD891" i="2"/>
  <c r="DD912" i="2"/>
  <c r="CO912" i="2"/>
  <c r="DD928" i="2"/>
  <c r="CO928" i="2"/>
  <c r="DD949" i="2"/>
  <c r="CO949" i="2"/>
  <c r="CO987" i="2"/>
  <c r="DD987" i="2"/>
  <c r="CO1048" i="2"/>
  <c r="DD1048" i="2"/>
  <c r="DD1235" i="2"/>
  <c r="CO1235" i="2"/>
  <c r="DC1235" i="2"/>
  <c r="CN1235" i="2"/>
  <c r="DD1251" i="2"/>
  <c r="CO1251" i="2"/>
  <c r="DC1251" i="2"/>
  <c r="CN1251" i="2"/>
  <c r="DD1394" i="2"/>
  <c r="DC1394" i="2"/>
  <c r="CO1394" i="2"/>
  <c r="CN1394" i="2"/>
  <c r="DD1404" i="2"/>
  <c r="DC1404" i="2"/>
  <c r="CO1404" i="2"/>
  <c r="CN1404" i="2"/>
  <c r="DD1414" i="2"/>
  <c r="DC1414" i="2"/>
  <c r="CO1414" i="2"/>
  <c r="CN1414" i="2"/>
  <c r="DD1440" i="2"/>
  <c r="DC1440" i="2"/>
  <c r="CO1440" i="2"/>
  <c r="CN1440" i="2"/>
  <c r="CO1458" i="2"/>
  <c r="CN1458" i="2"/>
  <c r="DD1458" i="2"/>
  <c r="DC1458" i="2"/>
  <c r="CO1474" i="2"/>
  <c r="CN1474" i="2"/>
  <c r="DD1474" i="2"/>
  <c r="DC1474" i="2"/>
  <c r="C3006" i="2"/>
  <c r="C192" i="3" s="1"/>
  <c r="DD1236" i="2"/>
  <c r="CO1236" i="2"/>
  <c r="DC1236" i="2"/>
  <c r="CN1236" i="2"/>
  <c r="CO988" i="2"/>
  <c r="DD988" i="2"/>
  <c r="CO766" i="2"/>
  <c r="DD766" i="2"/>
  <c r="CO782" i="2"/>
  <c r="DD782" i="2"/>
  <c r="CO798" i="2"/>
  <c r="DD798" i="2"/>
  <c r="CO814" i="2"/>
  <c r="DD814" i="2"/>
  <c r="DD835" i="2"/>
  <c r="CO835" i="2"/>
  <c r="DD856" i="2"/>
  <c r="CO856" i="2"/>
  <c r="CO877" i="2"/>
  <c r="DD877" i="2"/>
  <c r="CO893" i="2"/>
  <c r="DD893" i="2"/>
  <c r="DD898" i="2"/>
  <c r="CO898" i="2"/>
  <c r="DD914" i="2"/>
  <c r="CO914" i="2"/>
  <c r="DD930" i="2"/>
  <c r="CO930" i="2"/>
  <c r="CO951" i="2"/>
  <c r="DD951" i="2"/>
  <c r="CO989" i="2"/>
  <c r="DD989" i="2"/>
  <c r="DD994" i="2"/>
  <c r="CO994" i="2"/>
  <c r="DD1237" i="2"/>
  <c r="CO1237" i="2"/>
  <c r="DC1237" i="2"/>
  <c r="CN1237" i="2"/>
  <c r="CO1395" i="2"/>
  <c r="CN1395" i="2"/>
  <c r="DD1395" i="2"/>
  <c r="DC1395" i="2"/>
  <c r="DD1419" i="2"/>
  <c r="DC1419" i="2"/>
  <c r="CO1419" i="2"/>
  <c r="CN1419" i="2"/>
  <c r="CO1441" i="2"/>
  <c r="DD1441" i="2"/>
  <c r="DC1441" i="2"/>
  <c r="CN1441" i="2"/>
  <c r="DD1459" i="2"/>
  <c r="DC1459" i="2"/>
  <c r="CO1459" i="2"/>
  <c r="CN1459" i="2"/>
  <c r="CO1475" i="2"/>
  <c r="CN1475" i="2"/>
  <c r="DD1475" i="2"/>
  <c r="DC1475" i="2"/>
  <c r="C2077" i="2"/>
  <c r="C2291" i="2"/>
  <c r="C2449" i="2"/>
  <c r="C2929" i="2"/>
  <c r="DD857" i="2"/>
  <c r="CO857" i="2"/>
  <c r="CO878" i="2"/>
  <c r="DD878" i="2"/>
  <c r="CO894" i="2"/>
  <c r="DD894" i="2"/>
  <c r="DD899" i="2"/>
  <c r="CO899" i="2"/>
  <c r="CO915" i="2"/>
  <c r="DD915" i="2"/>
  <c r="CO931" i="2"/>
  <c r="DD931" i="2"/>
  <c r="DD952" i="2"/>
  <c r="CO952" i="2"/>
  <c r="CO990" i="2"/>
  <c r="DD990" i="2"/>
  <c r="DD1005" i="2"/>
  <c r="CO1005" i="2"/>
  <c r="CO1009" i="2"/>
  <c r="DD1009" i="2"/>
  <c r="DD1013" i="2"/>
  <c r="CO1013" i="2"/>
  <c r="C1121" i="2"/>
  <c r="C1164" i="2" s="1"/>
  <c r="D1164" i="2"/>
  <c r="DC1238" i="2"/>
  <c r="DD1238" i="2"/>
  <c r="CO1238" i="2"/>
  <c r="CN1238" i="2"/>
  <c r="CO1362" i="2"/>
  <c r="DD1362" i="2"/>
  <c r="C1820" i="2"/>
  <c r="C1979" i="2"/>
  <c r="C2831" i="2"/>
  <c r="DD1206" i="2"/>
  <c r="DC1206" i="2"/>
  <c r="CN1206" i="2"/>
  <c r="CO1206" i="2"/>
  <c r="C818" i="2"/>
  <c r="D1057" i="2"/>
  <c r="D3027" i="2"/>
  <c r="D3024" i="2"/>
  <c r="C3024" i="2" s="1"/>
  <c r="C206" i="3"/>
  <c r="C99" i="3"/>
  <c r="C30" i="3"/>
  <c r="E199" i="3"/>
  <c r="C3027" i="2"/>
  <c r="C190" i="3"/>
  <c r="D190" i="3"/>
  <c r="K184" i="3"/>
  <c r="C53" i="3"/>
  <c r="AF189" i="3"/>
  <c r="Q150" i="3"/>
  <c r="Q155" i="3" s="1"/>
  <c r="J150" i="3"/>
  <c r="F201" i="3"/>
  <c r="C2366" i="2"/>
  <c r="C167" i="3" s="1"/>
  <c r="D167" i="3"/>
  <c r="X1335" i="2"/>
  <c r="K150" i="3"/>
  <c r="E200" i="3"/>
  <c r="C2367" i="2"/>
  <c r="C168" i="3" s="1"/>
  <c r="D168" i="3"/>
  <c r="L150" i="3"/>
  <c r="F200" i="3"/>
  <c r="R2774" i="2"/>
  <c r="D3006" i="2"/>
  <c r="C872" i="2"/>
  <c r="D140" i="3"/>
  <c r="M150" i="3"/>
  <c r="C873" i="2"/>
  <c r="D141" i="3"/>
  <c r="N150" i="3"/>
  <c r="N155" i="3" s="1"/>
  <c r="H1335" i="2"/>
  <c r="D174" i="3" s="1"/>
  <c r="X2774" i="2"/>
  <c r="C874" i="2"/>
  <c r="D139" i="3"/>
  <c r="O150" i="3"/>
  <c r="D965" i="2"/>
  <c r="P150" i="3"/>
  <c r="P155" i="3" s="1"/>
  <c r="K186" i="3"/>
  <c r="C2359" i="2"/>
  <c r="D160" i="3"/>
  <c r="C75" i="2"/>
  <c r="C122" i="2" s="1"/>
  <c r="D122" i="2"/>
  <c r="K179" i="3"/>
  <c r="C2360" i="2"/>
  <c r="C161" i="3" s="1"/>
  <c r="D161" i="3"/>
  <c r="E150" i="3"/>
  <c r="E198" i="3"/>
  <c r="C2361" i="2"/>
  <c r="C162" i="3" s="1"/>
  <c r="D162" i="3"/>
  <c r="F150" i="3"/>
  <c r="C1056" i="2"/>
  <c r="C1057" i="2" s="1"/>
  <c r="F198" i="3"/>
  <c r="C2362" i="2"/>
  <c r="C163" i="3" s="1"/>
  <c r="D163" i="3"/>
  <c r="D3018" i="2"/>
  <c r="C3018" i="2" s="1"/>
  <c r="G150" i="3"/>
  <c r="X1704" i="2"/>
  <c r="C2363" i="2"/>
  <c r="C164" i="3" s="1"/>
  <c r="D164" i="3"/>
  <c r="F199" i="3"/>
  <c r="C2364" i="2"/>
  <c r="C165" i="3" s="1"/>
  <c r="D165" i="3"/>
  <c r="H150" i="3"/>
  <c r="H155" i="3" s="1"/>
  <c r="D126" i="2"/>
  <c r="I150" i="3"/>
  <c r="I155" i="3" s="1"/>
  <c r="E201" i="3"/>
  <c r="C2365" i="2"/>
  <c r="C166" i="3" s="1"/>
  <c r="D166" i="3"/>
  <c r="C12" i="3"/>
  <c r="CT1237" i="2"/>
  <c r="CH1237" i="2"/>
  <c r="DA1237" i="2"/>
  <c r="CS1237" i="2"/>
  <c r="CG1237" i="2"/>
  <c r="CZ1237" i="2"/>
  <c r="CR1237" i="2"/>
  <c r="CF1237" i="2"/>
  <c r="CE1237" i="2"/>
  <c r="CX1237" i="2"/>
  <c r="CL1237" i="2"/>
  <c r="CD1237" i="2"/>
  <c r="CW1237" i="2"/>
  <c r="CK1237" i="2"/>
  <c r="CC1237" i="2"/>
  <c r="CV1237" i="2"/>
  <c r="CU1237" i="2"/>
  <c r="CI1237" i="2"/>
  <c r="CX1523" i="2"/>
  <c r="CL1523" i="2"/>
  <c r="CD1523" i="2"/>
  <c r="CW1523" i="2"/>
  <c r="CK1523" i="2"/>
  <c r="CC1523" i="2"/>
  <c r="CV1523" i="2"/>
  <c r="CU1523" i="2"/>
  <c r="CI1523" i="2"/>
  <c r="CT1523" i="2"/>
  <c r="CH1523" i="2"/>
  <c r="DA1523" i="2"/>
  <c r="CS1523" i="2"/>
  <c r="CG1523" i="2"/>
  <c r="CZ1523" i="2"/>
  <c r="CR1523" i="2"/>
  <c r="CF1523" i="2"/>
  <c r="CE1523" i="2"/>
  <c r="CW1779" i="2"/>
  <c r="CK1779" i="2"/>
  <c r="CC1779" i="2"/>
  <c r="CV1779" i="2"/>
  <c r="CU1779" i="2"/>
  <c r="CI1779" i="2"/>
  <c r="CT1779" i="2"/>
  <c r="CH1779" i="2"/>
  <c r="DA1779" i="2"/>
  <c r="CS1779" i="2"/>
  <c r="CG1779" i="2"/>
  <c r="CZ1779" i="2"/>
  <c r="CR1779" i="2"/>
  <c r="CF1779" i="2"/>
  <c r="CE1779" i="2"/>
  <c r="CX1779" i="2"/>
  <c r="CL1779" i="2"/>
  <c r="CD1779" i="2"/>
  <c r="CW1887" i="2"/>
  <c r="CK1887" i="2"/>
  <c r="CC1887" i="2"/>
  <c r="CV1887" i="2"/>
  <c r="CU1887" i="2"/>
  <c r="CI1887" i="2"/>
  <c r="CT1887" i="2"/>
  <c r="CH1887" i="2"/>
  <c r="DA1887" i="2"/>
  <c r="CS1887" i="2"/>
  <c r="CG1887" i="2"/>
  <c r="CZ1887" i="2"/>
  <c r="CR1887" i="2"/>
  <c r="CF1887" i="2"/>
  <c r="CE1887" i="2"/>
  <c r="CX1887" i="2"/>
  <c r="CL1887" i="2"/>
  <c r="CD1887" i="2"/>
  <c r="CU2117" i="2"/>
  <c r="CI2117" i="2"/>
  <c r="CT2117" i="2"/>
  <c r="CH2117" i="2"/>
  <c r="DA2117" i="2"/>
  <c r="CS2117" i="2"/>
  <c r="CG2117" i="2"/>
  <c r="CZ2117" i="2"/>
  <c r="CR2117" i="2"/>
  <c r="CF2117" i="2"/>
  <c r="CE2117" i="2"/>
  <c r="CX2117" i="2"/>
  <c r="CL2117" i="2"/>
  <c r="CD2117" i="2"/>
  <c r="CW2117" i="2"/>
  <c r="CK2117" i="2"/>
  <c r="CC2117" i="2"/>
  <c r="CV2117" i="2"/>
  <c r="DA2162" i="2"/>
  <c r="CS2162" i="2"/>
  <c r="CG2162" i="2"/>
  <c r="CZ2162" i="2"/>
  <c r="CR2162" i="2"/>
  <c r="CF2162" i="2"/>
  <c r="CE2162" i="2"/>
  <c r="CX2162" i="2"/>
  <c r="CL2162" i="2"/>
  <c r="CD2162" i="2"/>
  <c r="CW2162" i="2"/>
  <c r="CK2162" i="2"/>
  <c r="CC2162" i="2"/>
  <c r="CV2162" i="2"/>
  <c r="CU2162" i="2"/>
  <c r="CI2162" i="2"/>
  <c r="CT2162" i="2"/>
  <c r="CH2162" i="2"/>
  <c r="CX2343" i="2"/>
  <c r="CL2343" i="2"/>
  <c r="CD2343" i="2"/>
  <c r="CW2343" i="2"/>
  <c r="CK2343" i="2"/>
  <c r="CC2343" i="2"/>
  <c r="CV2343" i="2"/>
  <c r="CU2343" i="2"/>
  <c r="CI2343" i="2"/>
  <c r="CT2343" i="2"/>
  <c r="CH2343" i="2"/>
  <c r="DA2343" i="2"/>
  <c r="CS2343" i="2"/>
  <c r="CG2343" i="2"/>
  <c r="CZ2343" i="2"/>
  <c r="CR2343" i="2"/>
  <c r="CF2343" i="2"/>
  <c r="CE2343" i="2"/>
  <c r="CX2458" i="2"/>
  <c r="CL2458" i="2"/>
  <c r="CD2458" i="2"/>
  <c r="CW2458" i="2"/>
  <c r="CK2458" i="2"/>
  <c r="CC2458" i="2"/>
  <c r="CV2458" i="2"/>
  <c r="CU2458" i="2"/>
  <c r="CI2458" i="2"/>
  <c r="CT2458" i="2"/>
  <c r="CH2458" i="2"/>
  <c r="DA2458" i="2"/>
  <c r="CS2458" i="2"/>
  <c r="CG2458" i="2"/>
  <c r="CZ2458" i="2"/>
  <c r="CR2458" i="2"/>
  <c r="CF2458" i="2"/>
  <c r="CE2458" i="2"/>
  <c r="CT2542" i="2"/>
  <c r="CH2542" i="2"/>
  <c r="DA2542" i="2"/>
  <c r="CS2542" i="2"/>
  <c r="CG2542" i="2"/>
  <c r="CZ2542" i="2"/>
  <c r="CR2542" i="2"/>
  <c r="CF2542" i="2"/>
  <c r="CE2542" i="2"/>
  <c r="CX2542" i="2"/>
  <c r="CL2542" i="2"/>
  <c r="CD2542" i="2"/>
  <c r="CW2542" i="2"/>
  <c r="CK2542" i="2"/>
  <c r="CC2542" i="2"/>
  <c r="CV2542" i="2"/>
  <c r="CI2542" i="2"/>
  <c r="CU2542" i="2"/>
  <c r="CZ2549" i="2"/>
  <c r="CR2549" i="2"/>
  <c r="CF2549" i="2"/>
  <c r="CE2549" i="2"/>
  <c r="CX2549" i="2"/>
  <c r="CL2549" i="2"/>
  <c r="CD2549" i="2"/>
  <c r="CW2549" i="2"/>
  <c r="CK2549" i="2"/>
  <c r="CC2549" i="2"/>
  <c r="CV2549" i="2"/>
  <c r="CU2549" i="2"/>
  <c r="CI2549" i="2"/>
  <c r="CT2549" i="2"/>
  <c r="CH2549" i="2"/>
  <c r="DA2549" i="2"/>
  <c r="CS2549" i="2"/>
  <c r="CG2549" i="2"/>
  <c r="CZ2843" i="2"/>
  <c r="CR2843" i="2"/>
  <c r="CF2843" i="2"/>
  <c r="CE2843" i="2"/>
  <c r="CX2843" i="2"/>
  <c r="CL2843" i="2"/>
  <c r="CD2843" i="2"/>
  <c r="CW2843" i="2"/>
  <c r="CK2843" i="2"/>
  <c r="CC2843" i="2"/>
  <c r="CV2843" i="2"/>
  <c r="CU2843" i="2"/>
  <c r="CI2843" i="2"/>
  <c r="DA2843" i="2"/>
  <c r="CT2843" i="2"/>
  <c r="CS2843" i="2"/>
  <c r="CH2843" i="2"/>
  <c r="CG2843" i="2"/>
  <c r="CV2849" i="2"/>
  <c r="CU2849" i="2"/>
  <c r="CI2849" i="2"/>
  <c r="CT2849" i="2"/>
  <c r="CH2849" i="2"/>
  <c r="DA2849" i="2"/>
  <c r="CS2849" i="2"/>
  <c r="CG2849" i="2"/>
  <c r="CZ2849" i="2"/>
  <c r="CR2849" i="2"/>
  <c r="CF2849" i="2"/>
  <c r="CE2849" i="2"/>
  <c r="CX2849" i="2"/>
  <c r="CW2849" i="2"/>
  <c r="CL2849" i="2"/>
  <c r="CK2849" i="2"/>
  <c r="CD2849" i="2"/>
  <c r="CC2849" i="2"/>
  <c r="CU2885" i="2"/>
  <c r="CI2885" i="2"/>
  <c r="CT2885" i="2"/>
  <c r="CH2885" i="2"/>
  <c r="DA2885" i="2"/>
  <c r="CS2885" i="2"/>
  <c r="CG2885" i="2"/>
  <c r="CZ2885" i="2"/>
  <c r="CR2885" i="2"/>
  <c r="CF2885" i="2"/>
  <c r="CE2885" i="2"/>
  <c r="CX2885" i="2"/>
  <c r="CL2885" i="2"/>
  <c r="CD2885" i="2"/>
  <c r="CW2885" i="2"/>
  <c r="CK2885" i="2"/>
  <c r="CC2885" i="2"/>
  <c r="CV2885" i="2"/>
  <c r="CU63" i="2"/>
  <c r="CI63" i="2"/>
  <c r="CT63" i="2"/>
  <c r="CH63" i="2"/>
  <c r="CV63" i="2"/>
  <c r="DA63" i="2"/>
  <c r="CS63" i="2"/>
  <c r="CG63" i="2"/>
  <c r="CZ63" i="2"/>
  <c r="CR63" i="2"/>
  <c r="CF63" i="2"/>
  <c r="CE63" i="2"/>
  <c r="CX63" i="2"/>
  <c r="CL63" i="2"/>
  <c r="CD63" i="2"/>
  <c r="CW63" i="2"/>
  <c r="CK63" i="2"/>
  <c r="CC63" i="2"/>
  <c r="CE120" i="2"/>
  <c r="CX120" i="2"/>
  <c r="CL120" i="2"/>
  <c r="CD120" i="2"/>
  <c r="CR120" i="2"/>
  <c r="CW120" i="2"/>
  <c r="CK120" i="2"/>
  <c r="CC120" i="2"/>
  <c r="CV120" i="2"/>
  <c r="CZ120" i="2"/>
  <c r="CU120" i="2"/>
  <c r="CI120" i="2"/>
  <c r="CF120" i="2"/>
  <c r="CT120" i="2"/>
  <c r="CH120" i="2"/>
  <c r="DA120" i="2"/>
  <c r="CS120" i="2"/>
  <c r="CG120" i="2"/>
  <c r="CE172" i="2"/>
  <c r="CX172" i="2"/>
  <c r="CL172" i="2"/>
  <c r="CD172" i="2"/>
  <c r="CZ172" i="2"/>
  <c r="CW172" i="2"/>
  <c r="CK172" i="2"/>
  <c r="CC172" i="2"/>
  <c r="CV172" i="2"/>
  <c r="CU172" i="2"/>
  <c r="CI172" i="2"/>
  <c r="CT172" i="2"/>
  <c r="CH172" i="2"/>
  <c r="CR172" i="2"/>
  <c r="DA172" i="2"/>
  <c r="CS172" i="2"/>
  <c r="CG172" i="2"/>
  <c r="CF172" i="2"/>
  <c r="CU354" i="2"/>
  <c r="CI354" i="2"/>
  <c r="CV354" i="2"/>
  <c r="CT354" i="2"/>
  <c r="CH354" i="2"/>
  <c r="DA354" i="2"/>
  <c r="CS354" i="2"/>
  <c r="CG354" i="2"/>
  <c r="CZ354" i="2"/>
  <c r="CR354" i="2"/>
  <c r="CF354" i="2"/>
  <c r="CE354" i="2"/>
  <c r="CX354" i="2"/>
  <c r="CL354" i="2"/>
  <c r="CD354" i="2"/>
  <c r="CW354" i="2"/>
  <c r="CK354" i="2"/>
  <c r="CC354" i="2"/>
  <c r="DA504" i="2"/>
  <c r="CS504" i="2"/>
  <c r="CG504" i="2"/>
  <c r="CT504" i="2"/>
  <c r="CZ504" i="2"/>
  <c r="CR504" i="2"/>
  <c r="CF504" i="2"/>
  <c r="CE504" i="2"/>
  <c r="CX504" i="2"/>
  <c r="CL504" i="2"/>
  <c r="CD504" i="2"/>
  <c r="CW504" i="2"/>
  <c r="CK504" i="2"/>
  <c r="CC504" i="2"/>
  <c r="CV504" i="2"/>
  <c r="CH504" i="2"/>
  <c r="CU504" i="2"/>
  <c r="CI504" i="2"/>
  <c r="DA543" i="2"/>
  <c r="CS543" i="2"/>
  <c r="CG543" i="2"/>
  <c r="CZ543" i="2"/>
  <c r="CR543" i="2"/>
  <c r="CF543" i="2"/>
  <c r="CE543" i="2"/>
  <c r="CT543" i="2"/>
  <c r="CX543" i="2"/>
  <c r="CL543" i="2"/>
  <c r="CD543" i="2"/>
  <c r="CW543" i="2"/>
  <c r="CK543" i="2"/>
  <c r="CC543" i="2"/>
  <c r="CV543" i="2"/>
  <c r="CU543" i="2"/>
  <c r="CI543" i="2"/>
  <c r="CH543" i="2"/>
  <c r="CW557" i="2"/>
  <c r="CK557" i="2"/>
  <c r="CC557" i="2"/>
  <c r="CX557" i="2"/>
  <c r="CV557" i="2"/>
  <c r="CD557" i="2"/>
  <c r="CU557" i="2"/>
  <c r="CI557" i="2"/>
  <c r="CT557" i="2"/>
  <c r="CH557" i="2"/>
  <c r="CL557" i="2"/>
  <c r="DA557" i="2"/>
  <c r="CS557" i="2"/>
  <c r="CG557" i="2"/>
  <c r="CZ557" i="2"/>
  <c r="CR557" i="2"/>
  <c r="CF557" i="2"/>
  <c r="CE557" i="2"/>
  <c r="CZ611" i="2"/>
  <c r="CR611" i="2"/>
  <c r="CF611" i="2"/>
  <c r="CE611" i="2"/>
  <c r="CX611" i="2"/>
  <c r="CL611" i="2"/>
  <c r="CD611" i="2"/>
  <c r="CW611" i="2"/>
  <c r="CK611" i="2"/>
  <c r="CC611" i="2"/>
  <c r="CU611" i="2"/>
  <c r="CI611" i="2"/>
  <c r="CT611" i="2"/>
  <c r="CH611" i="2"/>
  <c r="CS611" i="2"/>
  <c r="CG611" i="2"/>
  <c r="DA611" i="2"/>
  <c r="CV611" i="2"/>
  <c r="CV651" i="2"/>
  <c r="CU651" i="2"/>
  <c r="CI651" i="2"/>
  <c r="CT651" i="2"/>
  <c r="CH651" i="2"/>
  <c r="DA651" i="2"/>
  <c r="CS651" i="2"/>
  <c r="CG651" i="2"/>
  <c r="CE651" i="2"/>
  <c r="CX651" i="2"/>
  <c r="CL651" i="2"/>
  <c r="CD651" i="2"/>
  <c r="CK651" i="2"/>
  <c r="CF651" i="2"/>
  <c r="CC651" i="2"/>
  <c r="CR651" i="2"/>
  <c r="CZ651" i="2"/>
  <c r="CW651" i="2"/>
  <c r="CV774" i="2"/>
  <c r="CU774" i="2"/>
  <c r="CI774" i="2"/>
  <c r="CT774" i="2"/>
  <c r="CH774" i="2"/>
  <c r="DA774" i="2"/>
  <c r="CS774" i="2"/>
  <c r="CG774" i="2"/>
  <c r="CZ774" i="2"/>
  <c r="CR774" i="2"/>
  <c r="CF774" i="2"/>
  <c r="CE774" i="2"/>
  <c r="CX774" i="2"/>
  <c r="CL774" i="2"/>
  <c r="CD774" i="2"/>
  <c r="CW774" i="2"/>
  <c r="CK774" i="2"/>
  <c r="CC774" i="2"/>
  <c r="CZ830" i="2"/>
  <c r="CR830" i="2"/>
  <c r="CF830" i="2"/>
  <c r="CE830" i="2"/>
  <c r="CX830" i="2"/>
  <c r="CL830" i="2"/>
  <c r="CD830" i="2"/>
  <c r="CW830" i="2"/>
  <c r="CK830" i="2"/>
  <c r="CC830" i="2"/>
  <c r="CV830" i="2"/>
  <c r="CU830" i="2"/>
  <c r="CI830" i="2"/>
  <c r="CT830" i="2"/>
  <c r="CH830" i="2"/>
  <c r="CS830" i="2"/>
  <c r="CG830" i="2"/>
  <c r="DA830" i="2"/>
  <c r="CV862" i="2"/>
  <c r="CU862" i="2"/>
  <c r="CI862" i="2"/>
  <c r="CT862" i="2"/>
  <c r="CH862" i="2"/>
  <c r="DA862" i="2"/>
  <c r="CS862" i="2"/>
  <c r="CG862" i="2"/>
  <c r="CZ862" i="2"/>
  <c r="CR862" i="2"/>
  <c r="CF862" i="2"/>
  <c r="CE862" i="2"/>
  <c r="CX862" i="2"/>
  <c r="CL862" i="2"/>
  <c r="CD862" i="2"/>
  <c r="CC862" i="2"/>
  <c r="CW862" i="2"/>
  <c r="CK862" i="2"/>
  <c r="CZ874" i="2"/>
  <c r="CR874" i="2"/>
  <c r="CF874" i="2"/>
  <c r="CE874" i="2"/>
  <c r="CX874" i="2"/>
  <c r="CL874" i="2"/>
  <c r="CD874" i="2"/>
  <c r="CW874" i="2"/>
  <c r="CK874" i="2"/>
  <c r="CC874" i="2"/>
  <c r="CV874" i="2"/>
  <c r="CU874" i="2"/>
  <c r="CI874" i="2"/>
  <c r="CT874" i="2"/>
  <c r="CH874" i="2"/>
  <c r="DA874" i="2"/>
  <c r="CS874" i="2"/>
  <c r="CG874" i="2"/>
  <c r="CV914" i="2"/>
  <c r="CU914" i="2"/>
  <c r="CI914" i="2"/>
  <c r="CT914" i="2"/>
  <c r="CH914" i="2"/>
  <c r="DA914" i="2"/>
  <c r="CS914" i="2"/>
  <c r="CG914" i="2"/>
  <c r="CZ914" i="2"/>
  <c r="CR914" i="2"/>
  <c r="CF914" i="2"/>
  <c r="CE914" i="2"/>
  <c r="CX914" i="2"/>
  <c r="CL914" i="2"/>
  <c r="CD914" i="2"/>
  <c r="CW914" i="2"/>
  <c r="CK914" i="2"/>
  <c r="CC914" i="2"/>
  <c r="CX1002" i="2"/>
  <c r="CL1002" i="2"/>
  <c r="CD1002" i="2"/>
  <c r="CW1002" i="2"/>
  <c r="CK1002" i="2"/>
  <c r="CC1002" i="2"/>
  <c r="CV1002" i="2"/>
  <c r="CU1002" i="2"/>
  <c r="CI1002" i="2"/>
  <c r="CT1002" i="2"/>
  <c r="CH1002" i="2"/>
  <c r="DA1002" i="2"/>
  <c r="CS1002" i="2"/>
  <c r="CG1002" i="2"/>
  <c r="CZ1002" i="2"/>
  <c r="CR1002" i="2"/>
  <c r="CF1002" i="2"/>
  <c r="CE1002" i="2"/>
  <c r="CX1048" i="2"/>
  <c r="CL1048" i="2"/>
  <c r="CD1048" i="2"/>
  <c r="CW1048" i="2"/>
  <c r="CK1048" i="2"/>
  <c r="CC1048" i="2"/>
  <c r="CV1048" i="2"/>
  <c r="CU1048" i="2"/>
  <c r="CI1048" i="2"/>
  <c r="CT1048" i="2"/>
  <c r="CH1048" i="2"/>
  <c r="DA1048" i="2"/>
  <c r="CS1048" i="2"/>
  <c r="CG1048" i="2"/>
  <c r="CZ1048" i="2"/>
  <c r="CR1048" i="2"/>
  <c r="CF1048" i="2"/>
  <c r="CE1048" i="2"/>
  <c r="CT1128" i="2"/>
  <c r="CH1128" i="2"/>
  <c r="DA1128" i="2"/>
  <c r="CS1128" i="2"/>
  <c r="CG1128" i="2"/>
  <c r="CZ1128" i="2"/>
  <c r="CR1128" i="2"/>
  <c r="CF1128" i="2"/>
  <c r="CE1128" i="2"/>
  <c r="CX1128" i="2"/>
  <c r="CL1128" i="2"/>
  <c r="CD1128" i="2"/>
  <c r="CW1128" i="2"/>
  <c r="CK1128" i="2"/>
  <c r="CC1128" i="2"/>
  <c r="CV1128" i="2"/>
  <c r="CU1128" i="2"/>
  <c r="CI1128" i="2"/>
  <c r="CT1170" i="2"/>
  <c r="CH1170" i="2"/>
  <c r="DA1170" i="2"/>
  <c r="CS1170" i="2"/>
  <c r="CG1170" i="2"/>
  <c r="CZ1170" i="2"/>
  <c r="CR1170" i="2"/>
  <c r="CF1170" i="2"/>
  <c r="CE1170" i="2"/>
  <c r="CX1170" i="2"/>
  <c r="CL1170" i="2"/>
  <c r="CD1170" i="2"/>
  <c r="CW1170" i="2"/>
  <c r="CK1170" i="2"/>
  <c r="CC1170" i="2"/>
  <c r="CV1170" i="2"/>
  <c r="CI1170" i="2"/>
  <c r="CU1170" i="2"/>
  <c r="CV1364" i="2"/>
  <c r="CU1364" i="2"/>
  <c r="CI1364" i="2"/>
  <c r="CT1364" i="2"/>
  <c r="CH1364" i="2"/>
  <c r="DA1364" i="2"/>
  <c r="CS1364" i="2"/>
  <c r="CG1364" i="2"/>
  <c r="CZ1364" i="2"/>
  <c r="CR1364" i="2"/>
  <c r="CF1364" i="2"/>
  <c r="CE1364" i="2"/>
  <c r="CX1364" i="2"/>
  <c r="CL1364" i="2"/>
  <c r="CD1364" i="2"/>
  <c r="CC1364" i="2"/>
  <c r="CK1364" i="2"/>
  <c r="CW1364" i="2"/>
  <c r="CU1858" i="2"/>
  <c r="CI1858" i="2"/>
  <c r="CT1858" i="2"/>
  <c r="CH1858" i="2"/>
  <c r="DA1858" i="2"/>
  <c r="CS1858" i="2"/>
  <c r="CG1858" i="2"/>
  <c r="CZ1858" i="2"/>
  <c r="CR1858" i="2"/>
  <c r="CF1858" i="2"/>
  <c r="CE1858" i="2"/>
  <c r="CX1858" i="2"/>
  <c r="CL1858" i="2"/>
  <c r="CD1858" i="2"/>
  <c r="CW1858" i="2"/>
  <c r="CK1858" i="2"/>
  <c r="CC1858" i="2"/>
  <c r="CV1858" i="2"/>
  <c r="CW2110" i="2"/>
  <c r="CK2110" i="2"/>
  <c r="CC2110" i="2"/>
  <c r="CV2110" i="2"/>
  <c r="CU2110" i="2"/>
  <c r="CI2110" i="2"/>
  <c r="CT2110" i="2"/>
  <c r="CH2110" i="2"/>
  <c r="DA2110" i="2"/>
  <c r="CS2110" i="2"/>
  <c r="CG2110" i="2"/>
  <c r="CZ2110" i="2"/>
  <c r="CR2110" i="2"/>
  <c r="CF2110" i="2"/>
  <c r="CE2110" i="2"/>
  <c r="CX2110" i="2"/>
  <c r="CL2110" i="2"/>
  <c r="CD2110" i="2"/>
  <c r="CW2118" i="2"/>
  <c r="CK2118" i="2"/>
  <c r="CC2118" i="2"/>
  <c r="CV2118" i="2"/>
  <c r="CU2118" i="2"/>
  <c r="CI2118" i="2"/>
  <c r="CT2118" i="2"/>
  <c r="CH2118" i="2"/>
  <c r="DA2118" i="2"/>
  <c r="CS2118" i="2"/>
  <c r="CG2118" i="2"/>
  <c r="CZ2118" i="2"/>
  <c r="CR2118" i="2"/>
  <c r="CF2118" i="2"/>
  <c r="CE2118" i="2"/>
  <c r="CX2118" i="2"/>
  <c r="CL2118" i="2"/>
  <c r="CD2118" i="2"/>
  <c r="CX2850" i="2"/>
  <c r="CL2850" i="2"/>
  <c r="CD2850" i="2"/>
  <c r="CW2850" i="2"/>
  <c r="CK2850" i="2"/>
  <c r="CC2850" i="2"/>
  <c r="CV2850" i="2"/>
  <c r="CU2850" i="2"/>
  <c r="CI2850" i="2"/>
  <c r="CT2850" i="2"/>
  <c r="CH2850" i="2"/>
  <c r="DA2850" i="2"/>
  <c r="CS2850" i="2"/>
  <c r="CG2850" i="2"/>
  <c r="CZ2850" i="2"/>
  <c r="CR2850" i="2"/>
  <c r="CF2850" i="2"/>
  <c r="CE2850" i="2"/>
  <c r="CZ2861" i="2"/>
  <c r="CR2861" i="2"/>
  <c r="CF2861" i="2"/>
  <c r="CE2861" i="2"/>
  <c r="CX2861" i="2"/>
  <c r="CL2861" i="2"/>
  <c r="CD2861" i="2"/>
  <c r="CW2861" i="2"/>
  <c r="CK2861" i="2"/>
  <c r="CC2861" i="2"/>
  <c r="CV2861" i="2"/>
  <c r="CU2861" i="2"/>
  <c r="CI2861" i="2"/>
  <c r="DA2861" i="2"/>
  <c r="CT2861" i="2"/>
  <c r="CS2861" i="2"/>
  <c r="CH2861" i="2"/>
  <c r="CG2861" i="2"/>
  <c r="CW2886" i="2"/>
  <c r="CK2886" i="2"/>
  <c r="CC2886" i="2"/>
  <c r="CV2886" i="2"/>
  <c r="CU2886" i="2"/>
  <c r="CI2886" i="2"/>
  <c r="CT2886" i="2"/>
  <c r="CH2886" i="2"/>
  <c r="DA2886" i="2"/>
  <c r="CS2886" i="2"/>
  <c r="CG2886" i="2"/>
  <c r="CZ2886" i="2"/>
  <c r="CR2886" i="2"/>
  <c r="CF2886" i="2"/>
  <c r="CE2886" i="2"/>
  <c r="CX2886" i="2"/>
  <c r="CL2886" i="2"/>
  <c r="CD2886" i="2"/>
  <c r="CX1511" i="2"/>
  <c r="CL1511" i="2"/>
  <c r="CD1511" i="2"/>
  <c r="CW1511" i="2"/>
  <c r="CK1511" i="2"/>
  <c r="CC1511" i="2"/>
  <c r="CV1511" i="2"/>
  <c r="CU1511" i="2"/>
  <c r="CI1511" i="2"/>
  <c r="CT1511" i="2"/>
  <c r="CH1511" i="2"/>
  <c r="DA1511" i="2"/>
  <c r="CS1511" i="2"/>
  <c r="CG1511" i="2"/>
  <c r="CZ1511" i="2"/>
  <c r="CR1511" i="2"/>
  <c r="CF1511" i="2"/>
  <c r="CE1511" i="2"/>
  <c r="DA165" i="2"/>
  <c r="CS165" i="2"/>
  <c r="CG165" i="2"/>
  <c r="CH165" i="2"/>
  <c r="CZ165" i="2"/>
  <c r="CR165" i="2"/>
  <c r="CF165" i="2"/>
  <c r="CE165" i="2"/>
  <c r="CX165" i="2"/>
  <c r="CL165" i="2"/>
  <c r="CD165" i="2"/>
  <c r="CW165" i="2"/>
  <c r="CK165" i="2"/>
  <c r="CC165" i="2"/>
  <c r="CT165" i="2"/>
  <c r="CV165" i="2"/>
  <c r="CU165" i="2"/>
  <c r="CI165" i="2"/>
  <c r="DA305" i="2"/>
  <c r="CS305" i="2"/>
  <c r="CG305" i="2"/>
  <c r="CZ305" i="2"/>
  <c r="CR305" i="2"/>
  <c r="CF305" i="2"/>
  <c r="CH305" i="2"/>
  <c r="CE305" i="2"/>
  <c r="CT305" i="2"/>
  <c r="CX305" i="2"/>
  <c r="CL305" i="2"/>
  <c r="CD305" i="2"/>
  <c r="CW305" i="2"/>
  <c r="CK305" i="2"/>
  <c r="CC305" i="2"/>
  <c r="CV305" i="2"/>
  <c r="CU305" i="2"/>
  <c r="CI305" i="2"/>
  <c r="DA313" i="2"/>
  <c r="CS313" i="2"/>
  <c r="CG313" i="2"/>
  <c r="CT313" i="2"/>
  <c r="CZ313" i="2"/>
  <c r="CR313" i="2"/>
  <c r="CF313" i="2"/>
  <c r="CH313" i="2"/>
  <c r="CE313" i="2"/>
  <c r="CX313" i="2"/>
  <c r="CL313" i="2"/>
  <c r="CD313" i="2"/>
  <c r="CW313" i="2"/>
  <c r="CK313" i="2"/>
  <c r="CC313" i="2"/>
  <c r="CV313" i="2"/>
  <c r="CU313" i="2"/>
  <c r="CI313" i="2"/>
  <c r="CW347" i="2"/>
  <c r="CK347" i="2"/>
  <c r="CC347" i="2"/>
  <c r="CV347" i="2"/>
  <c r="CX347" i="2"/>
  <c r="CU347" i="2"/>
  <c r="CI347" i="2"/>
  <c r="CL347" i="2"/>
  <c r="CT347" i="2"/>
  <c r="CH347" i="2"/>
  <c r="DA347" i="2"/>
  <c r="CS347" i="2"/>
  <c r="CG347" i="2"/>
  <c r="CZ347" i="2"/>
  <c r="CR347" i="2"/>
  <c r="CF347" i="2"/>
  <c r="CD347" i="2"/>
  <c r="CE347" i="2"/>
  <c r="CW355" i="2"/>
  <c r="CK355" i="2"/>
  <c r="CC355" i="2"/>
  <c r="CV355" i="2"/>
  <c r="CU355" i="2"/>
  <c r="CI355" i="2"/>
  <c r="CT355" i="2"/>
  <c r="CH355" i="2"/>
  <c r="CD355" i="2"/>
  <c r="DA355" i="2"/>
  <c r="CS355" i="2"/>
  <c r="CG355" i="2"/>
  <c r="CL355" i="2"/>
  <c r="CZ355" i="2"/>
  <c r="CR355" i="2"/>
  <c r="CF355" i="2"/>
  <c r="CE355" i="2"/>
  <c r="CX355" i="2"/>
  <c r="CE558" i="2"/>
  <c r="CZ558" i="2"/>
  <c r="CX558" i="2"/>
  <c r="CL558" i="2"/>
  <c r="CD558" i="2"/>
  <c r="CR558" i="2"/>
  <c r="CW558" i="2"/>
  <c r="CK558" i="2"/>
  <c r="CC558" i="2"/>
  <c r="CV558" i="2"/>
  <c r="CF558" i="2"/>
  <c r="CU558" i="2"/>
  <c r="CI558" i="2"/>
  <c r="CT558" i="2"/>
  <c r="CH558" i="2"/>
  <c r="DA558" i="2"/>
  <c r="CS558" i="2"/>
  <c r="CG558" i="2"/>
  <c r="CT612" i="2"/>
  <c r="CH612" i="2"/>
  <c r="DA612" i="2"/>
  <c r="CS612" i="2"/>
  <c r="CG612" i="2"/>
  <c r="CZ612" i="2"/>
  <c r="CR612" i="2"/>
  <c r="CF612" i="2"/>
  <c r="CE612" i="2"/>
  <c r="CW612" i="2"/>
  <c r="CK612" i="2"/>
  <c r="CC612" i="2"/>
  <c r="CV612" i="2"/>
  <c r="CX612" i="2"/>
  <c r="CU612" i="2"/>
  <c r="CL612" i="2"/>
  <c r="CI612" i="2"/>
  <c r="CD612" i="2"/>
  <c r="CX626" i="2"/>
  <c r="CL626" i="2"/>
  <c r="CD626" i="2"/>
  <c r="CW626" i="2"/>
  <c r="CK626" i="2"/>
  <c r="CC626" i="2"/>
  <c r="CV626" i="2"/>
  <c r="CU626" i="2"/>
  <c r="CI626" i="2"/>
  <c r="DA626" i="2"/>
  <c r="CS626" i="2"/>
  <c r="CG626" i="2"/>
  <c r="CZ626" i="2"/>
  <c r="CR626" i="2"/>
  <c r="CF626" i="2"/>
  <c r="CE626" i="2"/>
  <c r="CH626" i="2"/>
  <c r="CT626" i="2"/>
  <c r="CZ663" i="2"/>
  <c r="CR663" i="2"/>
  <c r="CF663" i="2"/>
  <c r="CE663" i="2"/>
  <c r="CX663" i="2"/>
  <c r="CL663" i="2"/>
  <c r="CD663" i="2"/>
  <c r="CW663" i="2"/>
  <c r="CK663" i="2"/>
  <c r="CC663" i="2"/>
  <c r="CV663" i="2"/>
  <c r="CU663" i="2"/>
  <c r="CI663" i="2"/>
  <c r="CT663" i="2"/>
  <c r="CH663" i="2"/>
  <c r="DA663" i="2"/>
  <c r="CS663" i="2"/>
  <c r="CG663" i="2"/>
  <c r="CX720" i="2"/>
  <c r="CL720" i="2"/>
  <c r="CD720" i="2"/>
  <c r="CW720" i="2"/>
  <c r="CK720" i="2"/>
  <c r="CC720" i="2"/>
  <c r="CV720" i="2"/>
  <c r="CU720" i="2"/>
  <c r="CI720" i="2"/>
  <c r="CT720" i="2"/>
  <c r="CH720" i="2"/>
  <c r="DA720" i="2"/>
  <c r="CS720" i="2"/>
  <c r="CG720" i="2"/>
  <c r="CZ720" i="2"/>
  <c r="CR720" i="2"/>
  <c r="CF720" i="2"/>
  <c r="CE720" i="2"/>
  <c r="CZ848" i="2"/>
  <c r="CR848" i="2"/>
  <c r="CF848" i="2"/>
  <c r="CE848" i="2"/>
  <c r="CX848" i="2"/>
  <c r="CL848" i="2"/>
  <c r="CD848" i="2"/>
  <c r="CW848" i="2"/>
  <c r="CK848" i="2"/>
  <c r="CC848" i="2"/>
  <c r="CV848" i="2"/>
  <c r="CU848" i="2"/>
  <c r="CI848" i="2"/>
  <c r="CT848" i="2"/>
  <c r="CH848" i="2"/>
  <c r="DA848" i="2"/>
  <c r="CS848" i="2"/>
  <c r="CG848" i="2"/>
  <c r="CZ882" i="2"/>
  <c r="CR882" i="2"/>
  <c r="CF882" i="2"/>
  <c r="CE882" i="2"/>
  <c r="CX882" i="2"/>
  <c r="CL882" i="2"/>
  <c r="CD882" i="2"/>
  <c r="CW882" i="2"/>
  <c r="CK882" i="2"/>
  <c r="CC882" i="2"/>
  <c r="CV882" i="2"/>
  <c r="CU882" i="2"/>
  <c r="CI882" i="2"/>
  <c r="CT882" i="2"/>
  <c r="CH882" i="2"/>
  <c r="DA882" i="2"/>
  <c r="CS882" i="2"/>
  <c r="CG882" i="2"/>
  <c r="CZ900" i="2"/>
  <c r="CR900" i="2"/>
  <c r="CF900" i="2"/>
  <c r="CE900" i="2"/>
  <c r="CX900" i="2"/>
  <c r="CL900" i="2"/>
  <c r="CD900" i="2"/>
  <c r="CW900" i="2"/>
  <c r="CK900" i="2"/>
  <c r="CC900" i="2"/>
  <c r="CV900" i="2"/>
  <c r="CU900" i="2"/>
  <c r="CI900" i="2"/>
  <c r="CT900" i="2"/>
  <c r="CH900" i="2"/>
  <c r="CS900" i="2"/>
  <c r="CG900" i="2"/>
  <c r="DA900" i="2"/>
  <c r="CZ972" i="2"/>
  <c r="CR972" i="2"/>
  <c r="CF972" i="2"/>
  <c r="CE972" i="2"/>
  <c r="CX972" i="2"/>
  <c r="CL972" i="2"/>
  <c r="CD972" i="2"/>
  <c r="CW972" i="2"/>
  <c r="CK972" i="2"/>
  <c r="CC972" i="2"/>
  <c r="CV972" i="2"/>
  <c r="CU972" i="2"/>
  <c r="CI972" i="2"/>
  <c r="CT972" i="2"/>
  <c r="CH972" i="2"/>
  <c r="CS972" i="2"/>
  <c r="CG972" i="2"/>
  <c r="DA972" i="2"/>
  <c r="CX1038" i="2"/>
  <c r="CL1038" i="2"/>
  <c r="CD1038" i="2"/>
  <c r="CW1038" i="2"/>
  <c r="CK1038" i="2"/>
  <c r="CC1038" i="2"/>
  <c r="CV1038" i="2"/>
  <c r="CU1038" i="2"/>
  <c r="CI1038" i="2"/>
  <c r="CT1038" i="2"/>
  <c r="CH1038" i="2"/>
  <c r="DA1038" i="2"/>
  <c r="CS1038" i="2"/>
  <c r="CG1038" i="2"/>
  <c r="CZ1038" i="2"/>
  <c r="CR1038" i="2"/>
  <c r="CF1038" i="2"/>
  <c r="CE1038" i="2"/>
  <c r="CT1144" i="2"/>
  <c r="CH1144" i="2"/>
  <c r="DA1144" i="2"/>
  <c r="CS1144" i="2"/>
  <c r="CG1144" i="2"/>
  <c r="CZ1144" i="2"/>
  <c r="CR1144" i="2"/>
  <c r="CF1144" i="2"/>
  <c r="CE1144" i="2"/>
  <c r="CX1144" i="2"/>
  <c r="CL1144" i="2"/>
  <c r="CD1144" i="2"/>
  <c r="CW1144" i="2"/>
  <c r="CK1144" i="2"/>
  <c r="CC1144" i="2"/>
  <c r="CV1144" i="2"/>
  <c r="CU1144" i="2"/>
  <c r="CI1144" i="2"/>
  <c r="CT1152" i="2"/>
  <c r="CH1152" i="2"/>
  <c r="DA1152" i="2"/>
  <c r="CS1152" i="2"/>
  <c r="CG1152" i="2"/>
  <c r="CZ1152" i="2"/>
  <c r="CR1152" i="2"/>
  <c r="CF1152" i="2"/>
  <c r="CE1152" i="2"/>
  <c r="CX1152" i="2"/>
  <c r="CL1152" i="2"/>
  <c r="CD1152" i="2"/>
  <c r="CW1152" i="2"/>
  <c r="CK1152" i="2"/>
  <c r="CC1152" i="2"/>
  <c r="CV1152" i="2"/>
  <c r="CU1152" i="2"/>
  <c r="CI1152" i="2"/>
  <c r="CV1171" i="2"/>
  <c r="CU1171" i="2"/>
  <c r="CI1171" i="2"/>
  <c r="CT1171" i="2"/>
  <c r="CH1171" i="2"/>
  <c r="DA1171" i="2"/>
  <c r="CS1171" i="2"/>
  <c r="CG1171" i="2"/>
  <c r="CZ1171" i="2"/>
  <c r="CR1171" i="2"/>
  <c r="CF1171" i="2"/>
  <c r="CE1171" i="2"/>
  <c r="CX1171" i="2"/>
  <c r="CL1171" i="2"/>
  <c r="CD1171" i="2"/>
  <c r="CW1171" i="2"/>
  <c r="CK1171" i="2"/>
  <c r="CC1171" i="2"/>
  <c r="CU1874" i="2"/>
  <c r="CI1874" i="2"/>
  <c r="CT1874" i="2"/>
  <c r="CH1874" i="2"/>
  <c r="DA1874" i="2"/>
  <c r="CS1874" i="2"/>
  <c r="CG1874" i="2"/>
  <c r="CZ1874" i="2"/>
  <c r="CR1874" i="2"/>
  <c r="CF1874" i="2"/>
  <c r="CE1874" i="2"/>
  <c r="CX1874" i="2"/>
  <c r="CL1874" i="2"/>
  <c r="CD1874" i="2"/>
  <c r="CW1874" i="2"/>
  <c r="CK1874" i="2"/>
  <c r="CC1874" i="2"/>
  <c r="CV1874" i="2"/>
  <c r="CE2111" i="2"/>
  <c r="CX2111" i="2"/>
  <c r="CL2111" i="2"/>
  <c r="CD2111" i="2"/>
  <c r="CW2111" i="2"/>
  <c r="CK2111" i="2"/>
  <c r="CC2111" i="2"/>
  <c r="CV2111" i="2"/>
  <c r="CU2111" i="2"/>
  <c r="CI2111" i="2"/>
  <c r="CT2111" i="2"/>
  <c r="CH2111" i="2"/>
  <c r="DA2111" i="2"/>
  <c r="CS2111" i="2"/>
  <c r="CG2111" i="2"/>
  <c r="CR2111" i="2"/>
  <c r="CF2111" i="2"/>
  <c r="CZ2111" i="2"/>
  <c r="CW2156" i="2"/>
  <c r="CK2156" i="2"/>
  <c r="CC2156" i="2"/>
  <c r="CV2156" i="2"/>
  <c r="CU2156" i="2"/>
  <c r="CI2156" i="2"/>
  <c r="CT2156" i="2"/>
  <c r="CH2156" i="2"/>
  <c r="DA2156" i="2"/>
  <c r="CS2156" i="2"/>
  <c r="CG2156" i="2"/>
  <c r="CZ2156" i="2"/>
  <c r="CR2156" i="2"/>
  <c r="CF2156" i="2"/>
  <c r="CE2156" i="2"/>
  <c r="CX2156" i="2"/>
  <c r="CL2156" i="2"/>
  <c r="CD2156" i="2"/>
  <c r="CV2338" i="2"/>
  <c r="CU2338" i="2"/>
  <c r="CI2338" i="2"/>
  <c r="CT2338" i="2"/>
  <c r="CH2338" i="2"/>
  <c r="DA2338" i="2"/>
  <c r="CS2338" i="2"/>
  <c r="CG2338" i="2"/>
  <c r="CZ2338" i="2"/>
  <c r="CR2338" i="2"/>
  <c r="CF2338" i="2"/>
  <c r="CE2338" i="2"/>
  <c r="CX2338" i="2"/>
  <c r="CL2338" i="2"/>
  <c r="CD2338" i="2"/>
  <c r="CW2338" i="2"/>
  <c r="CK2338" i="2"/>
  <c r="CC2338" i="2"/>
  <c r="CT2452" i="2"/>
  <c r="CH2452" i="2"/>
  <c r="DA2452" i="2"/>
  <c r="CS2452" i="2"/>
  <c r="CG2452" i="2"/>
  <c r="CZ2452" i="2"/>
  <c r="CR2452" i="2"/>
  <c r="CF2452" i="2"/>
  <c r="CE2452" i="2"/>
  <c r="CX2452" i="2"/>
  <c r="CL2452" i="2"/>
  <c r="CD2452" i="2"/>
  <c r="CW2452" i="2"/>
  <c r="CK2452" i="2"/>
  <c r="CC2452" i="2"/>
  <c r="CV2452" i="2"/>
  <c r="CU2452" i="2"/>
  <c r="CI2452" i="2"/>
  <c r="CT2460" i="2"/>
  <c r="CH2460" i="2"/>
  <c r="DA2460" i="2"/>
  <c r="CS2460" i="2"/>
  <c r="CG2460" i="2"/>
  <c r="CZ2460" i="2"/>
  <c r="CR2460" i="2"/>
  <c r="CF2460" i="2"/>
  <c r="CE2460" i="2"/>
  <c r="CX2460" i="2"/>
  <c r="CL2460" i="2"/>
  <c r="CD2460" i="2"/>
  <c r="CW2460" i="2"/>
  <c r="CK2460" i="2"/>
  <c r="CC2460" i="2"/>
  <c r="CV2460" i="2"/>
  <c r="CI2460" i="2"/>
  <c r="CU2460" i="2"/>
  <c r="CZ2851" i="2"/>
  <c r="CR2851" i="2"/>
  <c r="CF2851" i="2"/>
  <c r="CE2851" i="2"/>
  <c r="CX2851" i="2"/>
  <c r="CL2851" i="2"/>
  <c r="CD2851" i="2"/>
  <c r="CW2851" i="2"/>
  <c r="CK2851" i="2"/>
  <c r="CC2851" i="2"/>
  <c r="CV2851" i="2"/>
  <c r="CU2851" i="2"/>
  <c r="CI2851" i="2"/>
  <c r="CH2851" i="2"/>
  <c r="CG2851" i="2"/>
  <c r="DA2851" i="2"/>
  <c r="CT2851" i="2"/>
  <c r="CS2851" i="2"/>
  <c r="CV2857" i="2"/>
  <c r="CU2857" i="2"/>
  <c r="CI2857" i="2"/>
  <c r="CT2857" i="2"/>
  <c r="CH2857" i="2"/>
  <c r="DA2857" i="2"/>
  <c r="CS2857" i="2"/>
  <c r="CG2857" i="2"/>
  <c r="CZ2857" i="2"/>
  <c r="CR2857" i="2"/>
  <c r="CF2857" i="2"/>
  <c r="CE2857" i="2"/>
  <c r="CD2857" i="2"/>
  <c r="CC2857" i="2"/>
  <c r="CX2857" i="2"/>
  <c r="CW2857" i="2"/>
  <c r="CL2857" i="2"/>
  <c r="CK2857" i="2"/>
  <c r="CW3046" i="2"/>
  <c r="CK3046" i="2"/>
  <c r="CC3046" i="2"/>
  <c r="CV3046" i="2"/>
  <c r="CU3046" i="2"/>
  <c r="CI3046" i="2"/>
  <c r="CT3046" i="2"/>
  <c r="CH3046" i="2"/>
  <c r="DA3046" i="2"/>
  <c r="CS3046" i="2"/>
  <c r="CG3046" i="2"/>
  <c r="CZ3046" i="2"/>
  <c r="CR3046" i="2"/>
  <c r="CF3046" i="2"/>
  <c r="CE3046" i="2"/>
  <c r="CX3046" i="2"/>
  <c r="CL3046" i="2"/>
  <c r="CD3046" i="2"/>
  <c r="CU71" i="2"/>
  <c r="CI71" i="2"/>
  <c r="CT71" i="2"/>
  <c r="CH71" i="2"/>
  <c r="DA71" i="2"/>
  <c r="CS71" i="2"/>
  <c r="CG71" i="2"/>
  <c r="CZ71" i="2"/>
  <c r="CR71" i="2"/>
  <c r="CF71" i="2"/>
  <c r="CE71" i="2"/>
  <c r="CV71" i="2"/>
  <c r="CX71" i="2"/>
  <c r="CL71" i="2"/>
  <c r="CD71" i="2"/>
  <c r="CW71" i="2"/>
  <c r="CK71" i="2"/>
  <c r="CC71" i="2"/>
  <c r="CU306" i="2"/>
  <c r="CI306" i="2"/>
  <c r="CT306" i="2"/>
  <c r="CH306" i="2"/>
  <c r="DA306" i="2"/>
  <c r="CS306" i="2"/>
  <c r="CG306" i="2"/>
  <c r="CZ306" i="2"/>
  <c r="CR306" i="2"/>
  <c r="CF306" i="2"/>
  <c r="CV306" i="2"/>
  <c r="CE306" i="2"/>
  <c r="CX306" i="2"/>
  <c r="CL306" i="2"/>
  <c r="CD306" i="2"/>
  <c r="CW306" i="2"/>
  <c r="CK306" i="2"/>
  <c r="CC306" i="2"/>
  <c r="DA369" i="2"/>
  <c r="CS369" i="2"/>
  <c r="CG369" i="2"/>
  <c r="CZ369" i="2"/>
  <c r="CR369" i="2"/>
  <c r="CF369" i="2"/>
  <c r="CT369" i="2"/>
  <c r="CE369" i="2"/>
  <c r="CH369" i="2"/>
  <c r="CX369" i="2"/>
  <c r="CL369" i="2"/>
  <c r="CD369" i="2"/>
  <c r="CW369" i="2"/>
  <c r="CK369" i="2"/>
  <c r="CC369" i="2"/>
  <c r="CV369" i="2"/>
  <c r="CU369" i="2"/>
  <c r="CI369" i="2"/>
  <c r="CW525" i="2"/>
  <c r="CK525" i="2"/>
  <c r="CC525" i="2"/>
  <c r="CV525" i="2"/>
  <c r="CU525" i="2"/>
  <c r="CI525" i="2"/>
  <c r="CX525" i="2"/>
  <c r="CT525" i="2"/>
  <c r="CH525" i="2"/>
  <c r="CL525" i="2"/>
  <c r="DA525" i="2"/>
  <c r="CS525" i="2"/>
  <c r="CG525" i="2"/>
  <c r="CZ525" i="2"/>
  <c r="CR525" i="2"/>
  <c r="CF525" i="2"/>
  <c r="CD525" i="2"/>
  <c r="CE525" i="2"/>
  <c r="DA559" i="2"/>
  <c r="CS559" i="2"/>
  <c r="CG559" i="2"/>
  <c r="CZ559" i="2"/>
  <c r="CR559" i="2"/>
  <c r="CF559" i="2"/>
  <c r="CE559" i="2"/>
  <c r="CT559" i="2"/>
  <c r="CX559" i="2"/>
  <c r="CL559" i="2"/>
  <c r="CD559" i="2"/>
  <c r="CW559" i="2"/>
  <c r="CK559" i="2"/>
  <c r="CC559" i="2"/>
  <c r="CV559" i="2"/>
  <c r="CU559" i="2"/>
  <c r="CI559" i="2"/>
  <c r="CH559" i="2"/>
  <c r="CE566" i="2"/>
  <c r="CF566" i="2"/>
  <c r="CX566" i="2"/>
  <c r="CL566" i="2"/>
  <c r="CD566" i="2"/>
  <c r="CZ566" i="2"/>
  <c r="CW566" i="2"/>
  <c r="CK566" i="2"/>
  <c r="CC566" i="2"/>
  <c r="CV566" i="2"/>
  <c r="CR566" i="2"/>
  <c r="CU566" i="2"/>
  <c r="CI566" i="2"/>
  <c r="CT566" i="2"/>
  <c r="CH566" i="2"/>
  <c r="DA566" i="2"/>
  <c r="CS566" i="2"/>
  <c r="CG566" i="2"/>
  <c r="CX634" i="2"/>
  <c r="CL634" i="2"/>
  <c r="CD634" i="2"/>
  <c r="CW634" i="2"/>
  <c r="CK634" i="2"/>
  <c r="CC634" i="2"/>
  <c r="CV634" i="2"/>
  <c r="CU634" i="2"/>
  <c r="CI634" i="2"/>
  <c r="DA634" i="2"/>
  <c r="CS634" i="2"/>
  <c r="CG634" i="2"/>
  <c r="CZ634" i="2"/>
  <c r="CR634" i="2"/>
  <c r="CF634" i="2"/>
  <c r="CT634" i="2"/>
  <c r="CH634" i="2"/>
  <c r="CE634" i="2"/>
  <c r="CT734" i="2"/>
  <c r="CH734" i="2"/>
  <c r="DA734" i="2"/>
  <c r="CS734" i="2"/>
  <c r="CG734" i="2"/>
  <c r="CZ734" i="2"/>
  <c r="CR734" i="2"/>
  <c r="CF734" i="2"/>
  <c r="CE734" i="2"/>
  <c r="CX734" i="2"/>
  <c r="CL734" i="2"/>
  <c r="CD734" i="2"/>
  <c r="CW734" i="2"/>
  <c r="CK734" i="2"/>
  <c r="CC734" i="2"/>
  <c r="CV734" i="2"/>
  <c r="CU734" i="2"/>
  <c r="CI734" i="2"/>
  <c r="CV798" i="2"/>
  <c r="CU798" i="2"/>
  <c r="CI798" i="2"/>
  <c r="CT798" i="2"/>
  <c r="CH798" i="2"/>
  <c r="DA798" i="2"/>
  <c r="CS798" i="2"/>
  <c r="CG798" i="2"/>
  <c r="CZ798" i="2"/>
  <c r="CR798" i="2"/>
  <c r="CF798" i="2"/>
  <c r="CE798" i="2"/>
  <c r="CX798" i="2"/>
  <c r="CL798" i="2"/>
  <c r="CD798" i="2"/>
  <c r="CW798" i="2"/>
  <c r="CK798" i="2"/>
  <c r="CC798" i="2"/>
  <c r="CZ856" i="2"/>
  <c r="CR856" i="2"/>
  <c r="CF856" i="2"/>
  <c r="CE856" i="2"/>
  <c r="CX856" i="2"/>
  <c r="CL856" i="2"/>
  <c r="CD856" i="2"/>
  <c r="CW856" i="2"/>
  <c r="CK856" i="2"/>
  <c r="CC856" i="2"/>
  <c r="CV856" i="2"/>
  <c r="CU856" i="2"/>
  <c r="CI856" i="2"/>
  <c r="CT856" i="2"/>
  <c r="CH856" i="2"/>
  <c r="DA856" i="2"/>
  <c r="CG856" i="2"/>
  <c r="CS856" i="2"/>
  <c r="CZ864" i="2"/>
  <c r="CR864" i="2"/>
  <c r="CF864" i="2"/>
  <c r="CE864" i="2"/>
  <c r="CX864" i="2"/>
  <c r="CL864" i="2"/>
  <c r="CD864" i="2"/>
  <c r="CW864" i="2"/>
  <c r="CK864" i="2"/>
  <c r="CC864" i="2"/>
  <c r="CV864" i="2"/>
  <c r="CU864" i="2"/>
  <c r="CI864" i="2"/>
  <c r="CT864" i="2"/>
  <c r="CH864" i="2"/>
  <c r="CS864" i="2"/>
  <c r="CG864" i="2"/>
  <c r="DA864" i="2"/>
  <c r="CZ890" i="2"/>
  <c r="CR890" i="2"/>
  <c r="CF890" i="2"/>
  <c r="CE890" i="2"/>
  <c r="CX890" i="2"/>
  <c r="CL890" i="2"/>
  <c r="CD890" i="2"/>
  <c r="CW890" i="2"/>
  <c r="CK890" i="2"/>
  <c r="CC890" i="2"/>
  <c r="CV890" i="2"/>
  <c r="CU890" i="2"/>
  <c r="CI890" i="2"/>
  <c r="CT890" i="2"/>
  <c r="CH890" i="2"/>
  <c r="DA890" i="2"/>
  <c r="CS890" i="2"/>
  <c r="CG890" i="2"/>
  <c r="CZ908" i="2"/>
  <c r="CR908" i="2"/>
  <c r="CF908" i="2"/>
  <c r="CE908" i="2"/>
  <c r="CX908" i="2"/>
  <c r="CL908" i="2"/>
  <c r="CD908" i="2"/>
  <c r="CW908" i="2"/>
  <c r="CK908" i="2"/>
  <c r="CC908" i="2"/>
  <c r="CV908" i="2"/>
  <c r="CU908" i="2"/>
  <c r="CI908" i="2"/>
  <c r="CT908" i="2"/>
  <c r="CH908" i="2"/>
  <c r="DA908" i="2"/>
  <c r="CS908" i="2"/>
  <c r="CG908" i="2"/>
  <c r="CZ916" i="2"/>
  <c r="CR916" i="2"/>
  <c r="CF916" i="2"/>
  <c r="CE916" i="2"/>
  <c r="CX916" i="2"/>
  <c r="CL916" i="2"/>
  <c r="CD916" i="2"/>
  <c r="CW916" i="2"/>
  <c r="CK916" i="2"/>
  <c r="CC916" i="2"/>
  <c r="CV916" i="2"/>
  <c r="CU916" i="2"/>
  <c r="CI916" i="2"/>
  <c r="CT916" i="2"/>
  <c r="CH916" i="2"/>
  <c r="DA916" i="2"/>
  <c r="CS916" i="2"/>
  <c r="CG916" i="2"/>
  <c r="CX1172" i="2"/>
  <c r="CL1172" i="2"/>
  <c r="CD1172" i="2"/>
  <c r="CW1172" i="2"/>
  <c r="CK1172" i="2"/>
  <c r="CC1172" i="2"/>
  <c r="CV1172" i="2"/>
  <c r="CU1172" i="2"/>
  <c r="CI1172" i="2"/>
  <c r="CT1172" i="2"/>
  <c r="CH1172" i="2"/>
  <c r="DA1172" i="2"/>
  <c r="CS1172" i="2"/>
  <c r="CG1172" i="2"/>
  <c r="CZ1172" i="2"/>
  <c r="CR1172" i="2"/>
  <c r="CF1172" i="2"/>
  <c r="CE1172" i="2"/>
  <c r="CT1178" i="2"/>
  <c r="CH1178" i="2"/>
  <c r="DA1178" i="2"/>
  <c r="CS1178" i="2"/>
  <c r="CG1178" i="2"/>
  <c r="CZ1178" i="2"/>
  <c r="CR1178" i="2"/>
  <c r="CF1178" i="2"/>
  <c r="CE1178" i="2"/>
  <c r="CX1178" i="2"/>
  <c r="CL1178" i="2"/>
  <c r="CD1178" i="2"/>
  <c r="CW1178" i="2"/>
  <c r="CK1178" i="2"/>
  <c r="CC1178" i="2"/>
  <c r="CV1178" i="2"/>
  <c r="CU1178" i="2"/>
  <c r="CI1178" i="2"/>
  <c r="DA1829" i="2"/>
  <c r="CS1829" i="2"/>
  <c r="CG1829" i="2"/>
  <c r="CZ1829" i="2"/>
  <c r="CR1829" i="2"/>
  <c r="CF1829" i="2"/>
  <c r="CE1829" i="2"/>
  <c r="CX1829" i="2"/>
  <c r="CL1829" i="2"/>
  <c r="CD1829" i="2"/>
  <c r="CW1829" i="2"/>
  <c r="CK1829" i="2"/>
  <c r="CC1829" i="2"/>
  <c r="CV1829" i="2"/>
  <c r="CU1829" i="2"/>
  <c r="CI1829" i="2"/>
  <c r="CT1829" i="2"/>
  <c r="CH1829" i="2"/>
  <c r="CW1867" i="2"/>
  <c r="CK1867" i="2"/>
  <c r="CC1867" i="2"/>
  <c r="CV1867" i="2"/>
  <c r="CU1867" i="2"/>
  <c r="CI1867" i="2"/>
  <c r="CT1867" i="2"/>
  <c r="CH1867" i="2"/>
  <c r="DA1867" i="2"/>
  <c r="CS1867" i="2"/>
  <c r="CG1867" i="2"/>
  <c r="CZ1867" i="2"/>
  <c r="CR1867" i="2"/>
  <c r="CF1867" i="2"/>
  <c r="CE1867" i="2"/>
  <c r="CX1867" i="2"/>
  <c r="CL1867" i="2"/>
  <c r="CD1867" i="2"/>
  <c r="DA2112" i="2"/>
  <c r="CS2112" i="2"/>
  <c r="CG2112" i="2"/>
  <c r="CZ2112" i="2"/>
  <c r="CR2112" i="2"/>
  <c r="CF2112" i="2"/>
  <c r="CE2112" i="2"/>
  <c r="CX2112" i="2"/>
  <c r="CL2112" i="2"/>
  <c r="CD2112" i="2"/>
  <c r="CW2112" i="2"/>
  <c r="CK2112" i="2"/>
  <c r="CC2112" i="2"/>
  <c r="CV2112" i="2"/>
  <c r="CU2112" i="2"/>
  <c r="CI2112" i="2"/>
  <c r="CT2112" i="2"/>
  <c r="CH2112" i="2"/>
  <c r="CV2453" i="2"/>
  <c r="CU2453" i="2"/>
  <c r="CI2453" i="2"/>
  <c r="CT2453" i="2"/>
  <c r="CH2453" i="2"/>
  <c r="DA2453" i="2"/>
  <c r="CS2453" i="2"/>
  <c r="CG2453" i="2"/>
  <c r="CZ2453" i="2"/>
  <c r="CR2453" i="2"/>
  <c r="CF2453" i="2"/>
  <c r="CE2453" i="2"/>
  <c r="CX2453" i="2"/>
  <c r="CL2453" i="2"/>
  <c r="CD2453" i="2"/>
  <c r="CW2453" i="2"/>
  <c r="CK2453" i="2"/>
  <c r="CC2453" i="2"/>
  <c r="CV2845" i="2"/>
  <c r="CU2845" i="2"/>
  <c r="CI2845" i="2"/>
  <c r="CT2845" i="2"/>
  <c r="CH2845" i="2"/>
  <c r="DA2845" i="2"/>
  <c r="CS2845" i="2"/>
  <c r="CG2845" i="2"/>
  <c r="CZ2845" i="2"/>
  <c r="CR2845" i="2"/>
  <c r="CF2845" i="2"/>
  <c r="CE2845" i="2"/>
  <c r="CL2845" i="2"/>
  <c r="CK2845" i="2"/>
  <c r="CD2845" i="2"/>
  <c r="CC2845" i="2"/>
  <c r="CX2845" i="2"/>
  <c r="CW2845" i="2"/>
  <c r="CU2881" i="2"/>
  <c r="CI2881" i="2"/>
  <c r="CT2881" i="2"/>
  <c r="CH2881" i="2"/>
  <c r="DA2881" i="2"/>
  <c r="CS2881" i="2"/>
  <c r="CG2881" i="2"/>
  <c r="CZ2881" i="2"/>
  <c r="CR2881" i="2"/>
  <c r="CF2881" i="2"/>
  <c r="CE2881" i="2"/>
  <c r="CX2881" i="2"/>
  <c r="CL2881" i="2"/>
  <c r="CD2881" i="2"/>
  <c r="CW2881" i="2"/>
  <c r="CK2881" i="2"/>
  <c r="CC2881" i="2"/>
  <c r="CV2881" i="2"/>
  <c r="DA2888" i="2"/>
  <c r="CS2888" i="2"/>
  <c r="CG2888" i="2"/>
  <c r="CZ2888" i="2"/>
  <c r="CR2888" i="2"/>
  <c r="CF2888" i="2"/>
  <c r="CE2888" i="2"/>
  <c r="CX2888" i="2"/>
  <c r="CL2888" i="2"/>
  <c r="CD2888" i="2"/>
  <c r="CW2888" i="2"/>
  <c r="CK2888" i="2"/>
  <c r="CC2888" i="2"/>
  <c r="CV2888" i="2"/>
  <c r="CU2888" i="2"/>
  <c r="CI2888" i="2"/>
  <c r="CT2888" i="2"/>
  <c r="CH2888" i="2"/>
  <c r="CE2897" i="2"/>
  <c r="CX2897" i="2"/>
  <c r="CL2897" i="2"/>
  <c r="CD2897" i="2"/>
  <c r="CW2897" i="2"/>
  <c r="CK2897" i="2"/>
  <c r="CC2897" i="2"/>
  <c r="CV2897" i="2"/>
  <c r="CU2897" i="2"/>
  <c r="CI2897" i="2"/>
  <c r="CT2897" i="2"/>
  <c r="CH2897" i="2"/>
  <c r="DA2897" i="2"/>
  <c r="CS2897" i="2"/>
  <c r="CG2897" i="2"/>
  <c r="CZ2897" i="2"/>
  <c r="CR2897" i="2"/>
  <c r="CF2897" i="2"/>
  <c r="CE3047" i="2"/>
  <c r="CX3047" i="2"/>
  <c r="CL3047" i="2"/>
  <c r="CD3047" i="2"/>
  <c r="CW3047" i="2"/>
  <c r="CK3047" i="2"/>
  <c r="CC3047" i="2"/>
  <c r="CV3047" i="2"/>
  <c r="CU3047" i="2"/>
  <c r="CI3047" i="2"/>
  <c r="CT3047" i="2"/>
  <c r="CH3047" i="2"/>
  <c r="DA3047" i="2"/>
  <c r="CS3047" i="2"/>
  <c r="CG3047" i="2"/>
  <c r="CZ3047" i="2"/>
  <c r="CR3047" i="2"/>
  <c r="CF3047" i="2"/>
  <c r="CE104" i="2"/>
  <c r="CX104" i="2"/>
  <c r="CL104" i="2"/>
  <c r="CD104" i="2"/>
  <c r="CW104" i="2"/>
  <c r="CK104" i="2"/>
  <c r="CC104" i="2"/>
  <c r="CF104" i="2"/>
  <c r="CV104" i="2"/>
  <c r="CZ104" i="2"/>
  <c r="CU104" i="2"/>
  <c r="CI104" i="2"/>
  <c r="CR104" i="2"/>
  <c r="CT104" i="2"/>
  <c r="CH104" i="2"/>
  <c r="DA104" i="2"/>
  <c r="CS104" i="2"/>
  <c r="CG104" i="2"/>
  <c r="CW285" i="2"/>
  <c r="CK285" i="2"/>
  <c r="CC285" i="2"/>
  <c r="CV285" i="2"/>
  <c r="CU285" i="2"/>
  <c r="CI285" i="2"/>
  <c r="CL285" i="2"/>
  <c r="CT285" i="2"/>
  <c r="CH285" i="2"/>
  <c r="DA285" i="2"/>
  <c r="CS285" i="2"/>
  <c r="CG285" i="2"/>
  <c r="CX285" i="2"/>
  <c r="CZ285" i="2"/>
  <c r="CR285" i="2"/>
  <c r="CF285" i="2"/>
  <c r="CD285" i="2"/>
  <c r="CE285" i="2"/>
  <c r="DA353" i="2"/>
  <c r="CS353" i="2"/>
  <c r="CG353" i="2"/>
  <c r="CZ353" i="2"/>
  <c r="CR353" i="2"/>
  <c r="CF353" i="2"/>
  <c r="CE353" i="2"/>
  <c r="CT353" i="2"/>
  <c r="CX353" i="2"/>
  <c r="CL353" i="2"/>
  <c r="CD353" i="2"/>
  <c r="CW353" i="2"/>
  <c r="CK353" i="2"/>
  <c r="CC353" i="2"/>
  <c r="CV353" i="2"/>
  <c r="CU353" i="2"/>
  <c r="CI353" i="2"/>
  <c r="CH353" i="2"/>
  <c r="CV766" i="2"/>
  <c r="CU766" i="2"/>
  <c r="CI766" i="2"/>
  <c r="CT766" i="2"/>
  <c r="CH766" i="2"/>
  <c r="DA766" i="2"/>
  <c r="CS766" i="2"/>
  <c r="CG766" i="2"/>
  <c r="CZ766" i="2"/>
  <c r="CR766" i="2"/>
  <c r="CF766" i="2"/>
  <c r="CE766" i="2"/>
  <c r="CX766" i="2"/>
  <c r="CL766" i="2"/>
  <c r="CD766" i="2"/>
  <c r="CW766" i="2"/>
  <c r="CK766" i="2"/>
  <c r="CC766" i="2"/>
  <c r="CT817" i="2"/>
  <c r="CH817" i="2"/>
  <c r="DA817" i="2"/>
  <c r="CS817" i="2"/>
  <c r="CG817" i="2"/>
  <c r="CZ817" i="2"/>
  <c r="CR817" i="2"/>
  <c r="CF817" i="2"/>
  <c r="CE817" i="2"/>
  <c r="CX817" i="2"/>
  <c r="CL817" i="2"/>
  <c r="CD817" i="2"/>
  <c r="CW817" i="2"/>
  <c r="CK817" i="2"/>
  <c r="CC817" i="2"/>
  <c r="CV817" i="2"/>
  <c r="CI817" i="2"/>
  <c r="CU817" i="2"/>
  <c r="CV970" i="2"/>
  <c r="CU970" i="2"/>
  <c r="CI970" i="2"/>
  <c r="CT970" i="2"/>
  <c r="CH970" i="2"/>
  <c r="DA970" i="2"/>
  <c r="CS970" i="2"/>
  <c r="CG970" i="2"/>
  <c r="CZ970" i="2"/>
  <c r="CR970" i="2"/>
  <c r="CF970" i="2"/>
  <c r="CE970" i="2"/>
  <c r="CX970" i="2"/>
  <c r="CL970" i="2"/>
  <c r="CD970" i="2"/>
  <c r="CW970" i="2"/>
  <c r="CK970" i="2"/>
  <c r="CC970" i="2"/>
  <c r="CX1176" i="2"/>
  <c r="CL1176" i="2"/>
  <c r="CD1176" i="2"/>
  <c r="CW1176" i="2"/>
  <c r="CK1176" i="2"/>
  <c r="CC1176" i="2"/>
  <c r="CV1176" i="2"/>
  <c r="CU1176" i="2"/>
  <c r="CI1176" i="2"/>
  <c r="CT1176" i="2"/>
  <c r="CH1176" i="2"/>
  <c r="DA1176" i="2"/>
  <c r="CS1176" i="2"/>
  <c r="CG1176" i="2"/>
  <c r="CZ1176" i="2"/>
  <c r="CR1176" i="2"/>
  <c r="CF1176" i="2"/>
  <c r="CE1176" i="2"/>
  <c r="CU2127" i="2"/>
  <c r="CI2127" i="2"/>
  <c r="CT2127" i="2"/>
  <c r="CH2127" i="2"/>
  <c r="DA2127" i="2"/>
  <c r="CS2127" i="2"/>
  <c r="CG2127" i="2"/>
  <c r="CZ2127" i="2"/>
  <c r="CR2127" i="2"/>
  <c r="CF2127" i="2"/>
  <c r="CE2127" i="2"/>
  <c r="CX2127" i="2"/>
  <c r="CL2127" i="2"/>
  <c r="CD2127" i="2"/>
  <c r="CW2127" i="2"/>
  <c r="CK2127" i="2"/>
  <c r="CC2127" i="2"/>
  <c r="CV2127" i="2"/>
  <c r="CW533" i="2"/>
  <c r="CK533" i="2"/>
  <c r="CC533" i="2"/>
  <c r="CV533" i="2"/>
  <c r="CX533" i="2"/>
  <c r="CU533" i="2"/>
  <c r="CI533" i="2"/>
  <c r="CD533" i="2"/>
  <c r="CT533" i="2"/>
  <c r="CH533" i="2"/>
  <c r="CL533" i="2"/>
  <c r="DA533" i="2"/>
  <c r="CS533" i="2"/>
  <c r="CG533" i="2"/>
  <c r="CZ533" i="2"/>
  <c r="CR533" i="2"/>
  <c r="CF533" i="2"/>
  <c r="CE533" i="2"/>
  <c r="CT620" i="2"/>
  <c r="CH620" i="2"/>
  <c r="DA620" i="2"/>
  <c r="CS620" i="2"/>
  <c r="CG620" i="2"/>
  <c r="CZ620" i="2"/>
  <c r="CR620" i="2"/>
  <c r="CF620" i="2"/>
  <c r="CE620" i="2"/>
  <c r="CW620" i="2"/>
  <c r="CK620" i="2"/>
  <c r="CC620" i="2"/>
  <c r="CV620" i="2"/>
  <c r="CI620" i="2"/>
  <c r="CD620" i="2"/>
  <c r="CX620" i="2"/>
  <c r="CU620" i="2"/>
  <c r="CL620" i="2"/>
  <c r="CT742" i="2"/>
  <c r="CH742" i="2"/>
  <c r="DA742" i="2"/>
  <c r="CS742" i="2"/>
  <c r="CG742" i="2"/>
  <c r="CZ742" i="2"/>
  <c r="CR742" i="2"/>
  <c r="CF742" i="2"/>
  <c r="CE742" i="2"/>
  <c r="CX742" i="2"/>
  <c r="CL742" i="2"/>
  <c r="CD742" i="2"/>
  <c r="CW742" i="2"/>
  <c r="CK742" i="2"/>
  <c r="CC742" i="2"/>
  <c r="CV742" i="2"/>
  <c r="CU742" i="2"/>
  <c r="CI742" i="2"/>
  <c r="CX825" i="2"/>
  <c r="CL825" i="2"/>
  <c r="CD825" i="2"/>
  <c r="CW825" i="2"/>
  <c r="CK825" i="2"/>
  <c r="CC825" i="2"/>
  <c r="CV825" i="2"/>
  <c r="CU825" i="2"/>
  <c r="CI825" i="2"/>
  <c r="CT825" i="2"/>
  <c r="CH825" i="2"/>
  <c r="DA825" i="2"/>
  <c r="CS825" i="2"/>
  <c r="CG825" i="2"/>
  <c r="CZ825" i="2"/>
  <c r="CR825" i="2"/>
  <c r="CF825" i="2"/>
  <c r="CE825" i="2"/>
  <c r="CZ924" i="2"/>
  <c r="CR924" i="2"/>
  <c r="CF924" i="2"/>
  <c r="CE924" i="2"/>
  <c r="CX924" i="2"/>
  <c r="CL924" i="2"/>
  <c r="CD924" i="2"/>
  <c r="CW924" i="2"/>
  <c r="CK924" i="2"/>
  <c r="CC924" i="2"/>
  <c r="CV924" i="2"/>
  <c r="CU924" i="2"/>
  <c r="CI924" i="2"/>
  <c r="CT924" i="2"/>
  <c r="CH924" i="2"/>
  <c r="CG924" i="2"/>
  <c r="DA924" i="2"/>
  <c r="CS924" i="2"/>
  <c r="CZ942" i="2"/>
  <c r="CR942" i="2"/>
  <c r="CF942" i="2"/>
  <c r="CE942" i="2"/>
  <c r="CX942" i="2"/>
  <c r="CL942" i="2"/>
  <c r="CD942" i="2"/>
  <c r="CW942" i="2"/>
  <c r="CK942" i="2"/>
  <c r="CC942" i="2"/>
  <c r="CV942" i="2"/>
  <c r="CU942" i="2"/>
  <c r="CI942" i="2"/>
  <c r="CT942" i="2"/>
  <c r="CH942" i="2"/>
  <c r="DA942" i="2"/>
  <c r="CS942" i="2"/>
  <c r="CG942" i="2"/>
  <c r="CZ962" i="2"/>
  <c r="CR962" i="2"/>
  <c r="CF962" i="2"/>
  <c r="CE962" i="2"/>
  <c r="CX962" i="2"/>
  <c r="CL962" i="2"/>
  <c r="CD962" i="2"/>
  <c r="CW962" i="2"/>
  <c r="CK962" i="2"/>
  <c r="CC962" i="2"/>
  <c r="CV962" i="2"/>
  <c r="CU962" i="2"/>
  <c r="CI962" i="2"/>
  <c r="CT962" i="2"/>
  <c r="CH962" i="2"/>
  <c r="CG962" i="2"/>
  <c r="DA962" i="2"/>
  <c r="CS962" i="2"/>
  <c r="CT1166" i="2"/>
  <c r="CH1166" i="2"/>
  <c r="DA1166" i="2"/>
  <c r="CS1166" i="2"/>
  <c r="CG1166" i="2"/>
  <c r="CZ1166" i="2"/>
  <c r="CR1166" i="2"/>
  <c r="CF1166" i="2"/>
  <c r="CE1166" i="2"/>
  <c r="CX1166" i="2"/>
  <c r="CL1166" i="2"/>
  <c r="CD1166" i="2"/>
  <c r="CW1166" i="2"/>
  <c r="CK1166" i="2"/>
  <c r="CC1166" i="2"/>
  <c r="CV1166" i="2"/>
  <c r="CU1166" i="2"/>
  <c r="CI1166" i="2"/>
  <c r="CV1179" i="2"/>
  <c r="CU1179" i="2"/>
  <c r="CI1179" i="2"/>
  <c r="CT1179" i="2"/>
  <c r="CH1179" i="2"/>
  <c r="DA1179" i="2"/>
  <c r="CS1179" i="2"/>
  <c r="CG1179" i="2"/>
  <c r="CZ1179" i="2"/>
  <c r="CR1179" i="2"/>
  <c r="CF1179" i="2"/>
  <c r="CE1179" i="2"/>
  <c r="CX1179" i="2"/>
  <c r="CL1179" i="2"/>
  <c r="CD1179" i="2"/>
  <c r="CC1179" i="2"/>
  <c r="CK1179" i="2"/>
  <c r="CW1179" i="2"/>
  <c r="DA1853" i="2"/>
  <c r="CS1853" i="2"/>
  <c r="CG1853" i="2"/>
  <c r="CZ1853" i="2"/>
  <c r="CR1853" i="2"/>
  <c r="CF1853" i="2"/>
  <c r="CE1853" i="2"/>
  <c r="CX1853" i="2"/>
  <c r="CL1853" i="2"/>
  <c r="CD1853" i="2"/>
  <c r="CW1853" i="2"/>
  <c r="CK1853" i="2"/>
  <c r="CC1853" i="2"/>
  <c r="CV1853" i="2"/>
  <c r="CU1853" i="2"/>
  <c r="CI1853" i="2"/>
  <c r="CT1853" i="2"/>
  <c r="CH1853" i="2"/>
  <c r="CU2113" i="2"/>
  <c r="CI2113" i="2"/>
  <c r="CT2113" i="2"/>
  <c r="CH2113" i="2"/>
  <c r="DA2113" i="2"/>
  <c r="CS2113" i="2"/>
  <c r="CG2113" i="2"/>
  <c r="CZ2113" i="2"/>
  <c r="CR2113" i="2"/>
  <c r="CF2113" i="2"/>
  <c r="CE2113" i="2"/>
  <c r="CX2113" i="2"/>
  <c r="CL2113" i="2"/>
  <c r="CD2113" i="2"/>
  <c r="CW2113" i="2"/>
  <c r="CK2113" i="2"/>
  <c r="CC2113" i="2"/>
  <c r="CV2113" i="2"/>
  <c r="DA2158" i="2"/>
  <c r="CS2158" i="2"/>
  <c r="CG2158" i="2"/>
  <c r="CZ2158" i="2"/>
  <c r="CR2158" i="2"/>
  <c r="CF2158" i="2"/>
  <c r="CE2158" i="2"/>
  <c r="CX2158" i="2"/>
  <c r="CL2158" i="2"/>
  <c r="CD2158" i="2"/>
  <c r="CW2158" i="2"/>
  <c r="CK2158" i="2"/>
  <c r="CC2158" i="2"/>
  <c r="CV2158" i="2"/>
  <c r="CU2158" i="2"/>
  <c r="CI2158" i="2"/>
  <c r="CT2158" i="2"/>
  <c r="CH2158" i="2"/>
  <c r="CX2454" i="2"/>
  <c r="CL2454" i="2"/>
  <c r="CD2454" i="2"/>
  <c r="CW2454" i="2"/>
  <c r="CK2454" i="2"/>
  <c r="CC2454" i="2"/>
  <c r="CV2454" i="2"/>
  <c r="CU2454" i="2"/>
  <c r="CI2454" i="2"/>
  <c r="CT2454" i="2"/>
  <c r="CH2454" i="2"/>
  <c r="DA2454" i="2"/>
  <c r="CS2454" i="2"/>
  <c r="CG2454" i="2"/>
  <c r="CZ2454" i="2"/>
  <c r="CR2454" i="2"/>
  <c r="CF2454" i="2"/>
  <c r="CE2454" i="2"/>
  <c r="CX2846" i="2"/>
  <c r="CL2846" i="2"/>
  <c r="CD2846" i="2"/>
  <c r="CW2846" i="2"/>
  <c r="CK2846" i="2"/>
  <c r="CC2846" i="2"/>
  <c r="CV2846" i="2"/>
  <c r="CU2846" i="2"/>
  <c r="CI2846" i="2"/>
  <c r="CT2846" i="2"/>
  <c r="CH2846" i="2"/>
  <c r="DA2846" i="2"/>
  <c r="CS2846" i="2"/>
  <c r="CG2846" i="2"/>
  <c r="CZ2846" i="2"/>
  <c r="CR2846" i="2"/>
  <c r="CF2846" i="2"/>
  <c r="CE2846" i="2"/>
  <c r="CW2872" i="2"/>
  <c r="CK2872" i="2"/>
  <c r="CC2872" i="2"/>
  <c r="CV2872" i="2"/>
  <c r="CU2872" i="2"/>
  <c r="CI2872" i="2"/>
  <c r="CT2872" i="2"/>
  <c r="CH2872" i="2"/>
  <c r="DA2872" i="2"/>
  <c r="CS2872" i="2"/>
  <c r="CG2872" i="2"/>
  <c r="CZ2872" i="2"/>
  <c r="CR2872" i="2"/>
  <c r="CF2872" i="2"/>
  <c r="CE2872" i="2"/>
  <c r="CX2872" i="2"/>
  <c r="CL2872" i="2"/>
  <c r="CD2872" i="2"/>
  <c r="CX714" i="2"/>
  <c r="CL714" i="2"/>
  <c r="CD714" i="2"/>
  <c r="CW714" i="2"/>
  <c r="CK714" i="2"/>
  <c r="CC714" i="2"/>
  <c r="CV714" i="2"/>
  <c r="CU714" i="2"/>
  <c r="CI714" i="2"/>
  <c r="CT714" i="2"/>
  <c r="CH714" i="2"/>
  <c r="DA714" i="2"/>
  <c r="CS714" i="2"/>
  <c r="CG714" i="2"/>
  <c r="CZ714" i="2"/>
  <c r="CR714" i="2"/>
  <c r="CF714" i="2"/>
  <c r="CE714" i="2"/>
  <c r="CW14" i="2"/>
  <c r="CK14" i="2"/>
  <c r="CC14" i="2"/>
  <c r="CV14" i="2"/>
  <c r="CU14" i="2"/>
  <c r="CI14" i="2"/>
  <c r="CL14" i="2"/>
  <c r="CT14" i="2"/>
  <c r="CH14" i="2"/>
  <c r="DA14" i="2"/>
  <c r="CS14" i="2"/>
  <c r="CG14" i="2"/>
  <c r="CZ14" i="2"/>
  <c r="CR14" i="2"/>
  <c r="CF14" i="2"/>
  <c r="CD14" i="2"/>
  <c r="CE14" i="2"/>
  <c r="CX14" i="2"/>
  <c r="CW30" i="2"/>
  <c r="CK30" i="2"/>
  <c r="CC30" i="2"/>
  <c r="CL30" i="2"/>
  <c r="CV30" i="2"/>
  <c r="CD30" i="2"/>
  <c r="CU30" i="2"/>
  <c r="CI30" i="2"/>
  <c r="CX30" i="2"/>
  <c r="CT30" i="2"/>
  <c r="CH30" i="2"/>
  <c r="DA30" i="2"/>
  <c r="CS30" i="2"/>
  <c r="CG30" i="2"/>
  <c r="CZ30" i="2"/>
  <c r="CR30" i="2"/>
  <c r="CF30" i="2"/>
  <c r="CE30" i="2"/>
  <c r="CW147" i="2"/>
  <c r="CK147" i="2"/>
  <c r="CC147" i="2"/>
  <c r="CX147" i="2"/>
  <c r="CV147" i="2"/>
  <c r="CU147" i="2"/>
  <c r="CI147" i="2"/>
  <c r="CT147" i="2"/>
  <c r="CH147" i="2"/>
  <c r="CD147" i="2"/>
  <c r="DA147" i="2"/>
  <c r="CS147" i="2"/>
  <c r="CG147" i="2"/>
  <c r="CZ147" i="2"/>
  <c r="CR147" i="2"/>
  <c r="CF147" i="2"/>
  <c r="CL147" i="2"/>
  <c r="CE147" i="2"/>
  <c r="CE195" i="2"/>
  <c r="CX195" i="2"/>
  <c r="CL195" i="2"/>
  <c r="CD195" i="2"/>
  <c r="CZ195" i="2"/>
  <c r="CW195" i="2"/>
  <c r="CK195" i="2"/>
  <c r="CC195" i="2"/>
  <c r="CV195" i="2"/>
  <c r="CF195" i="2"/>
  <c r="CU195" i="2"/>
  <c r="CI195" i="2"/>
  <c r="CT195" i="2"/>
  <c r="CH195" i="2"/>
  <c r="CR195" i="2"/>
  <c r="DA195" i="2"/>
  <c r="CS195" i="2"/>
  <c r="CG195" i="2"/>
  <c r="CW307" i="2"/>
  <c r="CK307" i="2"/>
  <c r="CC307" i="2"/>
  <c r="CL307" i="2"/>
  <c r="CV307" i="2"/>
  <c r="CD307" i="2"/>
  <c r="CU307" i="2"/>
  <c r="CI307" i="2"/>
  <c r="CX307" i="2"/>
  <c r="CT307" i="2"/>
  <c r="CH307" i="2"/>
  <c r="DA307" i="2"/>
  <c r="CS307" i="2"/>
  <c r="CG307" i="2"/>
  <c r="CZ307" i="2"/>
  <c r="CR307" i="2"/>
  <c r="CF307" i="2"/>
  <c r="CE307" i="2"/>
  <c r="DA321" i="2"/>
  <c r="CS321" i="2"/>
  <c r="CG321" i="2"/>
  <c r="CZ321" i="2"/>
  <c r="CR321" i="2"/>
  <c r="CF321" i="2"/>
  <c r="CH321" i="2"/>
  <c r="CE321" i="2"/>
  <c r="CX321" i="2"/>
  <c r="CL321" i="2"/>
  <c r="CD321" i="2"/>
  <c r="CT321" i="2"/>
  <c r="CW321" i="2"/>
  <c r="CK321" i="2"/>
  <c r="CC321" i="2"/>
  <c r="CV321" i="2"/>
  <c r="CU321" i="2"/>
  <c r="CI321" i="2"/>
  <c r="CU371" i="2"/>
  <c r="CI371" i="2"/>
  <c r="CT371" i="2"/>
  <c r="CH371" i="2"/>
  <c r="DA371" i="2"/>
  <c r="CS371" i="2"/>
  <c r="CG371" i="2"/>
  <c r="CZ371" i="2"/>
  <c r="CR371" i="2"/>
  <c r="CF371" i="2"/>
  <c r="CE371" i="2"/>
  <c r="CX371" i="2"/>
  <c r="CL371" i="2"/>
  <c r="CD371" i="2"/>
  <c r="CW371" i="2"/>
  <c r="CK371" i="2"/>
  <c r="CC371" i="2"/>
  <c r="CV371" i="2"/>
  <c r="DA567" i="2"/>
  <c r="CS567" i="2"/>
  <c r="CG567" i="2"/>
  <c r="CZ567" i="2"/>
  <c r="CR567" i="2"/>
  <c r="CF567" i="2"/>
  <c r="CE567" i="2"/>
  <c r="CX567" i="2"/>
  <c r="CL567" i="2"/>
  <c r="CD567" i="2"/>
  <c r="CW567" i="2"/>
  <c r="CK567" i="2"/>
  <c r="CC567" i="2"/>
  <c r="CH567" i="2"/>
  <c r="CV567" i="2"/>
  <c r="CU567" i="2"/>
  <c r="CI567" i="2"/>
  <c r="CT567" i="2"/>
  <c r="CW46" i="2"/>
  <c r="CK46" i="2"/>
  <c r="CC46" i="2"/>
  <c r="CV46" i="2"/>
  <c r="CU46" i="2"/>
  <c r="CI46" i="2"/>
  <c r="CL46" i="2"/>
  <c r="CT46" i="2"/>
  <c r="CH46" i="2"/>
  <c r="DA46" i="2"/>
  <c r="CS46" i="2"/>
  <c r="CG46" i="2"/>
  <c r="CZ46" i="2"/>
  <c r="CR46" i="2"/>
  <c r="CF46" i="2"/>
  <c r="CX46" i="2"/>
  <c r="CE46" i="2"/>
  <c r="CD46" i="2"/>
  <c r="CW54" i="2"/>
  <c r="CK54" i="2"/>
  <c r="CC54" i="2"/>
  <c r="CV54" i="2"/>
  <c r="CD54" i="2"/>
  <c r="CU54" i="2"/>
  <c r="CI54" i="2"/>
  <c r="CT54" i="2"/>
  <c r="CH54" i="2"/>
  <c r="CL54" i="2"/>
  <c r="DA54" i="2"/>
  <c r="CS54" i="2"/>
  <c r="CG54" i="2"/>
  <c r="CZ54" i="2"/>
  <c r="CR54" i="2"/>
  <c r="CF54" i="2"/>
  <c r="CE54" i="2"/>
  <c r="CX54" i="2"/>
  <c r="CE148" i="2"/>
  <c r="CX148" i="2"/>
  <c r="CL148" i="2"/>
  <c r="CD148" i="2"/>
  <c r="CZ148" i="2"/>
  <c r="CW148" i="2"/>
  <c r="CK148" i="2"/>
  <c r="CC148" i="2"/>
  <c r="CF148" i="2"/>
  <c r="CV148" i="2"/>
  <c r="CU148" i="2"/>
  <c r="CI148" i="2"/>
  <c r="CT148" i="2"/>
  <c r="CH148" i="2"/>
  <c r="CR148" i="2"/>
  <c r="DA148" i="2"/>
  <c r="CS148" i="2"/>
  <c r="CG148" i="2"/>
  <c r="CW229" i="2"/>
  <c r="CK229" i="2"/>
  <c r="CC229" i="2"/>
  <c r="CV229" i="2"/>
  <c r="CD229" i="2"/>
  <c r="CU229" i="2"/>
  <c r="CI229" i="2"/>
  <c r="CL229" i="2"/>
  <c r="CT229" i="2"/>
  <c r="CH229" i="2"/>
  <c r="DA229" i="2"/>
  <c r="CS229" i="2"/>
  <c r="CG229" i="2"/>
  <c r="CZ229" i="2"/>
  <c r="CR229" i="2"/>
  <c r="CF229" i="2"/>
  <c r="CE229" i="2"/>
  <c r="CX229" i="2"/>
  <c r="CU322" i="2"/>
  <c r="CI322" i="2"/>
  <c r="CT322" i="2"/>
  <c r="CH322" i="2"/>
  <c r="DA322" i="2"/>
  <c r="CS322" i="2"/>
  <c r="CG322" i="2"/>
  <c r="CZ322" i="2"/>
  <c r="CR322" i="2"/>
  <c r="CF322" i="2"/>
  <c r="CE322" i="2"/>
  <c r="CV322" i="2"/>
  <c r="CX322" i="2"/>
  <c r="CL322" i="2"/>
  <c r="CD322" i="2"/>
  <c r="CW322" i="2"/>
  <c r="CK322" i="2"/>
  <c r="CC322" i="2"/>
  <c r="CE421" i="2"/>
  <c r="CX421" i="2"/>
  <c r="CL421" i="2"/>
  <c r="CD421" i="2"/>
  <c r="CW421" i="2"/>
  <c r="CK421" i="2"/>
  <c r="CC421" i="2"/>
  <c r="CV421" i="2"/>
  <c r="CZ421" i="2"/>
  <c r="CU421" i="2"/>
  <c r="CI421" i="2"/>
  <c r="CT421" i="2"/>
  <c r="CH421" i="2"/>
  <c r="CR421" i="2"/>
  <c r="DA421" i="2"/>
  <c r="CS421" i="2"/>
  <c r="CG421" i="2"/>
  <c r="CF421" i="2"/>
  <c r="CW428" i="2"/>
  <c r="CK428" i="2"/>
  <c r="CC428" i="2"/>
  <c r="CX428" i="2"/>
  <c r="CV428" i="2"/>
  <c r="CL428" i="2"/>
  <c r="CU428" i="2"/>
  <c r="CI428" i="2"/>
  <c r="CD428" i="2"/>
  <c r="CT428" i="2"/>
  <c r="CH428" i="2"/>
  <c r="DA428" i="2"/>
  <c r="CS428" i="2"/>
  <c r="CG428" i="2"/>
  <c r="CZ428" i="2"/>
  <c r="CR428" i="2"/>
  <c r="CF428" i="2"/>
  <c r="CE428" i="2"/>
  <c r="DA440" i="2"/>
  <c r="CS440" i="2"/>
  <c r="CG440" i="2"/>
  <c r="CZ440" i="2"/>
  <c r="CR440" i="2"/>
  <c r="CF440" i="2"/>
  <c r="CE440" i="2"/>
  <c r="CX440" i="2"/>
  <c r="CL440" i="2"/>
  <c r="CD440" i="2"/>
  <c r="CT440" i="2"/>
  <c r="CW440" i="2"/>
  <c r="CK440" i="2"/>
  <c r="CC440" i="2"/>
  <c r="CV440" i="2"/>
  <c r="CU440" i="2"/>
  <c r="CI440" i="2"/>
  <c r="CH440" i="2"/>
  <c r="DA519" i="2"/>
  <c r="CS519" i="2"/>
  <c r="CG519" i="2"/>
  <c r="CH519" i="2"/>
  <c r="CZ519" i="2"/>
  <c r="CR519" i="2"/>
  <c r="CF519" i="2"/>
  <c r="CE519" i="2"/>
  <c r="CX519" i="2"/>
  <c r="CL519" i="2"/>
  <c r="CD519" i="2"/>
  <c r="CW519" i="2"/>
  <c r="CK519" i="2"/>
  <c r="CC519" i="2"/>
  <c r="CV519" i="2"/>
  <c r="CT519" i="2"/>
  <c r="CU519" i="2"/>
  <c r="CI519" i="2"/>
  <c r="CT628" i="2"/>
  <c r="CH628" i="2"/>
  <c r="DA628" i="2"/>
  <c r="CS628" i="2"/>
  <c r="CG628" i="2"/>
  <c r="CZ628" i="2"/>
  <c r="CR628" i="2"/>
  <c r="CF628" i="2"/>
  <c r="CE628" i="2"/>
  <c r="CW628" i="2"/>
  <c r="CK628" i="2"/>
  <c r="CC628" i="2"/>
  <c r="CV628" i="2"/>
  <c r="CX628" i="2"/>
  <c r="CU628" i="2"/>
  <c r="CL628" i="2"/>
  <c r="CI628" i="2"/>
  <c r="CD628" i="2"/>
  <c r="CX642" i="2"/>
  <c r="CL642" i="2"/>
  <c r="CD642" i="2"/>
  <c r="CW642" i="2"/>
  <c r="CK642" i="2"/>
  <c r="CC642" i="2"/>
  <c r="CV642" i="2"/>
  <c r="CU642" i="2"/>
  <c r="CI642" i="2"/>
  <c r="DA642" i="2"/>
  <c r="CS642" i="2"/>
  <c r="CG642" i="2"/>
  <c r="CZ642" i="2"/>
  <c r="CR642" i="2"/>
  <c r="CF642" i="2"/>
  <c r="CE642" i="2"/>
  <c r="CT642" i="2"/>
  <c r="CH642" i="2"/>
  <c r="CX763" i="2"/>
  <c r="CL763" i="2"/>
  <c r="CD763" i="2"/>
  <c r="CW763" i="2"/>
  <c r="CK763" i="2"/>
  <c r="CC763" i="2"/>
  <c r="CV763" i="2"/>
  <c r="CU763" i="2"/>
  <c r="CI763" i="2"/>
  <c r="CT763" i="2"/>
  <c r="CH763" i="2"/>
  <c r="DA763" i="2"/>
  <c r="CS763" i="2"/>
  <c r="CG763" i="2"/>
  <c r="CZ763" i="2"/>
  <c r="CR763" i="2"/>
  <c r="CF763" i="2"/>
  <c r="CE763" i="2"/>
  <c r="CZ792" i="2"/>
  <c r="CR792" i="2"/>
  <c r="CF792" i="2"/>
  <c r="CE792" i="2"/>
  <c r="CX792" i="2"/>
  <c r="CL792" i="2"/>
  <c r="CD792" i="2"/>
  <c r="CW792" i="2"/>
  <c r="CK792" i="2"/>
  <c r="CC792" i="2"/>
  <c r="CV792" i="2"/>
  <c r="CU792" i="2"/>
  <c r="CI792" i="2"/>
  <c r="CT792" i="2"/>
  <c r="CH792" i="2"/>
  <c r="DA792" i="2"/>
  <c r="CS792" i="2"/>
  <c r="CG792" i="2"/>
  <c r="CZ800" i="2"/>
  <c r="CR800" i="2"/>
  <c r="CF800" i="2"/>
  <c r="CE800" i="2"/>
  <c r="CX800" i="2"/>
  <c r="CL800" i="2"/>
  <c r="CD800" i="2"/>
  <c r="CW800" i="2"/>
  <c r="CK800" i="2"/>
  <c r="CC800" i="2"/>
  <c r="CV800" i="2"/>
  <c r="CU800" i="2"/>
  <c r="CI800" i="2"/>
  <c r="CT800" i="2"/>
  <c r="CH800" i="2"/>
  <c r="DA800" i="2"/>
  <c r="CS800" i="2"/>
  <c r="CG800" i="2"/>
  <c r="CZ932" i="2"/>
  <c r="CR932" i="2"/>
  <c r="CF932" i="2"/>
  <c r="CE932" i="2"/>
  <c r="CX932" i="2"/>
  <c r="CL932" i="2"/>
  <c r="CD932" i="2"/>
  <c r="CW932" i="2"/>
  <c r="CK932" i="2"/>
  <c r="CC932" i="2"/>
  <c r="CV932" i="2"/>
  <c r="CU932" i="2"/>
  <c r="CI932" i="2"/>
  <c r="CT932" i="2"/>
  <c r="CH932" i="2"/>
  <c r="CS932" i="2"/>
  <c r="CG932" i="2"/>
  <c r="DA932" i="2"/>
  <c r="CZ950" i="2"/>
  <c r="CR950" i="2"/>
  <c r="CF950" i="2"/>
  <c r="CE950" i="2"/>
  <c r="CX950" i="2"/>
  <c r="CL950" i="2"/>
  <c r="CD950" i="2"/>
  <c r="CW950" i="2"/>
  <c r="CK950" i="2"/>
  <c r="CC950" i="2"/>
  <c r="CV950" i="2"/>
  <c r="CU950" i="2"/>
  <c r="CI950" i="2"/>
  <c r="CT950" i="2"/>
  <c r="CH950" i="2"/>
  <c r="DA950" i="2"/>
  <c r="CS950" i="2"/>
  <c r="CG950" i="2"/>
  <c r="CV990" i="2"/>
  <c r="CU990" i="2"/>
  <c r="CI990" i="2"/>
  <c r="CT990" i="2"/>
  <c r="CH990" i="2"/>
  <c r="DA990" i="2"/>
  <c r="CS990" i="2"/>
  <c r="CG990" i="2"/>
  <c r="CZ990" i="2"/>
  <c r="CR990" i="2"/>
  <c r="CF990" i="2"/>
  <c r="CE990" i="2"/>
  <c r="CX990" i="2"/>
  <c r="CL990" i="2"/>
  <c r="CD990" i="2"/>
  <c r="CW990" i="2"/>
  <c r="CK990" i="2"/>
  <c r="CC990" i="2"/>
  <c r="CZ994" i="2"/>
  <c r="CR994" i="2"/>
  <c r="CF994" i="2"/>
  <c r="CE994" i="2"/>
  <c r="CX994" i="2"/>
  <c r="CL994" i="2"/>
  <c r="CD994" i="2"/>
  <c r="CW994" i="2"/>
  <c r="CK994" i="2"/>
  <c r="CC994" i="2"/>
  <c r="CV994" i="2"/>
  <c r="CU994" i="2"/>
  <c r="CI994" i="2"/>
  <c r="CT994" i="2"/>
  <c r="CH994" i="2"/>
  <c r="DA994" i="2"/>
  <c r="CS994" i="2"/>
  <c r="CG994" i="2"/>
  <c r="CX1016" i="2"/>
  <c r="CL1016" i="2"/>
  <c r="CD1016" i="2"/>
  <c r="CW1016" i="2"/>
  <c r="CK1016" i="2"/>
  <c r="CC1016" i="2"/>
  <c r="CV1016" i="2"/>
  <c r="CU1016" i="2"/>
  <c r="CI1016" i="2"/>
  <c r="CT1016" i="2"/>
  <c r="CH1016" i="2"/>
  <c r="DA1016" i="2"/>
  <c r="CS1016" i="2"/>
  <c r="CG1016" i="2"/>
  <c r="CZ1016" i="2"/>
  <c r="CR1016" i="2"/>
  <c r="CF1016" i="2"/>
  <c r="CE1016" i="2"/>
  <c r="CV1167" i="2"/>
  <c r="CU1167" i="2"/>
  <c r="CI1167" i="2"/>
  <c r="CT1167" i="2"/>
  <c r="CH1167" i="2"/>
  <c r="DA1167" i="2"/>
  <c r="CS1167" i="2"/>
  <c r="CG1167" i="2"/>
  <c r="CZ1167" i="2"/>
  <c r="CR1167" i="2"/>
  <c r="CF1167" i="2"/>
  <c r="CE1167" i="2"/>
  <c r="CX1167" i="2"/>
  <c r="CL1167" i="2"/>
  <c r="CD1167" i="2"/>
  <c r="CK1167" i="2"/>
  <c r="CC1167" i="2"/>
  <c r="CW1167" i="2"/>
  <c r="CV1185" i="2"/>
  <c r="CU1185" i="2"/>
  <c r="CI1185" i="2"/>
  <c r="CT1185" i="2"/>
  <c r="CH1185" i="2"/>
  <c r="DA1185" i="2"/>
  <c r="CS1185" i="2"/>
  <c r="CG1185" i="2"/>
  <c r="CZ1185" i="2"/>
  <c r="CR1185" i="2"/>
  <c r="CF1185" i="2"/>
  <c r="CE1185" i="2"/>
  <c r="CX1185" i="2"/>
  <c r="CL1185" i="2"/>
  <c r="CD1185" i="2"/>
  <c r="CW1185" i="2"/>
  <c r="CK1185" i="2"/>
  <c r="CC1185" i="2"/>
  <c r="CT1241" i="2"/>
  <c r="CH1241" i="2"/>
  <c r="DA1241" i="2"/>
  <c r="CS1241" i="2"/>
  <c r="CG1241" i="2"/>
  <c r="CZ1241" i="2"/>
  <c r="CR1241" i="2"/>
  <c r="CF1241" i="2"/>
  <c r="CE1241" i="2"/>
  <c r="CX1241" i="2"/>
  <c r="CL1241" i="2"/>
  <c r="CD1241" i="2"/>
  <c r="CW1241" i="2"/>
  <c r="CK1241" i="2"/>
  <c r="CC1241" i="2"/>
  <c r="CV1241" i="2"/>
  <c r="CI1241" i="2"/>
  <c r="CU1241" i="2"/>
  <c r="CV1526" i="2"/>
  <c r="CU1526" i="2"/>
  <c r="CI1526" i="2"/>
  <c r="CT1526" i="2"/>
  <c r="CH1526" i="2"/>
  <c r="DA1526" i="2"/>
  <c r="CS1526" i="2"/>
  <c r="CG1526" i="2"/>
  <c r="CZ1526" i="2"/>
  <c r="CR1526" i="2"/>
  <c r="CF1526" i="2"/>
  <c r="CE1526" i="2"/>
  <c r="CX1526" i="2"/>
  <c r="CL1526" i="2"/>
  <c r="CD1526" i="2"/>
  <c r="CC1526" i="2"/>
  <c r="CW1526" i="2"/>
  <c r="CK1526" i="2"/>
  <c r="CW1891" i="2"/>
  <c r="CK1891" i="2"/>
  <c r="CC1891" i="2"/>
  <c r="CV1891" i="2"/>
  <c r="CU1891" i="2"/>
  <c r="CI1891" i="2"/>
  <c r="CT1891" i="2"/>
  <c r="CH1891" i="2"/>
  <c r="DA1891" i="2"/>
  <c r="CS1891" i="2"/>
  <c r="CG1891" i="2"/>
  <c r="CZ1891" i="2"/>
  <c r="CR1891" i="2"/>
  <c r="CF1891" i="2"/>
  <c r="CE1891" i="2"/>
  <c r="CX1891" i="2"/>
  <c r="CL1891" i="2"/>
  <c r="CD1891" i="2"/>
  <c r="CW2114" i="2"/>
  <c r="CK2114" i="2"/>
  <c r="CC2114" i="2"/>
  <c r="CV2114" i="2"/>
  <c r="CU2114" i="2"/>
  <c r="CI2114" i="2"/>
  <c r="CT2114" i="2"/>
  <c r="CH2114" i="2"/>
  <c r="DA2114" i="2"/>
  <c r="CS2114" i="2"/>
  <c r="CG2114" i="2"/>
  <c r="CZ2114" i="2"/>
  <c r="CR2114" i="2"/>
  <c r="CF2114" i="2"/>
  <c r="CE2114" i="2"/>
  <c r="CL2114" i="2"/>
  <c r="CD2114" i="2"/>
  <c r="CX2114" i="2"/>
  <c r="CZ2782" i="2"/>
  <c r="CR2782" i="2"/>
  <c r="CF2782" i="2"/>
  <c r="CE2782" i="2"/>
  <c r="CX2782" i="2"/>
  <c r="CL2782" i="2"/>
  <c r="CD2782" i="2"/>
  <c r="CW2782" i="2"/>
  <c r="CK2782" i="2"/>
  <c r="CC2782" i="2"/>
  <c r="CV2782" i="2"/>
  <c r="CU2782" i="2"/>
  <c r="CI2782" i="2"/>
  <c r="CT2782" i="2"/>
  <c r="CS2782" i="2"/>
  <c r="CH2782" i="2"/>
  <c r="CG2782" i="2"/>
  <c r="DA2782" i="2"/>
  <c r="CZ2847" i="2"/>
  <c r="CR2847" i="2"/>
  <c r="CF2847" i="2"/>
  <c r="CE2847" i="2"/>
  <c r="CX2847" i="2"/>
  <c r="CL2847" i="2"/>
  <c r="CD2847" i="2"/>
  <c r="CW2847" i="2"/>
  <c r="CK2847" i="2"/>
  <c r="CC2847" i="2"/>
  <c r="CV2847" i="2"/>
  <c r="CU2847" i="2"/>
  <c r="CI2847" i="2"/>
  <c r="DA2847" i="2"/>
  <c r="CT2847" i="2"/>
  <c r="CS2847" i="2"/>
  <c r="CH2847" i="2"/>
  <c r="CG2847" i="2"/>
  <c r="CV2853" i="2"/>
  <c r="CU2853" i="2"/>
  <c r="CI2853" i="2"/>
  <c r="CT2853" i="2"/>
  <c r="CH2853" i="2"/>
  <c r="DA2853" i="2"/>
  <c r="CS2853" i="2"/>
  <c r="CG2853" i="2"/>
  <c r="CZ2853" i="2"/>
  <c r="CR2853" i="2"/>
  <c r="CF2853" i="2"/>
  <c r="CE2853" i="2"/>
  <c r="CX2853" i="2"/>
  <c r="CW2853" i="2"/>
  <c r="CL2853" i="2"/>
  <c r="CK2853" i="2"/>
  <c r="CD2853" i="2"/>
  <c r="CC2853" i="2"/>
  <c r="CW3019" i="2"/>
  <c r="CK3019" i="2"/>
  <c r="CC3019" i="2"/>
  <c r="CV3019" i="2"/>
  <c r="CU3019" i="2"/>
  <c r="CI3019" i="2"/>
  <c r="CT3019" i="2"/>
  <c r="CH3019" i="2"/>
  <c r="DA3019" i="2"/>
  <c r="CS3019" i="2"/>
  <c r="CG3019" i="2"/>
  <c r="CZ3019" i="2"/>
  <c r="CR3019" i="2"/>
  <c r="CF3019" i="2"/>
  <c r="CE3019" i="2"/>
  <c r="CX3019" i="2"/>
  <c r="CL3019" i="2"/>
  <c r="CD3019" i="2"/>
  <c r="CU124" i="2"/>
  <c r="CI124" i="2"/>
  <c r="CV124" i="2"/>
  <c r="CT124" i="2"/>
  <c r="CH124" i="2"/>
  <c r="DA124" i="2"/>
  <c r="CS124" i="2"/>
  <c r="CG124" i="2"/>
  <c r="CZ124" i="2"/>
  <c r="CR124" i="2"/>
  <c r="CF124" i="2"/>
  <c r="CE124" i="2"/>
  <c r="CX124" i="2"/>
  <c r="CL124" i="2"/>
  <c r="CD124" i="2"/>
  <c r="CW124" i="2"/>
  <c r="CK124" i="2"/>
  <c r="CC124" i="2"/>
  <c r="CE80" i="2"/>
  <c r="CF80" i="2"/>
  <c r="CX80" i="2"/>
  <c r="CL80" i="2"/>
  <c r="CD80" i="2"/>
  <c r="CW80" i="2"/>
  <c r="CK80" i="2"/>
  <c r="CC80" i="2"/>
  <c r="CV80" i="2"/>
  <c r="CR80" i="2"/>
  <c r="CU80" i="2"/>
  <c r="CI80" i="2"/>
  <c r="CT80" i="2"/>
  <c r="CH80" i="2"/>
  <c r="CZ80" i="2"/>
  <c r="DA80" i="2"/>
  <c r="CS80" i="2"/>
  <c r="CG80" i="2"/>
  <c r="DA149" i="2"/>
  <c r="CS149" i="2"/>
  <c r="CG149" i="2"/>
  <c r="CZ149" i="2"/>
  <c r="CR149" i="2"/>
  <c r="CF149" i="2"/>
  <c r="CE149" i="2"/>
  <c r="CX149" i="2"/>
  <c r="CL149" i="2"/>
  <c r="CD149" i="2"/>
  <c r="CT149" i="2"/>
  <c r="CW149" i="2"/>
  <c r="CK149" i="2"/>
  <c r="CC149" i="2"/>
  <c r="CV149" i="2"/>
  <c r="CU149" i="2"/>
  <c r="CI149" i="2"/>
  <c r="CH149" i="2"/>
  <c r="CW184" i="2"/>
  <c r="CK184" i="2"/>
  <c r="CC184" i="2"/>
  <c r="CX184" i="2"/>
  <c r="CV184" i="2"/>
  <c r="CL184" i="2"/>
  <c r="CU184" i="2"/>
  <c r="CI184" i="2"/>
  <c r="CT184" i="2"/>
  <c r="CH184" i="2"/>
  <c r="DA184" i="2"/>
  <c r="CS184" i="2"/>
  <c r="CG184" i="2"/>
  <c r="CZ184" i="2"/>
  <c r="CR184" i="2"/>
  <c r="CF184" i="2"/>
  <c r="CE184" i="2"/>
  <c r="CD184" i="2"/>
  <c r="CW245" i="2"/>
  <c r="CK245" i="2"/>
  <c r="CC245" i="2"/>
  <c r="CX245" i="2"/>
  <c r="CV245" i="2"/>
  <c r="CU245" i="2"/>
  <c r="CI245" i="2"/>
  <c r="CT245" i="2"/>
  <c r="CH245" i="2"/>
  <c r="DA245" i="2"/>
  <c r="CS245" i="2"/>
  <c r="CG245" i="2"/>
  <c r="CZ245" i="2"/>
  <c r="CR245" i="2"/>
  <c r="CF245" i="2"/>
  <c r="CL245" i="2"/>
  <c r="CE245" i="2"/>
  <c r="CD245" i="2"/>
  <c r="CW323" i="2"/>
  <c r="CK323" i="2"/>
  <c r="CC323" i="2"/>
  <c r="CV323" i="2"/>
  <c r="CL323" i="2"/>
  <c r="CU323" i="2"/>
  <c r="CI323" i="2"/>
  <c r="CT323" i="2"/>
  <c r="CH323" i="2"/>
  <c r="CD323" i="2"/>
  <c r="DA323" i="2"/>
  <c r="CS323" i="2"/>
  <c r="CG323" i="2"/>
  <c r="CZ323" i="2"/>
  <c r="CR323" i="2"/>
  <c r="CF323" i="2"/>
  <c r="CX323" i="2"/>
  <c r="CE323" i="2"/>
  <c r="CU330" i="2"/>
  <c r="CI330" i="2"/>
  <c r="CV330" i="2"/>
  <c r="CT330" i="2"/>
  <c r="CH330" i="2"/>
  <c r="DA330" i="2"/>
  <c r="CS330" i="2"/>
  <c r="CG330" i="2"/>
  <c r="CZ330" i="2"/>
  <c r="CR330" i="2"/>
  <c r="CF330" i="2"/>
  <c r="CE330" i="2"/>
  <c r="CX330" i="2"/>
  <c r="CL330" i="2"/>
  <c r="CD330" i="2"/>
  <c r="CW330" i="2"/>
  <c r="CK330" i="2"/>
  <c r="CC330" i="2"/>
  <c r="DA337" i="2"/>
  <c r="CS337" i="2"/>
  <c r="CG337" i="2"/>
  <c r="CH337" i="2"/>
  <c r="CZ337" i="2"/>
  <c r="CR337" i="2"/>
  <c r="CF337" i="2"/>
  <c r="CE337" i="2"/>
  <c r="CX337" i="2"/>
  <c r="CL337" i="2"/>
  <c r="CD337" i="2"/>
  <c r="CW337" i="2"/>
  <c r="CK337" i="2"/>
  <c r="CC337" i="2"/>
  <c r="CV337" i="2"/>
  <c r="CU337" i="2"/>
  <c r="CI337" i="2"/>
  <c r="CT337" i="2"/>
  <c r="DA456" i="2"/>
  <c r="CS456" i="2"/>
  <c r="CG456" i="2"/>
  <c r="CZ456" i="2"/>
  <c r="CR456" i="2"/>
  <c r="CF456" i="2"/>
  <c r="CE456" i="2"/>
  <c r="CX456" i="2"/>
  <c r="CL456" i="2"/>
  <c r="CD456" i="2"/>
  <c r="CW456" i="2"/>
  <c r="CK456" i="2"/>
  <c r="CC456" i="2"/>
  <c r="CV456" i="2"/>
  <c r="CH456" i="2"/>
  <c r="CU456" i="2"/>
  <c r="CI456" i="2"/>
  <c r="CT456" i="2"/>
  <c r="DA527" i="2"/>
  <c r="CS527" i="2"/>
  <c r="CG527" i="2"/>
  <c r="CH527" i="2"/>
  <c r="CZ527" i="2"/>
  <c r="CR527" i="2"/>
  <c r="CF527" i="2"/>
  <c r="CE527" i="2"/>
  <c r="CX527" i="2"/>
  <c r="CL527" i="2"/>
  <c r="CD527" i="2"/>
  <c r="CW527" i="2"/>
  <c r="CK527" i="2"/>
  <c r="CC527" i="2"/>
  <c r="CT527" i="2"/>
  <c r="CV527" i="2"/>
  <c r="CU527" i="2"/>
  <c r="CI527" i="2"/>
  <c r="CW541" i="2"/>
  <c r="CK541" i="2"/>
  <c r="CC541" i="2"/>
  <c r="CV541" i="2"/>
  <c r="CU541" i="2"/>
  <c r="CI541" i="2"/>
  <c r="CX541" i="2"/>
  <c r="CD541" i="2"/>
  <c r="CT541" i="2"/>
  <c r="CH541" i="2"/>
  <c r="DA541" i="2"/>
  <c r="CS541" i="2"/>
  <c r="CG541" i="2"/>
  <c r="CZ541" i="2"/>
  <c r="CR541" i="2"/>
  <c r="CF541" i="2"/>
  <c r="CE541" i="2"/>
  <c r="CL541" i="2"/>
  <c r="DA595" i="2"/>
  <c r="CS595" i="2"/>
  <c r="CG595" i="2"/>
  <c r="CZ595" i="2"/>
  <c r="CR595" i="2"/>
  <c r="CF595" i="2"/>
  <c r="CE595" i="2"/>
  <c r="CX595" i="2"/>
  <c r="CL595" i="2"/>
  <c r="CD595" i="2"/>
  <c r="CH595" i="2"/>
  <c r="CW595" i="2"/>
  <c r="CK595" i="2"/>
  <c r="CC595" i="2"/>
  <c r="CV595" i="2"/>
  <c r="CU595" i="2"/>
  <c r="CI595" i="2"/>
  <c r="CT595" i="2"/>
  <c r="CX672" i="2"/>
  <c r="CL672" i="2"/>
  <c r="CD672" i="2"/>
  <c r="CW672" i="2"/>
  <c r="CK672" i="2"/>
  <c r="CC672" i="2"/>
  <c r="CV672" i="2"/>
  <c r="CU672" i="2"/>
  <c r="CI672" i="2"/>
  <c r="CT672" i="2"/>
  <c r="CH672" i="2"/>
  <c r="DA672" i="2"/>
  <c r="CS672" i="2"/>
  <c r="CG672" i="2"/>
  <c r="CZ672" i="2"/>
  <c r="CR672" i="2"/>
  <c r="CF672" i="2"/>
  <c r="CE672" i="2"/>
  <c r="CX682" i="2"/>
  <c r="CL682" i="2"/>
  <c r="CD682" i="2"/>
  <c r="CW682" i="2"/>
  <c r="CK682" i="2"/>
  <c r="CC682" i="2"/>
  <c r="CV682" i="2"/>
  <c r="CU682" i="2"/>
  <c r="CI682" i="2"/>
  <c r="CT682" i="2"/>
  <c r="CH682" i="2"/>
  <c r="DA682" i="2"/>
  <c r="CS682" i="2"/>
  <c r="CG682" i="2"/>
  <c r="CZ682" i="2"/>
  <c r="CR682" i="2"/>
  <c r="CF682" i="2"/>
  <c r="CE682" i="2"/>
  <c r="CX736" i="2"/>
  <c r="CL736" i="2"/>
  <c r="CD736" i="2"/>
  <c r="CW736" i="2"/>
  <c r="CK736" i="2"/>
  <c r="CC736" i="2"/>
  <c r="CV736" i="2"/>
  <c r="CU736" i="2"/>
  <c r="CI736" i="2"/>
  <c r="CT736" i="2"/>
  <c r="CH736" i="2"/>
  <c r="DA736" i="2"/>
  <c r="CS736" i="2"/>
  <c r="CG736" i="2"/>
  <c r="CZ736" i="2"/>
  <c r="CR736" i="2"/>
  <c r="CF736" i="2"/>
  <c r="CE736" i="2"/>
  <c r="CT750" i="2"/>
  <c r="CH750" i="2"/>
  <c r="DA750" i="2"/>
  <c r="CS750" i="2"/>
  <c r="CG750" i="2"/>
  <c r="CZ750" i="2"/>
  <c r="CR750" i="2"/>
  <c r="CF750" i="2"/>
  <c r="CE750" i="2"/>
  <c r="CX750" i="2"/>
  <c r="CL750" i="2"/>
  <c r="CD750" i="2"/>
  <c r="CW750" i="2"/>
  <c r="CK750" i="2"/>
  <c r="CC750" i="2"/>
  <c r="CV750" i="2"/>
  <c r="CI750" i="2"/>
  <c r="CU750" i="2"/>
  <c r="CV786" i="2"/>
  <c r="CU786" i="2"/>
  <c r="CI786" i="2"/>
  <c r="CT786" i="2"/>
  <c r="CH786" i="2"/>
  <c r="DA786" i="2"/>
  <c r="CS786" i="2"/>
  <c r="CG786" i="2"/>
  <c r="CZ786" i="2"/>
  <c r="CR786" i="2"/>
  <c r="CF786" i="2"/>
  <c r="CE786" i="2"/>
  <c r="CX786" i="2"/>
  <c r="CL786" i="2"/>
  <c r="CD786" i="2"/>
  <c r="CW786" i="2"/>
  <c r="CK786" i="2"/>
  <c r="CC786" i="2"/>
  <c r="CZ808" i="2"/>
  <c r="CR808" i="2"/>
  <c r="CF808" i="2"/>
  <c r="CE808" i="2"/>
  <c r="CX808" i="2"/>
  <c r="CL808" i="2"/>
  <c r="CD808" i="2"/>
  <c r="CW808" i="2"/>
  <c r="CK808" i="2"/>
  <c r="CC808" i="2"/>
  <c r="CV808" i="2"/>
  <c r="CU808" i="2"/>
  <c r="CI808" i="2"/>
  <c r="CT808" i="2"/>
  <c r="CH808" i="2"/>
  <c r="CG808" i="2"/>
  <c r="CS808" i="2"/>
  <c r="DA808" i="2"/>
  <c r="CT827" i="2"/>
  <c r="CH827" i="2"/>
  <c r="DA827" i="2"/>
  <c r="CS827" i="2"/>
  <c r="CG827" i="2"/>
  <c r="CZ827" i="2"/>
  <c r="CR827" i="2"/>
  <c r="CF827" i="2"/>
  <c r="CE827" i="2"/>
  <c r="CX827" i="2"/>
  <c r="CL827" i="2"/>
  <c r="CD827" i="2"/>
  <c r="CW827" i="2"/>
  <c r="CK827" i="2"/>
  <c r="CC827" i="2"/>
  <c r="CV827" i="2"/>
  <c r="CU827" i="2"/>
  <c r="CI827" i="2"/>
  <c r="CX1168" i="2"/>
  <c r="CL1168" i="2"/>
  <c r="CD1168" i="2"/>
  <c r="CW1168" i="2"/>
  <c r="CK1168" i="2"/>
  <c r="CC1168" i="2"/>
  <c r="CV1168" i="2"/>
  <c r="CU1168" i="2"/>
  <c r="CI1168" i="2"/>
  <c r="CT1168" i="2"/>
  <c r="CH1168" i="2"/>
  <c r="DA1168" i="2"/>
  <c r="CS1168" i="2"/>
  <c r="CG1168" i="2"/>
  <c r="CZ1168" i="2"/>
  <c r="CR1168" i="2"/>
  <c r="CF1168" i="2"/>
  <c r="CE1168" i="2"/>
  <c r="CT1174" i="2"/>
  <c r="CH1174" i="2"/>
  <c r="DA1174" i="2"/>
  <c r="CS1174" i="2"/>
  <c r="CG1174" i="2"/>
  <c r="CZ1174" i="2"/>
  <c r="CR1174" i="2"/>
  <c r="CF1174" i="2"/>
  <c r="CE1174" i="2"/>
  <c r="CX1174" i="2"/>
  <c r="CL1174" i="2"/>
  <c r="CD1174" i="2"/>
  <c r="CW1174" i="2"/>
  <c r="CK1174" i="2"/>
  <c r="CC1174" i="2"/>
  <c r="CV1174" i="2"/>
  <c r="CU1174" i="2"/>
  <c r="CI1174" i="2"/>
  <c r="CX1235" i="2"/>
  <c r="CL1235" i="2"/>
  <c r="CD1235" i="2"/>
  <c r="CW1235" i="2"/>
  <c r="CK1235" i="2"/>
  <c r="CC1235" i="2"/>
  <c r="CV1235" i="2"/>
  <c r="CU1235" i="2"/>
  <c r="CI1235" i="2"/>
  <c r="CT1235" i="2"/>
  <c r="CH1235" i="2"/>
  <c r="DA1235" i="2"/>
  <c r="CS1235" i="2"/>
  <c r="CG1235" i="2"/>
  <c r="CZ1235" i="2"/>
  <c r="CR1235" i="2"/>
  <c r="CF1235" i="2"/>
  <c r="CE1235" i="2"/>
  <c r="CV1242" i="2"/>
  <c r="CU1242" i="2"/>
  <c r="CI1242" i="2"/>
  <c r="CT1242" i="2"/>
  <c r="CH1242" i="2"/>
  <c r="DA1242" i="2"/>
  <c r="CS1242" i="2"/>
  <c r="CG1242" i="2"/>
  <c r="CZ1242" i="2"/>
  <c r="CR1242" i="2"/>
  <c r="CF1242" i="2"/>
  <c r="CE1242" i="2"/>
  <c r="CX1242" i="2"/>
  <c r="CL1242" i="2"/>
  <c r="CD1242" i="2"/>
  <c r="CW1242" i="2"/>
  <c r="CK1242" i="2"/>
  <c r="CC1242" i="2"/>
  <c r="CT1355" i="2"/>
  <c r="CH1355" i="2"/>
  <c r="DA1355" i="2"/>
  <c r="CS1355" i="2"/>
  <c r="CG1355" i="2"/>
  <c r="CZ1355" i="2"/>
  <c r="CR1355" i="2"/>
  <c r="CF1355" i="2"/>
  <c r="CE1355" i="2"/>
  <c r="CX1355" i="2"/>
  <c r="CL1355" i="2"/>
  <c r="CD1355" i="2"/>
  <c r="CW1355" i="2"/>
  <c r="CK1355" i="2"/>
  <c r="CC1355" i="2"/>
  <c r="CV1355" i="2"/>
  <c r="CI1355" i="2"/>
  <c r="CU1355" i="2"/>
  <c r="CT1521" i="2"/>
  <c r="CH1521" i="2"/>
  <c r="DA1521" i="2"/>
  <c r="CS1521" i="2"/>
  <c r="CG1521" i="2"/>
  <c r="CZ1521" i="2"/>
  <c r="CR1521" i="2"/>
  <c r="CF1521" i="2"/>
  <c r="CE1521" i="2"/>
  <c r="CX1521" i="2"/>
  <c r="CL1521" i="2"/>
  <c r="CD1521" i="2"/>
  <c r="CW1521" i="2"/>
  <c r="CK1521" i="2"/>
  <c r="CC1521" i="2"/>
  <c r="CV1521" i="2"/>
  <c r="CU1521" i="2"/>
  <c r="CI1521" i="2"/>
  <c r="CX1527" i="2"/>
  <c r="CL1527" i="2"/>
  <c r="CD1527" i="2"/>
  <c r="CW1527" i="2"/>
  <c r="CK1527" i="2"/>
  <c r="CC1527" i="2"/>
  <c r="CV1527" i="2"/>
  <c r="CU1527" i="2"/>
  <c r="CI1527" i="2"/>
  <c r="CT1527" i="2"/>
  <c r="CH1527" i="2"/>
  <c r="DA1527" i="2"/>
  <c r="CS1527" i="2"/>
  <c r="CG1527" i="2"/>
  <c r="CZ1527" i="2"/>
  <c r="CR1527" i="2"/>
  <c r="CF1527" i="2"/>
  <c r="CE1527" i="2"/>
  <c r="CE2115" i="2"/>
  <c r="CX2115" i="2"/>
  <c r="CL2115" i="2"/>
  <c r="CD2115" i="2"/>
  <c r="CW2115" i="2"/>
  <c r="CK2115" i="2"/>
  <c r="CC2115" i="2"/>
  <c r="CV2115" i="2"/>
  <c r="CU2115" i="2"/>
  <c r="CI2115" i="2"/>
  <c r="CT2115" i="2"/>
  <c r="CH2115" i="2"/>
  <c r="DA2115" i="2"/>
  <c r="CS2115" i="2"/>
  <c r="CG2115" i="2"/>
  <c r="CZ2115" i="2"/>
  <c r="CR2115" i="2"/>
  <c r="CF2115" i="2"/>
  <c r="CW2160" i="2"/>
  <c r="CK2160" i="2"/>
  <c r="CC2160" i="2"/>
  <c r="CV2160" i="2"/>
  <c r="CU2160" i="2"/>
  <c r="CI2160" i="2"/>
  <c r="CT2160" i="2"/>
  <c r="CH2160" i="2"/>
  <c r="DA2160" i="2"/>
  <c r="CS2160" i="2"/>
  <c r="CG2160" i="2"/>
  <c r="CZ2160" i="2"/>
  <c r="CR2160" i="2"/>
  <c r="CF2160" i="2"/>
  <c r="CE2160" i="2"/>
  <c r="CD2160" i="2"/>
  <c r="CX2160" i="2"/>
  <c r="CL2160" i="2"/>
  <c r="CX2854" i="2"/>
  <c r="CL2854" i="2"/>
  <c r="CD2854" i="2"/>
  <c r="CW2854" i="2"/>
  <c r="CK2854" i="2"/>
  <c r="CC2854" i="2"/>
  <c r="CV2854" i="2"/>
  <c r="CU2854" i="2"/>
  <c r="CI2854" i="2"/>
  <c r="CT2854" i="2"/>
  <c r="CH2854" i="2"/>
  <c r="DA2854" i="2"/>
  <c r="CS2854" i="2"/>
  <c r="CG2854" i="2"/>
  <c r="CF2854" i="2"/>
  <c r="CE2854" i="2"/>
  <c r="CZ2854" i="2"/>
  <c r="CR2854" i="2"/>
  <c r="CW171" i="2"/>
  <c r="CK171" i="2"/>
  <c r="CC171" i="2"/>
  <c r="CD171" i="2"/>
  <c r="CV171" i="2"/>
  <c r="CU171" i="2"/>
  <c r="CI171" i="2"/>
  <c r="CL171" i="2"/>
  <c r="CT171" i="2"/>
  <c r="CH171" i="2"/>
  <c r="CX171" i="2"/>
  <c r="DA171" i="2"/>
  <c r="CS171" i="2"/>
  <c r="CG171" i="2"/>
  <c r="CZ171" i="2"/>
  <c r="CR171" i="2"/>
  <c r="CF171" i="2"/>
  <c r="CE171" i="2"/>
  <c r="CE211" i="2"/>
  <c r="CX211" i="2"/>
  <c r="CL211" i="2"/>
  <c r="CD211" i="2"/>
  <c r="CW211" i="2"/>
  <c r="CK211" i="2"/>
  <c r="CC211" i="2"/>
  <c r="CR211" i="2"/>
  <c r="CV211" i="2"/>
  <c r="CU211" i="2"/>
  <c r="CI211" i="2"/>
  <c r="CZ211" i="2"/>
  <c r="CT211" i="2"/>
  <c r="CH211" i="2"/>
  <c r="DA211" i="2"/>
  <c r="CS211" i="2"/>
  <c r="CG211" i="2"/>
  <c r="CF211" i="2"/>
  <c r="CW339" i="2"/>
  <c r="CK339" i="2"/>
  <c r="CC339" i="2"/>
  <c r="CL339" i="2"/>
  <c r="CV339" i="2"/>
  <c r="CD339" i="2"/>
  <c r="CU339" i="2"/>
  <c r="CI339" i="2"/>
  <c r="CT339" i="2"/>
  <c r="CH339" i="2"/>
  <c r="DA339" i="2"/>
  <c r="CS339" i="2"/>
  <c r="CG339" i="2"/>
  <c r="CX339" i="2"/>
  <c r="CZ339" i="2"/>
  <c r="CR339" i="2"/>
  <c r="CF339" i="2"/>
  <c r="CE339" i="2"/>
  <c r="CZ655" i="2"/>
  <c r="CR655" i="2"/>
  <c r="CF655" i="2"/>
  <c r="CE655" i="2"/>
  <c r="CX655" i="2"/>
  <c r="CL655" i="2"/>
  <c r="CD655" i="2"/>
  <c r="CW655" i="2"/>
  <c r="CK655" i="2"/>
  <c r="CC655" i="2"/>
  <c r="CU655" i="2"/>
  <c r="CI655" i="2"/>
  <c r="CT655" i="2"/>
  <c r="CH655" i="2"/>
  <c r="DA655" i="2"/>
  <c r="CV655" i="2"/>
  <c r="CS655" i="2"/>
  <c r="CG655" i="2"/>
  <c r="CX752" i="2"/>
  <c r="CL752" i="2"/>
  <c r="CD752" i="2"/>
  <c r="CW752" i="2"/>
  <c r="CK752" i="2"/>
  <c r="CC752" i="2"/>
  <c r="CV752" i="2"/>
  <c r="CU752" i="2"/>
  <c r="CI752" i="2"/>
  <c r="CT752" i="2"/>
  <c r="CH752" i="2"/>
  <c r="DA752" i="2"/>
  <c r="CS752" i="2"/>
  <c r="CG752" i="2"/>
  <c r="CZ752" i="2"/>
  <c r="CR752" i="2"/>
  <c r="CF752" i="2"/>
  <c r="CE752" i="2"/>
  <c r="CW163" i="2"/>
  <c r="CK163" i="2"/>
  <c r="CC163" i="2"/>
  <c r="CD163" i="2"/>
  <c r="CV163" i="2"/>
  <c r="CU163" i="2"/>
  <c r="CI163" i="2"/>
  <c r="CT163" i="2"/>
  <c r="CH163" i="2"/>
  <c r="DA163" i="2"/>
  <c r="CS163" i="2"/>
  <c r="CG163" i="2"/>
  <c r="CZ163" i="2"/>
  <c r="CR163" i="2"/>
  <c r="CF163" i="2"/>
  <c r="CX163" i="2"/>
  <c r="CE163" i="2"/>
  <c r="CL163" i="2"/>
  <c r="CU197" i="2"/>
  <c r="CI197" i="2"/>
  <c r="CT197" i="2"/>
  <c r="CH197" i="2"/>
  <c r="DA197" i="2"/>
  <c r="CS197" i="2"/>
  <c r="CG197" i="2"/>
  <c r="CV197" i="2"/>
  <c r="CZ197" i="2"/>
  <c r="CR197" i="2"/>
  <c r="CF197" i="2"/>
  <c r="CE197" i="2"/>
  <c r="CX197" i="2"/>
  <c r="CL197" i="2"/>
  <c r="CD197" i="2"/>
  <c r="CW197" i="2"/>
  <c r="CK197" i="2"/>
  <c r="CC197" i="2"/>
  <c r="CW261" i="2"/>
  <c r="CK261" i="2"/>
  <c r="CC261" i="2"/>
  <c r="CX261" i="2"/>
  <c r="CV261" i="2"/>
  <c r="CU261" i="2"/>
  <c r="CI261" i="2"/>
  <c r="CL261" i="2"/>
  <c r="CT261" i="2"/>
  <c r="CH261" i="2"/>
  <c r="DA261" i="2"/>
  <c r="CS261" i="2"/>
  <c r="CG261" i="2"/>
  <c r="CZ261" i="2"/>
  <c r="CR261" i="2"/>
  <c r="CF261" i="2"/>
  <c r="CD261" i="2"/>
  <c r="CE261" i="2"/>
  <c r="CW269" i="2"/>
  <c r="CK269" i="2"/>
  <c r="CC269" i="2"/>
  <c r="CV269" i="2"/>
  <c r="CU269" i="2"/>
  <c r="CI269" i="2"/>
  <c r="CX269" i="2"/>
  <c r="CT269" i="2"/>
  <c r="CH269" i="2"/>
  <c r="DA269" i="2"/>
  <c r="CS269" i="2"/>
  <c r="CG269" i="2"/>
  <c r="CD269" i="2"/>
  <c r="CZ269" i="2"/>
  <c r="CR269" i="2"/>
  <c r="CF269" i="2"/>
  <c r="CE269" i="2"/>
  <c r="CL269" i="2"/>
  <c r="CU338" i="2"/>
  <c r="CI338" i="2"/>
  <c r="CT338" i="2"/>
  <c r="CH338" i="2"/>
  <c r="DA338" i="2"/>
  <c r="CS338" i="2"/>
  <c r="CG338" i="2"/>
  <c r="CZ338" i="2"/>
  <c r="CR338" i="2"/>
  <c r="CF338" i="2"/>
  <c r="CV338" i="2"/>
  <c r="CE338" i="2"/>
  <c r="CX338" i="2"/>
  <c r="CL338" i="2"/>
  <c r="CD338" i="2"/>
  <c r="CW338" i="2"/>
  <c r="CK338" i="2"/>
  <c r="CC338" i="2"/>
  <c r="DA472" i="2"/>
  <c r="CS472" i="2"/>
  <c r="CG472" i="2"/>
  <c r="CH472" i="2"/>
  <c r="CZ472" i="2"/>
  <c r="CR472" i="2"/>
  <c r="CF472" i="2"/>
  <c r="CE472" i="2"/>
  <c r="CX472" i="2"/>
  <c r="CL472" i="2"/>
  <c r="CD472" i="2"/>
  <c r="CT472" i="2"/>
  <c r="CW472" i="2"/>
  <c r="CK472" i="2"/>
  <c r="CC472" i="2"/>
  <c r="CV472" i="2"/>
  <c r="CU472" i="2"/>
  <c r="CI472" i="2"/>
  <c r="DA480" i="2"/>
  <c r="CS480" i="2"/>
  <c r="CG480" i="2"/>
  <c r="CZ480" i="2"/>
  <c r="CR480" i="2"/>
  <c r="CF480" i="2"/>
  <c r="CE480" i="2"/>
  <c r="CX480" i="2"/>
  <c r="CL480" i="2"/>
  <c r="CD480" i="2"/>
  <c r="CT480" i="2"/>
  <c r="CW480" i="2"/>
  <c r="CK480" i="2"/>
  <c r="CC480" i="2"/>
  <c r="CV480" i="2"/>
  <c r="CU480" i="2"/>
  <c r="CI480" i="2"/>
  <c r="CH480" i="2"/>
  <c r="CW549" i="2"/>
  <c r="CK549" i="2"/>
  <c r="CC549" i="2"/>
  <c r="CV549" i="2"/>
  <c r="CD549" i="2"/>
  <c r="CU549" i="2"/>
  <c r="CI549" i="2"/>
  <c r="CT549" i="2"/>
  <c r="CH549" i="2"/>
  <c r="CL549" i="2"/>
  <c r="DA549" i="2"/>
  <c r="CS549" i="2"/>
  <c r="CG549" i="2"/>
  <c r="CZ549" i="2"/>
  <c r="CR549" i="2"/>
  <c r="CF549" i="2"/>
  <c r="CE549" i="2"/>
  <c r="CX549" i="2"/>
  <c r="CU596" i="2"/>
  <c r="CI596" i="2"/>
  <c r="CV596" i="2"/>
  <c r="CT596" i="2"/>
  <c r="CH596" i="2"/>
  <c r="DA596" i="2"/>
  <c r="CS596" i="2"/>
  <c r="CG596" i="2"/>
  <c r="CZ596" i="2"/>
  <c r="CR596" i="2"/>
  <c r="CF596" i="2"/>
  <c r="CE596" i="2"/>
  <c r="CX596" i="2"/>
  <c r="CL596" i="2"/>
  <c r="CD596" i="2"/>
  <c r="CW596" i="2"/>
  <c r="CK596" i="2"/>
  <c r="CC596" i="2"/>
  <c r="CE603" i="2"/>
  <c r="CX603" i="2"/>
  <c r="CL603" i="2"/>
  <c r="CD603" i="2"/>
  <c r="CW603" i="2"/>
  <c r="CK603" i="2"/>
  <c r="CC603" i="2"/>
  <c r="CU603" i="2"/>
  <c r="CI603" i="2"/>
  <c r="CH603" i="2"/>
  <c r="DA603" i="2"/>
  <c r="CG603" i="2"/>
  <c r="CZ603" i="2"/>
  <c r="CF603" i="2"/>
  <c r="CV603" i="2"/>
  <c r="CT603" i="2"/>
  <c r="CS603" i="2"/>
  <c r="CR603" i="2"/>
  <c r="CX698" i="2"/>
  <c r="CL698" i="2"/>
  <c r="CD698" i="2"/>
  <c r="CW698" i="2"/>
  <c r="CK698" i="2"/>
  <c r="CC698" i="2"/>
  <c r="CV698" i="2"/>
  <c r="CU698" i="2"/>
  <c r="CI698" i="2"/>
  <c r="CT698" i="2"/>
  <c r="CH698" i="2"/>
  <c r="DA698" i="2"/>
  <c r="CS698" i="2"/>
  <c r="CG698" i="2"/>
  <c r="CZ698" i="2"/>
  <c r="CR698" i="2"/>
  <c r="CF698" i="2"/>
  <c r="CE698" i="2"/>
  <c r="CT718" i="2"/>
  <c r="CH718" i="2"/>
  <c r="DA718" i="2"/>
  <c r="CS718" i="2"/>
  <c r="CG718" i="2"/>
  <c r="CZ718" i="2"/>
  <c r="CR718" i="2"/>
  <c r="CF718" i="2"/>
  <c r="CE718" i="2"/>
  <c r="CX718" i="2"/>
  <c r="CL718" i="2"/>
  <c r="CD718" i="2"/>
  <c r="CW718" i="2"/>
  <c r="CK718" i="2"/>
  <c r="CC718" i="2"/>
  <c r="CV718" i="2"/>
  <c r="CI718" i="2"/>
  <c r="CU718" i="2"/>
  <c r="CV751" i="2"/>
  <c r="CU751" i="2"/>
  <c r="CI751" i="2"/>
  <c r="CT751" i="2"/>
  <c r="CH751" i="2"/>
  <c r="DA751" i="2"/>
  <c r="CS751" i="2"/>
  <c r="CG751" i="2"/>
  <c r="CZ751" i="2"/>
  <c r="CR751" i="2"/>
  <c r="CF751" i="2"/>
  <c r="CE751" i="2"/>
  <c r="CX751" i="2"/>
  <c r="CL751" i="2"/>
  <c r="CD751" i="2"/>
  <c r="CW751" i="2"/>
  <c r="CK751" i="2"/>
  <c r="CC751" i="2"/>
  <c r="CV828" i="2"/>
  <c r="CU828" i="2"/>
  <c r="CI828" i="2"/>
  <c r="CT828" i="2"/>
  <c r="CH828" i="2"/>
  <c r="DA828" i="2"/>
  <c r="CS828" i="2"/>
  <c r="CG828" i="2"/>
  <c r="CZ828" i="2"/>
  <c r="CR828" i="2"/>
  <c r="CF828" i="2"/>
  <c r="CE828" i="2"/>
  <c r="CX828" i="2"/>
  <c r="CL828" i="2"/>
  <c r="CD828" i="2"/>
  <c r="CC828" i="2"/>
  <c r="CW828" i="2"/>
  <c r="CK828" i="2"/>
  <c r="CZ984" i="2"/>
  <c r="CR984" i="2"/>
  <c r="CF984" i="2"/>
  <c r="CE984" i="2"/>
  <c r="CX984" i="2"/>
  <c r="CL984" i="2"/>
  <c r="CD984" i="2"/>
  <c r="CW984" i="2"/>
  <c r="CK984" i="2"/>
  <c r="CC984" i="2"/>
  <c r="CV984" i="2"/>
  <c r="CU984" i="2"/>
  <c r="CI984" i="2"/>
  <c r="CT984" i="2"/>
  <c r="CH984" i="2"/>
  <c r="DA984" i="2"/>
  <c r="CS984" i="2"/>
  <c r="CG984" i="2"/>
  <c r="CT1018" i="2"/>
  <c r="CH1018" i="2"/>
  <c r="DA1018" i="2"/>
  <c r="CS1018" i="2"/>
  <c r="CG1018" i="2"/>
  <c r="CZ1018" i="2"/>
  <c r="CR1018" i="2"/>
  <c r="CF1018" i="2"/>
  <c r="CE1018" i="2"/>
  <c r="CX1018" i="2"/>
  <c r="CL1018" i="2"/>
  <c r="CD1018" i="2"/>
  <c r="CW1018" i="2"/>
  <c r="CK1018" i="2"/>
  <c r="CC1018" i="2"/>
  <c r="CV1018" i="2"/>
  <c r="CU1018" i="2"/>
  <c r="CI1018" i="2"/>
  <c r="CV1175" i="2"/>
  <c r="CU1175" i="2"/>
  <c r="CI1175" i="2"/>
  <c r="CT1175" i="2"/>
  <c r="CH1175" i="2"/>
  <c r="DA1175" i="2"/>
  <c r="CS1175" i="2"/>
  <c r="CG1175" i="2"/>
  <c r="CZ1175" i="2"/>
  <c r="CR1175" i="2"/>
  <c r="CF1175" i="2"/>
  <c r="CE1175" i="2"/>
  <c r="CX1175" i="2"/>
  <c r="CL1175" i="2"/>
  <c r="CD1175" i="2"/>
  <c r="CW1175" i="2"/>
  <c r="CK1175" i="2"/>
  <c r="CC1175" i="2"/>
  <c r="CZ1197" i="2"/>
  <c r="CR1197" i="2"/>
  <c r="CF1197" i="2"/>
  <c r="CE1197" i="2"/>
  <c r="CX1197" i="2"/>
  <c r="CL1197" i="2"/>
  <c r="CD1197" i="2"/>
  <c r="CW1197" i="2"/>
  <c r="CK1197" i="2"/>
  <c r="CC1197" i="2"/>
  <c r="CV1197" i="2"/>
  <c r="CU1197" i="2"/>
  <c r="CI1197" i="2"/>
  <c r="CT1197" i="2"/>
  <c r="CH1197" i="2"/>
  <c r="CS1197" i="2"/>
  <c r="CG1197" i="2"/>
  <c r="DA1197" i="2"/>
  <c r="CX1251" i="2"/>
  <c r="CL1251" i="2"/>
  <c r="CD1251" i="2"/>
  <c r="CW1251" i="2"/>
  <c r="CK1251" i="2"/>
  <c r="CC1251" i="2"/>
  <c r="CV1251" i="2"/>
  <c r="CU1251" i="2"/>
  <c r="CI1251" i="2"/>
  <c r="CT1251" i="2"/>
  <c r="CH1251" i="2"/>
  <c r="DA1251" i="2"/>
  <c r="CS1251" i="2"/>
  <c r="CG1251" i="2"/>
  <c r="CZ1251" i="2"/>
  <c r="CR1251" i="2"/>
  <c r="CF1251" i="2"/>
  <c r="CE1251" i="2"/>
  <c r="DA2108" i="2"/>
  <c r="CS2108" i="2"/>
  <c r="CG2108" i="2"/>
  <c r="CZ2108" i="2"/>
  <c r="CR2108" i="2"/>
  <c r="CF2108" i="2"/>
  <c r="CE2108" i="2"/>
  <c r="CX2108" i="2"/>
  <c r="CL2108" i="2"/>
  <c r="CD2108" i="2"/>
  <c r="CW2108" i="2"/>
  <c r="CK2108" i="2"/>
  <c r="CC2108" i="2"/>
  <c r="CV2108" i="2"/>
  <c r="CU2108" i="2"/>
  <c r="CI2108" i="2"/>
  <c r="CT2108" i="2"/>
  <c r="CH2108" i="2"/>
  <c r="DA2116" i="2"/>
  <c r="CS2116" i="2"/>
  <c r="CG2116" i="2"/>
  <c r="CZ2116" i="2"/>
  <c r="CR2116" i="2"/>
  <c r="CF2116" i="2"/>
  <c r="CE2116" i="2"/>
  <c r="CX2116" i="2"/>
  <c r="CL2116" i="2"/>
  <c r="CD2116" i="2"/>
  <c r="CW2116" i="2"/>
  <c r="CK2116" i="2"/>
  <c r="CC2116" i="2"/>
  <c r="CV2116" i="2"/>
  <c r="CU2116" i="2"/>
  <c r="CI2116" i="2"/>
  <c r="CT2116" i="2"/>
  <c r="CH2116" i="2"/>
  <c r="CW2148" i="2"/>
  <c r="CK2148" i="2"/>
  <c r="CC2148" i="2"/>
  <c r="CV2148" i="2"/>
  <c r="CU2148" i="2"/>
  <c r="CI2148" i="2"/>
  <c r="CT2148" i="2"/>
  <c r="CH2148" i="2"/>
  <c r="DA2148" i="2"/>
  <c r="CS2148" i="2"/>
  <c r="CG2148" i="2"/>
  <c r="CZ2148" i="2"/>
  <c r="CR2148" i="2"/>
  <c r="CF2148" i="2"/>
  <c r="CE2148" i="2"/>
  <c r="CL2148" i="2"/>
  <c r="CD2148" i="2"/>
  <c r="CX2148" i="2"/>
  <c r="CV2342" i="2"/>
  <c r="CU2342" i="2"/>
  <c r="CI2342" i="2"/>
  <c r="CT2342" i="2"/>
  <c r="CH2342" i="2"/>
  <c r="DA2342" i="2"/>
  <c r="CS2342" i="2"/>
  <c r="CG2342" i="2"/>
  <c r="CZ2342" i="2"/>
  <c r="CR2342" i="2"/>
  <c r="CF2342" i="2"/>
  <c r="CE2342" i="2"/>
  <c r="CX2342" i="2"/>
  <c r="CL2342" i="2"/>
  <c r="CD2342" i="2"/>
  <c r="CW2342" i="2"/>
  <c r="CK2342" i="2"/>
  <c r="CC2342" i="2"/>
  <c r="CX2548" i="2"/>
  <c r="CL2548" i="2"/>
  <c r="CD2548" i="2"/>
  <c r="CW2548" i="2"/>
  <c r="CK2548" i="2"/>
  <c r="CC2548" i="2"/>
  <c r="CV2548" i="2"/>
  <c r="CU2548" i="2"/>
  <c r="CI2548" i="2"/>
  <c r="CT2548" i="2"/>
  <c r="CH2548" i="2"/>
  <c r="DA2548" i="2"/>
  <c r="CS2548" i="2"/>
  <c r="CG2548" i="2"/>
  <c r="CZ2548" i="2"/>
  <c r="CR2548" i="2"/>
  <c r="CF2548" i="2"/>
  <c r="CE2548" i="2"/>
  <c r="CZ2855" i="2"/>
  <c r="CR2855" i="2"/>
  <c r="CF2855" i="2"/>
  <c r="CE2855" i="2"/>
  <c r="CX2855" i="2"/>
  <c r="CL2855" i="2"/>
  <c r="CD2855" i="2"/>
  <c r="CW2855" i="2"/>
  <c r="CK2855" i="2"/>
  <c r="CC2855" i="2"/>
  <c r="CV2855" i="2"/>
  <c r="CU2855" i="2"/>
  <c r="CI2855" i="2"/>
  <c r="CT2855" i="2"/>
  <c r="CS2855" i="2"/>
  <c r="CH2855" i="2"/>
  <c r="CG2855" i="2"/>
  <c r="DA2855" i="2"/>
  <c r="CU3017" i="2"/>
  <c r="CI3017" i="2"/>
  <c r="CT3017" i="2"/>
  <c r="CH3017" i="2"/>
  <c r="DA3017" i="2"/>
  <c r="CS3017" i="2"/>
  <c r="CG3017" i="2"/>
  <c r="CZ3017" i="2"/>
  <c r="CR3017" i="2"/>
  <c r="CF3017" i="2"/>
  <c r="CE3017" i="2"/>
  <c r="CX3017" i="2"/>
  <c r="CL3017" i="2"/>
  <c r="CD3017" i="2"/>
  <c r="CW3017" i="2"/>
  <c r="CK3017" i="2"/>
  <c r="CC3017" i="2"/>
  <c r="CV3017" i="2"/>
  <c r="CW38" i="2"/>
  <c r="CK38" i="2"/>
  <c r="CC38" i="2"/>
  <c r="CV38" i="2"/>
  <c r="CU38" i="2"/>
  <c r="CI38" i="2"/>
  <c r="CL38" i="2"/>
  <c r="CT38" i="2"/>
  <c r="CH38" i="2"/>
  <c r="DA38" i="2"/>
  <c r="CS38" i="2"/>
  <c r="CG38" i="2"/>
  <c r="CZ38" i="2"/>
  <c r="CR38" i="2"/>
  <c r="CF38" i="2"/>
  <c r="CD38" i="2"/>
  <c r="CE38" i="2"/>
  <c r="CX38" i="2"/>
  <c r="DA109" i="2"/>
  <c r="CS109" i="2"/>
  <c r="CG109" i="2"/>
  <c r="CZ109" i="2"/>
  <c r="CR109" i="2"/>
  <c r="CF109" i="2"/>
  <c r="CH109" i="2"/>
  <c r="CE109" i="2"/>
  <c r="CX109" i="2"/>
  <c r="CL109" i="2"/>
  <c r="CD109" i="2"/>
  <c r="CW109" i="2"/>
  <c r="CK109" i="2"/>
  <c r="CC109" i="2"/>
  <c r="CV109" i="2"/>
  <c r="CT109" i="2"/>
  <c r="CU109" i="2"/>
  <c r="CI109" i="2"/>
  <c r="DA157" i="2"/>
  <c r="CS157" i="2"/>
  <c r="CG157" i="2"/>
  <c r="CZ157" i="2"/>
  <c r="CR157" i="2"/>
  <c r="CF157" i="2"/>
  <c r="CE157" i="2"/>
  <c r="CH157" i="2"/>
  <c r="CX157" i="2"/>
  <c r="CL157" i="2"/>
  <c r="CD157" i="2"/>
  <c r="CW157" i="2"/>
  <c r="CK157" i="2"/>
  <c r="CC157" i="2"/>
  <c r="CV157" i="2"/>
  <c r="CU157" i="2"/>
  <c r="CI157" i="2"/>
  <c r="CT157" i="2"/>
  <c r="DA231" i="2"/>
  <c r="CS231" i="2"/>
  <c r="CG231" i="2"/>
  <c r="CZ231" i="2"/>
  <c r="CR231" i="2"/>
  <c r="CF231" i="2"/>
  <c r="CE231" i="2"/>
  <c r="CT231" i="2"/>
  <c r="CX231" i="2"/>
  <c r="CL231" i="2"/>
  <c r="CD231" i="2"/>
  <c r="CW231" i="2"/>
  <c r="CK231" i="2"/>
  <c r="CC231" i="2"/>
  <c r="CV231" i="2"/>
  <c r="CH231" i="2"/>
  <c r="CU231" i="2"/>
  <c r="CI231" i="2"/>
  <c r="CU334" i="2"/>
  <c r="CI334" i="2"/>
  <c r="CT334" i="2"/>
  <c r="CH334" i="2"/>
  <c r="DA334" i="2"/>
  <c r="CS334" i="2"/>
  <c r="CG334" i="2"/>
  <c r="CV334" i="2"/>
  <c r="CZ334" i="2"/>
  <c r="CR334" i="2"/>
  <c r="CF334" i="2"/>
  <c r="CE334" i="2"/>
  <c r="CX334" i="2"/>
  <c r="CL334" i="2"/>
  <c r="CD334" i="2"/>
  <c r="CW334" i="2"/>
  <c r="CK334" i="2"/>
  <c r="CC334" i="2"/>
  <c r="CW442" i="2"/>
  <c r="CK442" i="2"/>
  <c r="CC442" i="2"/>
  <c r="CV442" i="2"/>
  <c r="CU442" i="2"/>
  <c r="CI442" i="2"/>
  <c r="CL442" i="2"/>
  <c r="CT442" i="2"/>
  <c r="CH442" i="2"/>
  <c r="DA442" i="2"/>
  <c r="CS442" i="2"/>
  <c r="CG442" i="2"/>
  <c r="CZ442" i="2"/>
  <c r="CR442" i="2"/>
  <c r="CF442" i="2"/>
  <c r="CX442" i="2"/>
  <c r="CE442" i="2"/>
  <c r="CD442" i="2"/>
  <c r="CU485" i="2"/>
  <c r="CI485" i="2"/>
  <c r="CT485" i="2"/>
  <c r="CH485" i="2"/>
  <c r="DA485" i="2"/>
  <c r="CS485" i="2"/>
  <c r="CG485" i="2"/>
  <c r="CZ485" i="2"/>
  <c r="CR485" i="2"/>
  <c r="CF485" i="2"/>
  <c r="CV485" i="2"/>
  <c r="CE485" i="2"/>
  <c r="CX485" i="2"/>
  <c r="CL485" i="2"/>
  <c r="CD485" i="2"/>
  <c r="CW485" i="2"/>
  <c r="CK485" i="2"/>
  <c r="CC485" i="2"/>
  <c r="CE499" i="2"/>
  <c r="CZ499" i="2"/>
  <c r="CX499" i="2"/>
  <c r="CL499" i="2"/>
  <c r="CD499" i="2"/>
  <c r="CW499" i="2"/>
  <c r="CK499" i="2"/>
  <c r="CC499" i="2"/>
  <c r="CV499" i="2"/>
  <c r="CU499" i="2"/>
  <c r="CI499" i="2"/>
  <c r="CR499" i="2"/>
  <c r="CT499" i="2"/>
  <c r="CH499" i="2"/>
  <c r="CF499" i="2"/>
  <c r="DA499" i="2"/>
  <c r="CS499" i="2"/>
  <c r="CG499" i="2"/>
  <c r="CW529" i="2"/>
  <c r="CK529" i="2"/>
  <c r="CC529" i="2"/>
  <c r="CL529" i="2"/>
  <c r="CV529" i="2"/>
  <c r="CX529" i="2"/>
  <c r="CU529" i="2"/>
  <c r="CI529" i="2"/>
  <c r="CT529" i="2"/>
  <c r="CH529" i="2"/>
  <c r="DA529" i="2"/>
  <c r="CS529" i="2"/>
  <c r="CG529" i="2"/>
  <c r="CZ529" i="2"/>
  <c r="CR529" i="2"/>
  <c r="CF529" i="2"/>
  <c r="CE529" i="2"/>
  <c r="CD529" i="2"/>
  <c r="CZ607" i="2"/>
  <c r="CR607" i="2"/>
  <c r="CF607" i="2"/>
  <c r="CE607" i="2"/>
  <c r="CX607" i="2"/>
  <c r="CL607" i="2"/>
  <c r="CD607" i="2"/>
  <c r="CW607" i="2"/>
  <c r="CK607" i="2"/>
  <c r="CC607" i="2"/>
  <c r="CU607" i="2"/>
  <c r="CI607" i="2"/>
  <c r="CT607" i="2"/>
  <c r="CH607" i="2"/>
  <c r="CG607" i="2"/>
  <c r="DA607" i="2"/>
  <c r="CV607" i="2"/>
  <c r="CS607" i="2"/>
  <c r="CT636" i="2"/>
  <c r="CH636" i="2"/>
  <c r="DA636" i="2"/>
  <c r="CS636" i="2"/>
  <c r="CG636" i="2"/>
  <c r="CZ636" i="2"/>
  <c r="CR636" i="2"/>
  <c r="CF636" i="2"/>
  <c r="CE636" i="2"/>
  <c r="CW636" i="2"/>
  <c r="CK636" i="2"/>
  <c r="CC636" i="2"/>
  <c r="CV636" i="2"/>
  <c r="CI636" i="2"/>
  <c r="CD636" i="2"/>
  <c r="CX636" i="2"/>
  <c r="CU636" i="2"/>
  <c r="CL636" i="2"/>
  <c r="CX668" i="2"/>
  <c r="CL668" i="2"/>
  <c r="CD668" i="2"/>
  <c r="CW668" i="2"/>
  <c r="CK668" i="2"/>
  <c r="CC668" i="2"/>
  <c r="CV668" i="2"/>
  <c r="CU668" i="2"/>
  <c r="CI668" i="2"/>
  <c r="CT668" i="2"/>
  <c r="CH668" i="2"/>
  <c r="DA668" i="2"/>
  <c r="CS668" i="2"/>
  <c r="CG668" i="2"/>
  <c r="CZ668" i="2"/>
  <c r="CR668" i="2"/>
  <c r="CF668" i="2"/>
  <c r="CE668" i="2"/>
  <c r="CX706" i="2"/>
  <c r="CL706" i="2"/>
  <c r="CD706" i="2"/>
  <c r="CW706" i="2"/>
  <c r="CK706" i="2"/>
  <c r="CC706" i="2"/>
  <c r="CV706" i="2"/>
  <c r="CU706" i="2"/>
  <c r="CI706" i="2"/>
  <c r="CT706" i="2"/>
  <c r="CH706" i="2"/>
  <c r="DA706" i="2"/>
  <c r="CS706" i="2"/>
  <c r="CG706" i="2"/>
  <c r="CZ706" i="2"/>
  <c r="CR706" i="2"/>
  <c r="CF706" i="2"/>
  <c r="CE706" i="2"/>
  <c r="CT769" i="2"/>
  <c r="CH769" i="2"/>
  <c r="DA769" i="2"/>
  <c r="CS769" i="2"/>
  <c r="CG769" i="2"/>
  <c r="CZ769" i="2"/>
  <c r="CR769" i="2"/>
  <c r="CF769" i="2"/>
  <c r="CE769" i="2"/>
  <c r="CX769" i="2"/>
  <c r="CL769" i="2"/>
  <c r="CD769" i="2"/>
  <c r="CW769" i="2"/>
  <c r="CK769" i="2"/>
  <c r="CC769" i="2"/>
  <c r="CV769" i="2"/>
  <c r="CU769" i="2"/>
  <c r="CI769" i="2"/>
  <c r="CZ860" i="2"/>
  <c r="CR860" i="2"/>
  <c r="CF860" i="2"/>
  <c r="CE860" i="2"/>
  <c r="CX860" i="2"/>
  <c r="CL860" i="2"/>
  <c r="CD860" i="2"/>
  <c r="CW860" i="2"/>
  <c r="CK860" i="2"/>
  <c r="CC860" i="2"/>
  <c r="CV860" i="2"/>
  <c r="CU860" i="2"/>
  <c r="CI860" i="2"/>
  <c r="CT860" i="2"/>
  <c r="CH860" i="2"/>
  <c r="DA860" i="2"/>
  <c r="CS860" i="2"/>
  <c r="CG860" i="2"/>
  <c r="CX899" i="2"/>
  <c r="CL899" i="2"/>
  <c r="CD899" i="2"/>
  <c r="CW899" i="2"/>
  <c r="CK899" i="2"/>
  <c r="CC899" i="2"/>
  <c r="CV899" i="2"/>
  <c r="CU899" i="2"/>
  <c r="CI899" i="2"/>
  <c r="CT899" i="2"/>
  <c r="CH899" i="2"/>
  <c r="DA899" i="2"/>
  <c r="CS899" i="2"/>
  <c r="CG899" i="2"/>
  <c r="CZ899" i="2"/>
  <c r="CR899" i="2"/>
  <c r="CF899" i="2"/>
  <c r="CE899" i="2"/>
  <c r="CX941" i="2"/>
  <c r="CL941" i="2"/>
  <c r="CD941" i="2"/>
  <c r="CW941" i="2"/>
  <c r="CK941" i="2"/>
  <c r="CC941" i="2"/>
  <c r="CV941" i="2"/>
  <c r="CU941" i="2"/>
  <c r="CI941" i="2"/>
  <c r="CT941" i="2"/>
  <c r="CH941" i="2"/>
  <c r="DA941" i="2"/>
  <c r="CS941" i="2"/>
  <c r="CG941" i="2"/>
  <c r="CZ941" i="2"/>
  <c r="CR941" i="2"/>
  <c r="CF941" i="2"/>
  <c r="CE941" i="2"/>
  <c r="CX1100" i="2"/>
  <c r="CL1100" i="2"/>
  <c r="CD1100" i="2"/>
  <c r="CW1100" i="2"/>
  <c r="CK1100" i="2"/>
  <c r="CC1100" i="2"/>
  <c r="CV1100" i="2"/>
  <c r="CU1100" i="2"/>
  <c r="CI1100" i="2"/>
  <c r="CT1100" i="2"/>
  <c r="CH1100" i="2"/>
  <c r="DA1100" i="2"/>
  <c r="CS1100" i="2"/>
  <c r="CG1100" i="2"/>
  <c r="CZ1100" i="2"/>
  <c r="CR1100" i="2"/>
  <c r="CF1100" i="2"/>
  <c r="CE1100" i="2"/>
  <c r="CT1136" i="2"/>
  <c r="CH1136" i="2"/>
  <c r="DA1136" i="2"/>
  <c r="CS1136" i="2"/>
  <c r="CG1136" i="2"/>
  <c r="CZ1136" i="2"/>
  <c r="CR1136" i="2"/>
  <c r="CF1136" i="2"/>
  <c r="CE1136" i="2"/>
  <c r="CX1136" i="2"/>
  <c r="CL1136" i="2"/>
  <c r="CD1136" i="2"/>
  <c r="CW1136" i="2"/>
  <c r="CK1136" i="2"/>
  <c r="CC1136" i="2"/>
  <c r="CV1136" i="2"/>
  <c r="CI1136" i="2"/>
  <c r="CU1136" i="2"/>
  <c r="CV1195" i="2"/>
  <c r="CU1195" i="2"/>
  <c r="CI1195" i="2"/>
  <c r="CT1195" i="2"/>
  <c r="CH1195" i="2"/>
  <c r="DA1195" i="2"/>
  <c r="CS1195" i="2"/>
  <c r="CG1195" i="2"/>
  <c r="CZ1195" i="2"/>
  <c r="CR1195" i="2"/>
  <c r="CF1195" i="2"/>
  <c r="CE1195" i="2"/>
  <c r="CX1195" i="2"/>
  <c r="CL1195" i="2"/>
  <c r="CD1195" i="2"/>
  <c r="CW1195" i="2"/>
  <c r="CK1195" i="2"/>
  <c r="CC1195" i="2"/>
  <c r="CZ1224" i="2"/>
  <c r="CR1224" i="2"/>
  <c r="CF1224" i="2"/>
  <c r="CE1224" i="2"/>
  <c r="CX1224" i="2"/>
  <c r="CL1224" i="2"/>
  <c r="CD1224" i="2"/>
  <c r="CW1224" i="2"/>
  <c r="CK1224" i="2"/>
  <c r="CC1224" i="2"/>
  <c r="CV1224" i="2"/>
  <c r="CU1224" i="2"/>
  <c r="CI1224" i="2"/>
  <c r="CT1224" i="2"/>
  <c r="CH1224" i="2"/>
  <c r="DA1224" i="2"/>
  <c r="CG1224" i="2"/>
  <c r="CS1224" i="2"/>
  <c r="CX1255" i="2"/>
  <c r="CL1255" i="2"/>
  <c r="CD1255" i="2"/>
  <c r="CW1255" i="2"/>
  <c r="CK1255" i="2"/>
  <c r="CC1255" i="2"/>
  <c r="CV1255" i="2"/>
  <c r="CU1255" i="2"/>
  <c r="CI1255" i="2"/>
  <c r="CT1255" i="2"/>
  <c r="CH1255" i="2"/>
  <c r="DA1255" i="2"/>
  <c r="CS1255" i="2"/>
  <c r="CG1255" i="2"/>
  <c r="CZ1255" i="2"/>
  <c r="CR1255" i="2"/>
  <c r="CF1255" i="2"/>
  <c r="CE1255" i="2"/>
  <c r="CX1299" i="2"/>
  <c r="CL1299" i="2"/>
  <c r="CD1299" i="2"/>
  <c r="CW1299" i="2"/>
  <c r="CK1299" i="2"/>
  <c r="CC1299" i="2"/>
  <c r="CV1299" i="2"/>
  <c r="CU1299" i="2"/>
  <c r="CI1299" i="2"/>
  <c r="CT1299" i="2"/>
  <c r="CH1299" i="2"/>
  <c r="DA1299" i="2"/>
  <c r="CS1299" i="2"/>
  <c r="CG1299" i="2"/>
  <c r="CZ1299" i="2"/>
  <c r="CR1299" i="2"/>
  <c r="CF1299" i="2"/>
  <c r="CE1299" i="2"/>
  <c r="CX1307" i="2"/>
  <c r="CL1307" i="2"/>
  <c r="CD1307" i="2"/>
  <c r="CW1307" i="2"/>
  <c r="CK1307" i="2"/>
  <c r="CC1307" i="2"/>
  <c r="CV1307" i="2"/>
  <c r="CU1307" i="2"/>
  <c r="CI1307" i="2"/>
  <c r="CT1307" i="2"/>
  <c r="CH1307" i="2"/>
  <c r="DA1307" i="2"/>
  <c r="CS1307" i="2"/>
  <c r="CG1307" i="2"/>
  <c r="CZ1307" i="2"/>
  <c r="CR1307" i="2"/>
  <c r="CF1307" i="2"/>
  <c r="CE1307" i="2"/>
  <c r="CZ1354" i="2"/>
  <c r="CR1354" i="2"/>
  <c r="CF1354" i="2"/>
  <c r="CE1354" i="2"/>
  <c r="CX1354" i="2"/>
  <c r="CL1354" i="2"/>
  <c r="CD1354" i="2"/>
  <c r="CW1354" i="2"/>
  <c r="CK1354" i="2"/>
  <c r="CC1354" i="2"/>
  <c r="CV1354" i="2"/>
  <c r="CU1354" i="2"/>
  <c r="CI1354" i="2"/>
  <c r="CT1354" i="2"/>
  <c r="CH1354" i="2"/>
  <c r="DA1354" i="2"/>
  <c r="CS1354" i="2"/>
  <c r="CG1354" i="2"/>
  <c r="CZ1406" i="2"/>
  <c r="CR1406" i="2"/>
  <c r="CF1406" i="2"/>
  <c r="CE1406" i="2"/>
  <c r="CX1406" i="2"/>
  <c r="CL1406" i="2"/>
  <c r="CD1406" i="2"/>
  <c r="CW1406" i="2"/>
  <c r="CK1406" i="2"/>
  <c r="CC1406" i="2"/>
  <c r="CV1406" i="2"/>
  <c r="CU1406" i="2"/>
  <c r="CI1406" i="2"/>
  <c r="CT1406" i="2"/>
  <c r="CH1406" i="2"/>
  <c r="CS1406" i="2"/>
  <c r="CG1406" i="2"/>
  <c r="DA1406" i="2"/>
  <c r="CV1432" i="2"/>
  <c r="CU1432" i="2"/>
  <c r="CI1432" i="2"/>
  <c r="CT1432" i="2"/>
  <c r="CH1432" i="2"/>
  <c r="DA1432" i="2"/>
  <c r="CS1432" i="2"/>
  <c r="CG1432" i="2"/>
  <c r="CZ1432" i="2"/>
  <c r="CR1432" i="2"/>
  <c r="CF1432" i="2"/>
  <c r="CE1432" i="2"/>
  <c r="CX1432" i="2"/>
  <c r="CL1432" i="2"/>
  <c r="CD1432" i="2"/>
  <c r="CW1432" i="2"/>
  <c r="CK1432" i="2"/>
  <c r="CC1432" i="2"/>
  <c r="CV1440" i="2"/>
  <c r="CU1440" i="2"/>
  <c r="CI1440" i="2"/>
  <c r="CT1440" i="2"/>
  <c r="CH1440" i="2"/>
  <c r="DA1440" i="2"/>
  <c r="CS1440" i="2"/>
  <c r="CG1440" i="2"/>
  <c r="CZ1440" i="2"/>
  <c r="CR1440" i="2"/>
  <c r="CF1440" i="2"/>
  <c r="CE1440" i="2"/>
  <c r="CX1440" i="2"/>
  <c r="CL1440" i="2"/>
  <c r="CD1440" i="2"/>
  <c r="CW1440" i="2"/>
  <c r="CK1440" i="2"/>
  <c r="CC1440" i="2"/>
  <c r="CZ1462" i="2"/>
  <c r="CR1462" i="2"/>
  <c r="CF1462" i="2"/>
  <c r="CE1462" i="2"/>
  <c r="CX1462" i="2"/>
  <c r="CL1462" i="2"/>
  <c r="CD1462" i="2"/>
  <c r="CW1462" i="2"/>
  <c r="CK1462" i="2"/>
  <c r="CC1462" i="2"/>
  <c r="CV1462" i="2"/>
  <c r="CU1462" i="2"/>
  <c r="CI1462" i="2"/>
  <c r="CT1462" i="2"/>
  <c r="CH1462" i="2"/>
  <c r="CG1462" i="2"/>
  <c r="DA1462" i="2"/>
  <c r="CS1462" i="2"/>
  <c r="CZ1470" i="2"/>
  <c r="CR1470" i="2"/>
  <c r="CF1470" i="2"/>
  <c r="CE1470" i="2"/>
  <c r="CX1470" i="2"/>
  <c r="CL1470" i="2"/>
  <c r="CD1470" i="2"/>
  <c r="CW1470" i="2"/>
  <c r="CK1470" i="2"/>
  <c r="CC1470" i="2"/>
  <c r="CV1470" i="2"/>
  <c r="CU1470" i="2"/>
  <c r="CI1470" i="2"/>
  <c r="CT1470" i="2"/>
  <c r="CH1470" i="2"/>
  <c r="CS1470" i="2"/>
  <c r="CG1470" i="2"/>
  <c r="DA1470" i="2"/>
  <c r="CV1490" i="2"/>
  <c r="CU1490" i="2"/>
  <c r="CI1490" i="2"/>
  <c r="CT1490" i="2"/>
  <c r="CH1490" i="2"/>
  <c r="DA1490" i="2"/>
  <c r="CS1490" i="2"/>
  <c r="CG1490" i="2"/>
  <c r="CZ1490" i="2"/>
  <c r="CR1490" i="2"/>
  <c r="CF1490" i="2"/>
  <c r="CE1490" i="2"/>
  <c r="CX1490" i="2"/>
  <c r="CL1490" i="2"/>
  <c r="CD1490" i="2"/>
  <c r="CC1490" i="2"/>
  <c r="CK1490" i="2"/>
  <c r="CW1490" i="2"/>
  <c r="CV1540" i="2"/>
  <c r="CU1540" i="2"/>
  <c r="CI1540" i="2"/>
  <c r="CT1540" i="2"/>
  <c r="CH1540" i="2"/>
  <c r="DA1540" i="2"/>
  <c r="CS1540" i="2"/>
  <c r="CG1540" i="2"/>
  <c r="CZ1540" i="2"/>
  <c r="CR1540" i="2"/>
  <c r="CF1540" i="2"/>
  <c r="CE1540" i="2"/>
  <c r="CX1540" i="2"/>
  <c r="CL1540" i="2"/>
  <c r="CD1540" i="2"/>
  <c r="CW1540" i="2"/>
  <c r="CK1540" i="2"/>
  <c r="CC1540" i="2"/>
  <c r="CV1548" i="2"/>
  <c r="CU1548" i="2"/>
  <c r="CI1548" i="2"/>
  <c r="CT1548" i="2"/>
  <c r="CH1548" i="2"/>
  <c r="DA1548" i="2"/>
  <c r="CS1548" i="2"/>
  <c r="CG1548" i="2"/>
  <c r="CZ1548" i="2"/>
  <c r="CR1548" i="2"/>
  <c r="CF1548" i="2"/>
  <c r="CE1548" i="2"/>
  <c r="CX1548" i="2"/>
  <c r="CL1548" i="2"/>
  <c r="CD1548" i="2"/>
  <c r="CC1548" i="2"/>
  <c r="CK1548" i="2"/>
  <c r="CW1548" i="2"/>
  <c r="CZ1570" i="2"/>
  <c r="CR1570" i="2"/>
  <c r="CF1570" i="2"/>
  <c r="CE1570" i="2"/>
  <c r="CX1570" i="2"/>
  <c r="CL1570" i="2"/>
  <c r="CD1570" i="2"/>
  <c r="CW1570" i="2"/>
  <c r="CK1570" i="2"/>
  <c r="CC1570" i="2"/>
  <c r="CV1570" i="2"/>
  <c r="CU1570" i="2"/>
  <c r="CI1570" i="2"/>
  <c r="CT1570" i="2"/>
  <c r="CH1570" i="2"/>
  <c r="DA1570" i="2"/>
  <c r="CS1570" i="2"/>
  <c r="CG1570" i="2"/>
  <c r="CU1598" i="2"/>
  <c r="CI1598" i="2"/>
  <c r="CT1598" i="2"/>
  <c r="CH1598" i="2"/>
  <c r="DA1598" i="2"/>
  <c r="CS1598" i="2"/>
  <c r="CG1598" i="2"/>
  <c r="CZ1598" i="2"/>
  <c r="CR1598" i="2"/>
  <c r="CF1598" i="2"/>
  <c r="CE1598" i="2"/>
  <c r="CX1598" i="2"/>
  <c r="CL1598" i="2"/>
  <c r="CD1598" i="2"/>
  <c r="CW1598" i="2"/>
  <c r="CK1598" i="2"/>
  <c r="CC1598" i="2"/>
  <c r="CV1598" i="2"/>
  <c r="CE1616" i="2"/>
  <c r="CX1616" i="2"/>
  <c r="CL1616" i="2"/>
  <c r="CD1616" i="2"/>
  <c r="CW1616" i="2"/>
  <c r="CK1616" i="2"/>
  <c r="CC1616" i="2"/>
  <c r="CV1616" i="2"/>
  <c r="CU1616" i="2"/>
  <c r="CI1616" i="2"/>
  <c r="CT1616" i="2"/>
  <c r="CH1616" i="2"/>
  <c r="DA1616" i="2"/>
  <c r="CS1616" i="2"/>
  <c r="CG1616" i="2"/>
  <c r="CZ1616" i="2"/>
  <c r="CR1616" i="2"/>
  <c r="CF1616" i="2"/>
  <c r="CE1660" i="2"/>
  <c r="CX1660" i="2"/>
  <c r="CL1660" i="2"/>
  <c r="CD1660" i="2"/>
  <c r="CW1660" i="2"/>
  <c r="CK1660" i="2"/>
  <c r="CC1660" i="2"/>
  <c r="CV1660" i="2"/>
  <c r="CU1660" i="2"/>
  <c r="CI1660" i="2"/>
  <c r="CT1660" i="2"/>
  <c r="CH1660" i="2"/>
  <c r="DA1660" i="2"/>
  <c r="CS1660" i="2"/>
  <c r="CG1660" i="2"/>
  <c r="CR1660" i="2"/>
  <c r="CF1660" i="2"/>
  <c r="CZ1660" i="2"/>
  <c r="CE1676" i="2"/>
  <c r="CX1676" i="2"/>
  <c r="CL1676" i="2"/>
  <c r="CD1676" i="2"/>
  <c r="CW1676" i="2"/>
  <c r="CK1676" i="2"/>
  <c r="CC1676" i="2"/>
  <c r="CV1676" i="2"/>
  <c r="CU1676" i="2"/>
  <c r="CI1676" i="2"/>
  <c r="CT1676" i="2"/>
  <c r="CH1676" i="2"/>
  <c r="DA1676" i="2"/>
  <c r="CS1676" i="2"/>
  <c r="CG1676" i="2"/>
  <c r="CZ1676" i="2"/>
  <c r="CR1676" i="2"/>
  <c r="CF1676" i="2"/>
  <c r="CE1688" i="2"/>
  <c r="CX1688" i="2"/>
  <c r="CL1688" i="2"/>
  <c r="CD1688" i="2"/>
  <c r="CW1688" i="2"/>
  <c r="CK1688" i="2"/>
  <c r="CC1688" i="2"/>
  <c r="CV1688" i="2"/>
  <c r="CU1688" i="2"/>
  <c r="CI1688" i="2"/>
  <c r="CT1688" i="2"/>
  <c r="CH1688" i="2"/>
  <c r="DA1688" i="2"/>
  <c r="CS1688" i="2"/>
  <c r="CG1688" i="2"/>
  <c r="CZ1688" i="2"/>
  <c r="CR1688" i="2"/>
  <c r="CF1688" i="2"/>
  <c r="DA1727" i="2"/>
  <c r="CS1727" i="2"/>
  <c r="CG1727" i="2"/>
  <c r="CZ1727" i="2"/>
  <c r="CR1727" i="2"/>
  <c r="CF1727" i="2"/>
  <c r="CE1727" i="2"/>
  <c r="CX1727" i="2"/>
  <c r="CL1727" i="2"/>
  <c r="CD1727" i="2"/>
  <c r="CW1727" i="2"/>
  <c r="CK1727" i="2"/>
  <c r="CC1727" i="2"/>
  <c r="CV1727" i="2"/>
  <c r="CU1727" i="2"/>
  <c r="CI1727" i="2"/>
  <c r="CT1727" i="2"/>
  <c r="CH1727" i="2"/>
  <c r="DA1739" i="2"/>
  <c r="CS1739" i="2"/>
  <c r="CG1739" i="2"/>
  <c r="CZ1739" i="2"/>
  <c r="CR1739" i="2"/>
  <c r="CF1739" i="2"/>
  <c r="CE1739" i="2"/>
  <c r="CX1739" i="2"/>
  <c r="CL1739" i="2"/>
  <c r="CD1739" i="2"/>
  <c r="CW1739" i="2"/>
  <c r="CK1739" i="2"/>
  <c r="CC1739" i="2"/>
  <c r="CV1739" i="2"/>
  <c r="CU1739" i="2"/>
  <c r="CI1739" i="2"/>
  <c r="CT1739" i="2"/>
  <c r="CH1739" i="2"/>
  <c r="CE1792" i="2"/>
  <c r="CX1792" i="2"/>
  <c r="CL1792" i="2"/>
  <c r="CD1792" i="2"/>
  <c r="CW1792" i="2"/>
  <c r="CK1792" i="2"/>
  <c r="CC1792" i="2"/>
  <c r="CV1792" i="2"/>
  <c r="CU1792" i="2"/>
  <c r="CI1792" i="2"/>
  <c r="CT1792" i="2"/>
  <c r="CH1792" i="2"/>
  <c r="DA1792" i="2"/>
  <c r="CS1792" i="2"/>
  <c r="CG1792" i="2"/>
  <c r="CR1792" i="2"/>
  <c r="CF1792" i="2"/>
  <c r="CZ1792" i="2"/>
  <c r="CE1844" i="2"/>
  <c r="CX1844" i="2"/>
  <c r="CL1844" i="2"/>
  <c r="CD1844" i="2"/>
  <c r="CW1844" i="2"/>
  <c r="CK1844" i="2"/>
  <c r="CC1844" i="2"/>
  <c r="CV1844" i="2"/>
  <c r="CU1844" i="2"/>
  <c r="CI1844" i="2"/>
  <c r="CT1844" i="2"/>
  <c r="CH1844" i="2"/>
  <c r="DA1844" i="2"/>
  <c r="CS1844" i="2"/>
  <c r="CG1844" i="2"/>
  <c r="CZ1844" i="2"/>
  <c r="CR1844" i="2"/>
  <c r="CF1844" i="2"/>
  <c r="CW2106" i="2"/>
  <c r="CK2106" i="2"/>
  <c r="CC2106" i="2"/>
  <c r="CV2106" i="2"/>
  <c r="CU2106" i="2"/>
  <c r="CI2106" i="2"/>
  <c r="CT2106" i="2"/>
  <c r="CH2106" i="2"/>
  <c r="DA2106" i="2"/>
  <c r="CS2106" i="2"/>
  <c r="CG2106" i="2"/>
  <c r="CZ2106" i="2"/>
  <c r="CR2106" i="2"/>
  <c r="CF2106" i="2"/>
  <c r="CE2106" i="2"/>
  <c r="CX2106" i="2"/>
  <c r="CL2106" i="2"/>
  <c r="CD2106" i="2"/>
  <c r="CE2129" i="2"/>
  <c r="CX2129" i="2"/>
  <c r="CL2129" i="2"/>
  <c r="CD2129" i="2"/>
  <c r="CW2129" i="2"/>
  <c r="CK2129" i="2"/>
  <c r="CC2129" i="2"/>
  <c r="CV2129" i="2"/>
  <c r="CU2129" i="2"/>
  <c r="CI2129" i="2"/>
  <c r="CT2129" i="2"/>
  <c r="CH2129" i="2"/>
  <c r="DA2129" i="2"/>
  <c r="CS2129" i="2"/>
  <c r="CG2129" i="2"/>
  <c r="CZ2129" i="2"/>
  <c r="CR2129" i="2"/>
  <c r="CF2129" i="2"/>
  <c r="CZ2352" i="2"/>
  <c r="CR2352" i="2"/>
  <c r="CF2352" i="2"/>
  <c r="CE2352" i="2"/>
  <c r="CX2352" i="2"/>
  <c r="CL2352" i="2"/>
  <c r="CD2352" i="2"/>
  <c r="CW2352" i="2"/>
  <c r="CK2352" i="2"/>
  <c r="CC2352" i="2"/>
  <c r="CV2352" i="2"/>
  <c r="CU2352" i="2"/>
  <c r="CI2352" i="2"/>
  <c r="CT2352" i="2"/>
  <c r="CH2352" i="2"/>
  <c r="DA2352" i="2"/>
  <c r="CS2352" i="2"/>
  <c r="CG2352" i="2"/>
  <c r="CX2372" i="2"/>
  <c r="CL2372" i="2"/>
  <c r="CD2372" i="2"/>
  <c r="CW2372" i="2"/>
  <c r="CK2372" i="2"/>
  <c r="CC2372" i="2"/>
  <c r="CV2372" i="2"/>
  <c r="CU2372" i="2"/>
  <c r="CI2372" i="2"/>
  <c r="CT2372" i="2"/>
  <c r="CH2372" i="2"/>
  <c r="DA2372" i="2"/>
  <c r="CS2372" i="2"/>
  <c r="CG2372" i="2"/>
  <c r="CZ2372" i="2"/>
  <c r="CR2372" i="2"/>
  <c r="CF2372" i="2"/>
  <c r="CE2372" i="2"/>
  <c r="CX2392" i="2"/>
  <c r="CL2392" i="2"/>
  <c r="CD2392" i="2"/>
  <c r="CW2392" i="2"/>
  <c r="CK2392" i="2"/>
  <c r="CC2392" i="2"/>
  <c r="CV2392" i="2"/>
  <c r="CU2392" i="2"/>
  <c r="CI2392" i="2"/>
  <c r="CT2392" i="2"/>
  <c r="CH2392" i="2"/>
  <c r="DA2392" i="2"/>
  <c r="CS2392" i="2"/>
  <c r="CG2392" i="2"/>
  <c r="CZ2392" i="2"/>
  <c r="CR2392" i="2"/>
  <c r="CF2392" i="2"/>
  <c r="CE2392" i="2"/>
  <c r="CX2412" i="2"/>
  <c r="CL2412" i="2"/>
  <c r="CD2412" i="2"/>
  <c r="CW2412" i="2"/>
  <c r="CK2412" i="2"/>
  <c r="CC2412" i="2"/>
  <c r="CV2412" i="2"/>
  <c r="CU2412" i="2"/>
  <c r="CI2412" i="2"/>
  <c r="CT2412" i="2"/>
  <c r="CH2412" i="2"/>
  <c r="DA2412" i="2"/>
  <c r="CS2412" i="2"/>
  <c r="CG2412" i="2"/>
  <c r="CZ2412" i="2"/>
  <c r="CR2412" i="2"/>
  <c r="CF2412" i="2"/>
  <c r="CE2412" i="2"/>
  <c r="CX2448" i="2"/>
  <c r="CL2448" i="2"/>
  <c r="CD2448" i="2"/>
  <c r="CW2448" i="2"/>
  <c r="CK2448" i="2"/>
  <c r="CC2448" i="2"/>
  <c r="CV2448" i="2"/>
  <c r="CU2448" i="2"/>
  <c r="CI2448" i="2"/>
  <c r="CT2448" i="2"/>
  <c r="CH2448" i="2"/>
  <c r="DA2448" i="2"/>
  <c r="CS2448" i="2"/>
  <c r="CG2448" i="2"/>
  <c r="CZ2448" i="2"/>
  <c r="CR2448" i="2"/>
  <c r="CF2448" i="2"/>
  <c r="CE2448" i="2"/>
  <c r="CV2469" i="2"/>
  <c r="CU2469" i="2"/>
  <c r="CI2469" i="2"/>
  <c r="CT2469" i="2"/>
  <c r="CH2469" i="2"/>
  <c r="DA2469" i="2"/>
  <c r="CS2469" i="2"/>
  <c r="CG2469" i="2"/>
  <c r="CZ2469" i="2"/>
  <c r="CR2469" i="2"/>
  <c r="CF2469" i="2"/>
  <c r="CE2469" i="2"/>
  <c r="CX2469" i="2"/>
  <c r="CL2469" i="2"/>
  <c r="CD2469" i="2"/>
  <c r="CC2469" i="2"/>
  <c r="CW2469" i="2"/>
  <c r="CK2469" i="2"/>
  <c r="CX2803" i="2"/>
  <c r="CL2803" i="2"/>
  <c r="CD2803" i="2"/>
  <c r="CW2803" i="2"/>
  <c r="CK2803" i="2"/>
  <c r="CC2803" i="2"/>
  <c r="CV2803" i="2"/>
  <c r="CU2803" i="2"/>
  <c r="CI2803" i="2"/>
  <c r="CT2803" i="2"/>
  <c r="CH2803" i="2"/>
  <c r="DA2803" i="2"/>
  <c r="CS2803" i="2"/>
  <c r="CG2803" i="2"/>
  <c r="CR2803" i="2"/>
  <c r="CF2803" i="2"/>
  <c r="CE2803" i="2"/>
  <c r="CZ2803" i="2"/>
  <c r="CV2863" i="2"/>
  <c r="CU2863" i="2"/>
  <c r="CI2863" i="2"/>
  <c r="CT2863" i="2"/>
  <c r="CH2863" i="2"/>
  <c r="DA2863" i="2"/>
  <c r="CS2863" i="2"/>
  <c r="CG2863" i="2"/>
  <c r="CZ2863" i="2"/>
  <c r="CR2863" i="2"/>
  <c r="CF2863" i="2"/>
  <c r="CE2863" i="2"/>
  <c r="CL2863" i="2"/>
  <c r="CK2863" i="2"/>
  <c r="CD2863" i="2"/>
  <c r="CC2863" i="2"/>
  <c r="CX2863" i="2"/>
  <c r="CW2863" i="2"/>
  <c r="CU17" i="2"/>
  <c r="CI17" i="2"/>
  <c r="CT17" i="2"/>
  <c r="CH17" i="2"/>
  <c r="DA17" i="2"/>
  <c r="CS17" i="2"/>
  <c r="CG17" i="2"/>
  <c r="CZ17" i="2"/>
  <c r="CR17" i="2"/>
  <c r="CF17" i="2"/>
  <c r="CE17" i="2"/>
  <c r="CX17" i="2"/>
  <c r="CL17" i="2"/>
  <c r="CD17" i="2"/>
  <c r="CV17" i="2"/>
  <c r="CW17" i="2"/>
  <c r="CK17" i="2"/>
  <c r="CC17" i="2"/>
  <c r="DA24" i="2"/>
  <c r="CS24" i="2"/>
  <c r="CG24" i="2"/>
  <c r="CZ24" i="2"/>
  <c r="CR24" i="2"/>
  <c r="CF24" i="2"/>
  <c r="CE24" i="2"/>
  <c r="CX24" i="2"/>
  <c r="CL24" i="2"/>
  <c r="CD24" i="2"/>
  <c r="CW24" i="2"/>
  <c r="CK24" i="2"/>
  <c r="CC24" i="2"/>
  <c r="CV24" i="2"/>
  <c r="CH24" i="2"/>
  <c r="CU24" i="2"/>
  <c r="CI24" i="2"/>
  <c r="CT24" i="2"/>
  <c r="CE31" i="2"/>
  <c r="CX31" i="2"/>
  <c r="CL31" i="2"/>
  <c r="CD31" i="2"/>
  <c r="CZ31" i="2"/>
  <c r="CW31" i="2"/>
  <c r="CK31" i="2"/>
  <c r="CC31" i="2"/>
  <c r="CV31" i="2"/>
  <c r="CF31" i="2"/>
  <c r="CU31" i="2"/>
  <c r="CI31" i="2"/>
  <c r="CT31" i="2"/>
  <c r="CH31" i="2"/>
  <c r="CR31" i="2"/>
  <c r="DA31" i="2"/>
  <c r="CS31" i="2"/>
  <c r="CG31" i="2"/>
  <c r="CU53" i="2"/>
  <c r="CI53" i="2"/>
  <c r="CT53" i="2"/>
  <c r="CH53" i="2"/>
  <c r="DA53" i="2"/>
  <c r="CS53" i="2"/>
  <c r="CG53" i="2"/>
  <c r="CV53" i="2"/>
  <c r="CZ53" i="2"/>
  <c r="CR53" i="2"/>
  <c r="CF53" i="2"/>
  <c r="CE53" i="2"/>
  <c r="CX53" i="2"/>
  <c r="CL53" i="2"/>
  <c r="CD53" i="2"/>
  <c r="CW53" i="2"/>
  <c r="CK53" i="2"/>
  <c r="CC53" i="2"/>
  <c r="DA60" i="2"/>
  <c r="CS60" i="2"/>
  <c r="CG60" i="2"/>
  <c r="CZ60" i="2"/>
  <c r="CR60" i="2"/>
  <c r="CF60" i="2"/>
  <c r="CE60" i="2"/>
  <c r="CX60" i="2"/>
  <c r="CL60" i="2"/>
  <c r="CD60" i="2"/>
  <c r="CW60" i="2"/>
  <c r="CK60" i="2"/>
  <c r="CC60" i="2"/>
  <c r="CH60" i="2"/>
  <c r="CV60" i="2"/>
  <c r="CU60" i="2"/>
  <c r="CI60" i="2"/>
  <c r="CT60" i="2"/>
  <c r="CW64" i="2"/>
  <c r="CK64" i="2"/>
  <c r="CC64" i="2"/>
  <c r="CV64" i="2"/>
  <c r="CU64" i="2"/>
  <c r="CI64" i="2"/>
  <c r="CT64" i="2"/>
  <c r="CH64" i="2"/>
  <c r="CL64" i="2"/>
  <c r="DA64" i="2"/>
  <c r="CS64" i="2"/>
  <c r="CG64" i="2"/>
  <c r="CZ64" i="2"/>
  <c r="CR64" i="2"/>
  <c r="CF64" i="2"/>
  <c r="CD64" i="2"/>
  <c r="CE64" i="2"/>
  <c r="CX64" i="2"/>
  <c r="DA81" i="2"/>
  <c r="CS81" i="2"/>
  <c r="CG81" i="2"/>
  <c r="CZ81" i="2"/>
  <c r="CR81" i="2"/>
  <c r="CF81" i="2"/>
  <c r="CE81" i="2"/>
  <c r="CX81" i="2"/>
  <c r="CL81" i="2"/>
  <c r="CD81" i="2"/>
  <c r="CW81" i="2"/>
  <c r="CK81" i="2"/>
  <c r="CC81" i="2"/>
  <c r="CT81" i="2"/>
  <c r="CV81" i="2"/>
  <c r="CU81" i="2"/>
  <c r="CI81" i="2"/>
  <c r="CH81" i="2"/>
  <c r="CE96" i="2"/>
  <c r="CF96" i="2"/>
  <c r="CX96" i="2"/>
  <c r="CL96" i="2"/>
  <c r="CD96" i="2"/>
  <c r="CW96" i="2"/>
  <c r="CK96" i="2"/>
  <c r="CC96" i="2"/>
  <c r="CV96" i="2"/>
  <c r="CU96" i="2"/>
  <c r="CI96" i="2"/>
  <c r="CT96" i="2"/>
  <c r="CH96" i="2"/>
  <c r="CZ96" i="2"/>
  <c r="DA96" i="2"/>
  <c r="CS96" i="2"/>
  <c r="CG96" i="2"/>
  <c r="CR96" i="2"/>
  <c r="CW103" i="2"/>
  <c r="CK103" i="2"/>
  <c r="CC103" i="2"/>
  <c r="CD103" i="2"/>
  <c r="CV103" i="2"/>
  <c r="CU103" i="2"/>
  <c r="CI103" i="2"/>
  <c r="CT103" i="2"/>
  <c r="CH103" i="2"/>
  <c r="DA103" i="2"/>
  <c r="CS103" i="2"/>
  <c r="CG103" i="2"/>
  <c r="CZ103" i="2"/>
  <c r="CR103" i="2"/>
  <c r="CF103" i="2"/>
  <c r="CX103" i="2"/>
  <c r="CE103" i="2"/>
  <c r="CL103" i="2"/>
  <c r="CU110" i="2"/>
  <c r="CI110" i="2"/>
  <c r="CT110" i="2"/>
  <c r="CH110" i="2"/>
  <c r="CV110" i="2"/>
  <c r="DA110" i="2"/>
  <c r="CS110" i="2"/>
  <c r="CG110" i="2"/>
  <c r="CZ110" i="2"/>
  <c r="CR110" i="2"/>
  <c r="CF110" i="2"/>
  <c r="CE110" i="2"/>
  <c r="CX110" i="2"/>
  <c r="CL110" i="2"/>
  <c r="CD110" i="2"/>
  <c r="CW110" i="2"/>
  <c r="CK110" i="2"/>
  <c r="CC110" i="2"/>
  <c r="DA117" i="2"/>
  <c r="CS117" i="2"/>
  <c r="CG117" i="2"/>
  <c r="CZ117" i="2"/>
  <c r="CR117" i="2"/>
  <c r="CF117" i="2"/>
  <c r="CT117" i="2"/>
  <c r="CE117" i="2"/>
  <c r="CH117" i="2"/>
  <c r="CX117" i="2"/>
  <c r="CL117" i="2"/>
  <c r="CD117" i="2"/>
  <c r="CW117" i="2"/>
  <c r="CK117" i="2"/>
  <c r="CC117" i="2"/>
  <c r="CV117" i="2"/>
  <c r="CU117" i="2"/>
  <c r="CI117" i="2"/>
  <c r="CW131" i="2"/>
  <c r="CK131" i="2"/>
  <c r="CC131" i="2"/>
  <c r="CV131" i="2"/>
  <c r="CL131" i="2"/>
  <c r="CU131" i="2"/>
  <c r="CI131" i="2"/>
  <c r="CT131" i="2"/>
  <c r="CH131" i="2"/>
  <c r="CD131" i="2"/>
  <c r="DA131" i="2"/>
  <c r="CS131" i="2"/>
  <c r="CG131" i="2"/>
  <c r="CX131" i="2"/>
  <c r="CZ131" i="2"/>
  <c r="CR131" i="2"/>
  <c r="CF131" i="2"/>
  <c r="CE131" i="2"/>
  <c r="DA143" i="2"/>
  <c r="CS143" i="2"/>
  <c r="CG143" i="2"/>
  <c r="CZ143" i="2"/>
  <c r="CR143" i="2"/>
  <c r="CF143" i="2"/>
  <c r="CH143" i="2"/>
  <c r="CE143" i="2"/>
  <c r="CT143" i="2"/>
  <c r="CX143" i="2"/>
  <c r="CL143" i="2"/>
  <c r="CD143" i="2"/>
  <c r="CW143" i="2"/>
  <c r="CK143" i="2"/>
  <c r="CC143" i="2"/>
  <c r="CV143" i="2"/>
  <c r="CU143" i="2"/>
  <c r="CI143" i="2"/>
  <c r="CE152" i="2"/>
  <c r="CR152" i="2"/>
  <c r="CX152" i="2"/>
  <c r="CL152" i="2"/>
  <c r="CD152" i="2"/>
  <c r="CW152" i="2"/>
  <c r="CK152" i="2"/>
  <c r="CC152" i="2"/>
  <c r="CV152" i="2"/>
  <c r="CU152" i="2"/>
  <c r="CI152" i="2"/>
  <c r="CT152" i="2"/>
  <c r="CH152" i="2"/>
  <c r="CZ152" i="2"/>
  <c r="DA152" i="2"/>
  <c r="CS152" i="2"/>
  <c r="CG152" i="2"/>
  <c r="CF152" i="2"/>
  <c r="CE164" i="2"/>
  <c r="CX164" i="2"/>
  <c r="CL164" i="2"/>
  <c r="CD164" i="2"/>
  <c r="CR164" i="2"/>
  <c r="CW164" i="2"/>
  <c r="CK164" i="2"/>
  <c r="CC164" i="2"/>
  <c r="CZ164" i="2"/>
  <c r="CV164" i="2"/>
  <c r="CF164" i="2"/>
  <c r="CU164" i="2"/>
  <c r="CI164" i="2"/>
  <c r="CT164" i="2"/>
  <c r="CH164" i="2"/>
  <c r="DA164" i="2"/>
  <c r="CS164" i="2"/>
  <c r="CG164" i="2"/>
  <c r="CU170" i="2"/>
  <c r="CI170" i="2"/>
  <c r="CT170" i="2"/>
  <c r="CH170" i="2"/>
  <c r="DA170" i="2"/>
  <c r="CS170" i="2"/>
  <c r="CG170" i="2"/>
  <c r="CZ170" i="2"/>
  <c r="CR170" i="2"/>
  <c r="CF170" i="2"/>
  <c r="CE170" i="2"/>
  <c r="CX170" i="2"/>
  <c r="CL170" i="2"/>
  <c r="CD170" i="2"/>
  <c r="CW170" i="2"/>
  <c r="CK170" i="2"/>
  <c r="CC170" i="2"/>
  <c r="CV170" i="2"/>
  <c r="CU183" i="2"/>
  <c r="CI183" i="2"/>
  <c r="CT183" i="2"/>
  <c r="CH183" i="2"/>
  <c r="DA183" i="2"/>
  <c r="CS183" i="2"/>
  <c r="CG183" i="2"/>
  <c r="CZ183" i="2"/>
  <c r="CR183" i="2"/>
  <c r="CF183" i="2"/>
  <c r="CE183" i="2"/>
  <c r="CX183" i="2"/>
  <c r="CL183" i="2"/>
  <c r="CD183" i="2"/>
  <c r="CV183" i="2"/>
  <c r="CW183" i="2"/>
  <c r="CK183" i="2"/>
  <c r="CC183" i="2"/>
  <c r="DA190" i="2"/>
  <c r="CS190" i="2"/>
  <c r="CG190" i="2"/>
  <c r="CZ190" i="2"/>
  <c r="CR190" i="2"/>
  <c r="CF190" i="2"/>
  <c r="CH190" i="2"/>
  <c r="CE190" i="2"/>
  <c r="CT190" i="2"/>
  <c r="CX190" i="2"/>
  <c r="CL190" i="2"/>
  <c r="CD190" i="2"/>
  <c r="CW190" i="2"/>
  <c r="CK190" i="2"/>
  <c r="CC190" i="2"/>
  <c r="CV190" i="2"/>
  <c r="CU190" i="2"/>
  <c r="CI190" i="2"/>
  <c r="DA200" i="2"/>
  <c r="CS200" i="2"/>
  <c r="CG200" i="2"/>
  <c r="CZ200" i="2"/>
  <c r="CR200" i="2"/>
  <c r="CF200" i="2"/>
  <c r="CE200" i="2"/>
  <c r="CT200" i="2"/>
  <c r="CX200" i="2"/>
  <c r="CL200" i="2"/>
  <c r="CD200" i="2"/>
  <c r="CW200" i="2"/>
  <c r="CK200" i="2"/>
  <c r="CC200" i="2"/>
  <c r="CH200" i="2"/>
  <c r="CV200" i="2"/>
  <c r="CU200" i="2"/>
  <c r="CI200" i="2"/>
  <c r="CE218" i="2"/>
  <c r="CZ218" i="2"/>
  <c r="CX218" i="2"/>
  <c r="CL218" i="2"/>
  <c r="CD218" i="2"/>
  <c r="CW218" i="2"/>
  <c r="CK218" i="2"/>
  <c r="CC218" i="2"/>
  <c r="CV218" i="2"/>
  <c r="CF218" i="2"/>
  <c r="CU218" i="2"/>
  <c r="CI218" i="2"/>
  <c r="CR218" i="2"/>
  <c r="CT218" i="2"/>
  <c r="CH218" i="2"/>
  <c r="DA218" i="2"/>
  <c r="CS218" i="2"/>
  <c r="CG218" i="2"/>
  <c r="CW225" i="2"/>
  <c r="CK225" i="2"/>
  <c r="CC225" i="2"/>
  <c r="CV225" i="2"/>
  <c r="CU225" i="2"/>
  <c r="CI225" i="2"/>
  <c r="CT225" i="2"/>
  <c r="CH225" i="2"/>
  <c r="CL225" i="2"/>
  <c r="DA225" i="2"/>
  <c r="CS225" i="2"/>
  <c r="CG225" i="2"/>
  <c r="CZ225" i="2"/>
  <c r="CR225" i="2"/>
  <c r="CF225" i="2"/>
  <c r="CD225" i="2"/>
  <c r="CE225" i="2"/>
  <c r="CX225" i="2"/>
  <c r="CU232" i="2"/>
  <c r="CI232" i="2"/>
  <c r="CV232" i="2"/>
  <c r="CT232" i="2"/>
  <c r="CH232" i="2"/>
  <c r="DA232" i="2"/>
  <c r="CS232" i="2"/>
  <c r="CG232" i="2"/>
  <c r="CZ232" i="2"/>
  <c r="CR232" i="2"/>
  <c r="CF232" i="2"/>
  <c r="CE232" i="2"/>
  <c r="CX232" i="2"/>
  <c r="CL232" i="2"/>
  <c r="CD232" i="2"/>
  <c r="CW232" i="2"/>
  <c r="CK232" i="2"/>
  <c r="CC232" i="2"/>
  <c r="DA239" i="2"/>
  <c r="CS239" i="2"/>
  <c r="CG239" i="2"/>
  <c r="CZ239" i="2"/>
  <c r="CR239" i="2"/>
  <c r="CF239" i="2"/>
  <c r="CE239" i="2"/>
  <c r="CH239" i="2"/>
  <c r="CX239" i="2"/>
  <c r="CL239" i="2"/>
  <c r="CD239" i="2"/>
  <c r="CW239" i="2"/>
  <c r="CK239" i="2"/>
  <c r="CC239" i="2"/>
  <c r="CV239" i="2"/>
  <c r="CU239" i="2"/>
  <c r="CI239" i="2"/>
  <c r="CT239" i="2"/>
  <c r="CE246" i="2"/>
  <c r="CZ246" i="2"/>
  <c r="CX246" i="2"/>
  <c r="CL246" i="2"/>
  <c r="CD246" i="2"/>
  <c r="CW246" i="2"/>
  <c r="CK246" i="2"/>
  <c r="CC246" i="2"/>
  <c r="CV246" i="2"/>
  <c r="CU246" i="2"/>
  <c r="CI246" i="2"/>
  <c r="CF246" i="2"/>
  <c r="CT246" i="2"/>
  <c r="CH246" i="2"/>
  <c r="CR246" i="2"/>
  <c r="DA246" i="2"/>
  <c r="CS246" i="2"/>
  <c r="CG246" i="2"/>
  <c r="CU268" i="2"/>
  <c r="CI268" i="2"/>
  <c r="CV268" i="2"/>
  <c r="CT268" i="2"/>
  <c r="CH268" i="2"/>
  <c r="DA268" i="2"/>
  <c r="CS268" i="2"/>
  <c r="CG268" i="2"/>
  <c r="CZ268" i="2"/>
  <c r="CR268" i="2"/>
  <c r="CF268" i="2"/>
  <c r="CE268" i="2"/>
  <c r="CX268" i="2"/>
  <c r="CL268" i="2"/>
  <c r="CD268" i="2"/>
  <c r="CW268" i="2"/>
  <c r="CK268" i="2"/>
  <c r="CC268" i="2"/>
  <c r="DA275" i="2"/>
  <c r="CS275" i="2"/>
  <c r="CG275" i="2"/>
  <c r="CZ275" i="2"/>
  <c r="CR275" i="2"/>
  <c r="CF275" i="2"/>
  <c r="CE275" i="2"/>
  <c r="CH275" i="2"/>
  <c r="CX275" i="2"/>
  <c r="CL275" i="2"/>
  <c r="CD275" i="2"/>
  <c r="CW275" i="2"/>
  <c r="CK275" i="2"/>
  <c r="CC275" i="2"/>
  <c r="CV275" i="2"/>
  <c r="CT275" i="2"/>
  <c r="CU275" i="2"/>
  <c r="CI275" i="2"/>
  <c r="CE282" i="2"/>
  <c r="CF282" i="2"/>
  <c r="CX282" i="2"/>
  <c r="CL282" i="2"/>
  <c r="CD282" i="2"/>
  <c r="CW282" i="2"/>
  <c r="CK282" i="2"/>
  <c r="CC282" i="2"/>
  <c r="CV282" i="2"/>
  <c r="CU282" i="2"/>
  <c r="CI282" i="2"/>
  <c r="CT282" i="2"/>
  <c r="CH282" i="2"/>
  <c r="CR282" i="2"/>
  <c r="DA282" i="2"/>
  <c r="CS282" i="2"/>
  <c r="CG282" i="2"/>
  <c r="CZ282" i="2"/>
  <c r="CW289" i="2"/>
  <c r="CK289" i="2"/>
  <c r="CC289" i="2"/>
  <c r="CL289" i="2"/>
  <c r="CV289" i="2"/>
  <c r="CU289" i="2"/>
  <c r="CI289" i="2"/>
  <c r="CT289" i="2"/>
  <c r="CH289" i="2"/>
  <c r="CD289" i="2"/>
  <c r="DA289" i="2"/>
  <c r="CS289" i="2"/>
  <c r="CG289" i="2"/>
  <c r="CX289" i="2"/>
  <c r="CZ289" i="2"/>
  <c r="CR289" i="2"/>
  <c r="CF289" i="2"/>
  <c r="CE289" i="2"/>
  <c r="CU294" i="2"/>
  <c r="CI294" i="2"/>
  <c r="CT294" i="2"/>
  <c r="CH294" i="2"/>
  <c r="CV294" i="2"/>
  <c r="DA294" i="2"/>
  <c r="CS294" i="2"/>
  <c r="CG294" i="2"/>
  <c r="CZ294" i="2"/>
  <c r="CR294" i="2"/>
  <c r="CF294" i="2"/>
  <c r="CE294" i="2"/>
  <c r="CX294" i="2"/>
  <c r="CL294" i="2"/>
  <c r="CD294" i="2"/>
  <c r="CW294" i="2"/>
  <c r="CK294" i="2"/>
  <c r="CC294" i="2"/>
  <c r="CE312" i="2"/>
  <c r="CX312" i="2"/>
  <c r="CL312" i="2"/>
  <c r="CD312" i="2"/>
  <c r="CW312" i="2"/>
  <c r="CK312" i="2"/>
  <c r="CC312" i="2"/>
  <c r="CF312" i="2"/>
  <c r="CV312" i="2"/>
  <c r="CR312" i="2"/>
  <c r="CU312" i="2"/>
  <c r="CI312" i="2"/>
  <c r="CT312" i="2"/>
  <c r="CH312" i="2"/>
  <c r="DA312" i="2"/>
  <c r="CS312" i="2"/>
  <c r="CG312" i="2"/>
  <c r="CZ312" i="2"/>
  <c r="DA317" i="2"/>
  <c r="CS317" i="2"/>
  <c r="CG317" i="2"/>
  <c r="CZ317" i="2"/>
  <c r="CR317" i="2"/>
  <c r="CF317" i="2"/>
  <c r="CH317" i="2"/>
  <c r="CE317" i="2"/>
  <c r="CX317" i="2"/>
  <c r="CL317" i="2"/>
  <c r="CD317" i="2"/>
  <c r="CT317" i="2"/>
  <c r="CW317" i="2"/>
  <c r="CK317" i="2"/>
  <c r="CC317" i="2"/>
  <c r="CV317" i="2"/>
  <c r="CU317" i="2"/>
  <c r="CI317" i="2"/>
  <c r="CW335" i="2"/>
  <c r="CK335" i="2"/>
  <c r="CC335" i="2"/>
  <c r="CV335" i="2"/>
  <c r="CX335" i="2"/>
  <c r="CU335" i="2"/>
  <c r="CI335" i="2"/>
  <c r="CT335" i="2"/>
  <c r="CH335" i="2"/>
  <c r="CL335" i="2"/>
  <c r="DA335" i="2"/>
  <c r="CS335" i="2"/>
  <c r="CG335" i="2"/>
  <c r="CZ335" i="2"/>
  <c r="CR335" i="2"/>
  <c r="CF335" i="2"/>
  <c r="CD335" i="2"/>
  <c r="CE335" i="2"/>
  <c r="CE340" i="2"/>
  <c r="CX340" i="2"/>
  <c r="CL340" i="2"/>
  <c r="CD340" i="2"/>
  <c r="CW340" i="2"/>
  <c r="CK340" i="2"/>
  <c r="CC340" i="2"/>
  <c r="CR340" i="2"/>
  <c r="CV340" i="2"/>
  <c r="CU340" i="2"/>
  <c r="CI340" i="2"/>
  <c r="CT340" i="2"/>
  <c r="CH340" i="2"/>
  <c r="CF340" i="2"/>
  <c r="DA340" i="2"/>
  <c r="CS340" i="2"/>
  <c r="CG340" i="2"/>
  <c r="CZ340" i="2"/>
  <c r="CU358" i="2"/>
  <c r="CI358" i="2"/>
  <c r="CT358" i="2"/>
  <c r="CH358" i="2"/>
  <c r="DA358" i="2"/>
  <c r="CS358" i="2"/>
  <c r="CG358" i="2"/>
  <c r="CZ358" i="2"/>
  <c r="CR358" i="2"/>
  <c r="CF358" i="2"/>
  <c r="CE358" i="2"/>
  <c r="CX358" i="2"/>
  <c r="CL358" i="2"/>
  <c r="CD358" i="2"/>
  <c r="CV358" i="2"/>
  <c r="CW358" i="2"/>
  <c r="CK358" i="2"/>
  <c r="CC358" i="2"/>
  <c r="CE375" i="2"/>
  <c r="CR375" i="2"/>
  <c r="CX375" i="2"/>
  <c r="CL375" i="2"/>
  <c r="CD375" i="2"/>
  <c r="CW375" i="2"/>
  <c r="CK375" i="2"/>
  <c r="CC375" i="2"/>
  <c r="CV375" i="2"/>
  <c r="CU375" i="2"/>
  <c r="CI375" i="2"/>
  <c r="CZ375" i="2"/>
  <c r="CT375" i="2"/>
  <c r="CH375" i="2"/>
  <c r="CF375" i="2"/>
  <c r="DA375" i="2"/>
  <c r="CS375" i="2"/>
  <c r="CG375" i="2"/>
  <c r="CE383" i="2"/>
  <c r="CX383" i="2"/>
  <c r="CL383" i="2"/>
  <c r="CD383" i="2"/>
  <c r="CZ383" i="2"/>
  <c r="CW383" i="2"/>
  <c r="CK383" i="2"/>
  <c r="CC383" i="2"/>
  <c r="CV383" i="2"/>
  <c r="CR383" i="2"/>
  <c r="CU383" i="2"/>
  <c r="CI383" i="2"/>
  <c r="CF383" i="2"/>
  <c r="CT383" i="2"/>
  <c r="CH383" i="2"/>
  <c r="DA383" i="2"/>
  <c r="CS383" i="2"/>
  <c r="CG383" i="2"/>
  <c r="CE391" i="2"/>
  <c r="CR391" i="2"/>
  <c r="CX391" i="2"/>
  <c r="CL391" i="2"/>
  <c r="CD391" i="2"/>
  <c r="CW391" i="2"/>
  <c r="CK391" i="2"/>
  <c r="CC391" i="2"/>
  <c r="CZ391" i="2"/>
  <c r="CV391" i="2"/>
  <c r="CU391" i="2"/>
  <c r="CI391" i="2"/>
  <c r="CT391" i="2"/>
  <c r="CH391" i="2"/>
  <c r="CF391" i="2"/>
  <c r="DA391" i="2"/>
  <c r="CS391" i="2"/>
  <c r="CG391" i="2"/>
  <c r="CE399" i="2"/>
  <c r="CX399" i="2"/>
  <c r="CL399" i="2"/>
  <c r="CD399" i="2"/>
  <c r="CR399" i="2"/>
  <c r="CW399" i="2"/>
  <c r="CK399" i="2"/>
  <c r="CC399" i="2"/>
  <c r="CV399" i="2"/>
  <c r="CU399" i="2"/>
  <c r="CI399" i="2"/>
  <c r="CT399" i="2"/>
  <c r="CH399" i="2"/>
  <c r="CZ399" i="2"/>
  <c r="DA399" i="2"/>
  <c r="CS399" i="2"/>
  <c r="CG399" i="2"/>
  <c r="CF399" i="2"/>
  <c r="CE407" i="2"/>
  <c r="CZ407" i="2"/>
  <c r="CX407" i="2"/>
  <c r="CL407" i="2"/>
  <c r="CD407" i="2"/>
  <c r="CW407" i="2"/>
  <c r="CK407" i="2"/>
  <c r="CC407" i="2"/>
  <c r="CR407" i="2"/>
  <c r="CV407" i="2"/>
  <c r="CU407" i="2"/>
  <c r="CI407" i="2"/>
  <c r="CT407" i="2"/>
  <c r="CH407" i="2"/>
  <c r="DA407" i="2"/>
  <c r="CS407" i="2"/>
  <c r="CG407" i="2"/>
  <c r="CF407" i="2"/>
  <c r="CE415" i="2"/>
  <c r="CZ415" i="2"/>
  <c r="CX415" i="2"/>
  <c r="CL415" i="2"/>
  <c r="CD415" i="2"/>
  <c r="CR415" i="2"/>
  <c r="CW415" i="2"/>
  <c r="CK415" i="2"/>
  <c r="CC415" i="2"/>
  <c r="CV415" i="2"/>
  <c r="CF415" i="2"/>
  <c r="CU415" i="2"/>
  <c r="CI415" i="2"/>
  <c r="CT415" i="2"/>
  <c r="CH415" i="2"/>
  <c r="DA415" i="2"/>
  <c r="CS415" i="2"/>
  <c r="CG415" i="2"/>
  <c r="CW420" i="2"/>
  <c r="CK420" i="2"/>
  <c r="CC420" i="2"/>
  <c r="CX420" i="2"/>
  <c r="CV420" i="2"/>
  <c r="CL420" i="2"/>
  <c r="CU420" i="2"/>
  <c r="CI420" i="2"/>
  <c r="CT420" i="2"/>
  <c r="CH420" i="2"/>
  <c r="CD420" i="2"/>
  <c r="DA420" i="2"/>
  <c r="CS420" i="2"/>
  <c r="CG420" i="2"/>
  <c r="CZ420" i="2"/>
  <c r="CR420" i="2"/>
  <c r="CF420" i="2"/>
  <c r="CE420" i="2"/>
  <c r="DA426" i="2"/>
  <c r="CS426" i="2"/>
  <c r="CG426" i="2"/>
  <c r="CT426" i="2"/>
  <c r="CZ426" i="2"/>
  <c r="CR426" i="2"/>
  <c r="CF426" i="2"/>
  <c r="CE426" i="2"/>
  <c r="CX426" i="2"/>
  <c r="CL426" i="2"/>
  <c r="CD426" i="2"/>
  <c r="CW426" i="2"/>
  <c r="CK426" i="2"/>
  <c r="CC426" i="2"/>
  <c r="CH426" i="2"/>
  <c r="CV426" i="2"/>
  <c r="CU426" i="2"/>
  <c r="CI426" i="2"/>
  <c r="CU431" i="2"/>
  <c r="CI431" i="2"/>
  <c r="CT431" i="2"/>
  <c r="CH431" i="2"/>
  <c r="DA431" i="2"/>
  <c r="CS431" i="2"/>
  <c r="CG431" i="2"/>
  <c r="CZ431" i="2"/>
  <c r="CR431" i="2"/>
  <c r="CF431" i="2"/>
  <c r="CE431" i="2"/>
  <c r="CX431" i="2"/>
  <c r="CL431" i="2"/>
  <c r="CD431" i="2"/>
  <c r="CW431" i="2"/>
  <c r="CK431" i="2"/>
  <c r="CC431" i="2"/>
  <c r="CV431" i="2"/>
  <c r="DA436" i="2"/>
  <c r="CS436" i="2"/>
  <c r="CG436" i="2"/>
  <c r="CZ436" i="2"/>
  <c r="CR436" i="2"/>
  <c r="CF436" i="2"/>
  <c r="CE436" i="2"/>
  <c r="CX436" i="2"/>
  <c r="CL436" i="2"/>
  <c r="CD436" i="2"/>
  <c r="CT436" i="2"/>
  <c r="CW436" i="2"/>
  <c r="CK436" i="2"/>
  <c r="CC436" i="2"/>
  <c r="CH436" i="2"/>
  <c r="CV436" i="2"/>
  <c r="CU436" i="2"/>
  <c r="CI436" i="2"/>
  <c r="CE443" i="2"/>
  <c r="CF443" i="2"/>
  <c r="CX443" i="2"/>
  <c r="CL443" i="2"/>
  <c r="CD443" i="2"/>
  <c r="CW443" i="2"/>
  <c r="CK443" i="2"/>
  <c r="CC443" i="2"/>
  <c r="CV443" i="2"/>
  <c r="CZ443" i="2"/>
  <c r="CU443" i="2"/>
  <c r="CI443" i="2"/>
  <c r="CR443" i="2"/>
  <c r="CT443" i="2"/>
  <c r="CH443" i="2"/>
  <c r="DA443" i="2"/>
  <c r="CS443" i="2"/>
  <c r="CG443" i="2"/>
  <c r="CW450" i="2"/>
  <c r="CK450" i="2"/>
  <c r="CC450" i="2"/>
  <c r="CL450" i="2"/>
  <c r="CV450" i="2"/>
  <c r="CU450" i="2"/>
  <c r="CI450" i="2"/>
  <c r="CT450" i="2"/>
  <c r="CH450" i="2"/>
  <c r="CX450" i="2"/>
  <c r="DA450" i="2"/>
  <c r="CS450" i="2"/>
  <c r="CG450" i="2"/>
  <c r="CZ450" i="2"/>
  <c r="CR450" i="2"/>
  <c r="CF450" i="2"/>
  <c r="CD450" i="2"/>
  <c r="CE450" i="2"/>
  <c r="CU457" i="2"/>
  <c r="CI457" i="2"/>
  <c r="CV457" i="2"/>
  <c r="CT457" i="2"/>
  <c r="CH457" i="2"/>
  <c r="DA457" i="2"/>
  <c r="CS457" i="2"/>
  <c r="CG457" i="2"/>
  <c r="CZ457" i="2"/>
  <c r="CR457" i="2"/>
  <c r="CF457" i="2"/>
  <c r="CE457" i="2"/>
  <c r="CX457" i="2"/>
  <c r="CL457" i="2"/>
  <c r="CD457" i="2"/>
  <c r="CW457" i="2"/>
  <c r="CK457" i="2"/>
  <c r="CC457" i="2"/>
  <c r="CE479" i="2"/>
  <c r="CF479" i="2"/>
  <c r="CX479" i="2"/>
  <c r="CL479" i="2"/>
  <c r="CD479" i="2"/>
  <c r="CW479" i="2"/>
  <c r="CK479" i="2"/>
  <c r="CC479" i="2"/>
  <c r="CZ479" i="2"/>
  <c r="CV479" i="2"/>
  <c r="CU479" i="2"/>
  <c r="CI479" i="2"/>
  <c r="CT479" i="2"/>
  <c r="CH479" i="2"/>
  <c r="CR479" i="2"/>
  <c r="DA479" i="2"/>
  <c r="CS479" i="2"/>
  <c r="CG479" i="2"/>
  <c r="CW486" i="2"/>
  <c r="CK486" i="2"/>
  <c r="CC486" i="2"/>
  <c r="CD486" i="2"/>
  <c r="CV486" i="2"/>
  <c r="CL486" i="2"/>
  <c r="CU486" i="2"/>
  <c r="CI486" i="2"/>
  <c r="CT486" i="2"/>
  <c r="CH486" i="2"/>
  <c r="DA486" i="2"/>
  <c r="CS486" i="2"/>
  <c r="CG486" i="2"/>
  <c r="CZ486" i="2"/>
  <c r="CR486" i="2"/>
  <c r="CF486" i="2"/>
  <c r="CX486" i="2"/>
  <c r="CE486" i="2"/>
  <c r="CU493" i="2"/>
  <c r="CI493" i="2"/>
  <c r="CT493" i="2"/>
  <c r="CH493" i="2"/>
  <c r="DA493" i="2"/>
  <c r="CS493" i="2"/>
  <c r="CG493" i="2"/>
  <c r="CZ493" i="2"/>
  <c r="CR493" i="2"/>
  <c r="CF493" i="2"/>
  <c r="CE493" i="2"/>
  <c r="CX493" i="2"/>
  <c r="CL493" i="2"/>
  <c r="CD493" i="2"/>
  <c r="CV493" i="2"/>
  <c r="CW493" i="2"/>
  <c r="CK493" i="2"/>
  <c r="CC493" i="2"/>
  <c r="DA500" i="2"/>
  <c r="CS500" i="2"/>
  <c r="CG500" i="2"/>
  <c r="CZ500" i="2"/>
  <c r="CR500" i="2"/>
  <c r="CF500" i="2"/>
  <c r="CE500" i="2"/>
  <c r="CH500" i="2"/>
  <c r="CX500" i="2"/>
  <c r="CL500" i="2"/>
  <c r="CD500" i="2"/>
  <c r="CW500" i="2"/>
  <c r="CK500" i="2"/>
  <c r="CC500" i="2"/>
  <c r="CV500" i="2"/>
  <c r="CU500" i="2"/>
  <c r="CI500" i="2"/>
  <c r="CT500" i="2"/>
  <c r="CE507" i="2"/>
  <c r="CX507" i="2"/>
  <c r="CL507" i="2"/>
  <c r="CD507" i="2"/>
  <c r="CZ507" i="2"/>
  <c r="CW507" i="2"/>
  <c r="CK507" i="2"/>
  <c r="CC507" i="2"/>
  <c r="CV507" i="2"/>
  <c r="CF507" i="2"/>
  <c r="CU507" i="2"/>
  <c r="CI507" i="2"/>
  <c r="CR507" i="2"/>
  <c r="CT507" i="2"/>
  <c r="CH507" i="2"/>
  <c r="DA507" i="2"/>
  <c r="CS507" i="2"/>
  <c r="CG507" i="2"/>
  <c r="CE530" i="2"/>
  <c r="CX530" i="2"/>
  <c r="CL530" i="2"/>
  <c r="CD530" i="2"/>
  <c r="CW530" i="2"/>
  <c r="CK530" i="2"/>
  <c r="CC530" i="2"/>
  <c r="CZ530" i="2"/>
  <c r="CV530" i="2"/>
  <c r="CF530" i="2"/>
  <c r="CU530" i="2"/>
  <c r="CI530" i="2"/>
  <c r="CR530" i="2"/>
  <c r="CT530" i="2"/>
  <c r="CH530" i="2"/>
  <c r="DA530" i="2"/>
  <c r="CS530" i="2"/>
  <c r="CG530" i="2"/>
  <c r="CE542" i="2"/>
  <c r="CX542" i="2"/>
  <c r="CL542" i="2"/>
  <c r="CD542" i="2"/>
  <c r="CR542" i="2"/>
  <c r="CW542" i="2"/>
  <c r="CK542" i="2"/>
  <c r="CC542" i="2"/>
  <c r="CV542" i="2"/>
  <c r="CF542" i="2"/>
  <c r="CU542" i="2"/>
  <c r="CI542" i="2"/>
  <c r="CZ542" i="2"/>
  <c r="CT542" i="2"/>
  <c r="CH542" i="2"/>
  <c r="DA542" i="2"/>
  <c r="CS542" i="2"/>
  <c r="CG542" i="2"/>
  <c r="CU548" i="2"/>
  <c r="CI548" i="2"/>
  <c r="CV548" i="2"/>
  <c r="CT548" i="2"/>
  <c r="CH548" i="2"/>
  <c r="DA548" i="2"/>
  <c r="CS548" i="2"/>
  <c r="CG548" i="2"/>
  <c r="CZ548" i="2"/>
  <c r="CR548" i="2"/>
  <c r="CF548" i="2"/>
  <c r="CE548" i="2"/>
  <c r="CX548" i="2"/>
  <c r="CL548" i="2"/>
  <c r="CD548" i="2"/>
  <c r="CW548" i="2"/>
  <c r="CK548" i="2"/>
  <c r="CC548" i="2"/>
  <c r="CW553" i="2"/>
  <c r="CK553" i="2"/>
  <c r="CC553" i="2"/>
  <c r="CV553" i="2"/>
  <c r="CL553" i="2"/>
  <c r="CU553" i="2"/>
  <c r="CI553" i="2"/>
  <c r="CT553" i="2"/>
  <c r="CH553" i="2"/>
  <c r="CX553" i="2"/>
  <c r="CD553" i="2"/>
  <c r="DA553" i="2"/>
  <c r="CS553" i="2"/>
  <c r="CG553" i="2"/>
  <c r="CZ553" i="2"/>
  <c r="CR553" i="2"/>
  <c r="CF553" i="2"/>
  <c r="CE553" i="2"/>
  <c r="DA571" i="2"/>
  <c r="CS571" i="2"/>
  <c r="CG571" i="2"/>
  <c r="CZ571" i="2"/>
  <c r="CR571" i="2"/>
  <c r="CF571" i="2"/>
  <c r="CE571" i="2"/>
  <c r="CX571" i="2"/>
  <c r="CL571" i="2"/>
  <c r="CD571" i="2"/>
  <c r="CW571" i="2"/>
  <c r="CK571" i="2"/>
  <c r="CC571" i="2"/>
  <c r="CV571" i="2"/>
  <c r="CH571" i="2"/>
  <c r="CU571" i="2"/>
  <c r="CI571" i="2"/>
  <c r="CT571" i="2"/>
  <c r="CE576" i="2"/>
  <c r="CF576" i="2"/>
  <c r="CX576" i="2"/>
  <c r="CL576" i="2"/>
  <c r="CD576" i="2"/>
  <c r="CZ576" i="2"/>
  <c r="CW576" i="2"/>
  <c r="CK576" i="2"/>
  <c r="CC576" i="2"/>
  <c r="CV576" i="2"/>
  <c r="CR576" i="2"/>
  <c r="CU576" i="2"/>
  <c r="CI576" i="2"/>
  <c r="CT576" i="2"/>
  <c r="CH576" i="2"/>
  <c r="DA576" i="2"/>
  <c r="CS576" i="2"/>
  <c r="CG576" i="2"/>
  <c r="CE584" i="2"/>
  <c r="CX584" i="2"/>
  <c r="CL584" i="2"/>
  <c r="CD584" i="2"/>
  <c r="CR584" i="2"/>
  <c r="CW584" i="2"/>
  <c r="CK584" i="2"/>
  <c r="CC584" i="2"/>
  <c r="CV584" i="2"/>
  <c r="CU584" i="2"/>
  <c r="CI584" i="2"/>
  <c r="CZ584" i="2"/>
  <c r="CT584" i="2"/>
  <c r="CH584" i="2"/>
  <c r="CF584" i="2"/>
  <c r="DA584" i="2"/>
  <c r="CS584" i="2"/>
  <c r="CG584" i="2"/>
  <c r="CE592" i="2"/>
  <c r="CF592" i="2"/>
  <c r="CX592" i="2"/>
  <c r="CL592" i="2"/>
  <c r="CD592" i="2"/>
  <c r="CR592" i="2"/>
  <c r="CW592" i="2"/>
  <c r="CK592" i="2"/>
  <c r="CC592" i="2"/>
  <c r="CV592" i="2"/>
  <c r="CU592" i="2"/>
  <c r="CI592" i="2"/>
  <c r="CT592" i="2"/>
  <c r="CH592" i="2"/>
  <c r="CZ592" i="2"/>
  <c r="DA592" i="2"/>
  <c r="CS592" i="2"/>
  <c r="CG592" i="2"/>
  <c r="CT608" i="2"/>
  <c r="CH608" i="2"/>
  <c r="DA608" i="2"/>
  <c r="CS608" i="2"/>
  <c r="CG608" i="2"/>
  <c r="CZ608" i="2"/>
  <c r="CR608" i="2"/>
  <c r="CF608" i="2"/>
  <c r="CE608" i="2"/>
  <c r="CW608" i="2"/>
  <c r="CK608" i="2"/>
  <c r="CC608" i="2"/>
  <c r="CV608" i="2"/>
  <c r="CU608" i="2"/>
  <c r="CL608" i="2"/>
  <c r="CX608" i="2"/>
  <c r="CI608" i="2"/>
  <c r="CD608" i="2"/>
  <c r="CV613" i="2"/>
  <c r="CU613" i="2"/>
  <c r="CI613" i="2"/>
  <c r="CT613" i="2"/>
  <c r="CH613" i="2"/>
  <c r="DA613" i="2"/>
  <c r="CS613" i="2"/>
  <c r="CG613" i="2"/>
  <c r="CE613" i="2"/>
  <c r="CX613" i="2"/>
  <c r="CL613" i="2"/>
  <c r="CD613" i="2"/>
  <c r="CC613" i="2"/>
  <c r="CZ613" i="2"/>
  <c r="CF613" i="2"/>
  <c r="CW613" i="2"/>
  <c r="CR613" i="2"/>
  <c r="CK613" i="2"/>
  <c r="CZ631" i="2"/>
  <c r="CR631" i="2"/>
  <c r="CF631" i="2"/>
  <c r="CE631" i="2"/>
  <c r="CX631" i="2"/>
  <c r="CL631" i="2"/>
  <c r="CD631" i="2"/>
  <c r="CW631" i="2"/>
  <c r="CK631" i="2"/>
  <c r="CC631" i="2"/>
  <c r="CU631" i="2"/>
  <c r="CI631" i="2"/>
  <c r="CT631" i="2"/>
  <c r="CH631" i="2"/>
  <c r="DA631" i="2"/>
  <c r="CV631" i="2"/>
  <c r="CS631" i="2"/>
  <c r="CG631" i="2"/>
  <c r="CX648" i="2"/>
  <c r="CL648" i="2"/>
  <c r="CD648" i="2"/>
  <c r="CW648" i="2"/>
  <c r="CK648" i="2"/>
  <c r="CC648" i="2"/>
  <c r="CV648" i="2"/>
  <c r="CU648" i="2"/>
  <c r="CI648" i="2"/>
  <c r="DA648" i="2"/>
  <c r="CS648" i="2"/>
  <c r="CG648" i="2"/>
  <c r="CZ648" i="2"/>
  <c r="CR648" i="2"/>
  <c r="CF648" i="2"/>
  <c r="CH648" i="2"/>
  <c r="CE648" i="2"/>
  <c r="CT648" i="2"/>
  <c r="CZ669" i="2"/>
  <c r="CR669" i="2"/>
  <c r="CF669" i="2"/>
  <c r="CE669" i="2"/>
  <c r="CX669" i="2"/>
  <c r="CL669" i="2"/>
  <c r="CD669" i="2"/>
  <c r="CW669" i="2"/>
  <c r="CK669" i="2"/>
  <c r="CC669" i="2"/>
  <c r="CV669" i="2"/>
  <c r="CU669" i="2"/>
  <c r="CI669" i="2"/>
  <c r="CT669" i="2"/>
  <c r="CH669" i="2"/>
  <c r="DA669" i="2"/>
  <c r="CS669" i="2"/>
  <c r="CG669" i="2"/>
  <c r="CX678" i="2"/>
  <c r="CL678" i="2"/>
  <c r="CD678" i="2"/>
  <c r="CW678" i="2"/>
  <c r="CK678" i="2"/>
  <c r="CC678" i="2"/>
  <c r="CV678" i="2"/>
  <c r="CU678" i="2"/>
  <c r="CI678" i="2"/>
  <c r="CT678" i="2"/>
  <c r="CH678" i="2"/>
  <c r="DA678" i="2"/>
  <c r="CS678" i="2"/>
  <c r="CG678" i="2"/>
  <c r="CZ678" i="2"/>
  <c r="CR678" i="2"/>
  <c r="CF678" i="2"/>
  <c r="CE678" i="2"/>
  <c r="CV685" i="2"/>
  <c r="CU685" i="2"/>
  <c r="CI685" i="2"/>
  <c r="CT685" i="2"/>
  <c r="CH685" i="2"/>
  <c r="DA685" i="2"/>
  <c r="CS685" i="2"/>
  <c r="CG685" i="2"/>
  <c r="CZ685" i="2"/>
  <c r="CR685" i="2"/>
  <c r="CF685" i="2"/>
  <c r="CE685" i="2"/>
  <c r="CX685" i="2"/>
  <c r="CL685" i="2"/>
  <c r="CD685" i="2"/>
  <c r="CW685" i="2"/>
  <c r="CK685" i="2"/>
  <c r="CC685" i="2"/>
  <c r="CT692" i="2"/>
  <c r="CH692" i="2"/>
  <c r="DA692" i="2"/>
  <c r="CS692" i="2"/>
  <c r="CG692" i="2"/>
  <c r="CZ692" i="2"/>
  <c r="CR692" i="2"/>
  <c r="CF692" i="2"/>
  <c r="CE692" i="2"/>
  <c r="CX692" i="2"/>
  <c r="CL692" i="2"/>
  <c r="CD692" i="2"/>
  <c r="CW692" i="2"/>
  <c r="CK692" i="2"/>
  <c r="CC692" i="2"/>
  <c r="CV692" i="2"/>
  <c r="CU692" i="2"/>
  <c r="CI692" i="2"/>
  <c r="CZ699" i="2"/>
  <c r="CR699" i="2"/>
  <c r="CF699" i="2"/>
  <c r="CE699" i="2"/>
  <c r="CX699" i="2"/>
  <c r="CL699" i="2"/>
  <c r="CD699" i="2"/>
  <c r="CW699" i="2"/>
  <c r="CK699" i="2"/>
  <c r="CC699" i="2"/>
  <c r="CV699" i="2"/>
  <c r="CU699" i="2"/>
  <c r="CI699" i="2"/>
  <c r="CT699" i="2"/>
  <c r="CH699" i="2"/>
  <c r="DA699" i="2"/>
  <c r="CS699" i="2"/>
  <c r="CG699" i="2"/>
  <c r="CV723" i="2"/>
  <c r="CU723" i="2"/>
  <c r="CI723" i="2"/>
  <c r="CT723" i="2"/>
  <c r="CH723" i="2"/>
  <c r="DA723" i="2"/>
  <c r="CS723" i="2"/>
  <c r="CG723" i="2"/>
  <c r="CZ723" i="2"/>
  <c r="CR723" i="2"/>
  <c r="CF723" i="2"/>
  <c r="CE723" i="2"/>
  <c r="CX723" i="2"/>
  <c r="CL723" i="2"/>
  <c r="CD723" i="2"/>
  <c r="CW723" i="2"/>
  <c r="CK723" i="2"/>
  <c r="CC723" i="2"/>
  <c r="CV735" i="2"/>
  <c r="CU735" i="2"/>
  <c r="CI735" i="2"/>
  <c r="CT735" i="2"/>
  <c r="CH735" i="2"/>
  <c r="DA735" i="2"/>
  <c r="CS735" i="2"/>
  <c r="CG735" i="2"/>
  <c r="CZ735" i="2"/>
  <c r="CR735" i="2"/>
  <c r="CF735" i="2"/>
  <c r="CE735" i="2"/>
  <c r="CX735" i="2"/>
  <c r="CL735" i="2"/>
  <c r="CD735" i="2"/>
  <c r="CK735" i="2"/>
  <c r="CC735" i="2"/>
  <c r="CW735" i="2"/>
  <c r="CZ741" i="2"/>
  <c r="CR741" i="2"/>
  <c r="CF741" i="2"/>
  <c r="CE741" i="2"/>
  <c r="CX741" i="2"/>
  <c r="CL741" i="2"/>
  <c r="CD741" i="2"/>
  <c r="CW741" i="2"/>
  <c r="CK741" i="2"/>
  <c r="CC741" i="2"/>
  <c r="CV741" i="2"/>
  <c r="CU741" i="2"/>
  <c r="CI741" i="2"/>
  <c r="CT741" i="2"/>
  <c r="CH741" i="2"/>
  <c r="CG741" i="2"/>
  <c r="DA741" i="2"/>
  <c r="CS741" i="2"/>
  <c r="CT746" i="2"/>
  <c r="CH746" i="2"/>
  <c r="DA746" i="2"/>
  <c r="CS746" i="2"/>
  <c r="CG746" i="2"/>
  <c r="CZ746" i="2"/>
  <c r="CR746" i="2"/>
  <c r="CF746" i="2"/>
  <c r="CE746" i="2"/>
  <c r="CX746" i="2"/>
  <c r="CL746" i="2"/>
  <c r="CD746" i="2"/>
  <c r="CW746" i="2"/>
  <c r="CK746" i="2"/>
  <c r="CC746" i="2"/>
  <c r="CV746" i="2"/>
  <c r="CU746" i="2"/>
  <c r="CI746" i="2"/>
  <c r="CZ764" i="2"/>
  <c r="CR764" i="2"/>
  <c r="CF764" i="2"/>
  <c r="CE764" i="2"/>
  <c r="CX764" i="2"/>
  <c r="CL764" i="2"/>
  <c r="CD764" i="2"/>
  <c r="CW764" i="2"/>
  <c r="CK764" i="2"/>
  <c r="CC764" i="2"/>
  <c r="CV764" i="2"/>
  <c r="CU764" i="2"/>
  <c r="CI764" i="2"/>
  <c r="CT764" i="2"/>
  <c r="CH764" i="2"/>
  <c r="CS764" i="2"/>
  <c r="CG764" i="2"/>
  <c r="DA764" i="2"/>
  <c r="CV770" i="2"/>
  <c r="CU770" i="2"/>
  <c r="CI770" i="2"/>
  <c r="CT770" i="2"/>
  <c r="CH770" i="2"/>
  <c r="DA770" i="2"/>
  <c r="CS770" i="2"/>
  <c r="CG770" i="2"/>
  <c r="CZ770" i="2"/>
  <c r="CR770" i="2"/>
  <c r="CF770" i="2"/>
  <c r="CE770" i="2"/>
  <c r="CX770" i="2"/>
  <c r="CL770" i="2"/>
  <c r="CD770" i="2"/>
  <c r="CK770" i="2"/>
  <c r="CC770" i="2"/>
  <c r="CW770" i="2"/>
  <c r="CZ784" i="2"/>
  <c r="CR784" i="2"/>
  <c r="CF784" i="2"/>
  <c r="CE784" i="2"/>
  <c r="CX784" i="2"/>
  <c r="CL784" i="2"/>
  <c r="CD784" i="2"/>
  <c r="CW784" i="2"/>
  <c r="CK784" i="2"/>
  <c r="CC784" i="2"/>
  <c r="CV784" i="2"/>
  <c r="CU784" i="2"/>
  <c r="CI784" i="2"/>
  <c r="CT784" i="2"/>
  <c r="CH784" i="2"/>
  <c r="DA784" i="2"/>
  <c r="CS784" i="2"/>
  <c r="CG784" i="2"/>
  <c r="CT797" i="2"/>
  <c r="CH797" i="2"/>
  <c r="DA797" i="2"/>
  <c r="CS797" i="2"/>
  <c r="CG797" i="2"/>
  <c r="CZ797" i="2"/>
  <c r="CR797" i="2"/>
  <c r="CF797" i="2"/>
  <c r="CE797" i="2"/>
  <c r="CX797" i="2"/>
  <c r="CL797" i="2"/>
  <c r="CD797" i="2"/>
  <c r="CW797" i="2"/>
  <c r="CK797" i="2"/>
  <c r="CC797" i="2"/>
  <c r="CV797" i="2"/>
  <c r="CU797" i="2"/>
  <c r="CI797" i="2"/>
  <c r="CX803" i="2"/>
  <c r="CL803" i="2"/>
  <c r="CD803" i="2"/>
  <c r="CW803" i="2"/>
  <c r="CK803" i="2"/>
  <c r="CC803" i="2"/>
  <c r="CV803" i="2"/>
  <c r="CU803" i="2"/>
  <c r="CI803" i="2"/>
  <c r="CT803" i="2"/>
  <c r="CH803" i="2"/>
  <c r="DA803" i="2"/>
  <c r="CS803" i="2"/>
  <c r="CG803" i="2"/>
  <c r="CZ803" i="2"/>
  <c r="CR803" i="2"/>
  <c r="CF803" i="2"/>
  <c r="CE803" i="2"/>
  <c r="CT809" i="2"/>
  <c r="CH809" i="2"/>
  <c r="DA809" i="2"/>
  <c r="CS809" i="2"/>
  <c r="CG809" i="2"/>
  <c r="CZ809" i="2"/>
  <c r="CR809" i="2"/>
  <c r="CF809" i="2"/>
  <c r="CE809" i="2"/>
  <c r="CX809" i="2"/>
  <c r="CL809" i="2"/>
  <c r="CD809" i="2"/>
  <c r="CW809" i="2"/>
  <c r="CK809" i="2"/>
  <c r="CC809" i="2"/>
  <c r="CV809" i="2"/>
  <c r="CU809" i="2"/>
  <c r="CI809" i="2"/>
  <c r="CZ816" i="2"/>
  <c r="CR816" i="2"/>
  <c r="CF816" i="2"/>
  <c r="CE816" i="2"/>
  <c r="CX816" i="2"/>
  <c r="CL816" i="2"/>
  <c r="CD816" i="2"/>
  <c r="CW816" i="2"/>
  <c r="CK816" i="2"/>
  <c r="CC816" i="2"/>
  <c r="CV816" i="2"/>
  <c r="CU816" i="2"/>
  <c r="CI816" i="2"/>
  <c r="CT816" i="2"/>
  <c r="CH816" i="2"/>
  <c r="DA816" i="2"/>
  <c r="CS816" i="2"/>
  <c r="CG816" i="2"/>
  <c r="CZ826" i="2"/>
  <c r="CR826" i="2"/>
  <c r="CF826" i="2"/>
  <c r="CE826" i="2"/>
  <c r="CX826" i="2"/>
  <c r="CL826" i="2"/>
  <c r="CD826" i="2"/>
  <c r="CW826" i="2"/>
  <c r="CK826" i="2"/>
  <c r="CC826" i="2"/>
  <c r="CV826" i="2"/>
  <c r="CU826" i="2"/>
  <c r="CI826" i="2"/>
  <c r="CT826" i="2"/>
  <c r="CH826" i="2"/>
  <c r="DA826" i="2"/>
  <c r="CS826" i="2"/>
  <c r="CG826" i="2"/>
  <c r="CT831" i="2"/>
  <c r="CH831" i="2"/>
  <c r="DA831" i="2"/>
  <c r="CS831" i="2"/>
  <c r="CG831" i="2"/>
  <c r="CZ831" i="2"/>
  <c r="CR831" i="2"/>
  <c r="CF831" i="2"/>
  <c r="CE831" i="2"/>
  <c r="CX831" i="2"/>
  <c r="CL831" i="2"/>
  <c r="CD831" i="2"/>
  <c r="CW831" i="2"/>
  <c r="CK831" i="2"/>
  <c r="CC831" i="2"/>
  <c r="CV831" i="2"/>
  <c r="CU831" i="2"/>
  <c r="CI831" i="2"/>
  <c r="CZ838" i="2"/>
  <c r="CR838" i="2"/>
  <c r="CF838" i="2"/>
  <c r="CE838" i="2"/>
  <c r="CX838" i="2"/>
  <c r="CL838" i="2"/>
  <c r="CD838" i="2"/>
  <c r="CW838" i="2"/>
  <c r="CK838" i="2"/>
  <c r="CC838" i="2"/>
  <c r="CV838" i="2"/>
  <c r="CU838" i="2"/>
  <c r="CI838" i="2"/>
  <c r="CT838" i="2"/>
  <c r="CH838" i="2"/>
  <c r="DA838" i="2"/>
  <c r="CS838" i="2"/>
  <c r="CG838" i="2"/>
  <c r="CT861" i="2"/>
  <c r="CH861" i="2"/>
  <c r="DA861" i="2"/>
  <c r="CS861" i="2"/>
  <c r="CG861" i="2"/>
  <c r="CZ861" i="2"/>
  <c r="CR861" i="2"/>
  <c r="CF861" i="2"/>
  <c r="CE861" i="2"/>
  <c r="CX861" i="2"/>
  <c r="CL861" i="2"/>
  <c r="CD861" i="2"/>
  <c r="CW861" i="2"/>
  <c r="CK861" i="2"/>
  <c r="CC861" i="2"/>
  <c r="CV861" i="2"/>
  <c r="CU861" i="2"/>
  <c r="CI861" i="2"/>
  <c r="CX867" i="2"/>
  <c r="CL867" i="2"/>
  <c r="CD867" i="2"/>
  <c r="CW867" i="2"/>
  <c r="CK867" i="2"/>
  <c r="CC867" i="2"/>
  <c r="CV867" i="2"/>
  <c r="CU867" i="2"/>
  <c r="CI867" i="2"/>
  <c r="CT867" i="2"/>
  <c r="CH867" i="2"/>
  <c r="DA867" i="2"/>
  <c r="CS867" i="2"/>
  <c r="CG867" i="2"/>
  <c r="CZ867" i="2"/>
  <c r="CR867" i="2"/>
  <c r="CF867" i="2"/>
  <c r="CE867" i="2"/>
  <c r="CX877" i="2"/>
  <c r="CL877" i="2"/>
  <c r="CD877" i="2"/>
  <c r="CW877" i="2"/>
  <c r="CK877" i="2"/>
  <c r="CC877" i="2"/>
  <c r="CV877" i="2"/>
  <c r="CU877" i="2"/>
  <c r="CI877" i="2"/>
  <c r="CT877" i="2"/>
  <c r="CH877" i="2"/>
  <c r="DA877" i="2"/>
  <c r="CS877" i="2"/>
  <c r="CG877" i="2"/>
  <c r="CZ877" i="2"/>
  <c r="CR877" i="2"/>
  <c r="CF877" i="2"/>
  <c r="CE877" i="2"/>
  <c r="CT883" i="2"/>
  <c r="CH883" i="2"/>
  <c r="DA883" i="2"/>
  <c r="CS883" i="2"/>
  <c r="CG883" i="2"/>
  <c r="CZ883" i="2"/>
  <c r="CR883" i="2"/>
  <c r="CF883" i="2"/>
  <c r="CE883" i="2"/>
  <c r="CX883" i="2"/>
  <c r="CL883" i="2"/>
  <c r="CD883" i="2"/>
  <c r="CW883" i="2"/>
  <c r="CK883" i="2"/>
  <c r="CC883" i="2"/>
  <c r="CV883" i="2"/>
  <c r="CU883" i="2"/>
  <c r="CI883" i="2"/>
  <c r="CT913" i="2"/>
  <c r="CH913" i="2"/>
  <c r="DA913" i="2"/>
  <c r="CS913" i="2"/>
  <c r="CG913" i="2"/>
  <c r="CZ913" i="2"/>
  <c r="CR913" i="2"/>
  <c r="CF913" i="2"/>
  <c r="CE913" i="2"/>
  <c r="CX913" i="2"/>
  <c r="CL913" i="2"/>
  <c r="CD913" i="2"/>
  <c r="CW913" i="2"/>
  <c r="CK913" i="2"/>
  <c r="CC913" i="2"/>
  <c r="CV913" i="2"/>
  <c r="CU913" i="2"/>
  <c r="CI913" i="2"/>
  <c r="CX919" i="2"/>
  <c r="CL919" i="2"/>
  <c r="CD919" i="2"/>
  <c r="CW919" i="2"/>
  <c r="CK919" i="2"/>
  <c r="CC919" i="2"/>
  <c r="CV919" i="2"/>
  <c r="CU919" i="2"/>
  <c r="CI919" i="2"/>
  <c r="CT919" i="2"/>
  <c r="CH919" i="2"/>
  <c r="DA919" i="2"/>
  <c r="CS919" i="2"/>
  <c r="CG919" i="2"/>
  <c r="CZ919" i="2"/>
  <c r="CR919" i="2"/>
  <c r="CF919" i="2"/>
  <c r="CE919" i="2"/>
  <c r="CT925" i="2"/>
  <c r="CH925" i="2"/>
  <c r="DA925" i="2"/>
  <c r="CS925" i="2"/>
  <c r="CG925" i="2"/>
  <c r="CZ925" i="2"/>
  <c r="CR925" i="2"/>
  <c r="CF925" i="2"/>
  <c r="CE925" i="2"/>
  <c r="CX925" i="2"/>
  <c r="CL925" i="2"/>
  <c r="CD925" i="2"/>
  <c r="CW925" i="2"/>
  <c r="CK925" i="2"/>
  <c r="CC925" i="2"/>
  <c r="CV925" i="2"/>
  <c r="CU925" i="2"/>
  <c r="CI925" i="2"/>
  <c r="CT955" i="2"/>
  <c r="CH955" i="2"/>
  <c r="DA955" i="2"/>
  <c r="CS955" i="2"/>
  <c r="CG955" i="2"/>
  <c r="CZ955" i="2"/>
  <c r="CR955" i="2"/>
  <c r="CF955" i="2"/>
  <c r="CE955" i="2"/>
  <c r="CX955" i="2"/>
  <c r="CL955" i="2"/>
  <c r="CD955" i="2"/>
  <c r="CW955" i="2"/>
  <c r="CK955" i="2"/>
  <c r="CC955" i="2"/>
  <c r="CV955" i="2"/>
  <c r="CI955" i="2"/>
  <c r="CU955" i="2"/>
  <c r="CV980" i="2"/>
  <c r="CU980" i="2"/>
  <c r="CI980" i="2"/>
  <c r="CT980" i="2"/>
  <c r="CH980" i="2"/>
  <c r="DA980" i="2"/>
  <c r="CS980" i="2"/>
  <c r="CG980" i="2"/>
  <c r="CZ980" i="2"/>
  <c r="CR980" i="2"/>
  <c r="CF980" i="2"/>
  <c r="CE980" i="2"/>
  <c r="CX980" i="2"/>
  <c r="CL980" i="2"/>
  <c r="CD980" i="2"/>
  <c r="CK980" i="2"/>
  <c r="CW980" i="2"/>
  <c r="CC980" i="2"/>
  <c r="CX1010" i="2"/>
  <c r="CL1010" i="2"/>
  <c r="CD1010" i="2"/>
  <c r="CW1010" i="2"/>
  <c r="CK1010" i="2"/>
  <c r="CC1010" i="2"/>
  <c r="CV1010" i="2"/>
  <c r="CU1010" i="2"/>
  <c r="CI1010" i="2"/>
  <c r="CT1010" i="2"/>
  <c r="CH1010" i="2"/>
  <c r="DA1010" i="2"/>
  <c r="CS1010" i="2"/>
  <c r="CG1010" i="2"/>
  <c r="CZ1010" i="2"/>
  <c r="CR1010" i="2"/>
  <c r="CF1010" i="2"/>
  <c r="CE1010" i="2"/>
  <c r="CZ1013" i="2"/>
  <c r="CR1013" i="2"/>
  <c r="CF1013" i="2"/>
  <c r="CE1013" i="2"/>
  <c r="CX1013" i="2"/>
  <c r="CL1013" i="2"/>
  <c r="CD1013" i="2"/>
  <c r="CW1013" i="2"/>
  <c r="CK1013" i="2"/>
  <c r="CC1013" i="2"/>
  <c r="CV1013" i="2"/>
  <c r="CU1013" i="2"/>
  <c r="CI1013" i="2"/>
  <c r="CT1013" i="2"/>
  <c r="CH1013" i="2"/>
  <c r="DA1013" i="2"/>
  <c r="CS1013" i="2"/>
  <c r="CG1013" i="2"/>
  <c r="CX1031" i="2"/>
  <c r="CL1031" i="2"/>
  <c r="CD1031" i="2"/>
  <c r="CW1031" i="2"/>
  <c r="CK1031" i="2"/>
  <c r="CC1031" i="2"/>
  <c r="CV1031" i="2"/>
  <c r="CU1031" i="2"/>
  <c r="CI1031" i="2"/>
  <c r="CT1031" i="2"/>
  <c r="CH1031" i="2"/>
  <c r="DA1031" i="2"/>
  <c r="CS1031" i="2"/>
  <c r="CG1031" i="2"/>
  <c r="CZ1031" i="2"/>
  <c r="CR1031" i="2"/>
  <c r="CF1031" i="2"/>
  <c r="CE1031" i="2"/>
  <c r="CT1036" i="2"/>
  <c r="CH1036" i="2"/>
  <c r="DA1036" i="2"/>
  <c r="CS1036" i="2"/>
  <c r="CG1036" i="2"/>
  <c r="CZ1036" i="2"/>
  <c r="CR1036" i="2"/>
  <c r="CF1036" i="2"/>
  <c r="CE1036" i="2"/>
  <c r="CX1036" i="2"/>
  <c r="CL1036" i="2"/>
  <c r="CD1036" i="2"/>
  <c r="CW1036" i="2"/>
  <c r="CK1036" i="2"/>
  <c r="CC1036" i="2"/>
  <c r="CV1036" i="2"/>
  <c r="CU1036" i="2"/>
  <c r="CI1036" i="2"/>
  <c r="CT1046" i="2"/>
  <c r="CH1046" i="2"/>
  <c r="DA1046" i="2"/>
  <c r="CS1046" i="2"/>
  <c r="CG1046" i="2"/>
  <c r="CZ1046" i="2"/>
  <c r="CR1046" i="2"/>
  <c r="CF1046" i="2"/>
  <c r="CE1046" i="2"/>
  <c r="CX1046" i="2"/>
  <c r="CL1046" i="2"/>
  <c r="CD1046" i="2"/>
  <c r="CW1046" i="2"/>
  <c r="CK1046" i="2"/>
  <c r="CC1046" i="2"/>
  <c r="CV1046" i="2"/>
  <c r="CI1046" i="2"/>
  <c r="CU1046" i="2"/>
  <c r="CZ1061" i="2"/>
  <c r="CR1061" i="2"/>
  <c r="CF1061" i="2"/>
  <c r="CE1061" i="2"/>
  <c r="CX1061" i="2"/>
  <c r="CL1061" i="2"/>
  <c r="CD1061" i="2"/>
  <c r="CW1061" i="2"/>
  <c r="CK1061" i="2"/>
  <c r="CC1061" i="2"/>
  <c r="CV1061" i="2"/>
  <c r="CU1061" i="2"/>
  <c r="CI1061" i="2"/>
  <c r="CT1061" i="2"/>
  <c r="CH1061" i="2"/>
  <c r="CS1061" i="2"/>
  <c r="CG1061" i="2"/>
  <c r="DA1061" i="2"/>
  <c r="CZ1069" i="2"/>
  <c r="CR1069" i="2"/>
  <c r="CF1069" i="2"/>
  <c r="CE1069" i="2"/>
  <c r="CX1069" i="2"/>
  <c r="CL1069" i="2"/>
  <c r="CD1069" i="2"/>
  <c r="CW1069" i="2"/>
  <c r="CK1069" i="2"/>
  <c r="CC1069" i="2"/>
  <c r="CV1069" i="2"/>
  <c r="CU1069" i="2"/>
  <c r="CI1069" i="2"/>
  <c r="CT1069" i="2"/>
  <c r="CH1069" i="2"/>
  <c r="DA1069" i="2"/>
  <c r="CS1069" i="2"/>
  <c r="CG1069" i="2"/>
  <c r="CZ1077" i="2"/>
  <c r="CR1077" i="2"/>
  <c r="CF1077" i="2"/>
  <c r="CE1077" i="2"/>
  <c r="CX1077" i="2"/>
  <c r="CL1077" i="2"/>
  <c r="CD1077" i="2"/>
  <c r="CW1077" i="2"/>
  <c r="CK1077" i="2"/>
  <c r="CC1077" i="2"/>
  <c r="CV1077" i="2"/>
  <c r="CU1077" i="2"/>
  <c r="CI1077" i="2"/>
  <c r="CT1077" i="2"/>
  <c r="CH1077" i="2"/>
  <c r="DA1077" i="2"/>
  <c r="CS1077" i="2"/>
  <c r="CG1077" i="2"/>
  <c r="CZ1085" i="2"/>
  <c r="CR1085" i="2"/>
  <c r="CF1085" i="2"/>
  <c r="CE1085" i="2"/>
  <c r="CX1085" i="2"/>
  <c r="CL1085" i="2"/>
  <c r="CD1085" i="2"/>
  <c r="CW1085" i="2"/>
  <c r="CK1085" i="2"/>
  <c r="CC1085" i="2"/>
  <c r="CV1085" i="2"/>
  <c r="CU1085" i="2"/>
  <c r="CI1085" i="2"/>
  <c r="CT1085" i="2"/>
  <c r="CH1085" i="2"/>
  <c r="CG1085" i="2"/>
  <c r="DA1085" i="2"/>
  <c r="CS1085" i="2"/>
  <c r="CZ1093" i="2"/>
  <c r="CR1093" i="2"/>
  <c r="CF1093" i="2"/>
  <c r="CE1093" i="2"/>
  <c r="CX1093" i="2"/>
  <c r="CL1093" i="2"/>
  <c r="CD1093" i="2"/>
  <c r="CW1093" i="2"/>
  <c r="CK1093" i="2"/>
  <c r="CC1093" i="2"/>
  <c r="CV1093" i="2"/>
  <c r="CU1093" i="2"/>
  <c r="CI1093" i="2"/>
  <c r="CT1093" i="2"/>
  <c r="CH1093" i="2"/>
  <c r="CS1093" i="2"/>
  <c r="CG1093" i="2"/>
  <c r="DA1093" i="2"/>
  <c r="CZ1101" i="2"/>
  <c r="CR1101" i="2"/>
  <c r="CF1101" i="2"/>
  <c r="CE1101" i="2"/>
  <c r="CX1101" i="2"/>
  <c r="CL1101" i="2"/>
  <c r="CD1101" i="2"/>
  <c r="CW1101" i="2"/>
  <c r="CK1101" i="2"/>
  <c r="CC1101" i="2"/>
  <c r="CV1101" i="2"/>
  <c r="CU1101" i="2"/>
  <c r="CI1101" i="2"/>
  <c r="CT1101" i="2"/>
  <c r="CH1101" i="2"/>
  <c r="DA1101" i="2"/>
  <c r="CS1101" i="2"/>
  <c r="CG1101" i="2"/>
  <c r="CZ1109" i="2"/>
  <c r="CR1109" i="2"/>
  <c r="CF1109" i="2"/>
  <c r="CE1109" i="2"/>
  <c r="CX1109" i="2"/>
  <c r="CL1109" i="2"/>
  <c r="CD1109" i="2"/>
  <c r="CW1109" i="2"/>
  <c r="CK1109" i="2"/>
  <c r="CC1109" i="2"/>
  <c r="CV1109" i="2"/>
  <c r="CU1109" i="2"/>
  <c r="CI1109" i="2"/>
  <c r="CT1109" i="2"/>
  <c r="CH1109" i="2"/>
  <c r="DA1109" i="2"/>
  <c r="CS1109" i="2"/>
  <c r="CG1109" i="2"/>
  <c r="CZ1117" i="2"/>
  <c r="CR1117" i="2"/>
  <c r="CF1117" i="2"/>
  <c r="CE1117" i="2"/>
  <c r="CX1117" i="2"/>
  <c r="CL1117" i="2"/>
  <c r="CD1117" i="2"/>
  <c r="CW1117" i="2"/>
  <c r="CK1117" i="2"/>
  <c r="CC1117" i="2"/>
  <c r="CV1117" i="2"/>
  <c r="CU1117" i="2"/>
  <c r="CI1117" i="2"/>
  <c r="CT1117" i="2"/>
  <c r="CH1117" i="2"/>
  <c r="DA1117" i="2"/>
  <c r="CS1117" i="2"/>
  <c r="CG1117" i="2"/>
  <c r="CX1122" i="2"/>
  <c r="CL1122" i="2"/>
  <c r="CD1122" i="2"/>
  <c r="CW1122" i="2"/>
  <c r="CK1122" i="2"/>
  <c r="CC1122" i="2"/>
  <c r="CV1122" i="2"/>
  <c r="CU1122" i="2"/>
  <c r="CI1122" i="2"/>
  <c r="CT1122" i="2"/>
  <c r="CH1122" i="2"/>
  <c r="DA1122" i="2"/>
  <c r="CS1122" i="2"/>
  <c r="CG1122" i="2"/>
  <c r="CZ1122" i="2"/>
  <c r="CR1122" i="2"/>
  <c r="CF1122" i="2"/>
  <c r="CE1122" i="2"/>
  <c r="CV1129" i="2"/>
  <c r="CU1129" i="2"/>
  <c r="CI1129" i="2"/>
  <c r="CT1129" i="2"/>
  <c r="CH1129" i="2"/>
  <c r="DA1129" i="2"/>
  <c r="CS1129" i="2"/>
  <c r="CG1129" i="2"/>
  <c r="CZ1129" i="2"/>
  <c r="CR1129" i="2"/>
  <c r="CF1129" i="2"/>
  <c r="CE1129" i="2"/>
  <c r="CX1129" i="2"/>
  <c r="CL1129" i="2"/>
  <c r="CD1129" i="2"/>
  <c r="CW1129" i="2"/>
  <c r="CK1129" i="2"/>
  <c r="CC1129" i="2"/>
  <c r="CZ1151" i="2"/>
  <c r="CR1151" i="2"/>
  <c r="CF1151" i="2"/>
  <c r="CE1151" i="2"/>
  <c r="CX1151" i="2"/>
  <c r="CL1151" i="2"/>
  <c r="CD1151" i="2"/>
  <c r="CW1151" i="2"/>
  <c r="CK1151" i="2"/>
  <c r="CC1151" i="2"/>
  <c r="CV1151" i="2"/>
  <c r="CU1151" i="2"/>
  <c r="CI1151" i="2"/>
  <c r="CT1151" i="2"/>
  <c r="CH1151" i="2"/>
  <c r="CG1151" i="2"/>
  <c r="DA1151" i="2"/>
  <c r="CS1151" i="2"/>
  <c r="CX1158" i="2"/>
  <c r="CL1158" i="2"/>
  <c r="CD1158" i="2"/>
  <c r="CW1158" i="2"/>
  <c r="CK1158" i="2"/>
  <c r="CC1158" i="2"/>
  <c r="CV1158" i="2"/>
  <c r="CU1158" i="2"/>
  <c r="CI1158" i="2"/>
  <c r="CT1158" i="2"/>
  <c r="CH1158" i="2"/>
  <c r="DA1158" i="2"/>
  <c r="CS1158" i="2"/>
  <c r="CG1158" i="2"/>
  <c r="CZ1158" i="2"/>
  <c r="CR1158" i="2"/>
  <c r="CF1158" i="2"/>
  <c r="CE1158" i="2"/>
  <c r="CZ1212" i="2"/>
  <c r="CR1212" i="2"/>
  <c r="CF1212" i="2"/>
  <c r="CE1212" i="2"/>
  <c r="CX1212" i="2"/>
  <c r="CL1212" i="2"/>
  <c r="CD1212" i="2"/>
  <c r="CW1212" i="2"/>
  <c r="CK1212" i="2"/>
  <c r="CC1212" i="2"/>
  <c r="CV1212" i="2"/>
  <c r="CU1212" i="2"/>
  <c r="CI1212" i="2"/>
  <c r="CT1212" i="2"/>
  <c r="CH1212" i="2"/>
  <c r="CG1212" i="2"/>
  <c r="CS1212" i="2"/>
  <c r="DA1212" i="2"/>
  <c r="CV1218" i="2"/>
  <c r="CU1218" i="2"/>
  <c r="CI1218" i="2"/>
  <c r="CT1218" i="2"/>
  <c r="CH1218" i="2"/>
  <c r="DA1218" i="2"/>
  <c r="CS1218" i="2"/>
  <c r="CG1218" i="2"/>
  <c r="CZ1218" i="2"/>
  <c r="CR1218" i="2"/>
  <c r="CF1218" i="2"/>
  <c r="CE1218" i="2"/>
  <c r="CX1218" i="2"/>
  <c r="CL1218" i="2"/>
  <c r="CD1218" i="2"/>
  <c r="CC1218" i="2"/>
  <c r="CW1218" i="2"/>
  <c r="CK1218" i="2"/>
  <c r="CT1225" i="2"/>
  <c r="CH1225" i="2"/>
  <c r="DA1225" i="2"/>
  <c r="CS1225" i="2"/>
  <c r="CG1225" i="2"/>
  <c r="CZ1225" i="2"/>
  <c r="CR1225" i="2"/>
  <c r="CF1225" i="2"/>
  <c r="CE1225" i="2"/>
  <c r="CX1225" i="2"/>
  <c r="CL1225" i="2"/>
  <c r="CD1225" i="2"/>
  <c r="CW1225" i="2"/>
  <c r="CK1225" i="2"/>
  <c r="CC1225" i="2"/>
  <c r="CV1225" i="2"/>
  <c r="CU1225" i="2"/>
  <c r="CI1225" i="2"/>
  <c r="CZ1232" i="2"/>
  <c r="CR1232" i="2"/>
  <c r="CF1232" i="2"/>
  <c r="CE1232" i="2"/>
  <c r="CX1232" i="2"/>
  <c r="CL1232" i="2"/>
  <c r="CD1232" i="2"/>
  <c r="CW1232" i="2"/>
  <c r="CK1232" i="2"/>
  <c r="CC1232" i="2"/>
  <c r="CV1232" i="2"/>
  <c r="CU1232" i="2"/>
  <c r="CI1232" i="2"/>
  <c r="CT1232" i="2"/>
  <c r="CH1232" i="2"/>
  <c r="CS1232" i="2"/>
  <c r="CG1232" i="2"/>
  <c r="DA1232" i="2"/>
  <c r="CV1238" i="2"/>
  <c r="CU1238" i="2"/>
  <c r="CI1238" i="2"/>
  <c r="CT1238" i="2"/>
  <c r="CH1238" i="2"/>
  <c r="DA1238" i="2"/>
  <c r="CS1238" i="2"/>
  <c r="CG1238" i="2"/>
  <c r="CZ1238" i="2"/>
  <c r="CR1238" i="2"/>
  <c r="CF1238" i="2"/>
  <c r="CE1238" i="2"/>
  <c r="CX1238" i="2"/>
  <c r="CL1238" i="2"/>
  <c r="CD1238" i="2"/>
  <c r="CK1238" i="2"/>
  <c r="CC1238" i="2"/>
  <c r="CW1238" i="2"/>
  <c r="CX1243" i="2"/>
  <c r="CL1243" i="2"/>
  <c r="CD1243" i="2"/>
  <c r="CW1243" i="2"/>
  <c r="CK1243" i="2"/>
  <c r="CC1243" i="2"/>
  <c r="CV1243" i="2"/>
  <c r="CU1243" i="2"/>
  <c r="CI1243" i="2"/>
  <c r="CT1243" i="2"/>
  <c r="CH1243" i="2"/>
  <c r="DA1243" i="2"/>
  <c r="CS1243" i="2"/>
  <c r="CG1243" i="2"/>
  <c r="CZ1243" i="2"/>
  <c r="CR1243" i="2"/>
  <c r="CF1243" i="2"/>
  <c r="CE1243" i="2"/>
  <c r="CV1340" i="2"/>
  <c r="CU1340" i="2"/>
  <c r="CI1340" i="2"/>
  <c r="CT1340" i="2"/>
  <c r="CH1340" i="2"/>
  <c r="DA1340" i="2"/>
  <c r="CS1340" i="2"/>
  <c r="CG1340" i="2"/>
  <c r="CZ1340" i="2"/>
  <c r="CR1340" i="2"/>
  <c r="CF1340" i="2"/>
  <c r="CE1340" i="2"/>
  <c r="CX1340" i="2"/>
  <c r="CL1340" i="2"/>
  <c r="CD1340" i="2"/>
  <c r="CW1340" i="2"/>
  <c r="CK1340" i="2"/>
  <c r="CC1340" i="2"/>
  <c r="CT1347" i="2"/>
  <c r="CH1347" i="2"/>
  <c r="DA1347" i="2"/>
  <c r="CS1347" i="2"/>
  <c r="CG1347" i="2"/>
  <c r="CZ1347" i="2"/>
  <c r="CR1347" i="2"/>
  <c r="CF1347" i="2"/>
  <c r="CE1347" i="2"/>
  <c r="CX1347" i="2"/>
  <c r="CL1347" i="2"/>
  <c r="CD1347" i="2"/>
  <c r="CW1347" i="2"/>
  <c r="CK1347" i="2"/>
  <c r="CC1347" i="2"/>
  <c r="CV1347" i="2"/>
  <c r="CU1347" i="2"/>
  <c r="CI1347" i="2"/>
  <c r="CX1373" i="2"/>
  <c r="CL1373" i="2"/>
  <c r="CD1373" i="2"/>
  <c r="CW1373" i="2"/>
  <c r="CK1373" i="2"/>
  <c r="CC1373" i="2"/>
  <c r="CV1373" i="2"/>
  <c r="CU1373" i="2"/>
  <c r="CI1373" i="2"/>
  <c r="CT1373" i="2"/>
  <c r="CH1373" i="2"/>
  <c r="DA1373" i="2"/>
  <c r="CS1373" i="2"/>
  <c r="CG1373" i="2"/>
  <c r="CZ1373" i="2"/>
  <c r="CR1373" i="2"/>
  <c r="CF1373" i="2"/>
  <c r="CE1373" i="2"/>
  <c r="CX1381" i="2"/>
  <c r="CL1381" i="2"/>
  <c r="CD1381" i="2"/>
  <c r="CW1381" i="2"/>
  <c r="CK1381" i="2"/>
  <c r="CC1381" i="2"/>
  <c r="CV1381" i="2"/>
  <c r="CU1381" i="2"/>
  <c r="CI1381" i="2"/>
  <c r="CT1381" i="2"/>
  <c r="CH1381" i="2"/>
  <c r="DA1381" i="2"/>
  <c r="CS1381" i="2"/>
  <c r="CG1381" i="2"/>
  <c r="CZ1381" i="2"/>
  <c r="CR1381" i="2"/>
  <c r="CF1381" i="2"/>
  <c r="CE1381" i="2"/>
  <c r="CX1483" i="2"/>
  <c r="CL1483" i="2"/>
  <c r="CD1483" i="2"/>
  <c r="CW1483" i="2"/>
  <c r="CK1483" i="2"/>
  <c r="CC1483" i="2"/>
  <c r="CV1483" i="2"/>
  <c r="CU1483" i="2"/>
  <c r="CI1483" i="2"/>
  <c r="CT1483" i="2"/>
  <c r="CH1483" i="2"/>
  <c r="DA1483" i="2"/>
  <c r="CS1483" i="2"/>
  <c r="CG1483" i="2"/>
  <c r="CZ1483" i="2"/>
  <c r="CR1483" i="2"/>
  <c r="CF1483" i="2"/>
  <c r="CE1483" i="2"/>
  <c r="CX1491" i="2"/>
  <c r="CL1491" i="2"/>
  <c r="CD1491" i="2"/>
  <c r="CW1491" i="2"/>
  <c r="CK1491" i="2"/>
  <c r="CC1491" i="2"/>
  <c r="CV1491" i="2"/>
  <c r="CU1491" i="2"/>
  <c r="CI1491" i="2"/>
  <c r="CT1491" i="2"/>
  <c r="CH1491" i="2"/>
  <c r="DA1491" i="2"/>
  <c r="CS1491" i="2"/>
  <c r="CG1491" i="2"/>
  <c r="CZ1491" i="2"/>
  <c r="CR1491" i="2"/>
  <c r="CF1491" i="2"/>
  <c r="CE1491" i="2"/>
  <c r="CX1499" i="2"/>
  <c r="CL1499" i="2"/>
  <c r="CD1499" i="2"/>
  <c r="CW1499" i="2"/>
  <c r="CK1499" i="2"/>
  <c r="CC1499" i="2"/>
  <c r="CV1499" i="2"/>
  <c r="CU1499" i="2"/>
  <c r="CI1499" i="2"/>
  <c r="CT1499" i="2"/>
  <c r="CH1499" i="2"/>
  <c r="DA1499" i="2"/>
  <c r="CS1499" i="2"/>
  <c r="CG1499" i="2"/>
  <c r="CZ1499" i="2"/>
  <c r="CR1499" i="2"/>
  <c r="CF1499" i="2"/>
  <c r="CE1499" i="2"/>
  <c r="CX1507" i="2"/>
  <c r="CL1507" i="2"/>
  <c r="CD1507" i="2"/>
  <c r="CW1507" i="2"/>
  <c r="CK1507" i="2"/>
  <c r="CC1507" i="2"/>
  <c r="CV1507" i="2"/>
  <c r="CU1507" i="2"/>
  <c r="CI1507" i="2"/>
  <c r="CT1507" i="2"/>
  <c r="CH1507" i="2"/>
  <c r="DA1507" i="2"/>
  <c r="CS1507" i="2"/>
  <c r="CG1507" i="2"/>
  <c r="CZ1507" i="2"/>
  <c r="CR1507" i="2"/>
  <c r="CF1507" i="2"/>
  <c r="CE1507" i="2"/>
  <c r="CX1519" i="2"/>
  <c r="CL1519" i="2"/>
  <c r="CD1519" i="2"/>
  <c r="CW1519" i="2"/>
  <c r="CK1519" i="2"/>
  <c r="CC1519" i="2"/>
  <c r="CV1519" i="2"/>
  <c r="CU1519" i="2"/>
  <c r="CI1519" i="2"/>
  <c r="CT1519" i="2"/>
  <c r="CH1519" i="2"/>
  <c r="DA1519" i="2"/>
  <c r="CS1519" i="2"/>
  <c r="CG1519" i="2"/>
  <c r="CZ1519" i="2"/>
  <c r="CR1519" i="2"/>
  <c r="CF1519" i="2"/>
  <c r="CE1519" i="2"/>
  <c r="CZ1524" i="2"/>
  <c r="CR1524" i="2"/>
  <c r="CF1524" i="2"/>
  <c r="CE1524" i="2"/>
  <c r="CX1524" i="2"/>
  <c r="CL1524" i="2"/>
  <c r="CD1524" i="2"/>
  <c r="CW1524" i="2"/>
  <c r="CK1524" i="2"/>
  <c r="CC1524" i="2"/>
  <c r="CV1524" i="2"/>
  <c r="CU1524" i="2"/>
  <c r="CI1524" i="2"/>
  <c r="CT1524" i="2"/>
  <c r="CH1524" i="2"/>
  <c r="DA1524" i="2"/>
  <c r="CS1524" i="2"/>
  <c r="CG1524" i="2"/>
  <c r="CZ1528" i="2"/>
  <c r="CR1528" i="2"/>
  <c r="CF1528" i="2"/>
  <c r="CE1528" i="2"/>
  <c r="CX1528" i="2"/>
  <c r="CL1528" i="2"/>
  <c r="CD1528" i="2"/>
  <c r="CW1528" i="2"/>
  <c r="CK1528" i="2"/>
  <c r="CC1528" i="2"/>
  <c r="CV1528" i="2"/>
  <c r="CU1528" i="2"/>
  <c r="CI1528" i="2"/>
  <c r="CT1528" i="2"/>
  <c r="CH1528" i="2"/>
  <c r="CS1528" i="2"/>
  <c r="CG1528" i="2"/>
  <c r="DA1528" i="2"/>
  <c r="DA1785" i="2"/>
  <c r="CS1785" i="2"/>
  <c r="CG1785" i="2"/>
  <c r="CZ1785" i="2"/>
  <c r="CR1785" i="2"/>
  <c r="CF1785" i="2"/>
  <c r="CE1785" i="2"/>
  <c r="CX1785" i="2"/>
  <c r="CL1785" i="2"/>
  <c r="CD1785" i="2"/>
  <c r="CW1785" i="2"/>
  <c r="CK1785" i="2"/>
  <c r="CC1785" i="2"/>
  <c r="CV1785" i="2"/>
  <c r="CU1785" i="2"/>
  <c r="CI1785" i="2"/>
  <c r="CT1785" i="2"/>
  <c r="CH1785" i="2"/>
  <c r="DA1793" i="2"/>
  <c r="CS1793" i="2"/>
  <c r="CG1793" i="2"/>
  <c r="CZ1793" i="2"/>
  <c r="CR1793" i="2"/>
  <c r="CF1793" i="2"/>
  <c r="CE1793" i="2"/>
  <c r="CX1793" i="2"/>
  <c r="CL1793" i="2"/>
  <c r="CD1793" i="2"/>
  <c r="CW1793" i="2"/>
  <c r="CK1793" i="2"/>
  <c r="CC1793" i="2"/>
  <c r="CV1793" i="2"/>
  <c r="CU1793" i="2"/>
  <c r="CI1793" i="2"/>
  <c r="CT1793" i="2"/>
  <c r="CH1793" i="2"/>
  <c r="CU1796" i="2"/>
  <c r="CI1796" i="2"/>
  <c r="CT1796" i="2"/>
  <c r="CH1796" i="2"/>
  <c r="DA1796" i="2"/>
  <c r="CS1796" i="2"/>
  <c r="CG1796" i="2"/>
  <c r="CZ1796" i="2"/>
  <c r="CR1796" i="2"/>
  <c r="CF1796" i="2"/>
  <c r="CE1796" i="2"/>
  <c r="CX1796" i="2"/>
  <c r="CL1796" i="2"/>
  <c r="CD1796" i="2"/>
  <c r="CW1796" i="2"/>
  <c r="CK1796" i="2"/>
  <c r="CC1796" i="2"/>
  <c r="CV1796" i="2"/>
  <c r="CU1800" i="2"/>
  <c r="CI1800" i="2"/>
  <c r="CT1800" i="2"/>
  <c r="CH1800" i="2"/>
  <c r="DA1800" i="2"/>
  <c r="CS1800" i="2"/>
  <c r="CG1800" i="2"/>
  <c r="CZ1800" i="2"/>
  <c r="CR1800" i="2"/>
  <c r="CF1800" i="2"/>
  <c r="CE1800" i="2"/>
  <c r="CX1800" i="2"/>
  <c r="CL1800" i="2"/>
  <c r="CD1800" i="2"/>
  <c r="CW1800" i="2"/>
  <c r="CK1800" i="2"/>
  <c r="CC1800" i="2"/>
  <c r="CV1800" i="2"/>
  <c r="CU1804" i="2"/>
  <c r="CI1804" i="2"/>
  <c r="CT1804" i="2"/>
  <c r="CH1804" i="2"/>
  <c r="DA1804" i="2"/>
  <c r="CS1804" i="2"/>
  <c r="CG1804" i="2"/>
  <c r="CZ1804" i="2"/>
  <c r="CR1804" i="2"/>
  <c r="CF1804" i="2"/>
  <c r="CE1804" i="2"/>
  <c r="CX1804" i="2"/>
  <c r="CL1804" i="2"/>
  <c r="CD1804" i="2"/>
  <c r="CW1804" i="2"/>
  <c r="CK1804" i="2"/>
  <c r="CC1804" i="2"/>
  <c r="CV1804" i="2"/>
  <c r="CU1808" i="2"/>
  <c r="CI1808" i="2"/>
  <c r="CT1808" i="2"/>
  <c r="CH1808" i="2"/>
  <c r="DA1808" i="2"/>
  <c r="CS1808" i="2"/>
  <c r="CG1808" i="2"/>
  <c r="CZ1808" i="2"/>
  <c r="CR1808" i="2"/>
  <c r="CF1808" i="2"/>
  <c r="CE1808" i="2"/>
  <c r="CX1808" i="2"/>
  <c r="CL1808" i="2"/>
  <c r="CD1808" i="2"/>
  <c r="CW1808" i="2"/>
  <c r="CK1808" i="2"/>
  <c r="CC1808" i="2"/>
  <c r="CV1808" i="2"/>
  <c r="CU1812" i="2"/>
  <c r="CI1812" i="2"/>
  <c r="CT1812" i="2"/>
  <c r="CH1812" i="2"/>
  <c r="DA1812" i="2"/>
  <c r="CS1812" i="2"/>
  <c r="CG1812" i="2"/>
  <c r="CZ1812" i="2"/>
  <c r="CR1812" i="2"/>
  <c r="CF1812" i="2"/>
  <c r="CE1812" i="2"/>
  <c r="CX1812" i="2"/>
  <c r="CL1812" i="2"/>
  <c r="CD1812" i="2"/>
  <c r="CW1812" i="2"/>
  <c r="CK1812" i="2"/>
  <c r="CC1812" i="2"/>
  <c r="CV1812" i="2"/>
  <c r="CU1816" i="2"/>
  <c r="CI1816" i="2"/>
  <c r="CT1816" i="2"/>
  <c r="CH1816" i="2"/>
  <c r="DA1816" i="2"/>
  <c r="CS1816" i="2"/>
  <c r="CG1816" i="2"/>
  <c r="CZ1816" i="2"/>
  <c r="CR1816" i="2"/>
  <c r="CF1816" i="2"/>
  <c r="CE1816" i="2"/>
  <c r="CX1816" i="2"/>
  <c r="CL1816" i="2"/>
  <c r="CD1816" i="2"/>
  <c r="CW1816" i="2"/>
  <c r="CK1816" i="2"/>
  <c r="CC1816" i="2"/>
  <c r="CV1816" i="2"/>
  <c r="CW1823" i="2"/>
  <c r="CK1823" i="2"/>
  <c r="CC1823" i="2"/>
  <c r="CV1823" i="2"/>
  <c r="CU1823" i="2"/>
  <c r="CI1823" i="2"/>
  <c r="CT1823" i="2"/>
  <c r="CH1823" i="2"/>
  <c r="DA1823" i="2"/>
  <c r="CS1823" i="2"/>
  <c r="CG1823" i="2"/>
  <c r="CZ1823" i="2"/>
  <c r="CR1823" i="2"/>
  <c r="CF1823" i="2"/>
  <c r="CE1823" i="2"/>
  <c r="CX1823" i="2"/>
  <c r="CL1823" i="2"/>
  <c r="CD1823" i="2"/>
  <c r="CU1830" i="2"/>
  <c r="CI1830" i="2"/>
  <c r="CT1830" i="2"/>
  <c r="CH1830" i="2"/>
  <c r="DA1830" i="2"/>
  <c r="CS1830" i="2"/>
  <c r="CG1830" i="2"/>
  <c r="CZ1830" i="2"/>
  <c r="CR1830" i="2"/>
  <c r="CF1830" i="2"/>
  <c r="CE1830" i="2"/>
  <c r="CX1830" i="2"/>
  <c r="CL1830" i="2"/>
  <c r="CD1830" i="2"/>
  <c r="CW1830" i="2"/>
  <c r="CK1830" i="2"/>
  <c r="CC1830" i="2"/>
  <c r="CV1830" i="2"/>
  <c r="DA1845" i="2"/>
  <c r="CS1845" i="2"/>
  <c r="CG1845" i="2"/>
  <c r="CZ1845" i="2"/>
  <c r="CR1845" i="2"/>
  <c r="CF1845" i="2"/>
  <c r="CE1845" i="2"/>
  <c r="CX1845" i="2"/>
  <c r="CL1845" i="2"/>
  <c r="CD1845" i="2"/>
  <c r="CW1845" i="2"/>
  <c r="CK1845" i="2"/>
  <c r="CC1845" i="2"/>
  <c r="CV1845" i="2"/>
  <c r="CU1845" i="2"/>
  <c r="CI1845" i="2"/>
  <c r="CT1845" i="2"/>
  <c r="CH1845" i="2"/>
  <c r="CW1859" i="2"/>
  <c r="CK1859" i="2"/>
  <c r="CC1859" i="2"/>
  <c r="CV1859" i="2"/>
  <c r="CU1859" i="2"/>
  <c r="CI1859" i="2"/>
  <c r="CT1859" i="2"/>
  <c r="CH1859" i="2"/>
  <c r="DA1859" i="2"/>
  <c r="CS1859" i="2"/>
  <c r="CG1859" i="2"/>
  <c r="CZ1859" i="2"/>
  <c r="CR1859" i="2"/>
  <c r="CF1859" i="2"/>
  <c r="CE1859" i="2"/>
  <c r="CX1859" i="2"/>
  <c r="CL1859" i="2"/>
  <c r="CD1859" i="2"/>
  <c r="DA1873" i="2"/>
  <c r="CS1873" i="2"/>
  <c r="CG1873" i="2"/>
  <c r="CZ1873" i="2"/>
  <c r="CR1873" i="2"/>
  <c r="CF1873" i="2"/>
  <c r="CE1873" i="2"/>
  <c r="CX1873" i="2"/>
  <c r="CL1873" i="2"/>
  <c r="CD1873" i="2"/>
  <c r="CW1873" i="2"/>
  <c r="CK1873" i="2"/>
  <c r="CC1873" i="2"/>
  <c r="CV1873" i="2"/>
  <c r="CU1873" i="2"/>
  <c r="CI1873" i="2"/>
  <c r="CT1873" i="2"/>
  <c r="CH1873" i="2"/>
  <c r="CW1879" i="2"/>
  <c r="CK1879" i="2"/>
  <c r="CC1879" i="2"/>
  <c r="CV1879" i="2"/>
  <c r="CU1879" i="2"/>
  <c r="CI1879" i="2"/>
  <c r="CT1879" i="2"/>
  <c r="CH1879" i="2"/>
  <c r="DA1879" i="2"/>
  <c r="CS1879" i="2"/>
  <c r="CG1879" i="2"/>
  <c r="CZ1879" i="2"/>
  <c r="CR1879" i="2"/>
  <c r="CF1879" i="2"/>
  <c r="CE1879" i="2"/>
  <c r="CX1879" i="2"/>
  <c r="CL1879" i="2"/>
  <c r="CD1879" i="2"/>
  <c r="DA1898" i="2"/>
  <c r="CS1898" i="2"/>
  <c r="CG1898" i="2"/>
  <c r="CZ1898" i="2"/>
  <c r="CR1898" i="2"/>
  <c r="CF1898" i="2"/>
  <c r="CE1898" i="2"/>
  <c r="CX1898" i="2"/>
  <c r="CL1898" i="2"/>
  <c r="CD1898" i="2"/>
  <c r="CW1898" i="2"/>
  <c r="CK1898" i="2"/>
  <c r="CC1898" i="2"/>
  <c r="CV1898" i="2"/>
  <c r="CU1898" i="2"/>
  <c r="CI1898" i="2"/>
  <c r="CT1898" i="2"/>
  <c r="CH1898" i="2"/>
  <c r="DA1902" i="2"/>
  <c r="CS1902" i="2"/>
  <c r="CG1902" i="2"/>
  <c r="CZ1902" i="2"/>
  <c r="CR1902" i="2"/>
  <c r="CF1902" i="2"/>
  <c r="CE1902" i="2"/>
  <c r="CX1902" i="2"/>
  <c r="CL1902" i="2"/>
  <c r="CD1902" i="2"/>
  <c r="CW1902" i="2"/>
  <c r="CK1902" i="2"/>
  <c r="CC1902" i="2"/>
  <c r="CV1902" i="2"/>
  <c r="CU1902" i="2"/>
  <c r="CI1902" i="2"/>
  <c r="CT1902" i="2"/>
  <c r="CH1902" i="2"/>
  <c r="DA1906" i="2"/>
  <c r="CS1906" i="2"/>
  <c r="CG1906" i="2"/>
  <c r="CZ1906" i="2"/>
  <c r="CR1906" i="2"/>
  <c r="CF1906" i="2"/>
  <c r="CE1906" i="2"/>
  <c r="CX1906" i="2"/>
  <c r="CL1906" i="2"/>
  <c r="CD1906" i="2"/>
  <c r="CW1906" i="2"/>
  <c r="CK1906" i="2"/>
  <c r="CC1906" i="2"/>
  <c r="CV1906" i="2"/>
  <c r="CU1906" i="2"/>
  <c r="CI1906" i="2"/>
  <c r="CH1906" i="2"/>
  <c r="CT1906" i="2"/>
  <c r="DA1910" i="2"/>
  <c r="CS1910" i="2"/>
  <c r="CG1910" i="2"/>
  <c r="CZ1910" i="2"/>
  <c r="CR1910" i="2"/>
  <c r="CF1910" i="2"/>
  <c r="CE1910" i="2"/>
  <c r="CX1910" i="2"/>
  <c r="CL1910" i="2"/>
  <c r="CD1910" i="2"/>
  <c r="CW1910" i="2"/>
  <c r="CK1910" i="2"/>
  <c r="CC1910" i="2"/>
  <c r="CV1910" i="2"/>
  <c r="CU1910" i="2"/>
  <c r="CI1910" i="2"/>
  <c r="CT1910" i="2"/>
  <c r="CH1910" i="2"/>
  <c r="DA1914" i="2"/>
  <c r="CS1914" i="2"/>
  <c r="CG1914" i="2"/>
  <c r="CZ1914" i="2"/>
  <c r="CR1914" i="2"/>
  <c r="CF1914" i="2"/>
  <c r="CE1914" i="2"/>
  <c r="CX1914" i="2"/>
  <c r="CL1914" i="2"/>
  <c r="CD1914" i="2"/>
  <c r="CW1914" i="2"/>
  <c r="CK1914" i="2"/>
  <c r="CC1914" i="2"/>
  <c r="CV1914" i="2"/>
  <c r="CU1914" i="2"/>
  <c r="CI1914" i="2"/>
  <c r="CT1914" i="2"/>
  <c r="CH1914" i="2"/>
  <c r="DA1918" i="2"/>
  <c r="CS1918" i="2"/>
  <c r="CG1918" i="2"/>
  <c r="CZ1918" i="2"/>
  <c r="CR1918" i="2"/>
  <c r="CF1918" i="2"/>
  <c r="CE1918" i="2"/>
  <c r="CX1918" i="2"/>
  <c r="CL1918" i="2"/>
  <c r="CD1918" i="2"/>
  <c r="CW1918" i="2"/>
  <c r="CK1918" i="2"/>
  <c r="CC1918" i="2"/>
  <c r="CV1918" i="2"/>
  <c r="CU1918" i="2"/>
  <c r="CI1918" i="2"/>
  <c r="CT1918" i="2"/>
  <c r="CH1918" i="2"/>
  <c r="CW1924" i="2"/>
  <c r="CK1924" i="2"/>
  <c r="CC1924" i="2"/>
  <c r="CV1924" i="2"/>
  <c r="CU1924" i="2"/>
  <c r="CI1924" i="2"/>
  <c r="CT1924" i="2"/>
  <c r="CH1924" i="2"/>
  <c r="DA1924" i="2"/>
  <c r="CS1924" i="2"/>
  <c r="CG1924" i="2"/>
  <c r="CZ1924" i="2"/>
  <c r="CR1924" i="2"/>
  <c r="CF1924" i="2"/>
  <c r="CE1924" i="2"/>
  <c r="CX1924" i="2"/>
  <c r="CL1924" i="2"/>
  <c r="CD1924" i="2"/>
  <c r="DA1926" i="2"/>
  <c r="CS1926" i="2"/>
  <c r="CG1926" i="2"/>
  <c r="CZ1926" i="2"/>
  <c r="CR1926" i="2"/>
  <c r="CF1926" i="2"/>
  <c r="CE1926" i="2"/>
  <c r="CX1926" i="2"/>
  <c r="CL1926" i="2"/>
  <c r="CD1926" i="2"/>
  <c r="CW1926" i="2"/>
  <c r="CK1926" i="2"/>
  <c r="CC1926" i="2"/>
  <c r="CV1926" i="2"/>
  <c r="CU1926" i="2"/>
  <c r="CI1926" i="2"/>
  <c r="CT1926" i="2"/>
  <c r="CH1926" i="2"/>
  <c r="DA1930" i="2"/>
  <c r="CS1930" i="2"/>
  <c r="CG1930" i="2"/>
  <c r="CZ1930" i="2"/>
  <c r="CR1930" i="2"/>
  <c r="CF1930" i="2"/>
  <c r="CE1930" i="2"/>
  <c r="CX1930" i="2"/>
  <c r="CL1930" i="2"/>
  <c r="CD1930" i="2"/>
  <c r="CW1930" i="2"/>
  <c r="CK1930" i="2"/>
  <c r="CC1930" i="2"/>
  <c r="CV1930" i="2"/>
  <c r="CU1930" i="2"/>
  <c r="CI1930" i="2"/>
  <c r="CT1930" i="2"/>
  <c r="CH1930" i="2"/>
  <c r="DA1934" i="2"/>
  <c r="CS1934" i="2"/>
  <c r="CG1934" i="2"/>
  <c r="CZ1934" i="2"/>
  <c r="CR1934" i="2"/>
  <c r="CF1934" i="2"/>
  <c r="CE1934" i="2"/>
  <c r="CX1934" i="2"/>
  <c r="CL1934" i="2"/>
  <c r="CD1934" i="2"/>
  <c r="CW1934" i="2"/>
  <c r="CK1934" i="2"/>
  <c r="CC1934" i="2"/>
  <c r="CV1934" i="2"/>
  <c r="CU1934" i="2"/>
  <c r="CI1934" i="2"/>
  <c r="CT1934" i="2"/>
  <c r="CH1934" i="2"/>
  <c r="CW1940" i="2"/>
  <c r="CK1940" i="2"/>
  <c r="CC1940" i="2"/>
  <c r="CV1940" i="2"/>
  <c r="CU1940" i="2"/>
  <c r="CI1940" i="2"/>
  <c r="CT1940" i="2"/>
  <c r="CH1940" i="2"/>
  <c r="DA1940" i="2"/>
  <c r="CS1940" i="2"/>
  <c r="CG1940" i="2"/>
  <c r="CZ1940" i="2"/>
  <c r="CR1940" i="2"/>
  <c r="CF1940" i="2"/>
  <c r="CE1940" i="2"/>
  <c r="CX1940" i="2"/>
  <c r="CL1940" i="2"/>
  <c r="CD1940" i="2"/>
  <c r="CW1944" i="2"/>
  <c r="CK1944" i="2"/>
  <c r="CC1944" i="2"/>
  <c r="CV1944" i="2"/>
  <c r="CU1944" i="2"/>
  <c r="CI1944" i="2"/>
  <c r="CT1944" i="2"/>
  <c r="CH1944" i="2"/>
  <c r="DA1944" i="2"/>
  <c r="CS1944" i="2"/>
  <c r="CG1944" i="2"/>
  <c r="CZ1944" i="2"/>
  <c r="CR1944" i="2"/>
  <c r="CF1944" i="2"/>
  <c r="CE1944" i="2"/>
  <c r="CD1944" i="2"/>
  <c r="CX1944" i="2"/>
  <c r="CL1944" i="2"/>
  <c r="CW1948" i="2"/>
  <c r="CK1948" i="2"/>
  <c r="CC1948" i="2"/>
  <c r="CV1948" i="2"/>
  <c r="CU1948" i="2"/>
  <c r="CI1948" i="2"/>
  <c r="CT1948" i="2"/>
  <c r="CH1948" i="2"/>
  <c r="DA1948" i="2"/>
  <c r="CS1948" i="2"/>
  <c r="CG1948" i="2"/>
  <c r="CZ1948" i="2"/>
  <c r="CR1948" i="2"/>
  <c r="CF1948" i="2"/>
  <c r="CE1948" i="2"/>
  <c r="CX1948" i="2"/>
  <c r="CL1948" i="2"/>
  <c r="CD1948" i="2"/>
  <c r="CW1951" i="2"/>
  <c r="CK1951" i="2"/>
  <c r="CC1951" i="2"/>
  <c r="CV1951" i="2"/>
  <c r="CU1951" i="2"/>
  <c r="CI1951" i="2"/>
  <c r="CT1951" i="2"/>
  <c r="CH1951" i="2"/>
  <c r="DA1951" i="2"/>
  <c r="CS1951" i="2"/>
  <c r="CG1951" i="2"/>
  <c r="CZ1951" i="2"/>
  <c r="CR1951" i="2"/>
  <c r="CF1951" i="2"/>
  <c r="CE1951" i="2"/>
  <c r="CX1951" i="2"/>
  <c r="CL1951" i="2"/>
  <c r="CD1951" i="2"/>
  <c r="CW1955" i="2"/>
  <c r="CK1955" i="2"/>
  <c r="CC1955" i="2"/>
  <c r="CV1955" i="2"/>
  <c r="CU1955" i="2"/>
  <c r="CI1955" i="2"/>
  <c r="CT1955" i="2"/>
  <c r="CH1955" i="2"/>
  <c r="DA1955" i="2"/>
  <c r="CS1955" i="2"/>
  <c r="CG1955" i="2"/>
  <c r="CZ1955" i="2"/>
  <c r="CR1955" i="2"/>
  <c r="CF1955" i="2"/>
  <c r="CE1955" i="2"/>
  <c r="CX1955" i="2"/>
  <c r="CL1955" i="2"/>
  <c r="CD1955" i="2"/>
  <c r="CW1959" i="2"/>
  <c r="CK1959" i="2"/>
  <c r="CC1959" i="2"/>
  <c r="CV1959" i="2"/>
  <c r="CU1959" i="2"/>
  <c r="CI1959" i="2"/>
  <c r="CT1959" i="2"/>
  <c r="CH1959" i="2"/>
  <c r="DA1959" i="2"/>
  <c r="CS1959" i="2"/>
  <c r="CG1959" i="2"/>
  <c r="CZ1959" i="2"/>
  <c r="CR1959" i="2"/>
  <c r="CF1959" i="2"/>
  <c r="CE1959" i="2"/>
  <c r="CX1959" i="2"/>
  <c r="CL1959" i="2"/>
  <c r="CD1959" i="2"/>
  <c r="CW1963" i="2"/>
  <c r="CK1963" i="2"/>
  <c r="CC1963" i="2"/>
  <c r="CV1963" i="2"/>
  <c r="CU1963" i="2"/>
  <c r="CI1963" i="2"/>
  <c r="CT1963" i="2"/>
  <c r="CH1963" i="2"/>
  <c r="DA1963" i="2"/>
  <c r="CS1963" i="2"/>
  <c r="CG1963" i="2"/>
  <c r="CZ1963" i="2"/>
  <c r="CR1963" i="2"/>
  <c r="CF1963" i="2"/>
  <c r="CE1963" i="2"/>
  <c r="CL1963" i="2"/>
  <c r="CD1963" i="2"/>
  <c r="CX1963" i="2"/>
  <c r="CW1967" i="2"/>
  <c r="CK1967" i="2"/>
  <c r="CC1967" i="2"/>
  <c r="CV1967" i="2"/>
  <c r="CU1967" i="2"/>
  <c r="CI1967" i="2"/>
  <c r="CT1967" i="2"/>
  <c r="CH1967" i="2"/>
  <c r="DA1967" i="2"/>
  <c r="CS1967" i="2"/>
  <c r="CG1967" i="2"/>
  <c r="CZ1967" i="2"/>
  <c r="CR1967" i="2"/>
  <c r="CF1967" i="2"/>
  <c r="CE1967" i="2"/>
  <c r="CX1967" i="2"/>
  <c r="CL1967" i="2"/>
  <c r="CD1967" i="2"/>
  <c r="CW1971" i="2"/>
  <c r="CK1971" i="2"/>
  <c r="CC1971" i="2"/>
  <c r="CV1971" i="2"/>
  <c r="CU1971" i="2"/>
  <c r="CI1971" i="2"/>
  <c r="CT1971" i="2"/>
  <c r="CH1971" i="2"/>
  <c r="DA1971" i="2"/>
  <c r="CS1971" i="2"/>
  <c r="CG1971" i="2"/>
  <c r="CZ1971" i="2"/>
  <c r="CR1971" i="2"/>
  <c r="CF1971" i="2"/>
  <c r="CE1971" i="2"/>
  <c r="CX1971" i="2"/>
  <c r="CL1971" i="2"/>
  <c r="CD1971" i="2"/>
  <c r="CW1975" i="2"/>
  <c r="CK1975" i="2"/>
  <c r="CC1975" i="2"/>
  <c r="CV1975" i="2"/>
  <c r="CU1975" i="2"/>
  <c r="CI1975" i="2"/>
  <c r="CT1975" i="2"/>
  <c r="CH1975" i="2"/>
  <c r="DA1975" i="2"/>
  <c r="CS1975" i="2"/>
  <c r="CG1975" i="2"/>
  <c r="CZ1975" i="2"/>
  <c r="CR1975" i="2"/>
  <c r="CF1975" i="2"/>
  <c r="CE1975" i="2"/>
  <c r="CD1975" i="2"/>
  <c r="CX1975" i="2"/>
  <c r="CL1975" i="2"/>
  <c r="CU1984" i="2"/>
  <c r="CI1984" i="2"/>
  <c r="CT1984" i="2"/>
  <c r="CH1984" i="2"/>
  <c r="DA1984" i="2"/>
  <c r="CS1984" i="2"/>
  <c r="CG1984" i="2"/>
  <c r="CZ1984" i="2"/>
  <c r="CR1984" i="2"/>
  <c r="CF1984" i="2"/>
  <c r="CE1984" i="2"/>
  <c r="CX1984" i="2"/>
  <c r="CL1984" i="2"/>
  <c r="CD1984" i="2"/>
  <c r="CW1984" i="2"/>
  <c r="CK1984" i="2"/>
  <c r="CC1984" i="2"/>
  <c r="CV1984" i="2"/>
  <c r="CU1988" i="2"/>
  <c r="CI1988" i="2"/>
  <c r="CT1988" i="2"/>
  <c r="CH1988" i="2"/>
  <c r="DA1988" i="2"/>
  <c r="CS1988" i="2"/>
  <c r="CG1988" i="2"/>
  <c r="CZ1988" i="2"/>
  <c r="CR1988" i="2"/>
  <c r="CF1988" i="2"/>
  <c r="CE1988" i="2"/>
  <c r="CX1988" i="2"/>
  <c r="CL1988" i="2"/>
  <c r="CD1988" i="2"/>
  <c r="CW1988" i="2"/>
  <c r="CK1988" i="2"/>
  <c r="CC1988" i="2"/>
  <c r="CV1988" i="2"/>
  <c r="CU1992" i="2"/>
  <c r="CI1992" i="2"/>
  <c r="CT1992" i="2"/>
  <c r="CH1992" i="2"/>
  <c r="DA1992" i="2"/>
  <c r="CS1992" i="2"/>
  <c r="CG1992" i="2"/>
  <c r="CZ1992" i="2"/>
  <c r="CR1992" i="2"/>
  <c r="CF1992" i="2"/>
  <c r="CE1992" i="2"/>
  <c r="CX1992" i="2"/>
  <c r="CL1992" i="2"/>
  <c r="CD1992" i="2"/>
  <c r="CW1992" i="2"/>
  <c r="CK1992" i="2"/>
  <c r="CC1992" i="2"/>
  <c r="CV1992" i="2"/>
  <c r="CU1996" i="2"/>
  <c r="CI1996" i="2"/>
  <c r="CT1996" i="2"/>
  <c r="CH1996" i="2"/>
  <c r="DA1996" i="2"/>
  <c r="CS1996" i="2"/>
  <c r="CG1996" i="2"/>
  <c r="CZ1996" i="2"/>
  <c r="CR1996" i="2"/>
  <c r="CF1996" i="2"/>
  <c r="CE1996" i="2"/>
  <c r="CX1996" i="2"/>
  <c r="CL1996" i="2"/>
  <c r="CD1996" i="2"/>
  <c r="CW1996" i="2"/>
  <c r="CK1996" i="2"/>
  <c r="CC1996" i="2"/>
  <c r="CV1996" i="2"/>
  <c r="CU2000" i="2"/>
  <c r="CI2000" i="2"/>
  <c r="CT2000" i="2"/>
  <c r="CH2000" i="2"/>
  <c r="DA2000" i="2"/>
  <c r="CS2000" i="2"/>
  <c r="CG2000" i="2"/>
  <c r="CZ2000" i="2"/>
  <c r="CR2000" i="2"/>
  <c r="CF2000" i="2"/>
  <c r="CE2000" i="2"/>
  <c r="CX2000" i="2"/>
  <c r="CL2000" i="2"/>
  <c r="CD2000" i="2"/>
  <c r="CW2000" i="2"/>
  <c r="CK2000" i="2"/>
  <c r="CC2000" i="2"/>
  <c r="CV2000" i="2"/>
  <c r="CU2004" i="2"/>
  <c r="CI2004" i="2"/>
  <c r="CT2004" i="2"/>
  <c r="CH2004" i="2"/>
  <c r="DA2004" i="2"/>
  <c r="CS2004" i="2"/>
  <c r="CG2004" i="2"/>
  <c r="CZ2004" i="2"/>
  <c r="CR2004" i="2"/>
  <c r="CF2004" i="2"/>
  <c r="CE2004" i="2"/>
  <c r="CX2004" i="2"/>
  <c r="CL2004" i="2"/>
  <c r="CD2004" i="2"/>
  <c r="CW2004" i="2"/>
  <c r="CK2004" i="2"/>
  <c r="CC2004" i="2"/>
  <c r="CV2004" i="2"/>
  <c r="CU2008" i="2"/>
  <c r="CI2008" i="2"/>
  <c r="CT2008" i="2"/>
  <c r="CH2008" i="2"/>
  <c r="DA2008" i="2"/>
  <c r="CS2008" i="2"/>
  <c r="CG2008" i="2"/>
  <c r="CZ2008" i="2"/>
  <c r="CR2008" i="2"/>
  <c r="CF2008" i="2"/>
  <c r="CE2008" i="2"/>
  <c r="CX2008" i="2"/>
  <c r="CL2008" i="2"/>
  <c r="CD2008" i="2"/>
  <c r="CW2008" i="2"/>
  <c r="CK2008" i="2"/>
  <c r="CC2008" i="2"/>
  <c r="CV2008" i="2"/>
  <c r="CU2012" i="2"/>
  <c r="CI2012" i="2"/>
  <c r="CT2012" i="2"/>
  <c r="CH2012" i="2"/>
  <c r="DA2012" i="2"/>
  <c r="CS2012" i="2"/>
  <c r="CG2012" i="2"/>
  <c r="CZ2012" i="2"/>
  <c r="CR2012" i="2"/>
  <c r="CF2012" i="2"/>
  <c r="CE2012" i="2"/>
  <c r="CX2012" i="2"/>
  <c r="CL2012" i="2"/>
  <c r="CD2012" i="2"/>
  <c r="CW2012" i="2"/>
  <c r="CK2012" i="2"/>
  <c r="CC2012" i="2"/>
  <c r="CV2012" i="2"/>
  <c r="CU2016" i="2"/>
  <c r="CI2016" i="2"/>
  <c r="CT2016" i="2"/>
  <c r="CH2016" i="2"/>
  <c r="DA2016" i="2"/>
  <c r="CS2016" i="2"/>
  <c r="CG2016" i="2"/>
  <c r="CZ2016" i="2"/>
  <c r="CR2016" i="2"/>
  <c r="CF2016" i="2"/>
  <c r="CE2016" i="2"/>
  <c r="CX2016" i="2"/>
  <c r="CL2016" i="2"/>
  <c r="CD2016" i="2"/>
  <c r="CW2016" i="2"/>
  <c r="CK2016" i="2"/>
  <c r="CC2016" i="2"/>
  <c r="CV2016" i="2"/>
  <c r="CU2020" i="2"/>
  <c r="CI2020" i="2"/>
  <c r="CT2020" i="2"/>
  <c r="CH2020" i="2"/>
  <c r="DA2020" i="2"/>
  <c r="CS2020" i="2"/>
  <c r="CG2020" i="2"/>
  <c r="CZ2020" i="2"/>
  <c r="CR2020" i="2"/>
  <c r="CF2020" i="2"/>
  <c r="CE2020" i="2"/>
  <c r="CX2020" i="2"/>
  <c r="CL2020" i="2"/>
  <c r="CD2020" i="2"/>
  <c r="CW2020" i="2"/>
  <c r="CK2020" i="2"/>
  <c r="CC2020" i="2"/>
  <c r="CV2020" i="2"/>
  <c r="CE2022" i="2"/>
  <c r="CX2022" i="2"/>
  <c r="CL2022" i="2"/>
  <c r="CD2022" i="2"/>
  <c r="CW2022" i="2"/>
  <c r="CK2022" i="2"/>
  <c r="CC2022" i="2"/>
  <c r="CV2022" i="2"/>
  <c r="CU2022" i="2"/>
  <c r="CI2022" i="2"/>
  <c r="CT2022" i="2"/>
  <c r="CH2022" i="2"/>
  <c r="DA2022" i="2"/>
  <c r="CS2022" i="2"/>
  <c r="CG2022" i="2"/>
  <c r="CZ2022" i="2"/>
  <c r="CR2022" i="2"/>
  <c r="CF2022" i="2"/>
  <c r="CE2026" i="2"/>
  <c r="CX2026" i="2"/>
  <c r="CL2026" i="2"/>
  <c r="CD2026" i="2"/>
  <c r="CW2026" i="2"/>
  <c r="CK2026" i="2"/>
  <c r="CC2026" i="2"/>
  <c r="CV2026" i="2"/>
  <c r="CU2026" i="2"/>
  <c r="CI2026" i="2"/>
  <c r="CT2026" i="2"/>
  <c r="CH2026" i="2"/>
  <c r="DA2026" i="2"/>
  <c r="CS2026" i="2"/>
  <c r="CG2026" i="2"/>
  <c r="CR2026" i="2"/>
  <c r="CF2026" i="2"/>
  <c r="CZ2026" i="2"/>
  <c r="CE2030" i="2"/>
  <c r="CX2030" i="2"/>
  <c r="CL2030" i="2"/>
  <c r="CD2030" i="2"/>
  <c r="CW2030" i="2"/>
  <c r="CK2030" i="2"/>
  <c r="CC2030" i="2"/>
  <c r="CV2030" i="2"/>
  <c r="CU2030" i="2"/>
  <c r="CI2030" i="2"/>
  <c r="CT2030" i="2"/>
  <c r="CH2030" i="2"/>
  <c r="DA2030" i="2"/>
  <c r="CS2030" i="2"/>
  <c r="CG2030" i="2"/>
  <c r="CZ2030" i="2"/>
  <c r="CR2030" i="2"/>
  <c r="CF2030" i="2"/>
  <c r="CE2034" i="2"/>
  <c r="CX2034" i="2"/>
  <c r="CL2034" i="2"/>
  <c r="CD2034" i="2"/>
  <c r="CW2034" i="2"/>
  <c r="CK2034" i="2"/>
  <c r="CC2034" i="2"/>
  <c r="CV2034" i="2"/>
  <c r="CU2034" i="2"/>
  <c r="CI2034" i="2"/>
  <c r="CT2034" i="2"/>
  <c r="CH2034" i="2"/>
  <c r="DA2034" i="2"/>
  <c r="CS2034" i="2"/>
  <c r="CG2034" i="2"/>
  <c r="CZ2034" i="2"/>
  <c r="CR2034" i="2"/>
  <c r="CF2034" i="2"/>
  <c r="CE2038" i="2"/>
  <c r="CX2038" i="2"/>
  <c r="CL2038" i="2"/>
  <c r="CD2038" i="2"/>
  <c r="CW2038" i="2"/>
  <c r="CK2038" i="2"/>
  <c r="CC2038" i="2"/>
  <c r="CV2038" i="2"/>
  <c r="CU2038" i="2"/>
  <c r="CI2038" i="2"/>
  <c r="CT2038" i="2"/>
  <c r="CH2038" i="2"/>
  <c r="DA2038" i="2"/>
  <c r="CS2038" i="2"/>
  <c r="CG2038" i="2"/>
  <c r="CF2038" i="2"/>
  <c r="CZ2038" i="2"/>
  <c r="CR2038" i="2"/>
  <c r="CE2042" i="2"/>
  <c r="CX2042" i="2"/>
  <c r="CL2042" i="2"/>
  <c r="CD2042" i="2"/>
  <c r="CW2042" i="2"/>
  <c r="CK2042" i="2"/>
  <c r="CC2042" i="2"/>
  <c r="CV2042" i="2"/>
  <c r="CU2042" i="2"/>
  <c r="CI2042" i="2"/>
  <c r="CT2042" i="2"/>
  <c r="CH2042" i="2"/>
  <c r="DA2042" i="2"/>
  <c r="CS2042" i="2"/>
  <c r="CG2042" i="2"/>
  <c r="CZ2042" i="2"/>
  <c r="CR2042" i="2"/>
  <c r="CF2042" i="2"/>
  <c r="CE2046" i="2"/>
  <c r="CX2046" i="2"/>
  <c r="CL2046" i="2"/>
  <c r="CD2046" i="2"/>
  <c r="CW2046" i="2"/>
  <c r="CK2046" i="2"/>
  <c r="CC2046" i="2"/>
  <c r="CV2046" i="2"/>
  <c r="CU2046" i="2"/>
  <c r="CI2046" i="2"/>
  <c r="CT2046" i="2"/>
  <c r="CH2046" i="2"/>
  <c r="DA2046" i="2"/>
  <c r="CS2046" i="2"/>
  <c r="CG2046" i="2"/>
  <c r="CZ2046" i="2"/>
  <c r="CR2046" i="2"/>
  <c r="CF2046" i="2"/>
  <c r="CE2050" i="2"/>
  <c r="CX2050" i="2"/>
  <c r="CL2050" i="2"/>
  <c r="CD2050" i="2"/>
  <c r="CW2050" i="2"/>
  <c r="CK2050" i="2"/>
  <c r="CC2050" i="2"/>
  <c r="CV2050" i="2"/>
  <c r="CU2050" i="2"/>
  <c r="CI2050" i="2"/>
  <c r="CT2050" i="2"/>
  <c r="CH2050" i="2"/>
  <c r="DA2050" i="2"/>
  <c r="CS2050" i="2"/>
  <c r="CG2050" i="2"/>
  <c r="CZ2050" i="2"/>
  <c r="CR2050" i="2"/>
  <c r="CF2050" i="2"/>
  <c r="CE2054" i="2"/>
  <c r="CX2054" i="2"/>
  <c r="CL2054" i="2"/>
  <c r="CD2054" i="2"/>
  <c r="CW2054" i="2"/>
  <c r="CK2054" i="2"/>
  <c r="CC2054" i="2"/>
  <c r="CV2054" i="2"/>
  <c r="CU2054" i="2"/>
  <c r="CI2054" i="2"/>
  <c r="CT2054" i="2"/>
  <c r="CH2054" i="2"/>
  <c r="DA2054" i="2"/>
  <c r="CS2054" i="2"/>
  <c r="CG2054" i="2"/>
  <c r="CZ2054" i="2"/>
  <c r="CR2054" i="2"/>
  <c r="CF2054" i="2"/>
  <c r="CE2058" i="2"/>
  <c r="CX2058" i="2"/>
  <c r="CL2058" i="2"/>
  <c r="CD2058" i="2"/>
  <c r="CW2058" i="2"/>
  <c r="CK2058" i="2"/>
  <c r="CC2058" i="2"/>
  <c r="CV2058" i="2"/>
  <c r="CU2058" i="2"/>
  <c r="CI2058" i="2"/>
  <c r="CT2058" i="2"/>
  <c r="CH2058" i="2"/>
  <c r="DA2058" i="2"/>
  <c r="CS2058" i="2"/>
  <c r="CG2058" i="2"/>
  <c r="CR2058" i="2"/>
  <c r="CF2058" i="2"/>
  <c r="CZ2058" i="2"/>
  <c r="CE2062" i="2"/>
  <c r="CX2062" i="2"/>
  <c r="CL2062" i="2"/>
  <c r="CD2062" i="2"/>
  <c r="CW2062" i="2"/>
  <c r="CK2062" i="2"/>
  <c r="CC2062" i="2"/>
  <c r="CV2062" i="2"/>
  <c r="CU2062" i="2"/>
  <c r="CI2062" i="2"/>
  <c r="CT2062" i="2"/>
  <c r="CH2062" i="2"/>
  <c r="DA2062" i="2"/>
  <c r="CS2062" i="2"/>
  <c r="CG2062" i="2"/>
  <c r="CZ2062" i="2"/>
  <c r="CR2062" i="2"/>
  <c r="CF2062" i="2"/>
  <c r="CE2066" i="2"/>
  <c r="CX2066" i="2"/>
  <c r="CL2066" i="2"/>
  <c r="CD2066" i="2"/>
  <c r="CW2066" i="2"/>
  <c r="CK2066" i="2"/>
  <c r="CC2066" i="2"/>
  <c r="CV2066" i="2"/>
  <c r="CU2066" i="2"/>
  <c r="CI2066" i="2"/>
  <c r="CT2066" i="2"/>
  <c r="CH2066" i="2"/>
  <c r="DA2066" i="2"/>
  <c r="CS2066" i="2"/>
  <c r="CG2066" i="2"/>
  <c r="CZ2066" i="2"/>
  <c r="CR2066" i="2"/>
  <c r="CF2066" i="2"/>
  <c r="CE2070" i="2"/>
  <c r="CX2070" i="2"/>
  <c r="CL2070" i="2"/>
  <c r="CD2070" i="2"/>
  <c r="CW2070" i="2"/>
  <c r="CK2070" i="2"/>
  <c r="CC2070" i="2"/>
  <c r="CV2070" i="2"/>
  <c r="CU2070" i="2"/>
  <c r="CI2070" i="2"/>
  <c r="CT2070" i="2"/>
  <c r="CH2070" i="2"/>
  <c r="DA2070" i="2"/>
  <c r="CS2070" i="2"/>
  <c r="CG2070" i="2"/>
  <c r="CF2070" i="2"/>
  <c r="CZ2070" i="2"/>
  <c r="CR2070" i="2"/>
  <c r="DA2074" i="2"/>
  <c r="CS2074" i="2"/>
  <c r="CG2074" i="2"/>
  <c r="CZ2074" i="2"/>
  <c r="CR2074" i="2"/>
  <c r="CF2074" i="2"/>
  <c r="CE2074" i="2"/>
  <c r="CX2074" i="2"/>
  <c r="CL2074" i="2"/>
  <c r="CD2074" i="2"/>
  <c r="CW2074" i="2"/>
  <c r="CK2074" i="2"/>
  <c r="CC2074" i="2"/>
  <c r="CV2074" i="2"/>
  <c r="CU2074" i="2"/>
  <c r="CI2074" i="2"/>
  <c r="CT2074" i="2"/>
  <c r="CH2074" i="2"/>
  <c r="CE2083" i="2"/>
  <c r="CX2083" i="2"/>
  <c r="CL2083" i="2"/>
  <c r="CD2083" i="2"/>
  <c r="CW2083" i="2"/>
  <c r="CK2083" i="2"/>
  <c r="CC2083" i="2"/>
  <c r="CV2083" i="2"/>
  <c r="CU2083" i="2"/>
  <c r="CI2083" i="2"/>
  <c r="CT2083" i="2"/>
  <c r="CH2083" i="2"/>
  <c r="DA2083" i="2"/>
  <c r="CS2083" i="2"/>
  <c r="CG2083" i="2"/>
  <c r="CZ2083" i="2"/>
  <c r="CR2083" i="2"/>
  <c r="CF2083" i="2"/>
  <c r="CE2091" i="2"/>
  <c r="CX2091" i="2"/>
  <c r="CL2091" i="2"/>
  <c r="CD2091" i="2"/>
  <c r="CW2091" i="2"/>
  <c r="CK2091" i="2"/>
  <c r="CC2091" i="2"/>
  <c r="CV2091" i="2"/>
  <c r="CU2091" i="2"/>
  <c r="CI2091" i="2"/>
  <c r="CT2091" i="2"/>
  <c r="CH2091" i="2"/>
  <c r="DA2091" i="2"/>
  <c r="CS2091" i="2"/>
  <c r="CG2091" i="2"/>
  <c r="CF2091" i="2"/>
  <c r="CZ2091" i="2"/>
  <c r="CR2091" i="2"/>
  <c r="CE2099" i="2"/>
  <c r="CX2099" i="2"/>
  <c r="CL2099" i="2"/>
  <c r="CD2099" i="2"/>
  <c r="CW2099" i="2"/>
  <c r="CK2099" i="2"/>
  <c r="CC2099" i="2"/>
  <c r="CV2099" i="2"/>
  <c r="CU2099" i="2"/>
  <c r="CI2099" i="2"/>
  <c r="CT2099" i="2"/>
  <c r="CH2099" i="2"/>
  <c r="DA2099" i="2"/>
  <c r="CS2099" i="2"/>
  <c r="CG2099" i="2"/>
  <c r="CZ2099" i="2"/>
  <c r="CR2099" i="2"/>
  <c r="CF2099" i="2"/>
  <c r="CE2107" i="2"/>
  <c r="CX2107" i="2"/>
  <c r="CL2107" i="2"/>
  <c r="CD2107" i="2"/>
  <c r="CW2107" i="2"/>
  <c r="CK2107" i="2"/>
  <c r="CC2107" i="2"/>
  <c r="CV2107" i="2"/>
  <c r="CU2107" i="2"/>
  <c r="CI2107" i="2"/>
  <c r="CT2107" i="2"/>
  <c r="CH2107" i="2"/>
  <c r="DA2107" i="2"/>
  <c r="CS2107" i="2"/>
  <c r="CG2107" i="2"/>
  <c r="CZ2107" i="2"/>
  <c r="CR2107" i="2"/>
  <c r="CF2107" i="2"/>
  <c r="CW2124" i="2"/>
  <c r="CK2124" i="2"/>
  <c r="CC2124" i="2"/>
  <c r="CV2124" i="2"/>
  <c r="CU2124" i="2"/>
  <c r="CI2124" i="2"/>
  <c r="CT2124" i="2"/>
  <c r="CH2124" i="2"/>
  <c r="DA2124" i="2"/>
  <c r="CS2124" i="2"/>
  <c r="CG2124" i="2"/>
  <c r="CZ2124" i="2"/>
  <c r="CR2124" i="2"/>
  <c r="CF2124" i="2"/>
  <c r="CE2124" i="2"/>
  <c r="CX2124" i="2"/>
  <c r="CL2124" i="2"/>
  <c r="CD2124" i="2"/>
  <c r="CW2136" i="2"/>
  <c r="CK2136" i="2"/>
  <c r="CC2136" i="2"/>
  <c r="CV2136" i="2"/>
  <c r="CU2136" i="2"/>
  <c r="CI2136" i="2"/>
  <c r="CT2136" i="2"/>
  <c r="CH2136" i="2"/>
  <c r="DA2136" i="2"/>
  <c r="CS2136" i="2"/>
  <c r="CG2136" i="2"/>
  <c r="CZ2136" i="2"/>
  <c r="CR2136" i="2"/>
  <c r="CF2136" i="2"/>
  <c r="CE2136" i="2"/>
  <c r="CX2136" i="2"/>
  <c r="CL2136" i="2"/>
  <c r="CD2136" i="2"/>
  <c r="CW2144" i="2"/>
  <c r="CK2144" i="2"/>
  <c r="CC2144" i="2"/>
  <c r="CV2144" i="2"/>
  <c r="CU2144" i="2"/>
  <c r="CI2144" i="2"/>
  <c r="CT2144" i="2"/>
  <c r="CH2144" i="2"/>
  <c r="DA2144" i="2"/>
  <c r="CS2144" i="2"/>
  <c r="CG2144" i="2"/>
  <c r="CZ2144" i="2"/>
  <c r="CR2144" i="2"/>
  <c r="CF2144" i="2"/>
  <c r="CE2144" i="2"/>
  <c r="CX2144" i="2"/>
  <c r="CL2144" i="2"/>
  <c r="CD2144" i="2"/>
  <c r="CE2161" i="2"/>
  <c r="CX2161" i="2"/>
  <c r="CL2161" i="2"/>
  <c r="CD2161" i="2"/>
  <c r="CW2161" i="2"/>
  <c r="CK2161" i="2"/>
  <c r="CC2161" i="2"/>
  <c r="CV2161" i="2"/>
  <c r="CU2161" i="2"/>
  <c r="CI2161" i="2"/>
  <c r="CT2161" i="2"/>
  <c r="CH2161" i="2"/>
  <c r="DA2161" i="2"/>
  <c r="CS2161" i="2"/>
  <c r="CG2161" i="2"/>
  <c r="CZ2161" i="2"/>
  <c r="CR2161" i="2"/>
  <c r="CF2161" i="2"/>
  <c r="CW2168" i="2"/>
  <c r="CK2168" i="2"/>
  <c r="CC2168" i="2"/>
  <c r="CV2168" i="2"/>
  <c r="CU2168" i="2"/>
  <c r="CI2168" i="2"/>
  <c r="CT2168" i="2"/>
  <c r="CH2168" i="2"/>
  <c r="DA2168" i="2"/>
  <c r="CS2168" i="2"/>
  <c r="CG2168" i="2"/>
  <c r="CZ2168" i="2"/>
  <c r="CR2168" i="2"/>
  <c r="CF2168" i="2"/>
  <c r="CE2168" i="2"/>
  <c r="CX2168" i="2"/>
  <c r="CL2168" i="2"/>
  <c r="CD2168" i="2"/>
  <c r="CW2175" i="2"/>
  <c r="CK2175" i="2"/>
  <c r="CC2175" i="2"/>
  <c r="CV2175" i="2"/>
  <c r="CU2175" i="2"/>
  <c r="CI2175" i="2"/>
  <c r="CT2175" i="2"/>
  <c r="CH2175" i="2"/>
  <c r="DA2175" i="2"/>
  <c r="CS2175" i="2"/>
  <c r="CG2175" i="2"/>
  <c r="CZ2175" i="2"/>
  <c r="CR2175" i="2"/>
  <c r="CF2175" i="2"/>
  <c r="CE2175" i="2"/>
  <c r="CX2175" i="2"/>
  <c r="CL2175" i="2"/>
  <c r="CD2175" i="2"/>
  <c r="CE2178" i="2"/>
  <c r="CX2178" i="2"/>
  <c r="CL2178" i="2"/>
  <c r="CD2178" i="2"/>
  <c r="CW2178" i="2"/>
  <c r="CK2178" i="2"/>
  <c r="CC2178" i="2"/>
  <c r="CV2178" i="2"/>
  <c r="CU2178" i="2"/>
  <c r="CI2178" i="2"/>
  <c r="CT2178" i="2"/>
  <c r="CH2178" i="2"/>
  <c r="DA2178" i="2"/>
  <c r="CS2178" i="2"/>
  <c r="CG2178" i="2"/>
  <c r="CR2178" i="2"/>
  <c r="CF2178" i="2"/>
  <c r="CZ2178" i="2"/>
  <c r="CE2180" i="2"/>
  <c r="CX2180" i="2"/>
  <c r="CL2180" i="2"/>
  <c r="CD2180" i="2"/>
  <c r="CW2180" i="2"/>
  <c r="CK2180" i="2"/>
  <c r="CC2180" i="2"/>
  <c r="CV2180" i="2"/>
  <c r="CU2180" i="2"/>
  <c r="CI2180" i="2"/>
  <c r="CT2180" i="2"/>
  <c r="CH2180" i="2"/>
  <c r="DA2180" i="2"/>
  <c r="CS2180" i="2"/>
  <c r="CG2180" i="2"/>
  <c r="CZ2180" i="2"/>
  <c r="CR2180" i="2"/>
  <c r="CF2180" i="2"/>
  <c r="CE2186" i="2"/>
  <c r="CX2186" i="2"/>
  <c r="CL2186" i="2"/>
  <c r="CD2186" i="2"/>
  <c r="CW2186" i="2"/>
  <c r="CK2186" i="2"/>
  <c r="CC2186" i="2"/>
  <c r="CV2186" i="2"/>
  <c r="CU2186" i="2"/>
  <c r="CI2186" i="2"/>
  <c r="CT2186" i="2"/>
  <c r="CH2186" i="2"/>
  <c r="DA2186" i="2"/>
  <c r="CS2186" i="2"/>
  <c r="CG2186" i="2"/>
  <c r="CZ2186" i="2"/>
  <c r="CR2186" i="2"/>
  <c r="CF2186" i="2"/>
  <c r="CE2190" i="2"/>
  <c r="CX2190" i="2"/>
  <c r="CL2190" i="2"/>
  <c r="CD2190" i="2"/>
  <c r="CW2190" i="2"/>
  <c r="CK2190" i="2"/>
  <c r="CC2190" i="2"/>
  <c r="CV2190" i="2"/>
  <c r="CU2190" i="2"/>
  <c r="CI2190" i="2"/>
  <c r="CT2190" i="2"/>
  <c r="CH2190" i="2"/>
  <c r="DA2190" i="2"/>
  <c r="CS2190" i="2"/>
  <c r="CG2190" i="2"/>
  <c r="CF2190" i="2"/>
  <c r="CZ2190" i="2"/>
  <c r="CR2190" i="2"/>
  <c r="CE2194" i="2"/>
  <c r="CX2194" i="2"/>
  <c r="CL2194" i="2"/>
  <c r="CD2194" i="2"/>
  <c r="CW2194" i="2"/>
  <c r="CK2194" i="2"/>
  <c r="CC2194" i="2"/>
  <c r="CV2194" i="2"/>
  <c r="CU2194" i="2"/>
  <c r="CI2194" i="2"/>
  <c r="CT2194" i="2"/>
  <c r="CH2194" i="2"/>
  <c r="DA2194" i="2"/>
  <c r="CS2194" i="2"/>
  <c r="CG2194" i="2"/>
  <c r="CZ2194" i="2"/>
  <c r="CR2194" i="2"/>
  <c r="CF2194" i="2"/>
  <c r="CE2198" i="2"/>
  <c r="CX2198" i="2"/>
  <c r="CL2198" i="2"/>
  <c r="CD2198" i="2"/>
  <c r="CW2198" i="2"/>
  <c r="CK2198" i="2"/>
  <c r="CC2198" i="2"/>
  <c r="CV2198" i="2"/>
  <c r="CU2198" i="2"/>
  <c r="CI2198" i="2"/>
  <c r="CT2198" i="2"/>
  <c r="CH2198" i="2"/>
  <c r="DA2198" i="2"/>
  <c r="CS2198" i="2"/>
  <c r="CG2198" i="2"/>
  <c r="CZ2198" i="2"/>
  <c r="CR2198" i="2"/>
  <c r="CF2198" i="2"/>
  <c r="CE2202" i="2"/>
  <c r="CX2202" i="2"/>
  <c r="CL2202" i="2"/>
  <c r="CD2202" i="2"/>
  <c r="CW2202" i="2"/>
  <c r="CK2202" i="2"/>
  <c r="CC2202" i="2"/>
  <c r="CV2202" i="2"/>
  <c r="CU2202" i="2"/>
  <c r="CI2202" i="2"/>
  <c r="CT2202" i="2"/>
  <c r="CH2202" i="2"/>
  <c r="DA2202" i="2"/>
  <c r="CS2202" i="2"/>
  <c r="CG2202" i="2"/>
  <c r="CZ2202" i="2"/>
  <c r="CR2202" i="2"/>
  <c r="CF2202" i="2"/>
  <c r="CE2206" i="2"/>
  <c r="CX2206" i="2"/>
  <c r="CL2206" i="2"/>
  <c r="CD2206" i="2"/>
  <c r="CW2206" i="2"/>
  <c r="CK2206" i="2"/>
  <c r="CC2206" i="2"/>
  <c r="CV2206" i="2"/>
  <c r="CU2206" i="2"/>
  <c r="CI2206" i="2"/>
  <c r="CT2206" i="2"/>
  <c r="CH2206" i="2"/>
  <c r="DA2206" i="2"/>
  <c r="CS2206" i="2"/>
  <c r="CG2206" i="2"/>
  <c r="CZ2206" i="2"/>
  <c r="CR2206" i="2"/>
  <c r="CF2206" i="2"/>
  <c r="CE2210" i="2"/>
  <c r="CX2210" i="2"/>
  <c r="CL2210" i="2"/>
  <c r="CD2210" i="2"/>
  <c r="CW2210" i="2"/>
  <c r="CK2210" i="2"/>
  <c r="CC2210" i="2"/>
  <c r="CV2210" i="2"/>
  <c r="CU2210" i="2"/>
  <c r="CI2210" i="2"/>
  <c r="CT2210" i="2"/>
  <c r="CH2210" i="2"/>
  <c r="DA2210" i="2"/>
  <c r="CS2210" i="2"/>
  <c r="CG2210" i="2"/>
  <c r="CR2210" i="2"/>
  <c r="CF2210" i="2"/>
  <c r="CZ2210" i="2"/>
  <c r="CE2214" i="2"/>
  <c r="CX2214" i="2"/>
  <c r="CL2214" i="2"/>
  <c r="CD2214" i="2"/>
  <c r="CW2214" i="2"/>
  <c r="CK2214" i="2"/>
  <c r="CC2214" i="2"/>
  <c r="CV2214" i="2"/>
  <c r="CU2214" i="2"/>
  <c r="CI2214" i="2"/>
  <c r="CT2214" i="2"/>
  <c r="CH2214" i="2"/>
  <c r="DA2214" i="2"/>
  <c r="CS2214" i="2"/>
  <c r="CG2214" i="2"/>
  <c r="CZ2214" i="2"/>
  <c r="CR2214" i="2"/>
  <c r="CF2214" i="2"/>
  <c r="CE2218" i="2"/>
  <c r="CX2218" i="2"/>
  <c r="CL2218" i="2"/>
  <c r="CD2218" i="2"/>
  <c r="CW2218" i="2"/>
  <c r="CK2218" i="2"/>
  <c r="CC2218" i="2"/>
  <c r="CV2218" i="2"/>
  <c r="CU2218" i="2"/>
  <c r="CI2218" i="2"/>
  <c r="CT2218" i="2"/>
  <c r="CH2218" i="2"/>
  <c r="DA2218" i="2"/>
  <c r="CS2218" i="2"/>
  <c r="CG2218" i="2"/>
  <c r="CZ2218" i="2"/>
  <c r="CR2218" i="2"/>
  <c r="CF2218" i="2"/>
  <c r="CE2222" i="2"/>
  <c r="CX2222" i="2"/>
  <c r="CL2222" i="2"/>
  <c r="CD2222" i="2"/>
  <c r="CW2222" i="2"/>
  <c r="CK2222" i="2"/>
  <c r="CC2222" i="2"/>
  <c r="CV2222" i="2"/>
  <c r="CU2222" i="2"/>
  <c r="CI2222" i="2"/>
  <c r="CT2222" i="2"/>
  <c r="CH2222" i="2"/>
  <c r="DA2222" i="2"/>
  <c r="CS2222" i="2"/>
  <c r="CG2222" i="2"/>
  <c r="CF2222" i="2"/>
  <c r="CZ2222" i="2"/>
  <c r="CR2222" i="2"/>
  <c r="CE2226" i="2"/>
  <c r="CX2226" i="2"/>
  <c r="CL2226" i="2"/>
  <c r="CD2226" i="2"/>
  <c r="CW2226" i="2"/>
  <c r="CK2226" i="2"/>
  <c r="CC2226" i="2"/>
  <c r="CV2226" i="2"/>
  <c r="CU2226" i="2"/>
  <c r="CI2226" i="2"/>
  <c r="CT2226" i="2"/>
  <c r="CH2226" i="2"/>
  <c r="DA2226" i="2"/>
  <c r="CS2226" i="2"/>
  <c r="CG2226" i="2"/>
  <c r="CZ2226" i="2"/>
  <c r="CR2226" i="2"/>
  <c r="CF2226" i="2"/>
  <c r="CE2230" i="2"/>
  <c r="CX2230" i="2"/>
  <c r="CL2230" i="2"/>
  <c r="CD2230" i="2"/>
  <c r="CW2230" i="2"/>
  <c r="CK2230" i="2"/>
  <c r="CC2230" i="2"/>
  <c r="CV2230" i="2"/>
  <c r="CU2230" i="2"/>
  <c r="CI2230" i="2"/>
  <c r="CT2230" i="2"/>
  <c r="CH2230" i="2"/>
  <c r="DA2230" i="2"/>
  <c r="CS2230" i="2"/>
  <c r="CG2230" i="2"/>
  <c r="CZ2230" i="2"/>
  <c r="CR2230" i="2"/>
  <c r="CF2230" i="2"/>
  <c r="CE2234" i="2"/>
  <c r="CX2234" i="2"/>
  <c r="CL2234" i="2"/>
  <c r="CD2234" i="2"/>
  <c r="CW2234" i="2"/>
  <c r="CK2234" i="2"/>
  <c r="CC2234" i="2"/>
  <c r="CV2234" i="2"/>
  <c r="CU2234" i="2"/>
  <c r="CI2234" i="2"/>
  <c r="CT2234" i="2"/>
  <c r="CH2234" i="2"/>
  <c r="DA2234" i="2"/>
  <c r="CS2234" i="2"/>
  <c r="CG2234" i="2"/>
  <c r="CZ2234" i="2"/>
  <c r="CR2234" i="2"/>
  <c r="CF2234" i="2"/>
  <c r="CE2238" i="2"/>
  <c r="CX2238" i="2"/>
  <c r="CL2238" i="2"/>
  <c r="CD2238" i="2"/>
  <c r="CW2238" i="2"/>
  <c r="CK2238" i="2"/>
  <c r="CC2238" i="2"/>
  <c r="CV2238" i="2"/>
  <c r="CU2238" i="2"/>
  <c r="CI2238" i="2"/>
  <c r="CT2238" i="2"/>
  <c r="CH2238" i="2"/>
  <c r="DA2238" i="2"/>
  <c r="CS2238" i="2"/>
  <c r="CG2238" i="2"/>
  <c r="CZ2238" i="2"/>
  <c r="CR2238" i="2"/>
  <c r="CF2238" i="2"/>
  <c r="CE2242" i="2"/>
  <c r="CX2242" i="2"/>
  <c r="CL2242" i="2"/>
  <c r="CD2242" i="2"/>
  <c r="CW2242" i="2"/>
  <c r="CK2242" i="2"/>
  <c r="CC2242" i="2"/>
  <c r="CV2242" i="2"/>
  <c r="CU2242" i="2"/>
  <c r="CI2242" i="2"/>
  <c r="CT2242" i="2"/>
  <c r="CH2242" i="2"/>
  <c r="DA2242" i="2"/>
  <c r="CS2242" i="2"/>
  <c r="CG2242" i="2"/>
  <c r="CR2242" i="2"/>
  <c r="CF2242" i="2"/>
  <c r="CZ2242" i="2"/>
  <c r="CE2246" i="2"/>
  <c r="CX2246" i="2"/>
  <c r="CL2246" i="2"/>
  <c r="CD2246" i="2"/>
  <c r="CW2246" i="2"/>
  <c r="CK2246" i="2"/>
  <c r="CC2246" i="2"/>
  <c r="CV2246" i="2"/>
  <c r="CU2246" i="2"/>
  <c r="CI2246" i="2"/>
  <c r="CT2246" i="2"/>
  <c r="CH2246" i="2"/>
  <c r="DA2246" i="2"/>
  <c r="CS2246" i="2"/>
  <c r="CG2246" i="2"/>
  <c r="CZ2246" i="2"/>
  <c r="CR2246" i="2"/>
  <c r="CF2246" i="2"/>
  <c r="CE2250" i="2"/>
  <c r="CX2250" i="2"/>
  <c r="CL2250" i="2"/>
  <c r="CD2250" i="2"/>
  <c r="CW2250" i="2"/>
  <c r="CK2250" i="2"/>
  <c r="CC2250" i="2"/>
  <c r="CV2250" i="2"/>
  <c r="CU2250" i="2"/>
  <c r="CI2250" i="2"/>
  <c r="CT2250" i="2"/>
  <c r="CH2250" i="2"/>
  <c r="DA2250" i="2"/>
  <c r="CS2250" i="2"/>
  <c r="CG2250" i="2"/>
  <c r="CZ2250" i="2"/>
  <c r="CR2250" i="2"/>
  <c r="CF2250" i="2"/>
  <c r="CE2254" i="2"/>
  <c r="CX2254" i="2"/>
  <c r="CL2254" i="2"/>
  <c r="CD2254" i="2"/>
  <c r="CW2254" i="2"/>
  <c r="CK2254" i="2"/>
  <c r="CC2254" i="2"/>
  <c r="CV2254" i="2"/>
  <c r="CU2254" i="2"/>
  <c r="CI2254" i="2"/>
  <c r="CT2254" i="2"/>
  <c r="CH2254" i="2"/>
  <c r="DA2254" i="2"/>
  <c r="CS2254" i="2"/>
  <c r="CG2254" i="2"/>
  <c r="CF2254" i="2"/>
  <c r="CZ2254" i="2"/>
  <c r="CR2254" i="2"/>
  <c r="CE2258" i="2"/>
  <c r="CX2258" i="2"/>
  <c r="CL2258" i="2"/>
  <c r="CD2258" i="2"/>
  <c r="CW2258" i="2"/>
  <c r="CK2258" i="2"/>
  <c r="CC2258" i="2"/>
  <c r="CV2258" i="2"/>
  <c r="CU2258" i="2"/>
  <c r="CI2258" i="2"/>
  <c r="CT2258" i="2"/>
  <c r="CH2258" i="2"/>
  <c r="DA2258" i="2"/>
  <c r="CS2258" i="2"/>
  <c r="CG2258" i="2"/>
  <c r="CZ2258" i="2"/>
  <c r="CR2258" i="2"/>
  <c r="CF2258" i="2"/>
  <c r="CE2262" i="2"/>
  <c r="CX2262" i="2"/>
  <c r="CL2262" i="2"/>
  <c r="CD2262" i="2"/>
  <c r="CW2262" i="2"/>
  <c r="CK2262" i="2"/>
  <c r="CC2262" i="2"/>
  <c r="CV2262" i="2"/>
  <c r="CU2262" i="2"/>
  <c r="CI2262" i="2"/>
  <c r="CT2262" i="2"/>
  <c r="CH2262" i="2"/>
  <c r="DA2262" i="2"/>
  <c r="CS2262" i="2"/>
  <c r="CG2262" i="2"/>
  <c r="CZ2262" i="2"/>
  <c r="CR2262" i="2"/>
  <c r="CF2262" i="2"/>
  <c r="CE2266" i="2"/>
  <c r="CX2266" i="2"/>
  <c r="CL2266" i="2"/>
  <c r="CD2266" i="2"/>
  <c r="CW2266" i="2"/>
  <c r="CK2266" i="2"/>
  <c r="CC2266" i="2"/>
  <c r="CV2266" i="2"/>
  <c r="CU2266" i="2"/>
  <c r="CI2266" i="2"/>
  <c r="CT2266" i="2"/>
  <c r="CH2266" i="2"/>
  <c r="DA2266" i="2"/>
  <c r="CS2266" i="2"/>
  <c r="CG2266" i="2"/>
  <c r="CZ2266" i="2"/>
  <c r="CR2266" i="2"/>
  <c r="CF2266" i="2"/>
  <c r="CE2270" i="2"/>
  <c r="CX2270" i="2"/>
  <c r="CL2270" i="2"/>
  <c r="CD2270" i="2"/>
  <c r="CW2270" i="2"/>
  <c r="CK2270" i="2"/>
  <c r="CC2270" i="2"/>
  <c r="CV2270" i="2"/>
  <c r="CU2270" i="2"/>
  <c r="CI2270" i="2"/>
  <c r="CT2270" i="2"/>
  <c r="CH2270" i="2"/>
  <c r="DA2270" i="2"/>
  <c r="CS2270" i="2"/>
  <c r="CG2270" i="2"/>
  <c r="CZ2270" i="2"/>
  <c r="CR2270" i="2"/>
  <c r="CF2270" i="2"/>
  <c r="CE2274" i="2"/>
  <c r="CX2274" i="2"/>
  <c r="CL2274" i="2"/>
  <c r="CD2274" i="2"/>
  <c r="CW2274" i="2"/>
  <c r="CK2274" i="2"/>
  <c r="CC2274" i="2"/>
  <c r="CV2274" i="2"/>
  <c r="CU2274" i="2"/>
  <c r="CI2274" i="2"/>
  <c r="CT2274" i="2"/>
  <c r="CH2274" i="2"/>
  <c r="DA2274" i="2"/>
  <c r="CS2274" i="2"/>
  <c r="CG2274" i="2"/>
  <c r="CR2274" i="2"/>
  <c r="CF2274" i="2"/>
  <c r="CZ2274" i="2"/>
  <c r="CE2278" i="2"/>
  <c r="CX2278" i="2"/>
  <c r="CL2278" i="2"/>
  <c r="CD2278" i="2"/>
  <c r="CW2278" i="2"/>
  <c r="CK2278" i="2"/>
  <c r="CC2278" i="2"/>
  <c r="CV2278" i="2"/>
  <c r="CU2278" i="2"/>
  <c r="CI2278" i="2"/>
  <c r="CT2278" i="2"/>
  <c r="CH2278" i="2"/>
  <c r="DA2278" i="2"/>
  <c r="CS2278" i="2"/>
  <c r="CG2278" i="2"/>
  <c r="CZ2278" i="2"/>
  <c r="CR2278" i="2"/>
  <c r="CF2278" i="2"/>
  <c r="CE2282" i="2"/>
  <c r="CX2282" i="2"/>
  <c r="CL2282" i="2"/>
  <c r="CD2282" i="2"/>
  <c r="CW2282" i="2"/>
  <c r="CK2282" i="2"/>
  <c r="CC2282" i="2"/>
  <c r="CV2282" i="2"/>
  <c r="CU2282" i="2"/>
  <c r="CI2282" i="2"/>
  <c r="CT2282" i="2"/>
  <c r="CH2282" i="2"/>
  <c r="DA2282" i="2"/>
  <c r="CS2282" i="2"/>
  <c r="CG2282" i="2"/>
  <c r="CZ2282" i="2"/>
  <c r="CR2282" i="2"/>
  <c r="CF2282" i="2"/>
  <c r="CE2286" i="2"/>
  <c r="CX2286" i="2"/>
  <c r="CL2286" i="2"/>
  <c r="CD2286" i="2"/>
  <c r="CW2286" i="2"/>
  <c r="CK2286" i="2"/>
  <c r="CC2286" i="2"/>
  <c r="CV2286" i="2"/>
  <c r="CU2286" i="2"/>
  <c r="CI2286" i="2"/>
  <c r="CT2286" i="2"/>
  <c r="CH2286" i="2"/>
  <c r="DA2286" i="2"/>
  <c r="CS2286" i="2"/>
  <c r="CG2286" i="2"/>
  <c r="CF2286" i="2"/>
  <c r="CZ2286" i="2"/>
  <c r="CR2286" i="2"/>
  <c r="CE2290" i="2"/>
  <c r="CX2290" i="2"/>
  <c r="CL2290" i="2"/>
  <c r="CD2290" i="2"/>
  <c r="CW2290" i="2"/>
  <c r="CK2290" i="2"/>
  <c r="CC2290" i="2"/>
  <c r="CV2290" i="2"/>
  <c r="CU2290" i="2"/>
  <c r="CI2290" i="2"/>
  <c r="CT2290" i="2"/>
  <c r="CH2290" i="2"/>
  <c r="DA2290" i="2"/>
  <c r="CS2290" i="2"/>
  <c r="CG2290" i="2"/>
  <c r="CZ2290" i="2"/>
  <c r="CR2290" i="2"/>
  <c r="CF2290" i="2"/>
  <c r="DA2293" i="2"/>
  <c r="CS2293" i="2"/>
  <c r="CG2293" i="2"/>
  <c r="CZ2293" i="2"/>
  <c r="CR2293" i="2"/>
  <c r="CF2293" i="2"/>
  <c r="CE2293" i="2"/>
  <c r="CX2293" i="2"/>
  <c r="CL2293" i="2"/>
  <c r="CD2293" i="2"/>
  <c r="CW2293" i="2"/>
  <c r="CK2293" i="2"/>
  <c r="CC2293" i="2"/>
  <c r="CV2293" i="2"/>
  <c r="CU2293" i="2"/>
  <c r="CI2293" i="2"/>
  <c r="CT2293" i="2"/>
  <c r="CH2293" i="2"/>
  <c r="CW2295" i="2"/>
  <c r="CK2295" i="2"/>
  <c r="CC2295" i="2"/>
  <c r="CV2295" i="2"/>
  <c r="CU2295" i="2"/>
  <c r="CI2295" i="2"/>
  <c r="CT2295" i="2"/>
  <c r="CH2295" i="2"/>
  <c r="DA2295" i="2"/>
  <c r="CS2295" i="2"/>
  <c r="CG2295" i="2"/>
  <c r="CZ2295" i="2"/>
  <c r="CR2295" i="2"/>
  <c r="CF2295" i="2"/>
  <c r="CE2295" i="2"/>
  <c r="CX2295" i="2"/>
  <c r="CL2295" i="2"/>
  <c r="CD2295" i="2"/>
  <c r="DA2297" i="2"/>
  <c r="CS2297" i="2"/>
  <c r="CG2297" i="2"/>
  <c r="CZ2297" i="2"/>
  <c r="CR2297" i="2"/>
  <c r="CF2297" i="2"/>
  <c r="CE2297" i="2"/>
  <c r="CX2297" i="2"/>
  <c r="CL2297" i="2"/>
  <c r="CD2297" i="2"/>
  <c r="CW2297" i="2"/>
  <c r="CK2297" i="2"/>
  <c r="CC2297" i="2"/>
  <c r="CV2297" i="2"/>
  <c r="CU2297" i="2"/>
  <c r="CI2297" i="2"/>
  <c r="CT2297" i="2"/>
  <c r="CH2297" i="2"/>
  <c r="CW2299" i="2"/>
  <c r="CK2299" i="2"/>
  <c r="CC2299" i="2"/>
  <c r="CV2299" i="2"/>
  <c r="CU2299" i="2"/>
  <c r="CI2299" i="2"/>
  <c r="CT2299" i="2"/>
  <c r="CH2299" i="2"/>
  <c r="DA2299" i="2"/>
  <c r="CS2299" i="2"/>
  <c r="CG2299" i="2"/>
  <c r="CZ2299" i="2"/>
  <c r="CR2299" i="2"/>
  <c r="CF2299" i="2"/>
  <c r="CE2299" i="2"/>
  <c r="CX2299" i="2"/>
  <c r="CL2299" i="2"/>
  <c r="CD2299" i="2"/>
  <c r="CT2303" i="2"/>
  <c r="CH2303" i="2"/>
  <c r="DA2303" i="2"/>
  <c r="CS2303" i="2"/>
  <c r="CG2303" i="2"/>
  <c r="CZ2303" i="2"/>
  <c r="CR2303" i="2"/>
  <c r="CF2303" i="2"/>
  <c r="CE2303" i="2"/>
  <c r="CX2303" i="2"/>
  <c r="CL2303" i="2"/>
  <c r="CD2303" i="2"/>
  <c r="CW2303" i="2"/>
  <c r="CK2303" i="2"/>
  <c r="CC2303" i="2"/>
  <c r="CV2303" i="2"/>
  <c r="CU2303" i="2"/>
  <c r="CI2303" i="2"/>
  <c r="CT2307" i="2"/>
  <c r="CH2307" i="2"/>
  <c r="DA2307" i="2"/>
  <c r="CS2307" i="2"/>
  <c r="CG2307" i="2"/>
  <c r="CZ2307" i="2"/>
  <c r="CR2307" i="2"/>
  <c r="CF2307" i="2"/>
  <c r="CE2307" i="2"/>
  <c r="CX2307" i="2"/>
  <c r="CL2307" i="2"/>
  <c r="CD2307" i="2"/>
  <c r="CW2307" i="2"/>
  <c r="CK2307" i="2"/>
  <c r="CC2307" i="2"/>
  <c r="CV2307" i="2"/>
  <c r="CU2307" i="2"/>
  <c r="CI2307" i="2"/>
  <c r="CX2313" i="2"/>
  <c r="CL2313" i="2"/>
  <c r="CD2313" i="2"/>
  <c r="CW2313" i="2"/>
  <c r="CK2313" i="2"/>
  <c r="CC2313" i="2"/>
  <c r="CV2313" i="2"/>
  <c r="CU2313" i="2"/>
  <c r="CI2313" i="2"/>
  <c r="CT2313" i="2"/>
  <c r="CH2313" i="2"/>
  <c r="DA2313" i="2"/>
  <c r="CS2313" i="2"/>
  <c r="CG2313" i="2"/>
  <c r="CZ2313" i="2"/>
  <c r="CR2313" i="2"/>
  <c r="CF2313" i="2"/>
  <c r="CE2313" i="2"/>
  <c r="CX2317" i="2"/>
  <c r="CL2317" i="2"/>
  <c r="CD2317" i="2"/>
  <c r="CW2317" i="2"/>
  <c r="CK2317" i="2"/>
  <c r="CC2317" i="2"/>
  <c r="CV2317" i="2"/>
  <c r="CU2317" i="2"/>
  <c r="CI2317" i="2"/>
  <c r="CT2317" i="2"/>
  <c r="CH2317" i="2"/>
  <c r="DA2317" i="2"/>
  <c r="CS2317" i="2"/>
  <c r="CG2317" i="2"/>
  <c r="CZ2317" i="2"/>
  <c r="CR2317" i="2"/>
  <c r="CF2317" i="2"/>
  <c r="CE2317" i="2"/>
  <c r="CX2321" i="2"/>
  <c r="CL2321" i="2"/>
  <c r="CD2321" i="2"/>
  <c r="CW2321" i="2"/>
  <c r="CK2321" i="2"/>
  <c r="CC2321" i="2"/>
  <c r="CV2321" i="2"/>
  <c r="CU2321" i="2"/>
  <c r="CI2321" i="2"/>
  <c r="CT2321" i="2"/>
  <c r="CH2321" i="2"/>
  <c r="DA2321" i="2"/>
  <c r="CS2321" i="2"/>
  <c r="CG2321" i="2"/>
  <c r="CZ2321" i="2"/>
  <c r="CR2321" i="2"/>
  <c r="CF2321" i="2"/>
  <c r="CE2321" i="2"/>
  <c r="CX2325" i="2"/>
  <c r="CL2325" i="2"/>
  <c r="CD2325" i="2"/>
  <c r="CW2325" i="2"/>
  <c r="CK2325" i="2"/>
  <c r="CC2325" i="2"/>
  <c r="CV2325" i="2"/>
  <c r="CU2325" i="2"/>
  <c r="CI2325" i="2"/>
  <c r="CT2325" i="2"/>
  <c r="CH2325" i="2"/>
  <c r="DA2325" i="2"/>
  <c r="CS2325" i="2"/>
  <c r="CG2325" i="2"/>
  <c r="CZ2325" i="2"/>
  <c r="CR2325" i="2"/>
  <c r="CF2325" i="2"/>
  <c r="CE2325" i="2"/>
  <c r="CX2329" i="2"/>
  <c r="CL2329" i="2"/>
  <c r="CD2329" i="2"/>
  <c r="CW2329" i="2"/>
  <c r="CK2329" i="2"/>
  <c r="CC2329" i="2"/>
  <c r="CV2329" i="2"/>
  <c r="CU2329" i="2"/>
  <c r="CI2329" i="2"/>
  <c r="CT2329" i="2"/>
  <c r="CH2329" i="2"/>
  <c r="DA2329" i="2"/>
  <c r="CS2329" i="2"/>
  <c r="CG2329" i="2"/>
  <c r="CZ2329" i="2"/>
  <c r="CR2329" i="2"/>
  <c r="CF2329" i="2"/>
  <c r="CE2329" i="2"/>
  <c r="CX2335" i="2"/>
  <c r="CL2335" i="2"/>
  <c r="CD2335" i="2"/>
  <c r="CW2335" i="2"/>
  <c r="CK2335" i="2"/>
  <c r="CC2335" i="2"/>
  <c r="CV2335" i="2"/>
  <c r="CU2335" i="2"/>
  <c r="CI2335" i="2"/>
  <c r="CT2335" i="2"/>
  <c r="CH2335" i="2"/>
  <c r="DA2335" i="2"/>
  <c r="CS2335" i="2"/>
  <c r="CG2335" i="2"/>
  <c r="CZ2335" i="2"/>
  <c r="CR2335" i="2"/>
  <c r="CF2335" i="2"/>
  <c r="CE2335" i="2"/>
  <c r="CV2346" i="2"/>
  <c r="CU2346" i="2"/>
  <c r="CI2346" i="2"/>
  <c r="CT2346" i="2"/>
  <c r="CH2346" i="2"/>
  <c r="DA2346" i="2"/>
  <c r="CS2346" i="2"/>
  <c r="CG2346" i="2"/>
  <c r="CZ2346" i="2"/>
  <c r="CR2346" i="2"/>
  <c r="CF2346" i="2"/>
  <c r="CE2346" i="2"/>
  <c r="CX2346" i="2"/>
  <c r="CL2346" i="2"/>
  <c r="CD2346" i="2"/>
  <c r="CW2346" i="2"/>
  <c r="CK2346" i="2"/>
  <c r="CC2346" i="2"/>
  <c r="CT2353" i="2"/>
  <c r="CH2353" i="2"/>
  <c r="DA2353" i="2"/>
  <c r="CS2353" i="2"/>
  <c r="CG2353" i="2"/>
  <c r="CZ2353" i="2"/>
  <c r="CR2353" i="2"/>
  <c r="CF2353" i="2"/>
  <c r="CE2353" i="2"/>
  <c r="CX2353" i="2"/>
  <c r="CL2353" i="2"/>
  <c r="CD2353" i="2"/>
  <c r="CW2353" i="2"/>
  <c r="CK2353" i="2"/>
  <c r="CC2353" i="2"/>
  <c r="CV2353" i="2"/>
  <c r="CU2353" i="2"/>
  <c r="CI2353" i="2"/>
  <c r="CV2457" i="2"/>
  <c r="CU2457" i="2"/>
  <c r="CI2457" i="2"/>
  <c r="CT2457" i="2"/>
  <c r="CH2457" i="2"/>
  <c r="DA2457" i="2"/>
  <c r="CS2457" i="2"/>
  <c r="CG2457" i="2"/>
  <c r="CZ2457" i="2"/>
  <c r="CR2457" i="2"/>
  <c r="CF2457" i="2"/>
  <c r="CE2457" i="2"/>
  <c r="CX2457" i="2"/>
  <c r="CL2457" i="2"/>
  <c r="CD2457" i="2"/>
  <c r="CK2457" i="2"/>
  <c r="CC2457" i="2"/>
  <c r="CW2457" i="2"/>
  <c r="CX2470" i="2"/>
  <c r="CL2470" i="2"/>
  <c r="CD2470" i="2"/>
  <c r="CW2470" i="2"/>
  <c r="CK2470" i="2"/>
  <c r="CC2470" i="2"/>
  <c r="CV2470" i="2"/>
  <c r="CU2470" i="2"/>
  <c r="CI2470" i="2"/>
  <c r="CT2470" i="2"/>
  <c r="CH2470" i="2"/>
  <c r="DA2470" i="2"/>
  <c r="CS2470" i="2"/>
  <c r="CG2470" i="2"/>
  <c r="CZ2470" i="2"/>
  <c r="CR2470" i="2"/>
  <c r="CF2470" i="2"/>
  <c r="CE2470" i="2"/>
  <c r="CZ2484" i="2"/>
  <c r="CR2484" i="2"/>
  <c r="CF2484" i="2"/>
  <c r="CE2484" i="2"/>
  <c r="CX2484" i="2"/>
  <c r="CL2484" i="2"/>
  <c r="CD2484" i="2"/>
  <c r="CW2484" i="2"/>
  <c r="CK2484" i="2"/>
  <c r="CC2484" i="2"/>
  <c r="CV2484" i="2"/>
  <c r="CU2484" i="2"/>
  <c r="CI2484" i="2"/>
  <c r="CT2484" i="2"/>
  <c r="CH2484" i="2"/>
  <c r="CS2484" i="2"/>
  <c r="CG2484" i="2"/>
  <c r="DA2484" i="2"/>
  <c r="C186" i="3"/>
  <c r="CT2487" i="2"/>
  <c r="CH2487" i="2"/>
  <c r="DA2487" i="2"/>
  <c r="CS2487" i="2"/>
  <c r="CG2487" i="2"/>
  <c r="CZ2487" i="2"/>
  <c r="CR2487" i="2"/>
  <c r="CF2487" i="2"/>
  <c r="CE2487" i="2"/>
  <c r="CX2487" i="2"/>
  <c r="CL2487" i="2"/>
  <c r="CD2487" i="2"/>
  <c r="CW2487" i="2"/>
  <c r="CK2487" i="2"/>
  <c r="CC2487" i="2"/>
  <c r="CV2487" i="2"/>
  <c r="CU2487" i="2"/>
  <c r="CI2487" i="2"/>
  <c r="CT2491" i="2"/>
  <c r="CH2491" i="2"/>
  <c r="DA2491" i="2"/>
  <c r="CS2491" i="2"/>
  <c r="CG2491" i="2"/>
  <c r="CZ2491" i="2"/>
  <c r="CR2491" i="2"/>
  <c r="CF2491" i="2"/>
  <c r="CE2491" i="2"/>
  <c r="CX2491" i="2"/>
  <c r="CL2491" i="2"/>
  <c r="CD2491" i="2"/>
  <c r="CW2491" i="2"/>
  <c r="CK2491" i="2"/>
  <c r="CC2491" i="2"/>
  <c r="CV2491" i="2"/>
  <c r="CU2491" i="2"/>
  <c r="CI2491" i="2"/>
  <c r="CT2495" i="2"/>
  <c r="CH2495" i="2"/>
  <c r="DA2495" i="2"/>
  <c r="CS2495" i="2"/>
  <c r="CG2495" i="2"/>
  <c r="CZ2495" i="2"/>
  <c r="CR2495" i="2"/>
  <c r="CF2495" i="2"/>
  <c r="CE2495" i="2"/>
  <c r="CX2495" i="2"/>
  <c r="CL2495" i="2"/>
  <c r="CD2495" i="2"/>
  <c r="CW2495" i="2"/>
  <c r="CK2495" i="2"/>
  <c r="CC2495" i="2"/>
  <c r="CV2495" i="2"/>
  <c r="CI2495" i="2"/>
  <c r="CU2495" i="2"/>
  <c r="CT2499" i="2"/>
  <c r="CH2499" i="2"/>
  <c r="DA2499" i="2"/>
  <c r="CS2499" i="2"/>
  <c r="CG2499" i="2"/>
  <c r="CZ2499" i="2"/>
  <c r="CR2499" i="2"/>
  <c r="CF2499" i="2"/>
  <c r="CE2499" i="2"/>
  <c r="CX2499" i="2"/>
  <c r="CL2499" i="2"/>
  <c r="CD2499" i="2"/>
  <c r="CW2499" i="2"/>
  <c r="CK2499" i="2"/>
  <c r="CC2499" i="2"/>
  <c r="CV2499" i="2"/>
  <c r="CU2499" i="2"/>
  <c r="CI2499" i="2"/>
  <c r="CT2503" i="2"/>
  <c r="CH2503" i="2"/>
  <c r="DA2503" i="2"/>
  <c r="CS2503" i="2"/>
  <c r="CG2503" i="2"/>
  <c r="CZ2503" i="2"/>
  <c r="CR2503" i="2"/>
  <c r="CF2503" i="2"/>
  <c r="CE2503" i="2"/>
  <c r="CX2503" i="2"/>
  <c r="CL2503" i="2"/>
  <c r="CD2503" i="2"/>
  <c r="CW2503" i="2"/>
  <c r="CK2503" i="2"/>
  <c r="CC2503" i="2"/>
  <c r="CV2503" i="2"/>
  <c r="CU2503" i="2"/>
  <c r="CI2503" i="2"/>
  <c r="CT2507" i="2"/>
  <c r="CH2507" i="2"/>
  <c r="DA2507" i="2"/>
  <c r="CS2507" i="2"/>
  <c r="CG2507" i="2"/>
  <c r="CZ2507" i="2"/>
  <c r="CR2507" i="2"/>
  <c r="CF2507" i="2"/>
  <c r="CE2507" i="2"/>
  <c r="CX2507" i="2"/>
  <c r="CL2507" i="2"/>
  <c r="CD2507" i="2"/>
  <c r="CW2507" i="2"/>
  <c r="CK2507" i="2"/>
  <c r="CC2507" i="2"/>
  <c r="CV2507" i="2"/>
  <c r="CU2507" i="2"/>
  <c r="CI2507" i="2"/>
  <c r="CT2511" i="2"/>
  <c r="CH2511" i="2"/>
  <c r="DA2511" i="2"/>
  <c r="CS2511" i="2"/>
  <c r="CG2511" i="2"/>
  <c r="CZ2511" i="2"/>
  <c r="CR2511" i="2"/>
  <c r="CF2511" i="2"/>
  <c r="CE2511" i="2"/>
  <c r="CX2511" i="2"/>
  <c r="CL2511" i="2"/>
  <c r="CD2511" i="2"/>
  <c r="CW2511" i="2"/>
  <c r="CK2511" i="2"/>
  <c r="CC2511" i="2"/>
  <c r="CV2511" i="2"/>
  <c r="CU2511" i="2"/>
  <c r="CI2511" i="2"/>
  <c r="CX2513" i="2"/>
  <c r="CL2513" i="2"/>
  <c r="CD2513" i="2"/>
  <c r="CW2513" i="2"/>
  <c r="CK2513" i="2"/>
  <c r="CC2513" i="2"/>
  <c r="CV2513" i="2"/>
  <c r="CU2513" i="2"/>
  <c r="CI2513" i="2"/>
  <c r="CT2513" i="2"/>
  <c r="CH2513" i="2"/>
  <c r="DA2513" i="2"/>
  <c r="CS2513" i="2"/>
  <c r="CG2513" i="2"/>
  <c r="CZ2513" i="2"/>
  <c r="CR2513" i="2"/>
  <c r="CF2513" i="2"/>
  <c r="CE2513" i="2"/>
  <c r="CX2517" i="2"/>
  <c r="CL2517" i="2"/>
  <c r="CD2517" i="2"/>
  <c r="CW2517" i="2"/>
  <c r="CK2517" i="2"/>
  <c r="CC2517" i="2"/>
  <c r="CV2517" i="2"/>
  <c r="CU2517" i="2"/>
  <c r="CI2517" i="2"/>
  <c r="CT2517" i="2"/>
  <c r="CH2517" i="2"/>
  <c r="DA2517" i="2"/>
  <c r="CS2517" i="2"/>
  <c r="CG2517" i="2"/>
  <c r="CZ2517" i="2"/>
  <c r="CR2517" i="2"/>
  <c r="CF2517" i="2"/>
  <c r="CE2517" i="2"/>
  <c r="CV2521" i="2"/>
  <c r="CU2521" i="2"/>
  <c r="DA2521" i="2"/>
  <c r="CS2521" i="2"/>
  <c r="CZ2521" i="2"/>
  <c r="CX2521" i="2"/>
  <c r="CL2521" i="2"/>
  <c r="CD2521" i="2"/>
  <c r="CK2521" i="2"/>
  <c r="CC2521" i="2"/>
  <c r="CI2521" i="2"/>
  <c r="CW2521" i="2"/>
  <c r="CH2521" i="2"/>
  <c r="CT2521" i="2"/>
  <c r="CG2521" i="2"/>
  <c r="CR2521" i="2"/>
  <c r="CF2521" i="2"/>
  <c r="CE2521" i="2"/>
  <c r="CZ2523" i="2"/>
  <c r="CR2523" i="2"/>
  <c r="CF2523" i="2"/>
  <c r="CE2523" i="2"/>
  <c r="CW2523" i="2"/>
  <c r="CK2523" i="2"/>
  <c r="CC2523" i="2"/>
  <c r="CV2523" i="2"/>
  <c r="CU2523" i="2"/>
  <c r="CI2523" i="2"/>
  <c r="CT2523" i="2"/>
  <c r="CH2523" i="2"/>
  <c r="DA2523" i="2"/>
  <c r="CX2523" i="2"/>
  <c r="CS2523" i="2"/>
  <c r="CL2523" i="2"/>
  <c r="CG2523" i="2"/>
  <c r="CD2523" i="2"/>
  <c r="CZ2545" i="2"/>
  <c r="CR2545" i="2"/>
  <c r="CF2545" i="2"/>
  <c r="CE2545" i="2"/>
  <c r="CX2545" i="2"/>
  <c r="CL2545" i="2"/>
  <c r="CD2545" i="2"/>
  <c r="CW2545" i="2"/>
  <c r="CK2545" i="2"/>
  <c r="CC2545" i="2"/>
  <c r="CV2545" i="2"/>
  <c r="CU2545" i="2"/>
  <c r="CI2545" i="2"/>
  <c r="CT2545" i="2"/>
  <c r="CH2545" i="2"/>
  <c r="CG2545" i="2"/>
  <c r="DA2545" i="2"/>
  <c r="CS2545" i="2"/>
  <c r="CT2550" i="2"/>
  <c r="CH2550" i="2"/>
  <c r="DA2550" i="2"/>
  <c r="CS2550" i="2"/>
  <c r="CG2550" i="2"/>
  <c r="CZ2550" i="2"/>
  <c r="CR2550" i="2"/>
  <c r="CF2550" i="2"/>
  <c r="CE2550" i="2"/>
  <c r="CX2550" i="2"/>
  <c r="CL2550" i="2"/>
  <c r="CD2550" i="2"/>
  <c r="CW2550" i="2"/>
  <c r="CK2550" i="2"/>
  <c r="CC2550" i="2"/>
  <c r="CV2550" i="2"/>
  <c r="CU2550" i="2"/>
  <c r="CI2550" i="2"/>
  <c r="CZ2559" i="2"/>
  <c r="CR2559" i="2"/>
  <c r="CF2559" i="2"/>
  <c r="CE2559" i="2"/>
  <c r="CX2559" i="2"/>
  <c r="CL2559" i="2"/>
  <c r="CD2559" i="2"/>
  <c r="CW2559" i="2"/>
  <c r="CK2559" i="2"/>
  <c r="CC2559" i="2"/>
  <c r="CV2559" i="2"/>
  <c r="CU2559" i="2"/>
  <c r="CI2559" i="2"/>
  <c r="CT2559" i="2"/>
  <c r="CH2559" i="2"/>
  <c r="DA2559" i="2"/>
  <c r="CS2559" i="2"/>
  <c r="CG2559" i="2"/>
  <c r="CZ2563" i="2"/>
  <c r="CR2563" i="2"/>
  <c r="CF2563" i="2"/>
  <c r="CE2563" i="2"/>
  <c r="CX2563" i="2"/>
  <c r="CL2563" i="2"/>
  <c r="CD2563" i="2"/>
  <c r="CW2563" i="2"/>
  <c r="CK2563" i="2"/>
  <c r="CC2563" i="2"/>
  <c r="CV2563" i="2"/>
  <c r="CU2563" i="2"/>
  <c r="CI2563" i="2"/>
  <c r="CT2563" i="2"/>
  <c r="CH2563" i="2"/>
  <c r="DA2563" i="2"/>
  <c r="CS2563" i="2"/>
  <c r="CG2563" i="2"/>
  <c r="CV2565" i="2"/>
  <c r="CU2565" i="2"/>
  <c r="CI2565" i="2"/>
  <c r="CT2565" i="2"/>
  <c r="CH2565" i="2"/>
  <c r="DA2565" i="2"/>
  <c r="CS2565" i="2"/>
  <c r="CG2565" i="2"/>
  <c r="CZ2565" i="2"/>
  <c r="CR2565" i="2"/>
  <c r="CF2565" i="2"/>
  <c r="CE2565" i="2"/>
  <c r="CX2565" i="2"/>
  <c r="CL2565" i="2"/>
  <c r="CD2565" i="2"/>
  <c r="CW2565" i="2"/>
  <c r="CK2565" i="2"/>
  <c r="CC2565" i="2"/>
  <c r="CZ2567" i="2"/>
  <c r="CR2567" i="2"/>
  <c r="CF2567" i="2"/>
  <c r="CE2567" i="2"/>
  <c r="CX2567" i="2"/>
  <c r="CL2567" i="2"/>
  <c r="CD2567" i="2"/>
  <c r="CW2567" i="2"/>
  <c r="CK2567" i="2"/>
  <c r="CC2567" i="2"/>
  <c r="CV2567" i="2"/>
  <c r="CU2567" i="2"/>
  <c r="CI2567" i="2"/>
  <c r="CT2567" i="2"/>
  <c r="CH2567" i="2"/>
  <c r="CS2567" i="2"/>
  <c r="CG2567" i="2"/>
  <c r="DA2567" i="2"/>
  <c r="CZ2571" i="2"/>
  <c r="CR2571" i="2"/>
  <c r="CF2571" i="2"/>
  <c r="CE2571" i="2"/>
  <c r="CX2571" i="2"/>
  <c r="CL2571" i="2"/>
  <c r="CD2571" i="2"/>
  <c r="CW2571" i="2"/>
  <c r="CK2571" i="2"/>
  <c r="CC2571" i="2"/>
  <c r="CV2571" i="2"/>
  <c r="CU2571" i="2"/>
  <c r="CI2571" i="2"/>
  <c r="CT2571" i="2"/>
  <c r="CH2571" i="2"/>
  <c r="DA2571" i="2"/>
  <c r="CS2571" i="2"/>
  <c r="CG2571" i="2"/>
  <c r="CZ2575" i="2"/>
  <c r="CR2575" i="2"/>
  <c r="CF2575" i="2"/>
  <c r="CE2575" i="2"/>
  <c r="CX2575" i="2"/>
  <c r="CL2575" i="2"/>
  <c r="CD2575" i="2"/>
  <c r="CW2575" i="2"/>
  <c r="CK2575" i="2"/>
  <c r="CC2575" i="2"/>
  <c r="CV2575" i="2"/>
  <c r="CU2575" i="2"/>
  <c r="CI2575" i="2"/>
  <c r="CT2575" i="2"/>
  <c r="CH2575" i="2"/>
  <c r="DA2575" i="2"/>
  <c r="CS2575" i="2"/>
  <c r="CG2575" i="2"/>
  <c r="CZ2579" i="2"/>
  <c r="CR2579" i="2"/>
  <c r="CF2579" i="2"/>
  <c r="CE2579" i="2"/>
  <c r="CX2579" i="2"/>
  <c r="CL2579" i="2"/>
  <c r="CD2579" i="2"/>
  <c r="CW2579" i="2"/>
  <c r="CK2579" i="2"/>
  <c r="CC2579" i="2"/>
  <c r="CV2579" i="2"/>
  <c r="CU2579" i="2"/>
  <c r="CI2579" i="2"/>
  <c r="CT2579" i="2"/>
  <c r="CH2579" i="2"/>
  <c r="CG2579" i="2"/>
  <c r="DA2579" i="2"/>
  <c r="CS2579" i="2"/>
  <c r="CZ2583" i="2"/>
  <c r="CR2583" i="2"/>
  <c r="CF2583" i="2"/>
  <c r="CE2583" i="2"/>
  <c r="CX2583" i="2"/>
  <c r="CL2583" i="2"/>
  <c r="CD2583" i="2"/>
  <c r="CW2583" i="2"/>
  <c r="CK2583" i="2"/>
  <c r="CC2583" i="2"/>
  <c r="CV2583" i="2"/>
  <c r="CU2583" i="2"/>
  <c r="CI2583" i="2"/>
  <c r="CT2583" i="2"/>
  <c r="CH2583" i="2"/>
  <c r="DA2583" i="2"/>
  <c r="CS2583" i="2"/>
  <c r="CG2583" i="2"/>
  <c r="CZ2587" i="2"/>
  <c r="CR2587" i="2"/>
  <c r="CF2587" i="2"/>
  <c r="CE2587" i="2"/>
  <c r="CX2587" i="2"/>
  <c r="CL2587" i="2"/>
  <c r="CD2587" i="2"/>
  <c r="CW2587" i="2"/>
  <c r="CK2587" i="2"/>
  <c r="CC2587" i="2"/>
  <c r="CV2587" i="2"/>
  <c r="CU2587" i="2"/>
  <c r="CI2587" i="2"/>
  <c r="CT2587" i="2"/>
  <c r="CH2587" i="2"/>
  <c r="DA2587" i="2"/>
  <c r="CS2587" i="2"/>
  <c r="CG2587" i="2"/>
  <c r="CV2589" i="2"/>
  <c r="CU2589" i="2"/>
  <c r="CI2589" i="2"/>
  <c r="CT2589" i="2"/>
  <c r="CH2589" i="2"/>
  <c r="DA2589" i="2"/>
  <c r="CS2589" i="2"/>
  <c r="CG2589" i="2"/>
  <c r="CZ2589" i="2"/>
  <c r="CR2589" i="2"/>
  <c r="CF2589" i="2"/>
  <c r="CE2589" i="2"/>
  <c r="CX2589" i="2"/>
  <c r="CL2589" i="2"/>
  <c r="CD2589" i="2"/>
  <c r="CW2589" i="2"/>
  <c r="CK2589" i="2"/>
  <c r="CC2589" i="2"/>
  <c r="CZ2591" i="2"/>
  <c r="CR2591" i="2"/>
  <c r="CF2591" i="2"/>
  <c r="CE2591" i="2"/>
  <c r="CX2591" i="2"/>
  <c r="CL2591" i="2"/>
  <c r="CD2591" i="2"/>
  <c r="CW2591" i="2"/>
  <c r="CK2591" i="2"/>
  <c r="CC2591" i="2"/>
  <c r="CV2591" i="2"/>
  <c r="CU2591" i="2"/>
  <c r="CI2591" i="2"/>
  <c r="CT2591" i="2"/>
  <c r="CH2591" i="2"/>
  <c r="DA2591" i="2"/>
  <c r="CS2591" i="2"/>
  <c r="CG2591" i="2"/>
  <c r="CZ2595" i="2"/>
  <c r="CR2595" i="2"/>
  <c r="CF2595" i="2"/>
  <c r="CE2595" i="2"/>
  <c r="CX2595" i="2"/>
  <c r="CL2595" i="2"/>
  <c r="CD2595" i="2"/>
  <c r="CW2595" i="2"/>
  <c r="CK2595" i="2"/>
  <c r="CC2595" i="2"/>
  <c r="CV2595" i="2"/>
  <c r="CU2595" i="2"/>
  <c r="CI2595" i="2"/>
  <c r="CT2595" i="2"/>
  <c r="CH2595" i="2"/>
  <c r="DA2595" i="2"/>
  <c r="CS2595" i="2"/>
  <c r="CG2595" i="2"/>
  <c r="CV2597" i="2"/>
  <c r="CU2597" i="2"/>
  <c r="CI2597" i="2"/>
  <c r="CT2597" i="2"/>
  <c r="CH2597" i="2"/>
  <c r="DA2597" i="2"/>
  <c r="CS2597" i="2"/>
  <c r="CG2597" i="2"/>
  <c r="CZ2597" i="2"/>
  <c r="CR2597" i="2"/>
  <c r="CF2597" i="2"/>
  <c r="CE2597" i="2"/>
  <c r="CX2597" i="2"/>
  <c r="CL2597" i="2"/>
  <c r="CD2597" i="2"/>
  <c r="CW2597" i="2"/>
  <c r="CK2597" i="2"/>
  <c r="CC2597" i="2"/>
  <c r="CV2601" i="2"/>
  <c r="CU2601" i="2"/>
  <c r="CI2601" i="2"/>
  <c r="CT2601" i="2"/>
  <c r="CH2601" i="2"/>
  <c r="DA2601" i="2"/>
  <c r="CS2601" i="2"/>
  <c r="CG2601" i="2"/>
  <c r="CZ2601" i="2"/>
  <c r="CR2601" i="2"/>
  <c r="CF2601" i="2"/>
  <c r="CE2601" i="2"/>
  <c r="CX2601" i="2"/>
  <c r="CL2601" i="2"/>
  <c r="CD2601" i="2"/>
  <c r="CW2601" i="2"/>
  <c r="CK2601" i="2"/>
  <c r="CC2601" i="2"/>
  <c r="CV2605" i="2"/>
  <c r="CU2605" i="2"/>
  <c r="CI2605" i="2"/>
  <c r="CT2605" i="2"/>
  <c r="CH2605" i="2"/>
  <c r="DA2605" i="2"/>
  <c r="CS2605" i="2"/>
  <c r="CG2605" i="2"/>
  <c r="CZ2605" i="2"/>
  <c r="CR2605" i="2"/>
  <c r="CF2605" i="2"/>
  <c r="CE2605" i="2"/>
  <c r="CX2605" i="2"/>
  <c r="CL2605" i="2"/>
  <c r="CD2605" i="2"/>
  <c r="CK2605" i="2"/>
  <c r="CC2605" i="2"/>
  <c r="CW2605" i="2"/>
  <c r="CV2609" i="2"/>
  <c r="CU2609" i="2"/>
  <c r="CI2609" i="2"/>
  <c r="CT2609" i="2"/>
  <c r="CH2609" i="2"/>
  <c r="DA2609" i="2"/>
  <c r="CS2609" i="2"/>
  <c r="CG2609" i="2"/>
  <c r="CZ2609" i="2"/>
  <c r="CR2609" i="2"/>
  <c r="CF2609" i="2"/>
  <c r="CE2609" i="2"/>
  <c r="CX2609" i="2"/>
  <c r="CL2609" i="2"/>
  <c r="CD2609" i="2"/>
  <c r="CW2609" i="2"/>
  <c r="CK2609" i="2"/>
  <c r="CC2609" i="2"/>
  <c r="CV2613" i="2"/>
  <c r="CU2613" i="2"/>
  <c r="CI2613" i="2"/>
  <c r="CT2613" i="2"/>
  <c r="CH2613" i="2"/>
  <c r="DA2613" i="2"/>
  <c r="CS2613" i="2"/>
  <c r="CG2613" i="2"/>
  <c r="CZ2613" i="2"/>
  <c r="CR2613" i="2"/>
  <c r="CF2613" i="2"/>
  <c r="CE2613" i="2"/>
  <c r="CX2613" i="2"/>
  <c r="CL2613" i="2"/>
  <c r="CD2613" i="2"/>
  <c r="CW2613" i="2"/>
  <c r="CK2613" i="2"/>
  <c r="CC2613" i="2"/>
  <c r="CV2617" i="2"/>
  <c r="CU2617" i="2"/>
  <c r="CI2617" i="2"/>
  <c r="CT2617" i="2"/>
  <c r="CH2617" i="2"/>
  <c r="DA2617" i="2"/>
  <c r="CS2617" i="2"/>
  <c r="CG2617" i="2"/>
  <c r="CZ2617" i="2"/>
  <c r="CR2617" i="2"/>
  <c r="CF2617" i="2"/>
  <c r="CE2617" i="2"/>
  <c r="CX2617" i="2"/>
  <c r="CL2617" i="2"/>
  <c r="CD2617" i="2"/>
  <c r="CC2617" i="2"/>
  <c r="CW2617" i="2"/>
  <c r="CK2617" i="2"/>
  <c r="CV2621" i="2"/>
  <c r="CU2621" i="2"/>
  <c r="CI2621" i="2"/>
  <c r="CT2621" i="2"/>
  <c r="CH2621" i="2"/>
  <c r="DA2621" i="2"/>
  <c r="CS2621" i="2"/>
  <c r="CG2621" i="2"/>
  <c r="CZ2621" i="2"/>
  <c r="CR2621" i="2"/>
  <c r="CF2621" i="2"/>
  <c r="CE2621" i="2"/>
  <c r="CX2621" i="2"/>
  <c r="CL2621" i="2"/>
  <c r="CD2621" i="2"/>
  <c r="CW2621" i="2"/>
  <c r="CK2621" i="2"/>
  <c r="CC2621" i="2"/>
  <c r="CV2625" i="2"/>
  <c r="CU2625" i="2"/>
  <c r="CI2625" i="2"/>
  <c r="CT2625" i="2"/>
  <c r="CH2625" i="2"/>
  <c r="DA2625" i="2"/>
  <c r="CS2625" i="2"/>
  <c r="CG2625" i="2"/>
  <c r="CZ2625" i="2"/>
  <c r="CR2625" i="2"/>
  <c r="CF2625" i="2"/>
  <c r="CE2625" i="2"/>
  <c r="CX2625" i="2"/>
  <c r="CL2625" i="2"/>
  <c r="CD2625" i="2"/>
  <c r="CW2625" i="2"/>
  <c r="CK2625" i="2"/>
  <c r="CC2625" i="2"/>
  <c r="CV2629" i="2"/>
  <c r="CU2629" i="2"/>
  <c r="CI2629" i="2"/>
  <c r="CT2629" i="2"/>
  <c r="CH2629" i="2"/>
  <c r="DA2629" i="2"/>
  <c r="CS2629" i="2"/>
  <c r="CG2629" i="2"/>
  <c r="CZ2629" i="2"/>
  <c r="CR2629" i="2"/>
  <c r="CF2629" i="2"/>
  <c r="CE2629" i="2"/>
  <c r="CX2629" i="2"/>
  <c r="CL2629" i="2"/>
  <c r="CD2629" i="2"/>
  <c r="CW2629" i="2"/>
  <c r="CK2629" i="2"/>
  <c r="CC2629" i="2"/>
  <c r="CV2633" i="2"/>
  <c r="CU2633" i="2"/>
  <c r="CI2633" i="2"/>
  <c r="CT2633" i="2"/>
  <c r="CH2633" i="2"/>
  <c r="DA2633" i="2"/>
  <c r="CS2633" i="2"/>
  <c r="CG2633" i="2"/>
  <c r="CZ2633" i="2"/>
  <c r="CR2633" i="2"/>
  <c r="CF2633" i="2"/>
  <c r="CE2633" i="2"/>
  <c r="CX2633" i="2"/>
  <c r="CL2633" i="2"/>
  <c r="CD2633" i="2"/>
  <c r="CW2633" i="2"/>
  <c r="CK2633" i="2"/>
  <c r="CC2633" i="2"/>
  <c r="CV2637" i="2"/>
  <c r="CU2637" i="2"/>
  <c r="CI2637" i="2"/>
  <c r="CT2637" i="2"/>
  <c r="CH2637" i="2"/>
  <c r="DA2637" i="2"/>
  <c r="CS2637" i="2"/>
  <c r="CG2637" i="2"/>
  <c r="CZ2637" i="2"/>
  <c r="CR2637" i="2"/>
  <c r="CF2637" i="2"/>
  <c r="CE2637" i="2"/>
  <c r="CX2637" i="2"/>
  <c r="CL2637" i="2"/>
  <c r="CD2637" i="2"/>
  <c r="CK2637" i="2"/>
  <c r="CC2637" i="2"/>
  <c r="CW2637" i="2"/>
  <c r="CV2641" i="2"/>
  <c r="CU2641" i="2"/>
  <c r="CI2641" i="2"/>
  <c r="CT2641" i="2"/>
  <c r="CH2641" i="2"/>
  <c r="DA2641" i="2"/>
  <c r="CS2641" i="2"/>
  <c r="CG2641" i="2"/>
  <c r="CZ2641" i="2"/>
  <c r="CR2641" i="2"/>
  <c r="CF2641" i="2"/>
  <c r="CE2641" i="2"/>
  <c r="CX2641" i="2"/>
  <c r="CL2641" i="2"/>
  <c r="CD2641" i="2"/>
  <c r="CW2641" i="2"/>
  <c r="CK2641" i="2"/>
  <c r="CC2641" i="2"/>
  <c r="CZ2651" i="2"/>
  <c r="CR2651" i="2"/>
  <c r="CF2651" i="2"/>
  <c r="CE2651" i="2"/>
  <c r="CX2651" i="2"/>
  <c r="CL2651" i="2"/>
  <c r="CD2651" i="2"/>
  <c r="CW2651" i="2"/>
  <c r="CK2651" i="2"/>
  <c r="CC2651" i="2"/>
  <c r="CV2651" i="2"/>
  <c r="CU2651" i="2"/>
  <c r="CI2651" i="2"/>
  <c r="CT2651" i="2"/>
  <c r="CH2651" i="2"/>
  <c r="DA2651" i="2"/>
  <c r="CS2651" i="2"/>
  <c r="CG2651" i="2"/>
  <c r="CZ2659" i="2"/>
  <c r="CR2659" i="2"/>
  <c r="CF2659" i="2"/>
  <c r="CE2659" i="2"/>
  <c r="CX2659" i="2"/>
  <c r="CL2659" i="2"/>
  <c r="CD2659" i="2"/>
  <c r="CW2659" i="2"/>
  <c r="CK2659" i="2"/>
  <c r="CC2659" i="2"/>
  <c r="CV2659" i="2"/>
  <c r="CU2659" i="2"/>
  <c r="CI2659" i="2"/>
  <c r="CT2659" i="2"/>
  <c r="CH2659" i="2"/>
  <c r="DA2659" i="2"/>
  <c r="CS2659" i="2"/>
  <c r="CG2659" i="2"/>
  <c r="CZ2663" i="2"/>
  <c r="CR2663" i="2"/>
  <c r="CF2663" i="2"/>
  <c r="CE2663" i="2"/>
  <c r="CX2663" i="2"/>
  <c r="CL2663" i="2"/>
  <c r="CD2663" i="2"/>
  <c r="CW2663" i="2"/>
  <c r="CK2663" i="2"/>
  <c r="CC2663" i="2"/>
  <c r="CV2663" i="2"/>
  <c r="CU2663" i="2"/>
  <c r="CI2663" i="2"/>
  <c r="CT2663" i="2"/>
  <c r="CH2663" i="2"/>
  <c r="CS2663" i="2"/>
  <c r="CG2663" i="2"/>
  <c r="DA2663" i="2"/>
  <c r="CV2665" i="2"/>
  <c r="CU2665" i="2"/>
  <c r="CI2665" i="2"/>
  <c r="CT2665" i="2"/>
  <c r="CH2665" i="2"/>
  <c r="DA2665" i="2"/>
  <c r="CS2665" i="2"/>
  <c r="CG2665" i="2"/>
  <c r="CZ2665" i="2"/>
  <c r="CR2665" i="2"/>
  <c r="CF2665" i="2"/>
  <c r="CE2665" i="2"/>
  <c r="CX2665" i="2"/>
  <c r="CL2665" i="2"/>
  <c r="CD2665" i="2"/>
  <c r="CW2665" i="2"/>
  <c r="CK2665" i="2"/>
  <c r="CC2665" i="2"/>
  <c r="CZ2671" i="2"/>
  <c r="CR2671" i="2"/>
  <c r="CF2671" i="2"/>
  <c r="CE2671" i="2"/>
  <c r="CX2671" i="2"/>
  <c r="CL2671" i="2"/>
  <c r="CD2671" i="2"/>
  <c r="CW2671" i="2"/>
  <c r="CK2671" i="2"/>
  <c r="CC2671" i="2"/>
  <c r="CV2671" i="2"/>
  <c r="CU2671" i="2"/>
  <c r="CI2671" i="2"/>
  <c r="CT2671" i="2"/>
  <c r="CH2671" i="2"/>
  <c r="DA2671" i="2"/>
  <c r="CS2671" i="2"/>
  <c r="CG2671" i="2"/>
  <c r="CZ2675" i="2"/>
  <c r="CR2675" i="2"/>
  <c r="CF2675" i="2"/>
  <c r="CE2675" i="2"/>
  <c r="CX2675" i="2"/>
  <c r="CL2675" i="2"/>
  <c r="CD2675" i="2"/>
  <c r="CW2675" i="2"/>
  <c r="CK2675" i="2"/>
  <c r="CC2675" i="2"/>
  <c r="CV2675" i="2"/>
  <c r="CU2675" i="2"/>
  <c r="CI2675" i="2"/>
  <c r="CT2675" i="2"/>
  <c r="CH2675" i="2"/>
  <c r="CG2675" i="2"/>
  <c r="DA2675" i="2"/>
  <c r="CS2675" i="2"/>
  <c r="CZ2679" i="2"/>
  <c r="CR2679" i="2"/>
  <c r="CF2679" i="2"/>
  <c r="CE2679" i="2"/>
  <c r="CX2679" i="2"/>
  <c r="CL2679" i="2"/>
  <c r="CD2679" i="2"/>
  <c r="CW2679" i="2"/>
  <c r="CK2679" i="2"/>
  <c r="CC2679" i="2"/>
  <c r="CV2679" i="2"/>
  <c r="CU2679" i="2"/>
  <c r="CI2679" i="2"/>
  <c r="CT2679" i="2"/>
  <c r="CH2679" i="2"/>
  <c r="DA2679" i="2"/>
  <c r="CS2679" i="2"/>
  <c r="CG2679" i="2"/>
  <c r="CZ2683" i="2"/>
  <c r="CR2683" i="2"/>
  <c r="CF2683" i="2"/>
  <c r="CE2683" i="2"/>
  <c r="CX2683" i="2"/>
  <c r="CL2683" i="2"/>
  <c r="CD2683" i="2"/>
  <c r="CW2683" i="2"/>
  <c r="CK2683" i="2"/>
  <c r="CC2683" i="2"/>
  <c r="CV2683" i="2"/>
  <c r="CU2683" i="2"/>
  <c r="CI2683" i="2"/>
  <c r="CT2683" i="2"/>
  <c r="CH2683" i="2"/>
  <c r="DA2683" i="2"/>
  <c r="CS2683" i="2"/>
  <c r="CG2683" i="2"/>
  <c r="CZ2687" i="2"/>
  <c r="CR2687" i="2"/>
  <c r="CF2687" i="2"/>
  <c r="CE2687" i="2"/>
  <c r="CX2687" i="2"/>
  <c r="CL2687" i="2"/>
  <c r="CD2687" i="2"/>
  <c r="CW2687" i="2"/>
  <c r="CK2687" i="2"/>
  <c r="CC2687" i="2"/>
  <c r="CV2687" i="2"/>
  <c r="CU2687" i="2"/>
  <c r="CI2687" i="2"/>
  <c r="CT2687" i="2"/>
  <c r="CH2687" i="2"/>
  <c r="DA2687" i="2"/>
  <c r="CS2687" i="2"/>
  <c r="CG2687" i="2"/>
  <c r="CZ2691" i="2"/>
  <c r="CR2691" i="2"/>
  <c r="CF2691" i="2"/>
  <c r="CE2691" i="2"/>
  <c r="CX2691" i="2"/>
  <c r="CL2691" i="2"/>
  <c r="CD2691" i="2"/>
  <c r="CW2691" i="2"/>
  <c r="CK2691" i="2"/>
  <c r="CC2691" i="2"/>
  <c r="CV2691" i="2"/>
  <c r="CU2691" i="2"/>
  <c r="CI2691" i="2"/>
  <c r="CT2691" i="2"/>
  <c r="CH2691" i="2"/>
  <c r="DA2691" i="2"/>
  <c r="CS2691" i="2"/>
  <c r="CG2691" i="2"/>
  <c r="CZ2695" i="2"/>
  <c r="CR2695" i="2"/>
  <c r="CF2695" i="2"/>
  <c r="CE2695" i="2"/>
  <c r="CX2695" i="2"/>
  <c r="CL2695" i="2"/>
  <c r="CD2695" i="2"/>
  <c r="CW2695" i="2"/>
  <c r="CK2695" i="2"/>
  <c r="CC2695" i="2"/>
  <c r="CV2695" i="2"/>
  <c r="CU2695" i="2"/>
  <c r="CI2695" i="2"/>
  <c r="CT2695" i="2"/>
  <c r="CH2695" i="2"/>
  <c r="CS2695" i="2"/>
  <c r="CG2695" i="2"/>
  <c r="DA2695" i="2"/>
  <c r="CZ2699" i="2"/>
  <c r="CR2699" i="2"/>
  <c r="CF2699" i="2"/>
  <c r="CE2699" i="2"/>
  <c r="CX2699" i="2"/>
  <c r="CL2699" i="2"/>
  <c r="CD2699" i="2"/>
  <c r="CW2699" i="2"/>
  <c r="CK2699" i="2"/>
  <c r="CC2699" i="2"/>
  <c r="CV2699" i="2"/>
  <c r="CU2699" i="2"/>
  <c r="CI2699" i="2"/>
  <c r="CT2699" i="2"/>
  <c r="CH2699" i="2"/>
  <c r="DA2699" i="2"/>
  <c r="CS2699" i="2"/>
  <c r="CG2699" i="2"/>
  <c r="CZ2703" i="2"/>
  <c r="CR2703" i="2"/>
  <c r="CF2703" i="2"/>
  <c r="CE2703" i="2"/>
  <c r="CX2703" i="2"/>
  <c r="CL2703" i="2"/>
  <c r="CD2703" i="2"/>
  <c r="CW2703" i="2"/>
  <c r="CK2703" i="2"/>
  <c r="CC2703" i="2"/>
  <c r="CV2703" i="2"/>
  <c r="CU2703" i="2"/>
  <c r="CI2703" i="2"/>
  <c r="CT2703" i="2"/>
  <c r="CH2703" i="2"/>
  <c r="DA2703" i="2"/>
  <c r="CS2703" i="2"/>
  <c r="CG2703" i="2"/>
  <c r="CZ2707" i="2"/>
  <c r="CR2707" i="2"/>
  <c r="CF2707" i="2"/>
  <c r="CE2707" i="2"/>
  <c r="CX2707" i="2"/>
  <c r="CL2707" i="2"/>
  <c r="CD2707" i="2"/>
  <c r="CW2707" i="2"/>
  <c r="CK2707" i="2"/>
  <c r="CC2707" i="2"/>
  <c r="CV2707" i="2"/>
  <c r="CU2707" i="2"/>
  <c r="CI2707" i="2"/>
  <c r="CT2707" i="2"/>
  <c r="CH2707" i="2"/>
  <c r="CG2707" i="2"/>
  <c r="DA2707" i="2"/>
  <c r="CS2707" i="2"/>
  <c r="CZ2711" i="2"/>
  <c r="CR2711" i="2"/>
  <c r="CF2711" i="2"/>
  <c r="CE2711" i="2"/>
  <c r="CX2711" i="2"/>
  <c r="CL2711" i="2"/>
  <c r="CD2711" i="2"/>
  <c r="CW2711" i="2"/>
  <c r="CK2711" i="2"/>
  <c r="CC2711" i="2"/>
  <c r="CV2711" i="2"/>
  <c r="CU2711" i="2"/>
  <c r="CI2711" i="2"/>
  <c r="CT2711" i="2"/>
  <c r="CH2711" i="2"/>
  <c r="DA2711" i="2"/>
  <c r="CS2711" i="2"/>
  <c r="CG2711" i="2"/>
  <c r="CZ2715" i="2"/>
  <c r="CR2715" i="2"/>
  <c r="CF2715" i="2"/>
  <c r="CE2715" i="2"/>
  <c r="CX2715" i="2"/>
  <c r="CL2715" i="2"/>
  <c r="CD2715" i="2"/>
  <c r="CW2715" i="2"/>
  <c r="CK2715" i="2"/>
  <c r="CC2715" i="2"/>
  <c r="CV2715" i="2"/>
  <c r="CU2715" i="2"/>
  <c r="CI2715" i="2"/>
  <c r="CT2715" i="2"/>
  <c r="CH2715" i="2"/>
  <c r="DA2715" i="2"/>
  <c r="CS2715" i="2"/>
  <c r="CG2715" i="2"/>
  <c r="CZ2719" i="2"/>
  <c r="CR2719" i="2"/>
  <c r="CF2719" i="2"/>
  <c r="CE2719" i="2"/>
  <c r="CX2719" i="2"/>
  <c r="CL2719" i="2"/>
  <c r="CD2719" i="2"/>
  <c r="CW2719" i="2"/>
  <c r="CK2719" i="2"/>
  <c r="CC2719" i="2"/>
  <c r="CV2719" i="2"/>
  <c r="CU2719" i="2"/>
  <c r="CI2719" i="2"/>
  <c r="CT2719" i="2"/>
  <c r="CH2719" i="2"/>
  <c r="DA2719" i="2"/>
  <c r="CS2719" i="2"/>
  <c r="CG2719" i="2"/>
  <c r="CZ2723" i="2"/>
  <c r="CR2723" i="2"/>
  <c r="CF2723" i="2"/>
  <c r="CE2723" i="2"/>
  <c r="CX2723" i="2"/>
  <c r="CL2723" i="2"/>
  <c r="CD2723" i="2"/>
  <c r="CW2723" i="2"/>
  <c r="CK2723" i="2"/>
  <c r="CC2723" i="2"/>
  <c r="CV2723" i="2"/>
  <c r="CU2723" i="2"/>
  <c r="CI2723" i="2"/>
  <c r="CT2723" i="2"/>
  <c r="CH2723" i="2"/>
  <c r="DA2723" i="2"/>
  <c r="CS2723" i="2"/>
  <c r="CG2723" i="2"/>
  <c r="CV2725" i="2"/>
  <c r="CU2725" i="2"/>
  <c r="CI2725" i="2"/>
  <c r="CT2725" i="2"/>
  <c r="CH2725" i="2"/>
  <c r="DA2725" i="2"/>
  <c r="CS2725" i="2"/>
  <c r="CG2725" i="2"/>
  <c r="CZ2725" i="2"/>
  <c r="CR2725" i="2"/>
  <c r="CF2725" i="2"/>
  <c r="CE2725" i="2"/>
  <c r="CX2725" i="2"/>
  <c r="CL2725" i="2"/>
  <c r="CD2725" i="2"/>
  <c r="CW2725" i="2"/>
  <c r="CK2725" i="2"/>
  <c r="CC2725" i="2"/>
  <c r="CV2729" i="2"/>
  <c r="CU2729" i="2"/>
  <c r="CI2729" i="2"/>
  <c r="CT2729" i="2"/>
  <c r="CH2729" i="2"/>
  <c r="DA2729" i="2"/>
  <c r="CS2729" i="2"/>
  <c r="CG2729" i="2"/>
  <c r="CZ2729" i="2"/>
  <c r="CR2729" i="2"/>
  <c r="CF2729" i="2"/>
  <c r="CE2729" i="2"/>
  <c r="CX2729" i="2"/>
  <c r="CL2729" i="2"/>
  <c r="CD2729" i="2"/>
  <c r="CW2729" i="2"/>
  <c r="CK2729" i="2"/>
  <c r="CC2729" i="2"/>
  <c r="CV2733" i="2"/>
  <c r="CU2733" i="2"/>
  <c r="CI2733" i="2"/>
  <c r="CT2733" i="2"/>
  <c r="CH2733" i="2"/>
  <c r="DA2733" i="2"/>
  <c r="CS2733" i="2"/>
  <c r="CG2733" i="2"/>
  <c r="CZ2733" i="2"/>
  <c r="CR2733" i="2"/>
  <c r="CF2733" i="2"/>
  <c r="CE2733" i="2"/>
  <c r="CX2733" i="2"/>
  <c r="CL2733" i="2"/>
  <c r="CD2733" i="2"/>
  <c r="CK2733" i="2"/>
  <c r="CC2733" i="2"/>
  <c r="CW2733" i="2"/>
  <c r="CV2737" i="2"/>
  <c r="CU2737" i="2"/>
  <c r="CI2737" i="2"/>
  <c r="CT2737" i="2"/>
  <c r="CH2737" i="2"/>
  <c r="DA2737" i="2"/>
  <c r="CS2737" i="2"/>
  <c r="CG2737" i="2"/>
  <c r="CZ2737" i="2"/>
  <c r="CR2737" i="2"/>
  <c r="CF2737" i="2"/>
  <c r="CE2737" i="2"/>
  <c r="CX2737" i="2"/>
  <c r="CL2737" i="2"/>
  <c r="CD2737" i="2"/>
  <c r="CW2737" i="2"/>
  <c r="CK2737" i="2"/>
  <c r="CC2737" i="2"/>
  <c r="CV2741" i="2"/>
  <c r="CU2741" i="2"/>
  <c r="CI2741" i="2"/>
  <c r="CT2741" i="2"/>
  <c r="CH2741" i="2"/>
  <c r="DA2741" i="2"/>
  <c r="CS2741" i="2"/>
  <c r="CG2741" i="2"/>
  <c r="CZ2741" i="2"/>
  <c r="CR2741" i="2"/>
  <c r="CF2741" i="2"/>
  <c r="CE2741" i="2"/>
  <c r="CX2741" i="2"/>
  <c r="CL2741" i="2"/>
  <c r="CD2741" i="2"/>
  <c r="CW2741" i="2"/>
  <c r="CK2741" i="2"/>
  <c r="CC2741" i="2"/>
  <c r="CX2745" i="2"/>
  <c r="CL2745" i="2"/>
  <c r="CD2745" i="2"/>
  <c r="CW2745" i="2"/>
  <c r="CK2745" i="2"/>
  <c r="CC2745" i="2"/>
  <c r="CV2745" i="2"/>
  <c r="CU2745" i="2"/>
  <c r="CI2745" i="2"/>
  <c r="CT2745" i="2"/>
  <c r="CH2745" i="2"/>
  <c r="DA2745" i="2"/>
  <c r="CS2745" i="2"/>
  <c r="CG2745" i="2"/>
  <c r="CF2745" i="2"/>
  <c r="CE2745" i="2"/>
  <c r="CZ2745" i="2"/>
  <c r="CR2745" i="2"/>
  <c r="CX2749" i="2"/>
  <c r="CL2749" i="2"/>
  <c r="CD2749" i="2"/>
  <c r="CW2749" i="2"/>
  <c r="CK2749" i="2"/>
  <c r="CC2749" i="2"/>
  <c r="CV2749" i="2"/>
  <c r="CU2749" i="2"/>
  <c r="CI2749" i="2"/>
  <c r="CT2749" i="2"/>
  <c r="CH2749" i="2"/>
  <c r="DA2749" i="2"/>
  <c r="CS2749" i="2"/>
  <c r="CG2749" i="2"/>
  <c r="CR2749" i="2"/>
  <c r="CF2749" i="2"/>
  <c r="CE2749" i="2"/>
  <c r="CZ2749" i="2"/>
  <c r="CX2753" i="2"/>
  <c r="CL2753" i="2"/>
  <c r="CD2753" i="2"/>
  <c r="CW2753" i="2"/>
  <c r="CK2753" i="2"/>
  <c r="CC2753" i="2"/>
  <c r="CV2753" i="2"/>
  <c r="CU2753" i="2"/>
  <c r="CI2753" i="2"/>
  <c r="CT2753" i="2"/>
  <c r="CH2753" i="2"/>
  <c r="DA2753" i="2"/>
  <c r="CS2753" i="2"/>
  <c r="CG2753" i="2"/>
  <c r="CZ2753" i="2"/>
  <c r="CR2753" i="2"/>
  <c r="CF2753" i="2"/>
  <c r="CE2753" i="2"/>
  <c r="CX2757" i="2"/>
  <c r="CL2757" i="2"/>
  <c r="CD2757" i="2"/>
  <c r="CW2757" i="2"/>
  <c r="CK2757" i="2"/>
  <c r="CC2757" i="2"/>
  <c r="CV2757" i="2"/>
  <c r="CU2757" i="2"/>
  <c r="CI2757" i="2"/>
  <c r="CT2757" i="2"/>
  <c r="CH2757" i="2"/>
  <c r="DA2757" i="2"/>
  <c r="CS2757" i="2"/>
  <c r="CG2757" i="2"/>
  <c r="CZ2757" i="2"/>
  <c r="CR2757" i="2"/>
  <c r="CF2757" i="2"/>
  <c r="CE2757" i="2"/>
  <c r="CX2761" i="2"/>
  <c r="CL2761" i="2"/>
  <c r="CD2761" i="2"/>
  <c r="CW2761" i="2"/>
  <c r="CK2761" i="2"/>
  <c r="CC2761" i="2"/>
  <c r="CV2761" i="2"/>
  <c r="CU2761" i="2"/>
  <c r="CI2761" i="2"/>
  <c r="CT2761" i="2"/>
  <c r="CH2761" i="2"/>
  <c r="DA2761" i="2"/>
  <c r="CS2761" i="2"/>
  <c r="CG2761" i="2"/>
  <c r="CF2761" i="2"/>
  <c r="CE2761" i="2"/>
  <c r="CZ2761" i="2"/>
  <c r="CR2761" i="2"/>
  <c r="CX2765" i="2"/>
  <c r="CL2765" i="2"/>
  <c r="CD2765" i="2"/>
  <c r="CW2765" i="2"/>
  <c r="CK2765" i="2"/>
  <c r="CC2765" i="2"/>
  <c r="CV2765" i="2"/>
  <c r="CU2765" i="2"/>
  <c r="CI2765" i="2"/>
  <c r="CT2765" i="2"/>
  <c r="CH2765" i="2"/>
  <c r="DA2765" i="2"/>
  <c r="CS2765" i="2"/>
  <c r="CG2765" i="2"/>
  <c r="CR2765" i="2"/>
  <c r="CF2765" i="2"/>
  <c r="CE2765" i="2"/>
  <c r="CZ2765" i="2"/>
  <c r="CZ2772" i="2"/>
  <c r="CR2772" i="2"/>
  <c r="CF2772" i="2"/>
  <c r="CE2772" i="2"/>
  <c r="CX2772" i="2"/>
  <c r="CL2772" i="2"/>
  <c r="CD2772" i="2"/>
  <c r="CW2772" i="2"/>
  <c r="CK2772" i="2"/>
  <c r="CC2772" i="2"/>
  <c r="CV2772" i="2"/>
  <c r="CU2772" i="2"/>
  <c r="CI2772" i="2"/>
  <c r="DA2772" i="2"/>
  <c r="CT2772" i="2"/>
  <c r="CS2772" i="2"/>
  <c r="CH2772" i="2"/>
  <c r="CG2772" i="2"/>
  <c r="CZ2778" i="2"/>
  <c r="CR2778" i="2"/>
  <c r="CF2778" i="2"/>
  <c r="CE2778" i="2"/>
  <c r="CX2778" i="2"/>
  <c r="CL2778" i="2"/>
  <c r="CD2778" i="2"/>
  <c r="CW2778" i="2"/>
  <c r="CK2778" i="2"/>
  <c r="CC2778" i="2"/>
  <c r="CV2778" i="2"/>
  <c r="CU2778" i="2"/>
  <c r="CI2778" i="2"/>
  <c r="CH2778" i="2"/>
  <c r="CG2778" i="2"/>
  <c r="DA2778" i="2"/>
  <c r="CT2778" i="2"/>
  <c r="CS2778" i="2"/>
  <c r="CZ2788" i="2"/>
  <c r="CR2788" i="2"/>
  <c r="CF2788" i="2"/>
  <c r="CE2788" i="2"/>
  <c r="CX2788" i="2"/>
  <c r="CL2788" i="2"/>
  <c r="CD2788" i="2"/>
  <c r="CW2788" i="2"/>
  <c r="CK2788" i="2"/>
  <c r="CC2788" i="2"/>
  <c r="CV2788" i="2"/>
  <c r="CU2788" i="2"/>
  <c r="CI2788" i="2"/>
  <c r="DA2788" i="2"/>
  <c r="CT2788" i="2"/>
  <c r="CS2788" i="2"/>
  <c r="CH2788" i="2"/>
  <c r="CG2788" i="2"/>
  <c r="CZ2796" i="2"/>
  <c r="CR2796" i="2"/>
  <c r="CF2796" i="2"/>
  <c r="CE2796" i="2"/>
  <c r="CX2796" i="2"/>
  <c r="CL2796" i="2"/>
  <c r="CD2796" i="2"/>
  <c r="CW2796" i="2"/>
  <c r="CK2796" i="2"/>
  <c r="CC2796" i="2"/>
  <c r="CV2796" i="2"/>
  <c r="CU2796" i="2"/>
  <c r="CI2796" i="2"/>
  <c r="CH2796" i="2"/>
  <c r="CG2796" i="2"/>
  <c r="DA2796" i="2"/>
  <c r="CT2796" i="2"/>
  <c r="CS2796" i="2"/>
  <c r="CZ2804" i="2"/>
  <c r="CR2804" i="2"/>
  <c r="CF2804" i="2"/>
  <c r="CE2804" i="2"/>
  <c r="CX2804" i="2"/>
  <c r="CL2804" i="2"/>
  <c r="CD2804" i="2"/>
  <c r="CW2804" i="2"/>
  <c r="CK2804" i="2"/>
  <c r="CC2804" i="2"/>
  <c r="CV2804" i="2"/>
  <c r="CU2804" i="2"/>
  <c r="CI2804" i="2"/>
  <c r="DA2804" i="2"/>
  <c r="CT2804" i="2"/>
  <c r="CS2804" i="2"/>
  <c r="CH2804" i="2"/>
  <c r="CG2804" i="2"/>
  <c r="CZ2812" i="2"/>
  <c r="CR2812" i="2"/>
  <c r="CF2812" i="2"/>
  <c r="CE2812" i="2"/>
  <c r="CX2812" i="2"/>
  <c r="CL2812" i="2"/>
  <c r="CD2812" i="2"/>
  <c r="CW2812" i="2"/>
  <c r="CK2812" i="2"/>
  <c r="CC2812" i="2"/>
  <c r="CV2812" i="2"/>
  <c r="CU2812" i="2"/>
  <c r="CI2812" i="2"/>
  <c r="CH2812" i="2"/>
  <c r="CG2812" i="2"/>
  <c r="DA2812" i="2"/>
  <c r="CT2812" i="2"/>
  <c r="CS2812" i="2"/>
  <c r="CZ2820" i="2"/>
  <c r="CR2820" i="2"/>
  <c r="CF2820" i="2"/>
  <c r="CE2820" i="2"/>
  <c r="CX2820" i="2"/>
  <c r="CL2820" i="2"/>
  <c r="CD2820" i="2"/>
  <c r="CW2820" i="2"/>
  <c r="CK2820" i="2"/>
  <c r="CC2820" i="2"/>
  <c r="CV2820" i="2"/>
  <c r="CU2820" i="2"/>
  <c r="CI2820" i="2"/>
  <c r="DA2820" i="2"/>
  <c r="CT2820" i="2"/>
  <c r="CS2820" i="2"/>
  <c r="CH2820" i="2"/>
  <c r="CG2820" i="2"/>
  <c r="CX2825" i="2"/>
  <c r="CL2825" i="2"/>
  <c r="CD2825" i="2"/>
  <c r="CW2825" i="2"/>
  <c r="CK2825" i="2"/>
  <c r="CC2825" i="2"/>
  <c r="CV2825" i="2"/>
  <c r="CU2825" i="2"/>
  <c r="CI2825" i="2"/>
  <c r="CT2825" i="2"/>
  <c r="CH2825" i="2"/>
  <c r="DA2825" i="2"/>
  <c r="CS2825" i="2"/>
  <c r="CG2825" i="2"/>
  <c r="CZ2825" i="2"/>
  <c r="CR2825" i="2"/>
  <c r="CF2825" i="2"/>
  <c r="CE2825" i="2"/>
  <c r="CT2837" i="2"/>
  <c r="CH2837" i="2"/>
  <c r="DA2837" i="2"/>
  <c r="CS2837" i="2"/>
  <c r="CG2837" i="2"/>
  <c r="CZ2837" i="2"/>
  <c r="CR2837" i="2"/>
  <c r="CF2837" i="2"/>
  <c r="CE2837" i="2"/>
  <c r="CX2837" i="2"/>
  <c r="CL2837" i="2"/>
  <c r="CD2837" i="2"/>
  <c r="CW2837" i="2"/>
  <c r="CK2837" i="2"/>
  <c r="CC2837" i="2"/>
  <c r="CV2837" i="2"/>
  <c r="CU2837" i="2"/>
  <c r="CI2837" i="2"/>
  <c r="CX2864" i="2"/>
  <c r="CL2864" i="2"/>
  <c r="CD2864" i="2"/>
  <c r="CW2864" i="2"/>
  <c r="CK2864" i="2"/>
  <c r="CC2864" i="2"/>
  <c r="CV2864" i="2"/>
  <c r="CU2864" i="2"/>
  <c r="CI2864" i="2"/>
  <c r="CT2864" i="2"/>
  <c r="CH2864" i="2"/>
  <c r="DA2864" i="2"/>
  <c r="CS2864" i="2"/>
  <c r="CG2864" i="2"/>
  <c r="CZ2864" i="2"/>
  <c r="CR2864" i="2"/>
  <c r="CF2864" i="2"/>
  <c r="CE2864" i="2"/>
  <c r="CW2900" i="2"/>
  <c r="CK2900" i="2"/>
  <c r="CC2900" i="2"/>
  <c r="CV2900" i="2"/>
  <c r="CU2900" i="2"/>
  <c r="CI2900" i="2"/>
  <c r="CT2900" i="2"/>
  <c r="CH2900" i="2"/>
  <c r="DA2900" i="2"/>
  <c r="CS2900" i="2"/>
  <c r="CG2900" i="2"/>
  <c r="CZ2900" i="2"/>
  <c r="CR2900" i="2"/>
  <c r="CF2900" i="2"/>
  <c r="CE2900" i="2"/>
  <c r="CX2900" i="2"/>
  <c r="CL2900" i="2"/>
  <c r="CD2900" i="2"/>
  <c r="CW2908" i="2"/>
  <c r="CK2908" i="2"/>
  <c r="CC2908" i="2"/>
  <c r="CV2908" i="2"/>
  <c r="CU2908" i="2"/>
  <c r="CI2908" i="2"/>
  <c r="CT2908" i="2"/>
  <c r="CH2908" i="2"/>
  <c r="DA2908" i="2"/>
  <c r="CS2908" i="2"/>
  <c r="CG2908" i="2"/>
  <c r="CZ2908" i="2"/>
  <c r="CR2908" i="2"/>
  <c r="CF2908" i="2"/>
  <c r="CE2908" i="2"/>
  <c r="CX2908" i="2"/>
  <c r="CL2908" i="2"/>
  <c r="CD2908" i="2"/>
  <c r="CW2916" i="2"/>
  <c r="CK2916" i="2"/>
  <c r="CC2916" i="2"/>
  <c r="CV2916" i="2"/>
  <c r="CU2916" i="2"/>
  <c r="CI2916" i="2"/>
  <c r="CT2916" i="2"/>
  <c r="CH2916" i="2"/>
  <c r="DA2916" i="2"/>
  <c r="CS2916" i="2"/>
  <c r="CG2916" i="2"/>
  <c r="CZ2916" i="2"/>
  <c r="CR2916" i="2"/>
  <c r="CF2916" i="2"/>
  <c r="CE2916" i="2"/>
  <c r="CD2916" i="2"/>
  <c r="CX2916" i="2"/>
  <c r="CL2916" i="2"/>
  <c r="CW2924" i="2"/>
  <c r="CK2924" i="2"/>
  <c r="CC2924" i="2"/>
  <c r="CV2924" i="2"/>
  <c r="CU2924" i="2"/>
  <c r="CI2924" i="2"/>
  <c r="CT2924" i="2"/>
  <c r="CH2924" i="2"/>
  <c r="DA2924" i="2"/>
  <c r="CS2924" i="2"/>
  <c r="CG2924" i="2"/>
  <c r="CZ2924" i="2"/>
  <c r="CR2924" i="2"/>
  <c r="CF2924" i="2"/>
  <c r="CE2924" i="2"/>
  <c r="CX2924" i="2"/>
  <c r="CL2924" i="2"/>
  <c r="CD2924" i="2"/>
  <c r="CU2933" i="2"/>
  <c r="CI2933" i="2"/>
  <c r="CT2933" i="2"/>
  <c r="CH2933" i="2"/>
  <c r="DA2933" i="2"/>
  <c r="CS2933" i="2"/>
  <c r="CG2933" i="2"/>
  <c r="CZ2933" i="2"/>
  <c r="CR2933" i="2"/>
  <c r="CF2933" i="2"/>
  <c r="CE2933" i="2"/>
  <c r="CX2933" i="2"/>
  <c r="CL2933" i="2"/>
  <c r="CD2933" i="2"/>
  <c r="CW2933" i="2"/>
  <c r="CK2933" i="2"/>
  <c r="CC2933" i="2"/>
  <c r="CV2933" i="2"/>
  <c r="CU2937" i="2"/>
  <c r="CI2937" i="2"/>
  <c r="CT2937" i="2"/>
  <c r="CH2937" i="2"/>
  <c r="DA2937" i="2"/>
  <c r="CS2937" i="2"/>
  <c r="CG2937" i="2"/>
  <c r="CZ2937" i="2"/>
  <c r="CR2937" i="2"/>
  <c r="CF2937" i="2"/>
  <c r="CE2937" i="2"/>
  <c r="CX2937" i="2"/>
  <c r="CL2937" i="2"/>
  <c r="CD2937" i="2"/>
  <c r="CW2937" i="2"/>
  <c r="CK2937" i="2"/>
  <c r="CC2937" i="2"/>
  <c r="CV2937" i="2"/>
  <c r="CE2939" i="2"/>
  <c r="CX2939" i="2"/>
  <c r="CL2939" i="2"/>
  <c r="CD2939" i="2"/>
  <c r="CW2939" i="2"/>
  <c r="CK2939" i="2"/>
  <c r="CC2939" i="2"/>
  <c r="CV2939" i="2"/>
  <c r="CU2939" i="2"/>
  <c r="CI2939" i="2"/>
  <c r="CT2939" i="2"/>
  <c r="CH2939" i="2"/>
  <c r="DA2939" i="2"/>
  <c r="CS2939" i="2"/>
  <c r="CG2939" i="2"/>
  <c r="CZ2939" i="2"/>
  <c r="CR2939" i="2"/>
  <c r="CF2939" i="2"/>
  <c r="CE2943" i="2"/>
  <c r="CX2943" i="2"/>
  <c r="CL2943" i="2"/>
  <c r="CD2943" i="2"/>
  <c r="CW2943" i="2"/>
  <c r="CK2943" i="2"/>
  <c r="CC2943" i="2"/>
  <c r="CV2943" i="2"/>
  <c r="CU2943" i="2"/>
  <c r="CI2943" i="2"/>
  <c r="CT2943" i="2"/>
  <c r="CH2943" i="2"/>
  <c r="DA2943" i="2"/>
  <c r="CS2943" i="2"/>
  <c r="CG2943" i="2"/>
  <c r="CZ2943" i="2"/>
  <c r="CR2943" i="2"/>
  <c r="CF2943" i="2"/>
  <c r="CU2949" i="2"/>
  <c r="CI2949" i="2"/>
  <c r="CT2949" i="2"/>
  <c r="CH2949" i="2"/>
  <c r="DA2949" i="2"/>
  <c r="CS2949" i="2"/>
  <c r="CG2949" i="2"/>
  <c r="CZ2949" i="2"/>
  <c r="CR2949" i="2"/>
  <c r="CF2949" i="2"/>
  <c r="CE2949" i="2"/>
  <c r="CX2949" i="2"/>
  <c r="CL2949" i="2"/>
  <c r="CD2949" i="2"/>
  <c r="CW2949" i="2"/>
  <c r="CK2949" i="2"/>
  <c r="CC2949" i="2"/>
  <c r="CV2949" i="2"/>
  <c r="CU2953" i="2"/>
  <c r="CI2953" i="2"/>
  <c r="CT2953" i="2"/>
  <c r="CH2953" i="2"/>
  <c r="DA2953" i="2"/>
  <c r="CS2953" i="2"/>
  <c r="CG2953" i="2"/>
  <c r="CZ2953" i="2"/>
  <c r="CR2953" i="2"/>
  <c r="CF2953" i="2"/>
  <c r="CE2953" i="2"/>
  <c r="CX2953" i="2"/>
  <c r="CL2953" i="2"/>
  <c r="CD2953" i="2"/>
  <c r="CW2953" i="2"/>
  <c r="CK2953" i="2"/>
  <c r="CC2953" i="2"/>
  <c r="CV2953" i="2"/>
  <c r="CU2957" i="2"/>
  <c r="CI2957" i="2"/>
  <c r="CT2957" i="2"/>
  <c r="CH2957" i="2"/>
  <c r="DA2957" i="2"/>
  <c r="CS2957" i="2"/>
  <c r="CG2957" i="2"/>
  <c r="CZ2957" i="2"/>
  <c r="CR2957" i="2"/>
  <c r="CF2957" i="2"/>
  <c r="CE2957" i="2"/>
  <c r="CX2957" i="2"/>
  <c r="CL2957" i="2"/>
  <c r="CD2957" i="2"/>
  <c r="CW2957" i="2"/>
  <c r="CK2957" i="2"/>
  <c r="CC2957" i="2"/>
  <c r="CV2957" i="2"/>
  <c r="CE2959" i="2"/>
  <c r="CX2959" i="2"/>
  <c r="CL2959" i="2"/>
  <c r="CD2959" i="2"/>
  <c r="CW2959" i="2"/>
  <c r="CK2959" i="2"/>
  <c r="CC2959" i="2"/>
  <c r="CV2959" i="2"/>
  <c r="CU2959" i="2"/>
  <c r="CI2959" i="2"/>
  <c r="CT2959" i="2"/>
  <c r="CH2959" i="2"/>
  <c r="DA2959" i="2"/>
  <c r="CS2959" i="2"/>
  <c r="CG2959" i="2"/>
  <c r="CZ2959" i="2"/>
  <c r="CR2959" i="2"/>
  <c r="CF2959" i="2"/>
  <c r="CE2963" i="2"/>
  <c r="CX2963" i="2"/>
  <c r="CL2963" i="2"/>
  <c r="CD2963" i="2"/>
  <c r="CW2963" i="2"/>
  <c r="CK2963" i="2"/>
  <c r="CC2963" i="2"/>
  <c r="CV2963" i="2"/>
  <c r="CU2963" i="2"/>
  <c r="CI2963" i="2"/>
  <c r="CT2963" i="2"/>
  <c r="CH2963" i="2"/>
  <c r="DA2963" i="2"/>
  <c r="CS2963" i="2"/>
  <c r="CG2963" i="2"/>
  <c r="CZ2963" i="2"/>
  <c r="CR2963" i="2"/>
  <c r="CF2963" i="2"/>
  <c r="CE2967" i="2"/>
  <c r="CX2967" i="2"/>
  <c r="CL2967" i="2"/>
  <c r="CD2967" i="2"/>
  <c r="CW2967" i="2"/>
  <c r="CK2967" i="2"/>
  <c r="CC2967" i="2"/>
  <c r="CV2967" i="2"/>
  <c r="CU2967" i="2"/>
  <c r="CI2967" i="2"/>
  <c r="CT2967" i="2"/>
  <c r="CH2967" i="2"/>
  <c r="DA2967" i="2"/>
  <c r="CS2967" i="2"/>
  <c r="CG2967" i="2"/>
  <c r="CR2967" i="2"/>
  <c r="CF2967" i="2"/>
  <c r="CZ2967" i="2"/>
  <c r="CU2969" i="2"/>
  <c r="CI2969" i="2"/>
  <c r="CT2969" i="2"/>
  <c r="CH2969" i="2"/>
  <c r="DA2969" i="2"/>
  <c r="CS2969" i="2"/>
  <c r="CG2969" i="2"/>
  <c r="CZ2969" i="2"/>
  <c r="CR2969" i="2"/>
  <c r="CF2969" i="2"/>
  <c r="CE2969" i="2"/>
  <c r="CX2969" i="2"/>
  <c r="CL2969" i="2"/>
  <c r="CD2969" i="2"/>
  <c r="CW2969" i="2"/>
  <c r="CK2969" i="2"/>
  <c r="CC2969" i="2"/>
  <c r="CV2969" i="2"/>
  <c r="CE2971" i="2"/>
  <c r="CX2971" i="2"/>
  <c r="CL2971" i="2"/>
  <c r="CD2971" i="2"/>
  <c r="CW2971" i="2"/>
  <c r="CK2971" i="2"/>
  <c r="CC2971" i="2"/>
  <c r="CV2971" i="2"/>
  <c r="CU2971" i="2"/>
  <c r="CI2971" i="2"/>
  <c r="CT2971" i="2"/>
  <c r="CH2971" i="2"/>
  <c r="DA2971" i="2"/>
  <c r="CS2971" i="2"/>
  <c r="CG2971" i="2"/>
  <c r="CZ2971" i="2"/>
  <c r="CR2971" i="2"/>
  <c r="CF2971" i="2"/>
  <c r="CU2973" i="2"/>
  <c r="CI2973" i="2"/>
  <c r="CT2973" i="2"/>
  <c r="CH2973" i="2"/>
  <c r="DA2973" i="2"/>
  <c r="CS2973" i="2"/>
  <c r="CG2973" i="2"/>
  <c r="CZ2973" i="2"/>
  <c r="CR2973" i="2"/>
  <c r="CF2973" i="2"/>
  <c r="CE2973" i="2"/>
  <c r="CX2973" i="2"/>
  <c r="CL2973" i="2"/>
  <c r="CD2973" i="2"/>
  <c r="CW2973" i="2"/>
  <c r="CK2973" i="2"/>
  <c r="CC2973" i="2"/>
  <c r="CV2973" i="2"/>
  <c r="CU2977" i="2"/>
  <c r="CI2977" i="2"/>
  <c r="CT2977" i="2"/>
  <c r="CH2977" i="2"/>
  <c r="DA2977" i="2"/>
  <c r="CS2977" i="2"/>
  <c r="CG2977" i="2"/>
  <c r="CZ2977" i="2"/>
  <c r="CR2977" i="2"/>
  <c r="CF2977" i="2"/>
  <c r="CE2977" i="2"/>
  <c r="CX2977" i="2"/>
  <c r="CL2977" i="2"/>
  <c r="CD2977" i="2"/>
  <c r="CW2977" i="2"/>
  <c r="CK2977" i="2"/>
  <c r="CC2977" i="2"/>
  <c r="CV2977" i="2"/>
  <c r="CU2981" i="2"/>
  <c r="CI2981" i="2"/>
  <c r="CT2981" i="2"/>
  <c r="CH2981" i="2"/>
  <c r="DA2981" i="2"/>
  <c r="CS2981" i="2"/>
  <c r="CG2981" i="2"/>
  <c r="CZ2981" i="2"/>
  <c r="CR2981" i="2"/>
  <c r="CF2981" i="2"/>
  <c r="CE2981" i="2"/>
  <c r="CX2981" i="2"/>
  <c r="CL2981" i="2"/>
  <c r="CD2981" i="2"/>
  <c r="CW2981" i="2"/>
  <c r="CK2981" i="2"/>
  <c r="CC2981" i="2"/>
  <c r="CV2981" i="2"/>
  <c r="CE2983" i="2"/>
  <c r="CX2983" i="2"/>
  <c r="CL2983" i="2"/>
  <c r="CD2983" i="2"/>
  <c r="CW2983" i="2"/>
  <c r="CK2983" i="2"/>
  <c r="CC2983" i="2"/>
  <c r="CV2983" i="2"/>
  <c r="CU2983" i="2"/>
  <c r="CI2983" i="2"/>
  <c r="CT2983" i="2"/>
  <c r="CH2983" i="2"/>
  <c r="DA2983" i="2"/>
  <c r="CS2983" i="2"/>
  <c r="CG2983" i="2"/>
  <c r="CZ2983" i="2"/>
  <c r="CR2983" i="2"/>
  <c r="CF2983" i="2"/>
  <c r="CU2989" i="2"/>
  <c r="CI2989" i="2"/>
  <c r="CT2989" i="2"/>
  <c r="CH2989" i="2"/>
  <c r="DA2989" i="2"/>
  <c r="CZ2989" i="2"/>
  <c r="CR2989" i="2"/>
  <c r="CX2989" i="2"/>
  <c r="CL2989" i="2"/>
  <c r="CW2989" i="2"/>
  <c r="CK2989" i="2"/>
  <c r="CC2989" i="2"/>
  <c r="CV2989" i="2"/>
  <c r="CS2989" i="2"/>
  <c r="CG2989" i="2"/>
  <c r="CF2989" i="2"/>
  <c r="CE2989" i="2"/>
  <c r="CD2989" i="2"/>
  <c r="CU2993" i="2"/>
  <c r="CI2993" i="2"/>
  <c r="CT2993" i="2"/>
  <c r="CH2993" i="2"/>
  <c r="DA2993" i="2"/>
  <c r="CS2993" i="2"/>
  <c r="CG2993" i="2"/>
  <c r="CZ2993" i="2"/>
  <c r="CR2993" i="2"/>
  <c r="CF2993" i="2"/>
  <c r="CE2993" i="2"/>
  <c r="CX2993" i="2"/>
  <c r="CL2993" i="2"/>
  <c r="CD2993" i="2"/>
  <c r="CW2993" i="2"/>
  <c r="CK2993" i="2"/>
  <c r="CC2993" i="2"/>
  <c r="CV2993" i="2"/>
  <c r="CE2999" i="2"/>
  <c r="CX2999" i="2"/>
  <c r="CL2999" i="2"/>
  <c r="CD2999" i="2"/>
  <c r="CW2999" i="2"/>
  <c r="CK2999" i="2"/>
  <c r="CC2999" i="2"/>
  <c r="CV2999" i="2"/>
  <c r="CU2999" i="2"/>
  <c r="CI2999" i="2"/>
  <c r="CT2999" i="2"/>
  <c r="CH2999" i="2"/>
  <c r="DA2999" i="2"/>
  <c r="CS2999" i="2"/>
  <c r="CG2999" i="2"/>
  <c r="CZ2999" i="2"/>
  <c r="CR2999" i="2"/>
  <c r="CF2999" i="2"/>
  <c r="CU3005" i="2"/>
  <c r="CI3005" i="2"/>
  <c r="CT3005" i="2"/>
  <c r="CH3005" i="2"/>
  <c r="DA3005" i="2"/>
  <c r="CS3005" i="2"/>
  <c r="CG3005" i="2"/>
  <c r="CZ3005" i="2"/>
  <c r="CR3005" i="2"/>
  <c r="CF3005" i="2"/>
  <c r="CE3005" i="2"/>
  <c r="CX3005" i="2"/>
  <c r="CL3005" i="2"/>
  <c r="CD3005" i="2"/>
  <c r="CW3005" i="2"/>
  <c r="CK3005" i="2"/>
  <c r="CC3005" i="2"/>
  <c r="CV3005" i="2"/>
  <c r="D3009" i="2"/>
  <c r="C3009" i="2" s="1"/>
  <c r="DA3016" i="2"/>
  <c r="CS3016" i="2"/>
  <c r="CG3016" i="2"/>
  <c r="CZ3016" i="2"/>
  <c r="CR3016" i="2"/>
  <c r="CF3016" i="2"/>
  <c r="CE3016" i="2"/>
  <c r="CX3016" i="2"/>
  <c r="CL3016" i="2"/>
  <c r="CD3016" i="2"/>
  <c r="CW3016" i="2"/>
  <c r="CK3016" i="2"/>
  <c r="CC3016" i="2"/>
  <c r="CV3016" i="2"/>
  <c r="CU3016" i="2"/>
  <c r="CI3016" i="2"/>
  <c r="CT3016" i="2"/>
  <c r="CH3016" i="2"/>
  <c r="DA3028" i="2"/>
  <c r="CS3028" i="2"/>
  <c r="CG3028" i="2"/>
  <c r="CZ3028" i="2"/>
  <c r="CR3028" i="2"/>
  <c r="CF3028" i="2"/>
  <c r="CE3028" i="2"/>
  <c r="CX3028" i="2"/>
  <c r="CL3028" i="2"/>
  <c r="CD3028" i="2"/>
  <c r="CW3028" i="2"/>
  <c r="CK3028" i="2"/>
  <c r="CC3028" i="2"/>
  <c r="CV3028" i="2"/>
  <c r="CU3028" i="2"/>
  <c r="CI3028" i="2"/>
  <c r="CT3028" i="2"/>
  <c r="CH3028" i="2"/>
  <c r="CU3043" i="2"/>
  <c r="CI3043" i="2"/>
  <c r="CT3043" i="2"/>
  <c r="CH3043" i="2"/>
  <c r="DA3043" i="2"/>
  <c r="CS3043" i="2"/>
  <c r="CG3043" i="2"/>
  <c r="CZ3043" i="2"/>
  <c r="CR3043" i="2"/>
  <c r="CF3043" i="2"/>
  <c r="CE3043" i="2"/>
  <c r="CX3043" i="2"/>
  <c r="CL3043" i="2"/>
  <c r="CD3043" i="2"/>
  <c r="CW3043" i="2"/>
  <c r="CK3043" i="2"/>
  <c r="CC3043" i="2"/>
  <c r="CV3043" i="2"/>
  <c r="CE3059" i="2"/>
  <c r="CX3059" i="2"/>
  <c r="CL3059" i="2"/>
  <c r="CD3059" i="2"/>
  <c r="CW3059" i="2"/>
  <c r="CK3059" i="2"/>
  <c r="CC3059" i="2"/>
  <c r="CV3059" i="2"/>
  <c r="CU3059" i="2"/>
  <c r="CI3059" i="2"/>
  <c r="CT3059" i="2"/>
  <c r="CH3059" i="2"/>
  <c r="DA3059" i="2"/>
  <c r="CS3059" i="2"/>
  <c r="CG3059" i="2"/>
  <c r="CZ3059" i="2"/>
  <c r="CR3059" i="2"/>
  <c r="CF3059" i="2"/>
  <c r="CE23" i="2"/>
  <c r="CF23" i="2"/>
  <c r="CX23" i="2"/>
  <c r="CL23" i="2"/>
  <c r="CD23" i="2"/>
  <c r="CR23" i="2"/>
  <c r="CW23" i="2"/>
  <c r="CK23" i="2"/>
  <c r="CC23" i="2"/>
  <c r="CV23" i="2"/>
  <c r="CZ23" i="2"/>
  <c r="CU23" i="2"/>
  <c r="CI23" i="2"/>
  <c r="CT23" i="2"/>
  <c r="CH23" i="2"/>
  <c r="DA23" i="2"/>
  <c r="CS23" i="2"/>
  <c r="CG23" i="2"/>
  <c r="CW95" i="2"/>
  <c r="CK95" i="2"/>
  <c r="CC95" i="2"/>
  <c r="CV95" i="2"/>
  <c r="CX95" i="2"/>
  <c r="CU95" i="2"/>
  <c r="CI95" i="2"/>
  <c r="CD95" i="2"/>
  <c r="CT95" i="2"/>
  <c r="CH95" i="2"/>
  <c r="CL95" i="2"/>
  <c r="DA95" i="2"/>
  <c r="CS95" i="2"/>
  <c r="CG95" i="2"/>
  <c r="CZ95" i="2"/>
  <c r="CR95" i="2"/>
  <c r="CF95" i="2"/>
  <c r="CE95" i="2"/>
  <c r="CU130" i="2"/>
  <c r="CI130" i="2"/>
  <c r="CT130" i="2"/>
  <c r="CH130" i="2"/>
  <c r="DA130" i="2"/>
  <c r="CS130" i="2"/>
  <c r="CG130" i="2"/>
  <c r="CZ130" i="2"/>
  <c r="CR130" i="2"/>
  <c r="CF130" i="2"/>
  <c r="CE130" i="2"/>
  <c r="CX130" i="2"/>
  <c r="CL130" i="2"/>
  <c r="CD130" i="2"/>
  <c r="CW130" i="2"/>
  <c r="CK130" i="2"/>
  <c r="CC130" i="2"/>
  <c r="CV130" i="2"/>
  <c r="CW217" i="2"/>
  <c r="CK217" i="2"/>
  <c r="CC217" i="2"/>
  <c r="CV217" i="2"/>
  <c r="CX217" i="2"/>
  <c r="CU217" i="2"/>
  <c r="CI217" i="2"/>
  <c r="CT217" i="2"/>
  <c r="CH217" i="2"/>
  <c r="DA217" i="2"/>
  <c r="CS217" i="2"/>
  <c r="CG217" i="2"/>
  <c r="CZ217" i="2"/>
  <c r="CR217" i="2"/>
  <c r="CF217" i="2"/>
  <c r="CD217" i="2"/>
  <c r="CE217" i="2"/>
  <c r="CL217" i="2"/>
  <c r="DA267" i="2"/>
  <c r="CS267" i="2"/>
  <c r="CG267" i="2"/>
  <c r="CZ267" i="2"/>
  <c r="CR267" i="2"/>
  <c r="CF267" i="2"/>
  <c r="CE267" i="2"/>
  <c r="CH267" i="2"/>
  <c r="CX267" i="2"/>
  <c r="CL267" i="2"/>
  <c r="CD267" i="2"/>
  <c r="CT267" i="2"/>
  <c r="CW267" i="2"/>
  <c r="CK267" i="2"/>
  <c r="CC267" i="2"/>
  <c r="CV267" i="2"/>
  <c r="CU267" i="2"/>
  <c r="CI267" i="2"/>
  <c r="CW299" i="2"/>
  <c r="CK299" i="2"/>
  <c r="CC299" i="2"/>
  <c r="CV299" i="2"/>
  <c r="CX299" i="2"/>
  <c r="CU299" i="2"/>
  <c r="CI299" i="2"/>
  <c r="CL299" i="2"/>
  <c r="CT299" i="2"/>
  <c r="CH299" i="2"/>
  <c r="CD299" i="2"/>
  <c r="DA299" i="2"/>
  <c r="CS299" i="2"/>
  <c r="CG299" i="2"/>
  <c r="CZ299" i="2"/>
  <c r="CR299" i="2"/>
  <c r="CF299" i="2"/>
  <c r="CE299" i="2"/>
  <c r="CU346" i="2"/>
  <c r="CI346" i="2"/>
  <c r="CT346" i="2"/>
  <c r="CH346" i="2"/>
  <c r="DA346" i="2"/>
  <c r="CS346" i="2"/>
  <c r="CG346" i="2"/>
  <c r="CZ346" i="2"/>
  <c r="CR346" i="2"/>
  <c r="CF346" i="2"/>
  <c r="CE346" i="2"/>
  <c r="CX346" i="2"/>
  <c r="CL346" i="2"/>
  <c r="CD346" i="2"/>
  <c r="CW346" i="2"/>
  <c r="CK346" i="2"/>
  <c r="CC346" i="2"/>
  <c r="CV346" i="2"/>
  <c r="CW382" i="2"/>
  <c r="CK382" i="2"/>
  <c r="CC382" i="2"/>
  <c r="CD382" i="2"/>
  <c r="CV382" i="2"/>
  <c r="CU382" i="2"/>
  <c r="CI382" i="2"/>
  <c r="CX382" i="2"/>
  <c r="CT382" i="2"/>
  <c r="CH382" i="2"/>
  <c r="DA382" i="2"/>
  <c r="CS382" i="2"/>
  <c r="CG382" i="2"/>
  <c r="CZ382" i="2"/>
  <c r="CR382" i="2"/>
  <c r="CF382" i="2"/>
  <c r="CE382" i="2"/>
  <c r="CL382" i="2"/>
  <c r="DA430" i="2"/>
  <c r="CS430" i="2"/>
  <c r="CG430" i="2"/>
  <c r="CZ430" i="2"/>
  <c r="CR430" i="2"/>
  <c r="CF430" i="2"/>
  <c r="CE430" i="2"/>
  <c r="CT430" i="2"/>
  <c r="CX430" i="2"/>
  <c r="CL430" i="2"/>
  <c r="CD430" i="2"/>
  <c r="CW430" i="2"/>
  <c r="CK430" i="2"/>
  <c r="CC430" i="2"/>
  <c r="CH430" i="2"/>
  <c r="CV430" i="2"/>
  <c r="CU430" i="2"/>
  <c r="CI430" i="2"/>
  <c r="CW478" i="2"/>
  <c r="CK478" i="2"/>
  <c r="CC478" i="2"/>
  <c r="CV478" i="2"/>
  <c r="CL478" i="2"/>
  <c r="CU478" i="2"/>
  <c r="CI478" i="2"/>
  <c r="CT478" i="2"/>
  <c r="CH478" i="2"/>
  <c r="CX478" i="2"/>
  <c r="DA478" i="2"/>
  <c r="CS478" i="2"/>
  <c r="CG478" i="2"/>
  <c r="CD478" i="2"/>
  <c r="CZ478" i="2"/>
  <c r="CR478" i="2"/>
  <c r="CF478" i="2"/>
  <c r="CE478" i="2"/>
  <c r="CU524" i="2"/>
  <c r="CI524" i="2"/>
  <c r="CT524" i="2"/>
  <c r="CH524" i="2"/>
  <c r="DA524" i="2"/>
  <c r="CS524" i="2"/>
  <c r="CG524" i="2"/>
  <c r="CZ524" i="2"/>
  <c r="CR524" i="2"/>
  <c r="CF524" i="2"/>
  <c r="CE524" i="2"/>
  <c r="CV524" i="2"/>
  <c r="CX524" i="2"/>
  <c r="CL524" i="2"/>
  <c r="CD524" i="2"/>
  <c r="CW524" i="2"/>
  <c r="CK524" i="2"/>
  <c r="CC524" i="2"/>
  <c r="CW583" i="2"/>
  <c r="CK583" i="2"/>
  <c r="CC583" i="2"/>
  <c r="CX583" i="2"/>
  <c r="CV583" i="2"/>
  <c r="CU583" i="2"/>
  <c r="CI583" i="2"/>
  <c r="CL583" i="2"/>
  <c r="CT583" i="2"/>
  <c r="CH583" i="2"/>
  <c r="DA583" i="2"/>
  <c r="CS583" i="2"/>
  <c r="CG583" i="2"/>
  <c r="CZ583" i="2"/>
  <c r="CR583" i="2"/>
  <c r="CF583" i="2"/>
  <c r="CE583" i="2"/>
  <c r="CD583" i="2"/>
  <c r="CX630" i="2"/>
  <c r="CL630" i="2"/>
  <c r="CD630" i="2"/>
  <c r="CW630" i="2"/>
  <c r="CK630" i="2"/>
  <c r="CC630" i="2"/>
  <c r="CV630" i="2"/>
  <c r="CU630" i="2"/>
  <c r="CI630" i="2"/>
  <c r="DA630" i="2"/>
  <c r="CS630" i="2"/>
  <c r="CG630" i="2"/>
  <c r="CZ630" i="2"/>
  <c r="CR630" i="2"/>
  <c r="CF630" i="2"/>
  <c r="CH630" i="2"/>
  <c r="CE630" i="2"/>
  <c r="CT630" i="2"/>
  <c r="CT684" i="2"/>
  <c r="CH684" i="2"/>
  <c r="DA684" i="2"/>
  <c r="CS684" i="2"/>
  <c r="CG684" i="2"/>
  <c r="CZ684" i="2"/>
  <c r="CR684" i="2"/>
  <c r="CF684" i="2"/>
  <c r="CE684" i="2"/>
  <c r="CX684" i="2"/>
  <c r="CL684" i="2"/>
  <c r="CD684" i="2"/>
  <c r="CW684" i="2"/>
  <c r="CK684" i="2"/>
  <c r="CC684" i="2"/>
  <c r="CV684" i="2"/>
  <c r="CI684" i="2"/>
  <c r="CU684" i="2"/>
  <c r="CT722" i="2"/>
  <c r="CH722" i="2"/>
  <c r="DA722" i="2"/>
  <c r="CS722" i="2"/>
  <c r="CG722" i="2"/>
  <c r="CZ722" i="2"/>
  <c r="CR722" i="2"/>
  <c r="CF722" i="2"/>
  <c r="CE722" i="2"/>
  <c r="CX722" i="2"/>
  <c r="CL722" i="2"/>
  <c r="CD722" i="2"/>
  <c r="CW722" i="2"/>
  <c r="CK722" i="2"/>
  <c r="CC722" i="2"/>
  <c r="CV722" i="2"/>
  <c r="CU722" i="2"/>
  <c r="CI722" i="2"/>
  <c r="CV802" i="2"/>
  <c r="CU802" i="2"/>
  <c r="CI802" i="2"/>
  <c r="CT802" i="2"/>
  <c r="CH802" i="2"/>
  <c r="DA802" i="2"/>
  <c r="CS802" i="2"/>
  <c r="CG802" i="2"/>
  <c r="CZ802" i="2"/>
  <c r="CR802" i="2"/>
  <c r="CF802" i="2"/>
  <c r="CE802" i="2"/>
  <c r="CX802" i="2"/>
  <c r="CL802" i="2"/>
  <c r="CD802" i="2"/>
  <c r="CK802" i="2"/>
  <c r="CC802" i="2"/>
  <c r="CW802" i="2"/>
  <c r="CX837" i="2"/>
  <c r="CL837" i="2"/>
  <c r="CD837" i="2"/>
  <c r="CW837" i="2"/>
  <c r="CK837" i="2"/>
  <c r="CC837" i="2"/>
  <c r="CV837" i="2"/>
  <c r="CU837" i="2"/>
  <c r="CI837" i="2"/>
  <c r="CT837" i="2"/>
  <c r="CH837" i="2"/>
  <c r="DA837" i="2"/>
  <c r="CS837" i="2"/>
  <c r="CG837" i="2"/>
  <c r="CZ837" i="2"/>
  <c r="CR837" i="2"/>
  <c r="CF837" i="2"/>
  <c r="CE837" i="2"/>
  <c r="CV876" i="2"/>
  <c r="CU876" i="2"/>
  <c r="CI876" i="2"/>
  <c r="CT876" i="2"/>
  <c r="CH876" i="2"/>
  <c r="DA876" i="2"/>
  <c r="CS876" i="2"/>
  <c r="CG876" i="2"/>
  <c r="CZ876" i="2"/>
  <c r="CR876" i="2"/>
  <c r="CF876" i="2"/>
  <c r="CE876" i="2"/>
  <c r="CX876" i="2"/>
  <c r="CL876" i="2"/>
  <c r="CD876" i="2"/>
  <c r="CW876" i="2"/>
  <c r="CK876" i="2"/>
  <c r="CC876" i="2"/>
  <c r="CZ912" i="2"/>
  <c r="CR912" i="2"/>
  <c r="CF912" i="2"/>
  <c r="CE912" i="2"/>
  <c r="CX912" i="2"/>
  <c r="CL912" i="2"/>
  <c r="CD912" i="2"/>
  <c r="CW912" i="2"/>
  <c r="CK912" i="2"/>
  <c r="CC912" i="2"/>
  <c r="CV912" i="2"/>
  <c r="CU912" i="2"/>
  <c r="CI912" i="2"/>
  <c r="CT912" i="2"/>
  <c r="CH912" i="2"/>
  <c r="CG912" i="2"/>
  <c r="DA912" i="2"/>
  <c r="CS912" i="2"/>
  <c r="CZ954" i="2"/>
  <c r="CR954" i="2"/>
  <c r="CF954" i="2"/>
  <c r="CE954" i="2"/>
  <c r="CX954" i="2"/>
  <c r="CL954" i="2"/>
  <c r="CD954" i="2"/>
  <c r="CW954" i="2"/>
  <c r="CK954" i="2"/>
  <c r="CC954" i="2"/>
  <c r="CV954" i="2"/>
  <c r="CU954" i="2"/>
  <c r="CI954" i="2"/>
  <c r="CT954" i="2"/>
  <c r="CH954" i="2"/>
  <c r="DA954" i="2"/>
  <c r="CS954" i="2"/>
  <c r="CG954" i="2"/>
  <c r="CT989" i="2"/>
  <c r="CH989" i="2"/>
  <c r="DA989" i="2"/>
  <c r="CS989" i="2"/>
  <c r="CG989" i="2"/>
  <c r="CZ989" i="2"/>
  <c r="CR989" i="2"/>
  <c r="CF989" i="2"/>
  <c r="CE989" i="2"/>
  <c r="CX989" i="2"/>
  <c r="CL989" i="2"/>
  <c r="CD989" i="2"/>
  <c r="CW989" i="2"/>
  <c r="CK989" i="2"/>
  <c r="CC989" i="2"/>
  <c r="CV989" i="2"/>
  <c r="CU989" i="2"/>
  <c r="CI989" i="2"/>
  <c r="CZ1045" i="2"/>
  <c r="CR1045" i="2"/>
  <c r="CF1045" i="2"/>
  <c r="CE1045" i="2"/>
  <c r="CX1045" i="2"/>
  <c r="CL1045" i="2"/>
  <c r="CD1045" i="2"/>
  <c r="CW1045" i="2"/>
  <c r="CK1045" i="2"/>
  <c r="CC1045" i="2"/>
  <c r="CV1045" i="2"/>
  <c r="CU1045" i="2"/>
  <c r="CI1045" i="2"/>
  <c r="CT1045" i="2"/>
  <c r="CH1045" i="2"/>
  <c r="DA1045" i="2"/>
  <c r="CS1045" i="2"/>
  <c r="CG1045" i="2"/>
  <c r="CX1084" i="2"/>
  <c r="CL1084" i="2"/>
  <c r="CD1084" i="2"/>
  <c r="CW1084" i="2"/>
  <c r="CK1084" i="2"/>
  <c r="CC1084" i="2"/>
  <c r="CV1084" i="2"/>
  <c r="CU1084" i="2"/>
  <c r="CI1084" i="2"/>
  <c r="CT1084" i="2"/>
  <c r="CH1084" i="2"/>
  <c r="DA1084" i="2"/>
  <c r="CS1084" i="2"/>
  <c r="CG1084" i="2"/>
  <c r="CZ1084" i="2"/>
  <c r="CR1084" i="2"/>
  <c r="CF1084" i="2"/>
  <c r="CE1084" i="2"/>
  <c r="CV1121" i="2"/>
  <c r="CU1121" i="2"/>
  <c r="CI1121" i="2"/>
  <c r="CT1121" i="2"/>
  <c r="CH1121" i="2"/>
  <c r="DA1121" i="2"/>
  <c r="CS1121" i="2"/>
  <c r="CG1121" i="2"/>
  <c r="CZ1121" i="2"/>
  <c r="CR1121" i="2"/>
  <c r="CF1121" i="2"/>
  <c r="CE1121" i="2"/>
  <c r="CX1121" i="2"/>
  <c r="CL1121" i="2"/>
  <c r="CD1121" i="2"/>
  <c r="CW1121" i="2"/>
  <c r="CK1121" i="2"/>
  <c r="CC1121" i="2"/>
  <c r="CT1184" i="2"/>
  <c r="CH1184" i="2"/>
  <c r="DA1184" i="2"/>
  <c r="CS1184" i="2"/>
  <c r="CG1184" i="2"/>
  <c r="CZ1184" i="2"/>
  <c r="CR1184" i="2"/>
  <c r="CF1184" i="2"/>
  <c r="CE1184" i="2"/>
  <c r="CX1184" i="2"/>
  <c r="CL1184" i="2"/>
  <c r="CD1184" i="2"/>
  <c r="CW1184" i="2"/>
  <c r="CK1184" i="2"/>
  <c r="CC1184" i="2"/>
  <c r="CV1184" i="2"/>
  <c r="CI1184" i="2"/>
  <c r="CU1184" i="2"/>
  <c r="CV1250" i="2"/>
  <c r="CU1250" i="2"/>
  <c r="CI1250" i="2"/>
  <c r="CT1250" i="2"/>
  <c r="CH1250" i="2"/>
  <c r="DA1250" i="2"/>
  <c r="CS1250" i="2"/>
  <c r="CG1250" i="2"/>
  <c r="CZ1250" i="2"/>
  <c r="CR1250" i="2"/>
  <c r="CF1250" i="2"/>
  <c r="CE1250" i="2"/>
  <c r="CX1250" i="2"/>
  <c r="CL1250" i="2"/>
  <c r="CD1250" i="2"/>
  <c r="CC1250" i="2"/>
  <c r="CK1250" i="2"/>
  <c r="CW1250" i="2"/>
  <c r="CX1271" i="2"/>
  <c r="CL1271" i="2"/>
  <c r="CD1271" i="2"/>
  <c r="CW1271" i="2"/>
  <c r="CK1271" i="2"/>
  <c r="CC1271" i="2"/>
  <c r="CV1271" i="2"/>
  <c r="CU1271" i="2"/>
  <c r="CI1271" i="2"/>
  <c r="CT1271" i="2"/>
  <c r="CH1271" i="2"/>
  <c r="DA1271" i="2"/>
  <c r="CS1271" i="2"/>
  <c r="CG1271" i="2"/>
  <c r="CZ1271" i="2"/>
  <c r="CR1271" i="2"/>
  <c r="CF1271" i="2"/>
  <c r="CE1271" i="2"/>
  <c r="CX1279" i="2"/>
  <c r="CL1279" i="2"/>
  <c r="CD1279" i="2"/>
  <c r="CW1279" i="2"/>
  <c r="CK1279" i="2"/>
  <c r="CC1279" i="2"/>
  <c r="CV1279" i="2"/>
  <c r="CU1279" i="2"/>
  <c r="CI1279" i="2"/>
  <c r="CT1279" i="2"/>
  <c r="CH1279" i="2"/>
  <c r="DA1279" i="2"/>
  <c r="CS1279" i="2"/>
  <c r="CG1279" i="2"/>
  <c r="CZ1279" i="2"/>
  <c r="CR1279" i="2"/>
  <c r="CF1279" i="2"/>
  <c r="CE1279" i="2"/>
  <c r="CX1287" i="2"/>
  <c r="CL1287" i="2"/>
  <c r="CD1287" i="2"/>
  <c r="CW1287" i="2"/>
  <c r="CK1287" i="2"/>
  <c r="CC1287" i="2"/>
  <c r="CV1287" i="2"/>
  <c r="CU1287" i="2"/>
  <c r="CI1287" i="2"/>
  <c r="CT1287" i="2"/>
  <c r="CH1287" i="2"/>
  <c r="DA1287" i="2"/>
  <c r="CS1287" i="2"/>
  <c r="CG1287" i="2"/>
  <c r="CZ1287" i="2"/>
  <c r="CR1287" i="2"/>
  <c r="CF1287" i="2"/>
  <c r="CE1287" i="2"/>
  <c r="CX1315" i="2"/>
  <c r="CL1315" i="2"/>
  <c r="CD1315" i="2"/>
  <c r="CW1315" i="2"/>
  <c r="CK1315" i="2"/>
  <c r="CC1315" i="2"/>
  <c r="CV1315" i="2"/>
  <c r="CU1315" i="2"/>
  <c r="CI1315" i="2"/>
  <c r="CT1315" i="2"/>
  <c r="CH1315" i="2"/>
  <c r="DA1315" i="2"/>
  <c r="CS1315" i="2"/>
  <c r="CG1315" i="2"/>
  <c r="CZ1315" i="2"/>
  <c r="CR1315" i="2"/>
  <c r="CF1315" i="2"/>
  <c r="CE1315" i="2"/>
  <c r="CZ1366" i="2"/>
  <c r="CR1366" i="2"/>
  <c r="CF1366" i="2"/>
  <c r="CE1366" i="2"/>
  <c r="CX1366" i="2"/>
  <c r="CL1366" i="2"/>
  <c r="CD1366" i="2"/>
  <c r="CW1366" i="2"/>
  <c r="CK1366" i="2"/>
  <c r="CC1366" i="2"/>
  <c r="CV1366" i="2"/>
  <c r="CU1366" i="2"/>
  <c r="CI1366" i="2"/>
  <c r="CT1366" i="2"/>
  <c r="CH1366" i="2"/>
  <c r="DA1366" i="2"/>
  <c r="CS1366" i="2"/>
  <c r="CG1366" i="2"/>
  <c r="CZ1398" i="2"/>
  <c r="CR1398" i="2"/>
  <c r="CF1398" i="2"/>
  <c r="CE1398" i="2"/>
  <c r="CX1398" i="2"/>
  <c r="CL1398" i="2"/>
  <c r="CD1398" i="2"/>
  <c r="CW1398" i="2"/>
  <c r="CK1398" i="2"/>
  <c r="CC1398" i="2"/>
  <c r="CV1398" i="2"/>
  <c r="CU1398" i="2"/>
  <c r="CI1398" i="2"/>
  <c r="CT1398" i="2"/>
  <c r="CH1398" i="2"/>
  <c r="CG1398" i="2"/>
  <c r="DA1398" i="2"/>
  <c r="CS1398" i="2"/>
  <c r="CV1412" i="2"/>
  <c r="CU1412" i="2"/>
  <c r="CI1412" i="2"/>
  <c r="CT1412" i="2"/>
  <c r="CH1412" i="2"/>
  <c r="DA1412" i="2"/>
  <c r="CS1412" i="2"/>
  <c r="CG1412" i="2"/>
  <c r="CZ1412" i="2"/>
  <c r="CR1412" i="2"/>
  <c r="CF1412" i="2"/>
  <c r="CE1412" i="2"/>
  <c r="CX1412" i="2"/>
  <c r="CL1412" i="2"/>
  <c r="CD1412" i="2"/>
  <c r="CK1412" i="2"/>
  <c r="CC1412" i="2"/>
  <c r="CW1412" i="2"/>
  <c r="CV1424" i="2"/>
  <c r="CU1424" i="2"/>
  <c r="CI1424" i="2"/>
  <c r="CT1424" i="2"/>
  <c r="CH1424" i="2"/>
  <c r="DA1424" i="2"/>
  <c r="CS1424" i="2"/>
  <c r="CG1424" i="2"/>
  <c r="CZ1424" i="2"/>
  <c r="CR1424" i="2"/>
  <c r="CF1424" i="2"/>
  <c r="CE1424" i="2"/>
  <c r="CX1424" i="2"/>
  <c r="CL1424" i="2"/>
  <c r="CD1424" i="2"/>
  <c r="CC1424" i="2"/>
  <c r="CK1424" i="2"/>
  <c r="CW1424" i="2"/>
  <c r="CV1452" i="2"/>
  <c r="CU1452" i="2"/>
  <c r="CI1452" i="2"/>
  <c r="CT1452" i="2"/>
  <c r="CH1452" i="2"/>
  <c r="DA1452" i="2"/>
  <c r="CS1452" i="2"/>
  <c r="CG1452" i="2"/>
  <c r="CZ1452" i="2"/>
  <c r="CR1452" i="2"/>
  <c r="CF1452" i="2"/>
  <c r="CE1452" i="2"/>
  <c r="CX1452" i="2"/>
  <c r="CL1452" i="2"/>
  <c r="CD1452" i="2"/>
  <c r="CW1452" i="2"/>
  <c r="CK1452" i="2"/>
  <c r="CC1452" i="2"/>
  <c r="CV1518" i="2"/>
  <c r="CU1518" i="2"/>
  <c r="CI1518" i="2"/>
  <c r="CT1518" i="2"/>
  <c r="CH1518" i="2"/>
  <c r="DA1518" i="2"/>
  <c r="CS1518" i="2"/>
  <c r="CG1518" i="2"/>
  <c r="CZ1518" i="2"/>
  <c r="CR1518" i="2"/>
  <c r="CF1518" i="2"/>
  <c r="CE1518" i="2"/>
  <c r="CX1518" i="2"/>
  <c r="CL1518" i="2"/>
  <c r="CD1518" i="2"/>
  <c r="CW1518" i="2"/>
  <c r="CK1518" i="2"/>
  <c r="CC1518" i="2"/>
  <c r="CZ1542" i="2"/>
  <c r="CR1542" i="2"/>
  <c r="CF1542" i="2"/>
  <c r="CE1542" i="2"/>
  <c r="CX1542" i="2"/>
  <c r="CL1542" i="2"/>
  <c r="CD1542" i="2"/>
  <c r="CW1542" i="2"/>
  <c r="CK1542" i="2"/>
  <c r="CC1542" i="2"/>
  <c r="CV1542" i="2"/>
  <c r="CU1542" i="2"/>
  <c r="CI1542" i="2"/>
  <c r="CT1542" i="2"/>
  <c r="CH1542" i="2"/>
  <c r="CG1542" i="2"/>
  <c r="CS1542" i="2"/>
  <c r="DA1542" i="2"/>
  <c r="CV1552" i="2"/>
  <c r="CU1552" i="2"/>
  <c r="CI1552" i="2"/>
  <c r="CT1552" i="2"/>
  <c r="CH1552" i="2"/>
  <c r="DA1552" i="2"/>
  <c r="CS1552" i="2"/>
  <c r="CG1552" i="2"/>
  <c r="CZ1552" i="2"/>
  <c r="CR1552" i="2"/>
  <c r="CF1552" i="2"/>
  <c r="CE1552" i="2"/>
  <c r="CX1552" i="2"/>
  <c r="CL1552" i="2"/>
  <c r="CD1552" i="2"/>
  <c r="CW1552" i="2"/>
  <c r="CK1552" i="2"/>
  <c r="CC1552" i="2"/>
  <c r="CZ1574" i="2"/>
  <c r="CR1574" i="2"/>
  <c r="CF1574" i="2"/>
  <c r="CE1574" i="2"/>
  <c r="CX1574" i="2"/>
  <c r="CL1574" i="2"/>
  <c r="CD1574" i="2"/>
  <c r="CW1574" i="2"/>
  <c r="CK1574" i="2"/>
  <c r="CC1574" i="2"/>
  <c r="CV1574" i="2"/>
  <c r="CU1574" i="2"/>
  <c r="CI1574" i="2"/>
  <c r="CT1574" i="2"/>
  <c r="CH1574" i="2"/>
  <c r="CG1574" i="2"/>
  <c r="CS1574" i="2"/>
  <c r="DA1574" i="2"/>
  <c r="CV1584" i="2"/>
  <c r="CU1584" i="2"/>
  <c r="CI1584" i="2"/>
  <c r="CT1584" i="2"/>
  <c r="CH1584" i="2"/>
  <c r="DA1584" i="2"/>
  <c r="CS1584" i="2"/>
  <c r="CG1584" i="2"/>
  <c r="CZ1584" i="2"/>
  <c r="CR1584" i="2"/>
  <c r="CF1584" i="2"/>
  <c r="CE1584" i="2"/>
  <c r="CX1584" i="2"/>
  <c r="CL1584" i="2"/>
  <c r="CD1584" i="2"/>
  <c r="CW1584" i="2"/>
  <c r="CK1584" i="2"/>
  <c r="CC1584" i="2"/>
  <c r="CE1696" i="2"/>
  <c r="CX1696" i="2"/>
  <c r="CL1696" i="2"/>
  <c r="CD1696" i="2"/>
  <c r="CW1696" i="2"/>
  <c r="CK1696" i="2"/>
  <c r="CC1696" i="2"/>
  <c r="CV1696" i="2"/>
  <c r="CU1696" i="2"/>
  <c r="CI1696" i="2"/>
  <c r="CT1696" i="2"/>
  <c r="CH1696" i="2"/>
  <c r="DA1696" i="2"/>
  <c r="CS1696" i="2"/>
  <c r="CG1696" i="2"/>
  <c r="CZ1696" i="2"/>
  <c r="CR1696" i="2"/>
  <c r="CF1696" i="2"/>
  <c r="CE1700" i="2"/>
  <c r="CX1700" i="2"/>
  <c r="CL1700" i="2"/>
  <c r="CD1700" i="2"/>
  <c r="CW1700" i="2"/>
  <c r="CK1700" i="2"/>
  <c r="CC1700" i="2"/>
  <c r="CV1700" i="2"/>
  <c r="CU1700" i="2"/>
  <c r="CI1700" i="2"/>
  <c r="CT1700" i="2"/>
  <c r="CH1700" i="2"/>
  <c r="DA1700" i="2"/>
  <c r="CS1700" i="2"/>
  <c r="CG1700" i="2"/>
  <c r="CZ1700" i="2"/>
  <c r="CR1700" i="2"/>
  <c r="CF1700" i="2"/>
  <c r="CW1709" i="2"/>
  <c r="CK1709" i="2"/>
  <c r="CC1709" i="2"/>
  <c r="CV1709" i="2"/>
  <c r="CU1709" i="2"/>
  <c r="CI1709" i="2"/>
  <c r="CT1709" i="2"/>
  <c r="CH1709" i="2"/>
  <c r="DA1709" i="2"/>
  <c r="CS1709" i="2"/>
  <c r="CG1709" i="2"/>
  <c r="CZ1709" i="2"/>
  <c r="CR1709" i="2"/>
  <c r="CF1709" i="2"/>
  <c r="CE1709" i="2"/>
  <c r="CD1709" i="2"/>
  <c r="CX1709" i="2"/>
  <c r="CL1709" i="2"/>
  <c r="DA1719" i="2"/>
  <c r="CS1719" i="2"/>
  <c r="CG1719" i="2"/>
  <c r="CZ1719" i="2"/>
  <c r="CR1719" i="2"/>
  <c r="CF1719" i="2"/>
  <c r="CE1719" i="2"/>
  <c r="CX1719" i="2"/>
  <c r="CL1719" i="2"/>
  <c r="CD1719" i="2"/>
  <c r="CW1719" i="2"/>
  <c r="CK1719" i="2"/>
  <c r="CC1719" i="2"/>
  <c r="CV1719" i="2"/>
  <c r="CU1719" i="2"/>
  <c r="CI1719" i="2"/>
  <c r="CT1719" i="2"/>
  <c r="CH1719" i="2"/>
  <c r="CW1769" i="2"/>
  <c r="CK1769" i="2"/>
  <c r="CC1769" i="2"/>
  <c r="CV1769" i="2"/>
  <c r="CU1769" i="2"/>
  <c r="CI1769" i="2"/>
  <c r="CT1769" i="2"/>
  <c r="CH1769" i="2"/>
  <c r="DA1769" i="2"/>
  <c r="CS1769" i="2"/>
  <c r="CG1769" i="2"/>
  <c r="CZ1769" i="2"/>
  <c r="CR1769" i="2"/>
  <c r="CF1769" i="2"/>
  <c r="CE1769" i="2"/>
  <c r="CX1769" i="2"/>
  <c r="CL1769" i="2"/>
  <c r="CD1769" i="2"/>
  <c r="CU1822" i="2"/>
  <c r="CI1822" i="2"/>
  <c r="CT1822" i="2"/>
  <c r="CH1822" i="2"/>
  <c r="DA1822" i="2"/>
  <c r="CS1822" i="2"/>
  <c r="CG1822" i="2"/>
  <c r="CZ1822" i="2"/>
  <c r="CR1822" i="2"/>
  <c r="CF1822" i="2"/>
  <c r="CE1822" i="2"/>
  <c r="CX1822" i="2"/>
  <c r="CL1822" i="2"/>
  <c r="CD1822" i="2"/>
  <c r="CW1822" i="2"/>
  <c r="CK1822" i="2"/>
  <c r="CC1822" i="2"/>
  <c r="CV1822" i="2"/>
  <c r="CE1872" i="2"/>
  <c r="CX1872" i="2"/>
  <c r="CL1872" i="2"/>
  <c r="CD1872" i="2"/>
  <c r="CW1872" i="2"/>
  <c r="CK1872" i="2"/>
  <c r="CC1872" i="2"/>
  <c r="CV1872" i="2"/>
  <c r="CU1872" i="2"/>
  <c r="CI1872" i="2"/>
  <c r="CT1872" i="2"/>
  <c r="CH1872" i="2"/>
  <c r="DA1872" i="2"/>
  <c r="CS1872" i="2"/>
  <c r="CG1872" i="2"/>
  <c r="CF1872" i="2"/>
  <c r="CZ1872" i="2"/>
  <c r="CR1872" i="2"/>
  <c r="CU2123" i="2"/>
  <c r="CI2123" i="2"/>
  <c r="CT2123" i="2"/>
  <c r="CH2123" i="2"/>
  <c r="DA2123" i="2"/>
  <c r="CS2123" i="2"/>
  <c r="CG2123" i="2"/>
  <c r="CZ2123" i="2"/>
  <c r="CR2123" i="2"/>
  <c r="CF2123" i="2"/>
  <c r="CE2123" i="2"/>
  <c r="CX2123" i="2"/>
  <c r="CL2123" i="2"/>
  <c r="CD2123" i="2"/>
  <c r="CW2123" i="2"/>
  <c r="CK2123" i="2"/>
  <c r="CC2123" i="2"/>
  <c r="CV2123" i="2"/>
  <c r="CX2416" i="2"/>
  <c r="CL2416" i="2"/>
  <c r="CD2416" i="2"/>
  <c r="CW2416" i="2"/>
  <c r="CK2416" i="2"/>
  <c r="CC2416" i="2"/>
  <c r="CV2416" i="2"/>
  <c r="CU2416" i="2"/>
  <c r="CI2416" i="2"/>
  <c r="CT2416" i="2"/>
  <c r="CH2416" i="2"/>
  <c r="DA2416" i="2"/>
  <c r="CS2416" i="2"/>
  <c r="CG2416" i="2"/>
  <c r="CZ2416" i="2"/>
  <c r="CR2416" i="2"/>
  <c r="CF2416" i="2"/>
  <c r="CE2416" i="2"/>
  <c r="CX2440" i="2"/>
  <c r="CL2440" i="2"/>
  <c r="CD2440" i="2"/>
  <c r="CW2440" i="2"/>
  <c r="CK2440" i="2"/>
  <c r="CC2440" i="2"/>
  <c r="CV2440" i="2"/>
  <c r="CU2440" i="2"/>
  <c r="CI2440" i="2"/>
  <c r="CT2440" i="2"/>
  <c r="CH2440" i="2"/>
  <c r="DA2440" i="2"/>
  <c r="CS2440" i="2"/>
  <c r="CG2440" i="2"/>
  <c r="CZ2440" i="2"/>
  <c r="CR2440" i="2"/>
  <c r="CF2440" i="2"/>
  <c r="CE2440" i="2"/>
  <c r="CT2456" i="2"/>
  <c r="CH2456" i="2"/>
  <c r="DA2456" i="2"/>
  <c r="CS2456" i="2"/>
  <c r="CG2456" i="2"/>
  <c r="CZ2456" i="2"/>
  <c r="CR2456" i="2"/>
  <c r="CF2456" i="2"/>
  <c r="CE2456" i="2"/>
  <c r="CX2456" i="2"/>
  <c r="CL2456" i="2"/>
  <c r="CD2456" i="2"/>
  <c r="CW2456" i="2"/>
  <c r="CK2456" i="2"/>
  <c r="CC2456" i="2"/>
  <c r="CV2456" i="2"/>
  <c r="CU2456" i="2"/>
  <c r="CI2456" i="2"/>
  <c r="CZ2537" i="2"/>
  <c r="CR2537" i="2"/>
  <c r="CF2537" i="2"/>
  <c r="CE2537" i="2"/>
  <c r="CX2537" i="2"/>
  <c r="CL2537" i="2"/>
  <c r="CD2537" i="2"/>
  <c r="CW2537" i="2"/>
  <c r="CK2537" i="2"/>
  <c r="CC2537" i="2"/>
  <c r="CV2537" i="2"/>
  <c r="CU2537" i="2"/>
  <c r="CI2537" i="2"/>
  <c r="CT2537" i="2"/>
  <c r="CH2537" i="2"/>
  <c r="CS2537" i="2"/>
  <c r="CG2537" i="2"/>
  <c r="DA2537" i="2"/>
  <c r="CX2795" i="2"/>
  <c r="CL2795" i="2"/>
  <c r="CD2795" i="2"/>
  <c r="CW2795" i="2"/>
  <c r="CK2795" i="2"/>
  <c r="CC2795" i="2"/>
  <c r="CV2795" i="2"/>
  <c r="CU2795" i="2"/>
  <c r="CI2795" i="2"/>
  <c r="CT2795" i="2"/>
  <c r="CH2795" i="2"/>
  <c r="DA2795" i="2"/>
  <c r="CS2795" i="2"/>
  <c r="CG2795" i="2"/>
  <c r="CZ2795" i="2"/>
  <c r="CR2795" i="2"/>
  <c r="CF2795" i="2"/>
  <c r="CE2795" i="2"/>
  <c r="CZ2836" i="2"/>
  <c r="CR2836" i="2"/>
  <c r="CF2836" i="2"/>
  <c r="CE2836" i="2"/>
  <c r="CX2836" i="2"/>
  <c r="CL2836" i="2"/>
  <c r="CD2836" i="2"/>
  <c r="CW2836" i="2"/>
  <c r="CK2836" i="2"/>
  <c r="CC2836" i="2"/>
  <c r="CV2836" i="2"/>
  <c r="CU2836" i="2"/>
  <c r="CI2836" i="2"/>
  <c r="CT2836" i="2"/>
  <c r="CS2836" i="2"/>
  <c r="CH2836" i="2"/>
  <c r="CG2836" i="2"/>
  <c r="DA2836" i="2"/>
  <c r="CE3015" i="2"/>
  <c r="CX3015" i="2"/>
  <c r="CL3015" i="2"/>
  <c r="CD3015" i="2"/>
  <c r="CW3015" i="2"/>
  <c r="CK3015" i="2"/>
  <c r="CC3015" i="2"/>
  <c r="CV3015" i="2"/>
  <c r="CU3015" i="2"/>
  <c r="CI3015" i="2"/>
  <c r="CT3015" i="2"/>
  <c r="CH3015" i="2"/>
  <c r="DA3015" i="2"/>
  <c r="CS3015" i="2"/>
  <c r="CG3015" i="2"/>
  <c r="CZ3015" i="2"/>
  <c r="CR3015" i="2"/>
  <c r="CF3015" i="2"/>
  <c r="CW18" i="2"/>
  <c r="CK18" i="2"/>
  <c r="CC18" i="2"/>
  <c r="CV18" i="2"/>
  <c r="CL18" i="2"/>
  <c r="CU18" i="2"/>
  <c r="CI18" i="2"/>
  <c r="CD18" i="2"/>
  <c r="CT18" i="2"/>
  <c r="CH18" i="2"/>
  <c r="CX18" i="2"/>
  <c r="DA18" i="2"/>
  <c r="CS18" i="2"/>
  <c r="CG18" i="2"/>
  <c r="CZ18" i="2"/>
  <c r="CR18" i="2"/>
  <c r="CF18" i="2"/>
  <c r="CE18" i="2"/>
  <c r="CU25" i="2"/>
  <c r="CI25" i="2"/>
  <c r="CT25" i="2"/>
  <c r="CH25" i="2"/>
  <c r="DA25" i="2"/>
  <c r="CS25" i="2"/>
  <c r="CG25" i="2"/>
  <c r="CZ25" i="2"/>
  <c r="CR25" i="2"/>
  <c r="CF25" i="2"/>
  <c r="CV25" i="2"/>
  <c r="CE25" i="2"/>
  <c r="CX25" i="2"/>
  <c r="CL25" i="2"/>
  <c r="CD25" i="2"/>
  <c r="CW25" i="2"/>
  <c r="CK25" i="2"/>
  <c r="CC25" i="2"/>
  <c r="DA32" i="2"/>
  <c r="CS32" i="2"/>
  <c r="CG32" i="2"/>
  <c r="CZ32" i="2"/>
  <c r="CR32" i="2"/>
  <c r="CF32" i="2"/>
  <c r="CE32" i="2"/>
  <c r="CX32" i="2"/>
  <c r="CL32" i="2"/>
  <c r="CD32" i="2"/>
  <c r="CH32" i="2"/>
  <c r="CW32" i="2"/>
  <c r="CK32" i="2"/>
  <c r="CC32" i="2"/>
  <c r="CT32" i="2"/>
  <c r="CV32" i="2"/>
  <c r="CU32" i="2"/>
  <c r="CI32" i="2"/>
  <c r="CE39" i="2"/>
  <c r="CX39" i="2"/>
  <c r="CL39" i="2"/>
  <c r="CD39" i="2"/>
  <c r="CF39" i="2"/>
  <c r="CW39" i="2"/>
  <c r="CK39" i="2"/>
  <c r="CC39" i="2"/>
  <c r="CV39" i="2"/>
  <c r="CR39" i="2"/>
  <c r="CU39" i="2"/>
  <c r="CI39" i="2"/>
  <c r="CZ39" i="2"/>
  <c r="CT39" i="2"/>
  <c r="CH39" i="2"/>
  <c r="DA39" i="2"/>
  <c r="CS39" i="2"/>
  <c r="CG39" i="2"/>
  <c r="CE65" i="2"/>
  <c r="CX65" i="2"/>
  <c r="CL65" i="2"/>
  <c r="CD65" i="2"/>
  <c r="CW65" i="2"/>
  <c r="CK65" i="2"/>
  <c r="CC65" i="2"/>
  <c r="CF65" i="2"/>
  <c r="CV65" i="2"/>
  <c r="CU65" i="2"/>
  <c r="CI65" i="2"/>
  <c r="CR65" i="2"/>
  <c r="CT65" i="2"/>
  <c r="CH65" i="2"/>
  <c r="DA65" i="2"/>
  <c r="CS65" i="2"/>
  <c r="CG65" i="2"/>
  <c r="CZ65" i="2"/>
  <c r="CW75" i="2"/>
  <c r="CK75" i="2"/>
  <c r="CC75" i="2"/>
  <c r="CD75" i="2"/>
  <c r="CV75" i="2"/>
  <c r="CX75" i="2"/>
  <c r="CU75" i="2"/>
  <c r="CI75" i="2"/>
  <c r="CT75" i="2"/>
  <c r="CH75" i="2"/>
  <c r="DA75" i="2"/>
  <c r="CS75" i="2"/>
  <c r="CG75" i="2"/>
  <c r="CZ75" i="2"/>
  <c r="CR75" i="2"/>
  <c r="CF75" i="2"/>
  <c r="CL75" i="2"/>
  <c r="CE75" i="2"/>
  <c r="CU82" i="2"/>
  <c r="CI82" i="2"/>
  <c r="CT82" i="2"/>
  <c r="CH82" i="2"/>
  <c r="DA82" i="2"/>
  <c r="CS82" i="2"/>
  <c r="CG82" i="2"/>
  <c r="CV82" i="2"/>
  <c r="CZ82" i="2"/>
  <c r="CR82" i="2"/>
  <c r="CF82" i="2"/>
  <c r="CE82" i="2"/>
  <c r="CX82" i="2"/>
  <c r="CL82" i="2"/>
  <c r="CD82" i="2"/>
  <c r="CW82" i="2"/>
  <c r="CK82" i="2"/>
  <c r="CC82" i="2"/>
  <c r="DA89" i="2"/>
  <c r="CS89" i="2"/>
  <c r="CG89" i="2"/>
  <c r="CZ89" i="2"/>
  <c r="CR89" i="2"/>
  <c r="CF89" i="2"/>
  <c r="CT89" i="2"/>
  <c r="CE89" i="2"/>
  <c r="CX89" i="2"/>
  <c r="CL89" i="2"/>
  <c r="CD89" i="2"/>
  <c r="CW89" i="2"/>
  <c r="CK89" i="2"/>
  <c r="CC89" i="2"/>
  <c r="CV89" i="2"/>
  <c r="CH89" i="2"/>
  <c r="CU89" i="2"/>
  <c r="CI89" i="2"/>
  <c r="CW111" i="2"/>
  <c r="CK111" i="2"/>
  <c r="CC111" i="2"/>
  <c r="CX111" i="2"/>
  <c r="CV111" i="2"/>
  <c r="CU111" i="2"/>
  <c r="CI111" i="2"/>
  <c r="CT111" i="2"/>
  <c r="CH111" i="2"/>
  <c r="DA111" i="2"/>
  <c r="CS111" i="2"/>
  <c r="CG111" i="2"/>
  <c r="CD111" i="2"/>
  <c r="CZ111" i="2"/>
  <c r="CR111" i="2"/>
  <c r="CF111" i="2"/>
  <c r="CE111" i="2"/>
  <c r="CL111" i="2"/>
  <c r="CU118" i="2"/>
  <c r="CI118" i="2"/>
  <c r="CT118" i="2"/>
  <c r="CH118" i="2"/>
  <c r="CV118" i="2"/>
  <c r="DA118" i="2"/>
  <c r="CS118" i="2"/>
  <c r="CG118" i="2"/>
  <c r="CZ118" i="2"/>
  <c r="CR118" i="2"/>
  <c r="CF118" i="2"/>
  <c r="CE118" i="2"/>
  <c r="CX118" i="2"/>
  <c r="CL118" i="2"/>
  <c r="CD118" i="2"/>
  <c r="CW118" i="2"/>
  <c r="CK118" i="2"/>
  <c r="CC118" i="2"/>
  <c r="CE132" i="2"/>
  <c r="CR132" i="2"/>
  <c r="CX132" i="2"/>
  <c r="CL132" i="2"/>
  <c r="CD132" i="2"/>
  <c r="CW132" i="2"/>
  <c r="CK132" i="2"/>
  <c r="CC132" i="2"/>
  <c r="CV132" i="2"/>
  <c r="CZ132" i="2"/>
  <c r="CU132" i="2"/>
  <c r="CI132" i="2"/>
  <c r="CT132" i="2"/>
  <c r="CH132" i="2"/>
  <c r="CF132" i="2"/>
  <c r="DA132" i="2"/>
  <c r="CS132" i="2"/>
  <c r="CG132" i="2"/>
  <c r="DA153" i="2"/>
  <c r="CS153" i="2"/>
  <c r="CG153" i="2"/>
  <c r="CZ153" i="2"/>
  <c r="CR153" i="2"/>
  <c r="CF153" i="2"/>
  <c r="CH153" i="2"/>
  <c r="CE153" i="2"/>
  <c r="CX153" i="2"/>
  <c r="CL153" i="2"/>
  <c r="CD153" i="2"/>
  <c r="CT153" i="2"/>
  <c r="CW153" i="2"/>
  <c r="CK153" i="2"/>
  <c r="CC153" i="2"/>
  <c r="CV153" i="2"/>
  <c r="CU153" i="2"/>
  <c r="CI153" i="2"/>
  <c r="CU158" i="2"/>
  <c r="CI158" i="2"/>
  <c r="CT158" i="2"/>
  <c r="CH158" i="2"/>
  <c r="DA158" i="2"/>
  <c r="CS158" i="2"/>
  <c r="CG158" i="2"/>
  <c r="CZ158" i="2"/>
  <c r="CR158" i="2"/>
  <c r="CF158" i="2"/>
  <c r="CE158" i="2"/>
  <c r="CX158" i="2"/>
  <c r="CL158" i="2"/>
  <c r="CD158" i="2"/>
  <c r="CV158" i="2"/>
  <c r="CW158" i="2"/>
  <c r="CK158" i="2"/>
  <c r="CC158" i="2"/>
  <c r="CU201" i="2"/>
  <c r="CI201" i="2"/>
  <c r="CV201" i="2"/>
  <c r="CT201" i="2"/>
  <c r="CH201" i="2"/>
  <c r="DA201" i="2"/>
  <c r="CS201" i="2"/>
  <c r="CG201" i="2"/>
  <c r="CZ201" i="2"/>
  <c r="CR201" i="2"/>
  <c r="CF201" i="2"/>
  <c r="CE201" i="2"/>
  <c r="CX201" i="2"/>
  <c r="CL201" i="2"/>
  <c r="CD201" i="2"/>
  <c r="CW201" i="2"/>
  <c r="CK201" i="2"/>
  <c r="CC201" i="2"/>
  <c r="CW206" i="2"/>
  <c r="CK206" i="2"/>
  <c r="CC206" i="2"/>
  <c r="CV206" i="2"/>
  <c r="CL206" i="2"/>
  <c r="CU206" i="2"/>
  <c r="CI206" i="2"/>
  <c r="CD206" i="2"/>
  <c r="CT206" i="2"/>
  <c r="CH206" i="2"/>
  <c r="CX206" i="2"/>
  <c r="DA206" i="2"/>
  <c r="CS206" i="2"/>
  <c r="CG206" i="2"/>
  <c r="CZ206" i="2"/>
  <c r="CR206" i="2"/>
  <c r="CF206" i="2"/>
  <c r="CE206" i="2"/>
  <c r="DA219" i="2"/>
  <c r="CS219" i="2"/>
  <c r="CG219" i="2"/>
  <c r="CZ219" i="2"/>
  <c r="CR219" i="2"/>
  <c r="CF219" i="2"/>
  <c r="CE219" i="2"/>
  <c r="CX219" i="2"/>
  <c r="CL219" i="2"/>
  <c r="CD219" i="2"/>
  <c r="CW219" i="2"/>
  <c r="CK219" i="2"/>
  <c r="CC219" i="2"/>
  <c r="CV219" i="2"/>
  <c r="CT219" i="2"/>
  <c r="CU219" i="2"/>
  <c r="CI219" i="2"/>
  <c r="CH219" i="2"/>
  <c r="CE226" i="2"/>
  <c r="CX226" i="2"/>
  <c r="CL226" i="2"/>
  <c r="CD226" i="2"/>
  <c r="CR226" i="2"/>
  <c r="CW226" i="2"/>
  <c r="CK226" i="2"/>
  <c r="CC226" i="2"/>
  <c r="CF226" i="2"/>
  <c r="CV226" i="2"/>
  <c r="CU226" i="2"/>
  <c r="CI226" i="2"/>
  <c r="CZ226" i="2"/>
  <c r="CT226" i="2"/>
  <c r="CH226" i="2"/>
  <c r="DA226" i="2"/>
  <c r="CS226" i="2"/>
  <c r="CG226" i="2"/>
  <c r="CW233" i="2"/>
  <c r="CK233" i="2"/>
  <c r="CC233" i="2"/>
  <c r="CV233" i="2"/>
  <c r="CU233" i="2"/>
  <c r="CI233" i="2"/>
  <c r="CD233" i="2"/>
  <c r="CT233" i="2"/>
  <c r="CH233" i="2"/>
  <c r="DA233" i="2"/>
  <c r="CS233" i="2"/>
  <c r="CG233" i="2"/>
  <c r="CZ233" i="2"/>
  <c r="CR233" i="2"/>
  <c r="CF233" i="2"/>
  <c r="CL233" i="2"/>
  <c r="CE233" i="2"/>
  <c r="CX233" i="2"/>
  <c r="CU240" i="2"/>
  <c r="CI240" i="2"/>
  <c r="CT240" i="2"/>
  <c r="CH240" i="2"/>
  <c r="DA240" i="2"/>
  <c r="CS240" i="2"/>
  <c r="CG240" i="2"/>
  <c r="CZ240" i="2"/>
  <c r="CR240" i="2"/>
  <c r="CF240" i="2"/>
  <c r="CE240" i="2"/>
  <c r="CV240" i="2"/>
  <c r="CX240" i="2"/>
  <c r="CL240" i="2"/>
  <c r="CD240" i="2"/>
  <c r="CW240" i="2"/>
  <c r="CK240" i="2"/>
  <c r="CC240" i="2"/>
  <c r="DA247" i="2"/>
  <c r="CS247" i="2"/>
  <c r="CG247" i="2"/>
  <c r="CZ247" i="2"/>
  <c r="CR247" i="2"/>
  <c r="CF247" i="2"/>
  <c r="CE247" i="2"/>
  <c r="CH247" i="2"/>
  <c r="CX247" i="2"/>
  <c r="CL247" i="2"/>
  <c r="CD247" i="2"/>
  <c r="CW247" i="2"/>
  <c r="CK247" i="2"/>
  <c r="CC247" i="2"/>
  <c r="CV247" i="2"/>
  <c r="CU247" i="2"/>
  <c r="CI247" i="2"/>
  <c r="CT247" i="2"/>
  <c r="CE254" i="2"/>
  <c r="CF254" i="2"/>
  <c r="CX254" i="2"/>
  <c r="CL254" i="2"/>
  <c r="CD254" i="2"/>
  <c r="CR254" i="2"/>
  <c r="CW254" i="2"/>
  <c r="CK254" i="2"/>
  <c r="CC254" i="2"/>
  <c r="CV254" i="2"/>
  <c r="CU254" i="2"/>
  <c r="CI254" i="2"/>
  <c r="CT254" i="2"/>
  <c r="CH254" i="2"/>
  <c r="DA254" i="2"/>
  <c r="CS254" i="2"/>
  <c r="CG254" i="2"/>
  <c r="CZ254" i="2"/>
  <c r="CU276" i="2"/>
  <c r="CI276" i="2"/>
  <c r="CT276" i="2"/>
  <c r="CH276" i="2"/>
  <c r="CV276" i="2"/>
  <c r="DA276" i="2"/>
  <c r="CS276" i="2"/>
  <c r="CG276" i="2"/>
  <c r="CZ276" i="2"/>
  <c r="CR276" i="2"/>
  <c r="CF276" i="2"/>
  <c r="CE276" i="2"/>
  <c r="CX276" i="2"/>
  <c r="CL276" i="2"/>
  <c r="CD276" i="2"/>
  <c r="CW276" i="2"/>
  <c r="CK276" i="2"/>
  <c r="CC276" i="2"/>
  <c r="DA283" i="2"/>
  <c r="CS283" i="2"/>
  <c r="CG283" i="2"/>
  <c r="CZ283" i="2"/>
  <c r="CR283" i="2"/>
  <c r="CF283" i="2"/>
  <c r="CE283" i="2"/>
  <c r="CH283" i="2"/>
  <c r="CX283" i="2"/>
  <c r="CL283" i="2"/>
  <c r="CD283" i="2"/>
  <c r="CW283" i="2"/>
  <c r="CK283" i="2"/>
  <c r="CC283" i="2"/>
  <c r="CV283" i="2"/>
  <c r="CT283" i="2"/>
  <c r="CU283" i="2"/>
  <c r="CI283" i="2"/>
  <c r="CW295" i="2"/>
  <c r="CK295" i="2"/>
  <c r="CC295" i="2"/>
  <c r="CV295" i="2"/>
  <c r="CU295" i="2"/>
  <c r="CI295" i="2"/>
  <c r="CD295" i="2"/>
  <c r="CT295" i="2"/>
  <c r="CH295" i="2"/>
  <c r="DA295" i="2"/>
  <c r="CS295" i="2"/>
  <c r="CG295" i="2"/>
  <c r="CX295" i="2"/>
  <c r="CZ295" i="2"/>
  <c r="CR295" i="2"/>
  <c r="CF295" i="2"/>
  <c r="CE295" i="2"/>
  <c r="CL295" i="2"/>
  <c r="CE300" i="2"/>
  <c r="CX300" i="2"/>
  <c r="CL300" i="2"/>
  <c r="CD300" i="2"/>
  <c r="CW300" i="2"/>
  <c r="CK300" i="2"/>
  <c r="CC300" i="2"/>
  <c r="CV300" i="2"/>
  <c r="CU300" i="2"/>
  <c r="CI300" i="2"/>
  <c r="CR300" i="2"/>
  <c r="CT300" i="2"/>
  <c r="CH300" i="2"/>
  <c r="CZ300" i="2"/>
  <c r="DA300" i="2"/>
  <c r="CS300" i="2"/>
  <c r="CG300" i="2"/>
  <c r="CF300" i="2"/>
  <c r="CU318" i="2"/>
  <c r="CI318" i="2"/>
  <c r="CT318" i="2"/>
  <c r="CH318" i="2"/>
  <c r="DA318" i="2"/>
  <c r="CS318" i="2"/>
  <c r="CG318" i="2"/>
  <c r="CZ318" i="2"/>
  <c r="CR318" i="2"/>
  <c r="CF318" i="2"/>
  <c r="CE318" i="2"/>
  <c r="CV318" i="2"/>
  <c r="CX318" i="2"/>
  <c r="CL318" i="2"/>
  <c r="CD318" i="2"/>
  <c r="CW318" i="2"/>
  <c r="CK318" i="2"/>
  <c r="CC318" i="2"/>
  <c r="CE336" i="2"/>
  <c r="CF336" i="2"/>
  <c r="CX336" i="2"/>
  <c r="CL336" i="2"/>
  <c r="CD336" i="2"/>
  <c r="CW336" i="2"/>
  <c r="CK336" i="2"/>
  <c r="CC336" i="2"/>
  <c r="CV336" i="2"/>
  <c r="CU336" i="2"/>
  <c r="CI336" i="2"/>
  <c r="CR336" i="2"/>
  <c r="CT336" i="2"/>
  <c r="CH336" i="2"/>
  <c r="CZ336" i="2"/>
  <c r="DA336" i="2"/>
  <c r="CS336" i="2"/>
  <c r="CG336" i="2"/>
  <c r="DA341" i="2"/>
  <c r="CS341" i="2"/>
  <c r="CG341" i="2"/>
  <c r="CH341" i="2"/>
  <c r="CZ341" i="2"/>
  <c r="CR341" i="2"/>
  <c r="CF341" i="2"/>
  <c r="CE341" i="2"/>
  <c r="CX341" i="2"/>
  <c r="CL341" i="2"/>
  <c r="CD341" i="2"/>
  <c r="CW341" i="2"/>
  <c r="CK341" i="2"/>
  <c r="CC341" i="2"/>
  <c r="CV341" i="2"/>
  <c r="CT341" i="2"/>
  <c r="CU341" i="2"/>
  <c r="CI341" i="2"/>
  <c r="CW359" i="2"/>
  <c r="CK359" i="2"/>
  <c r="CC359" i="2"/>
  <c r="CD359" i="2"/>
  <c r="CV359" i="2"/>
  <c r="CU359" i="2"/>
  <c r="CI359" i="2"/>
  <c r="CL359" i="2"/>
  <c r="CT359" i="2"/>
  <c r="CH359" i="2"/>
  <c r="DA359" i="2"/>
  <c r="CS359" i="2"/>
  <c r="CG359" i="2"/>
  <c r="CZ359" i="2"/>
  <c r="CR359" i="2"/>
  <c r="CF359" i="2"/>
  <c r="CE359" i="2"/>
  <c r="CX359" i="2"/>
  <c r="CE364" i="2"/>
  <c r="CX364" i="2"/>
  <c r="CL364" i="2"/>
  <c r="CD364" i="2"/>
  <c r="CW364" i="2"/>
  <c r="CK364" i="2"/>
  <c r="CC364" i="2"/>
  <c r="CR364" i="2"/>
  <c r="CV364" i="2"/>
  <c r="CU364" i="2"/>
  <c r="CI364" i="2"/>
  <c r="CZ364" i="2"/>
  <c r="CT364" i="2"/>
  <c r="CH364" i="2"/>
  <c r="DA364" i="2"/>
  <c r="CS364" i="2"/>
  <c r="CG364" i="2"/>
  <c r="CF364" i="2"/>
  <c r="DA376" i="2"/>
  <c r="CS376" i="2"/>
  <c r="CG376" i="2"/>
  <c r="CZ376" i="2"/>
  <c r="CR376" i="2"/>
  <c r="CF376" i="2"/>
  <c r="CE376" i="2"/>
  <c r="CT376" i="2"/>
  <c r="CX376" i="2"/>
  <c r="CL376" i="2"/>
  <c r="CD376" i="2"/>
  <c r="CW376" i="2"/>
  <c r="CK376" i="2"/>
  <c r="CC376" i="2"/>
  <c r="CV376" i="2"/>
  <c r="CU376" i="2"/>
  <c r="CI376" i="2"/>
  <c r="CH376" i="2"/>
  <c r="DA384" i="2"/>
  <c r="CS384" i="2"/>
  <c r="CG384" i="2"/>
  <c r="CZ384" i="2"/>
  <c r="CR384" i="2"/>
  <c r="CF384" i="2"/>
  <c r="CE384" i="2"/>
  <c r="CT384" i="2"/>
  <c r="CX384" i="2"/>
  <c r="CL384" i="2"/>
  <c r="CD384" i="2"/>
  <c r="CW384" i="2"/>
  <c r="CK384" i="2"/>
  <c r="CC384" i="2"/>
  <c r="CV384" i="2"/>
  <c r="CU384" i="2"/>
  <c r="CI384" i="2"/>
  <c r="CH384" i="2"/>
  <c r="DA392" i="2"/>
  <c r="CS392" i="2"/>
  <c r="CG392" i="2"/>
  <c r="CZ392" i="2"/>
  <c r="CR392" i="2"/>
  <c r="CF392" i="2"/>
  <c r="CE392" i="2"/>
  <c r="CX392" i="2"/>
  <c r="CL392" i="2"/>
  <c r="CD392" i="2"/>
  <c r="CW392" i="2"/>
  <c r="CK392" i="2"/>
  <c r="CC392" i="2"/>
  <c r="CH392" i="2"/>
  <c r="CV392" i="2"/>
  <c r="CU392" i="2"/>
  <c r="CI392" i="2"/>
  <c r="CT392" i="2"/>
  <c r="DA400" i="2"/>
  <c r="CS400" i="2"/>
  <c r="CG400" i="2"/>
  <c r="CH400" i="2"/>
  <c r="CZ400" i="2"/>
  <c r="CR400" i="2"/>
  <c r="CF400" i="2"/>
  <c r="CE400" i="2"/>
  <c r="CX400" i="2"/>
  <c r="CL400" i="2"/>
  <c r="CD400" i="2"/>
  <c r="CW400" i="2"/>
  <c r="CK400" i="2"/>
  <c r="CC400" i="2"/>
  <c r="CT400" i="2"/>
  <c r="CV400" i="2"/>
  <c r="CU400" i="2"/>
  <c r="CI400" i="2"/>
  <c r="DA408" i="2"/>
  <c r="CS408" i="2"/>
  <c r="CG408" i="2"/>
  <c r="CZ408" i="2"/>
  <c r="CR408" i="2"/>
  <c r="CF408" i="2"/>
  <c r="CE408" i="2"/>
  <c r="CX408" i="2"/>
  <c r="CL408" i="2"/>
  <c r="CD408" i="2"/>
  <c r="CW408" i="2"/>
  <c r="CK408" i="2"/>
  <c r="CC408" i="2"/>
  <c r="CV408" i="2"/>
  <c r="CH408" i="2"/>
  <c r="CU408" i="2"/>
  <c r="CI408" i="2"/>
  <c r="CT408" i="2"/>
  <c r="DA416" i="2"/>
  <c r="CS416" i="2"/>
  <c r="CG416" i="2"/>
  <c r="CZ416" i="2"/>
  <c r="CR416" i="2"/>
  <c r="CF416" i="2"/>
  <c r="CE416" i="2"/>
  <c r="CX416" i="2"/>
  <c r="CL416" i="2"/>
  <c r="CD416" i="2"/>
  <c r="CW416" i="2"/>
  <c r="CK416" i="2"/>
  <c r="CC416" i="2"/>
  <c r="CV416" i="2"/>
  <c r="CT416" i="2"/>
  <c r="CU416" i="2"/>
  <c r="CI416" i="2"/>
  <c r="CH416" i="2"/>
  <c r="CU427" i="2"/>
  <c r="CI427" i="2"/>
  <c r="CT427" i="2"/>
  <c r="CH427" i="2"/>
  <c r="DA427" i="2"/>
  <c r="CS427" i="2"/>
  <c r="CG427" i="2"/>
  <c r="CZ427" i="2"/>
  <c r="CR427" i="2"/>
  <c r="CF427" i="2"/>
  <c r="CV427" i="2"/>
  <c r="CE427" i="2"/>
  <c r="CX427" i="2"/>
  <c r="CL427" i="2"/>
  <c r="CD427" i="2"/>
  <c r="CW427" i="2"/>
  <c r="CK427" i="2"/>
  <c r="CC427" i="2"/>
  <c r="CW432" i="2"/>
  <c r="CK432" i="2"/>
  <c r="CC432" i="2"/>
  <c r="CV432" i="2"/>
  <c r="CU432" i="2"/>
  <c r="CI432" i="2"/>
  <c r="CL432" i="2"/>
  <c r="CT432" i="2"/>
  <c r="CH432" i="2"/>
  <c r="CD432" i="2"/>
  <c r="DA432" i="2"/>
  <c r="CS432" i="2"/>
  <c r="CG432" i="2"/>
  <c r="CZ432" i="2"/>
  <c r="CR432" i="2"/>
  <c r="CF432" i="2"/>
  <c r="CX432" i="2"/>
  <c r="CE432" i="2"/>
  <c r="CU437" i="2"/>
  <c r="CI437" i="2"/>
  <c r="CT437" i="2"/>
  <c r="CH437" i="2"/>
  <c r="CV437" i="2"/>
  <c r="DA437" i="2"/>
  <c r="CS437" i="2"/>
  <c r="CG437" i="2"/>
  <c r="CZ437" i="2"/>
  <c r="CR437" i="2"/>
  <c r="CF437" i="2"/>
  <c r="CE437" i="2"/>
  <c r="CX437" i="2"/>
  <c r="CL437" i="2"/>
  <c r="CD437" i="2"/>
  <c r="CW437" i="2"/>
  <c r="CK437" i="2"/>
  <c r="CC437" i="2"/>
  <c r="DA444" i="2"/>
  <c r="CS444" i="2"/>
  <c r="CG444" i="2"/>
  <c r="CZ444" i="2"/>
  <c r="CR444" i="2"/>
  <c r="CF444" i="2"/>
  <c r="CE444" i="2"/>
  <c r="CT444" i="2"/>
  <c r="CX444" i="2"/>
  <c r="CL444" i="2"/>
  <c r="CD444" i="2"/>
  <c r="CW444" i="2"/>
  <c r="CK444" i="2"/>
  <c r="CC444" i="2"/>
  <c r="CV444" i="2"/>
  <c r="CU444" i="2"/>
  <c r="CI444" i="2"/>
  <c r="CH444" i="2"/>
  <c r="CE451" i="2"/>
  <c r="CX451" i="2"/>
  <c r="CL451" i="2"/>
  <c r="CD451" i="2"/>
  <c r="CR451" i="2"/>
  <c r="CW451" i="2"/>
  <c r="CK451" i="2"/>
  <c r="CC451" i="2"/>
  <c r="CV451" i="2"/>
  <c r="CU451" i="2"/>
  <c r="CI451" i="2"/>
  <c r="CZ451" i="2"/>
  <c r="CT451" i="2"/>
  <c r="CH451" i="2"/>
  <c r="DA451" i="2"/>
  <c r="CS451" i="2"/>
  <c r="CG451" i="2"/>
  <c r="CF451" i="2"/>
  <c r="CW458" i="2"/>
  <c r="CK458" i="2"/>
  <c r="CC458" i="2"/>
  <c r="CV458" i="2"/>
  <c r="CL458" i="2"/>
  <c r="CU458" i="2"/>
  <c r="CI458" i="2"/>
  <c r="CT458" i="2"/>
  <c r="CH458" i="2"/>
  <c r="CD458" i="2"/>
  <c r="DA458" i="2"/>
  <c r="CS458" i="2"/>
  <c r="CG458" i="2"/>
  <c r="CX458" i="2"/>
  <c r="CZ458" i="2"/>
  <c r="CR458" i="2"/>
  <c r="CF458" i="2"/>
  <c r="CE458" i="2"/>
  <c r="CU465" i="2"/>
  <c r="CI465" i="2"/>
  <c r="CT465" i="2"/>
  <c r="CH465" i="2"/>
  <c r="DA465" i="2"/>
  <c r="CS465" i="2"/>
  <c r="CG465" i="2"/>
  <c r="CZ465" i="2"/>
  <c r="CR465" i="2"/>
  <c r="CF465" i="2"/>
  <c r="CE465" i="2"/>
  <c r="CX465" i="2"/>
  <c r="CL465" i="2"/>
  <c r="CD465" i="2"/>
  <c r="CV465" i="2"/>
  <c r="CW465" i="2"/>
  <c r="CK465" i="2"/>
  <c r="CC465" i="2"/>
  <c r="CE487" i="2"/>
  <c r="CZ487" i="2"/>
  <c r="CX487" i="2"/>
  <c r="CL487" i="2"/>
  <c r="CD487" i="2"/>
  <c r="CW487" i="2"/>
  <c r="CK487" i="2"/>
  <c r="CC487" i="2"/>
  <c r="CV487" i="2"/>
  <c r="CU487" i="2"/>
  <c r="CI487" i="2"/>
  <c r="CR487" i="2"/>
  <c r="CT487" i="2"/>
  <c r="CH487" i="2"/>
  <c r="DA487" i="2"/>
  <c r="CS487" i="2"/>
  <c r="CG487" i="2"/>
  <c r="CF487" i="2"/>
  <c r="CW494" i="2"/>
  <c r="CK494" i="2"/>
  <c r="CC494" i="2"/>
  <c r="CX494" i="2"/>
  <c r="CV494" i="2"/>
  <c r="CU494" i="2"/>
  <c r="CI494" i="2"/>
  <c r="CD494" i="2"/>
  <c r="CT494" i="2"/>
  <c r="CH494" i="2"/>
  <c r="DA494" i="2"/>
  <c r="CS494" i="2"/>
  <c r="CG494" i="2"/>
  <c r="CZ494" i="2"/>
  <c r="CR494" i="2"/>
  <c r="CF494" i="2"/>
  <c r="CE494" i="2"/>
  <c r="CL494" i="2"/>
  <c r="CU501" i="2"/>
  <c r="CI501" i="2"/>
  <c r="CT501" i="2"/>
  <c r="CH501" i="2"/>
  <c r="DA501" i="2"/>
  <c r="CS501" i="2"/>
  <c r="CG501" i="2"/>
  <c r="CZ501" i="2"/>
  <c r="CR501" i="2"/>
  <c r="CF501" i="2"/>
  <c r="CV501" i="2"/>
  <c r="CE501" i="2"/>
  <c r="CX501" i="2"/>
  <c r="CL501" i="2"/>
  <c r="CD501" i="2"/>
  <c r="CW501" i="2"/>
  <c r="CK501" i="2"/>
  <c r="CC501" i="2"/>
  <c r="DA508" i="2"/>
  <c r="CS508" i="2"/>
  <c r="CG508" i="2"/>
  <c r="CT508" i="2"/>
  <c r="CZ508" i="2"/>
  <c r="CR508" i="2"/>
  <c r="CF508" i="2"/>
  <c r="CE508" i="2"/>
  <c r="CX508" i="2"/>
  <c r="CL508" i="2"/>
  <c r="CD508" i="2"/>
  <c r="CW508" i="2"/>
  <c r="CK508" i="2"/>
  <c r="CC508" i="2"/>
  <c r="CV508" i="2"/>
  <c r="CH508" i="2"/>
  <c r="CU508" i="2"/>
  <c r="CI508" i="2"/>
  <c r="DA531" i="2"/>
  <c r="CS531" i="2"/>
  <c r="CG531" i="2"/>
  <c r="CZ531" i="2"/>
  <c r="CR531" i="2"/>
  <c r="CF531" i="2"/>
  <c r="CE531" i="2"/>
  <c r="CX531" i="2"/>
  <c r="CL531" i="2"/>
  <c r="CD531" i="2"/>
  <c r="CW531" i="2"/>
  <c r="CK531" i="2"/>
  <c r="CC531" i="2"/>
  <c r="CV531" i="2"/>
  <c r="CT531" i="2"/>
  <c r="CU531" i="2"/>
  <c r="CI531" i="2"/>
  <c r="CH531" i="2"/>
  <c r="CU536" i="2"/>
  <c r="CI536" i="2"/>
  <c r="CT536" i="2"/>
  <c r="CH536" i="2"/>
  <c r="DA536" i="2"/>
  <c r="CS536" i="2"/>
  <c r="CG536" i="2"/>
  <c r="CZ536" i="2"/>
  <c r="CR536" i="2"/>
  <c r="CF536" i="2"/>
  <c r="CE536" i="2"/>
  <c r="CX536" i="2"/>
  <c r="CL536" i="2"/>
  <c r="CD536" i="2"/>
  <c r="CW536" i="2"/>
  <c r="CK536" i="2"/>
  <c r="CC536" i="2"/>
  <c r="CV536" i="2"/>
  <c r="CE554" i="2"/>
  <c r="CZ554" i="2"/>
  <c r="CX554" i="2"/>
  <c r="CL554" i="2"/>
  <c r="CD554" i="2"/>
  <c r="CW554" i="2"/>
  <c r="CK554" i="2"/>
  <c r="CC554" i="2"/>
  <c r="CR554" i="2"/>
  <c r="CV554" i="2"/>
  <c r="CU554" i="2"/>
  <c r="CI554" i="2"/>
  <c r="CT554" i="2"/>
  <c r="CH554" i="2"/>
  <c r="DA554" i="2"/>
  <c r="CS554" i="2"/>
  <c r="CG554" i="2"/>
  <c r="CF554" i="2"/>
  <c r="CU572" i="2"/>
  <c r="CI572" i="2"/>
  <c r="CT572" i="2"/>
  <c r="CH572" i="2"/>
  <c r="DA572" i="2"/>
  <c r="CS572" i="2"/>
  <c r="CG572" i="2"/>
  <c r="CZ572" i="2"/>
  <c r="CR572" i="2"/>
  <c r="CF572" i="2"/>
  <c r="CV572" i="2"/>
  <c r="CE572" i="2"/>
  <c r="CX572" i="2"/>
  <c r="CL572" i="2"/>
  <c r="CD572" i="2"/>
  <c r="CW572" i="2"/>
  <c r="CK572" i="2"/>
  <c r="CC572" i="2"/>
  <c r="DA577" i="2"/>
  <c r="CS577" i="2"/>
  <c r="CG577" i="2"/>
  <c r="CZ577" i="2"/>
  <c r="CR577" i="2"/>
  <c r="CF577" i="2"/>
  <c r="CE577" i="2"/>
  <c r="CX577" i="2"/>
  <c r="CL577" i="2"/>
  <c r="CD577" i="2"/>
  <c r="CW577" i="2"/>
  <c r="CK577" i="2"/>
  <c r="CC577" i="2"/>
  <c r="CT577" i="2"/>
  <c r="CV577" i="2"/>
  <c r="CU577" i="2"/>
  <c r="CI577" i="2"/>
  <c r="CH577" i="2"/>
  <c r="DA585" i="2"/>
  <c r="CS585" i="2"/>
  <c r="CG585" i="2"/>
  <c r="CZ585" i="2"/>
  <c r="CR585" i="2"/>
  <c r="CF585" i="2"/>
  <c r="CE585" i="2"/>
  <c r="CX585" i="2"/>
  <c r="CL585" i="2"/>
  <c r="CD585" i="2"/>
  <c r="CH585" i="2"/>
  <c r="CW585" i="2"/>
  <c r="CK585" i="2"/>
  <c r="CC585" i="2"/>
  <c r="CV585" i="2"/>
  <c r="CU585" i="2"/>
  <c r="CI585" i="2"/>
  <c r="CT585" i="2"/>
  <c r="CV609" i="2"/>
  <c r="CU609" i="2"/>
  <c r="CI609" i="2"/>
  <c r="CT609" i="2"/>
  <c r="CH609" i="2"/>
  <c r="DA609" i="2"/>
  <c r="CS609" i="2"/>
  <c r="CG609" i="2"/>
  <c r="CE609" i="2"/>
  <c r="CX609" i="2"/>
  <c r="CL609" i="2"/>
  <c r="CD609" i="2"/>
  <c r="CZ609" i="2"/>
  <c r="CW609" i="2"/>
  <c r="CR609" i="2"/>
  <c r="CK609" i="2"/>
  <c r="CF609" i="2"/>
  <c r="CC609" i="2"/>
  <c r="CX614" i="2"/>
  <c r="CL614" i="2"/>
  <c r="CD614" i="2"/>
  <c r="CW614" i="2"/>
  <c r="CK614" i="2"/>
  <c r="CC614" i="2"/>
  <c r="CV614" i="2"/>
  <c r="CU614" i="2"/>
  <c r="CI614" i="2"/>
  <c r="DA614" i="2"/>
  <c r="CS614" i="2"/>
  <c r="CG614" i="2"/>
  <c r="CZ614" i="2"/>
  <c r="CR614" i="2"/>
  <c r="CF614" i="2"/>
  <c r="CH614" i="2"/>
  <c r="CE614" i="2"/>
  <c r="CT614" i="2"/>
  <c r="CT632" i="2"/>
  <c r="CH632" i="2"/>
  <c r="DA632" i="2"/>
  <c r="CS632" i="2"/>
  <c r="CG632" i="2"/>
  <c r="CZ632" i="2"/>
  <c r="CR632" i="2"/>
  <c r="CF632" i="2"/>
  <c r="CE632" i="2"/>
  <c r="CW632" i="2"/>
  <c r="CK632" i="2"/>
  <c r="CC632" i="2"/>
  <c r="CV632" i="2"/>
  <c r="CD632" i="2"/>
  <c r="CX632" i="2"/>
  <c r="CU632" i="2"/>
  <c r="CL632" i="2"/>
  <c r="CI632" i="2"/>
  <c r="CV637" i="2"/>
  <c r="CU637" i="2"/>
  <c r="CI637" i="2"/>
  <c r="CT637" i="2"/>
  <c r="CH637" i="2"/>
  <c r="DA637" i="2"/>
  <c r="CS637" i="2"/>
  <c r="CG637" i="2"/>
  <c r="CE637" i="2"/>
  <c r="CX637" i="2"/>
  <c r="CL637" i="2"/>
  <c r="CD637" i="2"/>
  <c r="CW637" i="2"/>
  <c r="CZ637" i="2"/>
  <c r="CR637" i="2"/>
  <c r="CK637" i="2"/>
  <c r="CF637" i="2"/>
  <c r="CC637" i="2"/>
  <c r="CZ649" i="2"/>
  <c r="CR649" i="2"/>
  <c r="CF649" i="2"/>
  <c r="CE649" i="2"/>
  <c r="CX649" i="2"/>
  <c r="CL649" i="2"/>
  <c r="CD649" i="2"/>
  <c r="CW649" i="2"/>
  <c r="CK649" i="2"/>
  <c r="CC649" i="2"/>
  <c r="CU649" i="2"/>
  <c r="CI649" i="2"/>
  <c r="CT649" i="2"/>
  <c r="CH649" i="2"/>
  <c r="DA649" i="2"/>
  <c r="CV649" i="2"/>
  <c r="CS649" i="2"/>
  <c r="CG649" i="2"/>
  <c r="CX658" i="2"/>
  <c r="CL658" i="2"/>
  <c r="CD658" i="2"/>
  <c r="CW658" i="2"/>
  <c r="CK658" i="2"/>
  <c r="CC658" i="2"/>
  <c r="CV658" i="2"/>
  <c r="CU658" i="2"/>
  <c r="CI658" i="2"/>
  <c r="DA658" i="2"/>
  <c r="CS658" i="2"/>
  <c r="CG658" i="2"/>
  <c r="CZ658" i="2"/>
  <c r="CR658" i="2"/>
  <c r="CF658" i="2"/>
  <c r="CT658" i="2"/>
  <c r="CH658" i="2"/>
  <c r="CE658" i="2"/>
  <c r="CT670" i="2"/>
  <c r="CH670" i="2"/>
  <c r="DA670" i="2"/>
  <c r="CS670" i="2"/>
  <c r="CG670" i="2"/>
  <c r="CZ670" i="2"/>
  <c r="CR670" i="2"/>
  <c r="CF670" i="2"/>
  <c r="CE670" i="2"/>
  <c r="CX670" i="2"/>
  <c r="CL670" i="2"/>
  <c r="CD670" i="2"/>
  <c r="CW670" i="2"/>
  <c r="CK670" i="2"/>
  <c r="CC670" i="2"/>
  <c r="CV670" i="2"/>
  <c r="CI670" i="2"/>
  <c r="CU670" i="2"/>
  <c r="CZ679" i="2"/>
  <c r="CR679" i="2"/>
  <c r="CF679" i="2"/>
  <c r="CE679" i="2"/>
  <c r="CX679" i="2"/>
  <c r="CL679" i="2"/>
  <c r="CD679" i="2"/>
  <c r="CW679" i="2"/>
  <c r="CK679" i="2"/>
  <c r="CC679" i="2"/>
  <c r="CV679" i="2"/>
  <c r="CU679" i="2"/>
  <c r="CI679" i="2"/>
  <c r="CT679" i="2"/>
  <c r="CH679" i="2"/>
  <c r="DA679" i="2"/>
  <c r="CS679" i="2"/>
  <c r="CG679" i="2"/>
  <c r="CX686" i="2"/>
  <c r="CL686" i="2"/>
  <c r="CD686" i="2"/>
  <c r="CW686" i="2"/>
  <c r="CK686" i="2"/>
  <c r="CC686" i="2"/>
  <c r="CV686" i="2"/>
  <c r="CU686" i="2"/>
  <c r="CI686" i="2"/>
  <c r="CT686" i="2"/>
  <c r="CH686" i="2"/>
  <c r="DA686" i="2"/>
  <c r="CS686" i="2"/>
  <c r="CG686" i="2"/>
  <c r="CZ686" i="2"/>
  <c r="CR686" i="2"/>
  <c r="CF686" i="2"/>
  <c r="CE686" i="2"/>
  <c r="CV693" i="2"/>
  <c r="CU693" i="2"/>
  <c r="CI693" i="2"/>
  <c r="CT693" i="2"/>
  <c r="CH693" i="2"/>
  <c r="DA693" i="2"/>
  <c r="CS693" i="2"/>
  <c r="CG693" i="2"/>
  <c r="CZ693" i="2"/>
  <c r="CR693" i="2"/>
  <c r="CF693" i="2"/>
  <c r="CE693" i="2"/>
  <c r="CX693" i="2"/>
  <c r="CL693" i="2"/>
  <c r="CD693" i="2"/>
  <c r="CC693" i="2"/>
  <c r="CW693" i="2"/>
  <c r="CK693" i="2"/>
  <c r="CT700" i="2"/>
  <c r="CH700" i="2"/>
  <c r="DA700" i="2"/>
  <c r="CS700" i="2"/>
  <c r="CG700" i="2"/>
  <c r="CZ700" i="2"/>
  <c r="CR700" i="2"/>
  <c r="CF700" i="2"/>
  <c r="CE700" i="2"/>
  <c r="CX700" i="2"/>
  <c r="CL700" i="2"/>
  <c r="CD700" i="2"/>
  <c r="CW700" i="2"/>
  <c r="CK700" i="2"/>
  <c r="CC700" i="2"/>
  <c r="CV700" i="2"/>
  <c r="CU700" i="2"/>
  <c r="CI700" i="2"/>
  <c r="CZ707" i="2"/>
  <c r="CR707" i="2"/>
  <c r="CF707" i="2"/>
  <c r="CE707" i="2"/>
  <c r="CX707" i="2"/>
  <c r="CL707" i="2"/>
  <c r="CD707" i="2"/>
  <c r="CW707" i="2"/>
  <c r="CK707" i="2"/>
  <c r="CC707" i="2"/>
  <c r="CV707" i="2"/>
  <c r="CU707" i="2"/>
  <c r="CI707" i="2"/>
  <c r="CT707" i="2"/>
  <c r="CH707" i="2"/>
  <c r="CG707" i="2"/>
  <c r="CS707" i="2"/>
  <c r="DA707" i="2"/>
  <c r="CX724" i="2"/>
  <c r="CL724" i="2"/>
  <c r="CD724" i="2"/>
  <c r="CW724" i="2"/>
  <c r="CK724" i="2"/>
  <c r="CC724" i="2"/>
  <c r="CV724" i="2"/>
  <c r="CU724" i="2"/>
  <c r="CI724" i="2"/>
  <c r="CT724" i="2"/>
  <c r="CH724" i="2"/>
  <c r="DA724" i="2"/>
  <c r="CS724" i="2"/>
  <c r="CG724" i="2"/>
  <c r="CZ724" i="2"/>
  <c r="CR724" i="2"/>
  <c r="CF724" i="2"/>
  <c r="CE724" i="2"/>
  <c r="CZ729" i="2"/>
  <c r="CR729" i="2"/>
  <c r="CF729" i="2"/>
  <c r="CE729" i="2"/>
  <c r="CX729" i="2"/>
  <c r="CL729" i="2"/>
  <c r="CD729" i="2"/>
  <c r="CW729" i="2"/>
  <c r="CK729" i="2"/>
  <c r="CC729" i="2"/>
  <c r="CV729" i="2"/>
  <c r="CU729" i="2"/>
  <c r="CI729" i="2"/>
  <c r="CT729" i="2"/>
  <c r="CH729" i="2"/>
  <c r="CS729" i="2"/>
  <c r="DA729" i="2"/>
  <c r="CG729" i="2"/>
  <c r="CV747" i="2"/>
  <c r="CU747" i="2"/>
  <c r="CI747" i="2"/>
  <c r="CT747" i="2"/>
  <c r="CH747" i="2"/>
  <c r="DA747" i="2"/>
  <c r="CS747" i="2"/>
  <c r="CG747" i="2"/>
  <c r="CZ747" i="2"/>
  <c r="CR747" i="2"/>
  <c r="CF747" i="2"/>
  <c r="CE747" i="2"/>
  <c r="CX747" i="2"/>
  <c r="CL747" i="2"/>
  <c r="CD747" i="2"/>
  <c r="CC747" i="2"/>
  <c r="CK747" i="2"/>
  <c r="CW747" i="2"/>
  <c r="CT765" i="2"/>
  <c r="CH765" i="2"/>
  <c r="DA765" i="2"/>
  <c r="CS765" i="2"/>
  <c r="CG765" i="2"/>
  <c r="CZ765" i="2"/>
  <c r="CR765" i="2"/>
  <c r="CF765" i="2"/>
  <c r="CE765" i="2"/>
  <c r="CX765" i="2"/>
  <c r="CL765" i="2"/>
  <c r="CD765" i="2"/>
  <c r="CW765" i="2"/>
  <c r="CK765" i="2"/>
  <c r="CC765" i="2"/>
  <c r="CV765" i="2"/>
  <c r="CU765" i="2"/>
  <c r="CI765" i="2"/>
  <c r="CX771" i="2"/>
  <c r="CL771" i="2"/>
  <c r="CD771" i="2"/>
  <c r="CW771" i="2"/>
  <c r="CK771" i="2"/>
  <c r="CC771" i="2"/>
  <c r="CV771" i="2"/>
  <c r="CU771" i="2"/>
  <c r="CI771" i="2"/>
  <c r="CT771" i="2"/>
  <c r="CH771" i="2"/>
  <c r="DA771" i="2"/>
  <c r="CS771" i="2"/>
  <c r="CG771" i="2"/>
  <c r="CZ771" i="2"/>
  <c r="CR771" i="2"/>
  <c r="CF771" i="2"/>
  <c r="CE771" i="2"/>
  <c r="CT777" i="2"/>
  <c r="CH777" i="2"/>
  <c r="DA777" i="2"/>
  <c r="CS777" i="2"/>
  <c r="CG777" i="2"/>
  <c r="CZ777" i="2"/>
  <c r="CR777" i="2"/>
  <c r="CF777" i="2"/>
  <c r="CE777" i="2"/>
  <c r="CX777" i="2"/>
  <c r="CL777" i="2"/>
  <c r="CD777" i="2"/>
  <c r="CW777" i="2"/>
  <c r="CK777" i="2"/>
  <c r="CC777" i="2"/>
  <c r="CV777" i="2"/>
  <c r="CU777" i="2"/>
  <c r="CI777" i="2"/>
  <c r="CT785" i="2"/>
  <c r="CH785" i="2"/>
  <c r="DA785" i="2"/>
  <c r="CS785" i="2"/>
  <c r="CG785" i="2"/>
  <c r="CZ785" i="2"/>
  <c r="CR785" i="2"/>
  <c r="CF785" i="2"/>
  <c r="CE785" i="2"/>
  <c r="CX785" i="2"/>
  <c r="CL785" i="2"/>
  <c r="CD785" i="2"/>
  <c r="CW785" i="2"/>
  <c r="CK785" i="2"/>
  <c r="CC785" i="2"/>
  <c r="CV785" i="2"/>
  <c r="CI785" i="2"/>
  <c r="CU785" i="2"/>
  <c r="CX791" i="2"/>
  <c r="CL791" i="2"/>
  <c r="CD791" i="2"/>
  <c r="CW791" i="2"/>
  <c r="CK791" i="2"/>
  <c r="CC791" i="2"/>
  <c r="CV791" i="2"/>
  <c r="CU791" i="2"/>
  <c r="CI791" i="2"/>
  <c r="CT791" i="2"/>
  <c r="CH791" i="2"/>
  <c r="DA791" i="2"/>
  <c r="CS791" i="2"/>
  <c r="CG791" i="2"/>
  <c r="CZ791" i="2"/>
  <c r="CR791" i="2"/>
  <c r="CF791" i="2"/>
  <c r="CE791" i="2"/>
  <c r="CZ804" i="2"/>
  <c r="CR804" i="2"/>
  <c r="CF804" i="2"/>
  <c r="CE804" i="2"/>
  <c r="CX804" i="2"/>
  <c r="CL804" i="2"/>
  <c r="CD804" i="2"/>
  <c r="CW804" i="2"/>
  <c r="CK804" i="2"/>
  <c r="CC804" i="2"/>
  <c r="CV804" i="2"/>
  <c r="CU804" i="2"/>
  <c r="CI804" i="2"/>
  <c r="CT804" i="2"/>
  <c r="CH804" i="2"/>
  <c r="DA804" i="2"/>
  <c r="CS804" i="2"/>
  <c r="CG804" i="2"/>
  <c r="CV810" i="2"/>
  <c r="CU810" i="2"/>
  <c r="CI810" i="2"/>
  <c r="CT810" i="2"/>
  <c r="CH810" i="2"/>
  <c r="DA810" i="2"/>
  <c r="CS810" i="2"/>
  <c r="CG810" i="2"/>
  <c r="CZ810" i="2"/>
  <c r="CR810" i="2"/>
  <c r="CF810" i="2"/>
  <c r="CE810" i="2"/>
  <c r="CX810" i="2"/>
  <c r="CL810" i="2"/>
  <c r="CD810" i="2"/>
  <c r="CW810" i="2"/>
  <c r="CK810" i="2"/>
  <c r="CC810" i="2"/>
  <c r="CV832" i="2"/>
  <c r="CU832" i="2"/>
  <c r="CI832" i="2"/>
  <c r="CT832" i="2"/>
  <c r="CH832" i="2"/>
  <c r="DA832" i="2"/>
  <c r="CS832" i="2"/>
  <c r="CG832" i="2"/>
  <c r="CZ832" i="2"/>
  <c r="CR832" i="2"/>
  <c r="CF832" i="2"/>
  <c r="CE832" i="2"/>
  <c r="CX832" i="2"/>
  <c r="CL832" i="2"/>
  <c r="CD832" i="2"/>
  <c r="CW832" i="2"/>
  <c r="CK832" i="2"/>
  <c r="CC832" i="2"/>
  <c r="CV842" i="2"/>
  <c r="CU842" i="2"/>
  <c r="CI842" i="2"/>
  <c r="CT842" i="2"/>
  <c r="CH842" i="2"/>
  <c r="DA842" i="2"/>
  <c r="CS842" i="2"/>
  <c r="CG842" i="2"/>
  <c r="CZ842" i="2"/>
  <c r="CR842" i="2"/>
  <c r="CF842" i="2"/>
  <c r="CE842" i="2"/>
  <c r="CX842" i="2"/>
  <c r="CL842" i="2"/>
  <c r="CD842" i="2"/>
  <c r="CW842" i="2"/>
  <c r="CK842" i="2"/>
  <c r="CC842" i="2"/>
  <c r="CX855" i="2"/>
  <c r="CL855" i="2"/>
  <c r="CD855" i="2"/>
  <c r="CW855" i="2"/>
  <c r="CK855" i="2"/>
  <c r="CC855" i="2"/>
  <c r="CV855" i="2"/>
  <c r="CU855" i="2"/>
  <c r="CI855" i="2"/>
  <c r="CT855" i="2"/>
  <c r="CH855" i="2"/>
  <c r="DA855" i="2"/>
  <c r="CS855" i="2"/>
  <c r="CG855" i="2"/>
  <c r="CZ855" i="2"/>
  <c r="CR855" i="2"/>
  <c r="CF855" i="2"/>
  <c r="CE855" i="2"/>
  <c r="CZ868" i="2"/>
  <c r="CR868" i="2"/>
  <c r="CF868" i="2"/>
  <c r="CE868" i="2"/>
  <c r="CX868" i="2"/>
  <c r="CL868" i="2"/>
  <c r="CD868" i="2"/>
  <c r="CW868" i="2"/>
  <c r="CK868" i="2"/>
  <c r="CC868" i="2"/>
  <c r="CV868" i="2"/>
  <c r="CU868" i="2"/>
  <c r="CI868" i="2"/>
  <c r="CT868" i="2"/>
  <c r="CH868" i="2"/>
  <c r="DA868" i="2"/>
  <c r="CS868" i="2"/>
  <c r="CG868" i="2"/>
  <c r="CZ878" i="2"/>
  <c r="CR878" i="2"/>
  <c r="CF878" i="2"/>
  <c r="CE878" i="2"/>
  <c r="CX878" i="2"/>
  <c r="CL878" i="2"/>
  <c r="CD878" i="2"/>
  <c r="CW878" i="2"/>
  <c r="CK878" i="2"/>
  <c r="CC878" i="2"/>
  <c r="CV878" i="2"/>
  <c r="CU878" i="2"/>
  <c r="CI878" i="2"/>
  <c r="CT878" i="2"/>
  <c r="CH878" i="2"/>
  <c r="CG878" i="2"/>
  <c r="CS878" i="2"/>
  <c r="DA878" i="2"/>
  <c r="CV884" i="2"/>
  <c r="CU884" i="2"/>
  <c r="CI884" i="2"/>
  <c r="CT884" i="2"/>
  <c r="CH884" i="2"/>
  <c r="DA884" i="2"/>
  <c r="CS884" i="2"/>
  <c r="CG884" i="2"/>
  <c r="CZ884" i="2"/>
  <c r="CR884" i="2"/>
  <c r="CF884" i="2"/>
  <c r="CE884" i="2"/>
  <c r="CX884" i="2"/>
  <c r="CL884" i="2"/>
  <c r="CD884" i="2"/>
  <c r="CC884" i="2"/>
  <c r="CK884" i="2"/>
  <c r="CW884" i="2"/>
  <c r="CX907" i="2"/>
  <c r="CL907" i="2"/>
  <c r="CD907" i="2"/>
  <c r="CW907" i="2"/>
  <c r="CK907" i="2"/>
  <c r="CC907" i="2"/>
  <c r="CV907" i="2"/>
  <c r="CU907" i="2"/>
  <c r="CI907" i="2"/>
  <c r="CT907" i="2"/>
  <c r="CH907" i="2"/>
  <c r="DA907" i="2"/>
  <c r="CS907" i="2"/>
  <c r="CG907" i="2"/>
  <c r="CZ907" i="2"/>
  <c r="CR907" i="2"/>
  <c r="CF907" i="2"/>
  <c r="CE907" i="2"/>
  <c r="CZ920" i="2"/>
  <c r="CR920" i="2"/>
  <c r="CF920" i="2"/>
  <c r="CE920" i="2"/>
  <c r="CX920" i="2"/>
  <c r="CL920" i="2"/>
  <c r="CD920" i="2"/>
  <c r="CW920" i="2"/>
  <c r="CK920" i="2"/>
  <c r="CC920" i="2"/>
  <c r="CV920" i="2"/>
  <c r="CU920" i="2"/>
  <c r="CI920" i="2"/>
  <c r="CT920" i="2"/>
  <c r="CH920" i="2"/>
  <c r="DA920" i="2"/>
  <c r="CS920" i="2"/>
  <c r="CG920" i="2"/>
  <c r="CV926" i="2"/>
  <c r="CU926" i="2"/>
  <c r="CI926" i="2"/>
  <c r="CT926" i="2"/>
  <c r="CH926" i="2"/>
  <c r="DA926" i="2"/>
  <c r="CS926" i="2"/>
  <c r="CG926" i="2"/>
  <c r="CZ926" i="2"/>
  <c r="CR926" i="2"/>
  <c r="CF926" i="2"/>
  <c r="CE926" i="2"/>
  <c r="CX926" i="2"/>
  <c r="CL926" i="2"/>
  <c r="CD926" i="2"/>
  <c r="CW926" i="2"/>
  <c r="CK926" i="2"/>
  <c r="CC926" i="2"/>
  <c r="CX949" i="2"/>
  <c r="CL949" i="2"/>
  <c r="CD949" i="2"/>
  <c r="CW949" i="2"/>
  <c r="CK949" i="2"/>
  <c r="CC949" i="2"/>
  <c r="CV949" i="2"/>
  <c r="CU949" i="2"/>
  <c r="CI949" i="2"/>
  <c r="CT949" i="2"/>
  <c r="CH949" i="2"/>
  <c r="DA949" i="2"/>
  <c r="CS949" i="2"/>
  <c r="CG949" i="2"/>
  <c r="CZ949" i="2"/>
  <c r="CR949" i="2"/>
  <c r="CF949" i="2"/>
  <c r="CE949" i="2"/>
  <c r="CX961" i="2"/>
  <c r="CL961" i="2"/>
  <c r="CD961" i="2"/>
  <c r="CW961" i="2"/>
  <c r="CK961" i="2"/>
  <c r="CC961" i="2"/>
  <c r="CV961" i="2"/>
  <c r="CU961" i="2"/>
  <c r="CI961" i="2"/>
  <c r="CT961" i="2"/>
  <c r="CH961" i="2"/>
  <c r="DA961" i="2"/>
  <c r="CS961" i="2"/>
  <c r="CG961" i="2"/>
  <c r="CZ961" i="2"/>
  <c r="CR961" i="2"/>
  <c r="CF961" i="2"/>
  <c r="CE961" i="2"/>
  <c r="CT1014" i="2"/>
  <c r="CH1014" i="2"/>
  <c r="DA1014" i="2"/>
  <c r="CS1014" i="2"/>
  <c r="CG1014" i="2"/>
  <c r="CZ1014" i="2"/>
  <c r="CR1014" i="2"/>
  <c r="CF1014" i="2"/>
  <c r="CE1014" i="2"/>
  <c r="CX1014" i="2"/>
  <c r="CL1014" i="2"/>
  <c r="CD1014" i="2"/>
  <c r="CW1014" i="2"/>
  <c r="CK1014" i="2"/>
  <c r="CC1014" i="2"/>
  <c r="CV1014" i="2"/>
  <c r="CI1014" i="2"/>
  <c r="CU1014" i="2"/>
  <c r="CZ1032" i="2"/>
  <c r="CR1032" i="2"/>
  <c r="CF1032" i="2"/>
  <c r="CE1032" i="2"/>
  <c r="CX1032" i="2"/>
  <c r="CL1032" i="2"/>
  <c r="CD1032" i="2"/>
  <c r="CW1032" i="2"/>
  <c r="CK1032" i="2"/>
  <c r="CC1032" i="2"/>
  <c r="CV1032" i="2"/>
  <c r="CU1032" i="2"/>
  <c r="CI1032" i="2"/>
  <c r="CT1032" i="2"/>
  <c r="CH1032" i="2"/>
  <c r="CS1032" i="2"/>
  <c r="CG1032" i="2"/>
  <c r="DA1032" i="2"/>
  <c r="CV1037" i="2"/>
  <c r="CU1037" i="2"/>
  <c r="CI1037" i="2"/>
  <c r="CT1037" i="2"/>
  <c r="CH1037" i="2"/>
  <c r="DA1037" i="2"/>
  <c r="CS1037" i="2"/>
  <c r="CG1037" i="2"/>
  <c r="CZ1037" i="2"/>
  <c r="CR1037" i="2"/>
  <c r="CF1037" i="2"/>
  <c r="CE1037" i="2"/>
  <c r="CX1037" i="2"/>
  <c r="CL1037" i="2"/>
  <c r="CD1037" i="2"/>
  <c r="CW1037" i="2"/>
  <c r="CK1037" i="2"/>
  <c r="CC1037" i="2"/>
  <c r="CV1047" i="2"/>
  <c r="CU1047" i="2"/>
  <c r="CI1047" i="2"/>
  <c r="CT1047" i="2"/>
  <c r="CH1047" i="2"/>
  <c r="DA1047" i="2"/>
  <c r="CS1047" i="2"/>
  <c r="CG1047" i="2"/>
  <c r="CZ1047" i="2"/>
  <c r="CR1047" i="2"/>
  <c r="CF1047" i="2"/>
  <c r="CE1047" i="2"/>
  <c r="CX1047" i="2"/>
  <c r="CL1047" i="2"/>
  <c r="CD1047" i="2"/>
  <c r="CW1047" i="2"/>
  <c r="CK1047" i="2"/>
  <c r="CC1047" i="2"/>
  <c r="CT1062" i="2"/>
  <c r="CH1062" i="2"/>
  <c r="DA1062" i="2"/>
  <c r="CS1062" i="2"/>
  <c r="CG1062" i="2"/>
  <c r="CZ1062" i="2"/>
  <c r="CR1062" i="2"/>
  <c r="CF1062" i="2"/>
  <c r="CE1062" i="2"/>
  <c r="CX1062" i="2"/>
  <c r="CL1062" i="2"/>
  <c r="CD1062" i="2"/>
  <c r="CW1062" i="2"/>
  <c r="CK1062" i="2"/>
  <c r="CC1062" i="2"/>
  <c r="CV1062" i="2"/>
  <c r="CU1062" i="2"/>
  <c r="CI1062" i="2"/>
  <c r="CT1070" i="2"/>
  <c r="CH1070" i="2"/>
  <c r="DA1070" i="2"/>
  <c r="CS1070" i="2"/>
  <c r="CG1070" i="2"/>
  <c r="CZ1070" i="2"/>
  <c r="CR1070" i="2"/>
  <c r="CF1070" i="2"/>
  <c r="CE1070" i="2"/>
  <c r="CX1070" i="2"/>
  <c r="CL1070" i="2"/>
  <c r="CD1070" i="2"/>
  <c r="CW1070" i="2"/>
  <c r="CK1070" i="2"/>
  <c r="CC1070" i="2"/>
  <c r="CV1070" i="2"/>
  <c r="CI1070" i="2"/>
  <c r="CU1070" i="2"/>
  <c r="CT1078" i="2"/>
  <c r="CH1078" i="2"/>
  <c r="DA1078" i="2"/>
  <c r="CS1078" i="2"/>
  <c r="CG1078" i="2"/>
  <c r="CZ1078" i="2"/>
  <c r="CR1078" i="2"/>
  <c r="CF1078" i="2"/>
  <c r="CE1078" i="2"/>
  <c r="CX1078" i="2"/>
  <c r="CL1078" i="2"/>
  <c r="CD1078" i="2"/>
  <c r="CW1078" i="2"/>
  <c r="CK1078" i="2"/>
  <c r="CC1078" i="2"/>
  <c r="CV1078" i="2"/>
  <c r="CU1078" i="2"/>
  <c r="CI1078" i="2"/>
  <c r="CT1086" i="2"/>
  <c r="CH1086" i="2"/>
  <c r="DA1086" i="2"/>
  <c r="CS1086" i="2"/>
  <c r="CG1086" i="2"/>
  <c r="CZ1086" i="2"/>
  <c r="CR1086" i="2"/>
  <c r="CF1086" i="2"/>
  <c r="CE1086" i="2"/>
  <c r="CX1086" i="2"/>
  <c r="CL1086" i="2"/>
  <c r="CD1086" i="2"/>
  <c r="CW1086" i="2"/>
  <c r="CK1086" i="2"/>
  <c r="CC1086" i="2"/>
  <c r="CV1086" i="2"/>
  <c r="CU1086" i="2"/>
  <c r="CI1086" i="2"/>
  <c r="CT1094" i="2"/>
  <c r="CH1094" i="2"/>
  <c r="DA1094" i="2"/>
  <c r="CS1094" i="2"/>
  <c r="CG1094" i="2"/>
  <c r="CZ1094" i="2"/>
  <c r="CR1094" i="2"/>
  <c r="CF1094" i="2"/>
  <c r="CE1094" i="2"/>
  <c r="CX1094" i="2"/>
  <c r="CL1094" i="2"/>
  <c r="CD1094" i="2"/>
  <c r="CW1094" i="2"/>
  <c r="CK1094" i="2"/>
  <c r="CC1094" i="2"/>
  <c r="CV1094" i="2"/>
  <c r="CU1094" i="2"/>
  <c r="CI1094" i="2"/>
  <c r="CT1102" i="2"/>
  <c r="CH1102" i="2"/>
  <c r="DA1102" i="2"/>
  <c r="CS1102" i="2"/>
  <c r="CG1102" i="2"/>
  <c r="CZ1102" i="2"/>
  <c r="CR1102" i="2"/>
  <c r="CF1102" i="2"/>
  <c r="CE1102" i="2"/>
  <c r="CX1102" i="2"/>
  <c r="CL1102" i="2"/>
  <c r="CD1102" i="2"/>
  <c r="CW1102" i="2"/>
  <c r="CK1102" i="2"/>
  <c r="CC1102" i="2"/>
  <c r="CV1102" i="2"/>
  <c r="CI1102" i="2"/>
  <c r="CU1102" i="2"/>
  <c r="CT1110" i="2"/>
  <c r="CH1110" i="2"/>
  <c r="DA1110" i="2"/>
  <c r="CS1110" i="2"/>
  <c r="CG1110" i="2"/>
  <c r="CZ1110" i="2"/>
  <c r="CR1110" i="2"/>
  <c r="CF1110" i="2"/>
  <c r="CE1110" i="2"/>
  <c r="CX1110" i="2"/>
  <c r="CL1110" i="2"/>
  <c r="CD1110" i="2"/>
  <c r="CW1110" i="2"/>
  <c r="CK1110" i="2"/>
  <c r="CC1110" i="2"/>
  <c r="CV1110" i="2"/>
  <c r="CU1110" i="2"/>
  <c r="CI1110" i="2"/>
  <c r="CT1118" i="2"/>
  <c r="CH1118" i="2"/>
  <c r="DA1118" i="2"/>
  <c r="CS1118" i="2"/>
  <c r="CG1118" i="2"/>
  <c r="CZ1118" i="2"/>
  <c r="CR1118" i="2"/>
  <c r="CF1118" i="2"/>
  <c r="CE1118" i="2"/>
  <c r="CX1118" i="2"/>
  <c r="CL1118" i="2"/>
  <c r="CD1118" i="2"/>
  <c r="CW1118" i="2"/>
  <c r="CK1118" i="2"/>
  <c r="CC1118" i="2"/>
  <c r="CV1118" i="2"/>
  <c r="CU1118" i="2"/>
  <c r="CI1118" i="2"/>
  <c r="CZ1123" i="2"/>
  <c r="CR1123" i="2"/>
  <c r="CF1123" i="2"/>
  <c r="CE1123" i="2"/>
  <c r="CX1123" i="2"/>
  <c r="CL1123" i="2"/>
  <c r="CD1123" i="2"/>
  <c r="CW1123" i="2"/>
  <c r="CK1123" i="2"/>
  <c r="CC1123" i="2"/>
  <c r="CV1123" i="2"/>
  <c r="CU1123" i="2"/>
  <c r="CI1123" i="2"/>
  <c r="CT1123" i="2"/>
  <c r="CH1123" i="2"/>
  <c r="DA1123" i="2"/>
  <c r="CS1123" i="2"/>
  <c r="CG1123" i="2"/>
  <c r="CX1130" i="2"/>
  <c r="CL1130" i="2"/>
  <c r="CD1130" i="2"/>
  <c r="CW1130" i="2"/>
  <c r="CK1130" i="2"/>
  <c r="CC1130" i="2"/>
  <c r="CV1130" i="2"/>
  <c r="CU1130" i="2"/>
  <c r="CI1130" i="2"/>
  <c r="CT1130" i="2"/>
  <c r="CH1130" i="2"/>
  <c r="DA1130" i="2"/>
  <c r="CS1130" i="2"/>
  <c r="CG1130" i="2"/>
  <c r="CZ1130" i="2"/>
  <c r="CR1130" i="2"/>
  <c r="CF1130" i="2"/>
  <c r="CE1130" i="2"/>
  <c r="CV1137" i="2"/>
  <c r="CU1137" i="2"/>
  <c r="CI1137" i="2"/>
  <c r="CT1137" i="2"/>
  <c r="CH1137" i="2"/>
  <c r="DA1137" i="2"/>
  <c r="CS1137" i="2"/>
  <c r="CG1137" i="2"/>
  <c r="CZ1137" i="2"/>
  <c r="CR1137" i="2"/>
  <c r="CF1137" i="2"/>
  <c r="CE1137" i="2"/>
  <c r="CX1137" i="2"/>
  <c r="CL1137" i="2"/>
  <c r="CD1137" i="2"/>
  <c r="CW1137" i="2"/>
  <c r="CK1137" i="2"/>
  <c r="CC1137" i="2"/>
  <c r="CZ1159" i="2"/>
  <c r="CR1159" i="2"/>
  <c r="CF1159" i="2"/>
  <c r="CE1159" i="2"/>
  <c r="CX1159" i="2"/>
  <c r="CL1159" i="2"/>
  <c r="CD1159" i="2"/>
  <c r="CW1159" i="2"/>
  <c r="CK1159" i="2"/>
  <c r="CC1159" i="2"/>
  <c r="CV1159" i="2"/>
  <c r="CU1159" i="2"/>
  <c r="CI1159" i="2"/>
  <c r="CT1159" i="2"/>
  <c r="CH1159" i="2"/>
  <c r="CS1159" i="2"/>
  <c r="CG1159" i="2"/>
  <c r="DA1159" i="2"/>
  <c r="CX1196" i="2"/>
  <c r="CL1196" i="2"/>
  <c r="CD1196" i="2"/>
  <c r="CW1196" i="2"/>
  <c r="CK1196" i="2"/>
  <c r="CC1196" i="2"/>
  <c r="CV1196" i="2"/>
  <c r="CU1196" i="2"/>
  <c r="CI1196" i="2"/>
  <c r="CT1196" i="2"/>
  <c r="CH1196" i="2"/>
  <c r="DA1196" i="2"/>
  <c r="CS1196" i="2"/>
  <c r="CG1196" i="2"/>
  <c r="CZ1196" i="2"/>
  <c r="CR1196" i="2"/>
  <c r="CF1196" i="2"/>
  <c r="CE1196" i="2"/>
  <c r="CX1200" i="2"/>
  <c r="CL1200" i="2"/>
  <c r="CD1200" i="2"/>
  <c r="CW1200" i="2"/>
  <c r="CK1200" i="2"/>
  <c r="CC1200" i="2"/>
  <c r="CV1200" i="2"/>
  <c r="CU1200" i="2"/>
  <c r="CI1200" i="2"/>
  <c r="CT1200" i="2"/>
  <c r="CH1200" i="2"/>
  <c r="DA1200" i="2"/>
  <c r="CS1200" i="2"/>
  <c r="CG1200" i="2"/>
  <c r="CZ1200" i="2"/>
  <c r="CR1200" i="2"/>
  <c r="CF1200" i="2"/>
  <c r="CE1200" i="2"/>
  <c r="CT1205" i="2"/>
  <c r="CH1205" i="2"/>
  <c r="DA1205" i="2"/>
  <c r="CS1205" i="2"/>
  <c r="CG1205" i="2"/>
  <c r="CZ1205" i="2"/>
  <c r="CR1205" i="2"/>
  <c r="CF1205" i="2"/>
  <c r="CE1205" i="2"/>
  <c r="CX1205" i="2"/>
  <c r="CL1205" i="2"/>
  <c r="CD1205" i="2"/>
  <c r="CW1205" i="2"/>
  <c r="CK1205" i="2"/>
  <c r="CC1205" i="2"/>
  <c r="CV1205" i="2"/>
  <c r="CU1205" i="2"/>
  <c r="CI1205" i="2"/>
  <c r="CT1213" i="2"/>
  <c r="CH1213" i="2"/>
  <c r="DA1213" i="2"/>
  <c r="CS1213" i="2"/>
  <c r="CG1213" i="2"/>
  <c r="CZ1213" i="2"/>
  <c r="CR1213" i="2"/>
  <c r="CF1213" i="2"/>
  <c r="CE1213" i="2"/>
  <c r="CX1213" i="2"/>
  <c r="CL1213" i="2"/>
  <c r="CD1213" i="2"/>
  <c r="CW1213" i="2"/>
  <c r="CK1213" i="2"/>
  <c r="CC1213" i="2"/>
  <c r="CV1213" i="2"/>
  <c r="CU1213" i="2"/>
  <c r="CI1213" i="2"/>
  <c r="CX1219" i="2"/>
  <c r="CL1219" i="2"/>
  <c r="CD1219" i="2"/>
  <c r="CW1219" i="2"/>
  <c r="CK1219" i="2"/>
  <c r="CC1219" i="2"/>
  <c r="CV1219" i="2"/>
  <c r="CU1219" i="2"/>
  <c r="CI1219" i="2"/>
  <c r="CT1219" i="2"/>
  <c r="CH1219" i="2"/>
  <c r="DA1219" i="2"/>
  <c r="CS1219" i="2"/>
  <c r="CG1219" i="2"/>
  <c r="CZ1219" i="2"/>
  <c r="CR1219" i="2"/>
  <c r="CF1219" i="2"/>
  <c r="CE1219" i="2"/>
  <c r="CV1226" i="2"/>
  <c r="CU1226" i="2"/>
  <c r="CI1226" i="2"/>
  <c r="CT1226" i="2"/>
  <c r="CH1226" i="2"/>
  <c r="DA1226" i="2"/>
  <c r="CS1226" i="2"/>
  <c r="CG1226" i="2"/>
  <c r="CZ1226" i="2"/>
  <c r="CR1226" i="2"/>
  <c r="CF1226" i="2"/>
  <c r="CE1226" i="2"/>
  <c r="CX1226" i="2"/>
  <c r="CL1226" i="2"/>
  <c r="CD1226" i="2"/>
  <c r="CW1226" i="2"/>
  <c r="CK1226" i="2"/>
  <c r="CC1226" i="2"/>
  <c r="CT1233" i="2"/>
  <c r="CH1233" i="2"/>
  <c r="DA1233" i="2"/>
  <c r="CS1233" i="2"/>
  <c r="CG1233" i="2"/>
  <c r="CZ1233" i="2"/>
  <c r="CR1233" i="2"/>
  <c r="CF1233" i="2"/>
  <c r="CE1233" i="2"/>
  <c r="CX1233" i="2"/>
  <c r="CL1233" i="2"/>
  <c r="CD1233" i="2"/>
  <c r="CW1233" i="2"/>
  <c r="CK1233" i="2"/>
  <c r="CC1233" i="2"/>
  <c r="CV1233" i="2"/>
  <c r="CU1233" i="2"/>
  <c r="CI1233" i="2"/>
  <c r="CX1239" i="2"/>
  <c r="CL1239" i="2"/>
  <c r="CD1239" i="2"/>
  <c r="CW1239" i="2"/>
  <c r="CK1239" i="2"/>
  <c r="CC1239" i="2"/>
  <c r="CV1239" i="2"/>
  <c r="CU1239" i="2"/>
  <c r="CI1239" i="2"/>
  <c r="CT1239" i="2"/>
  <c r="CH1239" i="2"/>
  <c r="DA1239" i="2"/>
  <c r="CS1239" i="2"/>
  <c r="CG1239" i="2"/>
  <c r="CZ1239" i="2"/>
  <c r="CR1239" i="2"/>
  <c r="CF1239" i="2"/>
  <c r="CE1239" i="2"/>
  <c r="CZ1244" i="2"/>
  <c r="CR1244" i="2"/>
  <c r="CF1244" i="2"/>
  <c r="CE1244" i="2"/>
  <c r="CX1244" i="2"/>
  <c r="CL1244" i="2"/>
  <c r="CD1244" i="2"/>
  <c r="CW1244" i="2"/>
  <c r="CK1244" i="2"/>
  <c r="CC1244" i="2"/>
  <c r="CV1244" i="2"/>
  <c r="CU1244" i="2"/>
  <c r="CI1244" i="2"/>
  <c r="CT1244" i="2"/>
  <c r="CH1244" i="2"/>
  <c r="CG1244" i="2"/>
  <c r="CS1244" i="2"/>
  <c r="DA1244" i="2"/>
  <c r="C174" i="3"/>
  <c r="CV1254" i="2"/>
  <c r="CU1254" i="2"/>
  <c r="CI1254" i="2"/>
  <c r="CT1254" i="2"/>
  <c r="CH1254" i="2"/>
  <c r="DA1254" i="2"/>
  <c r="CS1254" i="2"/>
  <c r="CG1254" i="2"/>
  <c r="CZ1254" i="2"/>
  <c r="CR1254" i="2"/>
  <c r="CF1254" i="2"/>
  <c r="CE1254" i="2"/>
  <c r="CX1254" i="2"/>
  <c r="CL1254" i="2"/>
  <c r="CD1254" i="2"/>
  <c r="CK1254" i="2"/>
  <c r="CC1254" i="2"/>
  <c r="CW1254" i="2"/>
  <c r="CV1258" i="2"/>
  <c r="CU1258" i="2"/>
  <c r="CI1258" i="2"/>
  <c r="CT1258" i="2"/>
  <c r="CH1258" i="2"/>
  <c r="DA1258" i="2"/>
  <c r="CS1258" i="2"/>
  <c r="CG1258" i="2"/>
  <c r="CZ1258" i="2"/>
  <c r="CR1258" i="2"/>
  <c r="CF1258" i="2"/>
  <c r="CE1258" i="2"/>
  <c r="CX1258" i="2"/>
  <c r="CL1258" i="2"/>
  <c r="CD1258" i="2"/>
  <c r="CW1258" i="2"/>
  <c r="CK1258" i="2"/>
  <c r="CC1258" i="2"/>
  <c r="CV1262" i="2"/>
  <c r="CU1262" i="2"/>
  <c r="CI1262" i="2"/>
  <c r="CT1262" i="2"/>
  <c r="CH1262" i="2"/>
  <c r="DA1262" i="2"/>
  <c r="CS1262" i="2"/>
  <c r="CG1262" i="2"/>
  <c r="CZ1262" i="2"/>
  <c r="CR1262" i="2"/>
  <c r="CF1262" i="2"/>
  <c r="CE1262" i="2"/>
  <c r="CX1262" i="2"/>
  <c r="CL1262" i="2"/>
  <c r="CD1262" i="2"/>
  <c r="CW1262" i="2"/>
  <c r="CK1262" i="2"/>
  <c r="CC1262" i="2"/>
  <c r="CV1266" i="2"/>
  <c r="CU1266" i="2"/>
  <c r="CI1266" i="2"/>
  <c r="CT1266" i="2"/>
  <c r="CH1266" i="2"/>
  <c r="DA1266" i="2"/>
  <c r="CS1266" i="2"/>
  <c r="CG1266" i="2"/>
  <c r="CZ1266" i="2"/>
  <c r="CR1266" i="2"/>
  <c r="CF1266" i="2"/>
  <c r="CE1266" i="2"/>
  <c r="CX1266" i="2"/>
  <c r="CL1266" i="2"/>
  <c r="CD1266" i="2"/>
  <c r="CC1266" i="2"/>
  <c r="CW1266" i="2"/>
  <c r="CK1266" i="2"/>
  <c r="CV1270" i="2"/>
  <c r="CU1270" i="2"/>
  <c r="CI1270" i="2"/>
  <c r="CT1270" i="2"/>
  <c r="CH1270" i="2"/>
  <c r="DA1270" i="2"/>
  <c r="CS1270" i="2"/>
  <c r="CG1270" i="2"/>
  <c r="CZ1270" i="2"/>
  <c r="CR1270" i="2"/>
  <c r="CF1270" i="2"/>
  <c r="CE1270" i="2"/>
  <c r="CX1270" i="2"/>
  <c r="CL1270" i="2"/>
  <c r="CD1270" i="2"/>
  <c r="CW1270" i="2"/>
  <c r="CK1270" i="2"/>
  <c r="CC1270" i="2"/>
  <c r="CV1274" i="2"/>
  <c r="CU1274" i="2"/>
  <c r="CI1274" i="2"/>
  <c r="CT1274" i="2"/>
  <c r="CH1274" i="2"/>
  <c r="DA1274" i="2"/>
  <c r="CS1274" i="2"/>
  <c r="CG1274" i="2"/>
  <c r="CZ1274" i="2"/>
  <c r="CR1274" i="2"/>
  <c r="CF1274" i="2"/>
  <c r="CE1274" i="2"/>
  <c r="CX1274" i="2"/>
  <c r="CL1274" i="2"/>
  <c r="CD1274" i="2"/>
  <c r="CW1274" i="2"/>
  <c r="CK1274" i="2"/>
  <c r="CC1274" i="2"/>
  <c r="CV1278" i="2"/>
  <c r="CU1278" i="2"/>
  <c r="CI1278" i="2"/>
  <c r="CT1278" i="2"/>
  <c r="CH1278" i="2"/>
  <c r="DA1278" i="2"/>
  <c r="CS1278" i="2"/>
  <c r="CG1278" i="2"/>
  <c r="CZ1278" i="2"/>
  <c r="CR1278" i="2"/>
  <c r="CF1278" i="2"/>
  <c r="CE1278" i="2"/>
  <c r="CX1278" i="2"/>
  <c r="CL1278" i="2"/>
  <c r="CD1278" i="2"/>
  <c r="CC1278" i="2"/>
  <c r="CW1278" i="2"/>
  <c r="CK1278" i="2"/>
  <c r="CV1282" i="2"/>
  <c r="CU1282" i="2"/>
  <c r="CI1282" i="2"/>
  <c r="CT1282" i="2"/>
  <c r="CH1282" i="2"/>
  <c r="DA1282" i="2"/>
  <c r="CS1282" i="2"/>
  <c r="CG1282" i="2"/>
  <c r="CZ1282" i="2"/>
  <c r="CR1282" i="2"/>
  <c r="CF1282" i="2"/>
  <c r="CE1282" i="2"/>
  <c r="CX1282" i="2"/>
  <c r="CL1282" i="2"/>
  <c r="CD1282" i="2"/>
  <c r="CW1282" i="2"/>
  <c r="CK1282" i="2"/>
  <c r="CC1282" i="2"/>
  <c r="CV1286" i="2"/>
  <c r="CU1286" i="2"/>
  <c r="CI1286" i="2"/>
  <c r="CT1286" i="2"/>
  <c r="CH1286" i="2"/>
  <c r="DA1286" i="2"/>
  <c r="CS1286" i="2"/>
  <c r="CG1286" i="2"/>
  <c r="CZ1286" i="2"/>
  <c r="CR1286" i="2"/>
  <c r="CF1286" i="2"/>
  <c r="CE1286" i="2"/>
  <c r="CX1286" i="2"/>
  <c r="CL1286" i="2"/>
  <c r="CD1286" i="2"/>
  <c r="CK1286" i="2"/>
  <c r="CW1286" i="2"/>
  <c r="CC1286" i="2"/>
  <c r="CV1290" i="2"/>
  <c r="CU1290" i="2"/>
  <c r="CI1290" i="2"/>
  <c r="CT1290" i="2"/>
  <c r="CH1290" i="2"/>
  <c r="DA1290" i="2"/>
  <c r="CS1290" i="2"/>
  <c r="CG1290" i="2"/>
  <c r="CZ1290" i="2"/>
  <c r="CR1290" i="2"/>
  <c r="CF1290" i="2"/>
  <c r="CE1290" i="2"/>
  <c r="CX1290" i="2"/>
  <c r="CL1290" i="2"/>
  <c r="CD1290" i="2"/>
  <c r="CW1290" i="2"/>
  <c r="CK1290" i="2"/>
  <c r="CC1290" i="2"/>
  <c r="CV1294" i="2"/>
  <c r="CU1294" i="2"/>
  <c r="CI1294" i="2"/>
  <c r="CT1294" i="2"/>
  <c r="CH1294" i="2"/>
  <c r="DA1294" i="2"/>
  <c r="CS1294" i="2"/>
  <c r="CG1294" i="2"/>
  <c r="CZ1294" i="2"/>
  <c r="CR1294" i="2"/>
  <c r="CF1294" i="2"/>
  <c r="CE1294" i="2"/>
  <c r="CX1294" i="2"/>
  <c r="CL1294" i="2"/>
  <c r="CD1294" i="2"/>
  <c r="CW1294" i="2"/>
  <c r="CK1294" i="2"/>
  <c r="CC1294" i="2"/>
  <c r="CV1298" i="2"/>
  <c r="CU1298" i="2"/>
  <c r="CI1298" i="2"/>
  <c r="CT1298" i="2"/>
  <c r="CH1298" i="2"/>
  <c r="DA1298" i="2"/>
  <c r="CS1298" i="2"/>
  <c r="CG1298" i="2"/>
  <c r="CZ1298" i="2"/>
  <c r="CR1298" i="2"/>
  <c r="CF1298" i="2"/>
  <c r="CE1298" i="2"/>
  <c r="CX1298" i="2"/>
  <c r="CL1298" i="2"/>
  <c r="CD1298" i="2"/>
  <c r="CC1298" i="2"/>
  <c r="CK1298" i="2"/>
  <c r="CW1298" i="2"/>
  <c r="CV1302" i="2"/>
  <c r="CU1302" i="2"/>
  <c r="CI1302" i="2"/>
  <c r="CT1302" i="2"/>
  <c r="CH1302" i="2"/>
  <c r="DA1302" i="2"/>
  <c r="CS1302" i="2"/>
  <c r="CG1302" i="2"/>
  <c r="CZ1302" i="2"/>
  <c r="CR1302" i="2"/>
  <c r="CF1302" i="2"/>
  <c r="CE1302" i="2"/>
  <c r="CX1302" i="2"/>
  <c r="CL1302" i="2"/>
  <c r="CD1302" i="2"/>
  <c r="CW1302" i="2"/>
  <c r="CK1302" i="2"/>
  <c r="CC1302" i="2"/>
  <c r="CV1306" i="2"/>
  <c r="CU1306" i="2"/>
  <c r="CI1306" i="2"/>
  <c r="CT1306" i="2"/>
  <c r="CH1306" i="2"/>
  <c r="DA1306" i="2"/>
  <c r="CS1306" i="2"/>
  <c r="CG1306" i="2"/>
  <c r="CZ1306" i="2"/>
  <c r="CR1306" i="2"/>
  <c r="CF1306" i="2"/>
  <c r="CE1306" i="2"/>
  <c r="CX1306" i="2"/>
  <c r="CL1306" i="2"/>
  <c r="CD1306" i="2"/>
  <c r="CW1306" i="2"/>
  <c r="CK1306" i="2"/>
  <c r="CC1306" i="2"/>
  <c r="CV1310" i="2"/>
  <c r="CU1310" i="2"/>
  <c r="CI1310" i="2"/>
  <c r="CT1310" i="2"/>
  <c r="CH1310" i="2"/>
  <c r="DA1310" i="2"/>
  <c r="CS1310" i="2"/>
  <c r="CG1310" i="2"/>
  <c r="CZ1310" i="2"/>
  <c r="CR1310" i="2"/>
  <c r="CF1310" i="2"/>
  <c r="CE1310" i="2"/>
  <c r="CX1310" i="2"/>
  <c r="CL1310" i="2"/>
  <c r="CD1310" i="2"/>
  <c r="CC1310" i="2"/>
  <c r="CW1310" i="2"/>
  <c r="CK1310" i="2"/>
  <c r="CV1314" i="2"/>
  <c r="CU1314" i="2"/>
  <c r="CI1314" i="2"/>
  <c r="CT1314" i="2"/>
  <c r="CH1314" i="2"/>
  <c r="DA1314" i="2"/>
  <c r="CS1314" i="2"/>
  <c r="CG1314" i="2"/>
  <c r="CZ1314" i="2"/>
  <c r="CR1314" i="2"/>
  <c r="CF1314" i="2"/>
  <c r="CE1314" i="2"/>
  <c r="CX1314" i="2"/>
  <c r="CL1314" i="2"/>
  <c r="CD1314" i="2"/>
  <c r="CW1314" i="2"/>
  <c r="CK1314" i="2"/>
  <c r="CC1314" i="2"/>
  <c r="CV1318" i="2"/>
  <c r="CU1318" i="2"/>
  <c r="CI1318" i="2"/>
  <c r="CT1318" i="2"/>
  <c r="CH1318" i="2"/>
  <c r="DA1318" i="2"/>
  <c r="CS1318" i="2"/>
  <c r="CG1318" i="2"/>
  <c r="CZ1318" i="2"/>
  <c r="CR1318" i="2"/>
  <c r="CF1318" i="2"/>
  <c r="CE1318" i="2"/>
  <c r="CX1318" i="2"/>
  <c r="CL1318" i="2"/>
  <c r="CD1318" i="2"/>
  <c r="CK1318" i="2"/>
  <c r="CC1318" i="2"/>
  <c r="CW1318" i="2"/>
  <c r="CV1322" i="2"/>
  <c r="CU1322" i="2"/>
  <c r="CI1322" i="2"/>
  <c r="CT1322" i="2"/>
  <c r="CH1322" i="2"/>
  <c r="DA1322" i="2"/>
  <c r="CS1322" i="2"/>
  <c r="CG1322" i="2"/>
  <c r="CZ1322" i="2"/>
  <c r="CR1322" i="2"/>
  <c r="CF1322" i="2"/>
  <c r="CE1322" i="2"/>
  <c r="CX1322" i="2"/>
  <c r="CL1322" i="2"/>
  <c r="CD1322" i="2"/>
  <c r="CW1322" i="2"/>
  <c r="CK1322" i="2"/>
  <c r="CC1322" i="2"/>
  <c r="CV1326" i="2"/>
  <c r="CU1326" i="2"/>
  <c r="CI1326" i="2"/>
  <c r="CT1326" i="2"/>
  <c r="CH1326" i="2"/>
  <c r="DA1326" i="2"/>
  <c r="CS1326" i="2"/>
  <c r="CG1326" i="2"/>
  <c r="CZ1326" i="2"/>
  <c r="CR1326" i="2"/>
  <c r="CF1326" i="2"/>
  <c r="CE1326" i="2"/>
  <c r="CX1326" i="2"/>
  <c r="CL1326" i="2"/>
  <c r="CD1326" i="2"/>
  <c r="CW1326" i="2"/>
  <c r="CK1326" i="2"/>
  <c r="CC1326" i="2"/>
  <c r="CV1330" i="2"/>
  <c r="CU1330" i="2"/>
  <c r="CI1330" i="2"/>
  <c r="CT1330" i="2"/>
  <c r="CH1330" i="2"/>
  <c r="DA1330" i="2"/>
  <c r="CS1330" i="2"/>
  <c r="CG1330" i="2"/>
  <c r="CZ1330" i="2"/>
  <c r="CR1330" i="2"/>
  <c r="CF1330" i="2"/>
  <c r="CE1330" i="2"/>
  <c r="CX1330" i="2"/>
  <c r="CL1330" i="2"/>
  <c r="CD1330" i="2"/>
  <c r="CC1330" i="2"/>
  <c r="CK1330" i="2"/>
  <c r="CW1330" i="2"/>
  <c r="CV1334" i="2"/>
  <c r="CU1334" i="2"/>
  <c r="CI1334" i="2"/>
  <c r="CT1334" i="2"/>
  <c r="CH1334" i="2"/>
  <c r="DA1334" i="2"/>
  <c r="CS1334" i="2"/>
  <c r="CG1334" i="2"/>
  <c r="CZ1334" i="2"/>
  <c r="CR1334" i="2"/>
  <c r="CF1334" i="2"/>
  <c r="CE1334" i="2"/>
  <c r="CX1334" i="2"/>
  <c r="CL1334" i="2"/>
  <c r="CD1334" i="2"/>
  <c r="CW1334" i="2"/>
  <c r="CK1334" i="2"/>
  <c r="CC1334" i="2"/>
  <c r="CX1341" i="2"/>
  <c r="CL1341" i="2"/>
  <c r="CD1341" i="2"/>
  <c r="CW1341" i="2"/>
  <c r="CK1341" i="2"/>
  <c r="CC1341" i="2"/>
  <c r="CV1341" i="2"/>
  <c r="CU1341" i="2"/>
  <c r="CI1341" i="2"/>
  <c r="CT1341" i="2"/>
  <c r="CH1341" i="2"/>
  <c r="DA1341" i="2"/>
  <c r="CS1341" i="2"/>
  <c r="CG1341" i="2"/>
  <c r="CZ1341" i="2"/>
  <c r="CR1341" i="2"/>
  <c r="CF1341" i="2"/>
  <c r="CE1341" i="2"/>
  <c r="CV1348" i="2"/>
  <c r="CU1348" i="2"/>
  <c r="CI1348" i="2"/>
  <c r="CT1348" i="2"/>
  <c r="CH1348" i="2"/>
  <c r="DA1348" i="2"/>
  <c r="CS1348" i="2"/>
  <c r="CG1348" i="2"/>
  <c r="CZ1348" i="2"/>
  <c r="CR1348" i="2"/>
  <c r="CF1348" i="2"/>
  <c r="CE1348" i="2"/>
  <c r="CX1348" i="2"/>
  <c r="CL1348" i="2"/>
  <c r="CD1348" i="2"/>
  <c r="CW1348" i="2"/>
  <c r="CK1348" i="2"/>
  <c r="CC1348" i="2"/>
  <c r="CZ1362" i="2"/>
  <c r="CR1362" i="2"/>
  <c r="CF1362" i="2"/>
  <c r="CE1362" i="2"/>
  <c r="CX1362" i="2"/>
  <c r="CL1362" i="2"/>
  <c r="CD1362" i="2"/>
  <c r="CW1362" i="2"/>
  <c r="CK1362" i="2"/>
  <c r="CC1362" i="2"/>
  <c r="CV1362" i="2"/>
  <c r="CU1362" i="2"/>
  <c r="CI1362" i="2"/>
  <c r="CT1362" i="2"/>
  <c r="CH1362" i="2"/>
  <c r="DA1362" i="2"/>
  <c r="CS1362" i="2"/>
  <c r="CG1362" i="2"/>
  <c r="CT1367" i="2"/>
  <c r="CH1367" i="2"/>
  <c r="DA1367" i="2"/>
  <c r="CS1367" i="2"/>
  <c r="CG1367" i="2"/>
  <c r="CZ1367" i="2"/>
  <c r="CR1367" i="2"/>
  <c r="CF1367" i="2"/>
  <c r="CE1367" i="2"/>
  <c r="CX1367" i="2"/>
  <c r="CL1367" i="2"/>
  <c r="CD1367" i="2"/>
  <c r="CW1367" i="2"/>
  <c r="CK1367" i="2"/>
  <c r="CC1367" i="2"/>
  <c r="CV1367" i="2"/>
  <c r="CI1367" i="2"/>
  <c r="CU1367" i="2"/>
  <c r="CZ1374" i="2"/>
  <c r="CR1374" i="2"/>
  <c r="CF1374" i="2"/>
  <c r="CE1374" i="2"/>
  <c r="CX1374" i="2"/>
  <c r="CL1374" i="2"/>
  <c r="CD1374" i="2"/>
  <c r="CW1374" i="2"/>
  <c r="CK1374" i="2"/>
  <c r="CC1374" i="2"/>
  <c r="CV1374" i="2"/>
  <c r="CU1374" i="2"/>
  <c r="CI1374" i="2"/>
  <c r="CT1374" i="2"/>
  <c r="CH1374" i="2"/>
  <c r="DA1374" i="2"/>
  <c r="CS1374" i="2"/>
  <c r="CG1374" i="2"/>
  <c r="CZ1382" i="2"/>
  <c r="CR1382" i="2"/>
  <c r="CF1382" i="2"/>
  <c r="CE1382" i="2"/>
  <c r="CX1382" i="2"/>
  <c r="CL1382" i="2"/>
  <c r="CD1382" i="2"/>
  <c r="CW1382" i="2"/>
  <c r="CK1382" i="2"/>
  <c r="CC1382" i="2"/>
  <c r="CV1382" i="2"/>
  <c r="CU1382" i="2"/>
  <c r="CI1382" i="2"/>
  <c r="CT1382" i="2"/>
  <c r="CH1382" i="2"/>
  <c r="DA1382" i="2"/>
  <c r="CS1382" i="2"/>
  <c r="CG1382" i="2"/>
  <c r="CT1387" i="2"/>
  <c r="CH1387" i="2"/>
  <c r="DA1387" i="2"/>
  <c r="CS1387" i="2"/>
  <c r="CG1387" i="2"/>
  <c r="CZ1387" i="2"/>
  <c r="CR1387" i="2"/>
  <c r="CF1387" i="2"/>
  <c r="CE1387" i="2"/>
  <c r="CX1387" i="2"/>
  <c r="CL1387" i="2"/>
  <c r="CD1387" i="2"/>
  <c r="CW1387" i="2"/>
  <c r="CK1387" i="2"/>
  <c r="CC1387" i="2"/>
  <c r="CV1387" i="2"/>
  <c r="CI1387" i="2"/>
  <c r="CU1387" i="2"/>
  <c r="CT1395" i="2"/>
  <c r="CH1395" i="2"/>
  <c r="DA1395" i="2"/>
  <c r="CS1395" i="2"/>
  <c r="CG1395" i="2"/>
  <c r="CZ1395" i="2"/>
  <c r="CR1395" i="2"/>
  <c r="CF1395" i="2"/>
  <c r="CE1395" i="2"/>
  <c r="CX1395" i="2"/>
  <c r="CL1395" i="2"/>
  <c r="CD1395" i="2"/>
  <c r="CW1395" i="2"/>
  <c r="CK1395" i="2"/>
  <c r="CC1395" i="2"/>
  <c r="CV1395" i="2"/>
  <c r="CU1395" i="2"/>
  <c r="CI1395" i="2"/>
  <c r="CT1399" i="2"/>
  <c r="CH1399" i="2"/>
  <c r="DA1399" i="2"/>
  <c r="CS1399" i="2"/>
  <c r="CG1399" i="2"/>
  <c r="CZ1399" i="2"/>
  <c r="CR1399" i="2"/>
  <c r="CF1399" i="2"/>
  <c r="CE1399" i="2"/>
  <c r="CX1399" i="2"/>
  <c r="CL1399" i="2"/>
  <c r="CD1399" i="2"/>
  <c r="CW1399" i="2"/>
  <c r="CK1399" i="2"/>
  <c r="CC1399" i="2"/>
  <c r="CV1399" i="2"/>
  <c r="CU1399" i="2"/>
  <c r="CI1399" i="2"/>
  <c r="CX1405" i="2"/>
  <c r="CL1405" i="2"/>
  <c r="CD1405" i="2"/>
  <c r="CW1405" i="2"/>
  <c r="CK1405" i="2"/>
  <c r="CC1405" i="2"/>
  <c r="CV1405" i="2"/>
  <c r="CU1405" i="2"/>
  <c r="CI1405" i="2"/>
  <c r="CT1405" i="2"/>
  <c r="CH1405" i="2"/>
  <c r="DA1405" i="2"/>
  <c r="CS1405" i="2"/>
  <c r="CG1405" i="2"/>
  <c r="CZ1405" i="2"/>
  <c r="CR1405" i="2"/>
  <c r="CF1405" i="2"/>
  <c r="CE1405" i="2"/>
  <c r="CT1407" i="2"/>
  <c r="CH1407" i="2"/>
  <c r="DA1407" i="2"/>
  <c r="CS1407" i="2"/>
  <c r="CG1407" i="2"/>
  <c r="CZ1407" i="2"/>
  <c r="CR1407" i="2"/>
  <c r="CF1407" i="2"/>
  <c r="CE1407" i="2"/>
  <c r="CX1407" i="2"/>
  <c r="CL1407" i="2"/>
  <c r="CD1407" i="2"/>
  <c r="CW1407" i="2"/>
  <c r="CK1407" i="2"/>
  <c r="CC1407" i="2"/>
  <c r="CV1407" i="2"/>
  <c r="CU1407" i="2"/>
  <c r="CI1407" i="2"/>
  <c r="CX1413" i="2"/>
  <c r="CL1413" i="2"/>
  <c r="CD1413" i="2"/>
  <c r="CW1413" i="2"/>
  <c r="CK1413" i="2"/>
  <c r="CC1413" i="2"/>
  <c r="CV1413" i="2"/>
  <c r="CU1413" i="2"/>
  <c r="CI1413" i="2"/>
  <c r="CT1413" i="2"/>
  <c r="CH1413" i="2"/>
  <c r="DA1413" i="2"/>
  <c r="CS1413" i="2"/>
  <c r="CG1413" i="2"/>
  <c r="CZ1413" i="2"/>
  <c r="CR1413" i="2"/>
  <c r="CF1413" i="2"/>
  <c r="CE1413" i="2"/>
  <c r="CT1415" i="2"/>
  <c r="CH1415" i="2"/>
  <c r="DA1415" i="2"/>
  <c r="CS1415" i="2"/>
  <c r="CG1415" i="2"/>
  <c r="CZ1415" i="2"/>
  <c r="CR1415" i="2"/>
  <c r="CF1415" i="2"/>
  <c r="CE1415" i="2"/>
  <c r="CX1415" i="2"/>
  <c r="CL1415" i="2"/>
  <c r="CD1415" i="2"/>
  <c r="CW1415" i="2"/>
  <c r="CK1415" i="2"/>
  <c r="CC1415" i="2"/>
  <c r="CV1415" i="2"/>
  <c r="CI1415" i="2"/>
  <c r="CU1415" i="2"/>
  <c r="CX1417" i="2"/>
  <c r="CL1417" i="2"/>
  <c r="CD1417" i="2"/>
  <c r="CW1417" i="2"/>
  <c r="CK1417" i="2"/>
  <c r="CC1417" i="2"/>
  <c r="CV1417" i="2"/>
  <c r="CU1417" i="2"/>
  <c r="CI1417" i="2"/>
  <c r="CT1417" i="2"/>
  <c r="CH1417" i="2"/>
  <c r="DA1417" i="2"/>
  <c r="CS1417" i="2"/>
  <c r="CG1417" i="2"/>
  <c r="CZ1417" i="2"/>
  <c r="CR1417" i="2"/>
  <c r="CF1417" i="2"/>
  <c r="CE1417" i="2"/>
  <c r="CT1419" i="2"/>
  <c r="CH1419" i="2"/>
  <c r="DA1419" i="2"/>
  <c r="CS1419" i="2"/>
  <c r="CG1419" i="2"/>
  <c r="CZ1419" i="2"/>
  <c r="CR1419" i="2"/>
  <c r="CF1419" i="2"/>
  <c r="CE1419" i="2"/>
  <c r="CX1419" i="2"/>
  <c r="CL1419" i="2"/>
  <c r="CD1419" i="2"/>
  <c r="CW1419" i="2"/>
  <c r="CK1419" i="2"/>
  <c r="CC1419" i="2"/>
  <c r="CV1419" i="2"/>
  <c r="CU1419" i="2"/>
  <c r="CI1419" i="2"/>
  <c r="CT1423" i="2"/>
  <c r="CH1423" i="2"/>
  <c r="DA1423" i="2"/>
  <c r="CS1423" i="2"/>
  <c r="CG1423" i="2"/>
  <c r="CZ1423" i="2"/>
  <c r="CR1423" i="2"/>
  <c r="CF1423" i="2"/>
  <c r="CE1423" i="2"/>
  <c r="CX1423" i="2"/>
  <c r="CL1423" i="2"/>
  <c r="CD1423" i="2"/>
  <c r="CW1423" i="2"/>
  <c r="CK1423" i="2"/>
  <c r="CC1423" i="2"/>
  <c r="CV1423" i="2"/>
  <c r="CU1423" i="2"/>
  <c r="CI1423" i="2"/>
  <c r="CX1425" i="2"/>
  <c r="CL1425" i="2"/>
  <c r="CD1425" i="2"/>
  <c r="CW1425" i="2"/>
  <c r="CK1425" i="2"/>
  <c r="CC1425" i="2"/>
  <c r="CV1425" i="2"/>
  <c r="CU1425" i="2"/>
  <c r="CI1425" i="2"/>
  <c r="CT1425" i="2"/>
  <c r="CH1425" i="2"/>
  <c r="DA1425" i="2"/>
  <c r="CS1425" i="2"/>
  <c r="CG1425" i="2"/>
  <c r="CZ1425" i="2"/>
  <c r="CR1425" i="2"/>
  <c r="CF1425" i="2"/>
  <c r="CE1425" i="2"/>
  <c r="CT1427" i="2"/>
  <c r="CH1427" i="2"/>
  <c r="DA1427" i="2"/>
  <c r="CS1427" i="2"/>
  <c r="CG1427" i="2"/>
  <c r="CZ1427" i="2"/>
  <c r="CR1427" i="2"/>
  <c r="CF1427" i="2"/>
  <c r="CE1427" i="2"/>
  <c r="CX1427" i="2"/>
  <c r="CL1427" i="2"/>
  <c r="CD1427" i="2"/>
  <c r="CW1427" i="2"/>
  <c r="CK1427" i="2"/>
  <c r="CC1427" i="2"/>
  <c r="CV1427" i="2"/>
  <c r="CI1427" i="2"/>
  <c r="CU1427" i="2"/>
  <c r="CT1431" i="2"/>
  <c r="CH1431" i="2"/>
  <c r="DA1431" i="2"/>
  <c r="CS1431" i="2"/>
  <c r="CG1431" i="2"/>
  <c r="CZ1431" i="2"/>
  <c r="CR1431" i="2"/>
  <c r="CF1431" i="2"/>
  <c r="CE1431" i="2"/>
  <c r="CX1431" i="2"/>
  <c r="CL1431" i="2"/>
  <c r="CD1431" i="2"/>
  <c r="CW1431" i="2"/>
  <c r="CK1431" i="2"/>
  <c r="CC1431" i="2"/>
  <c r="CV1431" i="2"/>
  <c r="CU1431" i="2"/>
  <c r="CI1431" i="2"/>
  <c r="CT1435" i="2"/>
  <c r="CH1435" i="2"/>
  <c r="DA1435" i="2"/>
  <c r="CS1435" i="2"/>
  <c r="CG1435" i="2"/>
  <c r="CZ1435" i="2"/>
  <c r="CR1435" i="2"/>
  <c r="CF1435" i="2"/>
  <c r="CE1435" i="2"/>
  <c r="CX1435" i="2"/>
  <c r="CL1435" i="2"/>
  <c r="CD1435" i="2"/>
  <c r="CW1435" i="2"/>
  <c r="CK1435" i="2"/>
  <c r="CC1435" i="2"/>
  <c r="CV1435" i="2"/>
  <c r="CU1435" i="2"/>
  <c r="CI1435" i="2"/>
  <c r="CT1439" i="2"/>
  <c r="CH1439" i="2"/>
  <c r="DA1439" i="2"/>
  <c r="CS1439" i="2"/>
  <c r="CG1439" i="2"/>
  <c r="CZ1439" i="2"/>
  <c r="CR1439" i="2"/>
  <c r="CF1439" i="2"/>
  <c r="CE1439" i="2"/>
  <c r="CX1439" i="2"/>
  <c r="CL1439" i="2"/>
  <c r="CD1439" i="2"/>
  <c r="CW1439" i="2"/>
  <c r="CK1439" i="2"/>
  <c r="CC1439" i="2"/>
  <c r="CV1439" i="2"/>
  <c r="CU1439" i="2"/>
  <c r="CI1439" i="2"/>
  <c r="CX1441" i="2"/>
  <c r="CL1441" i="2"/>
  <c r="CD1441" i="2"/>
  <c r="CW1441" i="2"/>
  <c r="CK1441" i="2"/>
  <c r="CC1441" i="2"/>
  <c r="CV1441" i="2"/>
  <c r="CU1441" i="2"/>
  <c r="CI1441" i="2"/>
  <c r="CT1441" i="2"/>
  <c r="CH1441" i="2"/>
  <c r="DA1441" i="2"/>
  <c r="CS1441" i="2"/>
  <c r="CG1441" i="2"/>
  <c r="CZ1441" i="2"/>
  <c r="CR1441" i="2"/>
  <c r="CF1441" i="2"/>
  <c r="CE1441" i="2"/>
  <c r="CT1443" i="2"/>
  <c r="CH1443" i="2"/>
  <c r="DA1443" i="2"/>
  <c r="CS1443" i="2"/>
  <c r="CG1443" i="2"/>
  <c r="CZ1443" i="2"/>
  <c r="CR1443" i="2"/>
  <c r="CF1443" i="2"/>
  <c r="CE1443" i="2"/>
  <c r="CX1443" i="2"/>
  <c r="CL1443" i="2"/>
  <c r="CD1443" i="2"/>
  <c r="CW1443" i="2"/>
  <c r="CK1443" i="2"/>
  <c r="CC1443" i="2"/>
  <c r="CV1443" i="2"/>
  <c r="CU1443" i="2"/>
  <c r="CI1443" i="2"/>
  <c r="CT1447" i="2"/>
  <c r="CH1447" i="2"/>
  <c r="DA1447" i="2"/>
  <c r="CS1447" i="2"/>
  <c r="CG1447" i="2"/>
  <c r="CZ1447" i="2"/>
  <c r="CR1447" i="2"/>
  <c r="CF1447" i="2"/>
  <c r="CE1447" i="2"/>
  <c r="CX1447" i="2"/>
  <c r="CL1447" i="2"/>
  <c r="CD1447" i="2"/>
  <c r="CW1447" i="2"/>
  <c r="CK1447" i="2"/>
  <c r="CC1447" i="2"/>
  <c r="CV1447" i="2"/>
  <c r="CI1447" i="2"/>
  <c r="CU1447" i="2"/>
  <c r="CT1451" i="2"/>
  <c r="CH1451" i="2"/>
  <c r="DA1451" i="2"/>
  <c r="CS1451" i="2"/>
  <c r="CG1451" i="2"/>
  <c r="CZ1451" i="2"/>
  <c r="CR1451" i="2"/>
  <c r="CF1451" i="2"/>
  <c r="CE1451" i="2"/>
  <c r="CX1451" i="2"/>
  <c r="CL1451" i="2"/>
  <c r="CD1451" i="2"/>
  <c r="CW1451" i="2"/>
  <c r="CK1451" i="2"/>
  <c r="CC1451" i="2"/>
  <c r="CV1451" i="2"/>
  <c r="CU1451" i="2"/>
  <c r="CI1451" i="2"/>
  <c r="CT1455" i="2"/>
  <c r="CH1455" i="2"/>
  <c r="DA1455" i="2"/>
  <c r="CS1455" i="2"/>
  <c r="CG1455" i="2"/>
  <c r="CZ1455" i="2"/>
  <c r="CR1455" i="2"/>
  <c r="CF1455" i="2"/>
  <c r="CE1455" i="2"/>
  <c r="CX1455" i="2"/>
  <c r="CL1455" i="2"/>
  <c r="CD1455" i="2"/>
  <c r="CW1455" i="2"/>
  <c r="CK1455" i="2"/>
  <c r="CC1455" i="2"/>
  <c r="CV1455" i="2"/>
  <c r="CU1455" i="2"/>
  <c r="CI1455" i="2"/>
  <c r="CX1457" i="2"/>
  <c r="CL1457" i="2"/>
  <c r="CD1457" i="2"/>
  <c r="CW1457" i="2"/>
  <c r="CK1457" i="2"/>
  <c r="CC1457" i="2"/>
  <c r="CV1457" i="2"/>
  <c r="CU1457" i="2"/>
  <c r="CI1457" i="2"/>
  <c r="CT1457" i="2"/>
  <c r="CH1457" i="2"/>
  <c r="DA1457" i="2"/>
  <c r="CS1457" i="2"/>
  <c r="CG1457" i="2"/>
  <c r="CZ1457" i="2"/>
  <c r="CR1457" i="2"/>
  <c r="CF1457" i="2"/>
  <c r="CE1457" i="2"/>
  <c r="CT1459" i="2"/>
  <c r="CH1459" i="2"/>
  <c r="DA1459" i="2"/>
  <c r="CS1459" i="2"/>
  <c r="CG1459" i="2"/>
  <c r="CZ1459" i="2"/>
  <c r="CR1459" i="2"/>
  <c r="CF1459" i="2"/>
  <c r="CE1459" i="2"/>
  <c r="CX1459" i="2"/>
  <c r="CL1459" i="2"/>
  <c r="CD1459" i="2"/>
  <c r="CW1459" i="2"/>
  <c r="CK1459" i="2"/>
  <c r="CC1459" i="2"/>
  <c r="CV1459" i="2"/>
  <c r="CI1459" i="2"/>
  <c r="CU1459" i="2"/>
  <c r="CX1461" i="2"/>
  <c r="CL1461" i="2"/>
  <c r="CD1461" i="2"/>
  <c r="CW1461" i="2"/>
  <c r="CK1461" i="2"/>
  <c r="CC1461" i="2"/>
  <c r="CV1461" i="2"/>
  <c r="CU1461" i="2"/>
  <c r="CI1461" i="2"/>
  <c r="CT1461" i="2"/>
  <c r="CH1461" i="2"/>
  <c r="DA1461" i="2"/>
  <c r="CS1461" i="2"/>
  <c r="CG1461" i="2"/>
  <c r="CZ1461" i="2"/>
  <c r="CR1461" i="2"/>
  <c r="CF1461" i="2"/>
  <c r="CE1461" i="2"/>
  <c r="CX1465" i="2"/>
  <c r="CL1465" i="2"/>
  <c r="CD1465" i="2"/>
  <c r="CW1465" i="2"/>
  <c r="CK1465" i="2"/>
  <c r="CC1465" i="2"/>
  <c r="CV1465" i="2"/>
  <c r="CU1465" i="2"/>
  <c r="CI1465" i="2"/>
  <c r="CT1465" i="2"/>
  <c r="CH1465" i="2"/>
  <c r="DA1465" i="2"/>
  <c r="CS1465" i="2"/>
  <c r="CG1465" i="2"/>
  <c r="CZ1465" i="2"/>
  <c r="CR1465" i="2"/>
  <c r="CF1465" i="2"/>
  <c r="CE1465" i="2"/>
  <c r="CX1469" i="2"/>
  <c r="CL1469" i="2"/>
  <c r="CD1469" i="2"/>
  <c r="CW1469" i="2"/>
  <c r="CK1469" i="2"/>
  <c r="CC1469" i="2"/>
  <c r="CV1469" i="2"/>
  <c r="CU1469" i="2"/>
  <c r="CI1469" i="2"/>
  <c r="CT1469" i="2"/>
  <c r="CH1469" i="2"/>
  <c r="DA1469" i="2"/>
  <c r="CS1469" i="2"/>
  <c r="CG1469" i="2"/>
  <c r="CZ1469" i="2"/>
  <c r="CR1469" i="2"/>
  <c r="CF1469" i="2"/>
  <c r="CE1469" i="2"/>
  <c r="CT1475" i="2"/>
  <c r="CH1475" i="2"/>
  <c r="DA1475" i="2"/>
  <c r="CS1475" i="2"/>
  <c r="CG1475" i="2"/>
  <c r="CZ1475" i="2"/>
  <c r="CR1475" i="2"/>
  <c r="CF1475" i="2"/>
  <c r="CE1475" i="2"/>
  <c r="CX1475" i="2"/>
  <c r="CL1475" i="2"/>
  <c r="CD1475" i="2"/>
  <c r="CW1475" i="2"/>
  <c r="CK1475" i="2"/>
  <c r="CC1475" i="2"/>
  <c r="CV1475" i="2"/>
  <c r="CU1475" i="2"/>
  <c r="CI1475" i="2"/>
  <c r="CZ1484" i="2"/>
  <c r="CR1484" i="2"/>
  <c r="CF1484" i="2"/>
  <c r="CE1484" i="2"/>
  <c r="CX1484" i="2"/>
  <c r="CL1484" i="2"/>
  <c r="CD1484" i="2"/>
  <c r="CW1484" i="2"/>
  <c r="CK1484" i="2"/>
  <c r="CC1484" i="2"/>
  <c r="CV1484" i="2"/>
  <c r="CU1484" i="2"/>
  <c r="CI1484" i="2"/>
  <c r="CT1484" i="2"/>
  <c r="CH1484" i="2"/>
  <c r="CG1484" i="2"/>
  <c r="CS1484" i="2"/>
  <c r="DA1484" i="2"/>
  <c r="CZ1492" i="2"/>
  <c r="CR1492" i="2"/>
  <c r="CF1492" i="2"/>
  <c r="CE1492" i="2"/>
  <c r="CX1492" i="2"/>
  <c r="CL1492" i="2"/>
  <c r="CD1492" i="2"/>
  <c r="CW1492" i="2"/>
  <c r="CK1492" i="2"/>
  <c r="CC1492" i="2"/>
  <c r="CV1492" i="2"/>
  <c r="CU1492" i="2"/>
  <c r="CI1492" i="2"/>
  <c r="CT1492" i="2"/>
  <c r="CH1492" i="2"/>
  <c r="DA1492" i="2"/>
  <c r="CS1492" i="2"/>
  <c r="CG1492" i="2"/>
  <c r="CZ1500" i="2"/>
  <c r="CR1500" i="2"/>
  <c r="CF1500" i="2"/>
  <c r="CE1500" i="2"/>
  <c r="CX1500" i="2"/>
  <c r="CL1500" i="2"/>
  <c r="CD1500" i="2"/>
  <c r="CW1500" i="2"/>
  <c r="CK1500" i="2"/>
  <c r="CC1500" i="2"/>
  <c r="CV1500" i="2"/>
  <c r="CU1500" i="2"/>
  <c r="CI1500" i="2"/>
  <c r="CT1500" i="2"/>
  <c r="CH1500" i="2"/>
  <c r="DA1500" i="2"/>
  <c r="CS1500" i="2"/>
  <c r="CG1500" i="2"/>
  <c r="CZ1508" i="2"/>
  <c r="CR1508" i="2"/>
  <c r="CF1508" i="2"/>
  <c r="CE1508" i="2"/>
  <c r="CX1508" i="2"/>
  <c r="CL1508" i="2"/>
  <c r="CD1508" i="2"/>
  <c r="CW1508" i="2"/>
  <c r="CK1508" i="2"/>
  <c r="CC1508" i="2"/>
  <c r="CV1508" i="2"/>
  <c r="CU1508" i="2"/>
  <c r="CI1508" i="2"/>
  <c r="CT1508" i="2"/>
  <c r="CH1508" i="2"/>
  <c r="CG1508" i="2"/>
  <c r="CS1508" i="2"/>
  <c r="DA1508" i="2"/>
  <c r="CV1514" i="2"/>
  <c r="CU1514" i="2"/>
  <c r="CI1514" i="2"/>
  <c r="CT1514" i="2"/>
  <c r="CH1514" i="2"/>
  <c r="DA1514" i="2"/>
  <c r="CS1514" i="2"/>
  <c r="CG1514" i="2"/>
  <c r="CZ1514" i="2"/>
  <c r="CR1514" i="2"/>
  <c r="CF1514" i="2"/>
  <c r="CE1514" i="2"/>
  <c r="CX1514" i="2"/>
  <c r="CL1514" i="2"/>
  <c r="CD1514" i="2"/>
  <c r="CC1514" i="2"/>
  <c r="CK1514" i="2"/>
  <c r="CW1514" i="2"/>
  <c r="CT1535" i="2"/>
  <c r="CH1535" i="2"/>
  <c r="DA1535" i="2"/>
  <c r="CS1535" i="2"/>
  <c r="CG1535" i="2"/>
  <c r="CZ1535" i="2"/>
  <c r="CR1535" i="2"/>
  <c r="CF1535" i="2"/>
  <c r="CE1535" i="2"/>
  <c r="CX1535" i="2"/>
  <c r="CL1535" i="2"/>
  <c r="CD1535" i="2"/>
  <c r="CW1535" i="2"/>
  <c r="CK1535" i="2"/>
  <c r="CC1535" i="2"/>
  <c r="CV1535" i="2"/>
  <c r="CU1535" i="2"/>
  <c r="CI1535" i="2"/>
  <c r="CT1539" i="2"/>
  <c r="CH1539" i="2"/>
  <c r="DA1539" i="2"/>
  <c r="CS1539" i="2"/>
  <c r="CG1539" i="2"/>
  <c r="CZ1539" i="2"/>
  <c r="CR1539" i="2"/>
  <c r="CF1539" i="2"/>
  <c r="CE1539" i="2"/>
  <c r="CX1539" i="2"/>
  <c r="CL1539" i="2"/>
  <c r="CD1539" i="2"/>
  <c r="CW1539" i="2"/>
  <c r="CK1539" i="2"/>
  <c r="CC1539" i="2"/>
  <c r="CV1539" i="2"/>
  <c r="CI1539" i="2"/>
  <c r="CU1539" i="2"/>
  <c r="CX1541" i="2"/>
  <c r="CL1541" i="2"/>
  <c r="CD1541" i="2"/>
  <c r="CW1541" i="2"/>
  <c r="CK1541" i="2"/>
  <c r="CC1541" i="2"/>
  <c r="CV1541" i="2"/>
  <c r="CU1541" i="2"/>
  <c r="CI1541" i="2"/>
  <c r="CT1541" i="2"/>
  <c r="CH1541" i="2"/>
  <c r="DA1541" i="2"/>
  <c r="CS1541" i="2"/>
  <c r="CG1541" i="2"/>
  <c r="CZ1541" i="2"/>
  <c r="CR1541" i="2"/>
  <c r="CF1541" i="2"/>
  <c r="CE1541" i="2"/>
  <c r="CT1547" i="2"/>
  <c r="CH1547" i="2"/>
  <c r="DA1547" i="2"/>
  <c r="CS1547" i="2"/>
  <c r="CG1547" i="2"/>
  <c r="CZ1547" i="2"/>
  <c r="CR1547" i="2"/>
  <c r="CF1547" i="2"/>
  <c r="CE1547" i="2"/>
  <c r="CX1547" i="2"/>
  <c r="CL1547" i="2"/>
  <c r="CD1547" i="2"/>
  <c r="CW1547" i="2"/>
  <c r="CK1547" i="2"/>
  <c r="CC1547" i="2"/>
  <c r="CV1547" i="2"/>
  <c r="CU1547" i="2"/>
  <c r="CI1547" i="2"/>
  <c r="CT1551" i="2"/>
  <c r="CH1551" i="2"/>
  <c r="DA1551" i="2"/>
  <c r="CS1551" i="2"/>
  <c r="CG1551" i="2"/>
  <c r="CZ1551" i="2"/>
  <c r="CR1551" i="2"/>
  <c r="CF1551" i="2"/>
  <c r="CE1551" i="2"/>
  <c r="CX1551" i="2"/>
  <c r="CL1551" i="2"/>
  <c r="CD1551" i="2"/>
  <c r="CW1551" i="2"/>
  <c r="CK1551" i="2"/>
  <c r="CC1551" i="2"/>
  <c r="CV1551" i="2"/>
  <c r="CI1551" i="2"/>
  <c r="CU1551" i="2"/>
  <c r="CT1555" i="2"/>
  <c r="CH1555" i="2"/>
  <c r="DA1555" i="2"/>
  <c r="CS1555" i="2"/>
  <c r="CG1555" i="2"/>
  <c r="CZ1555" i="2"/>
  <c r="CR1555" i="2"/>
  <c r="CF1555" i="2"/>
  <c r="CE1555" i="2"/>
  <c r="CX1555" i="2"/>
  <c r="CL1555" i="2"/>
  <c r="CD1555" i="2"/>
  <c r="CW1555" i="2"/>
  <c r="CK1555" i="2"/>
  <c r="CC1555" i="2"/>
  <c r="CV1555" i="2"/>
  <c r="CU1555" i="2"/>
  <c r="CI1555" i="2"/>
  <c r="CT1559" i="2"/>
  <c r="CH1559" i="2"/>
  <c r="DA1559" i="2"/>
  <c r="CS1559" i="2"/>
  <c r="CG1559" i="2"/>
  <c r="CZ1559" i="2"/>
  <c r="CR1559" i="2"/>
  <c r="CF1559" i="2"/>
  <c r="CE1559" i="2"/>
  <c r="CX1559" i="2"/>
  <c r="CL1559" i="2"/>
  <c r="CD1559" i="2"/>
  <c r="CW1559" i="2"/>
  <c r="CK1559" i="2"/>
  <c r="CC1559" i="2"/>
  <c r="CV1559" i="2"/>
  <c r="CU1559" i="2"/>
  <c r="CI1559" i="2"/>
  <c r="CT1563" i="2"/>
  <c r="CH1563" i="2"/>
  <c r="DA1563" i="2"/>
  <c r="CS1563" i="2"/>
  <c r="CG1563" i="2"/>
  <c r="CZ1563" i="2"/>
  <c r="CR1563" i="2"/>
  <c r="CF1563" i="2"/>
  <c r="CE1563" i="2"/>
  <c r="CX1563" i="2"/>
  <c r="CL1563" i="2"/>
  <c r="CD1563" i="2"/>
  <c r="CW1563" i="2"/>
  <c r="CK1563" i="2"/>
  <c r="CC1563" i="2"/>
  <c r="CV1563" i="2"/>
  <c r="CU1563" i="2"/>
  <c r="CI1563" i="2"/>
  <c r="CT1567" i="2"/>
  <c r="CH1567" i="2"/>
  <c r="DA1567" i="2"/>
  <c r="CS1567" i="2"/>
  <c r="CG1567" i="2"/>
  <c r="CZ1567" i="2"/>
  <c r="CR1567" i="2"/>
  <c r="CF1567" i="2"/>
  <c r="CE1567" i="2"/>
  <c r="CX1567" i="2"/>
  <c r="CL1567" i="2"/>
  <c r="CD1567" i="2"/>
  <c r="CW1567" i="2"/>
  <c r="CK1567" i="2"/>
  <c r="CC1567" i="2"/>
  <c r="CV1567" i="2"/>
  <c r="CU1567" i="2"/>
  <c r="CI1567" i="2"/>
  <c r="CT1571" i="2"/>
  <c r="CH1571" i="2"/>
  <c r="DA1571" i="2"/>
  <c r="CS1571" i="2"/>
  <c r="CG1571" i="2"/>
  <c r="CZ1571" i="2"/>
  <c r="CR1571" i="2"/>
  <c r="CF1571" i="2"/>
  <c r="CE1571" i="2"/>
  <c r="CX1571" i="2"/>
  <c r="CL1571" i="2"/>
  <c r="CD1571" i="2"/>
  <c r="CW1571" i="2"/>
  <c r="CK1571" i="2"/>
  <c r="CC1571" i="2"/>
  <c r="CV1571" i="2"/>
  <c r="CI1571" i="2"/>
  <c r="CU1571" i="2"/>
  <c r="CT1575" i="2"/>
  <c r="CH1575" i="2"/>
  <c r="DA1575" i="2"/>
  <c r="CS1575" i="2"/>
  <c r="CG1575" i="2"/>
  <c r="CZ1575" i="2"/>
  <c r="CR1575" i="2"/>
  <c r="CF1575" i="2"/>
  <c r="CE1575" i="2"/>
  <c r="CX1575" i="2"/>
  <c r="CL1575" i="2"/>
  <c r="CD1575" i="2"/>
  <c r="CW1575" i="2"/>
  <c r="CK1575" i="2"/>
  <c r="CC1575" i="2"/>
  <c r="CV1575" i="2"/>
  <c r="CU1575" i="2"/>
  <c r="CI1575" i="2"/>
  <c r="CT1579" i="2"/>
  <c r="CH1579" i="2"/>
  <c r="DA1579" i="2"/>
  <c r="CS1579" i="2"/>
  <c r="CG1579" i="2"/>
  <c r="CZ1579" i="2"/>
  <c r="CR1579" i="2"/>
  <c r="CF1579" i="2"/>
  <c r="CE1579" i="2"/>
  <c r="CX1579" i="2"/>
  <c r="CL1579" i="2"/>
  <c r="CD1579" i="2"/>
  <c r="CW1579" i="2"/>
  <c r="CK1579" i="2"/>
  <c r="CC1579" i="2"/>
  <c r="CV1579" i="2"/>
  <c r="CU1579" i="2"/>
  <c r="CI1579" i="2"/>
  <c r="CT1583" i="2"/>
  <c r="CH1583" i="2"/>
  <c r="DA1583" i="2"/>
  <c r="CS1583" i="2"/>
  <c r="CG1583" i="2"/>
  <c r="CZ1583" i="2"/>
  <c r="CR1583" i="2"/>
  <c r="CF1583" i="2"/>
  <c r="CE1583" i="2"/>
  <c r="CX1583" i="2"/>
  <c r="CL1583" i="2"/>
  <c r="CD1583" i="2"/>
  <c r="CW1583" i="2"/>
  <c r="CK1583" i="2"/>
  <c r="CC1583" i="2"/>
  <c r="CV1583" i="2"/>
  <c r="CI1583" i="2"/>
  <c r="CU1583" i="2"/>
  <c r="CT1587" i="2"/>
  <c r="CH1587" i="2"/>
  <c r="DA1587" i="2"/>
  <c r="CS1587" i="2"/>
  <c r="CG1587" i="2"/>
  <c r="CZ1587" i="2"/>
  <c r="CR1587" i="2"/>
  <c r="CF1587" i="2"/>
  <c r="CE1587" i="2"/>
  <c r="CX1587" i="2"/>
  <c r="CL1587" i="2"/>
  <c r="CD1587" i="2"/>
  <c r="CW1587" i="2"/>
  <c r="CK1587" i="2"/>
  <c r="CC1587" i="2"/>
  <c r="CV1587" i="2"/>
  <c r="CU1587" i="2"/>
  <c r="CI1587" i="2"/>
  <c r="DA1589" i="2"/>
  <c r="CS1589" i="2"/>
  <c r="CG1589" i="2"/>
  <c r="CZ1589" i="2"/>
  <c r="CR1589" i="2"/>
  <c r="CF1589" i="2"/>
  <c r="CE1589" i="2"/>
  <c r="CX1589" i="2"/>
  <c r="CL1589" i="2"/>
  <c r="CD1589" i="2"/>
  <c r="CW1589" i="2"/>
  <c r="CK1589" i="2"/>
  <c r="CC1589" i="2"/>
  <c r="CV1589" i="2"/>
  <c r="CU1589" i="2"/>
  <c r="CI1589" i="2"/>
  <c r="CT1589" i="2"/>
  <c r="CH1589" i="2"/>
  <c r="CW1591" i="2"/>
  <c r="CK1591" i="2"/>
  <c r="CC1591" i="2"/>
  <c r="CV1591" i="2"/>
  <c r="CU1591" i="2"/>
  <c r="CI1591" i="2"/>
  <c r="CT1591" i="2"/>
  <c r="CH1591" i="2"/>
  <c r="DA1591" i="2"/>
  <c r="CS1591" i="2"/>
  <c r="CG1591" i="2"/>
  <c r="CZ1591" i="2"/>
  <c r="CR1591" i="2"/>
  <c r="CF1591" i="2"/>
  <c r="CE1591" i="2"/>
  <c r="CX1591" i="2"/>
  <c r="CL1591" i="2"/>
  <c r="CD1591" i="2"/>
  <c r="DA1601" i="2"/>
  <c r="CS1601" i="2"/>
  <c r="CG1601" i="2"/>
  <c r="CZ1601" i="2"/>
  <c r="CR1601" i="2"/>
  <c r="CF1601" i="2"/>
  <c r="CE1601" i="2"/>
  <c r="CX1601" i="2"/>
  <c r="CL1601" i="2"/>
  <c r="CD1601" i="2"/>
  <c r="CW1601" i="2"/>
  <c r="CK1601" i="2"/>
  <c r="CC1601" i="2"/>
  <c r="CV1601" i="2"/>
  <c r="CU1601" i="2"/>
  <c r="CI1601" i="2"/>
  <c r="CH1601" i="2"/>
  <c r="CT1601" i="2"/>
  <c r="CW1607" i="2"/>
  <c r="CK1607" i="2"/>
  <c r="CC1607" i="2"/>
  <c r="CV1607" i="2"/>
  <c r="CU1607" i="2"/>
  <c r="CI1607" i="2"/>
  <c r="CT1607" i="2"/>
  <c r="CH1607" i="2"/>
  <c r="DA1607" i="2"/>
  <c r="CS1607" i="2"/>
  <c r="CG1607" i="2"/>
  <c r="CZ1607" i="2"/>
  <c r="CR1607" i="2"/>
  <c r="CF1607" i="2"/>
  <c r="CE1607" i="2"/>
  <c r="CD1607" i="2"/>
  <c r="CX1607" i="2"/>
  <c r="CL1607" i="2"/>
  <c r="CW1611" i="2"/>
  <c r="CK1611" i="2"/>
  <c r="CC1611" i="2"/>
  <c r="CV1611" i="2"/>
  <c r="CU1611" i="2"/>
  <c r="CI1611" i="2"/>
  <c r="CT1611" i="2"/>
  <c r="CH1611" i="2"/>
  <c r="DA1611" i="2"/>
  <c r="CS1611" i="2"/>
  <c r="CG1611" i="2"/>
  <c r="CZ1611" i="2"/>
  <c r="CR1611" i="2"/>
  <c r="CF1611" i="2"/>
  <c r="CE1611" i="2"/>
  <c r="CX1611" i="2"/>
  <c r="CL1611" i="2"/>
  <c r="CD1611" i="2"/>
  <c r="CW1615" i="2"/>
  <c r="CK1615" i="2"/>
  <c r="CC1615" i="2"/>
  <c r="CV1615" i="2"/>
  <c r="CU1615" i="2"/>
  <c r="CI1615" i="2"/>
  <c r="CT1615" i="2"/>
  <c r="CH1615" i="2"/>
  <c r="DA1615" i="2"/>
  <c r="CS1615" i="2"/>
  <c r="CG1615" i="2"/>
  <c r="CZ1615" i="2"/>
  <c r="CR1615" i="2"/>
  <c r="CF1615" i="2"/>
  <c r="CE1615" i="2"/>
  <c r="CX1615" i="2"/>
  <c r="CL1615" i="2"/>
  <c r="CD1615" i="2"/>
  <c r="DA1621" i="2"/>
  <c r="CS1621" i="2"/>
  <c r="CG1621" i="2"/>
  <c r="CZ1621" i="2"/>
  <c r="CR1621" i="2"/>
  <c r="CF1621" i="2"/>
  <c r="CE1621" i="2"/>
  <c r="CX1621" i="2"/>
  <c r="CL1621" i="2"/>
  <c r="CD1621" i="2"/>
  <c r="CW1621" i="2"/>
  <c r="CK1621" i="2"/>
  <c r="CC1621" i="2"/>
  <c r="CV1621" i="2"/>
  <c r="CU1621" i="2"/>
  <c r="CI1621" i="2"/>
  <c r="CT1621" i="2"/>
  <c r="CH1621" i="2"/>
  <c r="DA1625" i="2"/>
  <c r="CS1625" i="2"/>
  <c r="CG1625" i="2"/>
  <c r="CZ1625" i="2"/>
  <c r="CR1625" i="2"/>
  <c r="CF1625" i="2"/>
  <c r="CE1625" i="2"/>
  <c r="CX1625" i="2"/>
  <c r="CL1625" i="2"/>
  <c r="CD1625" i="2"/>
  <c r="CW1625" i="2"/>
  <c r="CK1625" i="2"/>
  <c r="CC1625" i="2"/>
  <c r="CV1625" i="2"/>
  <c r="CU1625" i="2"/>
  <c r="CI1625" i="2"/>
  <c r="CT1625" i="2"/>
  <c r="CH1625" i="2"/>
  <c r="DA1629" i="2"/>
  <c r="CS1629" i="2"/>
  <c r="CG1629" i="2"/>
  <c r="CZ1629" i="2"/>
  <c r="CR1629" i="2"/>
  <c r="CF1629" i="2"/>
  <c r="CE1629" i="2"/>
  <c r="CX1629" i="2"/>
  <c r="CL1629" i="2"/>
  <c r="CD1629" i="2"/>
  <c r="CW1629" i="2"/>
  <c r="CK1629" i="2"/>
  <c r="CC1629" i="2"/>
  <c r="CV1629" i="2"/>
  <c r="CU1629" i="2"/>
  <c r="CI1629" i="2"/>
  <c r="CT1629" i="2"/>
  <c r="CH1629" i="2"/>
  <c r="DA1633" i="2"/>
  <c r="CS1633" i="2"/>
  <c r="CG1633" i="2"/>
  <c r="CZ1633" i="2"/>
  <c r="CR1633" i="2"/>
  <c r="CF1633" i="2"/>
  <c r="CE1633" i="2"/>
  <c r="CX1633" i="2"/>
  <c r="CL1633" i="2"/>
  <c r="CD1633" i="2"/>
  <c r="CW1633" i="2"/>
  <c r="CK1633" i="2"/>
  <c r="CC1633" i="2"/>
  <c r="CV1633" i="2"/>
  <c r="CU1633" i="2"/>
  <c r="CI1633" i="2"/>
  <c r="CH1633" i="2"/>
  <c r="CT1633" i="2"/>
  <c r="CW1635" i="2"/>
  <c r="CK1635" i="2"/>
  <c r="CC1635" i="2"/>
  <c r="CV1635" i="2"/>
  <c r="CU1635" i="2"/>
  <c r="CI1635" i="2"/>
  <c r="CT1635" i="2"/>
  <c r="CH1635" i="2"/>
  <c r="DA1635" i="2"/>
  <c r="CS1635" i="2"/>
  <c r="CG1635" i="2"/>
  <c r="CZ1635" i="2"/>
  <c r="CR1635" i="2"/>
  <c r="CF1635" i="2"/>
  <c r="CE1635" i="2"/>
  <c r="CX1635" i="2"/>
  <c r="CL1635" i="2"/>
  <c r="CD1635" i="2"/>
  <c r="DA1637" i="2"/>
  <c r="CS1637" i="2"/>
  <c r="CG1637" i="2"/>
  <c r="CZ1637" i="2"/>
  <c r="CR1637" i="2"/>
  <c r="CF1637" i="2"/>
  <c r="CE1637" i="2"/>
  <c r="CX1637" i="2"/>
  <c r="CL1637" i="2"/>
  <c r="CD1637" i="2"/>
  <c r="CW1637" i="2"/>
  <c r="CK1637" i="2"/>
  <c r="CC1637" i="2"/>
  <c r="CV1637" i="2"/>
  <c r="CU1637" i="2"/>
  <c r="CI1637" i="2"/>
  <c r="CT1637" i="2"/>
  <c r="CH1637" i="2"/>
  <c r="CW1647" i="2"/>
  <c r="CK1647" i="2"/>
  <c r="CC1647" i="2"/>
  <c r="CV1647" i="2"/>
  <c r="CU1647" i="2"/>
  <c r="CI1647" i="2"/>
  <c r="CT1647" i="2"/>
  <c r="CH1647" i="2"/>
  <c r="DA1647" i="2"/>
  <c r="CS1647" i="2"/>
  <c r="CG1647" i="2"/>
  <c r="CZ1647" i="2"/>
  <c r="CR1647" i="2"/>
  <c r="CF1647" i="2"/>
  <c r="CE1647" i="2"/>
  <c r="CX1647" i="2"/>
  <c r="CL1647" i="2"/>
  <c r="CD1647" i="2"/>
  <c r="CW1651" i="2"/>
  <c r="CK1651" i="2"/>
  <c r="CC1651" i="2"/>
  <c r="CV1651" i="2"/>
  <c r="CU1651" i="2"/>
  <c r="CI1651" i="2"/>
  <c r="CT1651" i="2"/>
  <c r="CH1651" i="2"/>
  <c r="DA1651" i="2"/>
  <c r="CS1651" i="2"/>
  <c r="CG1651" i="2"/>
  <c r="CZ1651" i="2"/>
  <c r="CR1651" i="2"/>
  <c r="CF1651" i="2"/>
  <c r="CE1651" i="2"/>
  <c r="CX1651" i="2"/>
  <c r="CL1651" i="2"/>
  <c r="CD1651" i="2"/>
  <c r="CW1655" i="2"/>
  <c r="CK1655" i="2"/>
  <c r="CC1655" i="2"/>
  <c r="CV1655" i="2"/>
  <c r="CU1655" i="2"/>
  <c r="CI1655" i="2"/>
  <c r="CT1655" i="2"/>
  <c r="CH1655" i="2"/>
  <c r="DA1655" i="2"/>
  <c r="CS1655" i="2"/>
  <c r="CG1655" i="2"/>
  <c r="CZ1655" i="2"/>
  <c r="CR1655" i="2"/>
  <c r="CF1655" i="2"/>
  <c r="CE1655" i="2"/>
  <c r="CX1655" i="2"/>
  <c r="CL1655" i="2"/>
  <c r="CD1655" i="2"/>
  <c r="CW1659" i="2"/>
  <c r="CK1659" i="2"/>
  <c r="CC1659" i="2"/>
  <c r="CV1659" i="2"/>
  <c r="CU1659" i="2"/>
  <c r="CI1659" i="2"/>
  <c r="CT1659" i="2"/>
  <c r="CH1659" i="2"/>
  <c r="DA1659" i="2"/>
  <c r="CS1659" i="2"/>
  <c r="CG1659" i="2"/>
  <c r="CZ1659" i="2"/>
  <c r="CR1659" i="2"/>
  <c r="CF1659" i="2"/>
  <c r="CE1659" i="2"/>
  <c r="CX1659" i="2"/>
  <c r="CL1659" i="2"/>
  <c r="CD1659" i="2"/>
  <c r="CW1663" i="2"/>
  <c r="CK1663" i="2"/>
  <c r="CC1663" i="2"/>
  <c r="CV1663" i="2"/>
  <c r="CU1663" i="2"/>
  <c r="CI1663" i="2"/>
  <c r="CT1663" i="2"/>
  <c r="CH1663" i="2"/>
  <c r="DA1663" i="2"/>
  <c r="CS1663" i="2"/>
  <c r="CG1663" i="2"/>
  <c r="CZ1663" i="2"/>
  <c r="CR1663" i="2"/>
  <c r="CF1663" i="2"/>
  <c r="CE1663" i="2"/>
  <c r="CL1663" i="2"/>
  <c r="CD1663" i="2"/>
  <c r="CX1663" i="2"/>
  <c r="DA1665" i="2"/>
  <c r="CS1665" i="2"/>
  <c r="CG1665" i="2"/>
  <c r="CZ1665" i="2"/>
  <c r="CR1665" i="2"/>
  <c r="CF1665" i="2"/>
  <c r="CE1665" i="2"/>
  <c r="CX1665" i="2"/>
  <c r="CL1665" i="2"/>
  <c r="CD1665" i="2"/>
  <c r="CW1665" i="2"/>
  <c r="CK1665" i="2"/>
  <c r="CC1665" i="2"/>
  <c r="CV1665" i="2"/>
  <c r="CU1665" i="2"/>
  <c r="CI1665" i="2"/>
  <c r="CT1665" i="2"/>
  <c r="CH1665" i="2"/>
  <c r="DA1669" i="2"/>
  <c r="CS1669" i="2"/>
  <c r="CG1669" i="2"/>
  <c r="CZ1669" i="2"/>
  <c r="CR1669" i="2"/>
  <c r="CF1669" i="2"/>
  <c r="CE1669" i="2"/>
  <c r="CX1669" i="2"/>
  <c r="CL1669" i="2"/>
  <c r="CD1669" i="2"/>
  <c r="CW1669" i="2"/>
  <c r="CK1669" i="2"/>
  <c r="CC1669" i="2"/>
  <c r="CV1669" i="2"/>
  <c r="CU1669" i="2"/>
  <c r="CI1669" i="2"/>
  <c r="CH1669" i="2"/>
  <c r="CT1669" i="2"/>
  <c r="CW1671" i="2"/>
  <c r="CK1671" i="2"/>
  <c r="CC1671" i="2"/>
  <c r="CV1671" i="2"/>
  <c r="CU1671" i="2"/>
  <c r="CI1671" i="2"/>
  <c r="CT1671" i="2"/>
  <c r="CH1671" i="2"/>
  <c r="DA1671" i="2"/>
  <c r="CS1671" i="2"/>
  <c r="CG1671" i="2"/>
  <c r="CZ1671" i="2"/>
  <c r="CR1671" i="2"/>
  <c r="CF1671" i="2"/>
  <c r="CE1671" i="2"/>
  <c r="CX1671" i="2"/>
  <c r="CL1671" i="2"/>
  <c r="CD1671" i="2"/>
  <c r="DA1673" i="2"/>
  <c r="CS1673" i="2"/>
  <c r="CG1673" i="2"/>
  <c r="CZ1673" i="2"/>
  <c r="CR1673" i="2"/>
  <c r="CF1673" i="2"/>
  <c r="CE1673" i="2"/>
  <c r="CX1673" i="2"/>
  <c r="CL1673" i="2"/>
  <c r="CD1673" i="2"/>
  <c r="CW1673" i="2"/>
  <c r="CK1673" i="2"/>
  <c r="CC1673" i="2"/>
  <c r="CV1673" i="2"/>
  <c r="CU1673" i="2"/>
  <c r="CI1673" i="2"/>
  <c r="CT1673" i="2"/>
  <c r="CH1673" i="2"/>
  <c r="CW1675" i="2"/>
  <c r="CK1675" i="2"/>
  <c r="CC1675" i="2"/>
  <c r="CV1675" i="2"/>
  <c r="CU1675" i="2"/>
  <c r="CI1675" i="2"/>
  <c r="CT1675" i="2"/>
  <c r="CH1675" i="2"/>
  <c r="DA1675" i="2"/>
  <c r="CS1675" i="2"/>
  <c r="CG1675" i="2"/>
  <c r="CZ1675" i="2"/>
  <c r="CR1675" i="2"/>
  <c r="CF1675" i="2"/>
  <c r="CE1675" i="2"/>
  <c r="CD1675" i="2"/>
  <c r="CX1675" i="2"/>
  <c r="CL1675" i="2"/>
  <c r="CW1679" i="2"/>
  <c r="CK1679" i="2"/>
  <c r="CC1679" i="2"/>
  <c r="CV1679" i="2"/>
  <c r="CU1679" i="2"/>
  <c r="CI1679" i="2"/>
  <c r="CT1679" i="2"/>
  <c r="CH1679" i="2"/>
  <c r="DA1679" i="2"/>
  <c r="CS1679" i="2"/>
  <c r="CG1679" i="2"/>
  <c r="CZ1679" i="2"/>
  <c r="CR1679" i="2"/>
  <c r="CF1679" i="2"/>
  <c r="CE1679" i="2"/>
  <c r="CX1679" i="2"/>
  <c r="CL1679" i="2"/>
  <c r="CD1679" i="2"/>
  <c r="CW1683" i="2"/>
  <c r="CK1683" i="2"/>
  <c r="CC1683" i="2"/>
  <c r="CV1683" i="2"/>
  <c r="CU1683" i="2"/>
  <c r="CI1683" i="2"/>
  <c r="CT1683" i="2"/>
  <c r="CH1683" i="2"/>
  <c r="DA1683" i="2"/>
  <c r="CS1683" i="2"/>
  <c r="CG1683" i="2"/>
  <c r="CZ1683" i="2"/>
  <c r="CR1683" i="2"/>
  <c r="CF1683" i="2"/>
  <c r="CE1683" i="2"/>
  <c r="CX1683" i="2"/>
  <c r="CL1683" i="2"/>
  <c r="CD1683" i="2"/>
  <c r="CW1687" i="2"/>
  <c r="CK1687" i="2"/>
  <c r="CC1687" i="2"/>
  <c r="CV1687" i="2"/>
  <c r="CU1687" i="2"/>
  <c r="CI1687" i="2"/>
  <c r="CT1687" i="2"/>
  <c r="CH1687" i="2"/>
  <c r="DA1687" i="2"/>
  <c r="CS1687" i="2"/>
  <c r="CG1687" i="2"/>
  <c r="CZ1687" i="2"/>
  <c r="CR1687" i="2"/>
  <c r="CF1687" i="2"/>
  <c r="CE1687" i="2"/>
  <c r="CX1687" i="2"/>
  <c r="CL1687" i="2"/>
  <c r="CD1687" i="2"/>
  <c r="CW1691" i="2"/>
  <c r="CK1691" i="2"/>
  <c r="CC1691" i="2"/>
  <c r="CV1691" i="2"/>
  <c r="CU1691" i="2"/>
  <c r="CI1691" i="2"/>
  <c r="CT1691" i="2"/>
  <c r="CH1691" i="2"/>
  <c r="DA1691" i="2"/>
  <c r="CS1691" i="2"/>
  <c r="CG1691" i="2"/>
  <c r="CZ1691" i="2"/>
  <c r="CR1691" i="2"/>
  <c r="CF1691" i="2"/>
  <c r="CE1691" i="2"/>
  <c r="CX1691" i="2"/>
  <c r="CL1691" i="2"/>
  <c r="CD1691" i="2"/>
  <c r="CW1695" i="2"/>
  <c r="CK1695" i="2"/>
  <c r="CC1695" i="2"/>
  <c r="CV1695" i="2"/>
  <c r="CU1695" i="2"/>
  <c r="CI1695" i="2"/>
  <c r="CT1695" i="2"/>
  <c r="CH1695" i="2"/>
  <c r="DA1695" i="2"/>
  <c r="CS1695" i="2"/>
  <c r="CG1695" i="2"/>
  <c r="CZ1695" i="2"/>
  <c r="CR1695" i="2"/>
  <c r="CF1695" i="2"/>
  <c r="CE1695" i="2"/>
  <c r="CL1695" i="2"/>
  <c r="CD1695" i="2"/>
  <c r="CX1695" i="2"/>
  <c r="CE1706" i="2"/>
  <c r="CX1706" i="2"/>
  <c r="CL1706" i="2"/>
  <c r="CD1706" i="2"/>
  <c r="CW1706" i="2"/>
  <c r="CK1706" i="2"/>
  <c r="CC1706" i="2"/>
  <c r="CV1706" i="2"/>
  <c r="CU1706" i="2"/>
  <c r="CI1706" i="2"/>
  <c r="CT1706" i="2"/>
  <c r="CH1706" i="2"/>
  <c r="DA1706" i="2"/>
  <c r="CS1706" i="2"/>
  <c r="CG1706" i="2"/>
  <c r="CF1706" i="2"/>
  <c r="CZ1706" i="2"/>
  <c r="CR1706" i="2"/>
  <c r="CE1710" i="2"/>
  <c r="CX1710" i="2"/>
  <c r="CL1710" i="2"/>
  <c r="CD1710" i="2"/>
  <c r="CW1710" i="2"/>
  <c r="CK1710" i="2"/>
  <c r="CC1710" i="2"/>
  <c r="CV1710" i="2"/>
  <c r="CU1710" i="2"/>
  <c r="CI1710" i="2"/>
  <c r="CT1710" i="2"/>
  <c r="CH1710" i="2"/>
  <c r="DA1710" i="2"/>
  <c r="CS1710" i="2"/>
  <c r="CG1710" i="2"/>
  <c r="CZ1710" i="2"/>
  <c r="CR1710" i="2"/>
  <c r="CF1710" i="2"/>
  <c r="CU1716" i="2"/>
  <c r="CI1716" i="2"/>
  <c r="CT1716" i="2"/>
  <c r="CH1716" i="2"/>
  <c r="DA1716" i="2"/>
  <c r="CS1716" i="2"/>
  <c r="CG1716" i="2"/>
  <c r="CZ1716" i="2"/>
  <c r="CR1716" i="2"/>
  <c r="CF1716" i="2"/>
  <c r="CE1716" i="2"/>
  <c r="CX1716" i="2"/>
  <c r="CL1716" i="2"/>
  <c r="CD1716" i="2"/>
  <c r="CW1716" i="2"/>
  <c r="CK1716" i="2"/>
  <c r="CC1716" i="2"/>
  <c r="CV1716" i="2"/>
  <c r="CE1718" i="2"/>
  <c r="CX1718" i="2"/>
  <c r="CL1718" i="2"/>
  <c r="CD1718" i="2"/>
  <c r="CW1718" i="2"/>
  <c r="CK1718" i="2"/>
  <c r="CC1718" i="2"/>
  <c r="CV1718" i="2"/>
  <c r="CU1718" i="2"/>
  <c r="CI1718" i="2"/>
  <c r="CT1718" i="2"/>
  <c r="CH1718" i="2"/>
  <c r="DA1718" i="2"/>
  <c r="CS1718" i="2"/>
  <c r="CG1718" i="2"/>
  <c r="CZ1718" i="2"/>
  <c r="CR1718" i="2"/>
  <c r="CF1718" i="2"/>
  <c r="CU1720" i="2"/>
  <c r="CI1720" i="2"/>
  <c r="CT1720" i="2"/>
  <c r="CH1720" i="2"/>
  <c r="DA1720" i="2"/>
  <c r="CS1720" i="2"/>
  <c r="CG1720" i="2"/>
  <c r="CZ1720" i="2"/>
  <c r="CR1720" i="2"/>
  <c r="CF1720" i="2"/>
  <c r="CE1720" i="2"/>
  <c r="CX1720" i="2"/>
  <c r="CL1720" i="2"/>
  <c r="CD1720" i="2"/>
  <c r="CW1720" i="2"/>
  <c r="CK1720" i="2"/>
  <c r="CC1720" i="2"/>
  <c r="CV1720" i="2"/>
  <c r="CU1724" i="2"/>
  <c r="CI1724" i="2"/>
  <c r="CT1724" i="2"/>
  <c r="CH1724" i="2"/>
  <c r="DA1724" i="2"/>
  <c r="CS1724" i="2"/>
  <c r="CG1724" i="2"/>
  <c r="CZ1724" i="2"/>
  <c r="CR1724" i="2"/>
  <c r="CF1724" i="2"/>
  <c r="CE1724" i="2"/>
  <c r="CX1724" i="2"/>
  <c r="CL1724" i="2"/>
  <c r="CD1724" i="2"/>
  <c r="CW1724" i="2"/>
  <c r="CK1724" i="2"/>
  <c r="CC1724" i="2"/>
  <c r="CV1724" i="2"/>
  <c r="CE1726" i="2"/>
  <c r="CX1726" i="2"/>
  <c r="CL1726" i="2"/>
  <c r="CD1726" i="2"/>
  <c r="CW1726" i="2"/>
  <c r="CK1726" i="2"/>
  <c r="CC1726" i="2"/>
  <c r="CV1726" i="2"/>
  <c r="CU1726" i="2"/>
  <c r="CI1726" i="2"/>
  <c r="CT1726" i="2"/>
  <c r="CH1726" i="2"/>
  <c r="DA1726" i="2"/>
  <c r="CS1726" i="2"/>
  <c r="CG1726" i="2"/>
  <c r="CR1726" i="2"/>
  <c r="CF1726" i="2"/>
  <c r="CZ1726" i="2"/>
  <c r="CE1730" i="2"/>
  <c r="CX1730" i="2"/>
  <c r="CL1730" i="2"/>
  <c r="CD1730" i="2"/>
  <c r="CW1730" i="2"/>
  <c r="CK1730" i="2"/>
  <c r="CC1730" i="2"/>
  <c r="CV1730" i="2"/>
  <c r="CU1730" i="2"/>
  <c r="CI1730" i="2"/>
  <c r="CT1730" i="2"/>
  <c r="CH1730" i="2"/>
  <c r="DA1730" i="2"/>
  <c r="CS1730" i="2"/>
  <c r="CG1730" i="2"/>
  <c r="CZ1730" i="2"/>
  <c r="CR1730" i="2"/>
  <c r="CF1730" i="2"/>
  <c r="CE1734" i="2"/>
  <c r="CX1734" i="2"/>
  <c r="CL1734" i="2"/>
  <c r="CD1734" i="2"/>
  <c r="CW1734" i="2"/>
  <c r="CK1734" i="2"/>
  <c r="CC1734" i="2"/>
  <c r="CV1734" i="2"/>
  <c r="CU1734" i="2"/>
  <c r="CI1734" i="2"/>
  <c r="CT1734" i="2"/>
  <c r="CH1734" i="2"/>
  <c r="DA1734" i="2"/>
  <c r="CS1734" i="2"/>
  <c r="CG1734" i="2"/>
  <c r="CZ1734" i="2"/>
  <c r="CR1734" i="2"/>
  <c r="CF1734" i="2"/>
  <c r="CU1736" i="2"/>
  <c r="CI1736" i="2"/>
  <c r="CT1736" i="2"/>
  <c r="CH1736" i="2"/>
  <c r="DA1736" i="2"/>
  <c r="CS1736" i="2"/>
  <c r="CG1736" i="2"/>
  <c r="CZ1736" i="2"/>
  <c r="CR1736" i="2"/>
  <c r="CF1736" i="2"/>
  <c r="CE1736" i="2"/>
  <c r="CX1736" i="2"/>
  <c r="CL1736" i="2"/>
  <c r="CD1736" i="2"/>
  <c r="CW1736" i="2"/>
  <c r="CK1736" i="2"/>
  <c r="CC1736" i="2"/>
  <c r="CV1736" i="2"/>
  <c r="CE1738" i="2"/>
  <c r="CX1738" i="2"/>
  <c r="CL1738" i="2"/>
  <c r="CD1738" i="2"/>
  <c r="CW1738" i="2"/>
  <c r="CK1738" i="2"/>
  <c r="CC1738" i="2"/>
  <c r="CV1738" i="2"/>
  <c r="CU1738" i="2"/>
  <c r="CI1738" i="2"/>
  <c r="CT1738" i="2"/>
  <c r="CH1738" i="2"/>
  <c r="DA1738" i="2"/>
  <c r="CS1738" i="2"/>
  <c r="CG1738" i="2"/>
  <c r="CF1738" i="2"/>
  <c r="CZ1738" i="2"/>
  <c r="CR1738" i="2"/>
  <c r="CE1742" i="2"/>
  <c r="CX1742" i="2"/>
  <c r="CL1742" i="2"/>
  <c r="CD1742" i="2"/>
  <c r="CW1742" i="2"/>
  <c r="CK1742" i="2"/>
  <c r="CC1742" i="2"/>
  <c r="CV1742" i="2"/>
  <c r="CU1742" i="2"/>
  <c r="CI1742" i="2"/>
  <c r="CT1742" i="2"/>
  <c r="CH1742" i="2"/>
  <c r="DA1742" i="2"/>
  <c r="CS1742" i="2"/>
  <c r="CG1742" i="2"/>
  <c r="CZ1742" i="2"/>
  <c r="CR1742" i="2"/>
  <c r="CF1742" i="2"/>
  <c r="CE1746" i="2"/>
  <c r="CX1746" i="2"/>
  <c r="CL1746" i="2"/>
  <c r="CD1746" i="2"/>
  <c r="CW1746" i="2"/>
  <c r="CK1746" i="2"/>
  <c r="CC1746" i="2"/>
  <c r="CV1746" i="2"/>
  <c r="CU1746" i="2"/>
  <c r="CI1746" i="2"/>
  <c r="CT1746" i="2"/>
  <c r="CH1746" i="2"/>
  <c r="DA1746" i="2"/>
  <c r="CS1746" i="2"/>
  <c r="CG1746" i="2"/>
  <c r="CZ1746" i="2"/>
  <c r="CR1746" i="2"/>
  <c r="CF1746" i="2"/>
  <c r="CE1750" i="2"/>
  <c r="CX1750" i="2"/>
  <c r="CL1750" i="2"/>
  <c r="CD1750" i="2"/>
  <c r="CW1750" i="2"/>
  <c r="CK1750" i="2"/>
  <c r="CC1750" i="2"/>
  <c r="CV1750" i="2"/>
  <c r="CU1750" i="2"/>
  <c r="CI1750" i="2"/>
  <c r="CT1750" i="2"/>
  <c r="CH1750" i="2"/>
  <c r="DA1750" i="2"/>
  <c r="CS1750" i="2"/>
  <c r="CG1750" i="2"/>
  <c r="CZ1750" i="2"/>
  <c r="CR1750" i="2"/>
  <c r="CF1750" i="2"/>
  <c r="CE1754" i="2"/>
  <c r="CX1754" i="2"/>
  <c r="CL1754" i="2"/>
  <c r="CD1754" i="2"/>
  <c r="CW1754" i="2"/>
  <c r="CK1754" i="2"/>
  <c r="CC1754" i="2"/>
  <c r="CV1754" i="2"/>
  <c r="CU1754" i="2"/>
  <c r="CI1754" i="2"/>
  <c r="CT1754" i="2"/>
  <c r="CH1754" i="2"/>
  <c r="DA1754" i="2"/>
  <c r="CS1754" i="2"/>
  <c r="CG1754" i="2"/>
  <c r="CZ1754" i="2"/>
  <c r="CR1754" i="2"/>
  <c r="CF1754" i="2"/>
  <c r="CE1758" i="2"/>
  <c r="CX1758" i="2"/>
  <c r="CL1758" i="2"/>
  <c r="CD1758" i="2"/>
  <c r="CW1758" i="2"/>
  <c r="CK1758" i="2"/>
  <c r="CC1758" i="2"/>
  <c r="CV1758" i="2"/>
  <c r="CU1758" i="2"/>
  <c r="CI1758" i="2"/>
  <c r="CT1758" i="2"/>
  <c r="CH1758" i="2"/>
  <c r="DA1758" i="2"/>
  <c r="CS1758" i="2"/>
  <c r="CG1758" i="2"/>
  <c r="CR1758" i="2"/>
  <c r="CF1758" i="2"/>
  <c r="CZ1758" i="2"/>
  <c r="CE1762" i="2"/>
  <c r="CX1762" i="2"/>
  <c r="CL1762" i="2"/>
  <c r="CD1762" i="2"/>
  <c r="CW1762" i="2"/>
  <c r="CK1762" i="2"/>
  <c r="CC1762" i="2"/>
  <c r="CV1762" i="2"/>
  <c r="CU1762" i="2"/>
  <c r="CI1762" i="2"/>
  <c r="CT1762" i="2"/>
  <c r="CH1762" i="2"/>
  <c r="DA1762" i="2"/>
  <c r="CS1762" i="2"/>
  <c r="CG1762" i="2"/>
  <c r="CZ1762" i="2"/>
  <c r="CR1762" i="2"/>
  <c r="CF1762" i="2"/>
  <c r="CE1766" i="2"/>
  <c r="CX1766" i="2"/>
  <c r="CL1766" i="2"/>
  <c r="CD1766" i="2"/>
  <c r="CW1766" i="2"/>
  <c r="CK1766" i="2"/>
  <c r="CC1766" i="2"/>
  <c r="CV1766" i="2"/>
  <c r="CU1766" i="2"/>
  <c r="CI1766" i="2"/>
  <c r="CT1766" i="2"/>
  <c r="CH1766" i="2"/>
  <c r="DA1766" i="2"/>
  <c r="CS1766" i="2"/>
  <c r="CG1766" i="2"/>
  <c r="CZ1766" i="2"/>
  <c r="CR1766" i="2"/>
  <c r="CF1766" i="2"/>
  <c r="CU1768" i="2"/>
  <c r="CI1768" i="2"/>
  <c r="CT1768" i="2"/>
  <c r="CH1768" i="2"/>
  <c r="DA1768" i="2"/>
  <c r="CS1768" i="2"/>
  <c r="CG1768" i="2"/>
  <c r="CZ1768" i="2"/>
  <c r="CR1768" i="2"/>
  <c r="CF1768" i="2"/>
  <c r="CE1768" i="2"/>
  <c r="CX1768" i="2"/>
  <c r="CL1768" i="2"/>
  <c r="CD1768" i="2"/>
  <c r="CW1768" i="2"/>
  <c r="CK1768" i="2"/>
  <c r="CC1768" i="2"/>
  <c r="CV1768" i="2"/>
  <c r="CE1774" i="2"/>
  <c r="CX1774" i="2"/>
  <c r="CL1774" i="2"/>
  <c r="CD1774" i="2"/>
  <c r="CW1774" i="2"/>
  <c r="CK1774" i="2"/>
  <c r="CC1774" i="2"/>
  <c r="CV1774" i="2"/>
  <c r="CU1774" i="2"/>
  <c r="CI1774" i="2"/>
  <c r="CT1774" i="2"/>
  <c r="CH1774" i="2"/>
  <c r="DA1774" i="2"/>
  <c r="CS1774" i="2"/>
  <c r="CG1774" i="2"/>
  <c r="CZ1774" i="2"/>
  <c r="CR1774" i="2"/>
  <c r="CF1774" i="2"/>
  <c r="CU1776" i="2"/>
  <c r="CI1776" i="2"/>
  <c r="CT1776" i="2"/>
  <c r="CH1776" i="2"/>
  <c r="DA1776" i="2"/>
  <c r="CS1776" i="2"/>
  <c r="CG1776" i="2"/>
  <c r="CZ1776" i="2"/>
  <c r="CR1776" i="2"/>
  <c r="CF1776" i="2"/>
  <c r="CE1776" i="2"/>
  <c r="CX1776" i="2"/>
  <c r="CL1776" i="2"/>
  <c r="CD1776" i="2"/>
  <c r="CW1776" i="2"/>
  <c r="CK1776" i="2"/>
  <c r="CC1776" i="2"/>
  <c r="CV1776" i="2"/>
  <c r="CU1786" i="2"/>
  <c r="CI1786" i="2"/>
  <c r="CT1786" i="2"/>
  <c r="CH1786" i="2"/>
  <c r="DA1786" i="2"/>
  <c r="CS1786" i="2"/>
  <c r="CG1786" i="2"/>
  <c r="CZ1786" i="2"/>
  <c r="CR1786" i="2"/>
  <c r="CF1786" i="2"/>
  <c r="CE1786" i="2"/>
  <c r="CX1786" i="2"/>
  <c r="CL1786" i="2"/>
  <c r="CD1786" i="2"/>
  <c r="CW1786" i="2"/>
  <c r="CK1786" i="2"/>
  <c r="CC1786" i="2"/>
  <c r="CV1786" i="2"/>
  <c r="CE1824" i="2"/>
  <c r="CX1824" i="2"/>
  <c r="CL1824" i="2"/>
  <c r="CD1824" i="2"/>
  <c r="CW1824" i="2"/>
  <c r="CK1824" i="2"/>
  <c r="CC1824" i="2"/>
  <c r="CV1824" i="2"/>
  <c r="CU1824" i="2"/>
  <c r="CI1824" i="2"/>
  <c r="CT1824" i="2"/>
  <c r="CH1824" i="2"/>
  <c r="DA1824" i="2"/>
  <c r="CS1824" i="2"/>
  <c r="CG1824" i="2"/>
  <c r="CZ1824" i="2"/>
  <c r="CR1824" i="2"/>
  <c r="CF1824" i="2"/>
  <c r="CW1831" i="2"/>
  <c r="CK1831" i="2"/>
  <c r="CC1831" i="2"/>
  <c r="CV1831" i="2"/>
  <c r="CU1831" i="2"/>
  <c r="CI1831" i="2"/>
  <c r="CT1831" i="2"/>
  <c r="CH1831" i="2"/>
  <c r="DA1831" i="2"/>
  <c r="CS1831" i="2"/>
  <c r="CG1831" i="2"/>
  <c r="CZ1831" i="2"/>
  <c r="CR1831" i="2"/>
  <c r="CF1831" i="2"/>
  <c r="CE1831" i="2"/>
  <c r="CL1831" i="2"/>
  <c r="CD1831" i="2"/>
  <c r="CX1831" i="2"/>
  <c r="CU1838" i="2"/>
  <c r="CI1838" i="2"/>
  <c r="CT1838" i="2"/>
  <c r="CH1838" i="2"/>
  <c r="DA1838" i="2"/>
  <c r="CS1838" i="2"/>
  <c r="CG1838" i="2"/>
  <c r="CZ1838" i="2"/>
  <c r="CR1838" i="2"/>
  <c r="CF1838" i="2"/>
  <c r="CE1838" i="2"/>
  <c r="CX1838" i="2"/>
  <c r="CL1838" i="2"/>
  <c r="CD1838" i="2"/>
  <c r="CW1838" i="2"/>
  <c r="CK1838" i="2"/>
  <c r="CC1838" i="2"/>
  <c r="CV1838" i="2"/>
  <c r="CU1846" i="2"/>
  <c r="CI1846" i="2"/>
  <c r="CT1846" i="2"/>
  <c r="CH1846" i="2"/>
  <c r="DA1846" i="2"/>
  <c r="CS1846" i="2"/>
  <c r="CG1846" i="2"/>
  <c r="CZ1846" i="2"/>
  <c r="CR1846" i="2"/>
  <c r="CF1846" i="2"/>
  <c r="CE1846" i="2"/>
  <c r="CX1846" i="2"/>
  <c r="CL1846" i="2"/>
  <c r="CD1846" i="2"/>
  <c r="CW1846" i="2"/>
  <c r="CK1846" i="2"/>
  <c r="CC1846" i="2"/>
  <c r="CV1846" i="2"/>
  <c r="CE1860" i="2"/>
  <c r="CX1860" i="2"/>
  <c r="CL1860" i="2"/>
  <c r="CD1860" i="2"/>
  <c r="CW1860" i="2"/>
  <c r="CK1860" i="2"/>
  <c r="CC1860" i="2"/>
  <c r="CV1860" i="2"/>
  <c r="CU1860" i="2"/>
  <c r="CI1860" i="2"/>
  <c r="CT1860" i="2"/>
  <c r="CH1860" i="2"/>
  <c r="DA1860" i="2"/>
  <c r="CS1860" i="2"/>
  <c r="CG1860" i="2"/>
  <c r="CR1860" i="2"/>
  <c r="CF1860" i="2"/>
  <c r="CZ1860" i="2"/>
  <c r="CE1880" i="2"/>
  <c r="CX1880" i="2"/>
  <c r="CL1880" i="2"/>
  <c r="CD1880" i="2"/>
  <c r="CW1880" i="2"/>
  <c r="CK1880" i="2"/>
  <c r="CC1880" i="2"/>
  <c r="CV1880" i="2"/>
  <c r="CU1880" i="2"/>
  <c r="CI1880" i="2"/>
  <c r="CT1880" i="2"/>
  <c r="CH1880" i="2"/>
  <c r="DA1880" i="2"/>
  <c r="CS1880" i="2"/>
  <c r="CG1880" i="2"/>
  <c r="CZ1880" i="2"/>
  <c r="CR1880" i="2"/>
  <c r="CF1880" i="2"/>
  <c r="DA2084" i="2"/>
  <c r="CS2084" i="2"/>
  <c r="CG2084" i="2"/>
  <c r="CZ2084" i="2"/>
  <c r="CR2084" i="2"/>
  <c r="CF2084" i="2"/>
  <c r="CE2084" i="2"/>
  <c r="CX2084" i="2"/>
  <c r="CL2084" i="2"/>
  <c r="CD2084" i="2"/>
  <c r="CW2084" i="2"/>
  <c r="CK2084" i="2"/>
  <c r="CC2084" i="2"/>
  <c r="CV2084" i="2"/>
  <c r="CU2084" i="2"/>
  <c r="CI2084" i="2"/>
  <c r="CT2084" i="2"/>
  <c r="CH2084" i="2"/>
  <c r="DA2092" i="2"/>
  <c r="CS2092" i="2"/>
  <c r="CG2092" i="2"/>
  <c r="CZ2092" i="2"/>
  <c r="CR2092" i="2"/>
  <c r="CF2092" i="2"/>
  <c r="CE2092" i="2"/>
  <c r="CX2092" i="2"/>
  <c r="CL2092" i="2"/>
  <c r="CD2092" i="2"/>
  <c r="CW2092" i="2"/>
  <c r="CK2092" i="2"/>
  <c r="CC2092" i="2"/>
  <c r="CV2092" i="2"/>
  <c r="CU2092" i="2"/>
  <c r="CI2092" i="2"/>
  <c r="CT2092" i="2"/>
  <c r="CH2092" i="2"/>
  <c r="DA2100" i="2"/>
  <c r="CS2100" i="2"/>
  <c r="CG2100" i="2"/>
  <c r="CZ2100" i="2"/>
  <c r="CR2100" i="2"/>
  <c r="CF2100" i="2"/>
  <c r="CE2100" i="2"/>
  <c r="CX2100" i="2"/>
  <c r="CL2100" i="2"/>
  <c r="CD2100" i="2"/>
  <c r="CW2100" i="2"/>
  <c r="CK2100" i="2"/>
  <c r="CC2100" i="2"/>
  <c r="CV2100" i="2"/>
  <c r="CU2100" i="2"/>
  <c r="CI2100" i="2"/>
  <c r="CT2100" i="2"/>
  <c r="CH2100" i="2"/>
  <c r="CE2125" i="2"/>
  <c r="CX2125" i="2"/>
  <c r="CL2125" i="2"/>
  <c r="CD2125" i="2"/>
  <c r="CW2125" i="2"/>
  <c r="CK2125" i="2"/>
  <c r="CC2125" i="2"/>
  <c r="CV2125" i="2"/>
  <c r="CU2125" i="2"/>
  <c r="CI2125" i="2"/>
  <c r="CT2125" i="2"/>
  <c r="CH2125" i="2"/>
  <c r="DA2125" i="2"/>
  <c r="CS2125" i="2"/>
  <c r="CG2125" i="2"/>
  <c r="CF2125" i="2"/>
  <c r="CZ2125" i="2"/>
  <c r="CR2125" i="2"/>
  <c r="DA2130" i="2"/>
  <c r="CS2130" i="2"/>
  <c r="CG2130" i="2"/>
  <c r="CZ2130" i="2"/>
  <c r="CR2130" i="2"/>
  <c r="CF2130" i="2"/>
  <c r="CE2130" i="2"/>
  <c r="CX2130" i="2"/>
  <c r="CL2130" i="2"/>
  <c r="CD2130" i="2"/>
  <c r="CW2130" i="2"/>
  <c r="CK2130" i="2"/>
  <c r="CC2130" i="2"/>
  <c r="CV2130" i="2"/>
  <c r="CU2130" i="2"/>
  <c r="CI2130" i="2"/>
  <c r="CT2130" i="2"/>
  <c r="CH2130" i="2"/>
  <c r="CE2137" i="2"/>
  <c r="CX2137" i="2"/>
  <c r="CL2137" i="2"/>
  <c r="CD2137" i="2"/>
  <c r="CW2137" i="2"/>
  <c r="CK2137" i="2"/>
  <c r="CC2137" i="2"/>
  <c r="CV2137" i="2"/>
  <c r="CU2137" i="2"/>
  <c r="CI2137" i="2"/>
  <c r="CT2137" i="2"/>
  <c r="CH2137" i="2"/>
  <c r="DA2137" i="2"/>
  <c r="CS2137" i="2"/>
  <c r="CG2137" i="2"/>
  <c r="CZ2137" i="2"/>
  <c r="CR2137" i="2"/>
  <c r="CF2137" i="2"/>
  <c r="CE2145" i="2"/>
  <c r="CX2145" i="2"/>
  <c r="CL2145" i="2"/>
  <c r="CD2145" i="2"/>
  <c r="CW2145" i="2"/>
  <c r="CK2145" i="2"/>
  <c r="CC2145" i="2"/>
  <c r="CV2145" i="2"/>
  <c r="CU2145" i="2"/>
  <c r="CI2145" i="2"/>
  <c r="CT2145" i="2"/>
  <c r="CH2145" i="2"/>
  <c r="DA2145" i="2"/>
  <c r="CS2145" i="2"/>
  <c r="CG2145" i="2"/>
  <c r="CR2145" i="2"/>
  <c r="CF2145" i="2"/>
  <c r="CZ2145" i="2"/>
  <c r="CU2151" i="2"/>
  <c r="CI2151" i="2"/>
  <c r="CT2151" i="2"/>
  <c r="CH2151" i="2"/>
  <c r="DA2151" i="2"/>
  <c r="CS2151" i="2"/>
  <c r="CG2151" i="2"/>
  <c r="CZ2151" i="2"/>
  <c r="CR2151" i="2"/>
  <c r="CF2151" i="2"/>
  <c r="CE2151" i="2"/>
  <c r="CX2151" i="2"/>
  <c r="CL2151" i="2"/>
  <c r="CD2151" i="2"/>
  <c r="CW2151" i="2"/>
  <c r="CK2151" i="2"/>
  <c r="CC2151" i="2"/>
  <c r="CV2151" i="2"/>
  <c r="CE2169" i="2"/>
  <c r="CX2169" i="2"/>
  <c r="CL2169" i="2"/>
  <c r="CD2169" i="2"/>
  <c r="CW2169" i="2"/>
  <c r="CK2169" i="2"/>
  <c r="CC2169" i="2"/>
  <c r="CV2169" i="2"/>
  <c r="CU2169" i="2"/>
  <c r="CI2169" i="2"/>
  <c r="CT2169" i="2"/>
  <c r="CH2169" i="2"/>
  <c r="DA2169" i="2"/>
  <c r="CS2169" i="2"/>
  <c r="CG2169" i="2"/>
  <c r="CZ2169" i="2"/>
  <c r="CR2169" i="2"/>
  <c r="CF2169" i="2"/>
  <c r="CZ2336" i="2"/>
  <c r="CR2336" i="2"/>
  <c r="CF2336" i="2"/>
  <c r="CE2336" i="2"/>
  <c r="CX2336" i="2"/>
  <c r="CL2336" i="2"/>
  <c r="CD2336" i="2"/>
  <c r="CW2336" i="2"/>
  <c r="CK2336" i="2"/>
  <c r="CC2336" i="2"/>
  <c r="CV2336" i="2"/>
  <c r="CU2336" i="2"/>
  <c r="CI2336" i="2"/>
  <c r="CT2336" i="2"/>
  <c r="CH2336" i="2"/>
  <c r="DA2336" i="2"/>
  <c r="CS2336" i="2"/>
  <c r="CG2336" i="2"/>
  <c r="CT2341" i="2"/>
  <c r="CH2341" i="2"/>
  <c r="DA2341" i="2"/>
  <c r="CS2341" i="2"/>
  <c r="CG2341" i="2"/>
  <c r="CZ2341" i="2"/>
  <c r="CR2341" i="2"/>
  <c r="CF2341" i="2"/>
  <c r="CE2341" i="2"/>
  <c r="CX2341" i="2"/>
  <c r="CL2341" i="2"/>
  <c r="CD2341" i="2"/>
  <c r="CW2341" i="2"/>
  <c r="CK2341" i="2"/>
  <c r="CC2341" i="2"/>
  <c r="CV2341" i="2"/>
  <c r="CU2341" i="2"/>
  <c r="CI2341" i="2"/>
  <c r="CX2347" i="2"/>
  <c r="CL2347" i="2"/>
  <c r="CD2347" i="2"/>
  <c r="CW2347" i="2"/>
  <c r="CK2347" i="2"/>
  <c r="CC2347" i="2"/>
  <c r="CV2347" i="2"/>
  <c r="CU2347" i="2"/>
  <c r="CI2347" i="2"/>
  <c r="CT2347" i="2"/>
  <c r="CH2347" i="2"/>
  <c r="DA2347" i="2"/>
  <c r="CS2347" i="2"/>
  <c r="CG2347" i="2"/>
  <c r="CZ2347" i="2"/>
  <c r="CR2347" i="2"/>
  <c r="CF2347" i="2"/>
  <c r="CE2347" i="2"/>
  <c r="CV2354" i="2"/>
  <c r="CU2354" i="2"/>
  <c r="CI2354" i="2"/>
  <c r="CT2354" i="2"/>
  <c r="CH2354" i="2"/>
  <c r="DA2354" i="2"/>
  <c r="CS2354" i="2"/>
  <c r="CG2354" i="2"/>
  <c r="CZ2354" i="2"/>
  <c r="CR2354" i="2"/>
  <c r="CF2354" i="2"/>
  <c r="CE2354" i="2"/>
  <c r="CX2354" i="2"/>
  <c r="CL2354" i="2"/>
  <c r="CD2354" i="2"/>
  <c r="CK2354" i="2"/>
  <c r="CC2354" i="2"/>
  <c r="CW2354" i="2"/>
  <c r="CV2371" i="2"/>
  <c r="CU2371" i="2"/>
  <c r="CI2371" i="2"/>
  <c r="CT2371" i="2"/>
  <c r="CH2371" i="2"/>
  <c r="DA2371" i="2"/>
  <c r="CS2371" i="2"/>
  <c r="CG2371" i="2"/>
  <c r="CZ2371" i="2"/>
  <c r="CR2371" i="2"/>
  <c r="CF2371" i="2"/>
  <c r="CE2371" i="2"/>
  <c r="CX2371" i="2"/>
  <c r="CL2371" i="2"/>
  <c r="CD2371" i="2"/>
  <c r="CC2371" i="2"/>
  <c r="CW2371" i="2"/>
  <c r="CK2371" i="2"/>
  <c r="CV2375" i="2"/>
  <c r="CU2375" i="2"/>
  <c r="CI2375" i="2"/>
  <c r="CT2375" i="2"/>
  <c r="CH2375" i="2"/>
  <c r="DA2375" i="2"/>
  <c r="CS2375" i="2"/>
  <c r="CG2375" i="2"/>
  <c r="CZ2375" i="2"/>
  <c r="CR2375" i="2"/>
  <c r="CF2375" i="2"/>
  <c r="CE2375" i="2"/>
  <c r="CX2375" i="2"/>
  <c r="CL2375" i="2"/>
  <c r="CD2375" i="2"/>
  <c r="CW2375" i="2"/>
  <c r="CK2375" i="2"/>
  <c r="CC2375" i="2"/>
  <c r="CV2379" i="2"/>
  <c r="CU2379" i="2"/>
  <c r="CI2379" i="2"/>
  <c r="CT2379" i="2"/>
  <c r="CH2379" i="2"/>
  <c r="DA2379" i="2"/>
  <c r="CS2379" i="2"/>
  <c r="CG2379" i="2"/>
  <c r="CZ2379" i="2"/>
  <c r="CR2379" i="2"/>
  <c r="CF2379" i="2"/>
  <c r="CE2379" i="2"/>
  <c r="CX2379" i="2"/>
  <c r="CL2379" i="2"/>
  <c r="CD2379" i="2"/>
  <c r="CW2379" i="2"/>
  <c r="CK2379" i="2"/>
  <c r="CC2379" i="2"/>
  <c r="CV2383" i="2"/>
  <c r="CU2383" i="2"/>
  <c r="CI2383" i="2"/>
  <c r="CT2383" i="2"/>
  <c r="CH2383" i="2"/>
  <c r="DA2383" i="2"/>
  <c r="CS2383" i="2"/>
  <c r="CG2383" i="2"/>
  <c r="CZ2383" i="2"/>
  <c r="CR2383" i="2"/>
  <c r="CF2383" i="2"/>
  <c r="CE2383" i="2"/>
  <c r="CX2383" i="2"/>
  <c r="CL2383" i="2"/>
  <c r="CD2383" i="2"/>
  <c r="CW2383" i="2"/>
  <c r="CK2383" i="2"/>
  <c r="CC2383" i="2"/>
  <c r="CV2387" i="2"/>
  <c r="CU2387" i="2"/>
  <c r="CI2387" i="2"/>
  <c r="CT2387" i="2"/>
  <c r="CH2387" i="2"/>
  <c r="DA2387" i="2"/>
  <c r="CS2387" i="2"/>
  <c r="CG2387" i="2"/>
  <c r="CZ2387" i="2"/>
  <c r="CR2387" i="2"/>
  <c r="CF2387" i="2"/>
  <c r="CE2387" i="2"/>
  <c r="CX2387" i="2"/>
  <c r="CL2387" i="2"/>
  <c r="CD2387" i="2"/>
  <c r="CW2387" i="2"/>
  <c r="CK2387" i="2"/>
  <c r="CC2387" i="2"/>
  <c r="CV2391" i="2"/>
  <c r="CU2391" i="2"/>
  <c r="CI2391" i="2"/>
  <c r="CT2391" i="2"/>
  <c r="CH2391" i="2"/>
  <c r="DA2391" i="2"/>
  <c r="CS2391" i="2"/>
  <c r="CG2391" i="2"/>
  <c r="CZ2391" i="2"/>
  <c r="CR2391" i="2"/>
  <c r="CF2391" i="2"/>
  <c r="CE2391" i="2"/>
  <c r="CX2391" i="2"/>
  <c r="CL2391" i="2"/>
  <c r="CD2391" i="2"/>
  <c r="CK2391" i="2"/>
  <c r="CC2391" i="2"/>
  <c r="CW2391" i="2"/>
  <c r="CV2395" i="2"/>
  <c r="CU2395" i="2"/>
  <c r="CI2395" i="2"/>
  <c r="CT2395" i="2"/>
  <c r="CH2395" i="2"/>
  <c r="DA2395" i="2"/>
  <c r="CS2395" i="2"/>
  <c r="CG2395" i="2"/>
  <c r="CZ2395" i="2"/>
  <c r="CR2395" i="2"/>
  <c r="CF2395" i="2"/>
  <c r="CE2395" i="2"/>
  <c r="CX2395" i="2"/>
  <c r="CL2395" i="2"/>
  <c r="CD2395" i="2"/>
  <c r="CW2395" i="2"/>
  <c r="CK2395" i="2"/>
  <c r="CC2395" i="2"/>
  <c r="CV2399" i="2"/>
  <c r="CU2399" i="2"/>
  <c r="CI2399" i="2"/>
  <c r="CT2399" i="2"/>
  <c r="CH2399" i="2"/>
  <c r="DA2399" i="2"/>
  <c r="CS2399" i="2"/>
  <c r="CG2399" i="2"/>
  <c r="CZ2399" i="2"/>
  <c r="CR2399" i="2"/>
  <c r="CF2399" i="2"/>
  <c r="CE2399" i="2"/>
  <c r="CX2399" i="2"/>
  <c r="CL2399" i="2"/>
  <c r="CD2399" i="2"/>
  <c r="CW2399" i="2"/>
  <c r="CK2399" i="2"/>
  <c r="CC2399" i="2"/>
  <c r="CV2403" i="2"/>
  <c r="CU2403" i="2"/>
  <c r="CI2403" i="2"/>
  <c r="CT2403" i="2"/>
  <c r="CH2403" i="2"/>
  <c r="DA2403" i="2"/>
  <c r="CS2403" i="2"/>
  <c r="CG2403" i="2"/>
  <c r="CZ2403" i="2"/>
  <c r="CR2403" i="2"/>
  <c r="CF2403" i="2"/>
  <c r="CE2403" i="2"/>
  <c r="CX2403" i="2"/>
  <c r="CL2403" i="2"/>
  <c r="CD2403" i="2"/>
  <c r="CC2403" i="2"/>
  <c r="CW2403" i="2"/>
  <c r="CK2403" i="2"/>
  <c r="CV2407" i="2"/>
  <c r="CU2407" i="2"/>
  <c r="CI2407" i="2"/>
  <c r="CT2407" i="2"/>
  <c r="CH2407" i="2"/>
  <c r="DA2407" i="2"/>
  <c r="CS2407" i="2"/>
  <c r="CG2407" i="2"/>
  <c r="CZ2407" i="2"/>
  <c r="CR2407" i="2"/>
  <c r="CF2407" i="2"/>
  <c r="CE2407" i="2"/>
  <c r="CX2407" i="2"/>
  <c r="CL2407" i="2"/>
  <c r="CD2407" i="2"/>
  <c r="CW2407" i="2"/>
  <c r="CK2407" i="2"/>
  <c r="CC2407" i="2"/>
  <c r="CV2411" i="2"/>
  <c r="CU2411" i="2"/>
  <c r="CI2411" i="2"/>
  <c r="CT2411" i="2"/>
  <c r="CH2411" i="2"/>
  <c r="DA2411" i="2"/>
  <c r="CS2411" i="2"/>
  <c r="CG2411" i="2"/>
  <c r="CZ2411" i="2"/>
  <c r="CR2411" i="2"/>
  <c r="CF2411" i="2"/>
  <c r="CE2411" i="2"/>
  <c r="CX2411" i="2"/>
  <c r="CL2411" i="2"/>
  <c r="CD2411" i="2"/>
  <c r="CW2411" i="2"/>
  <c r="CK2411" i="2"/>
  <c r="CC2411" i="2"/>
  <c r="CV2415" i="2"/>
  <c r="CU2415" i="2"/>
  <c r="CI2415" i="2"/>
  <c r="CT2415" i="2"/>
  <c r="CH2415" i="2"/>
  <c r="DA2415" i="2"/>
  <c r="CS2415" i="2"/>
  <c r="CG2415" i="2"/>
  <c r="CZ2415" i="2"/>
  <c r="CR2415" i="2"/>
  <c r="CF2415" i="2"/>
  <c r="CE2415" i="2"/>
  <c r="CX2415" i="2"/>
  <c r="CL2415" i="2"/>
  <c r="CD2415" i="2"/>
  <c r="CW2415" i="2"/>
  <c r="CK2415" i="2"/>
  <c r="CC2415" i="2"/>
  <c r="CV2419" i="2"/>
  <c r="CU2419" i="2"/>
  <c r="CI2419" i="2"/>
  <c r="CT2419" i="2"/>
  <c r="CH2419" i="2"/>
  <c r="DA2419" i="2"/>
  <c r="CS2419" i="2"/>
  <c r="CG2419" i="2"/>
  <c r="CZ2419" i="2"/>
  <c r="CR2419" i="2"/>
  <c r="CF2419" i="2"/>
  <c r="CE2419" i="2"/>
  <c r="CX2419" i="2"/>
  <c r="CL2419" i="2"/>
  <c r="CD2419" i="2"/>
  <c r="CW2419" i="2"/>
  <c r="CK2419" i="2"/>
  <c r="CC2419" i="2"/>
  <c r="CV2423" i="2"/>
  <c r="CU2423" i="2"/>
  <c r="CI2423" i="2"/>
  <c r="CT2423" i="2"/>
  <c r="CH2423" i="2"/>
  <c r="DA2423" i="2"/>
  <c r="CS2423" i="2"/>
  <c r="CG2423" i="2"/>
  <c r="CZ2423" i="2"/>
  <c r="CR2423" i="2"/>
  <c r="CF2423" i="2"/>
  <c r="CE2423" i="2"/>
  <c r="CX2423" i="2"/>
  <c r="CL2423" i="2"/>
  <c r="CD2423" i="2"/>
  <c r="CK2423" i="2"/>
  <c r="CC2423" i="2"/>
  <c r="CW2423" i="2"/>
  <c r="CV2427" i="2"/>
  <c r="CU2427" i="2"/>
  <c r="CI2427" i="2"/>
  <c r="CT2427" i="2"/>
  <c r="CH2427" i="2"/>
  <c r="DA2427" i="2"/>
  <c r="CS2427" i="2"/>
  <c r="CG2427" i="2"/>
  <c r="CZ2427" i="2"/>
  <c r="CR2427" i="2"/>
  <c r="CF2427" i="2"/>
  <c r="CE2427" i="2"/>
  <c r="CX2427" i="2"/>
  <c r="CL2427" i="2"/>
  <c r="CD2427" i="2"/>
  <c r="CW2427" i="2"/>
  <c r="CK2427" i="2"/>
  <c r="CC2427" i="2"/>
  <c r="CV2431" i="2"/>
  <c r="CU2431" i="2"/>
  <c r="CI2431" i="2"/>
  <c r="CT2431" i="2"/>
  <c r="CH2431" i="2"/>
  <c r="DA2431" i="2"/>
  <c r="CS2431" i="2"/>
  <c r="CG2431" i="2"/>
  <c r="CZ2431" i="2"/>
  <c r="CR2431" i="2"/>
  <c r="CF2431" i="2"/>
  <c r="CE2431" i="2"/>
  <c r="CX2431" i="2"/>
  <c r="CL2431" i="2"/>
  <c r="CD2431" i="2"/>
  <c r="CW2431" i="2"/>
  <c r="CK2431" i="2"/>
  <c r="CC2431" i="2"/>
  <c r="CV2435" i="2"/>
  <c r="CU2435" i="2"/>
  <c r="CI2435" i="2"/>
  <c r="CT2435" i="2"/>
  <c r="CH2435" i="2"/>
  <c r="DA2435" i="2"/>
  <c r="CS2435" i="2"/>
  <c r="CG2435" i="2"/>
  <c r="CZ2435" i="2"/>
  <c r="CR2435" i="2"/>
  <c r="CF2435" i="2"/>
  <c r="CE2435" i="2"/>
  <c r="CX2435" i="2"/>
  <c r="CL2435" i="2"/>
  <c r="CD2435" i="2"/>
  <c r="CC2435" i="2"/>
  <c r="CW2435" i="2"/>
  <c r="CK2435" i="2"/>
  <c r="CV2439" i="2"/>
  <c r="CU2439" i="2"/>
  <c r="CI2439" i="2"/>
  <c r="CT2439" i="2"/>
  <c r="CH2439" i="2"/>
  <c r="DA2439" i="2"/>
  <c r="CS2439" i="2"/>
  <c r="CG2439" i="2"/>
  <c r="CZ2439" i="2"/>
  <c r="CR2439" i="2"/>
  <c r="CF2439" i="2"/>
  <c r="CE2439" i="2"/>
  <c r="CX2439" i="2"/>
  <c r="CL2439" i="2"/>
  <c r="CD2439" i="2"/>
  <c r="CW2439" i="2"/>
  <c r="CK2439" i="2"/>
  <c r="CC2439" i="2"/>
  <c r="CV2443" i="2"/>
  <c r="CU2443" i="2"/>
  <c r="CI2443" i="2"/>
  <c r="CT2443" i="2"/>
  <c r="CH2443" i="2"/>
  <c r="DA2443" i="2"/>
  <c r="CS2443" i="2"/>
  <c r="CG2443" i="2"/>
  <c r="CZ2443" i="2"/>
  <c r="CR2443" i="2"/>
  <c r="CF2443" i="2"/>
  <c r="CE2443" i="2"/>
  <c r="CX2443" i="2"/>
  <c r="CL2443" i="2"/>
  <c r="CD2443" i="2"/>
  <c r="CW2443" i="2"/>
  <c r="CK2443" i="2"/>
  <c r="CC2443" i="2"/>
  <c r="CZ2445" i="2"/>
  <c r="CR2445" i="2"/>
  <c r="CF2445" i="2"/>
  <c r="CE2445" i="2"/>
  <c r="CX2445" i="2"/>
  <c r="CL2445" i="2"/>
  <c r="CD2445" i="2"/>
  <c r="CW2445" i="2"/>
  <c r="CK2445" i="2"/>
  <c r="CC2445" i="2"/>
  <c r="CV2445" i="2"/>
  <c r="CU2445" i="2"/>
  <c r="CI2445" i="2"/>
  <c r="CT2445" i="2"/>
  <c r="CH2445" i="2"/>
  <c r="DA2445" i="2"/>
  <c r="CS2445" i="2"/>
  <c r="CG2445" i="2"/>
  <c r="CZ2463" i="2"/>
  <c r="CR2463" i="2"/>
  <c r="CF2463" i="2"/>
  <c r="CE2463" i="2"/>
  <c r="CX2463" i="2"/>
  <c r="CL2463" i="2"/>
  <c r="CD2463" i="2"/>
  <c r="CW2463" i="2"/>
  <c r="CK2463" i="2"/>
  <c r="CC2463" i="2"/>
  <c r="CV2463" i="2"/>
  <c r="CU2463" i="2"/>
  <c r="CI2463" i="2"/>
  <c r="CT2463" i="2"/>
  <c r="CH2463" i="2"/>
  <c r="CG2463" i="2"/>
  <c r="DA2463" i="2"/>
  <c r="CS2463" i="2"/>
  <c r="CZ2471" i="2"/>
  <c r="CR2471" i="2"/>
  <c r="CF2471" i="2"/>
  <c r="CE2471" i="2"/>
  <c r="CX2471" i="2"/>
  <c r="CL2471" i="2"/>
  <c r="CD2471" i="2"/>
  <c r="CW2471" i="2"/>
  <c r="CK2471" i="2"/>
  <c r="CC2471" i="2"/>
  <c r="CV2471" i="2"/>
  <c r="CU2471" i="2"/>
  <c r="CI2471" i="2"/>
  <c r="CT2471" i="2"/>
  <c r="CH2471" i="2"/>
  <c r="DA2471" i="2"/>
  <c r="CS2471" i="2"/>
  <c r="CG2471" i="2"/>
  <c r="CZ2529" i="2"/>
  <c r="CR2529" i="2"/>
  <c r="CF2529" i="2"/>
  <c r="CE2529" i="2"/>
  <c r="CX2529" i="2"/>
  <c r="CL2529" i="2"/>
  <c r="CD2529" i="2"/>
  <c r="CW2529" i="2"/>
  <c r="CK2529" i="2"/>
  <c r="CC2529" i="2"/>
  <c r="CV2529" i="2"/>
  <c r="CU2529" i="2"/>
  <c r="CI2529" i="2"/>
  <c r="CT2529" i="2"/>
  <c r="CH2529" i="2"/>
  <c r="DA2529" i="2"/>
  <c r="CS2529" i="2"/>
  <c r="CG2529" i="2"/>
  <c r="CX2532" i="2"/>
  <c r="CL2532" i="2"/>
  <c r="CD2532" i="2"/>
  <c r="CW2532" i="2"/>
  <c r="CK2532" i="2"/>
  <c r="CC2532" i="2"/>
  <c r="CV2532" i="2"/>
  <c r="CU2532" i="2"/>
  <c r="CI2532" i="2"/>
  <c r="CT2532" i="2"/>
  <c r="CH2532" i="2"/>
  <c r="DA2532" i="2"/>
  <c r="CS2532" i="2"/>
  <c r="CG2532" i="2"/>
  <c r="CZ2532" i="2"/>
  <c r="CR2532" i="2"/>
  <c r="CF2532" i="2"/>
  <c r="CE2532" i="2"/>
  <c r="CX2536" i="2"/>
  <c r="CL2536" i="2"/>
  <c r="CD2536" i="2"/>
  <c r="CW2536" i="2"/>
  <c r="CK2536" i="2"/>
  <c r="CC2536" i="2"/>
  <c r="CV2536" i="2"/>
  <c r="CU2536" i="2"/>
  <c r="CI2536" i="2"/>
  <c r="CT2536" i="2"/>
  <c r="CH2536" i="2"/>
  <c r="DA2536" i="2"/>
  <c r="CS2536" i="2"/>
  <c r="CG2536" i="2"/>
  <c r="CZ2536" i="2"/>
  <c r="CR2536" i="2"/>
  <c r="CF2536" i="2"/>
  <c r="CE2536" i="2"/>
  <c r="CT2546" i="2"/>
  <c r="CH2546" i="2"/>
  <c r="DA2546" i="2"/>
  <c r="CS2546" i="2"/>
  <c r="CG2546" i="2"/>
  <c r="CZ2546" i="2"/>
  <c r="CR2546" i="2"/>
  <c r="CF2546" i="2"/>
  <c r="CE2546" i="2"/>
  <c r="CX2546" i="2"/>
  <c r="CL2546" i="2"/>
  <c r="CD2546" i="2"/>
  <c r="CW2546" i="2"/>
  <c r="CK2546" i="2"/>
  <c r="CC2546" i="2"/>
  <c r="CV2546" i="2"/>
  <c r="CU2546" i="2"/>
  <c r="CI2546" i="2"/>
  <c r="CV2551" i="2"/>
  <c r="CU2551" i="2"/>
  <c r="CI2551" i="2"/>
  <c r="CT2551" i="2"/>
  <c r="CH2551" i="2"/>
  <c r="DA2551" i="2"/>
  <c r="CS2551" i="2"/>
  <c r="CG2551" i="2"/>
  <c r="CZ2551" i="2"/>
  <c r="CR2551" i="2"/>
  <c r="CF2551" i="2"/>
  <c r="CE2551" i="2"/>
  <c r="CX2551" i="2"/>
  <c r="CL2551" i="2"/>
  <c r="CD2551" i="2"/>
  <c r="CC2551" i="2"/>
  <c r="CW2551" i="2"/>
  <c r="CK2551" i="2"/>
  <c r="CT2779" i="2"/>
  <c r="CH2779" i="2"/>
  <c r="DA2779" i="2"/>
  <c r="CS2779" i="2"/>
  <c r="CG2779" i="2"/>
  <c r="CZ2779" i="2"/>
  <c r="CR2779" i="2"/>
  <c r="CF2779" i="2"/>
  <c r="CE2779" i="2"/>
  <c r="CX2779" i="2"/>
  <c r="CL2779" i="2"/>
  <c r="CD2779" i="2"/>
  <c r="CW2779" i="2"/>
  <c r="CK2779" i="2"/>
  <c r="CC2779" i="2"/>
  <c r="CV2779" i="2"/>
  <c r="CU2779" i="2"/>
  <c r="CI2779" i="2"/>
  <c r="CT2789" i="2"/>
  <c r="CH2789" i="2"/>
  <c r="DA2789" i="2"/>
  <c r="CS2789" i="2"/>
  <c r="CG2789" i="2"/>
  <c r="CZ2789" i="2"/>
  <c r="CR2789" i="2"/>
  <c r="CF2789" i="2"/>
  <c r="CE2789" i="2"/>
  <c r="CX2789" i="2"/>
  <c r="CL2789" i="2"/>
  <c r="CD2789" i="2"/>
  <c r="CW2789" i="2"/>
  <c r="CK2789" i="2"/>
  <c r="CC2789" i="2"/>
  <c r="CV2789" i="2"/>
  <c r="CU2789" i="2"/>
  <c r="CI2789" i="2"/>
  <c r="CT2797" i="2"/>
  <c r="CH2797" i="2"/>
  <c r="DA2797" i="2"/>
  <c r="CS2797" i="2"/>
  <c r="CG2797" i="2"/>
  <c r="CZ2797" i="2"/>
  <c r="CR2797" i="2"/>
  <c r="CF2797" i="2"/>
  <c r="CE2797" i="2"/>
  <c r="CX2797" i="2"/>
  <c r="CL2797" i="2"/>
  <c r="CD2797" i="2"/>
  <c r="CW2797" i="2"/>
  <c r="CK2797" i="2"/>
  <c r="CC2797" i="2"/>
  <c r="CV2797" i="2"/>
  <c r="CU2797" i="2"/>
  <c r="CI2797" i="2"/>
  <c r="CT2805" i="2"/>
  <c r="CH2805" i="2"/>
  <c r="DA2805" i="2"/>
  <c r="CS2805" i="2"/>
  <c r="CG2805" i="2"/>
  <c r="CZ2805" i="2"/>
  <c r="CR2805" i="2"/>
  <c r="CF2805" i="2"/>
  <c r="CE2805" i="2"/>
  <c r="CX2805" i="2"/>
  <c r="CL2805" i="2"/>
  <c r="CD2805" i="2"/>
  <c r="CW2805" i="2"/>
  <c r="CK2805" i="2"/>
  <c r="CC2805" i="2"/>
  <c r="CV2805" i="2"/>
  <c r="CU2805" i="2"/>
  <c r="CI2805" i="2"/>
  <c r="CT2813" i="2"/>
  <c r="CH2813" i="2"/>
  <c r="DA2813" i="2"/>
  <c r="CS2813" i="2"/>
  <c r="CG2813" i="2"/>
  <c r="CZ2813" i="2"/>
  <c r="CR2813" i="2"/>
  <c r="CF2813" i="2"/>
  <c r="CE2813" i="2"/>
  <c r="CX2813" i="2"/>
  <c r="CL2813" i="2"/>
  <c r="CD2813" i="2"/>
  <c r="CW2813" i="2"/>
  <c r="CK2813" i="2"/>
  <c r="CC2813" i="2"/>
  <c r="CV2813" i="2"/>
  <c r="CU2813" i="2"/>
  <c r="CI2813" i="2"/>
  <c r="CT2821" i="2"/>
  <c r="CH2821" i="2"/>
  <c r="DA2821" i="2"/>
  <c r="CS2821" i="2"/>
  <c r="CG2821" i="2"/>
  <c r="CZ2821" i="2"/>
  <c r="CR2821" i="2"/>
  <c r="CF2821" i="2"/>
  <c r="CE2821" i="2"/>
  <c r="CX2821" i="2"/>
  <c r="CL2821" i="2"/>
  <c r="CD2821" i="2"/>
  <c r="CW2821" i="2"/>
  <c r="CK2821" i="2"/>
  <c r="CC2821" i="2"/>
  <c r="CV2821" i="2"/>
  <c r="CU2821" i="2"/>
  <c r="CI2821" i="2"/>
  <c r="CZ2826" i="2"/>
  <c r="CR2826" i="2"/>
  <c r="CF2826" i="2"/>
  <c r="CE2826" i="2"/>
  <c r="CX2826" i="2"/>
  <c r="CL2826" i="2"/>
  <c r="CD2826" i="2"/>
  <c r="CW2826" i="2"/>
  <c r="CK2826" i="2"/>
  <c r="CC2826" i="2"/>
  <c r="CV2826" i="2"/>
  <c r="CU2826" i="2"/>
  <c r="CI2826" i="2"/>
  <c r="DA2826" i="2"/>
  <c r="CT2826" i="2"/>
  <c r="CS2826" i="2"/>
  <c r="CH2826" i="2"/>
  <c r="CG2826" i="2"/>
  <c r="CV2838" i="2"/>
  <c r="CU2838" i="2"/>
  <c r="CI2838" i="2"/>
  <c r="CT2838" i="2"/>
  <c r="CH2838" i="2"/>
  <c r="DA2838" i="2"/>
  <c r="CS2838" i="2"/>
  <c r="CG2838" i="2"/>
  <c r="CZ2838" i="2"/>
  <c r="CR2838" i="2"/>
  <c r="CF2838" i="2"/>
  <c r="CE2838" i="2"/>
  <c r="CD2838" i="2"/>
  <c r="CC2838" i="2"/>
  <c r="CX2838" i="2"/>
  <c r="CW2838" i="2"/>
  <c r="CL2838" i="2"/>
  <c r="CK2838" i="2"/>
  <c r="CZ2865" i="2"/>
  <c r="CR2865" i="2"/>
  <c r="CF2865" i="2"/>
  <c r="CE2865" i="2"/>
  <c r="CX2865" i="2"/>
  <c r="CL2865" i="2"/>
  <c r="CD2865" i="2"/>
  <c r="CW2865" i="2"/>
  <c r="CK2865" i="2"/>
  <c r="CC2865" i="2"/>
  <c r="CV2865" i="2"/>
  <c r="CU2865" i="2"/>
  <c r="CI2865" i="2"/>
  <c r="DA2865" i="2"/>
  <c r="CT2865" i="2"/>
  <c r="CS2865" i="2"/>
  <c r="CH2865" i="2"/>
  <c r="CG2865" i="2"/>
  <c r="DA2892" i="2"/>
  <c r="CS2892" i="2"/>
  <c r="CG2892" i="2"/>
  <c r="CZ2892" i="2"/>
  <c r="CR2892" i="2"/>
  <c r="CF2892" i="2"/>
  <c r="CE2892" i="2"/>
  <c r="CX2892" i="2"/>
  <c r="CL2892" i="2"/>
  <c r="CD2892" i="2"/>
  <c r="CW2892" i="2"/>
  <c r="CK2892" i="2"/>
  <c r="CC2892" i="2"/>
  <c r="CV2892" i="2"/>
  <c r="CU2892" i="2"/>
  <c r="CI2892" i="2"/>
  <c r="CT2892" i="2"/>
  <c r="CH2892" i="2"/>
  <c r="CE2901" i="2"/>
  <c r="CX2901" i="2"/>
  <c r="CL2901" i="2"/>
  <c r="CD2901" i="2"/>
  <c r="CW2901" i="2"/>
  <c r="CK2901" i="2"/>
  <c r="CC2901" i="2"/>
  <c r="CV2901" i="2"/>
  <c r="CU2901" i="2"/>
  <c r="CI2901" i="2"/>
  <c r="CT2901" i="2"/>
  <c r="CH2901" i="2"/>
  <c r="DA2901" i="2"/>
  <c r="CS2901" i="2"/>
  <c r="CG2901" i="2"/>
  <c r="CR2901" i="2"/>
  <c r="CF2901" i="2"/>
  <c r="CZ2901" i="2"/>
  <c r="CE2909" i="2"/>
  <c r="CX2909" i="2"/>
  <c r="CL2909" i="2"/>
  <c r="CD2909" i="2"/>
  <c r="CW2909" i="2"/>
  <c r="CK2909" i="2"/>
  <c r="CC2909" i="2"/>
  <c r="CV2909" i="2"/>
  <c r="CU2909" i="2"/>
  <c r="CI2909" i="2"/>
  <c r="CT2909" i="2"/>
  <c r="CH2909" i="2"/>
  <c r="DA2909" i="2"/>
  <c r="CS2909" i="2"/>
  <c r="CG2909" i="2"/>
  <c r="CZ2909" i="2"/>
  <c r="CR2909" i="2"/>
  <c r="CF2909" i="2"/>
  <c r="CE2917" i="2"/>
  <c r="CX2917" i="2"/>
  <c r="CL2917" i="2"/>
  <c r="CD2917" i="2"/>
  <c r="CW2917" i="2"/>
  <c r="CK2917" i="2"/>
  <c r="CC2917" i="2"/>
  <c r="CV2917" i="2"/>
  <c r="CU2917" i="2"/>
  <c r="CI2917" i="2"/>
  <c r="CT2917" i="2"/>
  <c r="CH2917" i="2"/>
  <c r="DA2917" i="2"/>
  <c r="CS2917" i="2"/>
  <c r="CG2917" i="2"/>
  <c r="CZ2917" i="2"/>
  <c r="CR2917" i="2"/>
  <c r="CF2917" i="2"/>
  <c r="CE2925" i="2"/>
  <c r="CX2925" i="2"/>
  <c r="CL2925" i="2"/>
  <c r="CD2925" i="2"/>
  <c r="CW2925" i="2"/>
  <c r="CK2925" i="2"/>
  <c r="CC2925" i="2"/>
  <c r="CV2925" i="2"/>
  <c r="CU2925" i="2"/>
  <c r="CI2925" i="2"/>
  <c r="CT2925" i="2"/>
  <c r="CH2925" i="2"/>
  <c r="DA2925" i="2"/>
  <c r="CS2925" i="2"/>
  <c r="CG2925" i="2"/>
  <c r="CZ2925" i="2"/>
  <c r="CR2925" i="2"/>
  <c r="CF2925" i="2"/>
  <c r="CW3013" i="2"/>
  <c r="CK3013" i="2"/>
  <c r="CC3013" i="2"/>
  <c r="CV3013" i="2"/>
  <c r="CU3013" i="2"/>
  <c r="CI3013" i="2"/>
  <c r="CT3013" i="2"/>
  <c r="CH3013" i="2"/>
  <c r="DA3013" i="2"/>
  <c r="CS3013" i="2"/>
  <c r="CG3013" i="2"/>
  <c r="CZ3013" i="2"/>
  <c r="CR3013" i="2"/>
  <c r="CF3013" i="2"/>
  <c r="CE3013" i="2"/>
  <c r="CD3013" i="2"/>
  <c r="CX3013" i="2"/>
  <c r="CL3013" i="2"/>
  <c r="DA3022" i="2"/>
  <c r="CS3022" i="2"/>
  <c r="CG3022" i="2"/>
  <c r="CZ3022" i="2"/>
  <c r="CR3022" i="2"/>
  <c r="CF3022" i="2"/>
  <c r="CE3022" i="2"/>
  <c r="CX3022" i="2"/>
  <c r="CL3022" i="2"/>
  <c r="CD3022" i="2"/>
  <c r="CW3022" i="2"/>
  <c r="CK3022" i="2"/>
  <c r="CC3022" i="2"/>
  <c r="CV3022" i="2"/>
  <c r="CU3022" i="2"/>
  <c r="CI3022" i="2"/>
  <c r="CT3022" i="2"/>
  <c r="CH3022" i="2"/>
  <c r="CW3025" i="2"/>
  <c r="CK3025" i="2"/>
  <c r="CC3025" i="2"/>
  <c r="CV3025" i="2"/>
  <c r="CU3025" i="2"/>
  <c r="CI3025" i="2"/>
  <c r="CT3025" i="2"/>
  <c r="CH3025" i="2"/>
  <c r="DA3025" i="2"/>
  <c r="CS3025" i="2"/>
  <c r="CG3025" i="2"/>
  <c r="CZ3025" i="2"/>
  <c r="CR3025" i="2"/>
  <c r="CF3025" i="2"/>
  <c r="CE3025" i="2"/>
  <c r="CX3025" i="2"/>
  <c r="CL3025" i="2"/>
  <c r="CD3025" i="2"/>
  <c r="CU3029" i="2"/>
  <c r="CI3029" i="2"/>
  <c r="CT3029" i="2"/>
  <c r="CH3029" i="2"/>
  <c r="DA3029" i="2"/>
  <c r="CS3029" i="2"/>
  <c r="CG3029" i="2"/>
  <c r="CZ3029" i="2"/>
  <c r="CR3029" i="2"/>
  <c r="CF3029" i="2"/>
  <c r="CE3029" i="2"/>
  <c r="CX3029" i="2"/>
  <c r="CL3029" i="2"/>
  <c r="CD3029" i="2"/>
  <c r="CW3029" i="2"/>
  <c r="CK3029" i="2"/>
  <c r="CC3029" i="2"/>
  <c r="CV3029" i="2"/>
  <c r="DA3036" i="2"/>
  <c r="CS3036" i="2"/>
  <c r="CG3036" i="2"/>
  <c r="CZ3036" i="2"/>
  <c r="CR3036" i="2"/>
  <c r="CF3036" i="2"/>
  <c r="CE3036" i="2"/>
  <c r="CX3036" i="2"/>
  <c r="CL3036" i="2"/>
  <c r="CD3036" i="2"/>
  <c r="CW3036" i="2"/>
  <c r="CK3036" i="2"/>
  <c r="CC3036" i="2"/>
  <c r="CV3036" i="2"/>
  <c r="CU3036" i="2"/>
  <c r="CI3036" i="2"/>
  <c r="CT3036" i="2"/>
  <c r="CH3036" i="2"/>
  <c r="CE3040" i="2"/>
  <c r="CX3040" i="2"/>
  <c r="CL3040" i="2"/>
  <c r="CD3040" i="2"/>
  <c r="CW3040" i="2"/>
  <c r="CK3040" i="2"/>
  <c r="CC3040" i="2"/>
  <c r="CV3040" i="2"/>
  <c r="CU3040" i="2"/>
  <c r="CI3040" i="2"/>
  <c r="CT3040" i="2"/>
  <c r="CH3040" i="2"/>
  <c r="DA3040" i="2"/>
  <c r="CS3040" i="2"/>
  <c r="CG3040" i="2"/>
  <c r="CZ3040" i="2"/>
  <c r="CR3040" i="2"/>
  <c r="CF3040" i="2"/>
  <c r="DA3060" i="2"/>
  <c r="CS3060" i="2"/>
  <c r="CG3060" i="2"/>
  <c r="CZ3060" i="2"/>
  <c r="CR3060" i="2"/>
  <c r="CF3060" i="2"/>
  <c r="CE3060" i="2"/>
  <c r="CX3060" i="2"/>
  <c r="CL3060" i="2"/>
  <c r="CD3060" i="2"/>
  <c r="CW3060" i="2"/>
  <c r="CK3060" i="2"/>
  <c r="CC3060" i="2"/>
  <c r="CV3060" i="2"/>
  <c r="CU3060" i="2"/>
  <c r="CI3060" i="2"/>
  <c r="CT3060" i="2"/>
  <c r="CH3060" i="2"/>
  <c r="DA70" i="2"/>
  <c r="CS70" i="2"/>
  <c r="CG70" i="2"/>
  <c r="CZ70" i="2"/>
  <c r="CR70" i="2"/>
  <c r="CF70" i="2"/>
  <c r="CH70" i="2"/>
  <c r="CE70" i="2"/>
  <c r="CX70" i="2"/>
  <c r="CL70" i="2"/>
  <c r="CD70" i="2"/>
  <c r="CT70" i="2"/>
  <c r="CW70" i="2"/>
  <c r="CK70" i="2"/>
  <c r="CC70" i="2"/>
  <c r="CV70" i="2"/>
  <c r="CU70" i="2"/>
  <c r="CI70" i="2"/>
  <c r="CU102" i="2"/>
  <c r="CI102" i="2"/>
  <c r="CT102" i="2"/>
  <c r="CH102" i="2"/>
  <c r="CV102" i="2"/>
  <c r="DA102" i="2"/>
  <c r="CS102" i="2"/>
  <c r="CG102" i="2"/>
  <c r="CZ102" i="2"/>
  <c r="CR102" i="2"/>
  <c r="CF102" i="2"/>
  <c r="CE102" i="2"/>
  <c r="CX102" i="2"/>
  <c r="CL102" i="2"/>
  <c r="CD102" i="2"/>
  <c r="CW102" i="2"/>
  <c r="CK102" i="2"/>
  <c r="CC102" i="2"/>
  <c r="CW151" i="2"/>
  <c r="CK151" i="2"/>
  <c r="CC151" i="2"/>
  <c r="CV151" i="2"/>
  <c r="CD151" i="2"/>
  <c r="CU151" i="2"/>
  <c r="CI151" i="2"/>
  <c r="CX151" i="2"/>
  <c r="CT151" i="2"/>
  <c r="CH151" i="2"/>
  <c r="CL151" i="2"/>
  <c r="DA151" i="2"/>
  <c r="CS151" i="2"/>
  <c r="CG151" i="2"/>
  <c r="CZ151" i="2"/>
  <c r="CR151" i="2"/>
  <c r="CF151" i="2"/>
  <c r="CE151" i="2"/>
  <c r="CE189" i="2"/>
  <c r="CX189" i="2"/>
  <c r="CL189" i="2"/>
  <c r="CD189" i="2"/>
  <c r="CW189" i="2"/>
  <c r="CK189" i="2"/>
  <c r="CC189" i="2"/>
  <c r="CF189" i="2"/>
  <c r="CV189" i="2"/>
  <c r="CZ189" i="2"/>
  <c r="CU189" i="2"/>
  <c r="CI189" i="2"/>
  <c r="CT189" i="2"/>
  <c r="CH189" i="2"/>
  <c r="DA189" i="2"/>
  <c r="CS189" i="2"/>
  <c r="CG189" i="2"/>
  <c r="CR189" i="2"/>
  <c r="CU260" i="2"/>
  <c r="CI260" i="2"/>
  <c r="CT260" i="2"/>
  <c r="CH260" i="2"/>
  <c r="DA260" i="2"/>
  <c r="CS260" i="2"/>
  <c r="CG260" i="2"/>
  <c r="CZ260" i="2"/>
  <c r="CR260" i="2"/>
  <c r="CF260" i="2"/>
  <c r="CE260" i="2"/>
  <c r="CX260" i="2"/>
  <c r="CL260" i="2"/>
  <c r="CD260" i="2"/>
  <c r="CW260" i="2"/>
  <c r="CK260" i="2"/>
  <c r="CC260" i="2"/>
  <c r="CV260" i="2"/>
  <c r="DA293" i="2"/>
  <c r="CS293" i="2"/>
  <c r="CG293" i="2"/>
  <c r="CZ293" i="2"/>
  <c r="CR293" i="2"/>
  <c r="CF293" i="2"/>
  <c r="CE293" i="2"/>
  <c r="CX293" i="2"/>
  <c r="CL293" i="2"/>
  <c r="CD293" i="2"/>
  <c r="CH293" i="2"/>
  <c r="CW293" i="2"/>
  <c r="CK293" i="2"/>
  <c r="CC293" i="2"/>
  <c r="CV293" i="2"/>
  <c r="CT293" i="2"/>
  <c r="CU293" i="2"/>
  <c r="CI293" i="2"/>
  <c r="DA357" i="2"/>
  <c r="CS357" i="2"/>
  <c r="CG357" i="2"/>
  <c r="CH357" i="2"/>
  <c r="CZ357" i="2"/>
  <c r="CR357" i="2"/>
  <c r="CF357" i="2"/>
  <c r="CE357" i="2"/>
  <c r="CX357" i="2"/>
  <c r="CL357" i="2"/>
  <c r="CD357" i="2"/>
  <c r="CT357" i="2"/>
  <c r="CW357" i="2"/>
  <c r="CK357" i="2"/>
  <c r="CC357" i="2"/>
  <c r="CV357" i="2"/>
  <c r="CU357" i="2"/>
  <c r="CI357" i="2"/>
  <c r="CW390" i="2"/>
  <c r="CK390" i="2"/>
  <c r="CC390" i="2"/>
  <c r="CV390" i="2"/>
  <c r="CX390" i="2"/>
  <c r="CU390" i="2"/>
  <c r="CI390" i="2"/>
  <c r="CT390" i="2"/>
  <c r="CH390" i="2"/>
  <c r="CL390" i="2"/>
  <c r="DA390" i="2"/>
  <c r="CS390" i="2"/>
  <c r="CG390" i="2"/>
  <c r="CZ390" i="2"/>
  <c r="CR390" i="2"/>
  <c r="CF390" i="2"/>
  <c r="CE390" i="2"/>
  <c r="CD390" i="2"/>
  <c r="CE425" i="2"/>
  <c r="CX425" i="2"/>
  <c r="CL425" i="2"/>
  <c r="CD425" i="2"/>
  <c r="CZ425" i="2"/>
  <c r="CW425" i="2"/>
  <c r="CK425" i="2"/>
  <c r="CC425" i="2"/>
  <c r="CR425" i="2"/>
  <c r="CV425" i="2"/>
  <c r="CU425" i="2"/>
  <c r="CI425" i="2"/>
  <c r="CT425" i="2"/>
  <c r="CH425" i="2"/>
  <c r="CF425" i="2"/>
  <c r="DA425" i="2"/>
  <c r="CS425" i="2"/>
  <c r="CG425" i="2"/>
  <c r="CE518" i="2"/>
  <c r="CX518" i="2"/>
  <c r="CL518" i="2"/>
  <c r="CD518" i="2"/>
  <c r="CW518" i="2"/>
  <c r="CK518" i="2"/>
  <c r="CC518" i="2"/>
  <c r="CR518" i="2"/>
  <c r="CV518" i="2"/>
  <c r="CZ518" i="2"/>
  <c r="CU518" i="2"/>
  <c r="CI518" i="2"/>
  <c r="CT518" i="2"/>
  <c r="CH518" i="2"/>
  <c r="DA518" i="2"/>
  <c r="CS518" i="2"/>
  <c r="CG518" i="2"/>
  <c r="CF518" i="2"/>
  <c r="CV625" i="2"/>
  <c r="CU625" i="2"/>
  <c r="CI625" i="2"/>
  <c r="CT625" i="2"/>
  <c r="CH625" i="2"/>
  <c r="DA625" i="2"/>
  <c r="CS625" i="2"/>
  <c r="CG625" i="2"/>
  <c r="CE625" i="2"/>
  <c r="CX625" i="2"/>
  <c r="CL625" i="2"/>
  <c r="CD625" i="2"/>
  <c r="CZ625" i="2"/>
  <c r="CW625" i="2"/>
  <c r="CR625" i="2"/>
  <c r="CK625" i="2"/>
  <c r="CF625" i="2"/>
  <c r="CC625" i="2"/>
  <c r="CV657" i="2"/>
  <c r="CU657" i="2"/>
  <c r="CI657" i="2"/>
  <c r="CT657" i="2"/>
  <c r="CH657" i="2"/>
  <c r="DA657" i="2"/>
  <c r="CS657" i="2"/>
  <c r="CG657" i="2"/>
  <c r="CE657" i="2"/>
  <c r="CX657" i="2"/>
  <c r="CL657" i="2"/>
  <c r="CD657" i="2"/>
  <c r="CW657" i="2"/>
  <c r="CR657" i="2"/>
  <c r="CK657" i="2"/>
  <c r="CF657" i="2"/>
  <c r="CC657" i="2"/>
  <c r="CZ657" i="2"/>
  <c r="CZ691" i="2"/>
  <c r="CR691" i="2"/>
  <c r="CF691" i="2"/>
  <c r="CE691" i="2"/>
  <c r="CX691" i="2"/>
  <c r="CL691" i="2"/>
  <c r="CD691" i="2"/>
  <c r="CW691" i="2"/>
  <c r="CK691" i="2"/>
  <c r="CC691" i="2"/>
  <c r="CV691" i="2"/>
  <c r="CU691" i="2"/>
  <c r="CI691" i="2"/>
  <c r="CT691" i="2"/>
  <c r="CH691" i="2"/>
  <c r="DA691" i="2"/>
  <c r="CS691" i="2"/>
  <c r="CG691" i="2"/>
  <c r="CX728" i="2"/>
  <c r="CL728" i="2"/>
  <c r="CD728" i="2"/>
  <c r="CW728" i="2"/>
  <c r="CK728" i="2"/>
  <c r="CC728" i="2"/>
  <c r="CV728" i="2"/>
  <c r="CU728" i="2"/>
  <c r="CI728" i="2"/>
  <c r="CT728" i="2"/>
  <c r="CH728" i="2"/>
  <c r="DA728" i="2"/>
  <c r="CS728" i="2"/>
  <c r="CG728" i="2"/>
  <c r="CZ728" i="2"/>
  <c r="CR728" i="2"/>
  <c r="CF728" i="2"/>
  <c r="CE728" i="2"/>
  <c r="CZ776" i="2"/>
  <c r="CR776" i="2"/>
  <c r="CF776" i="2"/>
  <c r="CE776" i="2"/>
  <c r="CX776" i="2"/>
  <c r="CL776" i="2"/>
  <c r="CD776" i="2"/>
  <c r="CW776" i="2"/>
  <c r="CK776" i="2"/>
  <c r="CC776" i="2"/>
  <c r="CV776" i="2"/>
  <c r="CU776" i="2"/>
  <c r="CI776" i="2"/>
  <c r="CT776" i="2"/>
  <c r="CH776" i="2"/>
  <c r="CG776" i="2"/>
  <c r="CS776" i="2"/>
  <c r="DA776" i="2"/>
  <c r="CV854" i="2"/>
  <c r="CU854" i="2"/>
  <c r="CI854" i="2"/>
  <c r="CT854" i="2"/>
  <c r="CH854" i="2"/>
  <c r="DA854" i="2"/>
  <c r="CS854" i="2"/>
  <c r="CG854" i="2"/>
  <c r="CZ854" i="2"/>
  <c r="CR854" i="2"/>
  <c r="CF854" i="2"/>
  <c r="CE854" i="2"/>
  <c r="CX854" i="2"/>
  <c r="CL854" i="2"/>
  <c r="CD854" i="2"/>
  <c r="CW854" i="2"/>
  <c r="CK854" i="2"/>
  <c r="CC854" i="2"/>
  <c r="CX889" i="2"/>
  <c r="CL889" i="2"/>
  <c r="CD889" i="2"/>
  <c r="CW889" i="2"/>
  <c r="CK889" i="2"/>
  <c r="CC889" i="2"/>
  <c r="CV889" i="2"/>
  <c r="CU889" i="2"/>
  <c r="CI889" i="2"/>
  <c r="CT889" i="2"/>
  <c r="CH889" i="2"/>
  <c r="DA889" i="2"/>
  <c r="CS889" i="2"/>
  <c r="CG889" i="2"/>
  <c r="CZ889" i="2"/>
  <c r="CR889" i="2"/>
  <c r="CF889" i="2"/>
  <c r="CE889" i="2"/>
  <c r="CV960" i="2"/>
  <c r="CU960" i="2"/>
  <c r="CI960" i="2"/>
  <c r="CT960" i="2"/>
  <c r="CH960" i="2"/>
  <c r="DA960" i="2"/>
  <c r="CS960" i="2"/>
  <c r="CG960" i="2"/>
  <c r="CZ960" i="2"/>
  <c r="CR960" i="2"/>
  <c r="CF960" i="2"/>
  <c r="CE960" i="2"/>
  <c r="CX960" i="2"/>
  <c r="CL960" i="2"/>
  <c r="CD960" i="2"/>
  <c r="CW960" i="2"/>
  <c r="CK960" i="2"/>
  <c r="CC960" i="2"/>
  <c r="CT1006" i="2"/>
  <c r="CH1006" i="2"/>
  <c r="DA1006" i="2"/>
  <c r="CS1006" i="2"/>
  <c r="CG1006" i="2"/>
  <c r="CZ1006" i="2"/>
  <c r="CR1006" i="2"/>
  <c r="CF1006" i="2"/>
  <c r="CE1006" i="2"/>
  <c r="CX1006" i="2"/>
  <c r="CL1006" i="2"/>
  <c r="CD1006" i="2"/>
  <c r="CW1006" i="2"/>
  <c r="CK1006" i="2"/>
  <c r="CC1006" i="2"/>
  <c r="CV1006" i="2"/>
  <c r="CU1006" i="2"/>
  <c r="CI1006" i="2"/>
  <c r="CX1076" i="2"/>
  <c r="CL1076" i="2"/>
  <c r="CD1076" i="2"/>
  <c r="CW1076" i="2"/>
  <c r="CK1076" i="2"/>
  <c r="CC1076" i="2"/>
  <c r="CV1076" i="2"/>
  <c r="CU1076" i="2"/>
  <c r="CI1076" i="2"/>
  <c r="CT1076" i="2"/>
  <c r="CH1076" i="2"/>
  <c r="DA1076" i="2"/>
  <c r="CS1076" i="2"/>
  <c r="CG1076" i="2"/>
  <c r="CZ1076" i="2"/>
  <c r="CR1076" i="2"/>
  <c r="CF1076" i="2"/>
  <c r="CE1076" i="2"/>
  <c r="CX1108" i="2"/>
  <c r="CL1108" i="2"/>
  <c r="CD1108" i="2"/>
  <c r="CW1108" i="2"/>
  <c r="CK1108" i="2"/>
  <c r="CC1108" i="2"/>
  <c r="CV1108" i="2"/>
  <c r="CU1108" i="2"/>
  <c r="CI1108" i="2"/>
  <c r="CT1108" i="2"/>
  <c r="CH1108" i="2"/>
  <c r="DA1108" i="2"/>
  <c r="CS1108" i="2"/>
  <c r="CG1108" i="2"/>
  <c r="CZ1108" i="2"/>
  <c r="CR1108" i="2"/>
  <c r="CF1108" i="2"/>
  <c r="CE1108" i="2"/>
  <c r="CX1211" i="2"/>
  <c r="CL1211" i="2"/>
  <c r="CD1211" i="2"/>
  <c r="CW1211" i="2"/>
  <c r="CK1211" i="2"/>
  <c r="CC1211" i="2"/>
  <c r="CV1211" i="2"/>
  <c r="CU1211" i="2"/>
  <c r="CI1211" i="2"/>
  <c r="CT1211" i="2"/>
  <c r="CH1211" i="2"/>
  <c r="DA1211" i="2"/>
  <c r="CS1211" i="2"/>
  <c r="CG1211" i="2"/>
  <c r="CZ1211" i="2"/>
  <c r="CR1211" i="2"/>
  <c r="CF1211" i="2"/>
  <c r="CE1211" i="2"/>
  <c r="CX1259" i="2"/>
  <c r="CL1259" i="2"/>
  <c r="CD1259" i="2"/>
  <c r="CW1259" i="2"/>
  <c r="CK1259" i="2"/>
  <c r="CC1259" i="2"/>
  <c r="CV1259" i="2"/>
  <c r="CU1259" i="2"/>
  <c r="CI1259" i="2"/>
  <c r="CT1259" i="2"/>
  <c r="CH1259" i="2"/>
  <c r="DA1259" i="2"/>
  <c r="CS1259" i="2"/>
  <c r="CG1259" i="2"/>
  <c r="CZ1259" i="2"/>
  <c r="CR1259" i="2"/>
  <c r="CF1259" i="2"/>
  <c r="CE1259" i="2"/>
  <c r="CX1275" i="2"/>
  <c r="CL1275" i="2"/>
  <c r="CD1275" i="2"/>
  <c r="CW1275" i="2"/>
  <c r="CK1275" i="2"/>
  <c r="CC1275" i="2"/>
  <c r="CV1275" i="2"/>
  <c r="CU1275" i="2"/>
  <c r="CI1275" i="2"/>
  <c r="CT1275" i="2"/>
  <c r="CH1275" i="2"/>
  <c r="DA1275" i="2"/>
  <c r="CS1275" i="2"/>
  <c r="CG1275" i="2"/>
  <c r="CZ1275" i="2"/>
  <c r="CR1275" i="2"/>
  <c r="CF1275" i="2"/>
  <c r="CE1275" i="2"/>
  <c r="CX1283" i="2"/>
  <c r="CL1283" i="2"/>
  <c r="CD1283" i="2"/>
  <c r="CW1283" i="2"/>
  <c r="CK1283" i="2"/>
  <c r="CC1283" i="2"/>
  <c r="CV1283" i="2"/>
  <c r="CU1283" i="2"/>
  <c r="CI1283" i="2"/>
  <c r="CT1283" i="2"/>
  <c r="CH1283" i="2"/>
  <c r="DA1283" i="2"/>
  <c r="CS1283" i="2"/>
  <c r="CG1283" i="2"/>
  <c r="CZ1283" i="2"/>
  <c r="CR1283" i="2"/>
  <c r="CF1283" i="2"/>
  <c r="CE1283" i="2"/>
  <c r="CX1323" i="2"/>
  <c r="CL1323" i="2"/>
  <c r="CD1323" i="2"/>
  <c r="CW1323" i="2"/>
  <c r="CK1323" i="2"/>
  <c r="CC1323" i="2"/>
  <c r="CV1323" i="2"/>
  <c r="CU1323" i="2"/>
  <c r="CI1323" i="2"/>
  <c r="CT1323" i="2"/>
  <c r="CH1323" i="2"/>
  <c r="DA1323" i="2"/>
  <c r="CS1323" i="2"/>
  <c r="CG1323" i="2"/>
  <c r="CZ1323" i="2"/>
  <c r="CR1323" i="2"/>
  <c r="CF1323" i="2"/>
  <c r="CE1323" i="2"/>
  <c r="CX1361" i="2"/>
  <c r="CL1361" i="2"/>
  <c r="CD1361" i="2"/>
  <c r="CW1361" i="2"/>
  <c r="CK1361" i="2"/>
  <c r="CC1361" i="2"/>
  <c r="CV1361" i="2"/>
  <c r="CU1361" i="2"/>
  <c r="CI1361" i="2"/>
  <c r="CT1361" i="2"/>
  <c r="CH1361" i="2"/>
  <c r="DA1361" i="2"/>
  <c r="CS1361" i="2"/>
  <c r="CG1361" i="2"/>
  <c r="CZ1361" i="2"/>
  <c r="CR1361" i="2"/>
  <c r="CF1361" i="2"/>
  <c r="CE1361" i="2"/>
  <c r="CZ1394" i="2"/>
  <c r="CR1394" i="2"/>
  <c r="CF1394" i="2"/>
  <c r="CE1394" i="2"/>
  <c r="CX1394" i="2"/>
  <c r="CL1394" i="2"/>
  <c r="CD1394" i="2"/>
  <c r="CW1394" i="2"/>
  <c r="CK1394" i="2"/>
  <c r="CC1394" i="2"/>
  <c r="CV1394" i="2"/>
  <c r="CU1394" i="2"/>
  <c r="CI1394" i="2"/>
  <c r="CT1394" i="2"/>
  <c r="CH1394" i="2"/>
  <c r="DA1394" i="2"/>
  <c r="CS1394" i="2"/>
  <c r="CG1394" i="2"/>
  <c r="CV1444" i="2"/>
  <c r="CU1444" i="2"/>
  <c r="CI1444" i="2"/>
  <c r="CT1444" i="2"/>
  <c r="CH1444" i="2"/>
  <c r="DA1444" i="2"/>
  <c r="CS1444" i="2"/>
  <c r="CG1444" i="2"/>
  <c r="CZ1444" i="2"/>
  <c r="CR1444" i="2"/>
  <c r="CF1444" i="2"/>
  <c r="CE1444" i="2"/>
  <c r="CX1444" i="2"/>
  <c r="CL1444" i="2"/>
  <c r="CD1444" i="2"/>
  <c r="CK1444" i="2"/>
  <c r="CC1444" i="2"/>
  <c r="CW1444" i="2"/>
  <c r="CZ1474" i="2"/>
  <c r="CR1474" i="2"/>
  <c r="CF1474" i="2"/>
  <c r="CE1474" i="2"/>
  <c r="CX1474" i="2"/>
  <c r="CL1474" i="2"/>
  <c r="CD1474" i="2"/>
  <c r="CW1474" i="2"/>
  <c r="CK1474" i="2"/>
  <c r="CC1474" i="2"/>
  <c r="CV1474" i="2"/>
  <c r="CU1474" i="2"/>
  <c r="CI1474" i="2"/>
  <c r="CT1474" i="2"/>
  <c r="CH1474" i="2"/>
  <c r="DA1474" i="2"/>
  <c r="CS1474" i="2"/>
  <c r="CG1474" i="2"/>
  <c r="CV1498" i="2"/>
  <c r="CU1498" i="2"/>
  <c r="CI1498" i="2"/>
  <c r="CT1498" i="2"/>
  <c r="CH1498" i="2"/>
  <c r="DA1498" i="2"/>
  <c r="CS1498" i="2"/>
  <c r="CG1498" i="2"/>
  <c r="CZ1498" i="2"/>
  <c r="CR1498" i="2"/>
  <c r="CF1498" i="2"/>
  <c r="CE1498" i="2"/>
  <c r="CX1498" i="2"/>
  <c r="CL1498" i="2"/>
  <c r="CD1498" i="2"/>
  <c r="CW1498" i="2"/>
  <c r="CK1498" i="2"/>
  <c r="CC1498" i="2"/>
  <c r="CV1564" i="2"/>
  <c r="CU1564" i="2"/>
  <c r="CI1564" i="2"/>
  <c r="CT1564" i="2"/>
  <c r="CH1564" i="2"/>
  <c r="DA1564" i="2"/>
  <c r="CS1564" i="2"/>
  <c r="CG1564" i="2"/>
  <c r="CZ1564" i="2"/>
  <c r="CR1564" i="2"/>
  <c r="CF1564" i="2"/>
  <c r="CE1564" i="2"/>
  <c r="CX1564" i="2"/>
  <c r="CL1564" i="2"/>
  <c r="CD1564" i="2"/>
  <c r="CW1564" i="2"/>
  <c r="CK1564" i="2"/>
  <c r="CC1564" i="2"/>
  <c r="CV1576" i="2"/>
  <c r="CU1576" i="2"/>
  <c r="CI1576" i="2"/>
  <c r="CT1576" i="2"/>
  <c r="CH1576" i="2"/>
  <c r="DA1576" i="2"/>
  <c r="CS1576" i="2"/>
  <c r="CG1576" i="2"/>
  <c r="CZ1576" i="2"/>
  <c r="CR1576" i="2"/>
  <c r="CF1576" i="2"/>
  <c r="CE1576" i="2"/>
  <c r="CX1576" i="2"/>
  <c r="CL1576" i="2"/>
  <c r="CD1576" i="2"/>
  <c r="CW1576" i="2"/>
  <c r="CK1576" i="2"/>
  <c r="CC1576" i="2"/>
  <c r="CX1588" i="2"/>
  <c r="CW1588" i="2"/>
  <c r="CV1588" i="2"/>
  <c r="CU1588" i="2"/>
  <c r="CT1588" i="2"/>
  <c r="DA1588" i="2"/>
  <c r="CI1588" i="2"/>
  <c r="CZ1588" i="2"/>
  <c r="CH1588" i="2"/>
  <c r="CS1588" i="2"/>
  <c r="CG1588" i="2"/>
  <c r="CR1588" i="2"/>
  <c r="CF1588" i="2"/>
  <c r="CE1588" i="2"/>
  <c r="CL1588" i="2"/>
  <c r="CD1588" i="2"/>
  <c r="CK1588" i="2"/>
  <c r="CC1588" i="2"/>
  <c r="CU1630" i="2"/>
  <c r="CI1630" i="2"/>
  <c r="CT1630" i="2"/>
  <c r="CH1630" i="2"/>
  <c r="DA1630" i="2"/>
  <c r="CS1630" i="2"/>
  <c r="CG1630" i="2"/>
  <c r="CZ1630" i="2"/>
  <c r="CR1630" i="2"/>
  <c r="CF1630" i="2"/>
  <c r="CE1630" i="2"/>
  <c r="CX1630" i="2"/>
  <c r="CL1630" i="2"/>
  <c r="CD1630" i="2"/>
  <c r="CW1630" i="2"/>
  <c r="CK1630" i="2"/>
  <c r="CC1630" i="2"/>
  <c r="CV1630" i="2"/>
  <c r="CE1636" i="2"/>
  <c r="CX1636" i="2"/>
  <c r="CL1636" i="2"/>
  <c r="CD1636" i="2"/>
  <c r="CW1636" i="2"/>
  <c r="CK1636" i="2"/>
  <c r="CC1636" i="2"/>
  <c r="CV1636" i="2"/>
  <c r="CU1636" i="2"/>
  <c r="CI1636" i="2"/>
  <c r="CT1636" i="2"/>
  <c r="CH1636" i="2"/>
  <c r="DA1636" i="2"/>
  <c r="CS1636" i="2"/>
  <c r="CG1636" i="2"/>
  <c r="CF1636" i="2"/>
  <c r="CZ1636" i="2"/>
  <c r="CR1636" i="2"/>
  <c r="CE1652" i="2"/>
  <c r="CX1652" i="2"/>
  <c r="CL1652" i="2"/>
  <c r="CD1652" i="2"/>
  <c r="CW1652" i="2"/>
  <c r="CK1652" i="2"/>
  <c r="CC1652" i="2"/>
  <c r="CV1652" i="2"/>
  <c r="CU1652" i="2"/>
  <c r="CI1652" i="2"/>
  <c r="CT1652" i="2"/>
  <c r="CH1652" i="2"/>
  <c r="DA1652" i="2"/>
  <c r="CS1652" i="2"/>
  <c r="CG1652" i="2"/>
  <c r="CZ1652" i="2"/>
  <c r="CR1652" i="2"/>
  <c r="CF1652" i="2"/>
  <c r="CE1684" i="2"/>
  <c r="CX1684" i="2"/>
  <c r="CL1684" i="2"/>
  <c r="CD1684" i="2"/>
  <c r="CW1684" i="2"/>
  <c r="CK1684" i="2"/>
  <c r="CC1684" i="2"/>
  <c r="CV1684" i="2"/>
  <c r="CU1684" i="2"/>
  <c r="CI1684" i="2"/>
  <c r="CT1684" i="2"/>
  <c r="CH1684" i="2"/>
  <c r="DA1684" i="2"/>
  <c r="CS1684" i="2"/>
  <c r="CG1684" i="2"/>
  <c r="CZ1684" i="2"/>
  <c r="CR1684" i="2"/>
  <c r="CF1684" i="2"/>
  <c r="CE1692" i="2"/>
  <c r="CX1692" i="2"/>
  <c r="CL1692" i="2"/>
  <c r="CD1692" i="2"/>
  <c r="CW1692" i="2"/>
  <c r="CK1692" i="2"/>
  <c r="CC1692" i="2"/>
  <c r="CV1692" i="2"/>
  <c r="CU1692" i="2"/>
  <c r="CI1692" i="2"/>
  <c r="CT1692" i="2"/>
  <c r="CH1692" i="2"/>
  <c r="DA1692" i="2"/>
  <c r="CS1692" i="2"/>
  <c r="CG1692" i="2"/>
  <c r="CR1692" i="2"/>
  <c r="CF1692" i="2"/>
  <c r="CZ1692" i="2"/>
  <c r="DA1731" i="2"/>
  <c r="CS1731" i="2"/>
  <c r="CG1731" i="2"/>
  <c r="CZ1731" i="2"/>
  <c r="CR1731" i="2"/>
  <c r="CF1731" i="2"/>
  <c r="CE1731" i="2"/>
  <c r="CX1731" i="2"/>
  <c r="CL1731" i="2"/>
  <c r="CD1731" i="2"/>
  <c r="CW1731" i="2"/>
  <c r="CK1731" i="2"/>
  <c r="CC1731" i="2"/>
  <c r="CV1731" i="2"/>
  <c r="CU1731" i="2"/>
  <c r="CI1731" i="2"/>
  <c r="CT1731" i="2"/>
  <c r="CH1731" i="2"/>
  <c r="DA1759" i="2"/>
  <c r="CS1759" i="2"/>
  <c r="CG1759" i="2"/>
  <c r="CZ1759" i="2"/>
  <c r="CR1759" i="2"/>
  <c r="CF1759" i="2"/>
  <c r="CE1759" i="2"/>
  <c r="CX1759" i="2"/>
  <c r="CL1759" i="2"/>
  <c r="CD1759" i="2"/>
  <c r="CW1759" i="2"/>
  <c r="CK1759" i="2"/>
  <c r="CC1759" i="2"/>
  <c r="CV1759" i="2"/>
  <c r="CU1759" i="2"/>
  <c r="CI1759" i="2"/>
  <c r="CT1759" i="2"/>
  <c r="CH1759" i="2"/>
  <c r="DA1763" i="2"/>
  <c r="CS1763" i="2"/>
  <c r="CG1763" i="2"/>
  <c r="CZ1763" i="2"/>
  <c r="CR1763" i="2"/>
  <c r="CF1763" i="2"/>
  <c r="CE1763" i="2"/>
  <c r="CX1763" i="2"/>
  <c r="CL1763" i="2"/>
  <c r="CD1763" i="2"/>
  <c r="CW1763" i="2"/>
  <c r="CK1763" i="2"/>
  <c r="CC1763" i="2"/>
  <c r="CV1763" i="2"/>
  <c r="CU1763" i="2"/>
  <c r="CI1763" i="2"/>
  <c r="CT1763" i="2"/>
  <c r="CH1763" i="2"/>
  <c r="CE1784" i="2"/>
  <c r="CX1784" i="2"/>
  <c r="CL1784" i="2"/>
  <c r="CD1784" i="2"/>
  <c r="CW1784" i="2"/>
  <c r="CK1784" i="2"/>
  <c r="CC1784" i="2"/>
  <c r="CV1784" i="2"/>
  <c r="CU1784" i="2"/>
  <c r="CI1784" i="2"/>
  <c r="CT1784" i="2"/>
  <c r="CH1784" i="2"/>
  <c r="DA1784" i="2"/>
  <c r="CS1784" i="2"/>
  <c r="CG1784" i="2"/>
  <c r="CZ1784" i="2"/>
  <c r="CR1784" i="2"/>
  <c r="CF1784" i="2"/>
  <c r="CU1866" i="2"/>
  <c r="CI1866" i="2"/>
  <c r="CT1866" i="2"/>
  <c r="CH1866" i="2"/>
  <c r="DA1866" i="2"/>
  <c r="CS1866" i="2"/>
  <c r="CG1866" i="2"/>
  <c r="CZ1866" i="2"/>
  <c r="CR1866" i="2"/>
  <c r="CF1866" i="2"/>
  <c r="CE1866" i="2"/>
  <c r="CX1866" i="2"/>
  <c r="CL1866" i="2"/>
  <c r="CD1866" i="2"/>
  <c r="CW1866" i="2"/>
  <c r="CK1866" i="2"/>
  <c r="CC1866" i="2"/>
  <c r="CV1866" i="2"/>
  <c r="CW2090" i="2"/>
  <c r="CK2090" i="2"/>
  <c r="CC2090" i="2"/>
  <c r="CV2090" i="2"/>
  <c r="CU2090" i="2"/>
  <c r="CI2090" i="2"/>
  <c r="CT2090" i="2"/>
  <c r="CH2090" i="2"/>
  <c r="DA2090" i="2"/>
  <c r="CS2090" i="2"/>
  <c r="CG2090" i="2"/>
  <c r="CZ2090" i="2"/>
  <c r="CR2090" i="2"/>
  <c r="CF2090" i="2"/>
  <c r="CE2090" i="2"/>
  <c r="CX2090" i="2"/>
  <c r="CL2090" i="2"/>
  <c r="CD2090" i="2"/>
  <c r="CU2135" i="2"/>
  <c r="CI2135" i="2"/>
  <c r="CT2135" i="2"/>
  <c r="CH2135" i="2"/>
  <c r="DA2135" i="2"/>
  <c r="CS2135" i="2"/>
  <c r="CG2135" i="2"/>
  <c r="CZ2135" i="2"/>
  <c r="CR2135" i="2"/>
  <c r="CF2135" i="2"/>
  <c r="CE2135" i="2"/>
  <c r="CX2135" i="2"/>
  <c r="CL2135" i="2"/>
  <c r="CD2135" i="2"/>
  <c r="CW2135" i="2"/>
  <c r="CK2135" i="2"/>
  <c r="CC2135" i="2"/>
  <c r="CV2135" i="2"/>
  <c r="CV2334" i="2"/>
  <c r="CU2334" i="2"/>
  <c r="CI2334" i="2"/>
  <c r="CT2334" i="2"/>
  <c r="CH2334" i="2"/>
  <c r="DA2334" i="2"/>
  <c r="CS2334" i="2"/>
  <c r="CG2334" i="2"/>
  <c r="CZ2334" i="2"/>
  <c r="CR2334" i="2"/>
  <c r="CF2334" i="2"/>
  <c r="CE2334" i="2"/>
  <c r="CX2334" i="2"/>
  <c r="CL2334" i="2"/>
  <c r="CD2334" i="2"/>
  <c r="CC2334" i="2"/>
  <c r="CW2334" i="2"/>
  <c r="CK2334" i="2"/>
  <c r="CX2400" i="2"/>
  <c r="CL2400" i="2"/>
  <c r="CD2400" i="2"/>
  <c r="CW2400" i="2"/>
  <c r="CK2400" i="2"/>
  <c r="CC2400" i="2"/>
  <c r="CV2400" i="2"/>
  <c r="CU2400" i="2"/>
  <c r="CI2400" i="2"/>
  <c r="CT2400" i="2"/>
  <c r="CH2400" i="2"/>
  <c r="DA2400" i="2"/>
  <c r="CS2400" i="2"/>
  <c r="CG2400" i="2"/>
  <c r="CZ2400" i="2"/>
  <c r="CR2400" i="2"/>
  <c r="CF2400" i="2"/>
  <c r="CE2400" i="2"/>
  <c r="CT2446" i="2"/>
  <c r="CH2446" i="2"/>
  <c r="DA2446" i="2"/>
  <c r="CS2446" i="2"/>
  <c r="CG2446" i="2"/>
  <c r="CZ2446" i="2"/>
  <c r="CR2446" i="2"/>
  <c r="CF2446" i="2"/>
  <c r="CE2446" i="2"/>
  <c r="CX2446" i="2"/>
  <c r="CL2446" i="2"/>
  <c r="CD2446" i="2"/>
  <c r="CW2446" i="2"/>
  <c r="CK2446" i="2"/>
  <c r="CC2446" i="2"/>
  <c r="CV2446" i="2"/>
  <c r="CU2446" i="2"/>
  <c r="CI2446" i="2"/>
  <c r="CE19" i="2"/>
  <c r="CX19" i="2"/>
  <c r="CL19" i="2"/>
  <c r="CD19" i="2"/>
  <c r="CW19" i="2"/>
  <c r="CK19" i="2"/>
  <c r="CC19" i="2"/>
  <c r="CZ19" i="2"/>
  <c r="CV19" i="2"/>
  <c r="CU19" i="2"/>
  <c r="CI19" i="2"/>
  <c r="CR19" i="2"/>
  <c r="CT19" i="2"/>
  <c r="CH19" i="2"/>
  <c r="DA19" i="2"/>
  <c r="CS19" i="2"/>
  <c r="CG19" i="2"/>
  <c r="CF19" i="2"/>
  <c r="CW26" i="2"/>
  <c r="CK26" i="2"/>
  <c r="CC26" i="2"/>
  <c r="CL26" i="2"/>
  <c r="CV26" i="2"/>
  <c r="CU26" i="2"/>
  <c r="CI26" i="2"/>
  <c r="CT26" i="2"/>
  <c r="CH26" i="2"/>
  <c r="DA26" i="2"/>
  <c r="CS26" i="2"/>
  <c r="CG26" i="2"/>
  <c r="CD26" i="2"/>
  <c r="CZ26" i="2"/>
  <c r="CR26" i="2"/>
  <c r="CF26" i="2"/>
  <c r="CE26" i="2"/>
  <c r="CX26" i="2"/>
  <c r="CU33" i="2"/>
  <c r="CI33" i="2"/>
  <c r="CV33" i="2"/>
  <c r="CT33" i="2"/>
  <c r="CH33" i="2"/>
  <c r="DA33" i="2"/>
  <c r="CS33" i="2"/>
  <c r="CG33" i="2"/>
  <c r="CZ33" i="2"/>
  <c r="CR33" i="2"/>
  <c r="CF33" i="2"/>
  <c r="CE33" i="2"/>
  <c r="CX33" i="2"/>
  <c r="CL33" i="2"/>
  <c r="CD33" i="2"/>
  <c r="CW33" i="2"/>
  <c r="CK33" i="2"/>
  <c r="CC33" i="2"/>
  <c r="DA40" i="2"/>
  <c r="CS40" i="2"/>
  <c r="CG40" i="2"/>
  <c r="CZ40" i="2"/>
  <c r="CR40" i="2"/>
  <c r="CF40" i="2"/>
  <c r="CE40" i="2"/>
  <c r="CH40" i="2"/>
  <c r="CX40" i="2"/>
  <c r="CL40" i="2"/>
  <c r="CD40" i="2"/>
  <c r="CW40" i="2"/>
  <c r="CK40" i="2"/>
  <c r="CC40" i="2"/>
  <c r="CV40" i="2"/>
  <c r="CU40" i="2"/>
  <c r="CI40" i="2"/>
  <c r="CT40" i="2"/>
  <c r="CE47" i="2"/>
  <c r="CF47" i="2"/>
  <c r="CX47" i="2"/>
  <c r="CL47" i="2"/>
  <c r="CD47" i="2"/>
  <c r="CZ47" i="2"/>
  <c r="CW47" i="2"/>
  <c r="CK47" i="2"/>
  <c r="CC47" i="2"/>
  <c r="CV47" i="2"/>
  <c r="CU47" i="2"/>
  <c r="CI47" i="2"/>
  <c r="CR47" i="2"/>
  <c r="CT47" i="2"/>
  <c r="CH47" i="2"/>
  <c r="DA47" i="2"/>
  <c r="CS47" i="2"/>
  <c r="CG47" i="2"/>
  <c r="DA66" i="2"/>
  <c r="CS66" i="2"/>
  <c r="CG66" i="2"/>
  <c r="CT66" i="2"/>
  <c r="CZ66" i="2"/>
  <c r="CR66" i="2"/>
  <c r="CF66" i="2"/>
  <c r="CE66" i="2"/>
  <c r="CH66" i="2"/>
  <c r="CX66" i="2"/>
  <c r="CL66" i="2"/>
  <c r="CD66" i="2"/>
  <c r="CW66" i="2"/>
  <c r="CK66" i="2"/>
  <c r="CC66" i="2"/>
  <c r="CV66" i="2"/>
  <c r="CU66" i="2"/>
  <c r="CI66" i="2"/>
  <c r="CE76" i="2"/>
  <c r="CX76" i="2"/>
  <c r="CL76" i="2"/>
  <c r="CD76" i="2"/>
  <c r="CW76" i="2"/>
  <c r="CK76" i="2"/>
  <c r="CC76" i="2"/>
  <c r="CF76" i="2"/>
  <c r="CV76" i="2"/>
  <c r="CZ76" i="2"/>
  <c r="CU76" i="2"/>
  <c r="CI76" i="2"/>
  <c r="CT76" i="2"/>
  <c r="CH76" i="2"/>
  <c r="DA76" i="2"/>
  <c r="CS76" i="2"/>
  <c r="CG76" i="2"/>
  <c r="CR76" i="2"/>
  <c r="CW83" i="2"/>
  <c r="CK83" i="2"/>
  <c r="CC83" i="2"/>
  <c r="CV83" i="2"/>
  <c r="CU83" i="2"/>
  <c r="CI83" i="2"/>
  <c r="CT83" i="2"/>
  <c r="CH83" i="2"/>
  <c r="CD83" i="2"/>
  <c r="DA83" i="2"/>
  <c r="CS83" i="2"/>
  <c r="CG83" i="2"/>
  <c r="CZ83" i="2"/>
  <c r="CR83" i="2"/>
  <c r="CF83" i="2"/>
  <c r="CL83" i="2"/>
  <c r="CE83" i="2"/>
  <c r="CX83" i="2"/>
  <c r="CU90" i="2"/>
  <c r="CI90" i="2"/>
  <c r="CV90" i="2"/>
  <c r="CT90" i="2"/>
  <c r="CH90" i="2"/>
  <c r="DA90" i="2"/>
  <c r="CS90" i="2"/>
  <c r="CG90" i="2"/>
  <c r="CZ90" i="2"/>
  <c r="CR90" i="2"/>
  <c r="CF90" i="2"/>
  <c r="CE90" i="2"/>
  <c r="CX90" i="2"/>
  <c r="CL90" i="2"/>
  <c r="CD90" i="2"/>
  <c r="CW90" i="2"/>
  <c r="CK90" i="2"/>
  <c r="CC90" i="2"/>
  <c r="DA97" i="2"/>
  <c r="CS97" i="2"/>
  <c r="CG97" i="2"/>
  <c r="CZ97" i="2"/>
  <c r="CR97" i="2"/>
  <c r="CF97" i="2"/>
  <c r="CT97" i="2"/>
  <c r="CE97" i="2"/>
  <c r="CX97" i="2"/>
  <c r="CL97" i="2"/>
  <c r="CD97" i="2"/>
  <c r="CH97" i="2"/>
  <c r="CW97" i="2"/>
  <c r="CK97" i="2"/>
  <c r="CC97" i="2"/>
  <c r="CV97" i="2"/>
  <c r="CU97" i="2"/>
  <c r="CI97" i="2"/>
  <c r="CE112" i="2"/>
  <c r="CX112" i="2"/>
  <c r="CL112" i="2"/>
  <c r="CD112" i="2"/>
  <c r="CZ112" i="2"/>
  <c r="CW112" i="2"/>
  <c r="CK112" i="2"/>
  <c r="CC112" i="2"/>
  <c r="CR112" i="2"/>
  <c r="CV112" i="2"/>
  <c r="CF112" i="2"/>
  <c r="CU112" i="2"/>
  <c r="CI112" i="2"/>
  <c r="CT112" i="2"/>
  <c r="CH112" i="2"/>
  <c r="DA112" i="2"/>
  <c r="CS112" i="2"/>
  <c r="CG112" i="2"/>
  <c r="CW119" i="2"/>
  <c r="CK119" i="2"/>
  <c r="CC119" i="2"/>
  <c r="CX119" i="2"/>
  <c r="CV119" i="2"/>
  <c r="CU119" i="2"/>
  <c r="CI119" i="2"/>
  <c r="CT119" i="2"/>
  <c r="CH119" i="2"/>
  <c r="CD119" i="2"/>
  <c r="DA119" i="2"/>
  <c r="CS119" i="2"/>
  <c r="CG119" i="2"/>
  <c r="CZ119" i="2"/>
  <c r="CR119" i="2"/>
  <c r="CF119" i="2"/>
  <c r="CE119" i="2"/>
  <c r="CL119" i="2"/>
  <c r="DA133" i="2"/>
  <c r="CS133" i="2"/>
  <c r="CG133" i="2"/>
  <c r="CZ133" i="2"/>
  <c r="CR133" i="2"/>
  <c r="CF133" i="2"/>
  <c r="CH133" i="2"/>
  <c r="CE133" i="2"/>
  <c r="CX133" i="2"/>
  <c r="CL133" i="2"/>
  <c r="CD133" i="2"/>
  <c r="CW133" i="2"/>
  <c r="CK133" i="2"/>
  <c r="CC133" i="2"/>
  <c r="CV133" i="2"/>
  <c r="CU133" i="2"/>
  <c r="CI133" i="2"/>
  <c r="CT133" i="2"/>
  <c r="CW137" i="2"/>
  <c r="CK137" i="2"/>
  <c r="CC137" i="2"/>
  <c r="CV137" i="2"/>
  <c r="CX137" i="2"/>
  <c r="CU137" i="2"/>
  <c r="CI137" i="2"/>
  <c r="CT137" i="2"/>
  <c r="CH137" i="2"/>
  <c r="CD137" i="2"/>
  <c r="DA137" i="2"/>
  <c r="CS137" i="2"/>
  <c r="CG137" i="2"/>
  <c r="CZ137" i="2"/>
  <c r="CR137" i="2"/>
  <c r="CF137" i="2"/>
  <c r="CE137" i="2"/>
  <c r="CL137" i="2"/>
  <c r="CU154" i="2"/>
  <c r="CI154" i="2"/>
  <c r="CT154" i="2"/>
  <c r="CH154" i="2"/>
  <c r="DA154" i="2"/>
  <c r="CS154" i="2"/>
  <c r="CG154" i="2"/>
  <c r="CZ154" i="2"/>
  <c r="CR154" i="2"/>
  <c r="CF154" i="2"/>
  <c r="CE154" i="2"/>
  <c r="CX154" i="2"/>
  <c r="CL154" i="2"/>
  <c r="CD154" i="2"/>
  <c r="CV154" i="2"/>
  <c r="CW154" i="2"/>
  <c r="CK154" i="2"/>
  <c r="CC154" i="2"/>
  <c r="CW159" i="2"/>
  <c r="CK159" i="2"/>
  <c r="CC159" i="2"/>
  <c r="CV159" i="2"/>
  <c r="CL159" i="2"/>
  <c r="CU159" i="2"/>
  <c r="CI159" i="2"/>
  <c r="CX159" i="2"/>
  <c r="CT159" i="2"/>
  <c r="CH159" i="2"/>
  <c r="DA159" i="2"/>
  <c r="CS159" i="2"/>
  <c r="CG159" i="2"/>
  <c r="CD159" i="2"/>
  <c r="CZ159" i="2"/>
  <c r="CR159" i="2"/>
  <c r="CF159" i="2"/>
  <c r="CE159" i="2"/>
  <c r="DA196" i="2"/>
  <c r="CS196" i="2"/>
  <c r="CG196" i="2"/>
  <c r="CH196" i="2"/>
  <c r="CZ196" i="2"/>
  <c r="CR196" i="2"/>
  <c r="CF196" i="2"/>
  <c r="CE196" i="2"/>
  <c r="CX196" i="2"/>
  <c r="CL196" i="2"/>
  <c r="CD196" i="2"/>
  <c r="CW196" i="2"/>
  <c r="CK196" i="2"/>
  <c r="CC196" i="2"/>
  <c r="CV196" i="2"/>
  <c r="CU196" i="2"/>
  <c r="CI196" i="2"/>
  <c r="CT196" i="2"/>
  <c r="CW202" i="2"/>
  <c r="CK202" i="2"/>
  <c r="CC202" i="2"/>
  <c r="CV202" i="2"/>
  <c r="CL202" i="2"/>
  <c r="CU202" i="2"/>
  <c r="CI202" i="2"/>
  <c r="CT202" i="2"/>
  <c r="CH202" i="2"/>
  <c r="CX202" i="2"/>
  <c r="DA202" i="2"/>
  <c r="CS202" i="2"/>
  <c r="CG202" i="2"/>
  <c r="CZ202" i="2"/>
  <c r="CR202" i="2"/>
  <c r="CF202" i="2"/>
  <c r="CD202" i="2"/>
  <c r="CE202" i="2"/>
  <c r="CE207" i="2"/>
  <c r="CX207" i="2"/>
  <c r="CL207" i="2"/>
  <c r="CD207" i="2"/>
  <c r="CW207" i="2"/>
  <c r="CK207" i="2"/>
  <c r="CC207" i="2"/>
  <c r="CR207" i="2"/>
  <c r="CV207" i="2"/>
  <c r="CU207" i="2"/>
  <c r="CI207" i="2"/>
  <c r="CZ207" i="2"/>
  <c r="CT207" i="2"/>
  <c r="CH207" i="2"/>
  <c r="DA207" i="2"/>
  <c r="CS207" i="2"/>
  <c r="CG207" i="2"/>
  <c r="CF207" i="2"/>
  <c r="CU220" i="2"/>
  <c r="CI220" i="2"/>
  <c r="CT220" i="2"/>
  <c r="CH220" i="2"/>
  <c r="DA220" i="2"/>
  <c r="CS220" i="2"/>
  <c r="CG220" i="2"/>
  <c r="CZ220" i="2"/>
  <c r="CR220" i="2"/>
  <c r="CF220" i="2"/>
  <c r="CV220" i="2"/>
  <c r="CE220" i="2"/>
  <c r="CX220" i="2"/>
  <c r="CL220" i="2"/>
  <c r="CD220" i="2"/>
  <c r="CW220" i="2"/>
  <c r="CK220" i="2"/>
  <c r="CC220" i="2"/>
  <c r="DA227" i="2"/>
  <c r="CS227" i="2"/>
  <c r="CG227" i="2"/>
  <c r="CT227" i="2"/>
  <c r="CZ227" i="2"/>
  <c r="CR227" i="2"/>
  <c r="CF227" i="2"/>
  <c r="CE227" i="2"/>
  <c r="CX227" i="2"/>
  <c r="CL227" i="2"/>
  <c r="CD227" i="2"/>
  <c r="CH227" i="2"/>
  <c r="CW227" i="2"/>
  <c r="CK227" i="2"/>
  <c r="CC227" i="2"/>
  <c r="CV227" i="2"/>
  <c r="CU227" i="2"/>
  <c r="CI227" i="2"/>
  <c r="CE234" i="2"/>
  <c r="CX234" i="2"/>
  <c r="CL234" i="2"/>
  <c r="CD234" i="2"/>
  <c r="CW234" i="2"/>
  <c r="CK234" i="2"/>
  <c r="CC234" i="2"/>
  <c r="CZ234" i="2"/>
  <c r="CV234" i="2"/>
  <c r="CR234" i="2"/>
  <c r="CU234" i="2"/>
  <c r="CI234" i="2"/>
  <c r="CF234" i="2"/>
  <c r="CT234" i="2"/>
  <c r="CH234" i="2"/>
  <c r="DA234" i="2"/>
  <c r="CS234" i="2"/>
  <c r="CG234" i="2"/>
  <c r="CW241" i="2"/>
  <c r="CK241" i="2"/>
  <c r="CC241" i="2"/>
  <c r="CV241" i="2"/>
  <c r="CU241" i="2"/>
  <c r="CI241" i="2"/>
  <c r="CL241" i="2"/>
  <c r="CT241" i="2"/>
  <c r="CH241" i="2"/>
  <c r="CD241" i="2"/>
  <c r="DA241" i="2"/>
  <c r="CS241" i="2"/>
  <c r="CG241" i="2"/>
  <c r="CZ241" i="2"/>
  <c r="CR241" i="2"/>
  <c r="CF241" i="2"/>
  <c r="CE241" i="2"/>
  <c r="CX241" i="2"/>
  <c r="CU248" i="2"/>
  <c r="CI248" i="2"/>
  <c r="CT248" i="2"/>
  <c r="CH248" i="2"/>
  <c r="DA248" i="2"/>
  <c r="CS248" i="2"/>
  <c r="CG248" i="2"/>
  <c r="CV248" i="2"/>
  <c r="CZ248" i="2"/>
  <c r="CR248" i="2"/>
  <c r="CF248" i="2"/>
  <c r="CE248" i="2"/>
  <c r="CX248" i="2"/>
  <c r="CL248" i="2"/>
  <c r="CD248" i="2"/>
  <c r="CW248" i="2"/>
  <c r="CK248" i="2"/>
  <c r="CC248" i="2"/>
  <c r="DA255" i="2"/>
  <c r="CS255" i="2"/>
  <c r="CG255" i="2"/>
  <c r="CZ255" i="2"/>
  <c r="CR255" i="2"/>
  <c r="CF255" i="2"/>
  <c r="CE255" i="2"/>
  <c r="CH255" i="2"/>
  <c r="CX255" i="2"/>
  <c r="CL255" i="2"/>
  <c r="CD255" i="2"/>
  <c r="CW255" i="2"/>
  <c r="CK255" i="2"/>
  <c r="CC255" i="2"/>
  <c r="CV255" i="2"/>
  <c r="CT255" i="2"/>
  <c r="CU255" i="2"/>
  <c r="CI255" i="2"/>
  <c r="CE262" i="2"/>
  <c r="CX262" i="2"/>
  <c r="CL262" i="2"/>
  <c r="CD262" i="2"/>
  <c r="CW262" i="2"/>
  <c r="CK262" i="2"/>
  <c r="CC262" i="2"/>
  <c r="CV262" i="2"/>
  <c r="CZ262" i="2"/>
  <c r="CU262" i="2"/>
  <c r="CI262" i="2"/>
  <c r="CR262" i="2"/>
  <c r="CT262" i="2"/>
  <c r="CH262" i="2"/>
  <c r="CF262" i="2"/>
  <c r="DA262" i="2"/>
  <c r="CS262" i="2"/>
  <c r="CG262" i="2"/>
  <c r="CW277" i="2"/>
  <c r="CK277" i="2"/>
  <c r="CC277" i="2"/>
  <c r="CX277" i="2"/>
  <c r="CV277" i="2"/>
  <c r="CU277" i="2"/>
  <c r="CI277" i="2"/>
  <c r="CT277" i="2"/>
  <c r="CH277" i="2"/>
  <c r="DA277" i="2"/>
  <c r="CS277" i="2"/>
  <c r="CG277" i="2"/>
  <c r="CL277" i="2"/>
  <c r="CZ277" i="2"/>
  <c r="CR277" i="2"/>
  <c r="CF277" i="2"/>
  <c r="CE277" i="2"/>
  <c r="CD277" i="2"/>
  <c r="CU284" i="2"/>
  <c r="CI284" i="2"/>
  <c r="CT284" i="2"/>
  <c r="CH284" i="2"/>
  <c r="DA284" i="2"/>
  <c r="CS284" i="2"/>
  <c r="CG284" i="2"/>
  <c r="CZ284" i="2"/>
  <c r="CR284" i="2"/>
  <c r="CF284" i="2"/>
  <c r="CV284" i="2"/>
  <c r="CE284" i="2"/>
  <c r="CX284" i="2"/>
  <c r="CL284" i="2"/>
  <c r="CD284" i="2"/>
  <c r="CW284" i="2"/>
  <c r="CK284" i="2"/>
  <c r="CC284" i="2"/>
  <c r="CE296" i="2"/>
  <c r="CR296" i="2"/>
  <c r="CX296" i="2"/>
  <c r="CL296" i="2"/>
  <c r="CD296" i="2"/>
  <c r="CW296" i="2"/>
  <c r="CK296" i="2"/>
  <c r="CC296" i="2"/>
  <c r="CV296" i="2"/>
  <c r="CZ296" i="2"/>
  <c r="CU296" i="2"/>
  <c r="CI296" i="2"/>
  <c r="CT296" i="2"/>
  <c r="CH296" i="2"/>
  <c r="CF296" i="2"/>
  <c r="DA296" i="2"/>
  <c r="CS296" i="2"/>
  <c r="CG296" i="2"/>
  <c r="DA301" i="2"/>
  <c r="CS301" i="2"/>
  <c r="CG301" i="2"/>
  <c r="CH301" i="2"/>
  <c r="CZ301" i="2"/>
  <c r="CR301" i="2"/>
  <c r="CF301" i="2"/>
  <c r="CE301" i="2"/>
  <c r="CT301" i="2"/>
  <c r="CX301" i="2"/>
  <c r="CL301" i="2"/>
  <c r="CD301" i="2"/>
  <c r="CW301" i="2"/>
  <c r="CK301" i="2"/>
  <c r="CC301" i="2"/>
  <c r="CV301" i="2"/>
  <c r="CU301" i="2"/>
  <c r="CI301" i="2"/>
  <c r="CW319" i="2"/>
  <c r="CK319" i="2"/>
  <c r="CC319" i="2"/>
  <c r="CL319" i="2"/>
  <c r="CV319" i="2"/>
  <c r="CX319" i="2"/>
  <c r="CU319" i="2"/>
  <c r="CI319" i="2"/>
  <c r="CD319" i="2"/>
  <c r="CT319" i="2"/>
  <c r="CH319" i="2"/>
  <c r="DA319" i="2"/>
  <c r="CS319" i="2"/>
  <c r="CG319" i="2"/>
  <c r="CZ319" i="2"/>
  <c r="CR319" i="2"/>
  <c r="CF319" i="2"/>
  <c r="CE319" i="2"/>
  <c r="CE324" i="2"/>
  <c r="CF324" i="2"/>
  <c r="CX324" i="2"/>
  <c r="CL324" i="2"/>
  <c r="CD324" i="2"/>
  <c r="CW324" i="2"/>
  <c r="CK324" i="2"/>
  <c r="CC324" i="2"/>
  <c r="CZ324" i="2"/>
  <c r="CV324" i="2"/>
  <c r="CU324" i="2"/>
  <c r="CI324" i="2"/>
  <c r="CT324" i="2"/>
  <c r="CH324" i="2"/>
  <c r="DA324" i="2"/>
  <c r="CS324" i="2"/>
  <c r="CG324" i="2"/>
  <c r="CR324" i="2"/>
  <c r="CU342" i="2"/>
  <c r="CI342" i="2"/>
  <c r="CT342" i="2"/>
  <c r="CH342" i="2"/>
  <c r="DA342" i="2"/>
  <c r="CS342" i="2"/>
  <c r="CG342" i="2"/>
  <c r="CZ342" i="2"/>
  <c r="CR342" i="2"/>
  <c r="CF342" i="2"/>
  <c r="CE342" i="2"/>
  <c r="CX342" i="2"/>
  <c r="CL342" i="2"/>
  <c r="CD342" i="2"/>
  <c r="CV342" i="2"/>
  <c r="CW342" i="2"/>
  <c r="CK342" i="2"/>
  <c r="CC342" i="2"/>
  <c r="CE360" i="2"/>
  <c r="CX360" i="2"/>
  <c r="CL360" i="2"/>
  <c r="CD360" i="2"/>
  <c r="CR360" i="2"/>
  <c r="CW360" i="2"/>
  <c r="CK360" i="2"/>
  <c r="CC360" i="2"/>
  <c r="CV360" i="2"/>
  <c r="CF360" i="2"/>
  <c r="CU360" i="2"/>
  <c r="CI360" i="2"/>
  <c r="CZ360" i="2"/>
  <c r="CT360" i="2"/>
  <c r="CH360" i="2"/>
  <c r="DA360" i="2"/>
  <c r="CS360" i="2"/>
  <c r="CG360" i="2"/>
  <c r="DA365" i="2"/>
  <c r="CS365" i="2"/>
  <c r="CG365" i="2"/>
  <c r="CT365" i="2"/>
  <c r="CZ365" i="2"/>
  <c r="CR365" i="2"/>
  <c r="CF365" i="2"/>
  <c r="CE365" i="2"/>
  <c r="CX365" i="2"/>
  <c r="CL365" i="2"/>
  <c r="CD365" i="2"/>
  <c r="CW365" i="2"/>
  <c r="CK365" i="2"/>
  <c r="CC365" i="2"/>
  <c r="CV365" i="2"/>
  <c r="CH365" i="2"/>
  <c r="CU365" i="2"/>
  <c r="CI365" i="2"/>
  <c r="CU377" i="2"/>
  <c r="CI377" i="2"/>
  <c r="CT377" i="2"/>
  <c r="CH377" i="2"/>
  <c r="DA377" i="2"/>
  <c r="CS377" i="2"/>
  <c r="CG377" i="2"/>
  <c r="CZ377" i="2"/>
  <c r="CR377" i="2"/>
  <c r="CF377" i="2"/>
  <c r="CV377" i="2"/>
  <c r="CE377" i="2"/>
  <c r="CX377" i="2"/>
  <c r="CL377" i="2"/>
  <c r="CD377" i="2"/>
  <c r="CW377" i="2"/>
  <c r="CK377" i="2"/>
  <c r="CC377" i="2"/>
  <c r="CU385" i="2"/>
  <c r="CI385" i="2"/>
  <c r="CT385" i="2"/>
  <c r="CH385" i="2"/>
  <c r="DA385" i="2"/>
  <c r="CS385" i="2"/>
  <c r="CG385" i="2"/>
  <c r="CZ385" i="2"/>
  <c r="CR385" i="2"/>
  <c r="CF385" i="2"/>
  <c r="CE385" i="2"/>
  <c r="CX385" i="2"/>
  <c r="CL385" i="2"/>
  <c r="CD385" i="2"/>
  <c r="CW385" i="2"/>
  <c r="CK385" i="2"/>
  <c r="CC385" i="2"/>
  <c r="CV385" i="2"/>
  <c r="CU393" i="2"/>
  <c r="CI393" i="2"/>
  <c r="CT393" i="2"/>
  <c r="CH393" i="2"/>
  <c r="DA393" i="2"/>
  <c r="CS393" i="2"/>
  <c r="CG393" i="2"/>
  <c r="CZ393" i="2"/>
  <c r="CR393" i="2"/>
  <c r="CF393" i="2"/>
  <c r="CE393" i="2"/>
  <c r="CX393" i="2"/>
  <c r="CL393" i="2"/>
  <c r="CD393" i="2"/>
  <c r="CV393" i="2"/>
  <c r="CW393" i="2"/>
  <c r="CK393" i="2"/>
  <c r="CC393" i="2"/>
  <c r="CU401" i="2"/>
  <c r="CI401" i="2"/>
  <c r="CT401" i="2"/>
  <c r="CH401" i="2"/>
  <c r="DA401" i="2"/>
  <c r="CS401" i="2"/>
  <c r="CG401" i="2"/>
  <c r="CZ401" i="2"/>
  <c r="CR401" i="2"/>
  <c r="CF401" i="2"/>
  <c r="CV401" i="2"/>
  <c r="CE401" i="2"/>
  <c r="CX401" i="2"/>
  <c r="CL401" i="2"/>
  <c r="CD401" i="2"/>
  <c r="CW401" i="2"/>
  <c r="CK401" i="2"/>
  <c r="CC401" i="2"/>
  <c r="CU409" i="2"/>
  <c r="CI409" i="2"/>
  <c r="CT409" i="2"/>
  <c r="CH409" i="2"/>
  <c r="CV409" i="2"/>
  <c r="DA409" i="2"/>
  <c r="CS409" i="2"/>
  <c r="CG409" i="2"/>
  <c r="CZ409" i="2"/>
  <c r="CR409" i="2"/>
  <c r="CF409" i="2"/>
  <c r="CE409" i="2"/>
  <c r="CX409" i="2"/>
  <c r="CL409" i="2"/>
  <c r="CD409" i="2"/>
  <c r="CW409" i="2"/>
  <c r="CK409" i="2"/>
  <c r="CC409" i="2"/>
  <c r="CU417" i="2"/>
  <c r="CI417" i="2"/>
  <c r="CT417" i="2"/>
  <c r="CH417" i="2"/>
  <c r="DA417" i="2"/>
  <c r="CS417" i="2"/>
  <c r="CG417" i="2"/>
  <c r="CV417" i="2"/>
  <c r="CZ417" i="2"/>
  <c r="CR417" i="2"/>
  <c r="CF417" i="2"/>
  <c r="CE417" i="2"/>
  <c r="CX417" i="2"/>
  <c r="CL417" i="2"/>
  <c r="CD417" i="2"/>
  <c r="CW417" i="2"/>
  <c r="CK417" i="2"/>
  <c r="CC417" i="2"/>
  <c r="CW438" i="2"/>
  <c r="CK438" i="2"/>
  <c r="CC438" i="2"/>
  <c r="CV438" i="2"/>
  <c r="CU438" i="2"/>
  <c r="CI438" i="2"/>
  <c r="CL438" i="2"/>
  <c r="CT438" i="2"/>
  <c r="CH438" i="2"/>
  <c r="DA438" i="2"/>
  <c r="CS438" i="2"/>
  <c r="CG438" i="2"/>
  <c r="CZ438" i="2"/>
  <c r="CR438" i="2"/>
  <c r="CF438" i="2"/>
  <c r="CD438" i="2"/>
  <c r="CE438" i="2"/>
  <c r="CX438" i="2"/>
  <c r="CU445" i="2"/>
  <c r="CI445" i="2"/>
  <c r="CV445" i="2"/>
  <c r="CT445" i="2"/>
  <c r="CH445" i="2"/>
  <c r="DA445" i="2"/>
  <c r="CS445" i="2"/>
  <c r="CG445" i="2"/>
  <c r="CZ445" i="2"/>
  <c r="CR445" i="2"/>
  <c r="CF445" i="2"/>
  <c r="CE445" i="2"/>
  <c r="CX445" i="2"/>
  <c r="CL445" i="2"/>
  <c r="CD445" i="2"/>
  <c r="CW445" i="2"/>
  <c r="CK445" i="2"/>
  <c r="CC445" i="2"/>
  <c r="DA452" i="2"/>
  <c r="CS452" i="2"/>
  <c r="CG452" i="2"/>
  <c r="CT452" i="2"/>
  <c r="CZ452" i="2"/>
  <c r="CR452" i="2"/>
  <c r="CF452" i="2"/>
  <c r="CE452" i="2"/>
  <c r="CH452" i="2"/>
  <c r="CX452" i="2"/>
  <c r="CL452" i="2"/>
  <c r="CD452" i="2"/>
  <c r="CW452" i="2"/>
  <c r="CK452" i="2"/>
  <c r="CC452" i="2"/>
  <c r="CV452" i="2"/>
  <c r="CU452" i="2"/>
  <c r="CI452" i="2"/>
  <c r="CE459" i="2"/>
  <c r="CR459" i="2"/>
  <c r="CX459" i="2"/>
  <c r="CL459" i="2"/>
  <c r="CD459" i="2"/>
  <c r="CW459" i="2"/>
  <c r="CK459" i="2"/>
  <c r="CC459" i="2"/>
  <c r="CV459" i="2"/>
  <c r="CU459" i="2"/>
  <c r="CI459" i="2"/>
  <c r="CT459" i="2"/>
  <c r="CH459" i="2"/>
  <c r="CZ459" i="2"/>
  <c r="DA459" i="2"/>
  <c r="CS459" i="2"/>
  <c r="CG459" i="2"/>
  <c r="CF459" i="2"/>
  <c r="CW466" i="2"/>
  <c r="CK466" i="2"/>
  <c r="CC466" i="2"/>
  <c r="CV466" i="2"/>
  <c r="CX466" i="2"/>
  <c r="CU466" i="2"/>
  <c r="CI466" i="2"/>
  <c r="CT466" i="2"/>
  <c r="CH466" i="2"/>
  <c r="CL466" i="2"/>
  <c r="DA466" i="2"/>
  <c r="CS466" i="2"/>
  <c r="CG466" i="2"/>
  <c r="CD466" i="2"/>
  <c r="CZ466" i="2"/>
  <c r="CR466" i="2"/>
  <c r="CF466" i="2"/>
  <c r="CE466" i="2"/>
  <c r="CU473" i="2"/>
  <c r="CI473" i="2"/>
  <c r="CT473" i="2"/>
  <c r="CH473" i="2"/>
  <c r="DA473" i="2"/>
  <c r="CS473" i="2"/>
  <c r="CG473" i="2"/>
  <c r="CZ473" i="2"/>
  <c r="CR473" i="2"/>
  <c r="CF473" i="2"/>
  <c r="CE473" i="2"/>
  <c r="CV473" i="2"/>
  <c r="CX473" i="2"/>
  <c r="CL473" i="2"/>
  <c r="CD473" i="2"/>
  <c r="CW473" i="2"/>
  <c r="CK473" i="2"/>
  <c r="CC473" i="2"/>
  <c r="DA488" i="2"/>
  <c r="CS488" i="2"/>
  <c r="CG488" i="2"/>
  <c r="CZ488" i="2"/>
  <c r="CR488" i="2"/>
  <c r="CF488" i="2"/>
  <c r="CE488" i="2"/>
  <c r="CT488" i="2"/>
  <c r="CX488" i="2"/>
  <c r="CL488" i="2"/>
  <c r="CD488" i="2"/>
  <c r="CW488" i="2"/>
  <c r="CK488" i="2"/>
  <c r="CC488" i="2"/>
  <c r="CV488" i="2"/>
  <c r="CH488" i="2"/>
  <c r="CU488" i="2"/>
  <c r="CI488" i="2"/>
  <c r="CE495" i="2"/>
  <c r="CX495" i="2"/>
  <c r="CL495" i="2"/>
  <c r="CD495" i="2"/>
  <c r="CR495" i="2"/>
  <c r="CW495" i="2"/>
  <c r="CK495" i="2"/>
  <c r="CC495" i="2"/>
  <c r="CV495" i="2"/>
  <c r="CF495" i="2"/>
  <c r="CU495" i="2"/>
  <c r="CI495" i="2"/>
  <c r="CT495" i="2"/>
  <c r="CH495" i="2"/>
  <c r="CZ495" i="2"/>
  <c r="DA495" i="2"/>
  <c r="CS495" i="2"/>
  <c r="CG495" i="2"/>
  <c r="CW502" i="2"/>
  <c r="CK502" i="2"/>
  <c r="CC502" i="2"/>
  <c r="CX502" i="2"/>
  <c r="CV502" i="2"/>
  <c r="CD502" i="2"/>
  <c r="CU502" i="2"/>
  <c r="CI502" i="2"/>
  <c r="CT502" i="2"/>
  <c r="CH502" i="2"/>
  <c r="DA502" i="2"/>
  <c r="CS502" i="2"/>
  <c r="CG502" i="2"/>
  <c r="CZ502" i="2"/>
  <c r="CR502" i="2"/>
  <c r="CF502" i="2"/>
  <c r="CL502" i="2"/>
  <c r="CE502" i="2"/>
  <c r="CU509" i="2"/>
  <c r="CI509" i="2"/>
  <c r="CT509" i="2"/>
  <c r="CH509" i="2"/>
  <c r="DA509" i="2"/>
  <c r="CS509" i="2"/>
  <c r="CG509" i="2"/>
  <c r="CZ509" i="2"/>
  <c r="CR509" i="2"/>
  <c r="CF509" i="2"/>
  <c r="CE509" i="2"/>
  <c r="CX509" i="2"/>
  <c r="CL509" i="2"/>
  <c r="CD509" i="2"/>
  <c r="CV509" i="2"/>
  <c r="CW509" i="2"/>
  <c r="CK509" i="2"/>
  <c r="CC509" i="2"/>
  <c r="CE526" i="2"/>
  <c r="CX526" i="2"/>
  <c r="CL526" i="2"/>
  <c r="CD526" i="2"/>
  <c r="CR526" i="2"/>
  <c r="CW526" i="2"/>
  <c r="CK526" i="2"/>
  <c r="CC526" i="2"/>
  <c r="CV526" i="2"/>
  <c r="CU526" i="2"/>
  <c r="CI526" i="2"/>
  <c r="CT526" i="2"/>
  <c r="CH526" i="2"/>
  <c r="CZ526" i="2"/>
  <c r="DA526" i="2"/>
  <c r="CS526" i="2"/>
  <c r="CG526" i="2"/>
  <c r="CF526" i="2"/>
  <c r="CU532" i="2"/>
  <c r="CI532" i="2"/>
  <c r="CV532" i="2"/>
  <c r="CT532" i="2"/>
  <c r="CH532" i="2"/>
  <c r="DA532" i="2"/>
  <c r="CS532" i="2"/>
  <c r="CG532" i="2"/>
  <c r="CZ532" i="2"/>
  <c r="CR532" i="2"/>
  <c r="CF532" i="2"/>
  <c r="CE532" i="2"/>
  <c r="CX532" i="2"/>
  <c r="CL532" i="2"/>
  <c r="CD532" i="2"/>
  <c r="CW532" i="2"/>
  <c r="CK532" i="2"/>
  <c r="CC532" i="2"/>
  <c r="CW537" i="2"/>
  <c r="CK537" i="2"/>
  <c r="CC537" i="2"/>
  <c r="CV537" i="2"/>
  <c r="CL537" i="2"/>
  <c r="CU537" i="2"/>
  <c r="CI537" i="2"/>
  <c r="CX537" i="2"/>
  <c r="CT537" i="2"/>
  <c r="CH537" i="2"/>
  <c r="CD537" i="2"/>
  <c r="DA537" i="2"/>
  <c r="CS537" i="2"/>
  <c r="CG537" i="2"/>
  <c r="CZ537" i="2"/>
  <c r="CR537" i="2"/>
  <c r="CF537" i="2"/>
  <c r="CE537" i="2"/>
  <c r="DA555" i="2"/>
  <c r="CS555" i="2"/>
  <c r="CG555" i="2"/>
  <c r="CZ555" i="2"/>
  <c r="CR555" i="2"/>
  <c r="CF555" i="2"/>
  <c r="CH555" i="2"/>
  <c r="CE555" i="2"/>
  <c r="CX555" i="2"/>
  <c r="CL555" i="2"/>
  <c r="CD555" i="2"/>
  <c r="CT555" i="2"/>
  <c r="CW555" i="2"/>
  <c r="CK555" i="2"/>
  <c r="CC555" i="2"/>
  <c r="CV555" i="2"/>
  <c r="CU555" i="2"/>
  <c r="CI555" i="2"/>
  <c r="CU560" i="2"/>
  <c r="CI560" i="2"/>
  <c r="CT560" i="2"/>
  <c r="CH560" i="2"/>
  <c r="CV560" i="2"/>
  <c r="DA560" i="2"/>
  <c r="CS560" i="2"/>
  <c r="CG560" i="2"/>
  <c r="CZ560" i="2"/>
  <c r="CR560" i="2"/>
  <c r="CF560" i="2"/>
  <c r="CE560" i="2"/>
  <c r="CX560" i="2"/>
  <c r="CL560" i="2"/>
  <c r="CD560" i="2"/>
  <c r="CW560" i="2"/>
  <c r="CK560" i="2"/>
  <c r="CC560" i="2"/>
  <c r="CU578" i="2"/>
  <c r="CI578" i="2"/>
  <c r="CV578" i="2"/>
  <c r="CT578" i="2"/>
  <c r="CH578" i="2"/>
  <c r="DA578" i="2"/>
  <c r="CS578" i="2"/>
  <c r="CG578" i="2"/>
  <c r="CZ578" i="2"/>
  <c r="CR578" i="2"/>
  <c r="CF578" i="2"/>
  <c r="CE578" i="2"/>
  <c r="CX578" i="2"/>
  <c r="CL578" i="2"/>
  <c r="CD578" i="2"/>
  <c r="CW578" i="2"/>
  <c r="CK578" i="2"/>
  <c r="CC578" i="2"/>
  <c r="CU586" i="2"/>
  <c r="CI586" i="2"/>
  <c r="CV586" i="2"/>
  <c r="CT586" i="2"/>
  <c r="CH586" i="2"/>
  <c r="DA586" i="2"/>
  <c r="CS586" i="2"/>
  <c r="CG586" i="2"/>
  <c r="CZ586" i="2"/>
  <c r="CR586" i="2"/>
  <c r="CF586" i="2"/>
  <c r="CE586" i="2"/>
  <c r="CX586" i="2"/>
  <c r="CL586" i="2"/>
  <c r="CD586" i="2"/>
  <c r="CW586" i="2"/>
  <c r="CK586" i="2"/>
  <c r="CC586" i="2"/>
  <c r="CW597" i="2"/>
  <c r="CK597" i="2"/>
  <c r="CC597" i="2"/>
  <c r="CV597" i="2"/>
  <c r="CU597" i="2"/>
  <c r="CI597" i="2"/>
  <c r="CT597" i="2"/>
  <c r="CH597" i="2"/>
  <c r="CL597" i="2"/>
  <c r="DA597" i="2"/>
  <c r="CS597" i="2"/>
  <c r="CG597" i="2"/>
  <c r="CX597" i="2"/>
  <c r="CZ597" i="2"/>
  <c r="CR597" i="2"/>
  <c r="CF597" i="2"/>
  <c r="CD597" i="2"/>
  <c r="CE597" i="2"/>
  <c r="CX610" i="2"/>
  <c r="CL610" i="2"/>
  <c r="CD610" i="2"/>
  <c r="CW610" i="2"/>
  <c r="CK610" i="2"/>
  <c r="CC610" i="2"/>
  <c r="CV610" i="2"/>
  <c r="CU610" i="2"/>
  <c r="CI610" i="2"/>
  <c r="DA610" i="2"/>
  <c r="CS610" i="2"/>
  <c r="CG610" i="2"/>
  <c r="CZ610" i="2"/>
  <c r="CR610" i="2"/>
  <c r="CF610" i="2"/>
  <c r="CE610" i="2"/>
  <c r="CH610" i="2"/>
  <c r="CT610" i="2"/>
  <c r="CZ615" i="2"/>
  <c r="CR615" i="2"/>
  <c r="CF615" i="2"/>
  <c r="CE615" i="2"/>
  <c r="CX615" i="2"/>
  <c r="CL615" i="2"/>
  <c r="CD615" i="2"/>
  <c r="CW615" i="2"/>
  <c r="CK615" i="2"/>
  <c r="CC615" i="2"/>
  <c r="CU615" i="2"/>
  <c r="CI615" i="2"/>
  <c r="CT615" i="2"/>
  <c r="CH615" i="2"/>
  <c r="DA615" i="2"/>
  <c r="CV615" i="2"/>
  <c r="CS615" i="2"/>
  <c r="CG615" i="2"/>
  <c r="CZ627" i="2"/>
  <c r="CR627" i="2"/>
  <c r="CF627" i="2"/>
  <c r="CE627" i="2"/>
  <c r="CX627" i="2"/>
  <c r="CL627" i="2"/>
  <c r="CD627" i="2"/>
  <c r="CW627" i="2"/>
  <c r="CK627" i="2"/>
  <c r="CC627" i="2"/>
  <c r="CU627" i="2"/>
  <c r="CI627" i="2"/>
  <c r="CT627" i="2"/>
  <c r="CH627" i="2"/>
  <c r="CS627" i="2"/>
  <c r="CV627" i="2"/>
  <c r="CG627" i="2"/>
  <c r="DA627" i="2"/>
  <c r="CV633" i="2"/>
  <c r="CU633" i="2"/>
  <c r="CI633" i="2"/>
  <c r="CT633" i="2"/>
  <c r="CH633" i="2"/>
  <c r="DA633" i="2"/>
  <c r="CS633" i="2"/>
  <c r="CG633" i="2"/>
  <c r="CE633" i="2"/>
  <c r="CX633" i="2"/>
  <c r="CL633" i="2"/>
  <c r="CD633" i="2"/>
  <c r="CK633" i="2"/>
  <c r="CF633" i="2"/>
  <c r="CC633" i="2"/>
  <c r="CZ633" i="2"/>
  <c r="CR633" i="2"/>
  <c r="CW633" i="2"/>
  <c r="CX638" i="2"/>
  <c r="CL638" i="2"/>
  <c r="CD638" i="2"/>
  <c r="CW638" i="2"/>
  <c r="CK638" i="2"/>
  <c r="CC638" i="2"/>
  <c r="CV638" i="2"/>
  <c r="CU638" i="2"/>
  <c r="CI638" i="2"/>
  <c r="DA638" i="2"/>
  <c r="CS638" i="2"/>
  <c r="CG638" i="2"/>
  <c r="CZ638" i="2"/>
  <c r="CR638" i="2"/>
  <c r="CF638" i="2"/>
  <c r="CT638" i="2"/>
  <c r="CH638" i="2"/>
  <c r="CE638" i="2"/>
  <c r="CT650" i="2"/>
  <c r="CH650" i="2"/>
  <c r="DA650" i="2"/>
  <c r="CS650" i="2"/>
  <c r="CG650" i="2"/>
  <c r="CZ650" i="2"/>
  <c r="CR650" i="2"/>
  <c r="CF650" i="2"/>
  <c r="CE650" i="2"/>
  <c r="CW650" i="2"/>
  <c r="CK650" i="2"/>
  <c r="CC650" i="2"/>
  <c r="CV650" i="2"/>
  <c r="CD650" i="2"/>
  <c r="CX650" i="2"/>
  <c r="CU650" i="2"/>
  <c r="CL650" i="2"/>
  <c r="CI650" i="2"/>
  <c r="CZ659" i="2"/>
  <c r="CR659" i="2"/>
  <c r="CF659" i="2"/>
  <c r="CE659" i="2"/>
  <c r="CX659" i="2"/>
  <c r="CL659" i="2"/>
  <c r="CD659" i="2"/>
  <c r="CW659" i="2"/>
  <c r="CK659" i="2"/>
  <c r="CC659" i="2"/>
  <c r="CV659" i="2"/>
  <c r="CU659" i="2"/>
  <c r="CI659" i="2"/>
  <c r="CT659" i="2"/>
  <c r="CH659" i="2"/>
  <c r="CS659" i="2"/>
  <c r="DA659" i="2"/>
  <c r="CG659" i="2"/>
  <c r="CV671" i="2"/>
  <c r="CU671" i="2"/>
  <c r="CI671" i="2"/>
  <c r="CT671" i="2"/>
  <c r="CH671" i="2"/>
  <c r="DA671" i="2"/>
  <c r="CS671" i="2"/>
  <c r="CG671" i="2"/>
  <c r="CZ671" i="2"/>
  <c r="CR671" i="2"/>
  <c r="CF671" i="2"/>
  <c r="CE671" i="2"/>
  <c r="CX671" i="2"/>
  <c r="CL671" i="2"/>
  <c r="CD671" i="2"/>
  <c r="CW671" i="2"/>
  <c r="CK671" i="2"/>
  <c r="CC671" i="2"/>
  <c r="CT680" i="2"/>
  <c r="CH680" i="2"/>
  <c r="DA680" i="2"/>
  <c r="CS680" i="2"/>
  <c r="CG680" i="2"/>
  <c r="CZ680" i="2"/>
  <c r="CR680" i="2"/>
  <c r="CF680" i="2"/>
  <c r="CE680" i="2"/>
  <c r="CX680" i="2"/>
  <c r="CL680" i="2"/>
  <c r="CD680" i="2"/>
  <c r="CW680" i="2"/>
  <c r="CK680" i="2"/>
  <c r="CC680" i="2"/>
  <c r="CV680" i="2"/>
  <c r="CU680" i="2"/>
  <c r="CI680" i="2"/>
  <c r="CZ687" i="2"/>
  <c r="CR687" i="2"/>
  <c r="CF687" i="2"/>
  <c r="CE687" i="2"/>
  <c r="CX687" i="2"/>
  <c r="CL687" i="2"/>
  <c r="CD687" i="2"/>
  <c r="CW687" i="2"/>
  <c r="CK687" i="2"/>
  <c r="CC687" i="2"/>
  <c r="CV687" i="2"/>
  <c r="CU687" i="2"/>
  <c r="CI687" i="2"/>
  <c r="CT687" i="2"/>
  <c r="CH687" i="2"/>
  <c r="DA687" i="2"/>
  <c r="CG687" i="2"/>
  <c r="CS687" i="2"/>
  <c r="CX694" i="2"/>
  <c r="CL694" i="2"/>
  <c r="CD694" i="2"/>
  <c r="CW694" i="2"/>
  <c r="CK694" i="2"/>
  <c r="CC694" i="2"/>
  <c r="CV694" i="2"/>
  <c r="CU694" i="2"/>
  <c r="CI694" i="2"/>
  <c r="CT694" i="2"/>
  <c r="CH694" i="2"/>
  <c r="DA694" i="2"/>
  <c r="CS694" i="2"/>
  <c r="CG694" i="2"/>
  <c r="CZ694" i="2"/>
  <c r="CR694" i="2"/>
  <c r="CF694" i="2"/>
  <c r="CE694" i="2"/>
  <c r="CV701" i="2"/>
  <c r="CU701" i="2"/>
  <c r="CI701" i="2"/>
  <c r="CT701" i="2"/>
  <c r="CH701" i="2"/>
  <c r="DA701" i="2"/>
  <c r="CS701" i="2"/>
  <c r="CG701" i="2"/>
  <c r="CZ701" i="2"/>
  <c r="CR701" i="2"/>
  <c r="CF701" i="2"/>
  <c r="CE701" i="2"/>
  <c r="CX701" i="2"/>
  <c r="CL701" i="2"/>
  <c r="CD701" i="2"/>
  <c r="CK701" i="2"/>
  <c r="CC701" i="2"/>
  <c r="CW701" i="2"/>
  <c r="CT708" i="2"/>
  <c r="CH708" i="2"/>
  <c r="DA708" i="2"/>
  <c r="CS708" i="2"/>
  <c r="CG708" i="2"/>
  <c r="CZ708" i="2"/>
  <c r="CR708" i="2"/>
  <c r="CF708" i="2"/>
  <c r="CE708" i="2"/>
  <c r="CX708" i="2"/>
  <c r="CL708" i="2"/>
  <c r="CD708" i="2"/>
  <c r="CW708" i="2"/>
  <c r="CK708" i="2"/>
  <c r="CC708" i="2"/>
  <c r="CV708" i="2"/>
  <c r="CU708" i="2"/>
  <c r="CI708" i="2"/>
  <c r="CZ715" i="2"/>
  <c r="CR715" i="2"/>
  <c r="CF715" i="2"/>
  <c r="CE715" i="2"/>
  <c r="CX715" i="2"/>
  <c r="CL715" i="2"/>
  <c r="CD715" i="2"/>
  <c r="CW715" i="2"/>
  <c r="CK715" i="2"/>
  <c r="CC715" i="2"/>
  <c r="CV715" i="2"/>
  <c r="CU715" i="2"/>
  <c r="CI715" i="2"/>
  <c r="CT715" i="2"/>
  <c r="CH715" i="2"/>
  <c r="DA715" i="2"/>
  <c r="CS715" i="2"/>
  <c r="CG715" i="2"/>
  <c r="CV719" i="2"/>
  <c r="CU719" i="2"/>
  <c r="CI719" i="2"/>
  <c r="CT719" i="2"/>
  <c r="CH719" i="2"/>
  <c r="DA719" i="2"/>
  <c r="CS719" i="2"/>
  <c r="CG719" i="2"/>
  <c r="CZ719" i="2"/>
  <c r="CR719" i="2"/>
  <c r="CF719" i="2"/>
  <c r="CE719" i="2"/>
  <c r="CX719" i="2"/>
  <c r="CL719" i="2"/>
  <c r="CD719" i="2"/>
  <c r="CW719" i="2"/>
  <c r="CK719" i="2"/>
  <c r="CC719" i="2"/>
  <c r="CZ725" i="2"/>
  <c r="CR725" i="2"/>
  <c r="CF725" i="2"/>
  <c r="CE725" i="2"/>
  <c r="CX725" i="2"/>
  <c r="CL725" i="2"/>
  <c r="CD725" i="2"/>
  <c r="CW725" i="2"/>
  <c r="CK725" i="2"/>
  <c r="CC725" i="2"/>
  <c r="CV725" i="2"/>
  <c r="CU725" i="2"/>
  <c r="CI725" i="2"/>
  <c r="CT725" i="2"/>
  <c r="CH725" i="2"/>
  <c r="DA725" i="2"/>
  <c r="CS725" i="2"/>
  <c r="CG725" i="2"/>
  <c r="CT730" i="2"/>
  <c r="CH730" i="2"/>
  <c r="DA730" i="2"/>
  <c r="CS730" i="2"/>
  <c r="CG730" i="2"/>
  <c r="CZ730" i="2"/>
  <c r="CR730" i="2"/>
  <c r="CF730" i="2"/>
  <c r="CE730" i="2"/>
  <c r="CX730" i="2"/>
  <c r="CL730" i="2"/>
  <c r="CD730" i="2"/>
  <c r="CW730" i="2"/>
  <c r="CK730" i="2"/>
  <c r="CC730" i="2"/>
  <c r="CV730" i="2"/>
  <c r="CU730" i="2"/>
  <c r="CI730" i="2"/>
  <c r="CX748" i="2"/>
  <c r="CL748" i="2"/>
  <c r="CD748" i="2"/>
  <c r="CW748" i="2"/>
  <c r="CK748" i="2"/>
  <c r="CC748" i="2"/>
  <c r="CV748" i="2"/>
  <c r="CU748" i="2"/>
  <c r="CI748" i="2"/>
  <c r="CT748" i="2"/>
  <c r="CH748" i="2"/>
  <c r="DA748" i="2"/>
  <c r="CS748" i="2"/>
  <c r="CG748" i="2"/>
  <c r="CZ748" i="2"/>
  <c r="CR748" i="2"/>
  <c r="CF748" i="2"/>
  <c r="CE748" i="2"/>
  <c r="CZ753" i="2"/>
  <c r="CR753" i="2"/>
  <c r="CF753" i="2"/>
  <c r="CE753" i="2"/>
  <c r="CX753" i="2"/>
  <c r="CL753" i="2"/>
  <c r="CD753" i="2"/>
  <c r="CW753" i="2"/>
  <c r="CK753" i="2"/>
  <c r="CC753" i="2"/>
  <c r="CV753" i="2"/>
  <c r="CU753" i="2"/>
  <c r="CI753" i="2"/>
  <c r="CT753" i="2"/>
  <c r="CH753" i="2"/>
  <c r="CG753" i="2"/>
  <c r="DA753" i="2"/>
  <c r="CS753" i="2"/>
  <c r="CZ772" i="2"/>
  <c r="CR772" i="2"/>
  <c r="CF772" i="2"/>
  <c r="CE772" i="2"/>
  <c r="CX772" i="2"/>
  <c r="CL772" i="2"/>
  <c r="CD772" i="2"/>
  <c r="CW772" i="2"/>
  <c r="CK772" i="2"/>
  <c r="CC772" i="2"/>
  <c r="CV772" i="2"/>
  <c r="CU772" i="2"/>
  <c r="CI772" i="2"/>
  <c r="CT772" i="2"/>
  <c r="CH772" i="2"/>
  <c r="DA772" i="2"/>
  <c r="CS772" i="2"/>
  <c r="CG772" i="2"/>
  <c r="CV778" i="2"/>
  <c r="CU778" i="2"/>
  <c r="CI778" i="2"/>
  <c r="CT778" i="2"/>
  <c r="CH778" i="2"/>
  <c r="DA778" i="2"/>
  <c r="CS778" i="2"/>
  <c r="CG778" i="2"/>
  <c r="CZ778" i="2"/>
  <c r="CR778" i="2"/>
  <c r="CF778" i="2"/>
  <c r="CE778" i="2"/>
  <c r="CX778" i="2"/>
  <c r="CL778" i="2"/>
  <c r="CD778" i="2"/>
  <c r="CW778" i="2"/>
  <c r="CK778" i="2"/>
  <c r="CC778" i="2"/>
  <c r="CT805" i="2"/>
  <c r="CH805" i="2"/>
  <c r="DA805" i="2"/>
  <c r="CS805" i="2"/>
  <c r="CG805" i="2"/>
  <c r="CZ805" i="2"/>
  <c r="CR805" i="2"/>
  <c r="CF805" i="2"/>
  <c r="CE805" i="2"/>
  <c r="CX805" i="2"/>
  <c r="CL805" i="2"/>
  <c r="CD805" i="2"/>
  <c r="CW805" i="2"/>
  <c r="CK805" i="2"/>
  <c r="CC805" i="2"/>
  <c r="CV805" i="2"/>
  <c r="CI805" i="2"/>
  <c r="CU805" i="2"/>
  <c r="CX811" i="2"/>
  <c r="CL811" i="2"/>
  <c r="CD811" i="2"/>
  <c r="CW811" i="2"/>
  <c r="CK811" i="2"/>
  <c r="CC811" i="2"/>
  <c r="CV811" i="2"/>
  <c r="CU811" i="2"/>
  <c r="CI811" i="2"/>
  <c r="CT811" i="2"/>
  <c r="CH811" i="2"/>
  <c r="DA811" i="2"/>
  <c r="CS811" i="2"/>
  <c r="CG811" i="2"/>
  <c r="CZ811" i="2"/>
  <c r="CR811" i="2"/>
  <c r="CF811" i="2"/>
  <c r="CE811" i="2"/>
  <c r="CX821" i="2"/>
  <c r="CL821" i="2"/>
  <c r="CD821" i="2"/>
  <c r="CW821" i="2"/>
  <c r="CK821" i="2"/>
  <c r="CC821" i="2"/>
  <c r="CV821" i="2"/>
  <c r="CU821" i="2"/>
  <c r="CI821" i="2"/>
  <c r="CT821" i="2"/>
  <c r="CH821" i="2"/>
  <c r="DA821" i="2"/>
  <c r="CS821" i="2"/>
  <c r="CG821" i="2"/>
  <c r="CZ821" i="2"/>
  <c r="CR821" i="2"/>
  <c r="CF821" i="2"/>
  <c r="CE821" i="2"/>
  <c r="CX833" i="2"/>
  <c r="CL833" i="2"/>
  <c r="CD833" i="2"/>
  <c r="CW833" i="2"/>
  <c r="CK833" i="2"/>
  <c r="CC833" i="2"/>
  <c r="CV833" i="2"/>
  <c r="CU833" i="2"/>
  <c r="CI833" i="2"/>
  <c r="CT833" i="2"/>
  <c r="CH833" i="2"/>
  <c r="DA833" i="2"/>
  <c r="CS833" i="2"/>
  <c r="CG833" i="2"/>
  <c r="CZ833" i="2"/>
  <c r="CR833" i="2"/>
  <c r="CF833" i="2"/>
  <c r="CE833" i="2"/>
  <c r="CT839" i="2"/>
  <c r="CH839" i="2"/>
  <c r="DA839" i="2"/>
  <c r="CS839" i="2"/>
  <c r="CG839" i="2"/>
  <c r="CZ839" i="2"/>
  <c r="CR839" i="2"/>
  <c r="CF839" i="2"/>
  <c r="CE839" i="2"/>
  <c r="CX839" i="2"/>
  <c r="CL839" i="2"/>
  <c r="CD839" i="2"/>
  <c r="CW839" i="2"/>
  <c r="CK839" i="2"/>
  <c r="CC839" i="2"/>
  <c r="CV839" i="2"/>
  <c r="CI839" i="2"/>
  <c r="CU839" i="2"/>
  <c r="CX843" i="2"/>
  <c r="CL843" i="2"/>
  <c r="CD843" i="2"/>
  <c r="CW843" i="2"/>
  <c r="CK843" i="2"/>
  <c r="CC843" i="2"/>
  <c r="CV843" i="2"/>
  <c r="CU843" i="2"/>
  <c r="CI843" i="2"/>
  <c r="CT843" i="2"/>
  <c r="CH843" i="2"/>
  <c r="DA843" i="2"/>
  <c r="CS843" i="2"/>
  <c r="CG843" i="2"/>
  <c r="CZ843" i="2"/>
  <c r="CR843" i="2"/>
  <c r="CF843" i="2"/>
  <c r="CE843" i="2"/>
  <c r="CT849" i="2"/>
  <c r="CH849" i="2"/>
  <c r="DA849" i="2"/>
  <c r="CS849" i="2"/>
  <c r="CG849" i="2"/>
  <c r="CZ849" i="2"/>
  <c r="CR849" i="2"/>
  <c r="CF849" i="2"/>
  <c r="CE849" i="2"/>
  <c r="CX849" i="2"/>
  <c r="CL849" i="2"/>
  <c r="CD849" i="2"/>
  <c r="CW849" i="2"/>
  <c r="CK849" i="2"/>
  <c r="CC849" i="2"/>
  <c r="CV849" i="2"/>
  <c r="CU849" i="2"/>
  <c r="CI849" i="2"/>
  <c r="CT869" i="2"/>
  <c r="CH869" i="2"/>
  <c r="DA869" i="2"/>
  <c r="CS869" i="2"/>
  <c r="CG869" i="2"/>
  <c r="CZ869" i="2"/>
  <c r="CR869" i="2"/>
  <c r="CF869" i="2"/>
  <c r="CE869" i="2"/>
  <c r="CX869" i="2"/>
  <c r="CL869" i="2"/>
  <c r="CD869" i="2"/>
  <c r="CW869" i="2"/>
  <c r="CK869" i="2"/>
  <c r="CC869" i="2"/>
  <c r="CV869" i="2"/>
  <c r="CU869" i="2"/>
  <c r="CI869" i="2"/>
  <c r="CT879" i="2"/>
  <c r="CH879" i="2"/>
  <c r="DA879" i="2"/>
  <c r="CS879" i="2"/>
  <c r="CG879" i="2"/>
  <c r="CZ879" i="2"/>
  <c r="CR879" i="2"/>
  <c r="CF879" i="2"/>
  <c r="CE879" i="2"/>
  <c r="CX879" i="2"/>
  <c r="CL879" i="2"/>
  <c r="CD879" i="2"/>
  <c r="CW879" i="2"/>
  <c r="CK879" i="2"/>
  <c r="CC879" i="2"/>
  <c r="CV879" i="2"/>
  <c r="CU879" i="2"/>
  <c r="CI879" i="2"/>
  <c r="CX885" i="2"/>
  <c r="CL885" i="2"/>
  <c r="CD885" i="2"/>
  <c r="CW885" i="2"/>
  <c r="CK885" i="2"/>
  <c r="CC885" i="2"/>
  <c r="CV885" i="2"/>
  <c r="CU885" i="2"/>
  <c r="CI885" i="2"/>
  <c r="CT885" i="2"/>
  <c r="CH885" i="2"/>
  <c r="DA885" i="2"/>
  <c r="CS885" i="2"/>
  <c r="CG885" i="2"/>
  <c r="CZ885" i="2"/>
  <c r="CR885" i="2"/>
  <c r="CF885" i="2"/>
  <c r="CE885" i="2"/>
  <c r="CT891" i="2"/>
  <c r="CH891" i="2"/>
  <c r="DA891" i="2"/>
  <c r="CS891" i="2"/>
  <c r="CG891" i="2"/>
  <c r="CZ891" i="2"/>
  <c r="CR891" i="2"/>
  <c r="CF891" i="2"/>
  <c r="CE891" i="2"/>
  <c r="CX891" i="2"/>
  <c r="CL891" i="2"/>
  <c r="CD891" i="2"/>
  <c r="CW891" i="2"/>
  <c r="CK891" i="2"/>
  <c r="CC891" i="2"/>
  <c r="CV891" i="2"/>
  <c r="CU891" i="2"/>
  <c r="CI891" i="2"/>
  <c r="CT901" i="2"/>
  <c r="CH901" i="2"/>
  <c r="DA901" i="2"/>
  <c r="CS901" i="2"/>
  <c r="CG901" i="2"/>
  <c r="CZ901" i="2"/>
  <c r="CR901" i="2"/>
  <c r="CF901" i="2"/>
  <c r="CE901" i="2"/>
  <c r="CX901" i="2"/>
  <c r="CL901" i="2"/>
  <c r="CD901" i="2"/>
  <c r="CW901" i="2"/>
  <c r="CK901" i="2"/>
  <c r="CC901" i="2"/>
  <c r="CV901" i="2"/>
  <c r="CU901" i="2"/>
  <c r="CI901" i="2"/>
  <c r="CT921" i="2"/>
  <c r="CH921" i="2"/>
  <c r="DA921" i="2"/>
  <c r="CS921" i="2"/>
  <c r="CG921" i="2"/>
  <c r="CZ921" i="2"/>
  <c r="CR921" i="2"/>
  <c r="CF921" i="2"/>
  <c r="CE921" i="2"/>
  <c r="CX921" i="2"/>
  <c r="CL921" i="2"/>
  <c r="CD921" i="2"/>
  <c r="CW921" i="2"/>
  <c r="CK921" i="2"/>
  <c r="CC921" i="2"/>
  <c r="CV921" i="2"/>
  <c r="CI921" i="2"/>
  <c r="CU921" i="2"/>
  <c r="CX927" i="2"/>
  <c r="CL927" i="2"/>
  <c r="CD927" i="2"/>
  <c r="CW927" i="2"/>
  <c r="CK927" i="2"/>
  <c r="CC927" i="2"/>
  <c r="CV927" i="2"/>
  <c r="CU927" i="2"/>
  <c r="CI927" i="2"/>
  <c r="CT927" i="2"/>
  <c r="CH927" i="2"/>
  <c r="DA927" i="2"/>
  <c r="CS927" i="2"/>
  <c r="CG927" i="2"/>
  <c r="CZ927" i="2"/>
  <c r="CR927" i="2"/>
  <c r="CF927" i="2"/>
  <c r="CE927" i="2"/>
  <c r="CT933" i="2"/>
  <c r="CH933" i="2"/>
  <c r="DA933" i="2"/>
  <c r="CS933" i="2"/>
  <c r="CG933" i="2"/>
  <c r="CZ933" i="2"/>
  <c r="CR933" i="2"/>
  <c r="CF933" i="2"/>
  <c r="CE933" i="2"/>
  <c r="CX933" i="2"/>
  <c r="CL933" i="2"/>
  <c r="CD933" i="2"/>
  <c r="CW933" i="2"/>
  <c r="CK933" i="2"/>
  <c r="CC933" i="2"/>
  <c r="CV933" i="2"/>
  <c r="CU933" i="2"/>
  <c r="CI933" i="2"/>
  <c r="CT943" i="2"/>
  <c r="CH943" i="2"/>
  <c r="DA943" i="2"/>
  <c r="CS943" i="2"/>
  <c r="CG943" i="2"/>
  <c r="CZ943" i="2"/>
  <c r="CR943" i="2"/>
  <c r="CF943" i="2"/>
  <c r="CE943" i="2"/>
  <c r="CX943" i="2"/>
  <c r="CL943" i="2"/>
  <c r="CD943" i="2"/>
  <c r="CW943" i="2"/>
  <c r="CK943" i="2"/>
  <c r="CC943" i="2"/>
  <c r="CV943" i="2"/>
  <c r="CI943" i="2"/>
  <c r="CU943" i="2"/>
  <c r="CX971" i="2"/>
  <c r="CL971" i="2"/>
  <c r="CD971" i="2"/>
  <c r="CW971" i="2"/>
  <c r="CK971" i="2"/>
  <c r="CC971" i="2"/>
  <c r="CV971" i="2"/>
  <c r="CU971" i="2"/>
  <c r="CI971" i="2"/>
  <c r="CT971" i="2"/>
  <c r="CH971" i="2"/>
  <c r="DA971" i="2"/>
  <c r="CS971" i="2"/>
  <c r="CG971" i="2"/>
  <c r="CZ971" i="2"/>
  <c r="CR971" i="2"/>
  <c r="CF971" i="2"/>
  <c r="CE971" i="2"/>
  <c r="CX981" i="2"/>
  <c r="CL981" i="2"/>
  <c r="CD981" i="2"/>
  <c r="CW981" i="2"/>
  <c r="CK981" i="2"/>
  <c r="CC981" i="2"/>
  <c r="CV981" i="2"/>
  <c r="CU981" i="2"/>
  <c r="CI981" i="2"/>
  <c r="CT981" i="2"/>
  <c r="CH981" i="2"/>
  <c r="DA981" i="2"/>
  <c r="CS981" i="2"/>
  <c r="CG981" i="2"/>
  <c r="CZ981" i="2"/>
  <c r="CR981" i="2"/>
  <c r="CF981" i="2"/>
  <c r="CE981" i="2"/>
  <c r="CX991" i="2"/>
  <c r="CL991" i="2"/>
  <c r="CD991" i="2"/>
  <c r="CW991" i="2"/>
  <c r="CK991" i="2"/>
  <c r="CC991" i="2"/>
  <c r="CV991" i="2"/>
  <c r="CU991" i="2"/>
  <c r="CI991" i="2"/>
  <c r="CT991" i="2"/>
  <c r="CH991" i="2"/>
  <c r="DA991" i="2"/>
  <c r="CS991" i="2"/>
  <c r="CG991" i="2"/>
  <c r="CZ991" i="2"/>
  <c r="CR991" i="2"/>
  <c r="CF991" i="2"/>
  <c r="CE991" i="2"/>
  <c r="CV1015" i="2"/>
  <c r="CU1015" i="2"/>
  <c r="CI1015" i="2"/>
  <c r="CT1015" i="2"/>
  <c r="CH1015" i="2"/>
  <c r="DA1015" i="2"/>
  <c r="CS1015" i="2"/>
  <c r="CG1015" i="2"/>
  <c r="CZ1015" i="2"/>
  <c r="CR1015" i="2"/>
  <c r="CF1015" i="2"/>
  <c r="CE1015" i="2"/>
  <c r="CX1015" i="2"/>
  <c r="CL1015" i="2"/>
  <c r="CD1015" i="2"/>
  <c r="CW1015" i="2"/>
  <c r="CK1015" i="2"/>
  <c r="CC1015" i="2"/>
  <c r="CV1063" i="2"/>
  <c r="CU1063" i="2"/>
  <c r="CI1063" i="2"/>
  <c r="CT1063" i="2"/>
  <c r="CH1063" i="2"/>
  <c r="DA1063" i="2"/>
  <c r="CS1063" i="2"/>
  <c r="CG1063" i="2"/>
  <c r="CZ1063" i="2"/>
  <c r="CR1063" i="2"/>
  <c r="CF1063" i="2"/>
  <c r="CE1063" i="2"/>
  <c r="CX1063" i="2"/>
  <c r="CL1063" i="2"/>
  <c r="CD1063" i="2"/>
  <c r="CW1063" i="2"/>
  <c r="CK1063" i="2"/>
  <c r="CC1063" i="2"/>
  <c r="CV1071" i="2"/>
  <c r="CU1071" i="2"/>
  <c r="CI1071" i="2"/>
  <c r="CT1071" i="2"/>
  <c r="CH1071" i="2"/>
  <c r="DA1071" i="2"/>
  <c r="CS1071" i="2"/>
  <c r="CG1071" i="2"/>
  <c r="CZ1071" i="2"/>
  <c r="CR1071" i="2"/>
  <c r="CF1071" i="2"/>
  <c r="CE1071" i="2"/>
  <c r="CX1071" i="2"/>
  <c r="CL1071" i="2"/>
  <c r="CD1071" i="2"/>
  <c r="CW1071" i="2"/>
  <c r="CK1071" i="2"/>
  <c r="CC1071" i="2"/>
  <c r="CV1079" i="2"/>
  <c r="CU1079" i="2"/>
  <c r="CI1079" i="2"/>
  <c r="CT1079" i="2"/>
  <c r="CH1079" i="2"/>
  <c r="DA1079" i="2"/>
  <c r="CS1079" i="2"/>
  <c r="CG1079" i="2"/>
  <c r="CZ1079" i="2"/>
  <c r="CR1079" i="2"/>
  <c r="CF1079" i="2"/>
  <c r="CE1079" i="2"/>
  <c r="CX1079" i="2"/>
  <c r="CL1079" i="2"/>
  <c r="CD1079" i="2"/>
  <c r="CC1079" i="2"/>
  <c r="CK1079" i="2"/>
  <c r="CW1079" i="2"/>
  <c r="CV1087" i="2"/>
  <c r="CU1087" i="2"/>
  <c r="CI1087" i="2"/>
  <c r="CT1087" i="2"/>
  <c r="CH1087" i="2"/>
  <c r="DA1087" i="2"/>
  <c r="CS1087" i="2"/>
  <c r="CG1087" i="2"/>
  <c r="CZ1087" i="2"/>
  <c r="CR1087" i="2"/>
  <c r="CF1087" i="2"/>
  <c r="CE1087" i="2"/>
  <c r="CX1087" i="2"/>
  <c r="CL1087" i="2"/>
  <c r="CD1087" i="2"/>
  <c r="CW1087" i="2"/>
  <c r="CK1087" i="2"/>
  <c r="CC1087" i="2"/>
  <c r="CV1095" i="2"/>
  <c r="CU1095" i="2"/>
  <c r="CI1095" i="2"/>
  <c r="CT1095" i="2"/>
  <c r="CH1095" i="2"/>
  <c r="DA1095" i="2"/>
  <c r="CS1095" i="2"/>
  <c r="CG1095" i="2"/>
  <c r="CZ1095" i="2"/>
  <c r="CR1095" i="2"/>
  <c r="CF1095" i="2"/>
  <c r="CE1095" i="2"/>
  <c r="CX1095" i="2"/>
  <c r="CL1095" i="2"/>
  <c r="CD1095" i="2"/>
  <c r="CW1095" i="2"/>
  <c r="CK1095" i="2"/>
  <c r="CC1095" i="2"/>
  <c r="CV1103" i="2"/>
  <c r="CU1103" i="2"/>
  <c r="CI1103" i="2"/>
  <c r="CT1103" i="2"/>
  <c r="CH1103" i="2"/>
  <c r="DA1103" i="2"/>
  <c r="CS1103" i="2"/>
  <c r="CG1103" i="2"/>
  <c r="CZ1103" i="2"/>
  <c r="CR1103" i="2"/>
  <c r="CF1103" i="2"/>
  <c r="CE1103" i="2"/>
  <c r="CX1103" i="2"/>
  <c r="CL1103" i="2"/>
  <c r="CD1103" i="2"/>
  <c r="CW1103" i="2"/>
  <c r="CK1103" i="2"/>
  <c r="CC1103" i="2"/>
  <c r="CV1111" i="2"/>
  <c r="CU1111" i="2"/>
  <c r="CI1111" i="2"/>
  <c r="CT1111" i="2"/>
  <c r="CH1111" i="2"/>
  <c r="DA1111" i="2"/>
  <c r="CS1111" i="2"/>
  <c r="CG1111" i="2"/>
  <c r="CZ1111" i="2"/>
  <c r="CR1111" i="2"/>
  <c r="CF1111" i="2"/>
  <c r="CE1111" i="2"/>
  <c r="CX1111" i="2"/>
  <c r="CL1111" i="2"/>
  <c r="CD1111" i="2"/>
  <c r="CC1111" i="2"/>
  <c r="CK1111" i="2"/>
  <c r="CW1111" i="2"/>
  <c r="CT1124" i="2"/>
  <c r="CH1124" i="2"/>
  <c r="DA1124" i="2"/>
  <c r="CS1124" i="2"/>
  <c r="CG1124" i="2"/>
  <c r="CZ1124" i="2"/>
  <c r="CR1124" i="2"/>
  <c r="CF1124" i="2"/>
  <c r="CE1124" i="2"/>
  <c r="CX1124" i="2"/>
  <c r="CL1124" i="2"/>
  <c r="CD1124" i="2"/>
  <c r="CW1124" i="2"/>
  <c r="CK1124" i="2"/>
  <c r="CC1124" i="2"/>
  <c r="CV1124" i="2"/>
  <c r="CU1124" i="2"/>
  <c r="CI1124" i="2"/>
  <c r="CZ1131" i="2"/>
  <c r="CR1131" i="2"/>
  <c r="CF1131" i="2"/>
  <c r="CE1131" i="2"/>
  <c r="CX1131" i="2"/>
  <c r="CL1131" i="2"/>
  <c r="CD1131" i="2"/>
  <c r="CW1131" i="2"/>
  <c r="CK1131" i="2"/>
  <c r="CC1131" i="2"/>
  <c r="CV1131" i="2"/>
  <c r="CU1131" i="2"/>
  <c r="CI1131" i="2"/>
  <c r="CT1131" i="2"/>
  <c r="CH1131" i="2"/>
  <c r="DA1131" i="2"/>
  <c r="CS1131" i="2"/>
  <c r="CG1131" i="2"/>
  <c r="CX1138" i="2"/>
  <c r="CL1138" i="2"/>
  <c r="CD1138" i="2"/>
  <c r="CW1138" i="2"/>
  <c r="CK1138" i="2"/>
  <c r="CC1138" i="2"/>
  <c r="CV1138" i="2"/>
  <c r="CU1138" i="2"/>
  <c r="CI1138" i="2"/>
  <c r="CT1138" i="2"/>
  <c r="CH1138" i="2"/>
  <c r="DA1138" i="2"/>
  <c r="CS1138" i="2"/>
  <c r="CG1138" i="2"/>
  <c r="CZ1138" i="2"/>
  <c r="CR1138" i="2"/>
  <c r="CF1138" i="2"/>
  <c r="CE1138" i="2"/>
  <c r="CV1145" i="2"/>
  <c r="CU1145" i="2"/>
  <c r="CI1145" i="2"/>
  <c r="CT1145" i="2"/>
  <c r="CH1145" i="2"/>
  <c r="DA1145" i="2"/>
  <c r="CS1145" i="2"/>
  <c r="CG1145" i="2"/>
  <c r="CZ1145" i="2"/>
  <c r="CR1145" i="2"/>
  <c r="CF1145" i="2"/>
  <c r="CE1145" i="2"/>
  <c r="CX1145" i="2"/>
  <c r="CL1145" i="2"/>
  <c r="CD1145" i="2"/>
  <c r="CC1145" i="2"/>
  <c r="CW1145" i="2"/>
  <c r="CK1145" i="2"/>
  <c r="CT1160" i="2"/>
  <c r="CH1160" i="2"/>
  <c r="DA1160" i="2"/>
  <c r="CS1160" i="2"/>
  <c r="CG1160" i="2"/>
  <c r="CZ1160" i="2"/>
  <c r="CR1160" i="2"/>
  <c r="CF1160" i="2"/>
  <c r="CE1160" i="2"/>
  <c r="CX1160" i="2"/>
  <c r="CL1160" i="2"/>
  <c r="CD1160" i="2"/>
  <c r="CW1160" i="2"/>
  <c r="CK1160" i="2"/>
  <c r="CC1160" i="2"/>
  <c r="CV1160" i="2"/>
  <c r="CU1160" i="2"/>
  <c r="CI1160" i="2"/>
  <c r="CZ1169" i="2"/>
  <c r="CR1169" i="2"/>
  <c r="CF1169" i="2"/>
  <c r="CE1169" i="2"/>
  <c r="CX1169" i="2"/>
  <c r="CL1169" i="2"/>
  <c r="CD1169" i="2"/>
  <c r="CW1169" i="2"/>
  <c r="CK1169" i="2"/>
  <c r="CC1169" i="2"/>
  <c r="CV1169" i="2"/>
  <c r="CU1169" i="2"/>
  <c r="CI1169" i="2"/>
  <c r="CT1169" i="2"/>
  <c r="CH1169" i="2"/>
  <c r="DA1169" i="2"/>
  <c r="CS1169" i="2"/>
  <c r="CG1169" i="2"/>
  <c r="CZ1173" i="2"/>
  <c r="CR1173" i="2"/>
  <c r="CF1173" i="2"/>
  <c r="CE1173" i="2"/>
  <c r="CX1173" i="2"/>
  <c r="CL1173" i="2"/>
  <c r="CD1173" i="2"/>
  <c r="CW1173" i="2"/>
  <c r="CK1173" i="2"/>
  <c r="CC1173" i="2"/>
  <c r="CV1173" i="2"/>
  <c r="CU1173" i="2"/>
  <c r="CI1173" i="2"/>
  <c r="CT1173" i="2"/>
  <c r="CH1173" i="2"/>
  <c r="CG1173" i="2"/>
  <c r="CS1173" i="2"/>
  <c r="DA1173" i="2"/>
  <c r="CZ1177" i="2"/>
  <c r="CR1177" i="2"/>
  <c r="CF1177" i="2"/>
  <c r="CE1177" i="2"/>
  <c r="CX1177" i="2"/>
  <c r="CL1177" i="2"/>
  <c r="CD1177" i="2"/>
  <c r="CW1177" i="2"/>
  <c r="CK1177" i="2"/>
  <c r="CC1177" i="2"/>
  <c r="CV1177" i="2"/>
  <c r="CU1177" i="2"/>
  <c r="CI1177" i="2"/>
  <c r="CT1177" i="2"/>
  <c r="CH1177" i="2"/>
  <c r="DA1177" i="2"/>
  <c r="CS1177" i="2"/>
  <c r="CG1177" i="2"/>
  <c r="CX1186" i="2"/>
  <c r="CL1186" i="2"/>
  <c r="CD1186" i="2"/>
  <c r="CW1186" i="2"/>
  <c r="CK1186" i="2"/>
  <c r="CC1186" i="2"/>
  <c r="CV1186" i="2"/>
  <c r="CU1186" i="2"/>
  <c r="CI1186" i="2"/>
  <c r="CT1186" i="2"/>
  <c r="CH1186" i="2"/>
  <c r="DA1186" i="2"/>
  <c r="CS1186" i="2"/>
  <c r="CG1186" i="2"/>
  <c r="CZ1186" i="2"/>
  <c r="CR1186" i="2"/>
  <c r="CF1186" i="2"/>
  <c r="CE1186" i="2"/>
  <c r="CV1206" i="2"/>
  <c r="CU1206" i="2"/>
  <c r="CI1206" i="2"/>
  <c r="CT1206" i="2"/>
  <c r="CH1206" i="2"/>
  <c r="DA1206" i="2"/>
  <c r="CS1206" i="2"/>
  <c r="CG1206" i="2"/>
  <c r="CZ1206" i="2"/>
  <c r="CR1206" i="2"/>
  <c r="CF1206" i="2"/>
  <c r="CE1206" i="2"/>
  <c r="CX1206" i="2"/>
  <c r="CL1206" i="2"/>
  <c r="CD1206" i="2"/>
  <c r="CK1206" i="2"/>
  <c r="CC1206" i="2"/>
  <c r="CW1206" i="2"/>
  <c r="CV1214" i="2"/>
  <c r="CU1214" i="2"/>
  <c r="CI1214" i="2"/>
  <c r="CT1214" i="2"/>
  <c r="CH1214" i="2"/>
  <c r="DA1214" i="2"/>
  <c r="CS1214" i="2"/>
  <c r="CG1214" i="2"/>
  <c r="CZ1214" i="2"/>
  <c r="CR1214" i="2"/>
  <c r="CF1214" i="2"/>
  <c r="CE1214" i="2"/>
  <c r="CX1214" i="2"/>
  <c r="CL1214" i="2"/>
  <c r="CD1214" i="2"/>
  <c r="CW1214" i="2"/>
  <c r="CK1214" i="2"/>
  <c r="CC1214" i="2"/>
  <c r="CX1227" i="2"/>
  <c r="CL1227" i="2"/>
  <c r="CD1227" i="2"/>
  <c r="CW1227" i="2"/>
  <c r="CK1227" i="2"/>
  <c r="CC1227" i="2"/>
  <c r="CV1227" i="2"/>
  <c r="CU1227" i="2"/>
  <c r="CI1227" i="2"/>
  <c r="CT1227" i="2"/>
  <c r="CH1227" i="2"/>
  <c r="DA1227" i="2"/>
  <c r="CS1227" i="2"/>
  <c r="CG1227" i="2"/>
  <c r="CZ1227" i="2"/>
  <c r="CR1227" i="2"/>
  <c r="CF1227" i="2"/>
  <c r="CE1227" i="2"/>
  <c r="CV1234" i="2"/>
  <c r="CU1234" i="2"/>
  <c r="CI1234" i="2"/>
  <c r="CT1234" i="2"/>
  <c r="CH1234" i="2"/>
  <c r="DA1234" i="2"/>
  <c r="CS1234" i="2"/>
  <c r="CG1234" i="2"/>
  <c r="CZ1234" i="2"/>
  <c r="CR1234" i="2"/>
  <c r="CF1234" i="2"/>
  <c r="CE1234" i="2"/>
  <c r="CX1234" i="2"/>
  <c r="CL1234" i="2"/>
  <c r="CD1234" i="2"/>
  <c r="CW1234" i="2"/>
  <c r="CK1234" i="2"/>
  <c r="CC1234" i="2"/>
  <c r="CT1245" i="2"/>
  <c r="CH1245" i="2"/>
  <c r="DA1245" i="2"/>
  <c r="CS1245" i="2"/>
  <c r="CG1245" i="2"/>
  <c r="CZ1245" i="2"/>
  <c r="CR1245" i="2"/>
  <c r="CF1245" i="2"/>
  <c r="CE1245" i="2"/>
  <c r="CX1245" i="2"/>
  <c r="CL1245" i="2"/>
  <c r="CD1245" i="2"/>
  <c r="CW1245" i="2"/>
  <c r="CK1245" i="2"/>
  <c r="CC1245" i="2"/>
  <c r="CV1245" i="2"/>
  <c r="CU1245" i="2"/>
  <c r="CI1245" i="2"/>
  <c r="CZ1342" i="2"/>
  <c r="CR1342" i="2"/>
  <c r="CF1342" i="2"/>
  <c r="CE1342" i="2"/>
  <c r="CX1342" i="2"/>
  <c r="CL1342" i="2"/>
  <c r="CD1342" i="2"/>
  <c r="CW1342" i="2"/>
  <c r="CK1342" i="2"/>
  <c r="CC1342" i="2"/>
  <c r="CV1342" i="2"/>
  <c r="CU1342" i="2"/>
  <c r="CI1342" i="2"/>
  <c r="CT1342" i="2"/>
  <c r="CH1342" i="2"/>
  <c r="DA1342" i="2"/>
  <c r="CS1342" i="2"/>
  <c r="CG1342" i="2"/>
  <c r="CX1349" i="2"/>
  <c r="CL1349" i="2"/>
  <c r="CD1349" i="2"/>
  <c r="CW1349" i="2"/>
  <c r="CK1349" i="2"/>
  <c r="CC1349" i="2"/>
  <c r="CV1349" i="2"/>
  <c r="CU1349" i="2"/>
  <c r="CI1349" i="2"/>
  <c r="CT1349" i="2"/>
  <c r="CH1349" i="2"/>
  <c r="DA1349" i="2"/>
  <c r="CS1349" i="2"/>
  <c r="CG1349" i="2"/>
  <c r="CZ1349" i="2"/>
  <c r="CR1349" i="2"/>
  <c r="CF1349" i="2"/>
  <c r="CE1349" i="2"/>
  <c r="CV1356" i="2"/>
  <c r="CU1356" i="2"/>
  <c r="CI1356" i="2"/>
  <c r="CT1356" i="2"/>
  <c r="CH1356" i="2"/>
  <c r="DA1356" i="2"/>
  <c r="CS1356" i="2"/>
  <c r="CG1356" i="2"/>
  <c r="CZ1356" i="2"/>
  <c r="CR1356" i="2"/>
  <c r="CF1356" i="2"/>
  <c r="CE1356" i="2"/>
  <c r="CX1356" i="2"/>
  <c r="CL1356" i="2"/>
  <c r="CD1356" i="2"/>
  <c r="CW1356" i="2"/>
  <c r="CK1356" i="2"/>
  <c r="CC1356" i="2"/>
  <c r="CV1368" i="2"/>
  <c r="CU1368" i="2"/>
  <c r="CI1368" i="2"/>
  <c r="CT1368" i="2"/>
  <c r="CH1368" i="2"/>
  <c r="DA1368" i="2"/>
  <c r="CS1368" i="2"/>
  <c r="CG1368" i="2"/>
  <c r="CZ1368" i="2"/>
  <c r="CR1368" i="2"/>
  <c r="CF1368" i="2"/>
  <c r="CE1368" i="2"/>
  <c r="CX1368" i="2"/>
  <c r="CL1368" i="2"/>
  <c r="CD1368" i="2"/>
  <c r="CW1368" i="2"/>
  <c r="CK1368" i="2"/>
  <c r="CC1368" i="2"/>
  <c r="CT1375" i="2"/>
  <c r="CH1375" i="2"/>
  <c r="DA1375" i="2"/>
  <c r="CS1375" i="2"/>
  <c r="CG1375" i="2"/>
  <c r="CZ1375" i="2"/>
  <c r="CR1375" i="2"/>
  <c r="CF1375" i="2"/>
  <c r="CE1375" i="2"/>
  <c r="CX1375" i="2"/>
  <c r="CL1375" i="2"/>
  <c r="CD1375" i="2"/>
  <c r="CW1375" i="2"/>
  <c r="CK1375" i="2"/>
  <c r="CC1375" i="2"/>
  <c r="CV1375" i="2"/>
  <c r="CU1375" i="2"/>
  <c r="CI1375" i="2"/>
  <c r="CV1388" i="2"/>
  <c r="CU1388" i="2"/>
  <c r="CI1388" i="2"/>
  <c r="CT1388" i="2"/>
  <c r="CH1388" i="2"/>
  <c r="DA1388" i="2"/>
  <c r="CS1388" i="2"/>
  <c r="CG1388" i="2"/>
  <c r="CZ1388" i="2"/>
  <c r="CR1388" i="2"/>
  <c r="CF1388" i="2"/>
  <c r="CE1388" i="2"/>
  <c r="CX1388" i="2"/>
  <c r="CL1388" i="2"/>
  <c r="CD1388" i="2"/>
  <c r="CW1388" i="2"/>
  <c r="CK1388" i="2"/>
  <c r="CC1388" i="2"/>
  <c r="CT1485" i="2"/>
  <c r="CH1485" i="2"/>
  <c r="DA1485" i="2"/>
  <c r="CS1485" i="2"/>
  <c r="CG1485" i="2"/>
  <c r="CZ1485" i="2"/>
  <c r="CR1485" i="2"/>
  <c r="CF1485" i="2"/>
  <c r="CE1485" i="2"/>
  <c r="CX1485" i="2"/>
  <c r="CL1485" i="2"/>
  <c r="CD1485" i="2"/>
  <c r="CW1485" i="2"/>
  <c r="CK1485" i="2"/>
  <c r="CC1485" i="2"/>
  <c r="CV1485" i="2"/>
  <c r="CU1485" i="2"/>
  <c r="CI1485" i="2"/>
  <c r="CT1493" i="2"/>
  <c r="CH1493" i="2"/>
  <c r="DA1493" i="2"/>
  <c r="CS1493" i="2"/>
  <c r="CG1493" i="2"/>
  <c r="CZ1493" i="2"/>
  <c r="CR1493" i="2"/>
  <c r="CF1493" i="2"/>
  <c r="CE1493" i="2"/>
  <c r="CX1493" i="2"/>
  <c r="CL1493" i="2"/>
  <c r="CD1493" i="2"/>
  <c r="CW1493" i="2"/>
  <c r="CK1493" i="2"/>
  <c r="CC1493" i="2"/>
  <c r="CV1493" i="2"/>
  <c r="CI1493" i="2"/>
  <c r="CU1493" i="2"/>
  <c r="CT1501" i="2"/>
  <c r="CH1501" i="2"/>
  <c r="DA1501" i="2"/>
  <c r="CS1501" i="2"/>
  <c r="CG1501" i="2"/>
  <c r="CZ1501" i="2"/>
  <c r="CR1501" i="2"/>
  <c r="CF1501" i="2"/>
  <c r="CE1501" i="2"/>
  <c r="CX1501" i="2"/>
  <c r="CL1501" i="2"/>
  <c r="CD1501" i="2"/>
  <c r="CW1501" i="2"/>
  <c r="CK1501" i="2"/>
  <c r="CC1501" i="2"/>
  <c r="CV1501" i="2"/>
  <c r="CU1501" i="2"/>
  <c r="CI1501" i="2"/>
  <c r="CT1509" i="2"/>
  <c r="CH1509" i="2"/>
  <c r="DA1509" i="2"/>
  <c r="CS1509" i="2"/>
  <c r="CG1509" i="2"/>
  <c r="CZ1509" i="2"/>
  <c r="CR1509" i="2"/>
  <c r="CF1509" i="2"/>
  <c r="CE1509" i="2"/>
  <c r="CX1509" i="2"/>
  <c r="CL1509" i="2"/>
  <c r="CD1509" i="2"/>
  <c r="CW1509" i="2"/>
  <c r="CK1509" i="2"/>
  <c r="CC1509" i="2"/>
  <c r="CV1509" i="2"/>
  <c r="CU1509" i="2"/>
  <c r="CI1509" i="2"/>
  <c r="CX1515" i="2"/>
  <c r="CL1515" i="2"/>
  <c r="CD1515" i="2"/>
  <c r="CW1515" i="2"/>
  <c r="CK1515" i="2"/>
  <c r="CC1515" i="2"/>
  <c r="CV1515" i="2"/>
  <c r="CU1515" i="2"/>
  <c r="CI1515" i="2"/>
  <c r="CT1515" i="2"/>
  <c r="CH1515" i="2"/>
  <c r="DA1515" i="2"/>
  <c r="CS1515" i="2"/>
  <c r="CG1515" i="2"/>
  <c r="CZ1515" i="2"/>
  <c r="CR1515" i="2"/>
  <c r="CF1515" i="2"/>
  <c r="CE1515" i="2"/>
  <c r="CZ1520" i="2"/>
  <c r="CR1520" i="2"/>
  <c r="CF1520" i="2"/>
  <c r="CE1520" i="2"/>
  <c r="CX1520" i="2"/>
  <c r="CL1520" i="2"/>
  <c r="CD1520" i="2"/>
  <c r="CW1520" i="2"/>
  <c r="CK1520" i="2"/>
  <c r="CC1520" i="2"/>
  <c r="CV1520" i="2"/>
  <c r="CU1520" i="2"/>
  <c r="CI1520" i="2"/>
  <c r="CT1520" i="2"/>
  <c r="CH1520" i="2"/>
  <c r="CG1520" i="2"/>
  <c r="DA1520" i="2"/>
  <c r="CS1520" i="2"/>
  <c r="CT1525" i="2"/>
  <c r="CH1525" i="2"/>
  <c r="DA1525" i="2"/>
  <c r="CS1525" i="2"/>
  <c r="CG1525" i="2"/>
  <c r="CZ1525" i="2"/>
  <c r="CR1525" i="2"/>
  <c r="CF1525" i="2"/>
  <c r="CE1525" i="2"/>
  <c r="CX1525" i="2"/>
  <c r="CL1525" i="2"/>
  <c r="CD1525" i="2"/>
  <c r="CW1525" i="2"/>
  <c r="CK1525" i="2"/>
  <c r="CC1525" i="2"/>
  <c r="CV1525" i="2"/>
  <c r="CU1525" i="2"/>
  <c r="CI1525" i="2"/>
  <c r="CT1529" i="2"/>
  <c r="CH1529" i="2"/>
  <c r="DA1529" i="2"/>
  <c r="CS1529" i="2"/>
  <c r="CG1529" i="2"/>
  <c r="CZ1529" i="2"/>
  <c r="CR1529" i="2"/>
  <c r="CF1529" i="2"/>
  <c r="CE1529" i="2"/>
  <c r="CX1529" i="2"/>
  <c r="CL1529" i="2"/>
  <c r="CD1529" i="2"/>
  <c r="CW1529" i="2"/>
  <c r="CK1529" i="2"/>
  <c r="CC1529" i="2"/>
  <c r="CV1529" i="2"/>
  <c r="CU1529" i="2"/>
  <c r="CI1529" i="2"/>
  <c r="CW1787" i="2"/>
  <c r="CK1787" i="2"/>
  <c r="CC1787" i="2"/>
  <c r="CV1787" i="2"/>
  <c r="CU1787" i="2"/>
  <c r="CI1787" i="2"/>
  <c r="CT1787" i="2"/>
  <c r="CH1787" i="2"/>
  <c r="DA1787" i="2"/>
  <c r="CS1787" i="2"/>
  <c r="CG1787" i="2"/>
  <c r="CZ1787" i="2"/>
  <c r="CR1787" i="2"/>
  <c r="CF1787" i="2"/>
  <c r="CE1787" i="2"/>
  <c r="CX1787" i="2"/>
  <c r="CL1787" i="2"/>
  <c r="CD1787" i="2"/>
  <c r="CW1797" i="2"/>
  <c r="CK1797" i="2"/>
  <c r="CC1797" i="2"/>
  <c r="CV1797" i="2"/>
  <c r="CU1797" i="2"/>
  <c r="CI1797" i="2"/>
  <c r="CT1797" i="2"/>
  <c r="CH1797" i="2"/>
  <c r="DA1797" i="2"/>
  <c r="CS1797" i="2"/>
  <c r="CG1797" i="2"/>
  <c r="CZ1797" i="2"/>
  <c r="CR1797" i="2"/>
  <c r="CF1797" i="2"/>
  <c r="CE1797" i="2"/>
  <c r="CL1797" i="2"/>
  <c r="CD1797" i="2"/>
  <c r="CX1797" i="2"/>
  <c r="CW1801" i="2"/>
  <c r="CK1801" i="2"/>
  <c r="CC1801" i="2"/>
  <c r="CV1801" i="2"/>
  <c r="CU1801" i="2"/>
  <c r="CI1801" i="2"/>
  <c r="CT1801" i="2"/>
  <c r="CH1801" i="2"/>
  <c r="DA1801" i="2"/>
  <c r="CS1801" i="2"/>
  <c r="CG1801" i="2"/>
  <c r="CZ1801" i="2"/>
  <c r="CR1801" i="2"/>
  <c r="CF1801" i="2"/>
  <c r="CE1801" i="2"/>
  <c r="CX1801" i="2"/>
  <c r="CL1801" i="2"/>
  <c r="CD1801" i="2"/>
  <c r="CW1805" i="2"/>
  <c r="CK1805" i="2"/>
  <c r="CC1805" i="2"/>
  <c r="CV1805" i="2"/>
  <c r="CU1805" i="2"/>
  <c r="CI1805" i="2"/>
  <c r="CT1805" i="2"/>
  <c r="CH1805" i="2"/>
  <c r="DA1805" i="2"/>
  <c r="CS1805" i="2"/>
  <c r="CG1805" i="2"/>
  <c r="CZ1805" i="2"/>
  <c r="CR1805" i="2"/>
  <c r="CF1805" i="2"/>
  <c r="CE1805" i="2"/>
  <c r="CX1805" i="2"/>
  <c r="CL1805" i="2"/>
  <c r="CD1805" i="2"/>
  <c r="CW1809" i="2"/>
  <c r="CK1809" i="2"/>
  <c r="CC1809" i="2"/>
  <c r="CV1809" i="2"/>
  <c r="CU1809" i="2"/>
  <c r="CI1809" i="2"/>
  <c r="CT1809" i="2"/>
  <c r="CH1809" i="2"/>
  <c r="DA1809" i="2"/>
  <c r="CS1809" i="2"/>
  <c r="CG1809" i="2"/>
  <c r="CZ1809" i="2"/>
  <c r="CR1809" i="2"/>
  <c r="CF1809" i="2"/>
  <c r="CE1809" i="2"/>
  <c r="CD1809" i="2"/>
  <c r="CX1809" i="2"/>
  <c r="CL1809" i="2"/>
  <c r="CW1813" i="2"/>
  <c r="CK1813" i="2"/>
  <c r="CC1813" i="2"/>
  <c r="CV1813" i="2"/>
  <c r="CU1813" i="2"/>
  <c r="CI1813" i="2"/>
  <c r="CT1813" i="2"/>
  <c r="CH1813" i="2"/>
  <c r="DA1813" i="2"/>
  <c r="CS1813" i="2"/>
  <c r="CG1813" i="2"/>
  <c r="CZ1813" i="2"/>
  <c r="CR1813" i="2"/>
  <c r="CF1813" i="2"/>
  <c r="CE1813" i="2"/>
  <c r="CX1813" i="2"/>
  <c r="CL1813" i="2"/>
  <c r="CD1813" i="2"/>
  <c r="CW1817" i="2"/>
  <c r="CK1817" i="2"/>
  <c r="CC1817" i="2"/>
  <c r="CV1817" i="2"/>
  <c r="CU1817" i="2"/>
  <c r="CI1817" i="2"/>
  <c r="CT1817" i="2"/>
  <c r="CH1817" i="2"/>
  <c r="DA1817" i="2"/>
  <c r="CS1817" i="2"/>
  <c r="CG1817" i="2"/>
  <c r="CZ1817" i="2"/>
  <c r="CR1817" i="2"/>
  <c r="CF1817" i="2"/>
  <c r="CE1817" i="2"/>
  <c r="CX1817" i="2"/>
  <c r="CL1817" i="2"/>
  <c r="CD1817" i="2"/>
  <c r="DA1825" i="2"/>
  <c r="CS1825" i="2"/>
  <c r="CG1825" i="2"/>
  <c r="CZ1825" i="2"/>
  <c r="CR1825" i="2"/>
  <c r="CF1825" i="2"/>
  <c r="CE1825" i="2"/>
  <c r="CX1825" i="2"/>
  <c r="CL1825" i="2"/>
  <c r="CD1825" i="2"/>
  <c r="CW1825" i="2"/>
  <c r="CK1825" i="2"/>
  <c r="CC1825" i="2"/>
  <c r="CV1825" i="2"/>
  <c r="CU1825" i="2"/>
  <c r="CI1825" i="2"/>
  <c r="CT1825" i="2"/>
  <c r="CH1825" i="2"/>
  <c r="CE1832" i="2"/>
  <c r="CX1832" i="2"/>
  <c r="CL1832" i="2"/>
  <c r="CD1832" i="2"/>
  <c r="CW1832" i="2"/>
  <c r="CK1832" i="2"/>
  <c r="CC1832" i="2"/>
  <c r="CV1832" i="2"/>
  <c r="CU1832" i="2"/>
  <c r="CI1832" i="2"/>
  <c r="CT1832" i="2"/>
  <c r="CH1832" i="2"/>
  <c r="DA1832" i="2"/>
  <c r="CS1832" i="2"/>
  <c r="CG1832" i="2"/>
  <c r="CZ1832" i="2"/>
  <c r="CR1832" i="2"/>
  <c r="CF1832" i="2"/>
  <c r="CW1839" i="2"/>
  <c r="CK1839" i="2"/>
  <c r="CC1839" i="2"/>
  <c r="CV1839" i="2"/>
  <c r="CU1839" i="2"/>
  <c r="CI1839" i="2"/>
  <c r="CT1839" i="2"/>
  <c r="CH1839" i="2"/>
  <c r="DA1839" i="2"/>
  <c r="CS1839" i="2"/>
  <c r="CG1839" i="2"/>
  <c r="CZ1839" i="2"/>
  <c r="CR1839" i="2"/>
  <c r="CF1839" i="2"/>
  <c r="CE1839" i="2"/>
  <c r="CX1839" i="2"/>
  <c r="CL1839" i="2"/>
  <c r="CD1839" i="2"/>
  <c r="CW1847" i="2"/>
  <c r="CK1847" i="2"/>
  <c r="CC1847" i="2"/>
  <c r="CV1847" i="2"/>
  <c r="CU1847" i="2"/>
  <c r="CI1847" i="2"/>
  <c r="CT1847" i="2"/>
  <c r="CH1847" i="2"/>
  <c r="DA1847" i="2"/>
  <c r="CS1847" i="2"/>
  <c r="CG1847" i="2"/>
  <c r="CZ1847" i="2"/>
  <c r="CR1847" i="2"/>
  <c r="CF1847" i="2"/>
  <c r="CE1847" i="2"/>
  <c r="CX1847" i="2"/>
  <c r="CL1847" i="2"/>
  <c r="CD1847" i="2"/>
  <c r="CU1854" i="2"/>
  <c r="CI1854" i="2"/>
  <c r="CT1854" i="2"/>
  <c r="CH1854" i="2"/>
  <c r="DA1854" i="2"/>
  <c r="CS1854" i="2"/>
  <c r="CG1854" i="2"/>
  <c r="CZ1854" i="2"/>
  <c r="CR1854" i="2"/>
  <c r="CF1854" i="2"/>
  <c r="CE1854" i="2"/>
  <c r="CX1854" i="2"/>
  <c r="CL1854" i="2"/>
  <c r="CD1854" i="2"/>
  <c r="CW1854" i="2"/>
  <c r="CK1854" i="2"/>
  <c r="CC1854" i="2"/>
  <c r="CV1854" i="2"/>
  <c r="DA1861" i="2"/>
  <c r="CS1861" i="2"/>
  <c r="CG1861" i="2"/>
  <c r="CZ1861" i="2"/>
  <c r="CR1861" i="2"/>
  <c r="CF1861" i="2"/>
  <c r="CE1861" i="2"/>
  <c r="CX1861" i="2"/>
  <c r="CL1861" i="2"/>
  <c r="CD1861" i="2"/>
  <c r="CW1861" i="2"/>
  <c r="CK1861" i="2"/>
  <c r="CC1861" i="2"/>
  <c r="CV1861" i="2"/>
  <c r="CU1861" i="2"/>
  <c r="CI1861" i="2"/>
  <c r="CT1861" i="2"/>
  <c r="CH1861" i="2"/>
  <c r="DA1881" i="2"/>
  <c r="CS1881" i="2"/>
  <c r="CG1881" i="2"/>
  <c r="CZ1881" i="2"/>
  <c r="CR1881" i="2"/>
  <c r="CF1881" i="2"/>
  <c r="CE1881" i="2"/>
  <c r="CX1881" i="2"/>
  <c r="CL1881" i="2"/>
  <c r="CD1881" i="2"/>
  <c r="CW1881" i="2"/>
  <c r="CK1881" i="2"/>
  <c r="CC1881" i="2"/>
  <c r="CV1881" i="2"/>
  <c r="CU1881" i="2"/>
  <c r="CI1881" i="2"/>
  <c r="CT1881" i="2"/>
  <c r="CH1881" i="2"/>
  <c r="CE1888" i="2"/>
  <c r="CX1888" i="2"/>
  <c r="CL1888" i="2"/>
  <c r="CD1888" i="2"/>
  <c r="CW1888" i="2"/>
  <c r="CK1888" i="2"/>
  <c r="CC1888" i="2"/>
  <c r="CV1888" i="2"/>
  <c r="CU1888" i="2"/>
  <c r="CI1888" i="2"/>
  <c r="CT1888" i="2"/>
  <c r="CH1888" i="2"/>
  <c r="DA1888" i="2"/>
  <c r="CS1888" i="2"/>
  <c r="CG1888" i="2"/>
  <c r="CZ1888" i="2"/>
  <c r="CR1888" i="2"/>
  <c r="CF1888" i="2"/>
  <c r="CE1901" i="2"/>
  <c r="CX1901" i="2"/>
  <c r="CL1901" i="2"/>
  <c r="CD1901" i="2"/>
  <c r="CW1901" i="2"/>
  <c r="CK1901" i="2"/>
  <c r="CC1901" i="2"/>
  <c r="CV1901" i="2"/>
  <c r="CU1901" i="2"/>
  <c r="CI1901" i="2"/>
  <c r="CT1901" i="2"/>
  <c r="CH1901" i="2"/>
  <c r="DA1901" i="2"/>
  <c r="CS1901" i="2"/>
  <c r="CG1901" i="2"/>
  <c r="CZ1901" i="2"/>
  <c r="CR1901" i="2"/>
  <c r="CF1901" i="2"/>
  <c r="CE1905" i="2"/>
  <c r="CX1905" i="2"/>
  <c r="CL1905" i="2"/>
  <c r="CD1905" i="2"/>
  <c r="CW1905" i="2"/>
  <c r="CK1905" i="2"/>
  <c r="CC1905" i="2"/>
  <c r="CV1905" i="2"/>
  <c r="CU1905" i="2"/>
  <c r="CI1905" i="2"/>
  <c r="CT1905" i="2"/>
  <c r="CH1905" i="2"/>
  <c r="DA1905" i="2"/>
  <c r="CS1905" i="2"/>
  <c r="CG1905" i="2"/>
  <c r="CZ1905" i="2"/>
  <c r="CR1905" i="2"/>
  <c r="CF1905" i="2"/>
  <c r="CE1909" i="2"/>
  <c r="CX1909" i="2"/>
  <c r="CL1909" i="2"/>
  <c r="CD1909" i="2"/>
  <c r="CW1909" i="2"/>
  <c r="CK1909" i="2"/>
  <c r="CC1909" i="2"/>
  <c r="CV1909" i="2"/>
  <c r="CU1909" i="2"/>
  <c r="CI1909" i="2"/>
  <c r="CT1909" i="2"/>
  <c r="CH1909" i="2"/>
  <c r="DA1909" i="2"/>
  <c r="CS1909" i="2"/>
  <c r="CG1909" i="2"/>
  <c r="CF1909" i="2"/>
  <c r="CZ1909" i="2"/>
  <c r="CR1909" i="2"/>
  <c r="CE1913" i="2"/>
  <c r="CX1913" i="2"/>
  <c r="CL1913" i="2"/>
  <c r="CD1913" i="2"/>
  <c r="CW1913" i="2"/>
  <c r="CK1913" i="2"/>
  <c r="CC1913" i="2"/>
  <c r="CV1913" i="2"/>
  <c r="CU1913" i="2"/>
  <c r="CI1913" i="2"/>
  <c r="CT1913" i="2"/>
  <c r="CH1913" i="2"/>
  <c r="DA1913" i="2"/>
  <c r="CS1913" i="2"/>
  <c r="CG1913" i="2"/>
  <c r="CZ1913" i="2"/>
  <c r="CR1913" i="2"/>
  <c r="CF1913" i="2"/>
  <c r="CE1917" i="2"/>
  <c r="CX1917" i="2"/>
  <c r="CL1917" i="2"/>
  <c r="CD1917" i="2"/>
  <c r="CW1917" i="2"/>
  <c r="CK1917" i="2"/>
  <c r="CC1917" i="2"/>
  <c r="CV1917" i="2"/>
  <c r="CU1917" i="2"/>
  <c r="CI1917" i="2"/>
  <c r="CT1917" i="2"/>
  <c r="CH1917" i="2"/>
  <c r="DA1917" i="2"/>
  <c r="CS1917" i="2"/>
  <c r="CG1917" i="2"/>
  <c r="CZ1917" i="2"/>
  <c r="CR1917" i="2"/>
  <c r="CF1917" i="2"/>
  <c r="CU1923" i="2"/>
  <c r="CI1923" i="2"/>
  <c r="CT1923" i="2"/>
  <c r="CH1923" i="2"/>
  <c r="DA1923" i="2"/>
  <c r="CS1923" i="2"/>
  <c r="CG1923" i="2"/>
  <c r="CZ1923" i="2"/>
  <c r="CR1923" i="2"/>
  <c r="CF1923" i="2"/>
  <c r="CE1923" i="2"/>
  <c r="CX1923" i="2"/>
  <c r="CL1923" i="2"/>
  <c r="CD1923" i="2"/>
  <c r="CW1923" i="2"/>
  <c r="CK1923" i="2"/>
  <c r="CC1923" i="2"/>
  <c r="CV1923" i="2"/>
  <c r="CE1925" i="2"/>
  <c r="CX1925" i="2"/>
  <c r="CL1925" i="2"/>
  <c r="CD1925" i="2"/>
  <c r="CW1925" i="2"/>
  <c r="CK1925" i="2"/>
  <c r="CC1925" i="2"/>
  <c r="CV1925" i="2"/>
  <c r="CU1925" i="2"/>
  <c r="CI1925" i="2"/>
  <c r="CT1925" i="2"/>
  <c r="CH1925" i="2"/>
  <c r="DA1925" i="2"/>
  <c r="CS1925" i="2"/>
  <c r="CG1925" i="2"/>
  <c r="CZ1925" i="2"/>
  <c r="CR1925" i="2"/>
  <c r="CF1925" i="2"/>
  <c r="CE1929" i="2"/>
  <c r="CX1929" i="2"/>
  <c r="CL1929" i="2"/>
  <c r="CD1929" i="2"/>
  <c r="CW1929" i="2"/>
  <c r="CK1929" i="2"/>
  <c r="CC1929" i="2"/>
  <c r="CV1929" i="2"/>
  <c r="CU1929" i="2"/>
  <c r="CI1929" i="2"/>
  <c r="CT1929" i="2"/>
  <c r="CH1929" i="2"/>
  <c r="DA1929" i="2"/>
  <c r="CS1929" i="2"/>
  <c r="CG1929" i="2"/>
  <c r="CR1929" i="2"/>
  <c r="CF1929" i="2"/>
  <c r="CZ1929" i="2"/>
  <c r="CE1933" i="2"/>
  <c r="CX1933" i="2"/>
  <c r="CL1933" i="2"/>
  <c r="CD1933" i="2"/>
  <c r="CW1933" i="2"/>
  <c r="CK1933" i="2"/>
  <c r="CC1933" i="2"/>
  <c r="CV1933" i="2"/>
  <c r="CU1933" i="2"/>
  <c r="CI1933" i="2"/>
  <c r="CT1933" i="2"/>
  <c r="CH1933" i="2"/>
  <c r="DA1933" i="2"/>
  <c r="CS1933" i="2"/>
  <c r="CG1933" i="2"/>
  <c r="CZ1933" i="2"/>
  <c r="CR1933" i="2"/>
  <c r="CF1933" i="2"/>
  <c r="CU1935" i="2"/>
  <c r="CI1935" i="2"/>
  <c r="CT1935" i="2"/>
  <c r="CH1935" i="2"/>
  <c r="DA1935" i="2"/>
  <c r="CS1935" i="2"/>
  <c r="CG1935" i="2"/>
  <c r="CZ1935" i="2"/>
  <c r="CR1935" i="2"/>
  <c r="CF1935" i="2"/>
  <c r="CE1935" i="2"/>
  <c r="CX1935" i="2"/>
  <c r="CL1935" i="2"/>
  <c r="CD1935" i="2"/>
  <c r="CW1935" i="2"/>
  <c r="CK1935" i="2"/>
  <c r="CC1935" i="2"/>
  <c r="CV1935" i="2"/>
  <c r="CE1937" i="2"/>
  <c r="CX1937" i="2"/>
  <c r="CL1937" i="2"/>
  <c r="CD1937" i="2"/>
  <c r="CW1937" i="2"/>
  <c r="CK1937" i="2"/>
  <c r="CC1937" i="2"/>
  <c r="CV1937" i="2"/>
  <c r="CU1937" i="2"/>
  <c r="CI1937" i="2"/>
  <c r="CT1937" i="2"/>
  <c r="CH1937" i="2"/>
  <c r="DA1937" i="2"/>
  <c r="CS1937" i="2"/>
  <c r="CG1937" i="2"/>
  <c r="CZ1937" i="2"/>
  <c r="CR1937" i="2"/>
  <c r="CF1937" i="2"/>
  <c r="CU1939" i="2"/>
  <c r="CI1939" i="2"/>
  <c r="CT1939" i="2"/>
  <c r="CH1939" i="2"/>
  <c r="DA1939" i="2"/>
  <c r="CS1939" i="2"/>
  <c r="CG1939" i="2"/>
  <c r="CZ1939" i="2"/>
  <c r="CR1939" i="2"/>
  <c r="CF1939" i="2"/>
  <c r="CE1939" i="2"/>
  <c r="CX1939" i="2"/>
  <c r="CL1939" i="2"/>
  <c r="CD1939" i="2"/>
  <c r="CW1939" i="2"/>
  <c r="CK1939" i="2"/>
  <c r="CC1939" i="2"/>
  <c r="CV1939" i="2"/>
  <c r="CE1941" i="2"/>
  <c r="CX1941" i="2"/>
  <c r="CL1941" i="2"/>
  <c r="CD1941" i="2"/>
  <c r="CW1941" i="2"/>
  <c r="CK1941" i="2"/>
  <c r="CC1941" i="2"/>
  <c r="CV1941" i="2"/>
  <c r="CU1941" i="2"/>
  <c r="CI1941" i="2"/>
  <c r="CT1941" i="2"/>
  <c r="CH1941" i="2"/>
  <c r="DA1941" i="2"/>
  <c r="CS1941" i="2"/>
  <c r="CG1941" i="2"/>
  <c r="CF1941" i="2"/>
  <c r="CZ1941" i="2"/>
  <c r="CR1941" i="2"/>
  <c r="CU1943" i="2"/>
  <c r="CI1943" i="2"/>
  <c r="CT1943" i="2"/>
  <c r="CH1943" i="2"/>
  <c r="DA1943" i="2"/>
  <c r="CS1943" i="2"/>
  <c r="CG1943" i="2"/>
  <c r="CZ1943" i="2"/>
  <c r="CR1943" i="2"/>
  <c r="CF1943" i="2"/>
  <c r="CE1943" i="2"/>
  <c r="CX1943" i="2"/>
  <c r="CL1943" i="2"/>
  <c r="CD1943" i="2"/>
  <c r="CW1943" i="2"/>
  <c r="CK1943" i="2"/>
  <c r="CC1943" i="2"/>
  <c r="CV1943" i="2"/>
  <c r="CU1947" i="2"/>
  <c r="CI1947" i="2"/>
  <c r="CT1947" i="2"/>
  <c r="CH1947" i="2"/>
  <c r="DA1947" i="2"/>
  <c r="CS1947" i="2"/>
  <c r="CG1947" i="2"/>
  <c r="CZ1947" i="2"/>
  <c r="CR1947" i="2"/>
  <c r="CF1947" i="2"/>
  <c r="CE1947" i="2"/>
  <c r="CX1947" i="2"/>
  <c r="CL1947" i="2"/>
  <c r="CD1947" i="2"/>
  <c r="CW1947" i="2"/>
  <c r="CK1947" i="2"/>
  <c r="CC1947" i="2"/>
  <c r="CV1947" i="2"/>
  <c r="CU1950" i="2"/>
  <c r="CI1950" i="2"/>
  <c r="CT1950" i="2"/>
  <c r="CH1950" i="2"/>
  <c r="DA1950" i="2"/>
  <c r="CS1950" i="2"/>
  <c r="CG1950" i="2"/>
  <c r="CZ1950" i="2"/>
  <c r="CR1950" i="2"/>
  <c r="CF1950" i="2"/>
  <c r="CE1950" i="2"/>
  <c r="CX1950" i="2"/>
  <c r="CL1950" i="2"/>
  <c r="CD1950" i="2"/>
  <c r="CW1950" i="2"/>
  <c r="CK1950" i="2"/>
  <c r="CC1950" i="2"/>
  <c r="CV1950" i="2"/>
  <c r="CU1954" i="2"/>
  <c r="CI1954" i="2"/>
  <c r="CT1954" i="2"/>
  <c r="CH1954" i="2"/>
  <c r="DA1954" i="2"/>
  <c r="CS1954" i="2"/>
  <c r="CG1954" i="2"/>
  <c r="CZ1954" i="2"/>
  <c r="CR1954" i="2"/>
  <c r="CF1954" i="2"/>
  <c r="CE1954" i="2"/>
  <c r="CX1954" i="2"/>
  <c r="CL1954" i="2"/>
  <c r="CD1954" i="2"/>
  <c r="CW1954" i="2"/>
  <c r="CK1954" i="2"/>
  <c r="CC1954" i="2"/>
  <c r="CV1954" i="2"/>
  <c r="CU1958" i="2"/>
  <c r="CI1958" i="2"/>
  <c r="CT1958" i="2"/>
  <c r="CH1958" i="2"/>
  <c r="DA1958" i="2"/>
  <c r="CS1958" i="2"/>
  <c r="CG1958" i="2"/>
  <c r="CZ1958" i="2"/>
  <c r="CR1958" i="2"/>
  <c r="CF1958" i="2"/>
  <c r="CE1958" i="2"/>
  <c r="CX1958" i="2"/>
  <c r="CL1958" i="2"/>
  <c r="CD1958" i="2"/>
  <c r="CW1958" i="2"/>
  <c r="CK1958" i="2"/>
  <c r="CC1958" i="2"/>
  <c r="CV1958" i="2"/>
  <c r="CU1962" i="2"/>
  <c r="CI1962" i="2"/>
  <c r="CT1962" i="2"/>
  <c r="CH1962" i="2"/>
  <c r="DA1962" i="2"/>
  <c r="CS1962" i="2"/>
  <c r="CG1962" i="2"/>
  <c r="CZ1962" i="2"/>
  <c r="CR1962" i="2"/>
  <c r="CF1962" i="2"/>
  <c r="CE1962" i="2"/>
  <c r="CX1962" i="2"/>
  <c r="CL1962" i="2"/>
  <c r="CD1962" i="2"/>
  <c r="CW1962" i="2"/>
  <c r="CK1962" i="2"/>
  <c r="CC1962" i="2"/>
  <c r="CV1962" i="2"/>
  <c r="CU1966" i="2"/>
  <c r="CI1966" i="2"/>
  <c r="CT1966" i="2"/>
  <c r="CH1966" i="2"/>
  <c r="DA1966" i="2"/>
  <c r="CS1966" i="2"/>
  <c r="CG1966" i="2"/>
  <c r="CZ1966" i="2"/>
  <c r="CR1966" i="2"/>
  <c r="CF1966" i="2"/>
  <c r="CE1966" i="2"/>
  <c r="CX1966" i="2"/>
  <c r="CL1966" i="2"/>
  <c r="CD1966" i="2"/>
  <c r="CW1966" i="2"/>
  <c r="CK1966" i="2"/>
  <c r="CC1966" i="2"/>
  <c r="CV1966" i="2"/>
  <c r="CU1970" i="2"/>
  <c r="CI1970" i="2"/>
  <c r="CT1970" i="2"/>
  <c r="CH1970" i="2"/>
  <c r="DA1970" i="2"/>
  <c r="CS1970" i="2"/>
  <c r="CG1970" i="2"/>
  <c r="CZ1970" i="2"/>
  <c r="CR1970" i="2"/>
  <c r="CF1970" i="2"/>
  <c r="CE1970" i="2"/>
  <c r="CX1970" i="2"/>
  <c r="CL1970" i="2"/>
  <c r="CD1970" i="2"/>
  <c r="CW1970" i="2"/>
  <c r="CK1970" i="2"/>
  <c r="CC1970" i="2"/>
  <c r="CV1970" i="2"/>
  <c r="CU1974" i="2"/>
  <c r="CI1974" i="2"/>
  <c r="CT1974" i="2"/>
  <c r="CH1974" i="2"/>
  <c r="DA1974" i="2"/>
  <c r="CS1974" i="2"/>
  <c r="CG1974" i="2"/>
  <c r="CZ1974" i="2"/>
  <c r="CR1974" i="2"/>
  <c r="CF1974" i="2"/>
  <c r="CE1974" i="2"/>
  <c r="CX1974" i="2"/>
  <c r="CL1974" i="2"/>
  <c r="CD1974" i="2"/>
  <c r="CW1974" i="2"/>
  <c r="CK1974" i="2"/>
  <c r="CC1974" i="2"/>
  <c r="CV1974" i="2"/>
  <c r="CU1978" i="2"/>
  <c r="CI1978" i="2"/>
  <c r="CT1978" i="2"/>
  <c r="CH1978" i="2"/>
  <c r="DA1978" i="2"/>
  <c r="CS1978" i="2"/>
  <c r="CG1978" i="2"/>
  <c r="CZ1978" i="2"/>
  <c r="CR1978" i="2"/>
  <c r="CF1978" i="2"/>
  <c r="CE1978" i="2"/>
  <c r="CX1978" i="2"/>
  <c r="CL1978" i="2"/>
  <c r="CD1978" i="2"/>
  <c r="CW1978" i="2"/>
  <c r="CK1978" i="2"/>
  <c r="CC1978" i="2"/>
  <c r="CV1978" i="2"/>
  <c r="DA1983" i="2"/>
  <c r="CS1983" i="2"/>
  <c r="CG1983" i="2"/>
  <c r="CZ1983" i="2"/>
  <c r="CR1983" i="2"/>
  <c r="CF1983" i="2"/>
  <c r="CE1983" i="2"/>
  <c r="CX1983" i="2"/>
  <c r="CL1983" i="2"/>
  <c r="CD1983" i="2"/>
  <c r="CW1983" i="2"/>
  <c r="CK1983" i="2"/>
  <c r="CC1983" i="2"/>
  <c r="CV1983" i="2"/>
  <c r="CU1983" i="2"/>
  <c r="CI1983" i="2"/>
  <c r="CT1983" i="2"/>
  <c r="CH1983" i="2"/>
  <c r="DA1987" i="2"/>
  <c r="CS1987" i="2"/>
  <c r="CG1987" i="2"/>
  <c r="CZ1987" i="2"/>
  <c r="CR1987" i="2"/>
  <c r="CF1987" i="2"/>
  <c r="CE1987" i="2"/>
  <c r="CX1987" i="2"/>
  <c r="CL1987" i="2"/>
  <c r="CD1987" i="2"/>
  <c r="CW1987" i="2"/>
  <c r="CK1987" i="2"/>
  <c r="CC1987" i="2"/>
  <c r="CV1987" i="2"/>
  <c r="CU1987" i="2"/>
  <c r="CI1987" i="2"/>
  <c r="CT1987" i="2"/>
  <c r="CH1987" i="2"/>
  <c r="DA1991" i="2"/>
  <c r="CS1991" i="2"/>
  <c r="CG1991" i="2"/>
  <c r="CZ1991" i="2"/>
  <c r="CR1991" i="2"/>
  <c r="CF1991" i="2"/>
  <c r="CE1991" i="2"/>
  <c r="CX1991" i="2"/>
  <c r="CL1991" i="2"/>
  <c r="CD1991" i="2"/>
  <c r="CW1991" i="2"/>
  <c r="CK1991" i="2"/>
  <c r="CC1991" i="2"/>
  <c r="CV1991" i="2"/>
  <c r="CU1991" i="2"/>
  <c r="CI1991" i="2"/>
  <c r="CT1991" i="2"/>
  <c r="CH1991" i="2"/>
  <c r="DA1995" i="2"/>
  <c r="CS1995" i="2"/>
  <c r="CG1995" i="2"/>
  <c r="CZ1995" i="2"/>
  <c r="CR1995" i="2"/>
  <c r="CF1995" i="2"/>
  <c r="CE1995" i="2"/>
  <c r="CX1995" i="2"/>
  <c r="CL1995" i="2"/>
  <c r="CD1995" i="2"/>
  <c r="CW1995" i="2"/>
  <c r="CK1995" i="2"/>
  <c r="CC1995" i="2"/>
  <c r="CV1995" i="2"/>
  <c r="CU1995" i="2"/>
  <c r="CI1995" i="2"/>
  <c r="CT1995" i="2"/>
  <c r="CH1995" i="2"/>
  <c r="DA1999" i="2"/>
  <c r="CS1999" i="2"/>
  <c r="CG1999" i="2"/>
  <c r="CZ1999" i="2"/>
  <c r="CR1999" i="2"/>
  <c r="CF1999" i="2"/>
  <c r="CE1999" i="2"/>
  <c r="CX1999" i="2"/>
  <c r="CL1999" i="2"/>
  <c r="CD1999" i="2"/>
  <c r="CW1999" i="2"/>
  <c r="CK1999" i="2"/>
  <c r="CC1999" i="2"/>
  <c r="CV1999" i="2"/>
  <c r="CU1999" i="2"/>
  <c r="CI1999" i="2"/>
  <c r="CT1999" i="2"/>
  <c r="CH1999" i="2"/>
  <c r="DA2003" i="2"/>
  <c r="CS2003" i="2"/>
  <c r="CG2003" i="2"/>
  <c r="CZ2003" i="2"/>
  <c r="CR2003" i="2"/>
  <c r="CF2003" i="2"/>
  <c r="CE2003" i="2"/>
  <c r="CX2003" i="2"/>
  <c r="CL2003" i="2"/>
  <c r="CD2003" i="2"/>
  <c r="CW2003" i="2"/>
  <c r="CK2003" i="2"/>
  <c r="CC2003" i="2"/>
  <c r="CV2003" i="2"/>
  <c r="CU2003" i="2"/>
  <c r="CI2003" i="2"/>
  <c r="CH2003" i="2"/>
  <c r="CT2003" i="2"/>
  <c r="DA2007" i="2"/>
  <c r="CS2007" i="2"/>
  <c r="CG2007" i="2"/>
  <c r="CZ2007" i="2"/>
  <c r="CR2007" i="2"/>
  <c r="CF2007" i="2"/>
  <c r="CE2007" i="2"/>
  <c r="CX2007" i="2"/>
  <c r="CL2007" i="2"/>
  <c r="CD2007" i="2"/>
  <c r="CW2007" i="2"/>
  <c r="CK2007" i="2"/>
  <c r="CC2007" i="2"/>
  <c r="CV2007" i="2"/>
  <c r="CU2007" i="2"/>
  <c r="CI2007" i="2"/>
  <c r="CT2007" i="2"/>
  <c r="CH2007" i="2"/>
  <c r="DA2011" i="2"/>
  <c r="CS2011" i="2"/>
  <c r="CG2011" i="2"/>
  <c r="CZ2011" i="2"/>
  <c r="CR2011" i="2"/>
  <c r="CF2011" i="2"/>
  <c r="CE2011" i="2"/>
  <c r="CX2011" i="2"/>
  <c r="CL2011" i="2"/>
  <c r="CD2011" i="2"/>
  <c r="CW2011" i="2"/>
  <c r="CK2011" i="2"/>
  <c r="CC2011" i="2"/>
  <c r="CV2011" i="2"/>
  <c r="CU2011" i="2"/>
  <c r="CI2011" i="2"/>
  <c r="CT2011" i="2"/>
  <c r="CH2011" i="2"/>
  <c r="DA2015" i="2"/>
  <c r="CS2015" i="2"/>
  <c r="CG2015" i="2"/>
  <c r="CZ2015" i="2"/>
  <c r="CR2015" i="2"/>
  <c r="CF2015" i="2"/>
  <c r="CE2015" i="2"/>
  <c r="CX2015" i="2"/>
  <c r="CL2015" i="2"/>
  <c r="CD2015" i="2"/>
  <c r="CW2015" i="2"/>
  <c r="CK2015" i="2"/>
  <c r="CC2015" i="2"/>
  <c r="CV2015" i="2"/>
  <c r="CU2015" i="2"/>
  <c r="CI2015" i="2"/>
  <c r="CT2015" i="2"/>
  <c r="CH2015" i="2"/>
  <c r="DA2019" i="2"/>
  <c r="CS2019" i="2"/>
  <c r="CG2019" i="2"/>
  <c r="CZ2019" i="2"/>
  <c r="CR2019" i="2"/>
  <c r="CF2019" i="2"/>
  <c r="CE2019" i="2"/>
  <c r="CX2019" i="2"/>
  <c r="CL2019" i="2"/>
  <c r="CD2019" i="2"/>
  <c r="CW2019" i="2"/>
  <c r="CK2019" i="2"/>
  <c r="CC2019" i="2"/>
  <c r="CV2019" i="2"/>
  <c r="CU2019" i="2"/>
  <c r="CI2019" i="2"/>
  <c r="CT2019" i="2"/>
  <c r="CH2019" i="2"/>
  <c r="CW2021" i="2"/>
  <c r="CK2021" i="2"/>
  <c r="CC2021" i="2"/>
  <c r="CV2021" i="2"/>
  <c r="CU2021" i="2"/>
  <c r="CI2021" i="2"/>
  <c r="CT2021" i="2"/>
  <c r="CH2021" i="2"/>
  <c r="DA2021" i="2"/>
  <c r="CS2021" i="2"/>
  <c r="CG2021" i="2"/>
  <c r="CZ2021" i="2"/>
  <c r="CR2021" i="2"/>
  <c r="CF2021" i="2"/>
  <c r="CE2021" i="2"/>
  <c r="CX2021" i="2"/>
  <c r="CL2021" i="2"/>
  <c r="CD2021" i="2"/>
  <c r="CW2025" i="2"/>
  <c r="CK2025" i="2"/>
  <c r="CC2025" i="2"/>
  <c r="CV2025" i="2"/>
  <c r="CU2025" i="2"/>
  <c r="CI2025" i="2"/>
  <c r="CT2025" i="2"/>
  <c r="CH2025" i="2"/>
  <c r="DA2025" i="2"/>
  <c r="CS2025" i="2"/>
  <c r="CG2025" i="2"/>
  <c r="CZ2025" i="2"/>
  <c r="CR2025" i="2"/>
  <c r="CF2025" i="2"/>
  <c r="CE2025" i="2"/>
  <c r="CX2025" i="2"/>
  <c r="CL2025" i="2"/>
  <c r="CD2025" i="2"/>
  <c r="CW2029" i="2"/>
  <c r="CK2029" i="2"/>
  <c r="CC2029" i="2"/>
  <c r="CV2029" i="2"/>
  <c r="CU2029" i="2"/>
  <c r="CI2029" i="2"/>
  <c r="CT2029" i="2"/>
  <c r="CH2029" i="2"/>
  <c r="DA2029" i="2"/>
  <c r="CS2029" i="2"/>
  <c r="CG2029" i="2"/>
  <c r="CZ2029" i="2"/>
  <c r="CR2029" i="2"/>
  <c r="CF2029" i="2"/>
  <c r="CE2029" i="2"/>
  <c r="CL2029" i="2"/>
  <c r="CD2029" i="2"/>
  <c r="CX2029" i="2"/>
  <c r="CW2033" i="2"/>
  <c r="CK2033" i="2"/>
  <c r="CC2033" i="2"/>
  <c r="CV2033" i="2"/>
  <c r="CU2033" i="2"/>
  <c r="CI2033" i="2"/>
  <c r="CT2033" i="2"/>
  <c r="CH2033" i="2"/>
  <c r="DA2033" i="2"/>
  <c r="CS2033" i="2"/>
  <c r="CG2033" i="2"/>
  <c r="CZ2033" i="2"/>
  <c r="CR2033" i="2"/>
  <c r="CF2033" i="2"/>
  <c r="CE2033" i="2"/>
  <c r="CX2033" i="2"/>
  <c r="CL2033" i="2"/>
  <c r="CD2033" i="2"/>
  <c r="CW2037" i="2"/>
  <c r="CK2037" i="2"/>
  <c r="CC2037" i="2"/>
  <c r="CV2037" i="2"/>
  <c r="CU2037" i="2"/>
  <c r="CI2037" i="2"/>
  <c r="CT2037" i="2"/>
  <c r="CH2037" i="2"/>
  <c r="DA2037" i="2"/>
  <c r="CS2037" i="2"/>
  <c r="CG2037" i="2"/>
  <c r="CZ2037" i="2"/>
  <c r="CR2037" i="2"/>
  <c r="CF2037" i="2"/>
  <c r="CE2037" i="2"/>
  <c r="CX2037" i="2"/>
  <c r="CL2037" i="2"/>
  <c r="CD2037" i="2"/>
  <c r="CW2041" i="2"/>
  <c r="CK2041" i="2"/>
  <c r="CC2041" i="2"/>
  <c r="CV2041" i="2"/>
  <c r="CU2041" i="2"/>
  <c r="CI2041" i="2"/>
  <c r="CT2041" i="2"/>
  <c r="CH2041" i="2"/>
  <c r="DA2041" i="2"/>
  <c r="CS2041" i="2"/>
  <c r="CG2041" i="2"/>
  <c r="CZ2041" i="2"/>
  <c r="CR2041" i="2"/>
  <c r="CF2041" i="2"/>
  <c r="CE2041" i="2"/>
  <c r="CD2041" i="2"/>
  <c r="CX2041" i="2"/>
  <c r="CL2041" i="2"/>
  <c r="CW2045" i="2"/>
  <c r="CK2045" i="2"/>
  <c r="CC2045" i="2"/>
  <c r="CV2045" i="2"/>
  <c r="CU2045" i="2"/>
  <c r="CI2045" i="2"/>
  <c r="CT2045" i="2"/>
  <c r="CH2045" i="2"/>
  <c r="DA2045" i="2"/>
  <c r="CS2045" i="2"/>
  <c r="CG2045" i="2"/>
  <c r="CZ2045" i="2"/>
  <c r="CR2045" i="2"/>
  <c r="CF2045" i="2"/>
  <c r="CE2045" i="2"/>
  <c r="CX2045" i="2"/>
  <c r="CL2045" i="2"/>
  <c r="CD2045" i="2"/>
  <c r="CW2049" i="2"/>
  <c r="CK2049" i="2"/>
  <c r="CC2049" i="2"/>
  <c r="CV2049" i="2"/>
  <c r="CU2049" i="2"/>
  <c r="CI2049" i="2"/>
  <c r="CT2049" i="2"/>
  <c r="CH2049" i="2"/>
  <c r="DA2049" i="2"/>
  <c r="CS2049" i="2"/>
  <c r="CG2049" i="2"/>
  <c r="CZ2049" i="2"/>
  <c r="CR2049" i="2"/>
  <c r="CF2049" i="2"/>
  <c r="CE2049" i="2"/>
  <c r="CX2049" i="2"/>
  <c r="CL2049" i="2"/>
  <c r="CD2049" i="2"/>
  <c r="CW2053" i="2"/>
  <c r="CK2053" i="2"/>
  <c r="CC2053" i="2"/>
  <c r="CV2053" i="2"/>
  <c r="CU2053" i="2"/>
  <c r="CI2053" i="2"/>
  <c r="CT2053" i="2"/>
  <c r="CH2053" i="2"/>
  <c r="DA2053" i="2"/>
  <c r="CS2053" i="2"/>
  <c r="CG2053" i="2"/>
  <c r="CZ2053" i="2"/>
  <c r="CR2053" i="2"/>
  <c r="CF2053" i="2"/>
  <c r="CE2053" i="2"/>
  <c r="CX2053" i="2"/>
  <c r="CL2053" i="2"/>
  <c r="CD2053" i="2"/>
  <c r="CW2057" i="2"/>
  <c r="CK2057" i="2"/>
  <c r="CC2057" i="2"/>
  <c r="CV2057" i="2"/>
  <c r="CU2057" i="2"/>
  <c r="CI2057" i="2"/>
  <c r="CT2057" i="2"/>
  <c r="CH2057" i="2"/>
  <c r="DA2057" i="2"/>
  <c r="CS2057" i="2"/>
  <c r="CG2057" i="2"/>
  <c r="CZ2057" i="2"/>
  <c r="CR2057" i="2"/>
  <c r="CF2057" i="2"/>
  <c r="CE2057" i="2"/>
  <c r="CX2057" i="2"/>
  <c r="CL2057" i="2"/>
  <c r="CD2057" i="2"/>
  <c r="CW2061" i="2"/>
  <c r="CK2061" i="2"/>
  <c r="CC2061" i="2"/>
  <c r="CV2061" i="2"/>
  <c r="CU2061" i="2"/>
  <c r="CI2061" i="2"/>
  <c r="CT2061" i="2"/>
  <c r="CH2061" i="2"/>
  <c r="DA2061" i="2"/>
  <c r="CS2061" i="2"/>
  <c r="CG2061" i="2"/>
  <c r="CZ2061" i="2"/>
  <c r="CR2061" i="2"/>
  <c r="CF2061" i="2"/>
  <c r="CE2061" i="2"/>
  <c r="CL2061" i="2"/>
  <c r="CD2061" i="2"/>
  <c r="CX2061" i="2"/>
  <c r="CW2065" i="2"/>
  <c r="CK2065" i="2"/>
  <c r="CC2065" i="2"/>
  <c r="CV2065" i="2"/>
  <c r="CU2065" i="2"/>
  <c r="CI2065" i="2"/>
  <c r="CT2065" i="2"/>
  <c r="CH2065" i="2"/>
  <c r="DA2065" i="2"/>
  <c r="CS2065" i="2"/>
  <c r="CG2065" i="2"/>
  <c r="CZ2065" i="2"/>
  <c r="CR2065" i="2"/>
  <c r="CF2065" i="2"/>
  <c r="CE2065" i="2"/>
  <c r="CX2065" i="2"/>
  <c r="CL2065" i="2"/>
  <c r="CD2065" i="2"/>
  <c r="CW2069" i="2"/>
  <c r="CK2069" i="2"/>
  <c r="CC2069" i="2"/>
  <c r="CV2069" i="2"/>
  <c r="CU2069" i="2"/>
  <c r="CI2069" i="2"/>
  <c r="CT2069" i="2"/>
  <c r="CH2069" i="2"/>
  <c r="DA2069" i="2"/>
  <c r="CS2069" i="2"/>
  <c r="CG2069" i="2"/>
  <c r="CZ2069" i="2"/>
  <c r="CR2069" i="2"/>
  <c r="CF2069" i="2"/>
  <c r="CE2069" i="2"/>
  <c r="CX2069" i="2"/>
  <c r="CL2069" i="2"/>
  <c r="CD2069" i="2"/>
  <c r="CE2073" i="2"/>
  <c r="CX2073" i="2"/>
  <c r="CL2073" i="2"/>
  <c r="CD2073" i="2"/>
  <c r="CW2073" i="2"/>
  <c r="CK2073" i="2"/>
  <c r="CC2073" i="2"/>
  <c r="CV2073" i="2"/>
  <c r="CU2073" i="2"/>
  <c r="CI2073" i="2"/>
  <c r="CT2073" i="2"/>
  <c r="CH2073" i="2"/>
  <c r="DA2073" i="2"/>
  <c r="CS2073" i="2"/>
  <c r="CG2073" i="2"/>
  <c r="CZ2073" i="2"/>
  <c r="CR2073" i="2"/>
  <c r="CF2073" i="2"/>
  <c r="CU2085" i="2"/>
  <c r="CI2085" i="2"/>
  <c r="CT2085" i="2"/>
  <c r="CH2085" i="2"/>
  <c r="DA2085" i="2"/>
  <c r="CS2085" i="2"/>
  <c r="CG2085" i="2"/>
  <c r="CZ2085" i="2"/>
  <c r="CR2085" i="2"/>
  <c r="CF2085" i="2"/>
  <c r="CE2085" i="2"/>
  <c r="CX2085" i="2"/>
  <c r="CL2085" i="2"/>
  <c r="CD2085" i="2"/>
  <c r="CW2085" i="2"/>
  <c r="CK2085" i="2"/>
  <c r="CC2085" i="2"/>
  <c r="CV2085" i="2"/>
  <c r="CU2093" i="2"/>
  <c r="CI2093" i="2"/>
  <c r="CT2093" i="2"/>
  <c r="CH2093" i="2"/>
  <c r="DA2093" i="2"/>
  <c r="CS2093" i="2"/>
  <c r="CG2093" i="2"/>
  <c r="CZ2093" i="2"/>
  <c r="CR2093" i="2"/>
  <c r="CF2093" i="2"/>
  <c r="CE2093" i="2"/>
  <c r="CX2093" i="2"/>
  <c r="CL2093" i="2"/>
  <c r="CD2093" i="2"/>
  <c r="CW2093" i="2"/>
  <c r="CK2093" i="2"/>
  <c r="CC2093" i="2"/>
  <c r="CV2093" i="2"/>
  <c r="CU2101" i="2"/>
  <c r="CI2101" i="2"/>
  <c r="CT2101" i="2"/>
  <c r="CH2101" i="2"/>
  <c r="DA2101" i="2"/>
  <c r="CS2101" i="2"/>
  <c r="CG2101" i="2"/>
  <c r="CZ2101" i="2"/>
  <c r="CR2101" i="2"/>
  <c r="CF2101" i="2"/>
  <c r="CE2101" i="2"/>
  <c r="CX2101" i="2"/>
  <c r="CL2101" i="2"/>
  <c r="CD2101" i="2"/>
  <c r="CW2101" i="2"/>
  <c r="CK2101" i="2"/>
  <c r="CC2101" i="2"/>
  <c r="CV2101" i="2"/>
  <c r="CU2131" i="2"/>
  <c r="CI2131" i="2"/>
  <c r="CT2131" i="2"/>
  <c r="CH2131" i="2"/>
  <c r="DA2131" i="2"/>
  <c r="CS2131" i="2"/>
  <c r="CG2131" i="2"/>
  <c r="CZ2131" i="2"/>
  <c r="CR2131" i="2"/>
  <c r="CF2131" i="2"/>
  <c r="CE2131" i="2"/>
  <c r="CX2131" i="2"/>
  <c r="CL2131" i="2"/>
  <c r="CD2131" i="2"/>
  <c r="CW2131" i="2"/>
  <c r="CK2131" i="2"/>
  <c r="CC2131" i="2"/>
  <c r="CV2131" i="2"/>
  <c r="DA2138" i="2"/>
  <c r="CS2138" i="2"/>
  <c r="CG2138" i="2"/>
  <c r="CZ2138" i="2"/>
  <c r="CR2138" i="2"/>
  <c r="CF2138" i="2"/>
  <c r="CE2138" i="2"/>
  <c r="CX2138" i="2"/>
  <c r="CL2138" i="2"/>
  <c r="CD2138" i="2"/>
  <c r="CW2138" i="2"/>
  <c r="CK2138" i="2"/>
  <c r="CC2138" i="2"/>
  <c r="CV2138" i="2"/>
  <c r="CU2138" i="2"/>
  <c r="CI2138" i="2"/>
  <c r="CT2138" i="2"/>
  <c r="CH2138" i="2"/>
  <c r="DA2146" i="2"/>
  <c r="CS2146" i="2"/>
  <c r="CG2146" i="2"/>
  <c r="CZ2146" i="2"/>
  <c r="CR2146" i="2"/>
  <c r="CF2146" i="2"/>
  <c r="CE2146" i="2"/>
  <c r="CX2146" i="2"/>
  <c r="CL2146" i="2"/>
  <c r="CD2146" i="2"/>
  <c r="CW2146" i="2"/>
  <c r="CK2146" i="2"/>
  <c r="CC2146" i="2"/>
  <c r="CV2146" i="2"/>
  <c r="CU2146" i="2"/>
  <c r="CI2146" i="2"/>
  <c r="CT2146" i="2"/>
  <c r="CH2146" i="2"/>
  <c r="CW2152" i="2"/>
  <c r="CK2152" i="2"/>
  <c r="CC2152" i="2"/>
  <c r="CV2152" i="2"/>
  <c r="CU2152" i="2"/>
  <c r="CI2152" i="2"/>
  <c r="CT2152" i="2"/>
  <c r="CH2152" i="2"/>
  <c r="DA2152" i="2"/>
  <c r="CS2152" i="2"/>
  <c r="CG2152" i="2"/>
  <c r="CZ2152" i="2"/>
  <c r="CR2152" i="2"/>
  <c r="CF2152" i="2"/>
  <c r="CE2152" i="2"/>
  <c r="CX2152" i="2"/>
  <c r="CL2152" i="2"/>
  <c r="CD2152" i="2"/>
  <c r="CE2157" i="2"/>
  <c r="CX2157" i="2"/>
  <c r="CL2157" i="2"/>
  <c r="CD2157" i="2"/>
  <c r="CW2157" i="2"/>
  <c r="CK2157" i="2"/>
  <c r="CC2157" i="2"/>
  <c r="CV2157" i="2"/>
  <c r="CU2157" i="2"/>
  <c r="CI2157" i="2"/>
  <c r="CT2157" i="2"/>
  <c r="CH2157" i="2"/>
  <c r="DA2157" i="2"/>
  <c r="CS2157" i="2"/>
  <c r="CG2157" i="2"/>
  <c r="CF2157" i="2"/>
  <c r="CZ2157" i="2"/>
  <c r="CR2157" i="2"/>
  <c r="DA2170" i="2"/>
  <c r="CS2170" i="2"/>
  <c r="CG2170" i="2"/>
  <c r="CZ2170" i="2"/>
  <c r="CR2170" i="2"/>
  <c r="CF2170" i="2"/>
  <c r="CE2170" i="2"/>
  <c r="CX2170" i="2"/>
  <c r="CL2170" i="2"/>
  <c r="CD2170" i="2"/>
  <c r="CW2170" i="2"/>
  <c r="CK2170" i="2"/>
  <c r="CC2170" i="2"/>
  <c r="CV2170" i="2"/>
  <c r="CU2170" i="2"/>
  <c r="CI2170" i="2"/>
  <c r="CT2170" i="2"/>
  <c r="CH2170" i="2"/>
  <c r="CW2185" i="2"/>
  <c r="CK2185" i="2"/>
  <c r="CC2185" i="2"/>
  <c r="CV2185" i="2"/>
  <c r="CU2185" i="2"/>
  <c r="CI2185" i="2"/>
  <c r="CT2185" i="2"/>
  <c r="CH2185" i="2"/>
  <c r="DA2185" i="2"/>
  <c r="CS2185" i="2"/>
  <c r="CG2185" i="2"/>
  <c r="CZ2185" i="2"/>
  <c r="CR2185" i="2"/>
  <c r="CF2185" i="2"/>
  <c r="CE2185" i="2"/>
  <c r="CX2185" i="2"/>
  <c r="CL2185" i="2"/>
  <c r="CD2185" i="2"/>
  <c r="CW2189" i="2"/>
  <c r="CK2189" i="2"/>
  <c r="CC2189" i="2"/>
  <c r="CV2189" i="2"/>
  <c r="CU2189" i="2"/>
  <c r="CI2189" i="2"/>
  <c r="CT2189" i="2"/>
  <c r="CH2189" i="2"/>
  <c r="DA2189" i="2"/>
  <c r="CS2189" i="2"/>
  <c r="CG2189" i="2"/>
  <c r="CZ2189" i="2"/>
  <c r="CR2189" i="2"/>
  <c r="CF2189" i="2"/>
  <c r="CE2189" i="2"/>
  <c r="CX2189" i="2"/>
  <c r="CL2189" i="2"/>
  <c r="CD2189" i="2"/>
  <c r="CW2193" i="2"/>
  <c r="CK2193" i="2"/>
  <c r="CC2193" i="2"/>
  <c r="CV2193" i="2"/>
  <c r="CU2193" i="2"/>
  <c r="CI2193" i="2"/>
  <c r="CT2193" i="2"/>
  <c r="CH2193" i="2"/>
  <c r="DA2193" i="2"/>
  <c r="CS2193" i="2"/>
  <c r="CG2193" i="2"/>
  <c r="CZ2193" i="2"/>
  <c r="CR2193" i="2"/>
  <c r="CF2193" i="2"/>
  <c r="CE2193" i="2"/>
  <c r="CD2193" i="2"/>
  <c r="CX2193" i="2"/>
  <c r="CL2193" i="2"/>
  <c r="CW2197" i="2"/>
  <c r="CK2197" i="2"/>
  <c r="CC2197" i="2"/>
  <c r="CV2197" i="2"/>
  <c r="CU2197" i="2"/>
  <c r="CI2197" i="2"/>
  <c r="CT2197" i="2"/>
  <c r="CH2197" i="2"/>
  <c r="DA2197" i="2"/>
  <c r="CS2197" i="2"/>
  <c r="CG2197" i="2"/>
  <c r="CZ2197" i="2"/>
  <c r="CR2197" i="2"/>
  <c r="CF2197" i="2"/>
  <c r="CE2197" i="2"/>
  <c r="CX2197" i="2"/>
  <c r="CL2197" i="2"/>
  <c r="CD2197" i="2"/>
  <c r="CW2201" i="2"/>
  <c r="CK2201" i="2"/>
  <c r="CC2201" i="2"/>
  <c r="CV2201" i="2"/>
  <c r="CU2201" i="2"/>
  <c r="CI2201" i="2"/>
  <c r="CT2201" i="2"/>
  <c r="CH2201" i="2"/>
  <c r="DA2201" i="2"/>
  <c r="CS2201" i="2"/>
  <c r="CG2201" i="2"/>
  <c r="CZ2201" i="2"/>
  <c r="CR2201" i="2"/>
  <c r="CF2201" i="2"/>
  <c r="CE2201" i="2"/>
  <c r="CX2201" i="2"/>
  <c r="CL2201" i="2"/>
  <c r="CD2201" i="2"/>
  <c r="CW2205" i="2"/>
  <c r="CK2205" i="2"/>
  <c r="CC2205" i="2"/>
  <c r="CV2205" i="2"/>
  <c r="CU2205" i="2"/>
  <c r="CI2205" i="2"/>
  <c r="CT2205" i="2"/>
  <c r="CH2205" i="2"/>
  <c r="DA2205" i="2"/>
  <c r="CS2205" i="2"/>
  <c r="CG2205" i="2"/>
  <c r="CZ2205" i="2"/>
  <c r="CR2205" i="2"/>
  <c r="CF2205" i="2"/>
  <c r="CE2205" i="2"/>
  <c r="CX2205" i="2"/>
  <c r="CL2205" i="2"/>
  <c r="CD2205" i="2"/>
  <c r="CW2209" i="2"/>
  <c r="CK2209" i="2"/>
  <c r="CC2209" i="2"/>
  <c r="CV2209" i="2"/>
  <c r="CU2209" i="2"/>
  <c r="CI2209" i="2"/>
  <c r="CT2209" i="2"/>
  <c r="CH2209" i="2"/>
  <c r="DA2209" i="2"/>
  <c r="CS2209" i="2"/>
  <c r="CG2209" i="2"/>
  <c r="CZ2209" i="2"/>
  <c r="CR2209" i="2"/>
  <c r="CF2209" i="2"/>
  <c r="CE2209" i="2"/>
  <c r="CX2209" i="2"/>
  <c r="CL2209" i="2"/>
  <c r="CD2209" i="2"/>
  <c r="CW2213" i="2"/>
  <c r="CK2213" i="2"/>
  <c r="CC2213" i="2"/>
  <c r="CV2213" i="2"/>
  <c r="CU2213" i="2"/>
  <c r="CI2213" i="2"/>
  <c r="CT2213" i="2"/>
  <c r="CH2213" i="2"/>
  <c r="DA2213" i="2"/>
  <c r="CS2213" i="2"/>
  <c r="CG2213" i="2"/>
  <c r="CZ2213" i="2"/>
  <c r="CR2213" i="2"/>
  <c r="CF2213" i="2"/>
  <c r="CE2213" i="2"/>
  <c r="CL2213" i="2"/>
  <c r="CD2213" i="2"/>
  <c r="CX2213" i="2"/>
  <c r="CW2217" i="2"/>
  <c r="CK2217" i="2"/>
  <c r="CC2217" i="2"/>
  <c r="CV2217" i="2"/>
  <c r="CU2217" i="2"/>
  <c r="CI2217" i="2"/>
  <c r="CT2217" i="2"/>
  <c r="CH2217" i="2"/>
  <c r="DA2217" i="2"/>
  <c r="CS2217" i="2"/>
  <c r="CG2217" i="2"/>
  <c r="CZ2217" i="2"/>
  <c r="CR2217" i="2"/>
  <c r="CF2217" i="2"/>
  <c r="CE2217" i="2"/>
  <c r="CX2217" i="2"/>
  <c r="CL2217" i="2"/>
  <c r="CD2217" i="2"/>
  <c r="CW2221" i="2"/>
  <c r="CK2221" i="2"/>
  <c r="CC2221" i="2"/>
  <c r="CV2221" i="2"/>
  <c r="CU2221" i="2"/>
  <c r="CI2221" i="2"/>
  <c r="CT2221" i="2"/>
  <c r="CH2221" i="2"/>
  <c r="DA2221" i="2"/>
  <c r="CS2221" i="2"/>
  <c r="CG2221" i="2"/>
  <c r="CZ2221" i="2"/>
  <c r="CR2221" i="2"/>
  <c r="CF2221" i="2"/>
  <c r="CE2221" i="2"/>
  <c r="CX2221" i="2"/>
  <c r="CL2221" i="2"/>
  <c r="CD2221" i="2"/>
  <c r="CW2225" i="2"/>
  <c r="CK2225" i="2"/>
  <c r="CC2225" i="2"/>
  <c r="CV2225" i="2"/>
  <c r="CU2225" i="2"/>
  <c r="CI2225" i="2"/>
  <c r="CT2225" i="2"/>
  <c r="CH2225" i="2"/>
  <c r="DA2225" i="2"/>
  <c r="CS2225" i="2"/>
  <c r="CG2225" i="2"/>
  <c r="CZ2225" i="2"/>
  <c r="CR2225" i="2"/>
  <c r="CF2225" i="2"/>
  <c r="CE2225" i="2"/>
  <c r="CD2225" i="2"/>
  <c r="CX2225" i="2"/>
  <c r="CL2225" i="2"/>
  <c r="CW2229" i="2"/>
  <c r="CK2229" i="2"/>
  <c r="CC2229" i="2"/>
  <c r="CV2229" i="2"/>
  <c r="CU2229" i="2"/>
  <c r="CI2229" i="2"/>
  <c r="CT2229" i="2"/>
  <c r="CH2229" i="2"/>
  <c r="DA2229" i="2"/>
  <c r="CS2229" i="2"/>
  <c r="CG2229" i="2"/>
  <c r="CZ2229" i="2"/>
  <c r="CR2229" i="2"/>
  <c r="CF2229" i="2"/>
  <c r="CE2229" i="2"/>
  <c r="CX2229" i="2"/>
  <c r="CL2229" i="2"/>
  <c r="CD2229" i="2"/>
  <c r="CW2233" i="2"/>
  <c r="CK2233" i="2"/>
  <c r="CC2233" i="2"/>
  <c r="CV2233" i="2"/>
  <c r="CU2233" i="2"/>
  <c r="CI2233" i="2"/>
  <c r="CT2233" i="2"/>
  <c r="CH2233" i="2"/>
  <c r="DA2233" i="2"/>
  <c r="CS2233" i="2"/>
  <c r="CG2233" i="2"/>
  <c r="CZ2233" i="2"/>
  <c r="CR2233" i="2"/>
  <c r="CF2233" i="2"/>
  <c r="CE2233" i="2"/>
  <c r="CX2233" i="2"/>
  <c r="CL2233" i="2"/>
  <c r="CD2233" i="2"/>
  <c r="CW2237" i="2"/>
  <c r="CK2237" i="2"/>
  <c r="CC2237" i="2"/>
  <c r="CV2237" i="2"/>
  <c r="CU2237" i="2"/>
  <c r="CI2237" i="2"/>
  <c r="CT2237" i="2"/>
  <c r="CH2237" i="2"/>
  <c r="DA2237" i="2"/>
  <c r="CS2237" i="2"/>
  <c r="CG2237" i="2"/>
  <c r="CZ2237" i="2"/>
  <c r="CR2237" i="2"/>
  <c r="CF2237" i="2"/>
  <c r="CE2237" i="2"/>
  <c r="CX2237" i="2"/>
  <c r="CL2237" i="2"/>
  <c r="CD2237" i="2"/>
  <c r="CW2241" i="2"/>
  <c r="CK2241" i="2"/>
  <c r="CC2241" i="2"/>
  <c r="CV2241" i="2"/>
  <c r="CU2241" i="2"/>
  <c r="CI2241" i="2"/>
  <c r="CT2241" i="2"/>
  <c r="CH2241" i="2"/>
  <c r="DA2241" i="2"/>
  <c r="CS2241" i="2"/>
  <c r="CG2241" i="2"/>
  <c r="CZ2241" i="2"/>
  <c r="CR2241" i="2"/>
  <c r="CF2241" i="2"/>
  <c r="CE2241" i="2"/>
  <c r="CX2241" i="2"/>
  <c r="CL2241" i="2"/>
  <c r="CD2241" i="2"/>
  <c r="CW2245" i="2"/>
  <c r="CK2245" i="2"/>
  <c r="CC2245" i="2"/>
  <c r="CV2245" i="2"/>
  <c r="CU2245" i="2"/>
  <c r="CI2245" i="2"/>
  <c r="CT2245" i="2"/>
  <c r="CH2245" i="2"/>
  <c r="DA2245" i="2"/>
  <c r="CS2245" i="2"/>
  <c r="CG2245" i="2"/>
  <c r="CZ2245" i="2"/>
  <c r="CR2245" i="2"/>
  <c r="CF2245" i="2"/>
  <c r="CE2245" i="2"/>
  <c r="CL2245" i="2"/>
  <c r="CD2245" i="2"/>
  <c r="CX2245" i="2"/>
  <c r="CW2249" i="2"/>
  <c r="CK2249" i="2"/>
  <c r="CC2249" i="2"/>
  <c r="CV2249" i="2"/>
  <c r="CU2249" i="2"/>
  <c r="CI2249" i="2"/>
  <c r="CT2249" i="2"/>
  <c r="CH2249" i="2"/>
  <c r="DA2249" i="2"/>
  <c r="CS2249" i="2"/>
  <c r="CG2249" i="2"/>
  <c r="CZ2249" i="2"/>
  <c r="CR2249" i="2"/>
  <c r="CF2249" i="2"/>
  <c r="CE2249" i="2"/>
  <c r="CX2249" i="2"/>
  <c r="CL2249" i="2"/>
  <c r="CD2249" i="2"/>
  <c r="CW2253" i="2"/>
  <c r="CK2253" i="2"/>
  <c r="CC2253" i="2"/>
  <c r="CV2253" i="2"/>
  <c r="CU2253" i="2"/>
  <c r="CI2253" i="2"/>
  <c r="CT2253" i="2"/>
  <c r="CH2253" i="2"/>
  <c r="DA2253" i="2"/>
  <c r="CS2253" i="2"/>
  <c r="CG2253" i="2"/>
  <c r="CZ2253" i="2"/>
  <c r="CR2253" i="2"/>
  <c r="CF2253" i="2"/>
  <c r="CE2253" i="2"/>
  <c r="CX2253" i="2"/>
  <c r="CL2253" i="2"/>
  <c r="CD2253" i="2"/>
  <c r="CW2257" i="2"/>
  <c r="CK2257" i="2"/>
  <c r="CC2257" i="2"/>
  <c r="CV2257" i="2"/>
  <c r="CU2257" i="2"/>
  <c r="CI2257" i="2"/>
  <c r="CT2257" i="2"/>
  <c r="CH2257" i="2"/>
  <c r="DA2257" i="2"/>
  <c r="CS2257" i="2"/>
  <c r="CG2257" i="2"/>
  <c r="CZ2257" i="2"/>
  <c r="CR2257" i="2"/>
  <c r="CF2257" i="2"/>
  <c r="CE2257" i="2"/>
  <c r="CD2257" i="2"/>
  <c r="CX2257" i="2"/>
  <c r="CL2257" i="2"/>
  <c r="CW2261" i="2"/>
  <c r="CK2261" i="2"/>
  <c r="CC2261" i="2"/>
  <c r="CV2261" i="2"/>
  <c r="CU2261" i="2"/>
  <c r="CI2261" i="2"/>
  <c r="CT2261" i="2"/>
  <c r="CH2261" i="2"/>
  <c r="DA2261" i="2"/>
  <c r="CS2261" i="2"/>
  <c r="CG2261" i="2"/>
  <c r="CZ2261" i="2"/>
  <c r="CR2261" i="2"/>
  <c r="CF2261" i="2"/>
  <c r="CE2261" i="2"/>
  <c r="CX2261" i="2"/>
  <c r="CL2261" i="2"/>
  <c r="CD2261" i="2"/>
  <c r="CW2265" i="2"/>
  <c r="CK2265" i="2"/>
  <c r="CC2265" i="2"/>
  <c r="CV2265" i="2"/>
  <c r="CU2265" i="2"/>
  <c r="CI2265" i="2"/>
  <c r="CT2265" i="2"/>
  <c r="CH2265" i="2"/>
  <c r="DA2265" i="2"/>
  <c r="CS2265" i="2"/>
  <c r="CG2265" i="2"/>
  <c r="CZ2265" i="2"/>
  <c r="CR2265" i="2"/>
  <c r="CF2265" i="2"/>
  <c r="CE2265" i="2"/>
  <c r="CX2265" i="2"/>
  <c r="CL2265" i="2"/>
  <c r="CD2265" i="2"/>
  <c r="CW2269" i="2"/>
  <c r="CK2269" i="2"/>
  <c r="CC2269" i="2"/>
  <c r="CV2269" i="2"/>
  <c r="CU2269" i="2"/>
  <c r="CI2269" i="2"/>
  <c r="CT2269" i="2"/>
  <c r="CH2269" i="2"/>
  <c r="DA2269" i="2"/>
  <c r="CS2269" i="2"/>
  <c r="CG2269" i="2"/>
  <c r="CZ2269" i="2"/>
  <c r="CR2269" i="2"/>
  <c r="CF2269" i="2"/>
  <c r="CE2269" i="2"/>
  <c r="CX2269" i="2"/>
  <c r="CL2269" i="2"/>
  <c r="CD2269" i="2"/>
  <c r="CW2273" i="2"/>
  <c r="CK2273" i="2"/>
  <c r="CC2273" i="2"/>
  <c r="CV2273" i="2"/>
  <c r="CU2273" i="2"/>
  <c r="CI2273" i="2"/>
  <c r="CT2273" i="2"/>
  <c r="CH2273" i="2"/>
  <c r="DA2273" i="2"/>
  <c r="CS2273" i="2"/>
  <c r="CG2273" i="2"/>
  <c r="CZ2273" i="2"/>
  <c r="CR2273" i="2"/>
  <c r="CF2273" i="2"/>
  <c r="CE2273" i="2"/>
  <c r="CX2273" i="2"/>
  <c r="CL2273" i="2"/>
  <c r="CD2273" i="2"/>
  <c r="CW2277" i="2"/>
  <c r="CK2277" i="2"/>
  <c r="CC2277" i="2"/>
  <c r="CV2277" i="2"/>
  <c r="CU2277" i="2"/>
  <c r="CI2277" i="2"/>
  <c r="CT2277" i="2"/>
  <c r="CH2277" i="2"/>
  <c r="DA2277" i="2"/>
  <c r="CS2277" i="2"/>
  <c r="CG2277" i="2"/>
  <c r="CZ2277" i="2"/>
  <c r="CR2277" i="2"/>
  <c r="CF2277" i="2"/>
  <c r="CE2277" i="2"/>
  <c r="CL2277" i="2"/>
  <c r="CD2277" i="2"/>
  <c r="CX2277" i="2"/>
  <c r="CW2281" i="2"/>
  <c r="CK2281" i="2"/>
  <c r="CC2281" i="2"/>
  <c r="CV2281" i="2"/>
  <c r="CU2281" i="2"/>
  <c r="CI2281" i="2"/>
  <c r="CT2281" i="2"/>
  <c r="CH2281" i="2"/>
  <c r="DA2281" i="2"/>
  <c r="CS2281" i="2"/>
  <c r="CG2281" i="2"/>
  <c r="CZ2281" i="2"/>
  <c r="CR2281" i="2"/>
  <c r="CF2281" i="2"/>
  <c r="CE2281" i="2"/>
  <c r="CX2281" i="2"/>
  <c r="CL2281" i="2"/>
  <c r="CD2281" i="2"/>
  <c r="CW2285" i="2"/>
  <c r="CK2285" i="2"/>
  <c r="CC2285" i="2"/>
  <c r="CV2285" i="2"/>
  <c r="CU2285" i="2"/>
  <c r="CI2285" i="2"/>
  <c r="CT2285" i="2"/>
  <c r="CH2285" i="2"/>
  <c r="DA2285" i="2"/>
  <c r="CS2285" i="2"/>
  <c r="CG2285" i="2"/>
  <c r="CZ2285" i="2"/>
  <c r="CR2285" i="2"/>
  <c r="CF2285" i="2"/>
  <c r="CE2285" i="2"/>
  <c r="CX2285" i="2"/>
  <c r="CL2285" i="2"/>
  <c r="CD2285" i="2"/>
  <c r="CW2289" i="2"/>
  <c r="CK2289" i="2"/>
  <c r="CC2289" i="2"/>
  <c r="CV2289" i="2"/>
  <c r="CU2289" i="2"/>
  <c r="CI2289" i="2"/>
  <c r="CT2289" i="2"/>
  <c r="CH2289" i="2"/>
  <c r="DA2289" i="2"/>
  <c r="CS2289" i="2"/>
  <c r="CG2289" i="2"/>
  <c r="CZ2289" i="2"/>
  <c r="CR2289" i="2"/>
  <c r="CF2289" i="2"/>
  <c r="CE2289" i="2"/>
  <c r="CD2289" i="2"/>
  <c r="CX2289" i="2"/>
  <c r="CL2289" i="2"/>
  <c r="CE2296" i="2"/>
  <c r="CX2296" i="2"/>
  <c r="CL2296" i="2"/>
  <c r="CD2296" i="2"/>
  <c r="CW2296" i="2"/>
  <c r="CK2296" i="2"/>
  <c r="CC2296" i="2"/>
  <c r="CV2296" i="2"/>
  <c r="CU2296" i="2"/>
  <c r="CI2296" i="2"/>
  <c r="CT2296" i="2"/>
  <c r="CH2296" i="2"/>
  <c r="DA2296" i="2"/>
  <c r="CS2296" i="2"/>
  <c r="CG2296" i="2"/>
  <c r="CZ2296" i="2"/>
  <c r="CR2296" i="2"/>
  <c r="CF2296" i="2"/>
  <c r="CZ2302" i="2"/>
  <c r="CR2302" i="2"/>
  <c r="CF2302" i="2"/>
  <c r="CE2302" i="2"/>
  <c r="CX2302" i="2"/>
  <c r="CL2302" i="2"/>
  <c r="CD2302" i="2"/>
  <c r="CW2302" i="2"/>
  <c r="CK2302" i="2"/>
  <c r="CC2302" i="2"/>
  <c r="CV2302" i="2"/>
  <c r="CU2302" i="2"/>
  <c r="CI2302" i="2"/>
  <c r="CT2302" i="2"/>
  <c r="CH2302" i="2"/>
  <c r="DA2302" i="2"/>
  <c r="CS2302" i="2"/>
  <c r="CG2302" i="2"/>
  <c r="CZ2306" i="2"/>
  <c r="CR2306" i="2"/>
  <c r="CF2306" i="2"/>
  <c r="CE2306" i="2"/>
  <c r="CX2306" i="2"/>
  <c r="CL2306" i="2"/>
  <c r="CD2306" i="2"/>
  <c r="CW2306" i="2"/>
  <c r="CK2306" i="2"/>
  <c r="CC2306" i="2"/>
  <c r="CV2306" i="2"/>
  <c r="CU2306" i="2"/>
  <c r="CI2306" i="2"/>
  <c r="CT2306" i="2"/>
  <c r="CH2306" i="2"/>
  <c r="DA2306" i="2"/>
  <c r="CS2306" i="2"/>
  <c r="CG2306" i="2"/>
  <c r="CZ2310" i="2"/>
  <c r="CR2310" i="2"/>
  <c r="CF2310" i="2"/>
  <c r="CE2310" i="2"/>
  <c r="CX2310" i="2"/>
  <c r="CL2310" i="2"/>
  <c r="CD2310" i="2"/>
  <c r="CW2310" i="2"/>
  <c r="CK2310" i="2"/>
  <c r="CC2310" i="2"/>
  <c r="CV2310" i="2"/>
  <c r="CU2310" i="2"/>
  <c r="CI2310" i="2"/>
  <c r="CT2310" i="2"/>
  <c r="CH2310" i="2"/>
  <c r="DA2310" i="2"/>
  <c r="CS2310" i="2"/>
  <c r="CG2310" i="2"/>
  <c r="CV2312" i="2"/>
  <c r="CU2312" i="2"/>
  <c r="CI2312" i="2"/>
  <c r="CT2312" i="2"/>
  <c r="CH2312" i="2"/>
  <c r="DA2312" i="2"/>
  <c r="CS2312" i="2"/>
  <c r="CG2312" i="2"/>
  <c r="CZ2312" i="2"/>
  <c r="CR2312" i="2"/>
  <c r="CF2312" i="2"/>
  <c r="CE2312" i="2"/>
  <c r="CX2312" i="2"/>
  <c r="CL2312" i="2"/>
  <c r="CD2312" i="2"/>
  <c r="CW2312" i="2"/>
  <c r="CK2312" i="2"/>
  <c r="CC2312" i="2"/>
  <c r="CV2316" i="2"/>
  <c r="CU2316" i="2"/>
  <c r="CI2316" i="2"/>
  <c r="CT2316" i="2"/>
  <c r="CH2316" i="2"/>
  <c r="DA2316" i="2"/>
  <c r="CS2316" i="2"/>
  <c r="CG2316" i="2"/>
  <c r="CZ2316" i="2"/>
  <c r="CR2316" i="2"/>
  <c r="CF2316" i="2"/>
  <c r="CE2316" i="2"/>
  <c r="CX2316" i="2"/>
  <c r="CL2316" i="2"/>
  <c r="CD2316" i="2"/>
  <c r="CW2316" i="2"/>
  <c r="CK2316" i="2"/>
  <c r="CC2316" i="2"/>
  <c r="CV2320" i="2"/>
  <c r="CU2320" i="2"/>
  <c r="CI2320" i="2"/>
  <c r="CT2320" i="2"/>
  <c r="CH2320" i="2"/>
  <c r="DA2320" i="2"/>
  <c r="CS2320" i="2"/>
  <c r="CG2320" i="2"/>
  <c r="CZ2320" i="2"/>
  <c r="CR2320" i="2"/>
  <c r="CF2320" i="2"/>
  <c r="CE2320" i="2"/>
  <c r="CX2320" i="2"/>
  <c r="CL2320" i="2"/>
  <c r="CD2320" i="2"/>
  <c r="CK2320" i="2"/>
  <c r="CC2320" i="2"/>
  <c r="CW2320" i="2"/>
  <c r="CV2324" i="2"/>
  <c r="CU2324" i="2"/>
  <c r="CI2324" i="2"/>
  <c r="CT2324" i="2"/>
  <c r="CH2324" i="2"/>
  <c r="DA2324" i="2"/>
  <c r="CS2324" i="2"/>
  <c r="CG2324" i="2"/>
  <c r="CZ2324" i="2"/>
  <c r="CR2324" i="2"/>
  <c r="CF2324" i="2"/>
  <c r="CE2324" i="2"/>
  <c r="CX2324" i="2"/>
  <c r="CL2324" i="2"/>
  <c r="CD2324" i="2"/>
  <c r="CW2324" i="2"/>
  <c r="CK2324" i="2"/>
  <c r="CC2324" i="2"/>
  <c r="CV2328" i="2"/>
  <c r="CU2328" i="2"/>
  <c r="CI2328" i="2"/>
  <c r="CT2328" i="2"/>
  <c r="CH2328" i="2"/>
  <c r="DA2328" i="2"/>
  <c r="CS2328" i="2"/>
  <c r="CG2328" i="2"/>
  <c r="CZ2328" i="2"/>
  <c r="CR2328" i="2"/>
  <c r="CF2328" i="2"/>
  <c r="CE2328" i="2"/>
  <c r="CX2328" i="2"/>
  <c r="CL2328" i="2"/>
  <c r="CD2328" i="2"/>
  <c r="CW2328" i="2"/>
  <c r="CK2328" i="2"/>
  <c r="CC2328" i="2"/>
  <c r="CZ2348" i="2"/>
  <c r="CR2348" i="2"/>
  <c r="CF2348" i="2"/>
  <c r="CE2348" i="2"/>
  <c r="CX2348" i="2"/>
  <c r="CL2348" i="2"/>
  <c r="CD2348" i="2"/>
  <c r="CW2348" i="2"/>
  <c r="CK2348" i="2"/>
  <c r="CC2348" i="2"/>
  <c r="CV2348" i="2"/>
  <c r="CU2348" i="2"/>
  <c r="CI2348" i="2"/>
  <c r="CT2348" i="2"/>
  <c r="CH2348" i="2"/>
  <c r="CS2348" i="2"/>
  <c r="CG2348" i="2"/>
  <c r="DA2348" i="2"/>
  <c r="CX2355" i="2"/>
  <c r="CL2355" i="2"/>
  <c r="CD2355" i="2"/>
  <c r="CW2355" i="2"/>
  <c r="CK2355" i="2"/>
  <c r="CC2355" i="2"/>
  <c r="CV2355" i="2"/>
  <c r="CU2355" i="2"/>
  <c r="CI2355" i="2"/>
  <c r="CT2355" i="2"/>
  <c r="CH2355" i="2"/>
  <c r="DA2355" i="2"/>
  <c r="CS2355" i="2"/>
  <c r="CG2355" i="2"/>
  <c r="CZ2355" i="2"/>
  <c r="CR2355" i="2"/>
  <c r="CF2355" i="2"/>
  <c r="CE2355" i="2"/>
  <c r="CT2359" i="2"/>
  <c r="CT2464" i="2"/>
  <c r="CH2464" i="2"/>
  <c r="DA2464" i="2"/>
  <c r="CS2464" i="2"/>
  <c r="CG2464" i="2"/>
  <c r="CZ2464" i="2"/>
  <c r="CR2464" i="2"/>
  <c r="CF2464" i="2"/>
  <c r="CE2464" i="2"/>
  <c r="CX2464" i="2"/>
  <c r="CL2464" i="2"/>
  <c r="CD2464" i="2"/>
  <c r="CW2464" i="2"/>
  <c r="CK2464" i="2"/>
  <c r="CC2464" i="2"/>
  <c r="CV2464" i="2"/>
  <c r="CU2464" i="2"/>
  <c r="CI2464" i="2"/>
  <c r="CT2472" i="2"/>
  <c r="CH2472" i="2"/>
  <c r="DA2472" i="2"/>
  <c r="CS2472" i="2"/>
  <c r="CG2472" i="2"/>
  <c r="CZ2472" i="2"/>
  <c r="CR2472" i="2"/>
  <c r="CF2472" i="2"/>
  <c r="CE2472" i="2"/>
  <c r="CX2472" i="2"/>
  <c r="CL2472" i="2"/>
  <c r="CD2472" i="2"/>
  <c r="CW2472" i="2"/>
  <c r="CK2472" i="2"/>
  <c r="CC2472" i="2"/>
  <c r="CV2472" i="2"/>
  <c r="CU2472" i="2"/>
  <c r="CI2472" i="2"/>
  <c r="CV2476" i="2"/>
  <c r="CU2476" i="2"/>
  <c r="CI2476" i="2"/>
  <c r="CT2476" i="2"/>
  <c r="CH2476" i="2"/>
  <c r="DA2476" i="2"/>
  <c r="CS2476" i="2"/>
  <c r="CG2476" i="2"/>
  <c r="CZ2476" i="2"/>
  <c r="CR2476" i="2"/>
  <c r="CF2476" i="2"/>
  <c r="CE2476" i="2"/>
  <c r="CX2476" i="2"/>
  <c r="CL2476" i="2"/>
  <c r="CD2476" i="2"/>
  <c r="CW2476" i="2"/>
  <c r="CK2476" i="2"/>
  <c r="CC2476" i="2"/>
  <c r="CX2483" i="2"/>
  <c r="CL2483" i="2"/>
  <c r="CD2483" i="2"/>
  <c r="CW2483" i="2"/>
  <c r="CK2483" i="2"/>
  <c r="CC2483" i="2"/>
  <c r="CV2483" i="2"/>
  <c r="CU2483" i="2"/>
  <c r="CI2483" i="2"/>
  <c r="CT2483" i="2"/>
  <c r="CH2483" i="2"/>
  <c r="DA2483" i="2"/>
  <c r="CS2483" i="2"/>
  <c r="CG2483" i="2"/>
  <c r="CZ2483" i="2"/>
  <c r="CR2483" i="2"/>
  <c r="CF2483" i="2"/>
  <c r="CE2483" i="2"/>
  <c r="CZ2490" i="2"/>
  <c r="CR2490" i="2"/>
  <c r="CF2490" i="2"/>
  <c r="CE2490" i="2"/>
  <c r="CX2490" i="2"/>
  <c r="CL2490" i="2"/>
  <c r="CD2490" i="2"/>
  <c r="CW2490" i="2"/>
  <c r="CK2490" i="2"/>
  <c r="CC2490" i="2"/>
  <c r="CV2490" i="2"/>
  <c r="CU2490" i="2"/>
  <c r="CI2490" i="2"/>
  <c r="CT2490" i="2"/>
  <c r="CH2490" i="2"/>
  <c r="DA2490" i="2"/>
  <c r="CS2490" i="2"/>
  <c r="CG2490" i="2"/>
  <c r="CZ2494" i="2"/>
  <c r="CR2494" i="2"/>
  <c r="CF2494" i="2"/>
  <c r="CE2494" i="2"/>
  <c r="CX2494" i="2"/>
  <c r="CL2494" i="2"/>
  <c r="CD2494" i="2"/>
  <c r="CW2494" i="2"/>
  <c r="CK2494" i="2"/>
  <c r="CC2494" i="2"/>
  <c r="CV2494" i="2"/>
  <c r="CU2494" i="2"/>
  <c r="CI2494" i="2"/>
  <c r="CT2494" i="2"/>
  <c r="CH2494" i="2"/>
  <c r="DA2494" i="2"/>
  <c r="CS2494" i="2"/>
  <c r="CG2494" i="2"/>
  <c r="CZ2498" i="2"/>
  <c r="CR2498" i="2"/>
  <c r="CF2498" i="2"/>
  <c r="CE2498" i="2"/>
  <c r="CX2498" i="2"/>
  <c r="CL2498" i="2"/>
  <c r="CD2498" i="2"/>
  <c r="CW2498" i="2"/>
  <c r="CK2498" i="2"/>
  <c r="CC2498" i="2"/>
  <c r="CV2498" i="2"/>
  <c r="CU2498" i="2"/>
  <c r="CI2498" i="2"/>
  <c r="CT2498" i="2"/>
  <c r="CH2498" i="2"/>
  <c r="CG2498" i="2"/>
  <c r="DA2498" i="2"/>
  <c r="CS2498" i="2"/>
  <c r="CZ2502" i="2"/>
  <c r="CR2502" i="2"/>
  <c r="CF2502" i="2"/>
  <c r="CE2502" i="2"/>
  <c r="CX2502" i="2"/>
  <c r="CL2502" i="2"/>
  <c r="CD2502" i="2"/>
  <c r="CW2502" i="2"/>
  <c r="CK2502" i="2"/>
  <c r="CC2502" i="2"/>
  <c r="CV2502" i="2"/>
  <c r="CU2502" i="2"/>
  <c r="CI2502" i="2"/>
  <c r="CT2502" i="2"/>
  <c r="CH2502" i="2"/>
  <c r="DA2502" i="2"/>
  <c r="CS2502" i="2"/>
  <c r="CG2502" i="2"/>
  <c r="CZ2506" i="2"/>
  <c r="CR2506" i="2"/>
  <c r="CF2506" i="2"/>
  <c r="CE2506" i="2"/>
  <c r="CX2506" i="2"/>
  <c r="CL2506" i="2"/>
  <c r="CD2506" i="2"/>
  <c r="CW2506" i="2"/>
  <c r="CK2506" i="2"/>
  <c r="CC2506" i="2"/>
  <c r="CV2506" i="2"/>
  <c r="CU2506" i="2"/>
  <c r="CI2506" i="2"/>
  <c r="CT2506" i="2"/>
  <c r="CH2506" i="2"/>
  <c r="DA2506" i="2"/>
  <c r="CS2506" i="2"/>
  <c r="CG2506" i="2"/>
  <c r="CZ2510" i="2"/>
  <c r="CR2510" i="2"/>
  <c r="CF2510" i="2"/>
  <c r="CE2510" i="2"/>
  <c r="CX2510" i="2"/>
  <c r="CL2510" i="2"/>
  <c r="CD2510" i="2"/>
  <c r="CW2510" i="2"/>
  <c r="CK2510" i="2"/>
  <c r="CC2510" i="2"/>
  <c r="CV2510" i="2"/>
  <c r="CU2510" i="2"/>
  <c r="CI2510" i="2"/>
  <c r="CT2510" i="2"/>
  <c r="CH2510" i="2"/>
  <c r="DA2510" i="2"/>
  <c r="CS2510" i="2"/>
  <c r="CG2510" i="2"/>
  <c r="CV2516" i="2"/>
  <c r="CU2516" i="2"/>
  <c r="CI2516" i="2"/>
  <c r="CT2516" i="2"/>
  <c r="CH2516" i="2"/>
  <c r="DA2516" i="2"/>
  <c r="CS2516" i="2"/>
  <c r="CG2516" i="2"/>
  <c r="CZ2516" i="2"/>
  <c r="CR2516" i="2"/>
  <c r="CF2516" i="2"/>
  <c r="CE2516" i="2"/>
  <c r="CX2516" i="2"/>
  <c r="CL2516" i="2"/>
  <c r="CD2516" i="2"/>
  <c r="CW2516" i="2"/>
  <c r="CK2516" i="2"/>
  <c r="CC2516" i="2"/>
  <c r="CV2520" i="2"/>
  <c r="CU2520" i="2"/>
  <c r="CI2520" i="2"/>
  <c r="CT2520" i="2"/>
  <c r="CH2520" i="2"/>
  <c r="DA2520" i="2"/>
  <c r="CS2520" i="2"/>
  <c r="CG2520" i="2"/>
  <c r="CZ2520" i="2"/>
  <c r="CR2520" i="2"/>
  <c r="CF2520" i="2"/>
  <c r="CE2520" i="2"/>
  <c r="CX2520" i="2"/>
  <c r="CL2520" i="2"/>
  <c r="CD2520" i="2"/>
  <c r="CW2520" i="2"/>
  <c r="CK2520" i="2"/>
  <c r="CC2520" i="2"/>
  <c r="CX2522" i="2"/>
  <c r="CL2522" i="2"/>
  <c r="CD2522" i="2"/>
  <c r="CW2522" i="2"/>
  <c r="CK2522" i="2"/>
  <c r="CC2522" i="2"/>
  <c r="CU2522" i="2"/>
  <c r="CI2522" i="2"/>
  <c r="CT2522" i="2"/>
  <c r="CH2522" i="2"/>
  <c r="DA2522" i="2"/>
  <c r="CS2522" i="2"/>
  <c r="CG2522" i="2"/>
  <c r="CZ2522" i="2"/>
  <c r="CR2522" i="2"/>
  <c r="CF2522" i="2"/>
  <c r="CE2522" i="2"/>
  <c r="CV2522" i="2"/>
  <c r="CT2530" i="2"/>
  <c r="CH2530" i="2"/>
  <c r="DA2530" i="2"/>
  <c r="CS2530" i="2"/>
  <c r="CG2530" i="2"/>
  <c r="CZ2530" i="2"/>
  <c r="CR2530" i="2"/>
  <c r="CF2530" i="2"/>
  <c r="CE2530" i="2"/>
  <c r="CX2530" i="2"/>
  <c r="CL2530" i="2"/>
  <c r="CD2530" i="2"/>
  <c r="CW2530" i="2"/>
  <c r="CK2530" i="2"/>
  <c r="CC2530" i="2"/>
  <c r="CV2530" i="2"/>
  <c r="CU2530" i="2"/>
  <c r="CI2530" i="2"/>
  <c r="CV2547" i="2"/>
  <c r="CU2547" i="2"/>
  <c r="CI2547" i="2"/>
  <c r="CT2547" i="2"/>
  <c r="CH2547" i="2"/>
  <c r="DA2547" i="2"/>
  <c r="CS2547" i="2"/>
  <c r="CG2547" i="2"/>
  <c r="CZ2547" i="2"/>
  <c r="CR2547" i="2"/>
  <c r="CF2547" i="2"/>
  <c r="CE2547" i="2"/>
  <c r="CX2547" i="2"/>
  <c r="CL2547" i="2"/>
  <c r="CD2547" i="2"/>
  <c r="CW2547" i="2"/>
  <c r="CK2547" i="2"/>
  <c r="CC2547" i="2"/>
  <c r="CX2552" i="2"/>
  <c r="CL2552" i="2"/>
  <c r="CD2552" i="2"/>
  <c r="CW2552" i="2"/>
  <c r="CK2552" i="2"/>
  <c r="CC2552" i="2"/>
  <c r="CV2552" i="2"/>
  <c r="CU2552" i="2"/>
  <c r="CI2552" i="2"/>
  <c r="CT2552" i="2"/>
  <c r="CH2552" i="2"/>
  <c r="DA2552" i="2"/>
  <c r="CS2552" i="2"/>
  <c r="CG2552" i="2"/>
  <c r="CZ2552" i="2"/>
  <c r="CR2552" i="2"/>
  <c r="CF2552" i="2"/>
  <c r="CE2552" i="2"/>
  <c r="CT2560" i="2"/>
  <c r="CH2560" i="2"/>
  <c r="DA2560" i="2"/>
  <c r="CS2560" i="2"/>
  <c r="CG2560" i="2"/>
  <c r="CZ2560" i="2"/>
  <c r="CR2560" i="2"/>
  <c r="CF2560" i="2"/>
  <c r="CE2560" i="2"/>
  <c r="CX2560" i="2"/>
  <c r="CL2560" i="2"/>
  <c r="CD2560" i="2"/>
  <c r="CW2560" i="2"/>
  <c r="CK2560" i="2"/>
  <c r="CC2560" i="2"/>
  <c r="CV2560" i="2"/>
  <c r="CU2560" i="2"/>
  <c r="CI2560" i="2"/>
  <c r="CT2564" i="2"/>
  <c r="CH2564" i="2"/>
  <c r="DA2564" i="2"/>
  <c r="CS2564" i="2"/>
  <c r="CG2564" i="2"/>
  <c r="CZ2564" i="2"/>
  <c r="CR2564" i="2"/>
  <c r="CF2564" i="2"/>
  <c r="CE2564" i="2"/>
  <c r="CX2564" i="2"/>
  <c r="CL2564" i="2"/>
  <c r="CD2564" i="2"/>
  <c r="CW2564" i="2"/>
  <c r="CK2564" i="2"/>
  <c r="CC2564" i="2"/>
  <c r="CV2564" i="2"/>
  <c r="CU2564" i="2"/>
  <c r="CI2564" i="2"/>
  <c r="CX2566" i="2"/>
  <c r="CL2566" i="2"/>
  <c r="CD2566" i="2"/>
  <c r="CW2566" i="2"/>
  <c r="CK2566" i="2"/>
  <c r="CC2566" i="2"/>
  <c r="CV2566" i="2"/>
  <c r="CU2566" i="2"/>
  <c r="CI2566" i="2"/>
  <c r="CT2566" i="2"/>
  <c r="CH2566" i="2"/>
  <c r="DA2566" i="2"/>
  <c r="CS2566" i="2"/>
  <c r="CG2566" i="2"/>
  <c r="CZ2566" i="2"/>
  <c r="CR2566" i="2"/>
  <c r="CF2566" i="2"/>
  <c r="CE2566" i="2"/>
  <c r="CX2570" i="2"/>
  <c r="CL2570" i="2"/>
  <c r="CD2570" i="2"/>
  <c r="CW2570" i="2"/>
  <c r="CK2570" i="2"/>
  <c r="CC2570" i="2"/>
  <c r="CV2570" i="2"/>
  <c r="CU2570" i="2"/>
  <c r="CI2570" i="2"/>
  <c r="CT2570" i="2"/>
  <c r="CH2570" i="2"/>
  <c r="DA2570" i="2"/>
  <c r="CS2570" i="2"/>
  <c r="CG2570" i="2"/>
  <c r="CZ2570" i="2"/>
  <c r="CR2570" i="2"/>
  <c r="CF2570" i="2"/>
  <c r="CE2570" i="2"/>
  <c r="CX2574" i="2"/>
  <c r="CL2574" i="2"/>
  <c r="CD2574" i="2"/>
  <c r="CW2574" i="2"/>
  <c r="CK2574" i="2"/>
  <c r="CC2574" i="2"/>
  <c r="CV2574" i="2"/>
  <c r="CU2574" i="2"/>
  <c r="CI2574" i="2"/>
  <c r="CT2574" i="2"/>
  <c r="CH2574" i="2"/>
  <c r="DA2574" i="2"/>
  <c r="CS2574" i="2"/>
  <c r="CG2574" i="2"/>
  <c r="CZ2574" i="2"/>
  <c r="CR2574" i="2"/>
  <c r="CF2574" i="2"/>
  <c r="CE2574" i="2"/>
  <c r="CT2576" i="2"/>
  <c r="CH2576" i="2"/>
  <c r="DA2576" i="2"/>
  <c r="CS2576" i="2"/>
  <c r="CG2576" i="2"/>
  <c r="CZ2576" i="2"/>
  <c r="CR2576" i="2"/>
  <c r="CF2576" i="2"/>
  <c r="CE2576" i="2"/>
  <c r="CX2576" i="2"/>
  <c r="CL2576" i="2"/>
  <c r="CD2576" i="2"/>
  <c r="CW2576" i="2"/>
  <c r="CK2576" i="2"/>
  <c r="CC2576" i="2"/>
  <c r="CV2576" i="2"/>
  <c r="CI2576" i="2"/>
  <c r="CU2576" i="2"/>
  <c r="CX2578" i="2"/>
  <c r="CL2578" i="2"/>
  <c r="CD2578" i="2"/>
  <c r="CW2578" i="2"/>
  <c r="CK2578" i="2"/>
  <c r="CC2578" i="2"/>
  <c r="CV2578" i="2"/>
  <c r="CU2578" i="2"/>
  <c r="CI2578" i="2"/>
  <c r="CT2578" i="2"/>
  <c r="CH2578" i="2"/>
  <c r="DA2578" i="2"/>
  <c r="CS2578" i="2"/>
  <c r="CG2578" i="2"/>
  <c r="CZ2578" i="2"/>
  <c r="CR2578" i="2"/>
  <c r="CF2578" i="2"/>
  <c r="CE2578" i="2"/>
  <c r="CX2582" i="2"/>
  <c r="CL2582" i="2"/>
  <c r="CD2582" i="2"/>
  <c r="CW2582" i="2"/>
  <c r="CK2582" i="2"/>
  <c r="CC2582" i="2"/>
  <c r="CV2582" i="2"/>
  <c r="CU2582" i="2"/>
  <c r="CI2582" i="2"/>
  <c r="CT2582" i="2"/>
  <c r="CH2582" i="2"/>
  <c r="DA2582" i="2"/>
  <c r="CS2582" i="2"/>
  <c r="CG2582" i="2"/>
  <c r="CZ2582" i="2"/>
  <c r="CR2582" i="2"/>
  <c r="CF2582" i="2"/>
  <c r="CE2582" i="2"/>
  <c r="CX2586" i="2"/>
  <c r="CL2586" i="2"/>
  <c r="CD2586" i="2"/>
  <c r="CW2586" i="2"/>
  <c r="CK2586" i="2"/>
  <c r="CC2586" i="2"/>
  <c r="CV2586" i="2"/>
  <c r="CU2586" i="2"/>
  <c r="CI2586" i="2"/>
  <c r="CT2586" i="2"/>
  <c r="CH2586" i="2"/>
  <c r="DA2586" i="2"/>
  <c r="CS2586" i="2"/>
  <c r="CG2586" i="2"/>
  <c r="CZ2586" i="2"/>
  <c r="CR2586" i="2"/>
  <c r="CF2586" i="2"/>
  <c r="CE2586" i="2"/>
  <c r="CT2592" i="2"/>
  <c r="CH2592" i="2"/>
  <c r="DA2592" i="2"/>
  <c r="CS2592" i="2"/>
  <c r="CG2592" i="2"/>
  <c r="CZ2592" i="2"/>
  <c r="CR2592" i="2"/>
  <c r="CF2592" i="2"/>
  <c r="CE2592" i="2"/>
  <c r="CX2592" i="2"/>
  <c r="CL2592" i="2"/>
  <c r="CD2592" i="2"/>
  <c r="CW2592" i="2"/>
  <c r="CK2592" i="2"/>
  <c r="CC2592" i="2"/>
  <c r="CV2592" i="2"/>
  <c r="CU2592" i="2"/>
  <c r="CI2592" i="2"/>
  <c r="CX2594" i="2"/>
  <c r="CL2594" i="2"/>
  <c r="CD2594" i="2"/>
  <c r="CW2594" i="2"/>
  <c r="CK2594" i="2"/>
  <c r="CC2594" i="2"/>
  <c r="CV2594" i="2"/>
  <c r="CU2594" i="2"/>
  <c r="CI2594" i="2"/>
  <c r="CT2594" i="2"/>
  <c r="CH2594" i="2"/>
  <c r="DA2594" i="2"/>
  <c r="CS2594" i="2"/>
  <c r="CG2594" i="2"/>
  <c r="CZ2594" i="2"/>
  <c r="CR2594" i="2"/>
  <c r="CF2594" i="2"/>
  <c r="CE2594" i="2"/>
  <c r="CT2596" i="2"/>
  <c r="CH2596" i="2"/>
  <c r="DA2596" i="2"/>
  <c r="CS2596" i="2"/>
  <c r="CG2596" i="2"/>
  <c r="CZ2596" i="2"/>
  <c r="CR2596" i="2"/>
  <c r="CF2596" i="2"/>
  <c r="CE2596" i="2"/>
  <c r="CX2596" i="2"/>
  <c r="CL2596" i="2"/>
  <c r="CD2596" i="2"/>
  <c r="CW2596" i="2"/>
  <c r="CK2596" i="2"/>
  <c r="CC2596" i="2"/>
  <c r="CV2596" i="2"/>
  <c r="CU2596" i="2"/>
  <c r="CI2596" i="2"/>
  <c r="CT2600" i="2"/>
  <c r="CH2600" i="2"/>
  <c r="DA2600" i="2"/>
  <c r="CS2600" i="2"/>
  <c r="CG2600" i="2"/>
  <c r="CZ2600" i="2"/>
  <c r="CR2600" i="2"/>
  <c r="CF2600" i="2"/>
  <c r="CE2600" i="2"/>
  <c r="CX2600" i="2"/>
  <c r="CL2600" i="2"/>
  <c r="CD2600" i="2"/>
  <c r="CW2600" i="2"/>
  <c r="CK2600" i="2"/>
  <c r="CC2600" i="2"/>
  <c r="CV2600" i="2"/>
  <c r="CU2600" i="2"/>
  <c r="CI2600" i="2"/>
  <c r="CT2604" i="2"/>
  <c r="CH2604" i="2"/>
  <c r="DA2604" i="2"/>
  <c r="CS2604" i="2"/>
  <c r="CG2604" i="2"/>
  <c r="CZ2604" i="2"/>
  <c r="CR2604" i="2"/>
  <c r="CF2604" i="2"/>
  <c r="CE2604" i="2"/>
  <c r="CX2604" i="2"/>
  <c r="CL2604" i="2"/>
  <c r="CD2604" i="2"/>
  <c r="CW2604" i="2"/>
  <c r="CK2604" i="2"/>
  <c r="CC2604" i="2"/>
  <c r="CV2604" i="2"/>
  <c r="CU2604" i="2"/>
  <c r="CI2604" i="2"/>
  <c r="CT2608" i="2"/>
  <c r="CH2608" i="2"/>
  <c r="DA2608" i="2"/>
  <c r="CS2608" i="2"/>
  <c r="CG2608" i="2"/>
  <c r="CZ2608" i="2"/>
  <c r="CR2608" i="2"/>
  <c r="CF2608" i="2"/>
  <c r="CE2608" i="2"/>
  <c r="CX2608" i="2"/>
  <c r="CL2608" i="2"/>
  <c r="CD2608" i="2"/>
  <c r="CW2608" i="2"/>
  <c r="CK2608" i="2"/>
  <c r="CC2608" i="2"/>
  <c r="CV2608" i="2"/>
  <c r="CI2608" i="2"/>
  <c r="CU2608" i="2"/>
  <c r="CT2612" i="2"/>
  <c r="CH2612" i="2"/>
  <c r="DA2612" i="2"/>
  <c r="CS2612" i="2"/>
  <c r="CG2612" i="2"/>
  <c r="CZ2612" i="2"/>
  <c r="CR2612" i="2"/>
  <c r="CF2612" i="2"/>
  <c r="CE2612" i="2"/>
  <c r="CX2612" i="2"/>
  <c r="CL2612" i="2"/>
  <c r="CD2612" i="2"/>
  <c r="CW2612" i="2"/>
  <c r="CK2612" i="2"/>
  <c r="CC2612" i="2"/>
  <c r="CV2612" i="2"/>
  <c r="CU2612" i="2"/>
  <c r="CI2612" i="2"/>
  <c r="CT2616" i="2"/>
  <c r="CH2616" i="2"/>
  <c r="DA2616" i="2"/>
  <c r="CS2616" i="2"/>
  <c r="CG2616" i="2"/>
  <c r="CZ2616" i="2"/>
  <c r="CR2616" i="2"/>
  <c r="CF2616" i="2"/>
  <c r="CE2616" i="2"/>
  <c r="CX2616" i="2"/>
  <c r="CL2616" i="2"/>
  <c r="CD2616" i="2"/>
  <c r="CW2616" i="2"/>
  <c r="CK2616" i="2"/>
  <c r="CC2616" i="2"/>
  <c r="CV2616" i="2"/>
  <c r="CU2616" i="2"/>
  <c r="CI2616" i="2"/>
  <c r="CT2620" i="2"/>
  <c r="CH2620" i="2"/>
  <c r="DA2620" i="2"/>
  <c r="CS2620" i="2"/>
  <c r="CG2620" i="2"/>
  <c r="CZ2620" i="2"/>
  <c r="CR2620" i="2"/>
  <c r="CF2620" i="2"/>
  <c r="CE2620" i="2"/>
  <c r="CX2620" i="2"/>
  <c r="CL2620" i="2"/>
  <c r="CD2620" i="2"/>
  <c r="CW2620" i="2"/>
  <c r="CK2620" i="2"/>
  <c r="CC2620" i="2"/>
  <c r="CV2620" i="2"/>
  <c r="CU2620" i="2"/>
  <c r="CI2620" i="2"/>
  <c r="CT2624" i="2"/>
  <c r="CH2624" i="2"/>
  <c r="DA2624" i="2"/>
  <c r="CS2624" i="2"/>
  <c r="CG2624" i="2"/>
  <c r="CZ2624" i="2"/>
  <c r="CR2624" i="2"/>
  <c r="CF2624" i="2"/>
  <c r="CE2624" i="2"/>
  <c r="CX2624" i="2"/>
  <c r="CL2624" i="2"/>
  <c r="CD2624" i="2"/>
  <c r="CW2624" i="2"/>
  <c r="CK2624" i="2"/>
  <c r="CC2624" i="2"/>
  <c r="CV2624" i="2"/>
  <c r="CU2624" i="2"/>
  <c r="CI2624" i="2"/>
  <c r="CT2628" i="2"/>
  <c r="CH2628" i="2"/>
  <c r="DA2628" i="2"/>
  <c r="CS2628" i="2"/>
  <c r="CG2628" i="2"/>
  <c r="CZ2628" i="2"/>
  <c r="CR2628" i="2"/>
  <c r="CF2628" i="2"/>
  <c r="CE2628" i="2"/>
  <c r="CX2628" i="2"/>
  <c r="CL2628" i="2"/>
  <c r="CD2628" i="2"/>
  <c r="CW2628" i="2"/>
  <c r="CK2628" i="2"/>
  <c r="CC2628" i="2"/>
  <c r="CV2628" i="2"/>
  <c r="CU2628" i="2"/>
  <c r="CI2628" i="2"/>
  <c r="CT2632" i="2"/>
  <c r="CH2632" i="2"/>
  <c r="DA2632" i="2"/>
  <c r="CS2632" i="2"/>
  <c r="CG2632" i="2"/>
  <c r="CZ2632" i="2"/>
  <c r="CR2632" i="2"/>
  <c r="CF2632" i="2"/>
  <c r="CE2632" i="2"/>
  <c r="CX2632" i="2"/>
  <c r="CL2632" i="2"/>
  <c r="CD2632" i="2"/>
  <c r="CW2632" i="2"/>
  <c r="CK2632" i="2"/>
  <c r="CC2632" i="2"/>
  <c r="CV2632" i="2"/>
  <c r="CU2632" i="2"/>
  <c r="CI2632" i="2"/>
  <c r="CT2636" i="2"/>
  <c r="CH2636" i="2"/>
  <c r="DA2636" i="2"/>
  <c r="CS2636" i="2"/>
  <c r="CG2636" i="2"/>
  <c r="CZ2636" i="2"/>
  <c r="CR2636" i="2"/>
  <c r="CF2636" i="2"/>
  <c r="CE2636" i="2"/>
  <c r="CX2636" i="2"/>
  <c r="CL2636" i="2"/>
  <c r="CD2636" i="2"/>
  <c r="CW2636" i="2"/>
  <c r="CK2636" i="2"/>
  <c r="CC2636" i="2"/>
  <c r="CV2636" i="2"/>
  <c r="CU2636" i="2"/>
  <c r="CI2636" i="2"/>
  <c r="CT2640" i="2"/>
  <c r="CH2640" i="2"/>
  <c r="DA2640" i="2"/>
  <c r="CS2640" i="2"/>
  <c r="CG2640" i="2"/>
  <c r="CZ2640" i="2"/>
  <c r="CR2640" i="2"/>
  <c r="CF2640" i="2"/>
  <c r="CE2640" i="2"/>
  <c r="CX2640" i="2"/>
  <c r="CL2640" i="2"/>
  <c r="CD2640" i="2"/>
  <c r="CW2640" i="2"/>
  <c r="CK2640" i="2"/>
  <c r="CC2640" i="2"/>
  <c r="CV2640" i="2"/>
  <c r="CI2640" i="2"/>
  <c r="CU2640" i="2"/>
  <c r="CT2648" i="2"/>
  <c r="CH2648" i="2"/>
  <c r="DA2648" i="2"/>
  <c r="CS2648" i="2"/>
  <c r="CG2648" i="2"/>
  <c r="CZ2648" i="2"/>
  <c r="CR2648" i="2"/>
  <c r="CF2648" i="2"/>
  <c r="CE2648" i="2"/>
  <c r="CX2648" i="2"/>
  <c r="CL2648" i="2"/>
  <c r="CD2648" i="2"/>
  <c r="CW2648" i="2"/>
  <c r="CK2648" i="2"/>
  <c r="CC2648" i="2"/>
  <c r="CV2648" i="2"/>
  <c r="CU2648" i="2"/>
  <c r="CI2648" i="2"/>
  <c r="CX2654" i="2"/>
  <c r="CL2654" i="2"/>
  <c r="CD2654" i="2"/>
  <c r="CW2654" i="2"/>
  <c r="CK2654" i="2"/>
  <c r="CC2654" i="2"/>
  <c r="CV2654" i="2"/>
  <c r="CU2654" i="2"/>
  <c r="CI2654" i="2"/>
  <c r="CT2654" i="2"/>
  <c r="CH2654" i="2"/>
  <c r="DA2654" i="2"/>
  <c r="CS2654" i="2"/>
  <c r="CG2654" i="2"/>
  <c r="CZ2654" i="2"/>
  <c r="CR2654" i="2"/>
  <c r="CF2654" i="2"/>
  <c r="CE2654" i="2"/>
  <c r="CX2658" i="2"/>
  <c r="CL2658" i="2"/>
  <c r="CD2658" i="2"/>
  <c r="CW2658" i="2"/>
  <c r="CK2658" i="2"/>
  <c r="CC2658" i="2"/>
  <c r="CV2658" i="2"/>
  <c r="CU2658" i="2"/>
  <c r="CI2658" i="2"/>
  <c r="CT2658" i="2"/>
  <c r="CH2658" i="2"/>
  <c r="DA2658" i="2"/>
  <c r="CS2658" i="2"/>
  <c r="CG2658" i="2"/>
  <c r="CZ2658" i="2"/>
  <c r="CR2658" i="2"/>
  <c r="CF2658" i="2"/>
  <c r="CE2658" i="2"/>
  <c r="CX2662" i="2"/>
  <c r="CL2662" i="2"/>
  <c r="CD2662" i="2"/>
  <c r="CW2662" i="2"/>
  <c r="CK2662" i="2"/>
  <c r="CC2662" i="2"/>
  <c r="CV2662" i="2"/>
  <c r="CU2662" i="2"/>
  <c r="CI2662" i="2"/>
  <c r="CT2662" i="2"/>
  <c r="CH2662" i="2"/>
  <c r="DA2662" i="2"/>
  <c r="CS2662" i="2"/>
  <c r="CG2662" i="2"/>
  <c r="CZ2662" i="2"/>
  <c r="CR2662" i="2"/>
  <c r="CF2662" i="2"/>
  <c r="CE2662" i="2"/>
  <c r="CX2670" i="2"/>
  <c r="CL2670" i="2"/>
  <c r="CD2670" i="2"/>
  <c r="CW2670" i="2"/>
  <c r="CK2670" i="2"/>
  <c r="CC2670" i="2"/>
  <c r="CV2670" i="2"/>
  <c r="CU2670" i="2"/>
  <c r="CI2670" i="2"/>
  <c r="CT2670" i="2"/>
  <c r="CH2670" i="2"/>
  <c r="DA2670" i="2"/>
  <c r="CS2670" i="2"/>
  <c r="CG2670" i="2"/>
  <c r="CZ2670" i="2"/>
  <c r="CR2670" i="2"/>
  <c r="CF2670" i="2"/>
  <c r="CE2670" i="2"/>
  <c r="CX2674" i="2"/>
  <c r="CL2674" i="2"/>
  <c r="CD2674" i="2"/>
  <c r="CW2674" i="2"/>
  <c r="CK2674" i="2"/>
  <c r="CC2674" i="2"/>
  <c r="CV2674" i="2"/>
  <c r="CU2674" i="2"/>
  <c r="CI2674" i="2"/>
  <c r="CT2674" i="2"/>
  <c r="CH2674" i="2"/>
  <c r="DA2674" i="2"/>
  <c r="CS2674" i="2"/>
  <c r="CG2674" i="2"/>
  <c r="CZ2674" i="2"/>
  <c r="CR2674" i="2"/>
  <c r="CF2674" i="2"/>
  <c r="CE2674" i="2"/>
  <c r="CX2678" i="2"/>
  <c r="CL2678" i="2"/>
  <c r="CD2678" i="2"/>
  <c r="CW2678" i="2"/>
  <c r="CK2678" i="2"/>
  <c r="CC2678" i="2"/>
  <c r="CV2678" i="2"/>
  <c r="CU2678" i="2"/>
  <c r="CI2678" i="2"/>
  <c r="CT2678" i="2"/>
  <c r="CH2678" i="2"/>
  <c r="DA2678" i="2"/>
  <c r="CS2678" i="2"/>
  <c r="CG2678" i="2"/>
  <c r="CZ2678" i="2"/>
  <c r="CR2678" i="2"/>
  <c r="CF2678" i="2"/>
  <c r="CE2678" i="2"/>
  <c r="CX2682" i="2"/>
  <c r="CL2682" i="2"/>
  <c r="CD2682" i="2"/>
  <c r="CW2682" i="2"/>
  <c r="CK2682" i="2"/>
  <c r="CC2682" i="2"/>
  <c r="CV2682" i="2"/>
  <c r="CU2682" i="2"/>
  <c r="CI2682" i="2"/>
  <c r="CT2682" i="2"/>
  <c r="CH2682" i="2"/>
  <c r="DA2682" i="2"/>
  <c r="CS2682" i="2"/>
  <c r="CG2682" i="2"/>
  <c r="CZ2682" i="2"/>
  <c r="CR2682" i="2"/>
  <c r="CF2682" i="2"/>
  <c r="CE2682" i="2"/>
  <c r="CX2686" i="2"/>
  <c r="CL2686" i="2"/>
  <c r="CD2686" i="2"/>
  <c r="CW2686" i="2"/>
  <c r="CK2686" i="2"/>
  <c r="CC2686" i="2"/>
  <c r="CV2686" i="2"/>
  <c r="CU2686" i="2"/>
  <c r="CI2686" i="2"/>
  <c r="CT2686" i="2"/>
  <c r="CH2686" i="2"/>
  <c r="DA2686" i="2"/>
  <c r="CS2686" i="2"/>
  <c r="CG2686" i="2"/>
  <c r="CZ2686" i="2"/>
  <c r="CR2686" i="2"/>
  <c r="CF2686" i="2"/>
  <c r="CE2686" i="2"/>
  <c r="CX2690" i="2"/>
  <c r="CL2690" i="2"/>
  <c r="CD2690" i="2"/>
  <c r="CW2690" i="2"/>
  <c r="CK2690" i="2"/>
  <c r="CC2690" i="2"/>
  <c r="CV2690" i="2"/>
  <c r="CU2690" i="2"/>
  <c r="CI2690" i="2"/>
  <c r="CT2690" i="2"/>
  <c r="CH2690" i="2"/>
  <c r="DA2690" i="2"/>
  <c r="CS2690" i="2"/>
  <c r="CG2690" i="2"/>
  <c r="CZ2690" i="2"/>
  <c r="CR2690" i="2"/>
  <c r="CF2690" i="2"/>
  <c r="CE2690" i="2"/>
  <c r="CX2694" i="2"/>
  <c r="CL2694" i="2"/>
  <c r="CD2694" i="2"/>
  <c r="CW2694" i="2"/>
  <c r="CK2694" i="2"/>
  <c r="CC2694" i="2"/>
  <c r="CV2694" i="2"/>
  <c r="CU2694" i="2"/>
  <c r="CI2694" i="2"/>
  <c r="CT2694" i="2"/>
  <c r="CH2694" i="2"/>
  <c r="DA2694" i="2"/>
  <c r="CS2694" i="2"/>
  <c r="CG2694" i="2"/>
  <c r="CZ2694" i="2"/>
  <c r="CR2694" i="2"/>
  <c r="CF2694" i="2"/>
  <c r="CE2694" i="2"/>
  <c r="CX2698" i="2"/>
  <c r="CL2698" i="2"/>
  <c r="CD2698" i="2"/>
  <c r="CW2698" i="2"/>
  <c r="CK2698" i="2"/>
  <c r="CC2698" i="2"/>
  <c r="CV2698" i="2"/>
  <c r="CU2698" i="2"/>
  <c r="CI2698" i="2"/>
  <c r="CT2698" i="2"/>
  <c r="CH2698" i="2"/>
  <c r="DA2698" i="2"/>
  <c r="CS2698" i="2"/>
  <c r="CG2698" i="2"/>
  <c r="CZ2698" i="2"/>
  <c r="CR2698" i="2"/>
  <c r="CF2698" i="2"/>
  <c r="CE2698" i="2"/>
  <c r="CX2702" i="2"/>
  <c r="CL2702" i="2"/>
  <c r="CD2702" i="2"/>
  <c r="CW2702" i="2"/>
  <c r="CK2702" i="2"/>
  <c r="CC2702" i="2"/>
  <c r="CV2702" i="2"/>
  <c r="CU2702" i="2"/>
  <c r="CI2702" i="2"/>
  <c r="CT2702" i="2"/>
  <c r="CH2702" i="2"/>
  <c r="DA2702" i="2"/>
  <c r="CS2702" i="2"/>
  <c r="CG2702" i="2"/>
  <c r="CZ2702" i="2"/>
  <c r="CR2702" i="2"/>
  <c r="CF2702" i="2"/>
  <c r="CE2702" i="2"/>
  <c r="CX2706" i="2"/>
  <c r="CL2706" i="2"/>
  <c r="CD2706" i="2"/>
  <c r="CW2706" i="2"/>
  <c r="CK2706" i="2"/>
  <c r="CC2706" i="2"/>
  <c r="CV2706" i="2"/>
  <c r="CU2706" i="2"/>
  <c r="CI2706" i="2"/>
  <c r="CT2706" i="2"/>
  <c r="CH2706" i="2"/>
  <c r="DA2706" i="2"/>
  <c r="CS2706" i="2"/>
  <c r="CG2706" i="2"/>
  <c r="CZ2706" i="2"/>
  <c r="CR2706" i="2"/>
  <c r="CF2706" i="2"/>
  <c r="CE2706" i="2"/>
  <c r="CX2710" i="2"/>
  <c r="CL2710" i="2"/>
  <c r="CD2710" i="2"/>
  <c r="CW2710" i="2"/>
  <c r="CK2710" i="2"/>
  <c r="CC2710" i="2"/>
  <c r="CV2710" i="2"/>
  <c r="CU2710" i="2"/>
  <c r="CI2710" i="2"/>
  <c r="CT2710" i="2"/>
  <c r="CH2710" i="2"/>
  <c r="DA2710" i="2"/>
  <c r="CS2710" i="2"/>
  <c r="CG2710" i="2"/>
  <c r="CZ2710" i="2"/>
  <c r="CR2710" i="2"/>
  <c r="CF2710" i="2"/>
  <c r="CE2710" i="2"/>
  <c r="CX2714" i="2"/>
  <c r="CL2714" i="2"/>
  <c r="CD2714" i="2"/>
  <c r="CW2714" i="2"/>
  <c r="CK2714" i="2"/>
  <c r="CC2714" i="2"/>
  <c r="CV2714" i="2"/>
  <c r="CU2714" i="2"/>
  <c r="CI2714" i="2"/>
  <c r="CT2714" i="2"/>
  <c r="CH2714" i="2"/>
  <c r="DA2714" i="2"/>
  <c r="CS2714" i="2"/>
  <c r="CG2714" i="2"/>
  <c r="CZ2714" i="2"/>
  <c r="CR2714" i="2"/>
  <c r="CF2714" i="2"/>
  <c r="CE2714" i="2"/>
  <c r="CX2718" i="2"/>
  <c r="CL2718" i="2"/>
  <c r="CD2718" i="2"/>
  <c r="CW2718" i="2"/>
  <c r="CK2718" i="2"/>
  <c r="CC2718" i="2"/>
  <c r="CV2718" i="2"/>
  <c r="CU2718" i="2"/>
  <c r="CI2718" i="2"/>
  <c r="CT2718" i="2"/>
  <c r="CH2718" i="2"/>
  <c r="DA2718" i="2"/>
  <c r="CS2718" i="2"/>
  <c r="CG2718" i="2"/>
  <c r="CZ2718" i="2"/>
  <c r="CR2718" i="2"/>
  <c r="CF2718" i="2"/>
  <c r="CE2718" i="2"/>
  <c r="CX2722" i="2"/>
  <c r="CL2722" i="2"/>
  <c r="CD2722" i="2"/>
  <c r="CW2722" i="2"/>
  <c r="CK2722" i="2"/>
  <c r="CC2722" i="2"/>
  <c r="CV2722" i="2"/>
  <c r="CU2722" i="2"/>
  <c r="CI2722" i="2"/>
  <c r="CT2722" i="2"/>
  <c r="CH2722" i="2"/>
  <c r="DA2722" i="2"/>
  <c r="CS2722" i="2"/>
  <c r="CG2722" i="2"/>
  <c r="CZ2722" i="2"/>
  <c r="CR2722" i="2"/>
  <c r="CF2722" i="2"/>
  <c r="CE2722" i="2"/>
  <c r="CT2724" i="2"/>
  <c r="CH2724" i="2"/>
  <c r="DA2724" i="2"/>
  <c r="CS2724" i="2"/>
  <c r="CG2724" i="2"/>
  <c r="CZ2724" i="2"/>
  <c r="CR2724" i="2"/>
  <c r="CF2724" i="2"/>
  <c r="CE2724" i="2"/>
  <c r="CX2724" i="2"/>
  <c r="CL2724" i="2"/>
  <c r="CD2724" i="2"/>
  <c r="CW2724" i="2"/>
  <c r="CK2724" i="2"/>
  <c r="CC2724" i="2"/>
  <c r="CV2724" i="2"/>
  <c r="CU2724" i="2"/>
  <c r="CI2724" i="2"/>
  <c r="CT2728" i="2"/>
  <c r="CH2728" i="2"/>
  <c r="DA2728" i="2"/>
  <c r="CS2728" i="2"/>
  <c r="CG2728" i="2"/>
  <c r="CZ2728" i="2"/>
  <c r="CR2728" i="2"/>
  <c r="CF2728" i="2"/>
  <c r="CE2728" i="2"/>
  <c r="CX2728" i="2"/>
  <c r="CL2728" i="2"/>
  <c r="CD2728" i="2"/>
  <c r="CW2728" i="2"/>
  <c r="CK2728" i="2"/>
  <c r="CC2728" i="2"/>
  <c r="CV2728" i="2"/>
  <c r="CU2728" i="2"/>
  <c r="CI2728" i="2"/>
  <c r="CT2732" i="2"/>
  <c r="CH2732" i="2"/>
  <c r="DA2732" i="2"/>
  <c r="CS2732" i="2"/>
  <c r="CG2732" i="2"/>
  <c r="CZ2732" i="2"/>
  <c r="CR2732" i="2"/>
  <c r="CF2732" i="2"/>
  <c r="CE2732" i="2"/>
  <c r="CX2732" i="2"/>
  <c r="CL2732" i="2"/>
  <c r="CD2732" i="2"/>
  <c r="CW2732" i="2"/>
  <c r="CK2732" i="2"/>
  <c r="CC2732" i="2"/>
  <c r="CV2732" i="2"/>
  <c r="CU2732" i="2"/>
  <c r="CI2732" i="2"/>
  <c r="CT2736" i="2"/>
  <c r="CH2736" i="2"/>
  <c r="DA2736" i="2"/>
  <c r="CS2736" i="2"/>
  <c r="CG2736" i="2"/>
  <c r="CZ2736" i="2"/>
  <c r="CR2736" i="2"/>
  <c r="CF2736" i="2"/>
  <c r="CE2736" i="2"/>
  <c r="CX2736" i="2"/>
  <c r="CL2736" i="2"/>
  <c r="CD2736" i="2"/>
  <c r="CW2736" i="2"/>
  <c r="CK2736" i="2"/>
  <c r="CC2736" i="2"/>
  <c r="CV2736" i="2"/>
  <c r="CI2736" i="2"/>
  <c r="CU2736" i="2"/>
  <c r="CT2740" i="2"/>
  <c r="CH2740" i="2"/>
  <c r="DA2740" i="2"/>
  <c r="CS2740" i="2"/>
  <c r="CG2740" i="2"/>
  <c r="CZ2740" i="2"/>
  <c r="CR2740" i="2"/>
  <c r="CF2740" i="2"/>
  <c r="CE2740" i="2"/>
  <c r="CX2740" i="2"/>
  <c r="CL2740" i="2"/>
  <c r="CD2740" i="2"/>
  <c r="CW2740" i="2"/>
  <c r="CK2740" i="2"/>
  <c r="CC2740" i="2"/>
  <c r="CV2740" i="2"/>
  <c r="CU2740" i="2"/>
  <c r="CI2740" i="2"/>
  <c r="CV2744" i="2"/>
  <c r="CU2744" i="2"/>
  <c r="CI2744" i="2"/>
  <c r="CT2744" i="2"/>
  <c r="CH2744" i="2"/>
  <c r="DA2744" i="2"/>
  <c r="CS2744" i="2"/>
  <c r="CG2744" i="2"/>
  <c r="CZ2744" i="2"/>
  <c r="CR2744" i="2"/>
  <c r="CF2744" i="2"/>
  <c r="CE2744" i="2"/>
  <c r="CX2744" i="2"/>
  <c r="CW2744" i="2"/>
  <c r="CL2744" i="2"/>
  <c r="CK2744" i="2"/>
  <c r="CD2744" i="2"/>
  <c r="CC2744" i="2"/>
  <c r="CV2748" i="2"/>
  <c r="CU2748" i="2"/>
  <c r="CI2748" i="2"/>
  <c r="CT2748" i="2"/>
  <c r="CH2748" i="2"/>
  <c r="DA2748" i="2"/>
  <c r="CS2748" i="2"/>
  <c r="CG2748" i="2"/>
  <c r="CZ2748" i="2"/>
  <c r="CR2748" i="2"/>
  <c r="CF2748" i="2"/>
  <c r="CE2748" i="2"/>
  <c r="CD2748" i="2"/>
  <c r="CC2748" i="2"/>
  <c r="CX2748" i="2"/>
  <c r="CW2748" i="2"/>
  <c r="CL2748" i="2"/>
  <c r="CK2748" i="2"/>
  <c r="CV2752" i="2"/>
  <c r="CU2752" i="2"/>
  <c r="CI2752" i="2"/>
  <c r="CT2752" i="2"/>
  <c r="CH2752" i="2"/>
  <c r="DA2752" i="2"/>
  <c r="CS2752" i="2"/>
  <c r="CG2752" i="2"/>
  <c r="CZ2752" i="2"/>
  <c r="CR2752" i="2"/>
  <c r="CF2752" i="2"/>
  <c r="CE2752" i="2"/>
  <c r="CL2752" i="2"/>
  <c r="CK2752" i="2"/>
  <c r="CD2752" i="2"/>
  <c r="CC2752" i="2"/>
  <c r="CX2752" i="2"/>
  <c r="CW2752" i="2"/>
  <c r="CV2756" i="2"/>
  <c r="CU2756" i="2"/>
  <c r="CI2756" i="2"/>
  <c r="CT2756" i="2"/>
  <c r="CH2756" i="2"/>
  <c r="DA2756" i="2"/>
  <c r="CS2756" i="2"/>
  <c r="CG2756" i="2"/>
  <c r="CZ2756" i="2"/>
  <c r="CR2756" i="2"/>
  <c r="CF2756" i="2"/>
  <c r="CE2756" i="2"/>
  <c r="CX2756" i="2"/>
  <c r="CW2756" i="2"/>
  <c r="CL2756" i="2"/>
  <c r="CK2756" i="2"/>
  <c r="CD2756" i="2"/>
  <c r="CC2756" i="2"/>
  <c r="CV2760" i="2"/>
  <c r="CU2760" i="2"/>
  <c r="CI2760" i="2"/>
  <c r="CT2760" i="2"/>
  <c r="CH2760" i="2"/>
  <c r="DA2760" i="2"/>
  <c r="CS2760" i="2"/>
  <c r="CG2760" i="2"/>
  <c r="CZ2760" i="2"/>
  <c r="CR2760" i="2"/>
  <c r="CF2760" i="2"/>
  <c r="CE2760" i="2"/>
  <c r="CX2760" i="2"/>
  <c r="CW2760" i="2"/>
  <c r="CL2760" i="2"/>
  <c r="CK2760" i="2"/>
  <c r="CD2760" i="2"/>
  <c r="CC2760" i="2"/>
  <c r="CV2764" i="2"/>
  <c r="CU2764" i="2"/>
  <c r="CI2764" i="2"/>
  <c r="CT2764" i="2"/>
  <c r="CH2764" i="2"/>
  <c r="DA2764" i="2"/>
  <c r="CS2764" i="2"/>
  <c r="CG2764" i="2"/>
  <c r="CZ2764" i="2"/>
  <c r="CR2764" i="2"/>
  <c r="CF2764" i="2"/>
  <c r="CE2764" i="2"/>
  <c r="CD2764" i="2"/>
  <c r="CC2764" i="2"/>
  <c r="CX2764" i="2"/>
  <c r="CW2764" i="2"/>
  <c r="CL2764" i="2"/>
  <c r="CK2764" i="2"/>
  <c r="CV2768" i="2"/>
  <c r="CU2768" i="2"/>
  <c r="CI2768" i="2"/>
  <c r="CT2768" i="2"/>
  <c r="CH2768" i="2"/>
  <c r="DA2768" i="2"/>
  <c r="CS2768" i="2"/>
  <c r="CG2768" i="2"/>
  <c r="CZ2768" i="2"/>
  <c r="CR2768" i="2"/>
  <c r="CF2768" i="2"/>
  <c r="CE2768" i="2"/>
  <c r="CL2768" i="2"/>
  <c r="CK2768" i="2"/>
  <c r="CD2768" i="2"/>
  <c r="CC2768" i="2"/>
  <c r="CX2768" i="2"/>
  <c r="CW2768" i="2"/>
  <c r="CX2771" i="2"/>
  <c r="CL2771" i="2"/>
  <c r="CD2771" i="2"/>
  <c r="CW2771" i="2"/>
  <c r="CK2771" i="2"/>
  <c r="CC2771" i="2"/>
  <c r="CV2771" i="2"/>
  <c r="CU2771" i="2"/>
  <c r="CI2771" i="2"/>
  <c r="CT2771" i="2"/>
  <c r="CH2771" i="2"/>
  <c r="DA2771" i="2"/>
  <c r="CS2771" i="2"/>
  <c r="CG2771" i="2"/>
  <c r="CZ2771" i="2"/>
  <c r="CR2771" i="2"/>
  <c r="CF2771" i="2"/>
  <c r="CE2771" i="2"/>
  <c r="CV2780" i="2"/>
  <c r="CU2780" i="2"/>
  <c r="CI2780" i="2"/>
  <c r="CT2780" i="2"/>
  <c r="CH2780" i="2"/>
  <c r="DA2780" i="2"/>
  <c r="CS2780" i="2"/>
  <c r="CG2780" i="2"/>
  <c r="CZ2780" i="2"/>
  <c r="CR2780" i="2"/>
  <c r="CF2780" i="2"/>
  <c r="CE2780" i="2"/>
  <c r="CX2780" i="2"/>
  <c r="CW2780" i="2"/>
  <c r="CL2780" i="2"/>
  <c r="CK2780" i="2"/>
  <c r="CD2780" i="2"/>
  <c r="CC2780" i="2"/>
  <c r="CV2790" i="2"/>
  <c r="CU2790" i="2"/>
  <c r="CI2790" i="2"/>
  <c r="CT2790" i="2"/>
  <c r="CH2790" i="2"/>
  <c r="DA2790" i="2"/>
  <c r="CS2790" i="2"/>
  <c r="CG2790" i="2"/>
  <c r="CZ2790" i="2"/>
  <c r="CR2790" i="2"/>
  <c r="CF2790" i="2"/>
  <c r="CE2790" i="2"/>
  <c r="CL2790" i="2"/>
  <c r="CK2790" i="2"/>
  <c r="CD2790" i="2"/>
  <c r="CC2790" i="2"/>
  <c r="CX2790" i="2"/>
  <c r="CW2790" i="2"/>
  <c r="CV2798" i="2"/>
  <c r="CU2798" i="2"/>
  <c r="CI2798" i="2"/>
  <c r="CT2798" i="2"/>
  <c r="CH2798" i="2"/>
  <c r="DA2798" i="2"/>
  <c r="CS2798" i="2"/>
  <c r="CG2798" i="2"/>
  <c r="CZ2798" i="2"/>
  <c r="CR2798" i="2"/>
  <c r="CF2798" i="2"/>
  <c r="CE2798" i="2"/>
  <c r="CX2798" i="2"/>
  <c r="CW2798" i="2"/>
  <c r="CL2798" i="2"/>
  <c r="CK2798" i="2"/>
  <c r="CD2798" i="2"/>
  <c r="CC2798" i="2"/>
  <c r="CV2806" i="2"/>
  <c r="CU2806" i="2"/>
  <c r="CI2806" i="2"/>
  <c r="CT2806" i="2"/>
  <c r="CH2806" i="2"/>
  <c r="DA2806" i="2"/>
  <c r="CS2806" i="2"/>
  <c r="CG2806" i="2"/>
  <c r="CZ2806" i="2"/>
  <c r="CR2806" i="2"/>
  <c r="CF2806" i="2"/>
  <c r="CE2806" i="2"/>
  <c r="CL2806" i="2"/>
  <c r="CK2806" i="2"/>
  <c r="CD2806" i="2"/>
  <c r="CC2806" i="2"/>
  <c r="CX2806" i="2"/>
  <c r="CW2806" i="2"/>
  <c r="CV2814" i="2"/>
  <c r="CU2814" i="2"/>
  <c r="CI2814" i="2"/>
  <c r="CT2814" i="2"/>
  <c r="CH2814" i="2"/>
  <c r="DA2814" i="2"/>
  <c r="CS2814" i="2"/>
  <c r="CG2814" i="2"/>
  <c r="CZ2814" i="2"/>
  <c r="CR2814" i="2"/>
  <c r="CF2814" i="2"/>
  <c r="CE2814" i="2"/>
  <c r="CX2814" i="2"/>
  <c r="CW2814" i="2"/>
  <c r="CL2814" i="2"/>
  <c r="CK2814" i="2"/>
  <c r="CD2814" i="2"/>
  <c r="CC2814" i="2"/>
  <c r="CV2822" i="2"/>
  <c r="CU2822" i="2"/>
  <c r="CI2822" i="2"/>
  <c r="CT2822" i="2"/>
  <c r="CH2822" i="2"/>
  <c r="DA2822" i="2"/>
  <c r="CS2822" i="2"/>
  <c r="CG2822" i="2"/>
  <c r="CZ2822" i="2"/>
  <c r="CR2822" i="2"/>
  <c r="CF2822" i="2"/>
  <c r="CE2822" i="2"/>
  <c r="CL2822" i="2"/>
  <c r="CK2822" i="2"/>
  <c r="CD2822" i="2"/>
  <c r="CC2822" i="2"/>
  <c r="CX2822" i="2"/>
  <c r="CW2822" i="2"/>
  <c r="CT2827" i="2"/>
  <c r="CH2827" i="2"/>
  <c r="DA2827" i="2"/>
  <c r="CS2827" i="2"/>
  <c r="CG2827" i="2"/>
  <c r="CZ2827" i="2"/>
  <c r="CR2827" i="2"/>
  <c r="CF2827" i="2"/>
  <c r="CE2827" i="2"/>
  <c r="CX2827" i="2"/>
  <c r="CL2827" i="2"/>
  <c r="CD2827" i="2"/>
  <c r="CW2827" i="2"/>
  <c r="CK2827" i="2"/>
  <c r="CC2827" i="2"/>
  <c r="CI2827" i="2"/>
  <c r="CV2827" i="2"/>
  <c r="CU2827" i="2"/>
  <c r="CX2839" i="2"/>
  <c r="CL2839" i="2"/>
  <c r="CD2839" i="2"/>
  <c r="CW2839" i="2"/>
  <c r="CK2839" i="2"/>
  <c r="CC2839" i="2"/>
  <c r="CV2839" i="2"/>
  <c r="CU2839" i="2"/>
  <c r="CI2839" i="2"/>
  <c r="CT2839" i="2"/>
  <c r="CH2839" i="2"/>
  <c r="DA2839" i="2"/>
  <c r="CS2839" i="2"/>
  <c r="CG2839" i="2"/>
  <c r="CR2839" i="2"/>
  <c r="CF2839" i="2"/>
  <c r="CE2839" i="2"/>
  <c r="CZ2839" i="2"/>
  <c r="CT2844" i="2"/>
  <c r="CH2844" i="2"/>
  <c r="DA2844" i="2"/>
  <c r="CS2844" i="2"/>
  <c r="CG2844" i="2"/>
  <c r="CZ2844" i="2"/>
  <c r="CR2844" i="2"/>
  <c r="CF2844" i="2"/>
  <c r="CE2844" i="2"/>
  <c r="CX2844" i="2"/>
  <c r="CL2844" i="2"/>
  <c r="CD2844" i="2"/>
  <c r="CW2844" i="2"/>
  <c r="CK2844" i="2"/>
  <c r="CC2844" i="2"/>
  <c r="CV2844" i="2"/>
  <c r="CU2844" i="2"/>
  <c r="CI2844" i="2"/>
  <c r="CT2848" i="2"/>
  <c r="CH2848" i="2"/>
  <c r="DA2848" i="2"/>
  <c r="CS2848" i="2"/>
  <c r="CG2848" i="2"/>
  <c r="CZ2848" i="2"/>
  <c r="CR2848" i="2"/>
  <c r="CF2848" i="2"/>
  <c r="CE2848" i="2"/>
  <c r="CX2848" i="2"/>
  <c r="CL2848" i="2"/>
  <c r="CD2848" i="2"/>
  <c r="CW2848" i="2"/>
  <c r="CK2848" i="2"/>
  <c r="CC2848" i="2"/>
  <c r="CI2848" i="2"/>
  <c r="CV2848" i="2"/>
  <c r="CU2848" i="2"/>
  <c r="CT2852" i="2"/>
  <c r="CH2852" i="2"/>
  <c r="DA2852" i="2"/>
  <c r="CS2852" i="2"/>
  <c r="CG2852" i="2"/>
  <c r="CZ2852" i="2"/>
  <c r="CR2852" i="2"/>
  <c r="CF2852" i="2"/>
  <c r="CE2852" i="2"/>
  <c r="CX2852" i="2"/>
  <c r="CL2852" i="2"/>
  <c r="CD2852" i="2"/>
  <c r="CW2852" i="2"/>
  <c r="CK2852" i="2"/>
  <c r="CC2852" i="2"/>
  <c r="CV2852" i="2"/>
  <c r="CU2852" i="2"/>
  <c r="CI2852" i="2"/>
  <c r="CT2856" i="2"/>
  <c r="CH2856" i="2"/>
  <c r="DA2856" i="2"/>
  <c r="CS2856" i="2"/>
  <c r="CG2856" i="2"/>
  <c r="CZ2856" i="2"/>
  <c r="CR2856" i="2"/>
  <c r="CF2856" i="2"/>
  <c r="CE2856" i="2"/>
  <c r="CX2856" i="2"/>
  <c r="CL2856" i="2"/>
  <c r="CD2856" i="2"/>
  <c r="CW2856" i="2"/>
  <c r="CK2856" i="2"/>
  <c r="CC2856" i="2"/>
  <c r="CV2856" i="2"/>
  <c r="CU2856" i="2"/>
  <c r="CI2856" i="2"/>
  <c r="CT2866" i="2"/>
  <c r="CH2866" i="2"/>
  <c r="DA2866" i="2"/>
  <c r="CS2866" i="2"/>
  <c r="CG2866" i="2"/>
  <c r="CZ2866" i="2"/>
  <c r="CR2866" i="2"/>
  <c r="CF2866" i="2"/>
  <c r="CE2866" i="2"/>
  <c r="CX2866" i="2"/>
  <c r="CL2866" i="2"/>
  <c r="CD2866" i="2"/>
  <c r="CW2866" i="2"/>
  <c r="CK2866" i="2"/>
  <c r="CC2866" i="2"/>
  <c r="CI2866" i="2"/>
  <c r="CV2866" i="2"/>
  <c r="CU2866" i="2"/>
  <c r="CE2873" i="2"/>
  <c r="CX2873" i="2"/>
  <c r="CL2873" i="2"/>
  <c r="CD2873" i="2"/>
  <c r="CW2873" i="2"/>
  <c r="CK2873" i="2"/>
  <c r="CC2873" i="2"/>
  <c r="CV2873" i="2"/>
  <c r="CU2873" i="2"/>
  <c r="CI2873" i="2"/>
  <c r="CT2873" i="2"/>
  <c r="CH2873" i="2"/>
  <c r="DA2873" i="2"/>
  <c r="CS2873" i="2"/>
  <c r="CG2873" i="2"/>
  <c r="CZ2873" i="2"/>
  <c r="CR2873" i="2"/>
  <c r="CF2873" i="2"/>
  <c r="CW2882" i="2"/>
  <c r="CK2882" i="2"/>
  <c r="CC2882" i="2"/>
  <c r="CV2882" i="2"/>
  <c r="CU2882" i="2"/>
  <c r="CI2882" i="2"/>
  <c r="CT2882" i="2"/>
  <c r="CH2882" i="2"/>
  <c r="DA2882" i="2"/>
  <c r="CS2882" i="2"/>
  <c r="CG2882" i="2"/>
  <c r="CZ2882" i="2"/>
  <c r="CR2882" i="2"/>
  <c r="CF2882" i="2"/>
  <c r="CE2882" i="2"/>
  <c r="CD2882" i="2"/>
  <c r="CX2882" i="2"/>
  <c r="CL2882" i="2"/>
  <c r="CE2887" i="2"/>
  <c r="CX2887" i="2"/>
  <c r="CL2887" i="2"/>
  <c r="CD2887" i="2"/>
  <c r="CW2887" i="2"/>
  <c r="CK2887" i="2"/>
  <c r="CC2887" i="2"/>
  <c r="CV2887" i="2"/>
  <c r="CU2887" i="2"/>
  <c r="CI2887" i="2"/>
  <c r="CT2887" i="2"/>
  <c r="CH2887" i="2"/>
  <c r="DA2887" i="2"/>
  <c r="CS2887" i="2"/>
  <c r="CG2887" i="2"/>
  <c r="CZ2887" i="2"/>
  <c r="CR2887" i="2"/>
  <c r="CF2887" i="2"/>
  <c r="CU2893" i="2"/>
  <c r="CI2893" i="2"/>
  <c r="CT2893" i="2"/>
  <c r="CH2893" i="2"/>
  <c r="DA2893" i="2"/>
  <c r="CS2893" i="2"/>
  <c r="CG2893" i="2"/>
  <c r="CZ2893" i="2"/>
  <c r="CR2893" i="2"/>
  <c r="CF2893" i="2"/>
  <c r="CE2893" i="2"/>
  <c r="CX2893" i="2"/>
  <c r="CL2893" i="2"/>
  <c r="CD2893" i="2"/>
  <c r="CW2893" i="2"/>
  <c r="CK2893" i="2"/>
  <c r="CC2893" i="2"/>
  <c r="CV2893" i="2"/>
  <c r="DA2902" i="2"/>
  <c r="CS2902" i="2"/>
  <c r="CG2902" i="2"/>
  <c r="CZ2902" i="2"/>
  <c r="CR2902" i="2"/>
  <c r="CF2902" i="2"/>
  <c r="CE2902" i="2"/>
  <c r="CX2902" i="2"/>
  <c r="CL2902" i="2"/>
  <c r="CD2902" i="2"/>
  <c r="CW2902" i="2"/>
  <c r="CK2902" i="2"/>
  <c r="CC2902" i="2"/>
  <c r="CV2902" i="2"/>
  <c r="CU2902" i="2"/>
  <c r="CI2902" i="2"/>
  <c r="CT2902" i="2"/>
  <c r="CH2902" i="2"/>
  <c r="DA2910" i="2"/>
  <c r="CS2910" i="2"/>
  <c r="CG2910" i="2"/>
  <c r="CZ2910" i="2"/>
  <c r="CR2910" i="2"/>
  <c r="CF2910" i="2"/>
  <c r="CE2910" i="2"/>
  <c r="CX2910" i="2"/>
  <c r="CL2910" i="2"/>
  <c r="CD2910" i="2"/>
  <c r="CW2910" i="2"/>
  <c r="CK2910" i="2"/>
  <c r="CC2910" i="2"/>
  <c r="CV2910" i="2"/>
  <c r="CU2910" i="2"/>
  <c r="CI2910" i="2"/>
  <c r="CH2910" i="2"/>
  <c r="CT2910" i="2"/>
  <c r="DA2918" i="2"/>
  <c r="CS2918" i="2"/>
  <c r="CG2918" i="2"/>
  <c r="CZ2918" i="2"/>
  <c r="CR2918" i="2"/>
  <c r="CF2918" i="2"/>
  <c r="CE2918" i="2"/>
  <c r="CX2918" i="2"/>
  <c r="CL2918" i="2"/>
  <c r="CD2918" i="2"/>
  <c r="CW2918" i="2"/>
  <c r="CK2918" i="2"/>
  <c r="CC2918" i="2"/>
  <c r="CV2918" i="2"/>
  <c r="CU2918" i="2"/>
  <c r="CI2918" i="2"/>
  <c r="CT2918" i="2"/>
  <c r="CH2918" i="2"/>
  <c r="DA2926" i="2"/>
  <c r="CS2926" i="2"/>
  <c r="CG2926" i="2"/>
  <c r="CZ2926" i="2"/>
  <c r="CR2926" i="2"/>
  <c r="CF2926" i="2"/>
  <c r="CE2926" i="2"/>
  <c r="CX2926" i="2"/>
  <c r="CL2926" i="2"/>
  <c r="CD2926" i="2"/>
  <c r="CW2926" i="2"/>
  <c r="CK2926" i="2"/>
  <c r="CC2926" i="2"/>
  <c r="CV2926" i="2"/>
  <c r="CU2926" i="2"/>
  <c r="CI2926" i="2"/>
  <c r="CT2926" i="2"/>
  <c r="CH2926" i="2"/>
  <c r="DA2936" i="2"/>
  <c r="CS2936" i="2"/>
  <c r="CG2936" i="2"/>
  <c r="CZ2936" i="2"/>
  <c r="CR2936" i="2"/>
  <c r="CF2936" i="2"/>
  <c r="CE2936" i="2"/>
  <c r="CX2936" i="2"/>
  <c r="CL2936" i="2"/>
  <c r="CD2936" i="2"/>
  <c r="CW2936" i="2"/>
  <c r="CK2936" i="2"/>
  <c r="CC2936" i="2"/>
  <c r="CV2936" i="2"/>
  <c r="CU2936" i="2"/>
  <c r="CI2936" i="2"/>
  <c r="CT2936" i="2"/>
  <c r="CH2936" i="2"/>
  <c r="CW2938" i="2"/>
  <c r="CK2938" i="2"/>
  <c r="CC2938" i="2"/>
  <c r="CV2938" i="2"/>
  <c r="CU2938" i="2"/>
  <c r="CI2938" i="2"/>
  <c r="CT2938" i="2"/>
  <c r="CH2938" i="2"/>
  <c r="DA2938" i="2"/>
  <c r="CS2938" i="2"/>
  <c r="CG2938" i="2"/>
  <c r="CZ2938" i="2"/>
  <c r="CR2938" i="2"/>
  <c r="CF2938" i="2"/>
  <c r="CE2938" i="2"/>
  <c r="CL2938" i="2"/>
  <c r="CD2938" i="2"/>
  <c r="CX2938" i="2"/>
  <c r="DA2940" i="2"/>
  <c r="CS2940" i="2"/>
  <c r="CG2940" i="2"/>
  <c r="CZ2940" i="2"/>
  <c r="CR2940" i="2"/>
  <c r="CF2940" i="2"/>
  <c r="CE2940" i="2"/>
  <c r="CX2940" i="2"/>
  <c r="CL2940" i="2"/>
  <c r="CD2940" i="2"/>
  <c r="CW2940" i="2"/>
  <c r="CK2940" i="2"/>
  <c r="CC2940" i="2"/>
  <c r="CV2940" i="2"/>
  <c r="CU2940" i="2"/>
  <c r="CI2940" i="2"/>
  <c r="CT2940" i="2"/>
  <c r="CH2940" i="2"/>
  <c r="CW2942" i="2"/>
  <c r="CK2942" i="2"/>
  <c r="CC2942" i="2"/>
  <c r="CV2942" i="2"/>
  <c r="CU2942" i="2"/>
  <c r="CI2942" i="2"/>
  <c r="CT2942" i="2"/>
  <c r="CH2942" i="2"/>
  <c r="DA2942" i="2"/>
  <c r="CS2942" i="2"/>
  <c r="CG2942" i="2"/>
  <c r="CZ2942" i="2"/>
  <c r="CR2942" i="2"/>
  <c r="CF2942" i="2"/>
  <c r="CE2942" i="2"/>
  <c r="CX2942" i="2"/>
  <c r="CL2942" i="2"/>
  <c r="CD2942" i="2"/>
  <c r="DA2944" i="2"/>
  <c r="CS2944" i="2"/>
  <c r="CG2944" i="2"/>
  <c r="CZ2944" i="2"/>
  <c r="CR2944" i="2"/>
  <c r="CF2944" i="2"/>
  <c r="CE2944" i="2"/>
  <c r="CX2944" i="2"/>
  <c r="CL2944" i="2"/>
  <c r="CD2944" i="2"/>
  <c r="CW2944" i="2"/>
  <c r="CK2944" i="2"/>
  <c r="CC2944" i="2"/>
  <c r="CV2944" i="2"/>
  <c r="CU2944" i="2"/>
  <c r="CI2944" i="2"/>
  <c r="CH2944" i="2"/>
  <c r="CT2944" i="2"/>
  <c r="CW2946" i="2"/>
  <c r="CK2946" i="2"/>
  <c r="CC2946" i="2"/>
  <c r="CV2946" i="2"/>
  <c r="CU2946" i="2"/>
  <c r="CI2946" i="2"/>
  <c r="CT2946" i="2"/>
  <c r="CH2946" i="2"/>
  <c r="DA2946" i="2"/>
  <c r="CS2946" i="2"/>
  <c r="CG2946" i="2"/>
  <c r="CZ2946" i="2"/>
  <c r="CR2946" i="2"/>
  <c r="CF2946" i="2"/>
  <c r="CE2946" i="2"/>
  <c r="CX2946" i="2"/>
  <c r="CL2946" i="2"/>
  <c r="CD2946" i="2"/>
  <c r="CW2950" i="2"/>
  <c r="CK2950" i="2"/>
  <c r="CC2950" i="2"/>
  <c r="CV2950" i="2"/>
  <c r="CU2950" i="2"/>
  <c r="CI2950" i="2"/>
  <c r="CT2950" i="2"/>
  <c r="CH2950" i="2"/>
  <c r="DA2950" i="2"/>
  <c r="CS2950" i="2"/>
  <c r="CG2950" i="2"/>
  <c r="CZ2950" i="2"/>
  <c r="CR2950" i="2"/>
  <c r="CF2950" i="2"/>
  <c r="CE2950" i="2"/>
  <c r="CD2950" i="2"/>
  <c r="CX2950" i="2"/>
  <c r="CL2950" i="2"/>
  <c r="DA2952" i="2"/>
  <c r="CS2952" i="2"/>
  <c r="CG2952" i="2"/>
  <c r="CZ2952" i="2"/>
  <c r="CR2952" i="2"/>
  <c r="CF2952" i="2"/>
  <c r="CE2952" i="2"/>
  <c r="CX2952" i="2"/>
  <c r="CL2952" i="2"/>
  <c r="CD2952" i="2"/>
  <c r="CW2952" i="2"/>
  <c r="CK2952" i="2"/>
  <c r="CC2952" i="2"/>
  <c r="CV2952" i="2"/>
  <c r="CU2952" i="2"/>
  <c r="CI2952" i="2"/>
  <c r="CT2952" i="2"/>
  <c r="CH2952" i="2"/>
  <c r="CW2954" i="2"/>
  <c r="CK2954" i="2"/>
  <c r="CC2954" i="2"/>
  <c r="CV2954" i="2"/>
  <c r="CU2954" i="2"/>
  <c r="CI2954" i="2"/>
  <c r="CT2954" i="2"/>
  <c r="CH2954" i="2"/>
  <c r="DA2954" i="2"/>
  <c r="CS2954" i="2"/>
  <c r="CG2954" i="2"/>
  <c r="CZ2954" i="2"/>
  <c r="CR2954" i="2"/>
  <c r="CF2954" i="2"/>
  <c r="CE2954" i="2"/>
  <c r="CX2954" i="2"/>
  <c r="CL2954" i="2"/>
  <c r="CD2954" i="2"/>
  <c r="DA2956" i="2"/>
  <c r="CS2956" i="2"/>
  <c r="CG2956" i="2"/>
  <c r="CZ2956" i="2"/>
  <c r="CR2956" i="2"/>
  <c r="CF2956" i="2"/>
  <c r="CE2956" i="2"/>
  <c r="CX2956" i="2"/>
  <c r="CL2956" i="2"/>
  <c r="CD2956" i="2"/>
  <c r="CW2956" i="2"/>
  <c r="CK2956" i="2"/>
  <c r="CC2956" i="2"/>
  <c r="CV2956" i="2"/>
  <c r="CU2956" i="2"/>
  <c r="CI2956" i="2"/>
  <c r="CT2956" i="2"/>
  <c r="CH2956" i="2"/>
  <c r="DA2960" i="2"/>
  <c r="CS2960" i="2"/>
  <c r="CG2960" i="2"/>
  <c r="CZ2960" i="2"/>
  <c r="CR2960" i="2"/>
  <c r="CF2960" i="2"/>
  <c r="CE2960" i="2"/>
  <c r="CX2960" i="2"/>
  <c r="CL2960" i="2"/>
  <c r="CD2960" i="2"/>
  <c r="CW2960" i="2"/>
  <c r="CK2960" i="2"/>
  <c r="CC2960" i="2"/>
  <c r="CV2960" i="2"/>
  <c r="CU2960" i="2"/>
  <c r="CI2960" i="2"/>
  <c r="CT2960" i="2"/>
  <c r="CH2960" i="2"/>
  <c r="DA2964" i="2"/>
  <c r="CS2964" i="2"/>
  <c r="CG2964" i="2"/>
  <c r="CZ2964" i="2"/>
  <c r="CR2964" i="2"/>
  <c r="CF2964" i="2"/>
  <c r="CE2964" i="2"/>
  <c r="CX2964" i="2"/>
  <c r="CL2964" i="2"/>
  <c r="CD2964" i="2"/>
  <c r="CW2964" i="2"/>
  <c r="CK2964" i="2"/>
  <c r="CC2964" i="2"/>
  <c r="CV2964" i="2"/>
  <c r="CU2964" i="2"/>
  <c r="CI2964" i="2"/>
  <c r="CT2964" i="2"/>
  <c r="CH2964" i="2"/>
  <c r="CW2966" i="2"/>
  <c r="CK2966" i="2"/>
  <c r="CC2966" i="2"/>
  <c r="CV2966" i="2"/>
  <c r="CU2966" i="2"/>
  <c r="CI2966" i="2"/>
  <c r="CT2966" i="2"/>
  <c r="CH2966" i="2"/>
  <c r="DA2966" i="2"/>
  <c r="CS2966" i="2"/>
  <c r="CG2966" i="2"/>
  <c r="CZ2966" i="2"/>
  <c r="CR2966" i="2"/>
  <c r="CF2966" i="2"/>
  <c r="CE2966" i="2"/>
  <c r="CX2966" i="2"/>
  <c r="CL2966" i="2"/>
  <c r="CD2966" i="2"/>
  <c r="DA2972" i="2"/>
  <c r="CS2972" i="2"/>
  <c r="CG2972" i="2"/>
  <c r="CZ2972" i="2"/>
  <c r="CR2972" i="2"/>
  <c r="CF2972" i="2"/>
  <c r="CE2972" i="2"/>
  <c r="CX2972" i="2"/>
  <c r="CL2972" i="2"/>
  <c r="CD2972" i="2"/>
  <c r="CW2972" i="2"/>
  <c r="CK2972" i="2"/>
  <c r="CC2972" i="2"/>
  <c r="CV2972" i="2"/>
  <c r="CU2972" i="2"/>
  <c r="CI2972" i="2"/>
  <c r="CT2972" i="2"/>
  <c r="CH2972" i="2"/>
  <c r="DA2976" i="2"/>
  <c r="CS2976" i="2"/>
  <c r="CG2976" i="2"/>
  <c r="CZ2976" i="2"/>
  <c r="CR2976" i="2"/>
  <c r="CF2976" i="2"/>
  <c r="CE2976" i="2"/>
  <c r="CX2976" i="2"/>
  <c r="CL2976" i="2"/>
  <c r="CD2976" i="2"/>
  <c r="CW2976" i="2"/>
  <c r="CK2976" i="2"/>
  <c r="CC2976" i="2"/>
  <c r="CV2976" i="2"/>
  <c r="CU2976" i="2"/>
  <c r="CI2976" i="2"/>
  <c r="CH2976" i="2"/>
  <c r="CT2976" i="2"/>
  <c r="DA2980" i="2"/>
  <c r="CS2980" i="2"/>
  <c r="CG2980" i="2"/>
  <c r="CZ2980" i="2"/>
  <c r="CR2980" i="2"/>
  <c r="CF2980" i="2"/>
  <c r="CE2980" i="2"/>
  <c r="CX2980" i="2"/>
  <c r="CL2980" i="2"/>
  <c r="CD2980" i="2"/>
  <c r="CW2980" i="2"/>
  <c r="CK2980" i="2"/>
  <c r="CC2980" i="2"/>
  <c r="CV2980" i="2"/>
  <c r="CU2980" i="2"/>
  <c r="CI2980" i="2"/>
  <c r="CT2980" i="2"/>
  <c r="CH2980" i="2"/>
  <c r="CW2982" i="2"/>
  <c r="CK2982" i="2"/>
  <c r="CC2982" i="2"/>
  <c r="CV2982" i="2"/>
  <c r="CU2982" i="2"/>
  <c r="CI2982" i="2"/>
  <c r="CT2982" i="2"/>
  <c r="CH2982" i="2"/>
  <c r="DA2982" i="2"/>
  <c r="CS2982" i="2"/>
  <c r="CG2982" i="2"/>
  <c r="CZ2982" i="2"/>
  <c r="CR2982" i="2"/>
  <c r="CF2982" i="2"/>
  <c r="CE2982" i="2"/>
  <c r="CD2982" i="2"/>
  <c r="CX2982" i="2"/>
  <c r="CL2982" i="2"/>
  <c r="DA2984" i="2"/>
  <c r="CS2984" i="2"/>
  <c r="CG2984" i="2"/>
  <c r="CZ2984" i="2"/>
  <c r="CR2984" i="2"/>
  <c r="CF2984" i="2"/>
  <c r="CE2984" i="2"/>
  <c r="CX2984" i="2"/>
  <c r="CL2984" i="2"/>
  <c r="CD2984" i="2"/>
  <c r="CW2984" i="2"/>
  <c r="CK2984" i="2"/>
  <c r="CC2984" i="2"/>
  <c r="CV2984" i="2"/>
  <c r="CU2984" i="2"/>
  <c r="CI2984" i="2"/>
  <c r="CT2984" i="2"/>
  <c r="CH2984" i="2"/>
  <c r="DA2988" i="2"/>
  <c r="CS2988" i="2"/>
  <c r="CG2988" i="2"/>
  <c r="CZ2988" i="2"/>
  <c r="CR2988" i="2"/>
  <c r="CF2988" i="2"/>
  <c r="CE2988" i="2"/>
  <c r="CX2988" i="2"/>
  <c r="CL2988" i="2"/>
  <c r="CD2988" i="2"/>
  <c r="CW2988" i="2"/>
  <c r="CK2988" i="2"/>
  <c r="CC2988" i="2"/>
  <c r="CV2988" i="2"/>
  <c r="CU2988" i="2"/>
  <c r="CI2988" i="2"/>
  <c r="CT2988" i="2"/>
  <c r="CH2988" i="2"/>
  <c r="DA2992" i="2"/>
  <c r="CS2992" i="2"/>
  <c r="CG2992" i="2"/>
  <c r="CZ2992" i="2"/>
  <c r="CR2992" i="2"/>
  <c r="CF2992" i="2"/>
  <c r="CE2992" i="2"/>
  <c r="CX2992" i="2"/>
  <c r="CL2992" i="2"/>
  <c r="CD2992" i="2"/>
  <c r="CW2992" i="2"/>
  <c r="CK2992" i="2"/>
  <c r="CC2992" i="2"/>
  <c r="CV2992" i="2"/>
  <c r="CU2992" i="2"/>
  <c r="CI2992" i="2"/>
  <c r="CT2992" i="2"/>
  <c r="CH2992" i="2"/>
  <c r="CW2998" i="2"/>
  <c r="CK2998" i="2"/>
  <c r="CC2998" i="2"/>
  <c r="CV2998" i="2"/>
  <c r="CU2998" i="2"/>
  <c r="CI2998" i="2"/>
  <c r="CT2998" i="2"/>
  <c r="CH2998" i="2"/>
  <c r="DA2998" i="2"/>
  <c r="CS2998" i="2"/>
  <c r="CG2998" i="2"/>
  <c r="CZ2998" i="2"/>
  <c r="CR2998" i="2"/>
  <c r="CF2998" i="2"/>
  <c r="CE2998" i="2"/>
  <c r="CL2998" i="2"/>
  <c r="CD2998" i="2"/>
  <c r="CX2998" i="2"/>
  <c r="CW3002" i="2"/>
  <c r="CK3002" i="2"/>
  <c r="CC3002" i="2"/>
  <c r="CV3002" i="2"/>
  <c r="CU3002" i="2"/>
  <c r="CI3002" i="2"/>
  <c r="CT3002" i="2"/>
  <c r="CH3002" i="2"/>
  <c r="DA3002" i="2"/>
  <c r="CS3002" i="2"/>
  <c r="CG3002" i="2"/>
  <c r="CZ3002" i="2"/>
  <c r="CR3002" i="2"/>
  <c r="CF3002" i="2"/>
  <c r="CE3002" i="2"/>
  <c r="CX3002" i="2"/>
  <c r="CL3002" i="2"/>
  <c r="CD3002" i="2"/>
  <c r="CE3020" i="2"/>
  <c r="CX3020" i="2"/>
  <c r="CL3020" i="2"/>
  <c r="CD3020" i="2"/>
  <c r="CW3020" i="2"/>
  <c r="CK3020" i="2"/>
  <c r="CC3020" i="2"/>
  <c r="CV3020" i="2"/>
  <c r="CU3020" i="2"/>
  <c r="CI3020" i="2"/>
  <c r="CT3020" i="2"/>
  <c r="CH3020" i="2"/>
  <c r="DA3020" i="2"/>
  <c r="CS3020" i="2"/>
  <c r="CG3020" i="2"/>
  <c r="CZ3020" i="2"/>
  <c r="CR3020" i="2"/>
  <c r="CF3020" i="2"/>
  <c r="CU3023" i="2"/>
  <c r="CI3023" i="2"/>
  <c r="CT3023" i="2"/>
  <c r="CH3023" i="2"/>
  <c r="DA3023" i="2"/>
  <c r="CS3023" i="2"/>
  <c r="CG3023" i="2"/>
  <c r="CZ3023" i="2"/>
  <c r="CR3023" i="2"/>
  <c r="CF3023" i="2"/>
  <c r="CE3023" i="2"/>
  <c r="CX3023" i="2"/>
  <c r="CL3023" i="2"/>
  <c r="CD3023" i="2"/>
  <c r="CW3023" i="2"/>
  <c r="CK3023" i="2"/>
  <c r="CC3023" i="2"/>
  <c r="CV3023" i="2"/>
  <c r="CE3026" i="2"/>
  <c r="CX3026" i="2"/>
  <c r="CL3026" i="2"/>
  <c r="CD3026" i="2"/>
  <c r="CW3026" i="2"/>
  <c r="CK3026" i="2"/>
  <c r="CC3026" i="2"/>
  <c r="CV3026" i="2"/>
  <c r="CU3026" i="2"/>
  <c r="CI3026" i="2"/>
  <c r="CT3026" i="2"/>
  <c r="CH3026" i="2"/>
  <c r="DA3026" i="2"/>
  <c r="CS3026" i="2"/>
  <c r="CG3026" i="2"/>
  <c r="CZ3026" i="2"/>
  <c r="CR3026" i="2"/>
  <c r="CF3026" i="2"/>
  <c r="CW3030" i="2"/>
  <c r="CK3030" i="2"/>
  <c r="CC3030" i="2"/>
  <c r="CV3030" i="2"/>
  <c r="CU3030" i="2"/>
  <c r="CI3030" i="2"/>
  <c r="CT3030" i="2"/>
  <c r="CH3030" i="2"/>
  <c r="DA3030" i="2"/>
  <c r="CS3030" i="2"/>
  <c r="CG3030" i="2"/>
  <c r="CZ3030" i="2"/>
  <c r="CR3030" i="2"/>
  <c r="CF3030" i="2"/>
  <c r="CE3030" i="2"/>
  <c r="CX3030" i="2"/>
  <c r="CL3030" i="2"/>
  <c r="CD3030" i="2"/>
  <c r="CU3037" i="2"/>
  <c r="CI3037" i="2"/>
  <c r="CT3037" i="2"/>
  <c r="CH3037" i="2"/>
  <c r="DA3037" i="2"/>
  <c r="CS3037" i="2"/>
  <c r="CG3037" i="2"/>
  <c r="CZ3037" i="2"/>
  <c r="CR3037" i="2"/>
  <c r="CF3037" i="2"/>
  <c r="CE3037" i="2"/>
  <c r="CX3037" i="2"/>
  <c r="CL3037" i="2"/>
  <c r="CD3037" i="2"/>
  <c r="CW3037" i="2"/>
  <c r="CK3037" i="2"/>
  <c r="CC3037" i="2"/>
  <c r="CV3037" i="2"/>
  <c r="DA3041" i="2"/>
  <c r="CS3041" i="2"/>
  <c r="CG3041" i="2"/>
  <c r="CZ3041" i="2"/>
  <c r="CR3041" i="2"/>
  <c r="CF3041" i="2"/>
  <c r="CE3041" i="2"/>
  <c r="CX3041" i="2"/>
  <c r="CL3041" i="2"/>
  <c r="CD3041" i="2"/>
  <c r="CW3041" i="2"/>
  <c r="CK3041" i="2"/>
  <c r="CC3041" i="2"/>
  <c r="CV3041" i="2"/>
  <c r="CU3041" i="2"/>
  <c r="CI3041" i="2"/>
  <c r="CT3041" i="2"/>
  <c r="CH3041" i="2"/>
  <c r="D3048" i="2"/>
  <c r="DA3050" i="2"/>
  <c r="CS3050" i="2"/>
  <c r="CG3050" i="2"/>
  <c r="CZ3050" i="2"/>
  <c r="CR3050" i="2"/>
  <c r="CF3050" i="2"/>
  <c r="CE3050" i="2"/>
  <c r="CX3050" i="2"/>
  <c r="CL3050" i="2"/>
  <c r="CD3050" i="2"/>
  <c r="CW3050" i="2"/>
  <c r="CK3050" i="2"/>
  <c r="CC3050" i="2"/>
  <c r="CV3050" i="2"/>
  <c r="CU3050" i="2"/>
  <c r="CI3050" i="2"/>
  <c r="CH3050" i="2"/>
  <c r="CT3050" i="2"/>
  <c r="CU3061" i="2"/>
  <c r="CI3061" i="2"/>
  <c r="CT3061" i="2"/>
  <c r="CH3061" i="2"/>
  <c r="DA3061" i="2"/>
  <c r="CS3061" i="2"/>
  <c r="CG3061" i="2"/>
  <c r="CZ3061" i="2"/>
  <c r="CR3061" i="2"/>
  <c r="CF3061" i="2"/>
  <c r="CE3061" i="2"/>
  <c r="CX3061" i="2"/>
  <c r="CL3061" i="2"/>
  <c r="CD3061" i="2"/>
  <c r="CW3061" i="2"/>
  <c r="CK3061" i="2"/>
  <c r="CC3061" i="2"/>
  <c r="CV3061" i="2"/>
  <c r="DA16" i="2"/>
  <c r="CS16" i="2"/>
  <c r="CG16" i="2"/>
  <c r="CZ16" i="2"/>
  <c r="CR16" i="2"/>
  <c r="CF16" i="2"/>
  <c r="CE16" i="2"/>
  <c r="CX16" i="2"/>
  <c r="CL16" i="2"/>
  <c r="CD16" i="2"/>
  <c r="CH16" i="2"/>
  <c r="CW16" i="2"/>
  <c r="CK16" i="2"/>
  <c r="CC16" i="2"/>
  <c r="CT16" i="2"/>
  <c r="CV16" i="2"/>
  <c r="CU16" i="2"/>
  <c r="CI16" i="2"/>
  <c r="CE59" i="2"/>
  <c r="CX59" i="2"/>
  <c r="CL59" i="2"/>
  <c r="CD59" i="2"/>
  <c r="CF59" i="2"/>
  <c r="CW59" i="2"/>
  <c r="CK59" i="2"/>
  <c r="CC59" i="2"/>
  <c r="CR59" i="2"/>
  <c r="CV59" i="2"/>
  <c r="CZ59" i="2"/>
  <c r="CU59" i="2"/>
  <c r="CI59" i="2"/>
  <c r="CT59" i="2"/>
  <c r="CH59" i="2"/>
  <c r="DA59" i="2"/>
  <c r="CS59" i="2"/>
  <c r="CG59" i="2"/>
  <c r="DA169" i="2"/>
  <c r="CS169" i="2"/>
  <c r="CG169" i="2"/>
  <c r="CZ169" i="2"/>
  <c r="CR169" i="2"/>
  <c r="CF169" i="2"/>
  <c r="CE169" i="2"/>
  <c r="CX169" i="2"/>
  <c r="CL169" i="2"/>
  <c r="CD169" i="2"/>
  <c r="CW169" i="2"/>
  <c r="CK169" i="2"/>
  <c r="CC169" i="2"/>
  <c r="CH169" i="2"/>
  <c r="CV169" i="2"/>
  <c r="CT169" i="2"/>
  <c r="CU169" i="2"/>
  <c r="CI169" i="2"/>
  <c r="CU205" i="2"/>
  <c r="CI205" i="2"/>
  <c r="CT205" i="2"/>
  <c r="CH205" i="2"/>
  <c r="DA205" i="2"/>
  <c r="CS205" i="2"/>
  <c r="CG205" i="2"/>
  <c r="CZ205" i="2"/>
  <c r="CR205" i="2"/>
  <c r="CF205" i="2"/>
  <c r="CE205" i="2"/>
  <c r="CX205" i="2"/>
  <c r="CL205" i="2"/>
  <c r="CD205" i="2"/>
  <c r="CW205" i="2"/>
  <c r="CK205" i="2"/>
  <c r="CC205" i="2"/>
  <c r="CV205" i="2"/>
  <c r="CE238" i="2"/>
  <c r="CX238" i="2"/>
  <c r="CL238" i="2"/>
  <c r="CD238" i="2"/>
  <c r="CW238" i="2"/>
  <c r="CK238" i="2"/>
  <c r="CC238" i="2"/>
  <c r="CR238" i="2"/>
  <c r="CV238" i="2"/>
  <c r="CU238" i="2"/>
  <c r="CI238" i="2"/>
  <c r="CT238" i="2"/>
  <c r="CH238" i="2"/>
  <c r="CF238" i="2"/>
  <c r="DA238" i="2"/>
  <c r="CS238" i="2"/>
  <c r="CG238" i="2"/>
  <c r="CZ238" i="2"/>
  <c r="CW281" i="2"/>
  <c r="CK281" i="2"/>
  <c r="CC281" i="2"/>
  <c r="CV281" i="2"/>
  <c r="CD281" i="2"/>
  <c r="CU281" i="2"/>
  <c r="CI281" i="2"/>
  <c r="CT281" i="2"/>
  <c r="CH281" i="2"/>
  <c r="CL281" i="2"/>
  <c r="DA281" i="2"/>
  <c r="CS281" i="2"/>
  <c r="CG281" i="2"/>
  <c r="CX281" i="2"/>
  <c r="CZ281" i="2"/>
  <c r="CR281" i="2"/>
  <c r="CF281" i="2"/>
  <c r="CE281" i="2"/>
  <c r="CE316" i="2"/>
  <c r="CZ316" i="2"/>
  <c r="CX316" i="2"/>
  <c r="CL316" i="2"/>
  <c r="CD316" i="2"/>
  <c r="CR316" i="2"/>
  <c r="CW316" i="2"/>
  <c r="CK316" i="2"/>
  <c r="CC316" i="2"/>
  <c r="CV316" i="2"/>
  <c r="CF316" i="2"/>
  <c r="CU316" i="2"/>
  <c r="CI316" i="2"/>
  <c r="CT316" i="2"/>
  <c r="CH316" i="2"/>
  <c r="DA316" i="2"/>
  <c r="CS316" i="2"/>
  <c r="CG316" i="2"/>
  <c r="CW414" i="2"/>
  <c r="CK414" i="2"/>
  <c r="CC414" i="2"/>
  <c r="CV414" i="2"/>
  <c r="CU414" i="2"/>
  <c r="CI414" i="2"/>
  <c r="CX414" i="2"/>
  <c r="CT414" i="2"/>
  <c r="CH414" i="2"/>
  <c r="DA414" i="2"/>
  <c r="CS414" i="2"/>
  <c r="CG414" i="2"/>
  <c r="CZ414" i="2"/>
  <c r="CR414" i="2"/>
  <c r="CF414" i="2"/>
  <c r="CD414" i="2"/>
  <c r="CE414" i="2"/>
  <c r="CL414" i="2"/>
  <c r="CE435" i="2"/>
  <c r="CZ435" i="2"/>
  <c r="CX435" i="2"/>
  <c r="CL435" i="2"/>
  <c r="CD435" i="2"/>
  <c r="CF435" i="2"/>
  <c r="CW435" i="2"/>
  <c r="CK435" i="2"/>
  <c r="CC435" i="2"/>
  <c r="CV435" i="2"/>
  <c r="CU435" i="2"/>
  <c r="CI435" i="2"/>
  <c r="CT435" i="2"/>
  <c r="CH435" i="2"/>
  <c r="DA435" i="2"/>
  <c r="CS435" i="2"/>
  <c r="CG435" i="2"/>
  <c r="CR435" i="2"/>
  <c r="DA492" i="2"/>
  <c r="CS492" i="2"/>
  <c r="CG492" i="2"/>
  <c r="CZ492" i="2"/>
  <c r="CR492" i="2"/>
  <c r="CF492" i="2"/>
  <c r="CE492" i="2"/>
  <c r="CX492" i="2"/>
  <c r="CL492" i="2"/>
  <c r="CD492" i="2"/>
  <c r="CT492" i="2"/>
  <c r="CW492" i="2"/>
  <c r="CK492" i="2"/>
  <c r="CC492" i="2"/>
  <c r="CV492" i="2"/>
  <c r="CU492" i="2"/>
  <c r="CI492" i="2"/>
  <c r="CH492" i="2"/>
  <c r="CW565" i="2"/>
  <c r="CK565" i="2"/>
  <c r="CC565" i="2"/>
  <c r="CV565" i="2"/>
  <c r="CL565" i="2"/>
  <c r="CU565" i="2"/>
  <c r="CI565" i="2"/>
  <c r="CT565" i="2"/>
  <c r="CH565" i="2"/>
  <c r="CD565" i="2"/>
  <c r="DA565" i="2"/>
  <c r="CS565" i="2"/>
  <c r="CG565" i="2"/>
  <c r="CZ565" i="2"/>
  <c r="CR565" i="2"/>
  <c r="CF565" i="2"/>
  <c r="CX565" i="2"/>
  <c r="CE565" i="2"/>
  <c r="CZ619" i="2"/>
  <c r="CR619" i="2"/>
  <c r="CF619" i="2"/>
  <c r="CE619" i="2"/>
  <c r="CX619" i="2"/>
  <c r="CL619" i="2"/>
  <c r="CD619" i="2"/>
  <c r="CW619" i="2"/>
  <c r="CK619" i="2"/>
  <c r="CC619" i="2"/>
  <c r="CU619" i="2"/>
  <c r="CI619" i="2"/>
  <c r="CT619" i="2"/>
  <c r="CH619" i="2"/>
  <c r="DA619" i="2"/>
  <c r="CV619" i="2"/>
  <c r="CS619" i="2"/>
  <c r="CG619" i="2"/>
  <c r="CV647" i="2"/>
  <c r="CU647" i="2"/>
  <c r="CI647" i="2"/>
  <c r="CT647" i="2"/>
  <c r="CH647" i="2"/>
  <c r="DA647" i="2"/>
  <c r="CS647" i="2"/>
  <c r="CG647" i="2"/>
  <c r="CE647" i="2"/>
  <c r="CX647" i="2"/>
  <c r="CL647" i="2"/>
  <c r="CD647" i="2"/>
  <c r="CC647" i="2"/>
  <c r="CZ647" i="2"/>
  <c r="CW647" i="2"/>
  <c r="CR647" i="2"/>
  <c r="CK647" i="2"/>
  <c r="CF647" i="2"/>
  <c r="CZ745" i="2"/>
  <c r="CR745" i="2"/>
  <c r="CF745" i="2"/>
  <c r="CE745" i="2"/>
  <c r="CX745" i="2"/>
  <c r="CL745" i="2"/>
  <c r="CD745" i="2"/>
  <c r="CW745" i="2"/>
  <c r="CK745" i="2"/>
  <c r="CC745" i="2"/>
  <c r="CV745" i="2"/>
  <c r="CU745" i="2"/>
  <c r="CI745" i="2"/>
  <c r="CT745" i="2"/>
  <c r="CH745" i="2"/>
  <c r="DA745" i="2"/>
  <c r="CS745" i="2"/>
  <c r="CG745" i="2"/>
  <c r="CZ796" i="2"/>
  <c r="CR796" i="2"/>
  <c r="CF796" i="2"/>
  <c r="CE796" i="2"/>
  <c r="CX796" i="2"/>
  <c r="CL796" i="2"/>
  <c r="CD796" i="2"/>
  <c r="CW796" i="2"/>
  <c r="CK796" i="2"/>
  <c r="CC796" i="2"/>
  <c r="CV796" i="2"/>
  <c r="CU796" i="2"/>
  <c r="CI796" i="2"/>
  <c r="CT796" i="2"/>
  <c r="CH796" i="2"/>
  <c r="CS796" i="2"/>
  <c r="CG796" i="2"/>
  <c r="DA796" i="2"/>
  <c r="CV866" i="2"/>
  <c r="CU866" i="2"/>
  <c r="CI866" i="2"/>
  <c r="CT866" i="2"/>
  <c r="CH866" i="2"/>
  <c r="DA866" i="2"/>
  <c r="CS866" i="2"/>
  <c r="CG866" i="2"/>
  <c r="CZ866" i="2"/>
  <c r="CR866" i="2"/>
  <c r="CF866" i="2"/>
  <c r="CE866" i="2"/>
  <c r="CX866" i="2"/>
  <c r="CL866" i="2"/>
  <c r="CD866" i="2"/>
  <c r="CW866" i="2"/>
  <c r="CK866" i="2"/>
  <c r="CC866" i="2"/>
  <c r="CV1009" i="2"/>
  <c r="CU1009" i="2"/>
  <c r="CI1009" i="2"/>
  <c r="CT1009" i="2"/>
  <c r="CH1009" i="2"/>
  <c r="DA1009" i="2"/>
  <c r="CS1009" i="2"/>
  <c r="CG1009" i="2"/>
  <c r="CZ1009" i="2"/>
  <c r="CR1009" i="2"/>
  <c r="CF1009" i="2"/>
  <c r="CE1009" i="2"/>
  <c r="CX1009" i="2"/>
  <c r="CL1009" i="2"/>
  <c r="CD1009" i="2"/>
  <c r="CC1009" i="2"/>
  <c r="CK1009" i="2"/>
  <c r="CW1009" i="2"/>
  <c r="CV1030" i="2"/>
  <c r="CU1030" i="2"/>
  <c r="CI1030" i="2"/>
  <c r="CT1030" i="2"/>
  <c r="CH1030" i="2"/>
  <c r="DA1030" i="2"/>
  <c r="CS1030" i="2"/>
  <c r="CG1030" i="2"/>
  <c r="CZ1030" i="2"/>
  <c r="CR1030" i="2"/>
  <c r="CF1030" i="2"/>
  <c r="CE1030" i="2"/>
  <c r="CX1030" i="2"/>
  <c r="CL1030" i="2"/>
  <c r="CD1030" i="2"/>
  <c r="CC1030" i="2"/>
  <c r="CW1030" i="2"/>
  <c r="CK1030" i="2"/>
  <c r="CX1092" i="2"/>
  <c r="CL1092" i="2"/>
  <c r="CD1092" i="2"/>
  <c r="CW1092" i="2"/>
  <c r="CK1092" i="2"/>
  <c r="CC1092" i="2"/>
  <c r="CV1092" i="2"/>
  <c r="CU1092" i="2"/>
  <c r="CI1092" i="2"/>
  <c r="CT1092" i="2"/>
  <c r="CH1092" i="2"/>
  <c r="DA1092" i="2"/>
  <c r="CS1092" i="2"/>
  <c r="CG1092" i="2"/>
  <c r="CZ1092" i="2"/>
  <c r="CR1092" i="2"/>
  <c r="CF1092" i="2"/>
  <c r="CE1092" i="2"/>
  <c r="CZ1143" i="2"/>
  <c r="CR1143" i="2"/>
  <c r="CF1143" i="2"/>
  <c r="CE1143" i="2"/>
  <c r="CX1143" i="2"/>
  <c r="CL1143" i="2"/>
  <c r="CD1143" i="2"/>
  <c r="CW1143" i="2"/>
  <c r="CK1143" i="2"/>
  <c r="CC1143" i="2"/>
  <c r="CV1143" i="2"/>
  <c r="CU1143" i="2"/>
  <c r="CI1143" i="2"/>
  <c r="CT1143" i="2"/>
  <c r="CH1143" i="2"/>
  <c r="DA1143" i="2"/>
  <c r="CS1143" i="2"/>
  <c r="CG1143" i="2"/>
  <c r="CV1199" i="2"/>
  <c r="CU1199" i="2"/>
  <c r="CI1199" i="2"/>
  <c r="CT1199" i="2"/>
  <c r="CH1199" i="2"/>
  <c r="DA1199" i="2"/>
  <c r="CS1199" i="2"/>
  <c r="CG1199" i="2"/>
  <c r="CZ1199" i="2"/>
  <c r="CR1199" i="2"/>
  <c r="CF1199" i="2"/>
  <c r="CE1199" i="2"/>
  <c r="CX1199" i="2"/>
  <c r="CL1199" i="2"/>
  <c r="CD1199" i="2"/>
  <c r="CW1199" i="2"/>
  <c r="CK1199" i="2"/>
  <c r="CC1199" i="2"/>
  <c r="CX1231" i="2"/>
  <c r="CL1231" i="2"/>
  <c r="CD1231" i="2"/>
  <c r="CW1231" i="2"/>
  <c r="CK1231" i="2"/>
  <c r="CC1231" i="2"/>
  <c r="CV1231" i="2"/>
  <c r="CU1231" i="2"/>
  <c r="CI1231" i="2"/>
  <c r="CT1231" i="2"/>
  <c r="CH1231" i="2"/>
  <c r="DA1231" i="2"/>
  <c r="CS1231" i="2"/>
  <c r="CG1231" i="2"/>
  <c r="CZ1231" i="2"/>
  <c r="CR1231" i="2"/>
  <c r="CF1231" i="2"/>
  <c r="CE1231" i="2"/>
  <c r="CX1267" i="2"/>
  <c r="CL1267" i="2"/>
  <c r="CD1267" i="2"/>
  <c r="CW1267" i="2"/>
  <c r="CK1267" i="2"/>
  <c r="CC1267" i="2"/>
  <c r="CV1267" i="2"/>
  <c r="CU1267" i="2"/>
  <c r="CI1267" i="2"/>
  <c r="CT1267" i="2"/>
  <c r="CH1267" i="2"/>
  <c r="DA1267" i="2"/>
  <c r="CS1267" i="2"/>
  <c r="CG1267" i="2"/>
  <c r="CZ1267" i="2"/>
  <c r="CR1267" i="2"/>
  <c r="CF1267" i="2"/>
  <c r="CE1267" i="2"/>
  <c r="CX1295" i="2"/>
  <c r="CL1295" i="2"/>
  <c r="CD1295" i="2"/>
  <c r="CW1295" i="2"/>
  <c r="CK1295" i="2"/>
  <c r="CC1295" i="2"/>
  <c r="CV1295" i="2"/>
  <c r="CU1295" i="2"/>
  <c r="CI1295" i="2"/>
  <c r="CT1295" i="2"/>
  <c r="CH1295" i="2"/>
  <c r="DA1295" i="2"/>
  <c r="CS1295" i="2"/>
  <c r="CG1295" i="2"/>
  <c r="CZ1295" i="2"/>
  <c r="CR1295" i="2"/>
  <c r="CF1295" i="2"/>
  <c r="CE1295" i="2"/>
  <c r="CX1303" i="2"/>
  <c r="CL1303" i="2"/>
  <c r="CD1303" i="2"/>
  <c r="CW1303" i="2"/>
  <c r="CK1303" i="2"/>
  <c r="CC1303" i="2"/>
  <c r="CV1303" i="2"/>
  <c r="CU1303" i="2"/>
  <c r="CI1303" i="2"/>
  <c r="CT1303" i="2"/>
  <c r="CH1303" i="2"/>
  <c r="DA1303" i="2"/>
  <c r="CS1303" i="2"/>
  <c r="CG1303" i="2"/>
  <c r="CZ1303" i="2"/>
  <c r="CR1303" i="2"/>
  <c r="CF1303" i="2"/>
  <c r="CE1303" i="2"/>
  <c r="CX1311" i="2"/>
  <c r="CL1311" i="2"/>
  <c r="CD1311" i="2"/>
  <c r="CW1311" i="2"/>
  <c r="CK1311" i="2"/>
  <c r="CC1311" i="2"/>
  <c r="CV1311" i="2"/>
  <c r="CU1311" i="2"/>
  <c r="CI1311" i="2"/>
  <c r="CT1311" i="2"/>
  <c r="CH1311" i="2"/>
  <c r="DA1311" i="2"/>
  <c r="CS1311" i="2"/>
  <c r="CG1311" i="2"/>
  <c r="CZ1311" i="2"/>
  <c r="CR1311" i="2"/>
  <c r="CF1311" i="2"/>
  <c r="CE1311" i="2"/>
  <c r="CX1319" i="2"/>
  <c r="CL1319" i="2"/>
  <c r="CD1319" i="2"/>
  <c r="CW1319" i="2"/>
  <c r="CK1319" i="2"/>
  <c r="CC1319" i="2"/>
  <c r="CV1319" i="2"/>
  <c r="CU1319" i="2"/>
  <c r="CI1319" i="2"/>
  <c r="CT1319" i="2"/>
  <c r="CH1319" i="2"/>
  <c r="DA1319" i="2"/>
  <c r="CS1319" i="2"/>
  <c r="CG1319" i="2"/>
  <c r="CZ1319" i="2"/>
  <c r="CR1319" i="2"/>
  <c r="CF1319" i="2"/>
  <c r="CE1319" i="2"/>
  <c r="CZ1346" i="2"/>
  <c r="CR1346" i="2"/>
  <c r="CF1346" i="2"/>
  <c r="CE1346" i="2"/>
  <c r="CX1346" i="2"/>
  <c r="CL1346" i="2"/>
  <c r="CD1346" i="2"/>
  <c r="CW1346" i="2"/>
  <c r="CK1346" i="2"/>
  <c r="CC1346" i="2"/>
  <c r="CV1346" i="2"/>
  <c r="CU1346" i="2"/>
  <c r="CI1346" i="2"/>
  <c r="CT1346" i="2"/>
  <c r="CH1346" i="2"/>
  <c r="CS1346" i="2"/>
  <c r="CG1346" i="2"/>
  <c r="DA1346" i="2"/>
  <c r="CV1404" i="2"/>
  <c r="CU1404" i="2"/>
  <c r="CI1404" i="2"/>
  <c r="CT1404" i="2"/>
  <c r="CH1404" i="2"/>
  <c r="DA1404" i="2"/>
  <c r="CS1404" i="2"/>
  <c r="CG1404" i="2"/>
  <c r="CZ1404" i="2"/>
  <c r="CR1404" i="2"/>
  <c r="CF1404" i="2"/>
  <c r="CE1404" i="2"/>
  <c r="CX1404" i="2"/>
  <c r="CL1404" i="2"/>
  <c r="CD1404" i="2"/>
  <c r="CW1404" i="2"/>
  <c r="CC1404" i="2"/>
  <c r="CK1404" i="2"/>
  <c r="CV1448" i="2"/>
  <c r="CU1448" i="2"/>
  <c r="CI1448" i="2"/>
  <c r="CT1448" i="2"/>
  <c r="CH1448" i="2"/>
  <c r="DA1448" i="2"/>
  <c r="CS1448" i="2"/>
  <c r="CG1448" i="2"/>
  <c r="CZ1448" i="2"/>
  <c r="CR1448" i="2"/>
  <c r="CF1448" i="2"/>
  <c r="CE1448" i="2"/>
  <c r="CX1448" i="2"/>
  <c r="CL1448" i="2"/>
  <c r="CD1448" i="2"/>
  <c r="CW1448" i="2"/>
  <c r="CK1448" i="2"/>
  <c r="CC1448" i="2"/>
  <c r="CZ1458" i="2"/>
  <c r="CR1458" i="2"/>
  <c r="CF1458" i="2"/>
  <c r="CE1458" i="2"/>
  <c r="CX1458" i="2"/>
  <c r="CL1458" i="2"/>
  <c r="CD1458" i="2"/>
  <c r="CW1458" i="2"/>
  <c r="CK1458" i="2"/>
  <c r="CC1458" i="2"/>
  <c r="CV1458" i="2"/>
  <c r="CU1458" i="2"/>
  <c r="CI1458" i="2"/>
  <c r="CT1458" i="2"/>
  <c r="CH1458" i="2"/>
  <c r="DA1458" i="2"/>
  <c r="CS1458" i="2"/>
  <c r="CG1458" i="2"/>
  <c r="CV1506" i="2"/>
  <c r="CU1506" i="2"/>
  <c r="CI1506" i="2"/>
  <c r="CT1506" i="2"/>
  <c r="CH1506" i="2"/>
  <c r="DA1506" i="2"/>
  <c r="CS1506" i="2"/>
  <c r="CG1506" i="2"/>
  <c r="CZ1506" i="2"/>
  <c r="CR1506" i="2"/>
  <c r="CF1506" i="2"/>
  <c r="CE1506" i="2"/>
  <c r="CX1506" i="2"/>
  <c r="CL1506" i="2"/>
  <c r="CD1506" i="2"/>
  <c r="CW1506" i="2"/>
  <c r="CK1506" i="2"/>
  <c r="CC1506" i="2"/>
  <c r="CV1560" i="2"/>
  <c r="CU1560" i="2"/>
  <c r="CI1560" i="2"/>
  <c r="CT1560" i="2"/>
  <c r="CH1560" i="2"/>
  <c r="DA1560" i="2"/>
  <c r="CS1560" i="2"/>
  <c r="CG1560" i="2"/>
  <c r="CZ1560" i="2"/>
  <c r="CR1560" i="2"/>
  <c r="CF1560" i="2"/>
  <c r="CE1560" i="2"/>
  <c r="CX1560" i="2"/>
  <c r="CL1560" i="2"/>
  <c r="CD1560" i="2"/>
  <c r="CC1560" i="2"/>
  <c r="CW1560" i="2"/>
  <c r="CK1560" i="2"/>
  <c r="CZ1578" i="2"/>
  <c r="CR1578" i="2"/>
  <c r="CF1578" i="2"/>
  <c r="CE1578" i="2"/>
  <c r="CX1578" i="2"/>
  <c r="CL1578" i="2"/>
  <c r="CD1578" i="2"/>
  <c r="CW1578" i="2"/>
  <c r="CK1578" i="2"/>
  <c r="CC1578" i="2"/>
  <c r="CV1578" i="2"/>
  <c r="CU1578" i="2"/>
  <c r="CI1578" i="2"/>
  <c r="CT1578" i="2"/>
  <c r="CH1578" i="2"/>
  <c r="DA1578" i="2"/>
  <c r="CS1578" i="2"/>
  <c r="CG1578" i="2"/>
  <c r="CU1618" i="2"/>
  <c r="CI1618" i="2"/>
  <c r="CT1618" i="2"/>
  <c r="CH1618" i="2"/>
  <c r="DA1618" i="2"/>
  <c r="CS1618" i="2"/>
  <c r="CG1618" i="2"/>
  <c r="CZ1618" i="2"/>
  <c r="CR1618" i="2"/>
  <c r="CF1618" i="2"/>
  <c r="CE1618" i="2"/>
  <c r="CX1618" i="2"/>
  <c r="CL1618" i="2"/>
  <c r="CD1618" i="2"/>
  <c r="CW1618" i="2"/>
  <c r="CK1618" i="2"/>
  <c r="CC1618" i="2"/>
  <c r="CV1618" i="2"/>
  <c r="CU1626" i="2"/>
  <c r="CI1626" i="2"/>
  <c r="CT1626" i="2"/>
  <c r="CH1626" i="2"/>
  <c r="DA1626" i="2"/>
  <c r="CS1626" i="2"/>
  <c r="CG1626" i="2"/>
  <c r="CZ1626" i="2"/>
  <c r="CR1626" i="2"/>
  <c r="CF1626" i="2"/>
  <c r="CE1626" i="2"/>
  <c r="CX1626" i="2"/>
  <c r="CL1626" i="2"/>
  <c r="CD1626" i="2"/>
  <c r="CW1626" i="2"/>
  <c r="CK1626" i="2"/>
  <c r="CC1626" i="2"/>
  <c r="CV1626" i="2"/>
  <c r="CU1638" i="2"/>
  <c r="CI1638" i="2"/>
  <c r="CT1638" i="2"/>
  <c r="CH1638" i="2"/>
  <c r="DA1638" i="2"/>
  <c r="CS1638" i="2"/>
  <c r="CG1638" i="2"/>
  <c r="CZ1638" i="2"/>
  <c r="CR1638" i="2"/>
  <c r="CF1638" i="2"/>
  <c r="CE1638" i="2"/>
  <c r="CX1638" i="2"/>
  <c r="CL1638" i="2"/>
  <c r="CD1638" i="2"/>
  <c r="CW1638" i="2"/>
  <c r="CK1638" i="2"/>
  <c r="CC1638" i="2"/>
  <c r="CV1638" i="2"/>
  <c r="CE1680" i="2"/>
  <c r="CX1680" i="2"/>
  <c r="CL1680" i="2"/>
  <c r="CD1680" i="2"/>
  <c r="CW1680" i="2"/>
  <c r="CK1680" i="2"/>
  <c r="CC1680" i="2"/>
  <c r="CV1680" i="2"/>
  <c r="CU1680" i="2"/>
  <c r="CI1680" i="2"/>
  <c r="CT1680" i="2"/>
  <c r="CH1680" i="2"/>
  <c r="DA1680" i="2"/>
  <c r="CS1680" i="2"/>
  <c r="CG1680" i="2"/>
  <c r="CZ1680" i="2"/>
  <c r="CR1680" i="2"/>
  <c r="CF1680" i="2"/>
  <c r="CW1717" i="2"/>
  <c r="CK1717" i="2"/>
  <c r="CC1717" i="2"/>
  <c r="CV1717" i="2"/>
  <c r="CU1717" i="2"/>
  <c r="CI1717" i="2"/>
  <c r="CT1717" i="2"/>
  <c r="CH1717" i="2"/>
  <c r="DA1717" i="2"/>
  <c r="CS1717" i="2"/>
  <c r="CG1717" i="2"/>
  <c r="CZ1717" i="2"/>
  <c r="CR1717" i="2"/>
  <c r="CF1717" i="2"/>
  <c r="CE1717" i="2"/>
  <c r="CX1717" i="2"/>
  <c r="CL1717" i="2"/>
  <c r="CD1717" i="2"/>
  <c r="DA1751" i="2"/>
  <c r="CS1751" i="2"/>
  <c r="CG1751" i="2"/>
  <c r="CZ1751" i="2"/>
  <c r="CR1751" i="2"/>
  <c r="CF1751" i="2"/>
  <c r="CE1751" i="2"/>
  <c r="CX1751" i="2"/>
  <c r="CL1751" i="2"/>
  <c r="CD1751" i="2"/>
  <c r="CW1751" i="2"/>
  <c r="CK1751" i="2"/>
  <c r="CC1751" i="2"/>
  <c r="CV1751" i="2"/>
  <c r="CU1751" i="2"/>
  <c r="CI1751" i="2"/>
  <c r="CT1751" i="2"/>
  <c r="CH1751" i="2"/>
  <c r="CU1886" i="2"/>
  <c r="CI1886" i="2"/>
  <c r="CT1886" i="2"/>
  <c r="CH1886" i="2"/>
  <c r="DA1886" i="2"/>
  <c r="CS1886" i="2"/>
  <c r="CG1886" i="2"/>
  <c r="CZ1886" i="2"/>
  <c r="CR1886" i="2"/>
  <c r="CF1886" i="2"/>
  <c r="CE1886" i="2"/>
  <c r="CX1886" i="2"/>
  <c r="CL1886" i="2"/>
  <c r="CD1886" i="2"/>
  <c r="CW1886" i="2"/>
  <c r="CK1886" i="2"/>
  <c r="CC1886" i="2"/>
  <c r="CV1886" i="2"/>
  <c r="CU2143" i="2"/>
  <c r="CI2143" i="2"/>
  <c r="CT2143" i="2"/>
  <c r="CH2143" i="2"/>
  <c r="DA2143" i="2"/>
  <c r="CS2143" i="2"/>
  <c r="CG2143" i="2"/>
  <c r="CZ2143" i="2"/>
  <c r="CR2143" i="2"/>
  <c r="CF2143" i="2"/>
  <c r="CE2143" i="2"/>
  <c r="CX2143" i="2"/>
  <c r="CL2143" i="2"/>
  <c r="CD2143" i="2"/>
  <c r="CW2143" i="2"/>
  <c r="CK2143" i="2"/>
  <c r="CC2143" i="2"/>
  <c r="CV2143" i="2"/>
  <c r="CU2174" i="2"/>
  <c r="CI2174" i="2"/>
  <c r="CT2174" i="2"/>
  <c r="CH2174" i="2"/>
  <c r="DA2174" i="2"/>
  <c r="CS2174" i="2"/>
  <c r="CG2174" i="2"/>
  <c r="CZ2174" i="2"/>
  <c r="CR2174" i="2"/>
  <c r="CF2174" i="2"/>
  <c r="CE2174" i="2"/>
  <c r="CX2174" i="2"/>
  <c r="CL2174" i="2"/>
  <c r="CD2174" i="2"/>
  <c r="CW2174" i="2"/>
  <c r="CK2174" i="2"/>
  <c r="CC2174" i="2"/>
  <c r="CV2174" i="2"/>
  <c r="CZ2340" i="2"/>
  <c r="CR2340" i="2"/>
  <c r="CF2340" i="2"/>
  <c r="CE2340" i="2"/>
  <c r="CX2340" i="2"/>
  <c r="CL2340" i="2"/>
  <c r="CD2340" i="2"/>
  <c r="CW2340" i="2"/>
  <c r="CK2340" i="2"/>
  <c r="CC2340" i="2"/>
  <c r="CV2340" i="2"/>
  <c r="CU2340" i="2"/>
  <c r="CI2340" i="2"/>
  <c r="CT2340" i="2"/>
  <c r="CH2340" i="2"/>
  <c r="DA2340" i="2"/>
  <c r="CS2340" i="2"/>
  <c r="CG2340" i="2"/>
  <c r="CX2380" i="2"/>
  <c r="CL2380" i="2"/>
  <c r="CD2380" i="2"/>
  <c r="CW2380" i="2"/>
  <c r="CK2380" i="2"/>
  <c r="CC2380" i="2"/>
  <c r="CV2380" i="2"/>
  <c r="CU2380" i="2"/>
  <c r="CI2380" i="2"/>
  <c r="CT2380" i="2"/>
  <c r="CH2380" i="2"/>
  <c r="DA2380" i="2"/>
  <c r="CS2380" i="2"/>
  <c r="CG2380" i="2"/>
  <c r="CZ2380" i="2"/>
  <c r="CR2380" i="2"/>
  <c r="CF2380" i="2"/>
  <c r="CE2380" i="2"/>
  <c r="CX2428" i="2"/>
  <c r="CL2428" i="2"/>
  <c r="CD2428" i="2"/>
  <c r="CW2428" i="2"/>
  <c r="CK2428" i="2"/>
  <c r="CC2428" i="2"/>
  <c r="CV2428" i="2"/>
  <c r="CU2428" i="2"/>
  <c r="CI2428" i="2"/>
  <c r="CT2428" i="2"/>
  <c r="CH2428" i="2"/>
  <c r="DA2428" i="2"/>
  <c r="CS2428" i="2"/>
  <c r="CG2428" i="2"/>
  <c r="CZ2428" i="2"/>
  <c r="CR2428" i="2"/>
  <c r="CF2428" i="2"/>
  <c r="CE2428" i="2"/>
  <c r="CX2462" i="2"/>
  <c r="CL2462" i="2"/>
  <c r="CD2462" i="2"/>
  <c r="CW2462" i="2"/>
  <c r="CK2462" i="2"/>
  <c r="CC2462" i="2"/>
  <c r="CV2462" i="2"/>
  <c r="CU2462" i="2"/>
  <c r="CI2462" i="2"/>
  <c r="CT2462" i="2"/>
  <c r="CH2462" i="2"/>
  <c r="DA2462" i="2"/>
  <c r="CS2462" i="2"/>
  <c r="CG2462" i="2"/>
  <c r="CZ2462" i="2"/>
  <c r="CR2462" i="2"/>
  <c r="CF2462" i="2"/>
  <c r="CE2462" i="2"/>
  <c r="CX2544" i="2"/>
  <c r="CL2544" i="2"/>
  <c r="CD2544" i="2"/>
  <c r="CW2544" i="2"/>
  <c r="CK2544" i="2"/>
  <c r="CC2544" i="2"/>
  <c r="CV2544" i="2"/>
  <c r="CU2544" i="2"/>
  <c r="CI2544" i="2"/>
  <c r="CT2544" i="2"/>
  <c r="CH2544" i="2"/>
  <c r="DA2544" i="2"/>
  <c r="CS2544" i="2"/>
  <c r="CG2544" i="2"/>
  <c r="CZ2544" i="2"/>
  <c r="CR2544" i="2"/>
  <c r="CF2544" i="2"/>
  <c r="CE2544" i="2"/>
  <c r="CX2819" i="2"/>
  <c r="CL2819" i="2"/>
  <c r="CD2819" i="2"/>
  <c r="CW2819" i="2"/>
  <c r="CK2819" i="2"/>
  <c r="CC2819" i="2"/>
  <c r="CV2819" i="2"/>
  <c r="CU2819" i="2"/>
  <c r="CI2819" i="2"/>
  <c r="CT2819" i="2"/>
  <c r="CH2819" i="2"/>
  <c r="DA2819" i="2"/>
  <c r="CS2819" i="2"/>
  <c r="CG2819" i="2"/>
  <c r="CR2819" i="2"/>
  <c r="CF2819" i="2"/>
  <c r="CE2819" i="2"/>
  <c r="CZ2819" i="2"/>
  <c r="CU2871" i="2"/>
  <c r="CI2871" i="2"/>
  <c r="CT2871" i="2"/>
  <c r="CH2871" i="2"/>
  <c r="DA2871" i="2"/>
  <c r="CS2871" i="2"/>
  <c r="CG2871" i="2"/>
  <c r="CZ2871" i="2"/>
  <c r="CR2871" i="2"/>
  <c r="CF2871" i="2"/>
  <c r="CE2871" i="2"/>
  <c r="CX2871" i="2"/>
  <c r="CL2871" i="2"/>
  <c r="CD2871" i="2"/>
  <c r="CW2871" i="2"/>
  <c r="CK2871" i="2"/>
  <c r="CC2871" i="2"/>
  <c r="CV2871" i="2"/>
  <c r="CE2891" i="2"/>
  <c r="CX2891" i="2"/>
  <c r="CL2891" i="2"/>
  <c r="CD2891" i="2"/>
  <c r="CW2891" i="2"/>
  <c r="CK2891" i="2"/>
  <c r="CC2891" i="2"/>
  <c r="CV2891" i="2"/>
  <c r="CU2891" i="2"/>
  <c r="CI2891" i="2"/>
  <c r="CT2891" i="2"/>
  <c r="CH2891" i="2"/>
  <c r="DA2891" i="2"/>
  <c r="CS2891" i="2"/>
  <c r="CG2891" i="2"/>
  <c r="CZ2891" i="2"/>
  <c r="CR2891" i="2"/>
  <c r="CF2891" i="2"/>
  <c r="CU2923" i="2"/>
  <c r="CI2923" i="2"/>
  <c r="CT2923" i="2"/>
  <c r="CH2923" i="2"/>
  <c r="DA2923" i="2"/>
  <c r="CS2923" i="2"/>
  <c r="CG2923" i="2"/>
  <c r="CZ2923" i="2"/>
  <c r="CR2923" i="2"/>
  <c r="CF2923" i="2"/>
  <c r="CE2923" i="2"/>
  <c r="CX2923" i="2"/>
  <c r="CL2923" i="2"/>
  <c r="CD2923" i="2"/>
  <c r="CW2923" i="2"/>
  <c r="CK2923" i="2"/>
  <c r="CC2923" i="2"/>
  <c r="CV2923" i="2"/>
  <c r="CU13" i="2"/>
  <c r="CI13" i="2"/>
  <c r="CT13" i="2"/>
  <c r="CH13" i="2"/>
  <c r="DA13" i="2"/>
  <c r="CS13" i="2"/>
  <c r="CG13" i="2"/>
  <c r="CZ13" i="2"/>
  <c r="CR13" i="2"/>
  <c r="CF13" i="2"/>
  <c r="CV13" i="2"/>
  <c r="CE13" i="2"/>
  <c r="CX13" i="2"/>
  <c r="CL13" i="2"/>
  <c r="CD13" i="2"/>
  <c r="CW13" i="2"/>
  <c r="CK13" i="2"/>
  <c r="CC13" i="2"/>
  <c r="DA20" i="2"/>
  <c r="CS20" i="2"/>
  <c r="CG20" i="2"/>
  <c r="CT20" i="2"/>
  <c r="CZ20" i="2"/>
  <c r="CR20" i="2"/>
  <c r="CF20" i="2"/>
  <c r="CH20" i="2"/>
  <c r="CE20" i="2"/>
  <c r="CX20" i="2"/>
  <c r="CL20" i="2"/>
  <c r="CD20" i="2"/>
  <c r="CW20" i="2"/>
  <c r="CK20" i="2"/>
  <c r="CC20" i="2"/>
  <c r="CV20" i="2"/>
  <c r="CU20" i="2"/>
  <c r="CI20" i="2"/>
  <c r="CE27" i="2"/>
  <c r="CX27" i="2"/>
  <c r="CL27" i="2"/>
  <c r="CD27" i="2"/>
  <c r="CF27" i="2"/>
  <c r="CW27" i="2"/>
  <c r="CK27" i="2"/>
  <c r="CC27" i="2"/>
  <c r="CZ27" i="2"/>
  <c r="CV27" i="2"/>
  <c r="CR27" i="2"/>
  <c r="CU27" i="2"/>
  <c r="CI27" i="2"/>
  <c r="CT27" i="2"/>
  <c r="CH27" i="2"/>
  <c r="DA27" i="2"/>
  <c r="CS27" i="2"/>
  <c r="CG27" i="2"/>
  <c r="CW34" i="2"/>
  <c r="CK34" i="2"/>
  <c r="CC34" i="2"/>
  <c r="CV34" i="2"/>
  <c r="CD34" i="2"/>
  <c r="CU34" i="2"/>
  <c r="CI34" i="2"/>
  <c r="CT34" i="2"/>
  <c r="CH34" i="2"/>
  <c r="CX34" i="2"/>
  <c r="DA34" i="2"/>
  <c r="CS34" i="2"/>
  <c r="CG34" i="2"/>
  <c r="CZ34" i="2"/>
  <c r="CR34" i="2"/>
  <c r="CF34" i="2"/>
  <c r="CL34" i="2"/>
  <c r="CE34" i="2"/>
  <c r="CU41" i="2"/>
  <c r="CI41" i="2"/>
  <c r="CT41" i="2"/>
  <c r="CH41" i="2"/>
  <c r="DA41" i="2"/>
  <c r="CS41" i="2"/>
  <c r="CG41" i="2"/>
  <c r="CZ41" i="2"/>
  <c r="CR41" i="2"/>
  <c r="CF41" i="2"/>
  <c r="CE41" i="2"/>
  <c r="CX41" i="2"/>
  <c r="CL41" i="2"/>
  <c r="CD41" i="2"/>
  <c r="CW41" i="2"/>
  <c r="CK41" i="2"/>
  <c r="CC41" i="2"/>
  <c r="CV41" i="2"/>
  <c r="DA48" i="2"/>
  <c r="CS48" i="2"/>
  <c r="CG48" i="2"/>
  <c r="CZ48" i="2"/>
  <c r="CR48" i="2"/>
  <c r="CF48" i="2"/>
  <c r="CE48" i="2"/>
  <c r="CX48" i="2"/>
  <c r="CL48" i="2"/>
  <c r="CD48" i="2"/>
  <c r="CT48" i="2"/>
  <c r="CW48" i="2"/>
  <c r="CK48" i="2"/>
  <c r="CC48" i="2"/>
  <c r="CV48" i="2"/>
  <c r="CU48" i="2"/>
  <c r="CI48" i="2"/>
  <c r="CH48" i="2"/>
  <c r="CE55" i="2"/>
  <c r="CF55" i="2"/>
  <c r="CX55" i="2"/>
  <c r="CL55" i="2"/>
  <c r="CD55" i="2"/>
  <c r="CW55" i="2"/>
  <c r="CK55" i="2"/>
  <c r="CC55" i="2"/>
  <c r="CZ55" i="2"/>
  <c r="CV55" i="2"/>
  <c r="CU55" i="2"/>
  <c r="CI55" i="2"/>
  <c r="CT55" i="2"/>
  <c r="CH55" i="2"/>
  <c r="CR55" i="2"/>
  <c r="DA55" i="2"/>
  <c r="CS55" i="2"/>
  <c r="CG55" i="2"/>
  <c r="CU67" i="2"/>
  <c r="CI67" i="2"/>
  <c r="CT67" i="2"/>
  <c r="CH67" i="2"/>
  <c r="DA67" i="2"/>
  <c r="CS67" i="2"/>
  <c r="CG67" i="2"/>
  <c r="CZ67" i="2"/>
  <c r="CR67" i="2"/>
  <c r="CF67" i="2"/>
  <c r="CV67" i="2"/>
  <c r="CE67" i="2"/>
  <c r="CX67" i="2"/>
  <c r="CL67" i="2"/>
  <c r="CD67" i="2"/>
  <c r="CW67" i="2"/>
  <c r="CK67" i="2"/>
  <c r="CC67" i="2"/>
  <c r="D72" i="2"/>
  <c r="DA77" i="2"/>
  <c r="CS77" i="2"/>
  <c r="CG77" i="2"/>
  <c r="CT77" i="2"/>
  <c r="CZ77" i="2"/>
  <c r="CR77" i="2"/>
  <c r="CF77" i="2"/>
  <c r="CE77" i="2"/>
  <c r="CH77" i="2"/>
  <c r="CX77" i="2"/>
  <c r="CL77" i="2"/>
  <c r="CD77" i="2"/>
  <c r="CW77" i="2"/>
  <c r="CK77" i="2"/>
  <c r="CC77" i="2"/>
  <c r="CV77" i="2"/>
  <c r="CU77" i="2"/>
  <c r="CI77" i="2"/>
  <c r="CE84" i="2"/>
  <c r="CR84" i="2"/>
  <c r="CX84" i="2"/>
  <c r="CL84" i="2"/>
  <c r="CD84" i="2"/>
  <c r="CF84" i="2"/>
  <c r="CW84" i="2"/>
  <c r="CK84" i="2"/>
  <c r="CC84" i="2"/>
  <c r="CV84" i="2"/>
  <c r="CZ84" i="2"/>
  <c r="CU84" i="2"/>
  <c r="CI84" i="2"/>
  <c r="CT84" i="2"/>
  <c r="CH84" i="2"/>
  <c r="DA84" i="2"/>
  <c r="CS84" i="2"/>
  <c r="CG84" i="2"/>
  <c r="CW91" i="2"/>
  <c r="CK91" i="2"/>
  <c r="CC91" i="2"/>
  <c r="CV91" i="2"/>
  <c r="CD91" i="2"/>
  <c r="CU91" i="2"/>
  <c r="CI91" i="2"/>
  <c r="CL91" i="2"/>
  <c r="CT91" i="2"/>
  <c r="CH91" i="2"/>
  <c r="DA91" i="2"/>
  <c r="CS91" i="2"/>
  <c r="CG91" i="2"/>
  <c r="CZ91" i="2"/>
  <c r="CR91" i="2"/>
  <c r="CF91" i="2"/>
  <c r="CX91" i="2"/>
  <c r="CE91" i="2"/>
  <c r="CU98" i="2"/>
  <c r="CI98" i="2"/>
  <c r="CT98" i="2"/>
  <c r="CH98" i="2"/>
  <c r="DA98" i="2"/>
  <c r="CS98" i="2"/>
  <c r="CG98" i="2"/>
  <c r="CZ98" i="2"/>
  <c r="CR98" i="2"/>
  <c r="CF98" i="2"/>
  <c r="CV98" i="2"/>
  <c r="CE98" i="2"/>
  <c r="CX98" i="2"/>
  <c r="CL98" i="2"/>
  <c r="CD98" i="2"/>
  <c r="CW98" i="2"/>
  <c r="CK98" i="2"/>
  <c r="CC98" i="2"/>
  <c r="DA105" i="2"/>
  <c r="CS105" i="2"/>
  <c r="CG105" i="2"/>
  <c r="CH105" i="2"/>
  <c r="CZ105" i="2"/>
  <c r="CR105" i="2"/>
  <c r="CF105" i="2"/>
  <c r="CT105" i="2"/>
  <c r="CE105" i="2"/>
  <c r="CX105" i="2"/>
  <c r="CL105" i="2"/>
  <c r="CD105" i="2"/>
  <c r="CW105" i="2"/>
  <c r="CK105" i="2"/>
  <c r="CC105" i="2"/>
  <c r="CV105" i="2"/>
  <c r="CU105" i="2"/>
  <c r="CI105" i="2"/>
  <c r="CE138" i="2"/>
  <c r="CZ138" i="2"/>
  <c r="CX138" i="2"/>
  <c r="CL138" i="2"/>
  <c r="CD138" i="2"/>
  <c r="CW138" i="2"/>
  <c r="CK138" i="2"/>
  <c r="CC138" i="2"/>
  <c r="CF138" i="2"/>
  <c r="CV138" i="2"/>
  <c r="CU138" i="2"/>
  <c r="CI138" i="2"/>
  <c r="CT138" i="2"/>
  <c r="CH138" i="2"/>
  <c r="CR138" i="2"/>
  <c r="DA138" i="2"/>
  <c r="CS138" i="2"/>
  <c r="CG138" i="2"/>
  <c r="CW155" i="2"/>
  <c r="CK155" i="2"/>
  <c r="CC155" i="2"/>
  <c r="CV155" i="2"/>
  <c r="CU155" i="2"/>
  <c r="CI155" i="2"/>
  <c r="CT155" i="2"/>
  <c r="CH155" i="2"/>
  <c r="CX155" i="2"/>
  <c r="DA155" i="2"/>
  <c r="CS155" i="2"/>
  <c r="CG155" i="2"/>
  <c r="CL155" i="2"/>
  <c r="CZ155" i="2"/>
  <c r="CR155" i="2"/>
  <c r="CF155" i="2"/>
  <c r="CE155" i="2"/>
  <c r="CD155" i="2"/>
  <c r="CE160" i="2"/>
  <c r="CZ160" i="2"/>
  <c r="CX160" i="2"/>
  <c r="CL160" i="2"/>
  <c r="CD160" i="2"/>
  <c r="CW160" i="2"/>
  <c r="CK160" i="2"/>
  <c r="CC160" i="2"/>
  <c r="CV160" i="2"/>
  <c r="CF160" i="2"/>
  <c r="CU160" i="2"/>
  <c r="CI160" i="2"/>
  <c r="CT160" i="2"/>
  <c r="CH160" i="2"/>
  <c r="DA160" i="2"/>
  <c r="CS160" i="2"/>
  <c r="CG160" i="2"/>
  <c r="CR160" i="2"/>
  <c r="CE185" i="2"/>
  <c r="CX185" i="2"/>
  <c r="CL185" i="2"/>
  <c r="CD185" i="2"/>
  <c r="CW185" i="2"/>
  <c r="CK185" i="2"/>
  <c r="CC185" i="2"/>
  <c r="CF185" i="2"/>
  <c r="CV185" i="2"/>
  <c r="CU185" i="2"/>
  <c r="CI185" i="2"/>
  <c r="CT185" i="2"/>
  <c r="CH185" i="2"/>
  <c r="CR185" i="2"/>
  <c r="DA185" i="2"/>
  <c r="CS185" i="2"/>
  <c r="CG185" i="2"/>
  <c r="CZ185" i="2"/>
  <c r="CE203" i="2"/>
  <c r="CX203" i="2"/>
  <c r="CL203" i="2"/>
  <c r="CD203" i="2"/>
  <c r="CW203" i="2"/>
  <c r="CK203" i="2"/>
  <c r="CC203" i="2"/>
  <c r="CR203" i="2"/>
  <c r="CV203" i="2"/>
  <c r="CU203" i="2"/>
  <c r="CI203" i="2"/>
  <c r="CZ203" i="2"/>
  <c r="CT203" i="2"/>
  <c r="CH203" i="2"/>
  <c r="DA203" i="2"/>
  <c r="CS203" i="2"/>
  <c r="CG203" i="2"/>
  <c r="CF203" i="2"/>
  <c r="DA208" i="2"/>
  <c r="CS208" i="2"/>
  <c r="CG208" i="2"/>
  <c r="CH208" i="2"/>
  <c r="CZ208" i="2"/>
  <c r="CR208" i="2"/>
  <c r="CF208" i="2"/>
  <c r="CE208" i="2"/>
  <c r="CX208" i="2"/>
  <c r="CL208" i="2"/>
  <c r="CD208" i="2"/>
  <c r="CW208" i="2"/>
  <c r="CK208" i="2"/>
  <c r="CC208" i="2"/>
  <c r="CV208" i="2"/>
  <c r="CT208" i="2"/>
  <c r="CU208" i="2"/>
  <c r="CI208" i="2"/>
  <c r="CW221" i="2"/>
  <c r="CK221" i="2"/>
  <c r="CC221" i="2"/>
  <c r="CX221" i="2"/>
  <c r="CV221" i="2"/>
  <c r="CU221" i="2"/>
  <c r="CI221" i="2"/>
  <c r="CL221" i="2"/>
  <c r="CT221" i="2"/>
  <c r="CH221" i="2"/>
  <c r="DA221" i="2"/>
  <c r="CS221" i="2"/>
  <c r="CG221" i="2"/>
  <c r="CZ221" i="2"/>
  <c r="CR221" i="2"/>
  <c r="CF221" i="2"/>
  <c r="CE221" i="2"/>
  <c r="CD221" i="2"/>
  <c r="CU228" i="2"/>
  <c r="CI228" i="2"/>
  <c r="CT228" i="2"/>
  <c r="CH228" i="2"/>
  <c r="DA228" i="2"/>
  <c r="CS228" i="2"/>
  <c r="CG228" i="2"/>
  <c r="CZ228" i="2"/>
  <c r="CR228" i="2"/>
  <c r="CF228" i="2"/>
  <c r="CE228" i="2"/>
  <c r="CX228" i="2"/>
  <c r="CL228" i="2"/>
  <c r="CD228" i="2"/>
  <c r="CV228" i="2"/>
  <c r="CW228" i="2"/>
  <c r="CK228" i="2"/>
  <c r="CC228" i="2"/>
  <c r="DA235" i="2"/>
  <c r="CS235" i="2"/>
  <c r="CG235" i="2"/>
  <c r="CT235" i="2"/>
  <c r="CZ235" i="2"/>
  <c r="CR235" i="2"/>
  <c r="CF235" i="2"/>
  <c r="CE235" i="2"/>
  <c r="CX235" i="2"/>
  <c r="CL235" i="2"/>
  <c r="CD235" i="2"/>
  <c r="CW235" i="2"/>
  <c r="CK235" i="2"/>
  <c r="CC235" i="2"/>
  <c r="CV235" i="2"/>
  <c r="CU235" i="2"/>
  <c r="CI235" i="2"/>
  <c r="CH235" i="2"/>
  <c r="CE242" i="2"/>
  <c r="CF242" i="2"/>
  <c r="CX242" i="2"/>
  <c r="CL242" i="2"/>
  <c r="CD242" i="2"/>
  <c r="CW242" i="2"/>
  <c r="CK242" i="2"/>
  <c r="CC242" i="2"/>
  <c r="CR242" i="2"/>
  <c r="CV242" i="2"/>
  <c r="CU242" i="2"/>
  <c r="CI242" i="2"/>
  <c r="CT242" i="2"/>
  <c r="CH242" i="2"/>
  <c r="CZ242" i="2"/>
  <c r="DA242" i="2"/>
  <c r="CS242" i="2"/>
  <c r="CG242" i="2"/>
  <c r="CW249" i="2"/>
  <c r="CK249" i="2"/>
  <c r="CC249" i="2"/>
  <c r="CV249" i="2"/>
  <c r="CX249" i="2"/>
  <c r="CU249" i="2"/>
  <c r="CI249" i="2"/>
  <c r="CT249" i="2"/>
  <c r="CH249" i="2"/>
  <c r="DA249" i="2"/>
  <c r="CS249" i="2"/>
  <c r="CG249" i="2"/>
  <c r="CZ249" i="2"/>
  <c r="CR249" i="2"/>
  <c r="CF249" i="2"/>
  <c r="CL249" i="2"/>
  <c r="CE249" i="2"/>
  <c r="CD249" i="2"/>
  <c r="CU256" i="2"/>
  <c r="CI256" i="2"/>
  <c r="CT256" i="2"/>
  <c r="CH256" i="2"/>
  <c r="DA256" i="2"/>
  <c r="CS256" i="2"/>
  <c r="CG256" i="2"/>
  <c r="CZ256" i="2"/>
  <c r="CR256" i="2"/>
  <c r="CF256" i="2"/>
  <c r="CV256" i="2"/>
  <c r="CE256" i="2"/>
  <c r="CX256" i="2"/>
  <c r="CL256" i="2"/>
  <c r="CD256" i="2"/>
  <c r="CW256" i="2"/>
  <c r="CK256" i="2"/>
  <c r="CC256" i="2"/>
  <c r="DA263" i="2"/>
  <c r="CS263" i="2"/>
  <c r="CG263" i="2"/>
  <c r="CT263" i="2"/>
  <c r="CZ263" i="2"/>
  <c r="CR263" i="2"/>
  <c r="CF263" i="2"/>
  <c r="CH263" i="2"/>
  <c r="CE263" i="2"/>
  <c r="CX263" i="2"/>
  <c r="CL263" i="2"/>
  <c r="CD263" i="2"/>
  <c r="CW263" i="2"/>
  <c r="CK263" i="2"/>
  <c r="CC263" i="2"/>
  <c r="CV263" i="2"/>
  <c r="CU263" i="2"/>
  <c r="CI263" i="2"/>
  <c r="CE270" i="2"/>
  <c r="CX270" i="2"/>
  <c r="CL270" i="2"/>
  <c r="CD270" i="2"/>
  <c r="CR270" i="2"/>
  <c r="CW270" i="2"/>
  <c r="CK270" i="2"/>
  <c r="CC270" i="2"/>
  <c r="CV270" i="2"/>
  <c r="CF270" i="2"/>
  <c r="CU270" i="2"/>
  <c r="CI270" i="2"/>
  <c r="CT270" i="2"/>
  <c r="CH270" i="2"/>
  <c r="CZ270" i="2"/>
  <c r="DA270" i="2"/>
  <c r="CS270" i="2"/>
  <c r="CG270" i="2"/>
  <c r="DA297" i="2"/>
  <c r="CS297" i="2"/>
  <c r="CG297" i="2"/>
  <c r="CZ297" i="2"/>
  <c r="CR297" i="2"/>
  <c r="CF297" i="2"/>
  <c r="CH297" i="2"/>
  <c r="CE297" i="2"/>
  <c r="CT297" i="2"/>
  <c r="CX297" i="2"/>
  <c r="CL297" i="2"/>
  <c r="CD297" i="2"/>
  <c r="CW297" i="2"/>
  <c r="CK297" i="2"/>
  <c r="CC297" i="2"/>
  <c r="CV297" i="2"/>
  <c r="CU297" i="2"/>
  <c r="CI297" i="2"/>
  <c r="CU302" i="2"/>
  <c r="CI302" i="2"/>
  <c r="CT302" i="2"/>
  <c r="CH302" i="2"/>
  <c r="CV302" i="2"/>
  <c r="DA302" i="2"/>
  <c r="CS302" i="2"/>
  <c r="CG302" i="2"/>
  <c r="CZ302" i="2"/>
  <c r="CR302" i="2"/>
  <c r="CF302" i="2"/>
  <c r="CE302" i="2"/>
  <c r="CX302" i="2"/>
  <c r="CL302" i="2"/>
  <c r="CD302" i="2"/>
  <c r="CW302" i="2"/>
  <c r="CK302" i="2"/>
  <c r="CC302" i="2"/>
  <c r="CU314" i="2"/>
  <c r="CI314" i="2"/>
  <c r="CT314" i="2"/>
  <c r="CH314" i="2"/>
  <c r="CV314" i="2"/>
  <c r="DA314" i="2"/>
  <c r="CS314" i="2"/>
  <c r="CG314" i="2"/>
  <c r="CZ314" i="2"/>
  <c r="CR314" i="2"/>
  <c r="CF314" i="2"/>
  <c r="CE314" i="2"/>
  <c r="CX314" i="2"/>
  <c r="CL314" i="2"/>
  <c r="CD314" i="2"/>
  <c r="CW314" i="2"/>
  <c r="CK314" i="2"/>
  <c r="CC314" i="2"/>
  <c r="CE320" i="2"/>
  <c r="CX320" i="2"/>
  <c r="CL320" i="2"/>
  <c r="CD320" i="2"/>
  <c r="CW320" i="2"/>
  <c r="CK320" i="2"/>
  <c r="CC320" i="2"/>
  <c r="CV320" i="2"/>
  <c r="CF320" i="2"/>
  <c r="CU320" i="2"/>
  <c r="CI320" i="2"/>
  <c r="CT320" i="2"/>
  <c r="CH320" i="2"/>
  <c r="CZ320" i="2"/>
  <c r="DA320" i="2"/>
  <c r="CS320" i="2"/>
  <c r="CG320" i="2"/>
  <c r="CR320" i="2"/>
  <c r="DA325" i="2"/>
  <c r="CS325" i="2"/>
  <c r="CG325" i="2"/>
  <c r="CZ325" i="2"/>
  <c r="CR325" i="2"/>
  <c r="CF325" i="2"/>
  <c r="CT325" i="2"/>
  <c r="CE325" i="2"/>
  <c r="CX325" i="2"/>
  <c r="CL325" i="2"/>
  <c r="CD325" i="2"/>
  <c r="CH325" i="2"/>
  <c r="CW325" i="2"/>
  <c r="CK325" i="2"/>
  <c r="CC325" i="2"/>
  <c r="CV325" i="2"/>
  <c r="CU325" i="2"/>
  <c r="CI325" i="2"/>
  <c r="CW331" i="2"/>
  <c r="CK331" i="2"/>
  <c r="CC331" i="2"/>
  <c r="CV331" i="2"/>
  <c r="CU331" i="2"/>
  <c r="CI331" i="2"/>
  <c r="CL331" i="2"/>
  <c r="CT331" i="2"/>
  <c r="CH331" i="2"/>
  <c r="DA331" i="2"/>
  <c r="CS331" i="2"/>
  <c r="CG331" i="2"/>
  <c r="CZ331" i="2"/>
  <c r="CR331" i="2"/>
  <c r="CF331" i="2"/>
  <c r="CD331" i="2"/>
  <c r="CE331" i="2"/>
  <c r="CX331" i="2"/>
  <c r="CW343" i="2"/>
  <c r="CK343" i="2"/>
  <c r="CC343" i="2"/>
  <c r="CD343" i="2"/>
  <c r="CV343" i="2"/>
  <c r="CU343" i="2"/>
  <c r="CI343" i="2"/>
  <c r="CX343" i="2"/>
  <c r="CT343" i="2"/>
  <c r="CH343" i="2"/>
  <c r="DA343" i="2"/>
  <c r="CS343" i="2"/>
  <c r="CG343" i="2"/>
  <c r="CZ343" i="2"/>
  <c r="CR343" i="2"/>
  <c r="CF343" i="2"/>
  <c r="CE343" i="2"/>
  <c r="CL343" i="2"/>
  <c r="CE348" i="2"/>
  <c r="CF348" i="2"/>
  <c r="CX348" i="2"/>
  <c r="CL348" i="2"/>
  <c r="CD348" i="2"/>
  <c r="CW348" i="2"/>
  <c r="CK348" i="2"/>
  <c r="CC348" i="2"/>
  <c r="CV348" i="2"/>
  <c r="CU348" i="2"/>
  <c r="CI348" i="2"/>
  <c r="CZ348" i="2"/>
  <c r="CT348" i="2"/>
  <c r="CH348" i="2"/>
  <c r="DA348" i="2"/>
  <c r="CS348" i="2"/>
  <c r="CG348" i="2"/>
  <c r="CR348" i="2"/>
  <c r="DA361" i="2"/>
  <c r="CS361" i="2"/>
  <c r="CG361" i="2"/>
  <c r="CT361" i="2"/>
  <c r="CZ361" i="2"/>
  <c r="CR361" i="2"/>
  <c r="CF361" i="2"/>
  <c r="CE361" i="2"/>
  <c r="CX361" i="2"/>
  <c r="CL361" i="2"/>
  <c r="CD361" i="2"/>
  <c r="CW361" i="2"/>
  <c r="CK361" i="2"/>
  <c r="CC361" i="2"/>
  <c r="CV361" i="2"/>
  <c r="CH361" i="2"/>
  <c r="CU361" i="2"/>
  <c r="CI361" i="2"/>
  <c r="CU366" i="2"/>
  <c r="CI366" i="2"/>
  <c r="CT366" i="2"/>
  <c r="CH366" i="2"/>
  <c r="CV366" i="2"/>
  <c r="DA366" i="2"/>
  <c r="CS366" i="2"/>
  <c r="CG366" i="2"/>
  <c r="CZ366" i="2"/>
  <c r="CR366" i="2"/>
  <c r="CF366" i="2"/>
  <c r="CE366" i="2"/>
  <c r="CX366" i="2"/>
  <c r="CL366" i="2"/>
  <c r="CD366" i="2"/>
  <c r="CW366" i="2"/>
  <c r="CK366" i="2"/>
  <c r="CC366" i="2"/>
  <c r="CW378" i="2"/>
  <c r="CK378" i="2"/>
  <c r="CC378" i="2"/>
  <c r="CV378" i="2"/>
  <c r="CD378" i="2"/>
  <c r="CU378" i="2"/>
  <c r="CI378" i="2"/>
  <c r="CX378" i="2"/>
  <c r="CT378" i="2"/>
  <c r="CH378" i="2"/>
  <c r="DA378" i="2"/>
  <c r="CS378" i="2"/>
  <c r="CG378" i="2"/>
  <c r="CZ378" i="2"/>
  <c r="CR378" i="2"/>
  <c r="CF378" i="2"/>
  <c r="CE378" i="2"/>
  <c r="CL378" i="2"/>
  <c r="CW386" i="2"/>
  <c r="CK386" i="2"/>
  <c r="CC386" i="2"/>
  <c r="CV386" i="2"/>
  <c r="CX386" i="2"/>
  <c r="CU386" i="2"/>
  <c r="CI386" i="2"/>
  <c r="CD386" i="2"/>
  <c r="CT386" i="2"/>
  <c r="CH386" i="2"/>
  <c r="CL386" i="2"/>
  <c r="DA386" i="2"/>
  <c r="CS386" i="2"/>
  <c r="CG386" i="2"/>
  <c r="CZ386" i="2"/>
  <c r="CR386" i="2"/>
  <c r="CF386" i="2"/>
  <c r="CE386" i="2"/>
  <c r="CW394" i="2"/>
  <c r="CK394" i="2"/>
  <c r="CC394" i="2"/>
  <c r="CL394" i="2"/>
  <c r="CV394" i="2"/>
  <c r="CU394" i="2"/>
  <c r="CI394" i="2"/>
  <c r="CD394" i="2"/>
  <c r="CT394" i="2"/>
  <c r="CH394" i="2"/>
  <c r="DA394" i="2"/>
  <c r="CS394" i="2"/>
  <c r="CG394" i="2"/>
  <c r="CZ394" i="2"/>
  <c r="CR394" i="2"/>
  <c r="CF394" i="2"/>
  <c r="CE394" i="2"/>
  <c r="CX394" i="2"/>
  <c r="CW402" i="2"/>
  <c r="CK402" i="2"/>
  <c r="CC402" i="2"/>
  <c r="CX402" i="2"/>
  <c r="CV402" i="2"/>
  <c r="CD402" i="2"/>
  <c r="CU402" i="2"/>
  <c r="CI402" i="2"/>
  <c r="CT402" i="2"/>
  <c r="CH402" i="2"/>
  <c r="DA402" i="2"/>
  <c r="CS402" i="2"/>
  <c r="CG402" i="2"/>
  <c r="CZ402" i="2"/>
  <c r="CR402" i="2"/>
  <c r="CF402" i="2"/>
  <c r="CL402" i="2"/>
  <c r="CE402" i="2"/>
  <c r="CW410" i="2"/>
  <c r="CK410" i="2"/>
  <c r="CC410" i="2"/>
  <c r="CL410" i="2"/>
  <c r="CV410" i="2"/>
  <c r="CU410" i="2"/>
  <c r="CI410" i="2"/>
  <c r="CD410" i="2"/>
  <c r="CT410" i="2"/>
  <c r="CH410" i="2"/>
  <c r="DA410" i="2"/>
  <c r="CS410" i="2"/>
  <c r="CG410" i="2"/>
  <c r="CZ410" i="2"/>
  <c r="CR410" i="2"/>
  <c r="CF410" i="2"/>
  <c r="CE410" i="2"/>
  <c r="CX410" i="2"/>
  <c r="CE439" i="2"/>
  <c r="CF439" i="2"/>
  <c r="CX439" i="2"/>
  <c r="CL439" i="2"/>
  <c r="CD439" i="2"/>
  <c r="CW439" i="2"/>
  <c r="CK439" i="2"/>
  <c r="CC439" i="2"/>
  <c r="CZ439" i="2"/>
  <c r="CV439" i="2"/>
  <c r="CU439" i="2"/>
  <c r="CI439" i="2"/>
  <c r="CR439" i="2"/>
  <c r="CT439" i="2"/>
  <c r="CH439" i="2"/>
  <c r="DA439" i="2"/>
  <c r="CS439" i="2"/>
  <c r="CG439" i="2"/>
  <c r="CW446" i="2"/>
  <c r="CK446" i="2"/>
  <c r="CC446" i="2"/>
  <c r="CV446" i="2"/>
  <c r="CU446" i="2"/>
  <c r="CI446" i="2"/>
  <c r="CL446" i="2"/>
  <c r="CT446" i="2"/>
  <c r="CH446" i="2"/>
  <c r="DA446" i="2"/>
  <c r="CS446" i="2"/>
  <c r="CG446" i="2"/>
  <c r="CZ446" i="2"/>
  <c r="CR446" i="2"/>
  <c r="CF446" i="2"/>
  <c r="CX446" i="2"/>
  <c r="CE446" i="2"/>
  <c r="CD446" i="2"/>
  <c r="CU453" i="2"/>
  <c r="CI453" i="2"/>
  <c r="CV453" i="2"/>
  <c r="CT453" i="2"/>
  <c r="CH453" i="2"/>
  <c r="DA453" i="2"/>
  <c r="CS453" i="2"/>
  <c r="CG453" i="2"/>
  <c r="CZ453" i="2"/>
  <c r="CR453" i="2"/>
  <c r="CF453" i="2"/>
  <c r="CE453" i="2"/>
  <c r="CX453" i="2"/>
  <c r="CL453" i="2"/>
  <c r="CD453" i="2"/>
  <c r="CW453" i="2"/>
  <c r="CK453" i="2"/>
  <c r="CC453" i="2"/>
  <c r="DA460" i="2"/>
  <c r="CS460" i="2"/>
  <c r="CG460" i="2"/>
  <c r="CZ460" i="2"/>
  <c r="CR460" i="2"/>
  <c r="CF460" i="2"/>
  <c r="CE460" i="2"/>
  <c r="CH460" i="2"/>
  <c r="CX460" i="2"/>
  <c r="CL460" i="2"/>
  <c r="CD460" i="2"/>
  <c r="CW460" i="2"/>
  <c r="CK460" i="2"/>
  <c r="CC460" i="2"/>
  <c r="CV460" i="2"/>
  <c r="CT460" i="2"/>
  <c r="CU460" i="2"/>
  <c r="CI460" i="2"/>
  <c r="CE467" i="2"/>
  <c r="CZ467" i="2"/>
  <c r="CX467" i="2"/>
  <c r="CL467" i="2"/>
  <c r="CD467" i="2"/>
  <c r="CW467" i="2"/>
  <c r="CK467" i="2"/>
  <c r="CC467" i="2"/>
  <c r="CF467" i="2"/>
  <c r="CV467" i="2"/>
  <c r="CU467" i="2"/>
  <c r="CI467" i="2"/>
  <c r="CT467" i="2"/>
  <c r="CH467" i="2"/>
  <c r="CR467" i="2"/>
  <c r="DA467" i="2"/>
  <c r="CS467" i="2"/>
  <c r="CG467" i="2"/>
  <c r="CW474" i="2"/>
  <c r="CK474" i="2"/>
  <c r="CC474" i="2"/>
  <c r="CV474" i="2"/>
  <c r="CD474" i="2"/>
  <c r="CU474" i="2"/>
  <c r="CI474" i="2"/>
  <c r="CT474" i="2"/>
  <c r="CH474" i="2"/>
  <c r="CL474" i="2"/>
  <c r="DA474" i="2"/>
  <c r="CS474" i="2"/>
  <c r="CG474" i="2"/>
  <c r="CZ474" i="2"/>
  <c r="CR474" i="2"/>
  <c r="CF474" i="2"/>
  <c r="CE474" i="2"/>
  <c r="CX474" i="2"/>
  <c r="CU481" i="2"/>
  <c r="CI481" i="2"/>
  <c r="CT481" i="2"/>
  <c r="CH481" i="2"/>
  <c r="DA481" i="2"/>
  <c r="CS481" i="2"/>
  <c r="CG481" i="2"/>
  <c r="CZ481" i="2"/>
  <c r="CR481" i="2"/>
  <c r="CF481" i="2"/>
  <c r="CE481" i="2"/>
  <c r="CX481" i="2"/>
  <c r="CL481" i="2"/>
  <c r="CD481" i="2"/>
  <c r="CV481" i="2"/>
  <c r="CW481" i="2"/>
  <c r="CK481" i="2"/>
  <c r="CC481" i="2"/>
  <c r="DA496" i="2"/>
  <c r="CS496" i="2"/>
  <c r="CG496" i="2"/>
  <c r="CT496" i="2"/>
  <c r="CZ496" i="2"/>
  <c r="CR496" i="2"/>
  <c r="CF496" i="2"/>
  <c r="CE496" i="2"/>
  <c r="CX496" i="2"/>
  <c r="CL496" i="2"/>
  <c r="CD496" i="2"/>
  <c r="CW496" i="2"/>
  <c r="CK496" i="2"/>
  <c r="CC496" i="2"/>
  <c r="CH496" i="2"/>
  <c r="CV496" i="2"/>
  <c r="CU496" i="2"/>
  <c r="CI496" i="2"/>
  <c r="CE503" i="2"/>
  <c r="CX503" i="2"/>
  <c r="CL503" i="2"/>
  <c r="CD503" i="2"/>
  <c r="CW503" i="2"/>
  <c r="CK503" i="2"/>
  <c r="CC503" i="2"/>
  <c r="CF503" i="2"/>
  <c r="CV503" i="2"/>
  <c r="CU503" i="2"/>
  <c r="CI503" i="2"/>
  <c r="CR503" i="2"/>
  <c r="CT503" i="2"/>
  <c r="CH503" i="2"/>
  <c r="DA503" i="2"/>
  <c r="CS503" i="2"/>
  <c r="CG503" i="2"/>
  <c r="CZ503" i="2"/>
  <c r="CW510" i="2"/>
  <c r="CK510" i="2"/>
  <c r="CC510" i="2"/>
  <c r="CX510" i="2"/>
  <c r="CV510" i="2"/>
  <c r="CL510" i="2"/>
  <c r="CU510" i="2"/>
  <c r="CI510" i="2"/>
  <c r="CT510" i="2"/>
  <c r="CH510" i="2"/>
  <c r="CD510" i="2"/>
  <c r="DA510" i="2"/>
  <c r="CS510" i="2"/>
  <c r="CG510" i="2"/>
  <c r="CZ510" i="2"/>
  <c r="CR510" i="2"/>
  <c r="CF510" i="2"/>
  <c r="CE510" i="2"/>
  <c r="CU520" i="2"/>
  <c r="CI520" i="2"/>
  <c r="CT520" i="2"/>
  <c r="CH520" i="2"/>
  <c r="DA520" i="2"/>
  <c r="CS520" i="2"/>
  <c r="CG520" i="2"/>
  <c r="CZ520" i="2"/>
  <c r="CR520" i="2"/>
  <c r="CF520" i="2"/>
  <c r="CE520" i="2"/>
  <c r="CV520" i="2"/>
  <c r="CX520" i="2"/>
  <c r="CL520" i="2"/>
  <c r="CD520" i="2"/>
  <c r="CW520" i="2"/>
  <c r="CK520" i="2"/>
  <c r="CC520" i="2"/>
  <c r="CE538" i="2"/>
  <c r="CX538" i="2"/>
  <c r="CL538" i="2"/>
  <c r="CD538" i="2"/>
  <c r="CW538" i="2"/>
  <c r="CK538" i="2"/>
  <c r="CC538" i="2"/>
  <c r="CZ538" i="2"/>
  <c r="CV538" i="2"/>
  <c r="CU538" i="2"/>
  <c r="CI538" i="2"/>
  <c r="CR538" i="2"/>
  <c r="CT538" i="2"/>
  <c r="CH538" i="2"/>
  <c r="DA538" i="2"/>
  <c r="CS538" i="2"/>
  <c r="CG538" i="2"/>
  <c r="CF538" i="2"/>
  <c r="CE550" i="2"/>
  <c r="CX550" i="2"/>
  <c r="CL550" i="2"/>
  <c r="CD550" i="2"/>
  <c r="CR550" i="2"/>
  <c r="CW550" i="2"/>
  <c r="CK550" i="2"/>
  <c r="CC550" i="2"/>
  <c r="CF550" i="2"/>
  <c r="CV550" i="2"/>
  <c r="CU550" i="2"/>
  <c r="CI550" i="2"/>
  <c r="CZ550" i="2"/>
  <c r="CT550" i="2"/>
  <c r="CH550" i="2"/>
  <c r="DA550" i="2"/>
  <c r="CS550" i="2"/>
  <c r="CG550" i="2"/>
  <c r="CU556" i="2"/>
  <c r="CI556" i="2"/>
  <c r="CV556" i="2"/>
  <c r="CT556" i="2"/>
  <c r="CH556" i="2"/>
  <c r="DA556" i="2"/>
  <c r="CS556" i="2"/>
  <c r="CG556" i="2"/>
  <c r="CZ556" i="2"/>
  <c r="CR556" i="2"/>
  <c r="CF556" i="2"/>
  <c r="CE556" i="2"/>
  <c r="CX556" i="2"/>
  <c r="CL556" i="2"/>
  <c r="CD556" i="2"/>
  <c r="CW556" i="2"/>
  <c r="CK556" i="2"/>
  <c r="CC556" i="2"/>
  <c r="CW561" i="2"/>
  <c r="CK561" i="2"/>
  <c r="CC561" i="2"/>
  <c r="CD561" i="2"/>
  <c r="CV561" i="2"/>
  <c r="CU561" i="2"/>
  <c r="CI561" i="2"/>
  <c r="CT561" i="2"/>
  <c r="CH561" i="2"/>
  <c r="DA561" i="2"/>
  <c r="CS561" i="2"/>
  <c r="CG561" i="2"/>
  <c r="CX561" i="2"/>
  <c r="CZ561" i="2"/>
  <c r="CR561" i="2"/>
  <c r="CF561" i="2"/>
  <c r="CL561" i="2"/>
  <c r="CE561" i="2"/>
  <c r="CW579" i="2"/>
  <c r="CK579" i="2"/>
  <c r="CC579" i="2"/>
  <c r="CV579" i="2"/>
  <c r="CL579" i="2"/>
  <c r="CU579" i="2"/>
  <c r="CI579" i="2"/>
  <c r="CT579" i="2"/>
  <c r="CH579" i="2"/>
  <c r="CX579" i="2"/>
  <c r="DA579" i="2"/>
  <c r="CS579" i="2"/>
  <c r="CG579" i="2"/>
  <c r="CZ579" i="2"/>
  <c r="CR579" i="2"/>
  <c r="CF579" i="2"/>
  <c r="CE579" i="2"/>
  <c r="CD579" i="2"/>
  <c r="CW587" i="2"/>
  <c r="CK587" i="2"/>
  <c r="CC587" i="2"/>
  <c r="CV587" i="2"/>
  <c r="CU587" i="2"/>
  <c r="CI587" i="2"/>
  <c r="CT587" i="2"/>
  <c r="CH587" i="2"/>
  <c r="CD587" i="2"/>
  <c r="DA587" i="2"/>
  <c r="CS587" i="2"/>
  <c r="CG587" i="2"/>
  <c r="CX587" i="2"/>
  <c r="CZ587" i="2"/>
  <c r="CR587" i="2"/>
  <c r="CF587" i="2"/>
  <c r="CL587" i="2"/>
  <c r="CE587" i="2"/>
  <c r="CE598" i="2"/>
  <c r="CX598" i="2"/>
  <c r="CL598" i="2"/>
  <c r="CD598" i="2"/>
  <c r="CZ598" i="2"/>
  <c r="CW598" i="2"/>
  <c r="CK598" i="2"/>
  <c r="CC598" i="2"/>
  <c r="CR598" i="2"/>
  <c r="CV598" i="2"/>
  <c r="CU598" i="2"/>
  <c r="CI598" i="2"/>
  <c r="CT598" i="2"/>
  <c r="CH598" i="2"/>
  <c r="DA598" i="2"/>
  <c r="CS598" i="2"/>
  <c r="CG598" i="2"/>
  <c r="CF598" i="2"/>
  <c r="DA604" i="2"/>
  <c r="CS604" i="2"/>
  <c r="CG604" i="2"/>
  <c r="CZ604" i="2"/>
  <c r="CR604" i="2"/>
  <c r="CF604" i="2"/>
  <c r="CE604" i="2"/>
  <c r="CW604" i="2"/>
  <c r="CK604" i="2"/>
  <c r="CC604" i="2"/>
  <c r="CV604" i="2"/>
  <c r="CD604" i="2"/>
  <c r="CU604" i="2"/>
  <c r="CT604" i="2"/>
  <c r="CL604" i="2"/>
  <c r="CX604" i="2"/>
  <c r="CI604" i="2"/>
  <c r="CH604" i="2"/>
  <c r="CT616" i="2"/>
  <c r="CH616" i="2"/>
  <c r="DA616" i="2"/>
  <c r="CS616" i="2"/>
  <c r="CG616" i="2"/>
  <c r="CZ616" i="2"/>
  <c r="CR616" i="2"/>
  <c r="CF616" i="2"/>
  <c r="CE616" i="2"/>
  <c r="CW616" i="2"/>
  <c r="CK616" i="2"/>
  <c r="CC616" i="2"/>
  <c r="CV616" i="2"/>
  <c r="CD616" i="2"/>
  <c r="CX616" i="2"/>
  <c r="CU616" i="2"/>
  <c r="CL616" i="2"/>
  <c r="CI616" i="2"/>
  <c r="CV621" i="2"/>
  <c r="CU621" i="2"/>
  <c r="CI621" i="2"/>
  <c r="CT621" i="2"/>
  <c r="CH621" i="2"/>
  <c r="DA621" i="2"/>
  <c r="CS621" i="2"/>
  <c r="CG621" i="2"/>
  <c r="CE621" i="2"/>
  <c r="CX621" i="2"/>
  <c r="CL621" i="2"/>
  <c r="CD621" i="2"/>
  <c r="CW621" i="2"/>
  <c r="CR621" i="2"/>
  <c r="CK621" i="2"/>
  <c r="CF621" i="2"/>
  <c r="CC621" i="2"/>
  <c r="CZ621" i="2"/>
  <c r="CZ639" i="2"/>
  <c r="CR639" i="2"/>
  <c r="CF639" i="2"/>
  <c r="CE639" i="2"/>
  <c r="CX639" i="2"/>
  <c r="CL639" i="2"/>
  <c r="CD639" i="2"/>
  <c r="CW639" i="2"/>
  <c r="CK639" i="2"/>
  <c r="CC639" i="2"/>
  <c r="CU639" i="2"/>
  <c r="CI639" i="2"/>
  <c r="CT639" i="2"/>
  <c r="CH639" i="2"/>
  <c r="CG639" i="2"/>
  <c r="DA639" i="2"/>
  <c r="CV639" i="2"/>
  <c r="CS639" i="2"/>
  <c r="CT660" i="2"/>
  <c r="CH660" i="2"/>
  <c r="DA660" i="2"/>
  <c r="CS660" i="2"/>
  <c r="CG660" i="2"/>
  <c r="CZ660" i="2"/>
  <c r="CR660" i="2"/>
  <c r="CF660" i="2"/>
  <c r="CE660" i="2"/>
  <c r="CX660" i="2"/>
  <c r="CL660" i="2"/>
  <c r="CD660" i="2"/>
  <c r="CW660" i="2"/>
  <c r="CK660" i="2"/>
  <c r="CC660" i="2"/>
  <c r="CV660" i="2"/>
  <c r="CU660" i="2"/>
  <c r="CI660" i="2"/>
  <c r="CV681" i="2"/>
  <c r="CU681" i="2"/>
  <c r="CI681" i="2"/>
  <c r="CT681" i="2"/>
  <c r="CH681" i="2"/>
  <c r="DA681" i="2"/>
  <c r="CS681" i="2"/>
  <c r="CG681" i="2"/>
  <c r="CZ681" i="2"/>
  <c r="CR681" i="2"/>
  <c r="CF681" i="2"/>
  <c r="CE681" i="2"/>
  <c r="CX681" i="2"/>
  <c r="CL681" i="2"/>
  <c r="CD681" i="2"/>
  <c r="CC681" i="2"/>
  <c r="CK681" i="2"/>
  <c r="CW681" i="2"/>
  <c r="CT688" i="2"/>
  <c r="CH688" i="2"/>
  <c r="DA688" i="2"/>
  <c r="CS688" i="2"/>
  <c r="CG688" i="2"/>
  <c r="CZ688" i="2"/>
  <c r="CR688" i="2"/>
  <c r="CF688" i="2"/>
  <c r="CE688" i="2"/>
  <c r="CX688" i="2"/>
  <c r="CL688" i="2"/>
  <c r="CD688" i="2"/>
  <c r="CW688" i="2"/>
  <c r="CK688" i="2"/>
  <c r="CC688" i="2"/>
  <c r="CV688" i="2"/>
  <c r="CU688" i="2"/>
  <c r="CI688" i="2"/>
  <c r="CZ695" i="2"/>
  <c r="CR695" i="2"/>
  <c r="CF695" i="2"/>
  <c r="CE695" i="2"/>
  <c r="CX695" i="2"/>
  <c r="CL695" i="2"/>
  <c r="CD695" i="2"/>
  <c r="CW695" i="2"/>
  <c r="CK695" i="2"/>
  <c r="CC695" i="2"/>
  <c r="CV695" i="2"/>
  <c r="CU695" i="2"/>
  <c r="CI695" i="2"/>
  <c r="CT695" i="2"/>
  <c r="CH695" i="2"/>
  <c r="CS695" i="2"/>
  <c r="CG695" i="2"/>
  <c r="DA695" i="2"/>
  <c r="CX702" i="2"/>
  <c r="CL702" i="2"/>
  <c r="CD702" i="2"/>
  <c r="CW702" i="2"/>
  <c r="CK702" i="2"/>
  <c r="CC702" i="2"/>
  <c r="CV702" i="2"/>
  <c r="CU702" i="2"/>
  <c r="CI702" i="2"/>
  <c r="CT702" i="2"/>
  <c r="CH702" i="2"/>
  <c r="DA702" i="2"/>
  <c r="CS702" i="2"/>
  <c r="CG702" i="2"/>
  <c r="CZ702" i="2"/>
  <c r="CR702" i="2"/>
  <c r="CF702" i="2"/>
  <c r="CE702" i="2"/>
  <c r="CV709" i="2"/>
  <c r="CU709" i="2"/>
  <c r="CI709" i="2"/>
  <c r="CT709" i="2"/>
  <c r="CH709" i="2"/>
  <c r="DA709" i="2"/>
  <c r="CS709" i="2"/>
  <c r="CG709" i="2"/>
  <c r="CZ709" i="2"/>
  <c r="CR709" i="2"/>
  <c r="CF709" i="2"/>
  <c r="CE709" i="2"/>
  <c r="CX709" i="2"/>
  <c r="CL709" i="2"/>
  <c r="CD709" i="2"/>
  <c r="CW709" i="2"/>
  <c r="CK709" i="2"/>
  <c r="CC709" i="2"/>
  <c r="CT726" i="2"/>
  <c r="CH726" i="2"/>
  <c r="DA726" i="2"/>
  <c r="CS726" i="2"/>
  <c r="CG726" i="2"/>
  <c r="CZ726" i="2"/>
  <c r="CR726" i="2"/>
  <c r="CF726" i="2"/>
  <c r="CE726" i="2"/>
  <c r="CX726" i="2"/>
  <c r="CL726" i="2"/>
  <c r="CD726" i="2"/>
  <c r="CW726" i="2"/>
  <c r="CK726" i="2"/>
  <c r="CC726" i="2"/>
  <c r="CV726" i="2"/>
  <c r="CU726" i="2"/>
  <c r="CI726" i="2"/>
  <c r="CV731" i="2"/>
  <c r="CU731" i="2"/>
  <c r="CI731" i="2"/>
  <c r="CT731" i="2"/>
  <c r="CH731" i="2"/>
  <c r="DA731" i="2"/>
  <c r="CS731" i="2"/>
  <c r="CG731" i="2"/>
  <c r="CZ731" i="2"/>
  <c r="CR731" i="2"/>
  <c r="CF731" i="2"/>
  <c r="CE731" i="2"/>
  <c r="CX731" i="2"/>
  <c r="CL731" i="2"/>
  <c r="CD731" i="2"/>
  <c r="CW731" i="2"/>
  <c r="CK731" i="2"/>
  <c r="CC731" i="2"/>
  <c r="CV743" i="2"/>
  <c r="CU743" i="2"/>
  <c r="CI743" i="2"/>
  <c r="CT743" i="2"/>
  <c r="CH743" i="2"/>
  <c r="DA743" i="2"/>
  <c r="CS743" i="2"/>
  <c r="CG743" i="2"/>
  <c r="CZ743" i="2"/>
  <c r="CR743" i="2"/>
  <c r="CF743" i="2"/>
  <c r="CE743" i="2"/>
  <c r="CX743" i="2"/>
  <c r="CL743" i="2"/>
  <c r="CD743" i="2"/>
  <c r="CW743" i="2"/>
  <c r="CK743" i="2"/>
  <c r="CC743" i="2"/>
  <c r="CZ749" i="2"/>
  <c r="CR749" i="2"/>
  <c r="CF749" i="2"/>
  <c r="CE749" i="2"/>
  <c r="CX749" i="2"/>
  <c r="CL749" i="2"/>
  <c r="CD749" i="2"/>
  <c r="CW749" i="2"/>
  <c r="CK749" i="2"/>
  <c r="CC749" i="2"/>
  <c r="CV749" i="2"/>
  <c r="CU749" i="2"/>
  <c r="CI749" i="2"/>
  <c r="CT749" i="2"/>
  <c r="CH749" i="2"/>
  <c r="DA749" i="2"/>
  <c r="CS749" i="2"/>
  <c r="CG749" i="2"/>
  <c r="CT754" i="2"/>
  <c r="CH754" i="2"/>
  <c r="DA754" i="2"/>
  <c r="CS754" i="2"/>
  <c r="CG754" i="2"/>
  <c r="CZ754" i="2"/>
  <c r="CR754" i="2"/>
  <c r="CF754" i="2"/>
  <c r="CE754" i="2"/>
  <c r="CX754" i="2"/>
  <c r="CL754" i="2"/>
  <c r="CD754" i="2"/>
  <c r="CW754" i="2"/>
  <c r="CK754" i="2"/>
  <c r="CC754" i="2"/>
  <c r="CV754" i="2"/>
  <c r="CU754" i="2"/>
  <c r="CI754" i="2"/>
  <c r="CT773" i="2"/>
  <c r="CH773" i="2"/>
  <c r="DA773" i="2"/>
  <c r="CS773" i="2"/>
  <c r="CG773" i="2"/>
  <c r="CZ773" i="2"/>
  <c r="CR773" i="2"/>
  <c r="CF773" i="2"/>
  <c r="CE773" i="2"/>
  <c r="CX773" i="2"/>
  <c r="CL773" i="2"/>
  <c r="CD773" i="2"/>
  <c r="CW773" i="2"/>
  <c r="CK773" i="2"/>
  <c r="CC773" i="2"/>
  <c r="CV773" i="2"/>
  <c r="CI773" i="2"/>
  <c r="CU773" i="2"/>
  <c r="CX779" i="2"/>
  <c r="CL779" i="2"/>
  <c r="CD779" i="2"/>
  <c r="CW779" i="2"/>
  <c r="CK779" i="2"/>
  <c r="CC779" i="2"/>
  <c r="CV779" i="2"/>
  <c r="CU779" i="2"/>
  <c r="CI779" i="2"/>
  <c r="CT779" i="2"/>
  <c r="CH779" i="2"/>
  <c r="DA779" i="2"/>
  <c r="CS779" i="2"/>
  <c r="CG779" i="2"/>
  <c r="CZ779" i="2"/>
  <c r="CR779" i="2"/>
  <c r="CF779" i="2"/>
  <c r="CE779" i="2"/>
  <c r="CX799" i="2"/>
  <c r="CL799" i="2"/>
  <c r="CD799" i="2"/>
  <c r="CW799" i="2"/>
  <c r="CK799" i="2"/>
  <c r="CC799" i="2"/>
  <c r="CV799" i="2"/>
  <c r="CU799" i="2"/>
  <c r="CI799" i="2"/>
  <c r="CT799" i="2"/>
  <c r="CH799" i="2"/>
  <c r="DA799" i="2"/>
  <c r="CS799" i="2"/>
  <c r="CG799" i="2"/>
  <c r="CZ799" i="2"/>
  <c r="CR799" i="2"/>
  <c r="CF799" i="2"/>
  <c r="CE799" i="2"/>
  <c r="CV806" i="2"/>
  <c r="CU806" i="2"/>
  <c r="CI806" i="2"/>
  <c r="CT806" i="2"/>
  <c r="CH806" i="2"/>
  <c r="DA806" i="2"/>
  <c r="CS806" i="2"/>
  <c r="CG806" i="2"/>
  <c r="CZ806" i="2"/>
  <c r="CR806" i="2"/>
  <c r="CF806" i="2"/>
  <c r="CE806" i="2"/>
  <c r="CX806" i="2"/>
  <c r="CL806" i="2"/>
  <c r="CD806" i="2"/>
  <c r="CW806" i="2"/>
  <c r="CK806" i="2"/>
  <c r="CC806" i="2"/>
  <c r="CZ812" i="2"/>
  <c r="CR812" i="2"/>
  <c r="CF812" i="2"/>
  <c r="CE812" i="2"/>
  <c r="CX812" i="2"/>
  <c r="CL812" i="2"/>
  <c r="CD812" i="2"/>
  <c r="CW812" i="2"/>
  <c r="CK812" i="2"/>
  <c r="CC812" i="2"/>
  <c r="CV812" i="2"/>
  <c r="CU812" i="2"/>
  <c r="CI812" i="2"/>
  <c r="CT812" i="2"/>
  <c r="CH812" i="2"/>
  <c r="DA812" i="2"/>
  <c r="CS812" i="2"/>
  <c r="CG812" i="2"/>
  <c r="CZ822" i="2"/>
  <c r="CR822" i="2"/>
  <c r="CF822" i="2"/>
  <c r="CE822" i="2"/>
  <c r="CX822" i="2"/>
  <c r="CL822" i="2"/>
  <c r="CD822" i="2"/>
  <c r="CW822" i="2"/>
  <c r="CK822" i="2"/>
  <c r="CC822" i="2"/>
  <c r="CV822" i="2"/>
  <c r="CU822" i="2"/>
  <c r="CI822" i="2"/>
  <c r="CT822" i="2"/>
  <c r="CH822" i="2"/>
  <c r="CG822" i="2"/>
  <c r="DA822" i="2"/>
  <c r="CS822" i="2"/>
  <c r="CZ834" i="2"/>
  <c r="CR834" i="2"/>
  <c r="CF834" i="2"/>
  <c r="CE834" i="2"/>
  <c r="CX834" i="2"/>
  <c r="CL834" i="2"/>
  <c r="CD834" i="2"/>
  <c r="CW834" i="2"/>
  <c r="CK834" i="2"/>
  <c r="CC834" i="2"/>
  <c r="CV834" i="2"/>
  <c r="CU834" i="2"/>
  <c r="CI834" i="2"/>
  <c r="CT834" i="2"/>
  <c r="CH834" i="2"/>
  <c r="DA834" i="2"/>
  <c r="CS834" i="2"/>
  <c r="CG834" i="2"/>
  <c r="CZ844" i="2"/>
  <c r="CR844" i="2"/>
  <c r="CF844" i="2"/>
  <c r="CE844" i="2"/>
  <c r="CX844" i="2"/>
  <c r="CL844" i="2"/>
  <c r="CD844" i="2"/>
  <c r="CW844" i="2"/>
  <c r="CK844" i="2"/>
  <c r="CC844" i="2"/>
  <c r="CV844" i="2"/>
  <c r="CU844" i="2"/>
  <c r="CI844" i="2"/>
  <c r="CT844" i="2"/>
  <c r="CH844" i="2"/>
  <c r="CG844" i="2"/>
  <c r="CS844" i="2"/>
  <c r="DA844" i="2"/>
  <c r="CV850" i="2"/>
  <c r="CU850" i="2"/>
  <c r="CI850" i="2"/>
  <c r="CT850" i="2"/>
  <c r="CH850" i="2"/>
  <c r="DA850" i="2"/>
  <c r="CS850" i="2"/>
  <c r="CG850" i="2"/>
  <c r="CZ850" i="2"/>
  <c r="CR850" i="2"/>
  <c r="CF850" i="2"/>
  <c r="CE850" i="2"/>
  <c r="CX850" i="2"/>
  <c r="CL850" i="2"/>
  <c r="CD850" i="2"/>
  <c r="CC850" i="2"/>
  <c r="CK850" i="2"/>
  <c r="CW850" i="2"/>
  <c r="CX863" i="2"/>
  <c r="CL863" i="2"/>
  <c r="CD863" i="2"/>
  <c r="CW863" i="2"/>
  <c r="CK863" i="2"/>
  <c r="CC863" i="2"/>
  <c r="CV863" i="2"/>
  <c r="CU863" i="2"/>
  <c r="CI863" i="2"/>
  <c r="CT863" i="2"/>
  <c r="CH863" i="2"/>
  <c r="DA863" i="2"/>
  <c r="CS863" i="2"/>
  <c r="CG863" i="2"/>
  <c r="CZ863" i="2"/>
  <c r="CR863" i="2"/>
  <c r="CF863" i="2"/>
  <c r="CE863" i="2"/>
  <c r="CV880" i="2"/>
  <c r="CU880" i="2"/>
  <c r="CI880" i="2"/>
  <c r="CT880" i="2"/>
  <c r="CH880" i="2"/>
  <c r="DA880" i="2"/>
  <c r="CS880" i="2"/>
  <c r="CG880" i="2"/>
  <c r="CZ880" i="2"/>
  <c r="CR880" i="2"/>
  <c r="CF880" i="2"/>
  <c r="CE880" i="2"/>
  <c r="CX880" i="2"/>
  <c r="CL880" i="2"/>
  <c r="CD880" i="2"/>
  <c r="CW880" i="2"/>
  <c r="CK880" i="2"/>
  <c r="CC880" i="2"/>
  <c r="CZ886" i="2"/>
  <c r="CR886" i="2"/>
  <c r="CF886" i="2"/>
  <c r="CE886" i="2"/>
  <c r="CX886" i="2"/>
  <c r="CL886" i="2"/>
  <c r="CD886" i="2"/>
  <c r="CW886" i="2"/>
  <c r="CK886" i="2"/>
  <c r="CC886" i="2"/>
  <c r="CV886" i="2"/>
  <c r="CU886" i="2"/>
  <c r="CI886" i="2"/>
  <c r="CT886" i="2"/>
  <c r="CH886" i="2"/>
  <c r="DA886" i="2"/>
  <c r="CS886" i="2"/>
  <c r="CG886" i="2"/>
  <c r="CV892" i="2"/>
  <c r="CU892" i="2"/>
  <c r="CI892" i="2"/>
  <c r="CT892" i="2"/>
  <c r="CH892" i="2"/>
  <c r="DA892" i="2"/>
  <c r="CS892" i="2"/>
  <c r="CG892" i="2"/>
  <c r="CZ892" i="2"/>
  <c r="CR892" i="2"/>
  <c r="CF892" i="2"/>
  <c r="CE892" i="2"/>
  <c r="CX892" i="2"/>
  <c r="CL892" i="2"/>
  <c r="CD892" i="2"/>
  <c r="CW892" i="2"/>
  <c r="CK892" i="2"/>
  <c r="CC892" i="2"/>
  <c r="CV902" i="2"/>
  <c r="CU902" i="2"/>
  <c r="CI902" i="2"/>
  <c r="CT902" i="2"/>
  <c r="CH902" i="2"/>
  <c r="DA902" i="2"/>
  <c r="CS902" i="2"/>
  <c r="CG902" i="2"/>
  <c r="CZ902" i="2"/>
  <c r="CR902" i="2"/>
  <c r="CF902" i="2"/>
  <c r="CE902" i="2"/>
  <c r="CX902" i="2"/>
  <c r="CL902" i="2"/>
  <c r="CD902" i="2"/>
  <c r="CW902" i="2"/>
  <c r="CK902" i="2"/>
  <c r="CC902" i="2"/>
  <c r="CX915" i="2"/>
  <c r="CL915" i="2"/>
  <c r="CD915" i="2"/>
  <c r="CW915" i="2"/>
  <c r="CK915" i="2"/>
  <c r="CC915" i="2"/>
  <c r="CV915" i="2"/>
  <c r="CU915" i="2"/>
  <c r="CI915" i="2"/>
  <c r="CT915" i="2"/>
  <c r="CH915" i="2"/>
  <c r="DA915" i="2"/>
  <c r="CS915" i="2"/>
  <c r="CG915" i="2"/>
  <c r="CZ915" i="2"/>
  <c r="CR915" i="2"/>
  <c r="CF915" i="2"/>
  <c r="CE915" i="2"/>
  <c r="CV922" i="2"/>
  <c r="CU922" i="2"/>
  <c r="CI922" i="2"/>
  <c r="CT922" i="2"/>
  <c r="CH922" i="2"/>
  <c r="DA922" i="2"/>
  <c r="CS922" i="2"/>
  <c r="CG922" i="2"/>
  <c r="CZ922" i="2"/>
  <c r="CR922" i="2"/>
  <c r="CF922" i="2"/>
  <c r="CE922" i="2"/>
  <c r="CX922" i="2"/>
  <c r="CL922" i="2"/>
  <c r="CD922" i="2"/>
  <c r="CW922" i="2"/>
  <c r="CK922" i="2"/>
  <c r="CC922" i="2"/>
  <c r="CZ928" i="2"/>
  <c r="CR928" i="2"/>
  <c r="CF928" i="2"/>
  <c r="CE928" i="2"/>
  <c r="CX928" i="2"/>
  <c r="CL928" i="2"/>
  <c r="CD928" i="2"/>
  <c r="CW928" i="2"/>
  <c r="CK928" i="2"/>
  <c r="CC928" i="2"/>
  <c r="CV928" i="2"/>
  <c r="CU928" i="2"/>
  <c r="CI928" i="2"/>
  <c r="CT928" i="2"/>
  <c r="CH928" i="2"/>
  <c r="DA928" i="2"/>
  <c r="CS928" i="2"/>
  <c r="CG928" i="2"/>
  <c r="CV934" i="2"/>
  <c r="CU934" i="2"/>
  <c r="CI934" i="2"/>
  <c r="CT934" i="2"/>
  <c r="CH934" i="2"/>
  <c r="DA934" i="2"/>
  <c r="CS934" i="2"/>
  <c r="CG934" i="2"/>
  <c r="CZ934" i="2"/>
  <c r="CR934" i="2"/>
  <c r="CF934" i="2"/>
  <c r="CE934" i="2"/>
  <c r="CX934" i="2"/>
  <c r="CL934" i="2"/>
  <c r="CD934" i="2"/>
  <c r="CW934" i="2"/>
  <c r="CK934" i="2"/>
  <c r="CC934" i="2"/>
  <c r="CV944" i="2"/>
  <c r="CU944" i="2"/>
  <c r="CI944" i="2"/>
  <c r="CT944" i="2"/>
  <c r="CH944" i="2"/>
  <c r="DA944" i="2"/>
  <c r="CS944" i="2"/>
  <c r="CG944" i="2"/>
  <c r="CZ944" i="2"/>
  <c r="CR944" i="2"/>
  <c r="CF944" i="2"/>
  <c r="CE944" i="2"/>
  <c r="CX944" i="2"/>
  <c r="CL944" i="2"/>
  <c r="CD944" i="2"/>
  <c r="CW944" i="2"/>
  <c r="CK944" i="2"/>
  <c r="CC944" i="2"/>
  <c r="CT985" i="2"/>
  <c r="CH985" i="2"/>
  <c r="DA985" i="2"/>
  <c r="CS985" i="2"/>
  <c r="CG985" i="2"/>
  <c r="CZ985" i="2"/>
  <c r="CR985" i="2"/>
  <c r="CF985" i="2"/>
  <c r="CE985" i="2"/>
  <c r="CX985" i="2"/>
  <c r="CL985" i="2"/>
  <c r="CD985" i="2"/>
  <c r="CW985" i="2"/>
  <c r="CK985" i="2"/>
  <c r="CC985" i="2"/>
  <c r="CV985" i="2"/>
  <c r="CI985" i="2"/>
  <c r="CU985" i="2"/>
  <c r="CT1042" i="2"/>
  <c r="CH1042" i="2"/>
  <c r="DA1042" i="2"/>
  <c r="CS1042" i="2"/>
  <c r="CG1042" i="2"/>
  <c r="CZ1042" i="2"/>
  <c r="CR1042" i="2"/>
  <c r="CF1042" i="2"/>
  <c r="CE1042" i="2"/>
  <c r="CX1042" i="2"/>
  <c r="CL1042" i="2"/>
  <c r="CD1042" i="2"/>
  <c r="CW1042" i="2"/>
  <c r="CK1042" i="2"/>
  <c r="CC1042" i="2"/>
  <c r="CV1042" i="2"/>
  <c r="CU1042" i="2"/>
  <c r="CI1042" i="2"/>
  <c r="CX1064" i="2"/>
  <c r="CL1064" i="2"/>
  <c r="CD1064" i="2"/>
  <c r="CW1064" i="2"/>
  <c r="CK1064" i="2"/>
  <c r="CC1064" i="2"/>
  <c r="CV1064" i="2"/>
  <c r="CU1064" i="2"/>
  <c r="CI1064" i="2"/>
  <c r="CT1064" i="2"/>
  <c r="CH1064" i="2"/>
  <c r="DA1064" i="2"/>
  <c r="CS1064" i="2"/>
  <c r="CG1064" i="2"/>
  <c r="CZ1064" i="2"/>
  <c r="CR1064" i="2"/>
  <c r="CF1064" i="2"/>
  <c r="CE1064" i="2"/>
  <c r="CX1072" i="2"/>
  <c r="CL1072" i="2"/>
  <c r="CD1072" i="2"/>
  <c r="CW1072" i="2"/>
  <c r="CK1072" i="2"/>
  <c r="CC1072" i="2"/>
  <c r="CV1072" i="2"/>
  <c r="CU1072" i="2"/>
  <c r="CI1072" i="2"/>
  <c r="CT1072" i="2"/>
  <c r="CH1072" i="2"/>
  <c r="DA1072" i="2"/>
  <c r="CS1072" i="2"/>
  <c r="CG1072" i="2"/>
  <c r="CZ1072" i="2"/>
  <c r="CR1072" i="2"/>
  <c r="CF1072" i="2"/>
  <c r="CE1072" i="2"/>
  <c r="CX1080" i="2"/>
  <c r="CL1080" i="2"/>
  <c r="CD1080" i="2"/>
  <c r="CW1080" i="2"/>
  <c r="CK1080" i="2"/>
  <c r="CC1080" i="2"/>
  <c r="CV1080" i="2"/>
  <c r="CU1080" i="2"/>
  <c r="CI1080" i="2"/>
  <c r="CT1080" i="2"/>
  <c r="CH1080" i="2"/>
  <c r="DA1080" i="2"/>
  <c r="CS1080" i="2"/>
  <c r="CG1080" i="2"/>
  <c r="CZ1080" i="2"/>
  <c r="CR1080" i="2"/>
  <c r="CF1080" i="2"/>
  <c r="CE1080" i="2"/>
  <c r="CX1088" i="2"/>
  <c r="CL1088" i="2"/>
  <c r="CD1088" i="2"/>
  <c r="CW1088" i="2"/>
  <c r="CK1088" i="2"/>
  <c r="CC1088" i="2"/>
  <c r="CV1088" i="2"/>
  <c r="CU1088" i="2"/>
  <c r="CI1088" i="2"/>
  <c r="CT1088" i="2"/>
  <c r="CH1088" i="2"/>
  <c r="DA1088" i="2"/>
  <c r="CS1088" i="2"/>
  <c r="CG1088" i="2"/>
  <c r="CZ1088" i="2"/>
  <c r="CR1088" i="2"/>
  <c r="CF1088" i="2"/>
  <c r="CE1088" i="2"/>
  <c r="CX1096" i="2"/>
  <c r="CL1096" i="2"/>
  <c r="CD1096" i="2"/>
  <c r="CW1096" i="2"/>
  <c r="CK1096" i="2"/>
  <c r="CC1096" i="2"/>
  <c r="CV1096" i="2"/>
  <c r="CU1096" i="2"/>
  <c r="CI1096" i="2"/>
  <c r="CT1096" i="2"/>
  <c r="CH1096" i="2"/>
  <c r="DA1096" i="2"/>
  <c r="CS1096" i="2"/>
  <c r="CG1096" i="2"/>
  <c r="CZ1096" i="2"/>
  <c r="CR1096" i="2"/>
  <c r="CF1096" i="2"/>
  <c r="CE1096" i="2"/>
  <c r="CX1104" i="2"/>
  <c r="CL1104" i="2"/>
  <c r="CD1104" i="2"/>
  <c r="CW1104" i="2"/>
  <c r="CK1104" i="2"/>
  <c r="CC1104" i="2"/>
  <c r="CV1104" i="2"/>
  <c r="CU1104" i="2"/>
  <c r="CI1104" i="2"/>
  <c r="CT1104" i="2"/>
  <c r="CH1104" i="2"/>
  <c r="DA1104" i="2"/>
  <c r="CS1104" i="2"/>
  <c r="CG1104" i="2"/>
  <c r="CZ1104" i="2"/>
  <c r="CR1104" i="2"/>
  <c r="CF1104" i="2"/>
  <c r="CE1104" i="2"/>
  <c r="CX1112" i="2"/>
  <c r="CL1112" i="2"/>
  <c r="CD1112" i="2"/>
  <c r="CW1112" i="2"/>
  <c r="CK1112" i="2"/>
  <c r="CC1112" i="2"/>
  <c r="CV1112" i="2"/>
  <c r="CU1112" i="2"/>
  <c r="CI1112" i="2"/>
  <c r="CT1112" i="2"/>
  <c r="CH1112" i="2"/>
  <c r="DA1112" i="2"/>
  <c r="CS1112" i="2"/>
  <c r="CG1112" i="2"/>
  <c r="CZ1112" i="2"/>
  <c r="CR1112" i="2"/>
  <c r="CF1112" i="2"/>
  <c r="CE1112" i="2"/>
  <c r="CV1125" i="2"/>
  <c r="CU1125" i="2"/>
  <c r="CI1125" i="2"/>
  <c r="CT1125" i="2"/>
  <c r="CH1125" i="2"/>
  <c r="DA1125" i="2"/>
  <c r="CS1125" i="2"/>
  <c r="CG1125" i="2"/>
  <c r="CZ1125" i="2"/>
  <c r="CR1125" i="2"/>
  <c r="CF1125" i="2"/>
  <c r="CE1125" i="2"/>
  <c r="CX1125" i="2"/>
  <c r="CL1125" i="2"/>
  <c r="CD1125" i="2"/>
  <c r="CC1125" i="2"/>
  <c r="CW1125" i="2"/>
  <c r="CK1125" i="2"/>
  <c r="CT1132" i="2"/>
  <c r="CH1132" i="2"/>
  <c r="DA1132" i="2"/>
  <c r="CS1132" i="2"/>
  <c r="CG1132" i="2"/>
  <c r="CZ1132" i="2"/>
  <c r="CR1132" i="2"/>
  <c r="CF1132" i="2"/>
  <c r="CE1132" i="2"/>
  <c r="CX1132" i="2"/>
  <c r="CL1132" i="2"/>
  <c r="CD1132" i="2"/>
  <c r="CW1132" i="2"/>
  <c r="CK1132" i="2"/>
  <c r="CC1132" i="2"/>
  <c r="CV1132" i="2"/>
  <c r="CU1132" i="2"/>
  <c r="CI1132" i="2"/>
  <c r="CZ1139" i="2"/>
  <c r="CR1139" i="2"/>
  <c r="CF1139" i="2"/>
  <c r="CE1139" i="2"/>
  <c r="CX1139" i="2"/>
  <c r="CL1139" i="2"/>
  <c r="CD1139" i="2"/>
  <c r="CW1139" i="2"/>
  <c r="CK1139" i="2"/>
  <c r="CC1139" i="2"/>
  <c r="CV1139" i="2"/>
  <c r="CU1139" i="2"/>
  <c r="CI1139" i="2"/>
  <c r="CT1139" i="2"/>
  <c r="CH1139" i="2"/>
  <c r="CG1139" i="2"/>
  <c r="CS1139" i="2"/>
  <c r="DA1139" i="2"/>
  <c r="CX1146" i="2"/>
  <c r="CL1146" i="2"/>
  <c r="CD1146" i="2"/>
  <c r="CW1146" i="2"/>
  <c r="CK1146" i="2"/>
  <c r="CC1146" i="2"/>
  <c r="CV1146" i="2"/>
  <c r="CU1146" i="2"/>
  <c r="CI1146" i="2"/>
  <c r="CT1146" i="2"/>
  <c r="CH1146" i="2"/>
  <c r="DA1146" i="2"/>
  <c r="CS1146" i="2"/>
  <c r="CG1146" i="2"/>
  <c r="CZ1146" i="2"/>
  <c r="CR1146" i="2"/>
  <c r="CF1146" i="2"/>
  <c r="CE1146" i="2"/>
  <c r="CV1153" i="2"/>
  <c r="CU1153" i="2"/>
  <c r="CI1153" i="2"/>
  <c r="CT1153" i="2"/>
  <c r="CH1153" i="2"/>
  <c r="DA1153" i="2"/>
  <c r="CS1153" i="2"/>
  <c r="CG1153" i="2"/>
  <c r="CZ1153" i="2"/>
  <c r="CR1153" i="2"/>
  <c r="CF1153" i="2"/>
  <c r="CE1153" i="2"/>
  <c r="CX1153" i="2"/>
  <c r="CL1153" i="2"/>
  <c r="CD1153" i="2"/>
  <c r="CW1153" i="2"/>
  <c r="CK1153" i="2"/>
  <c r="CC1153" i="2"/>
  <c r="CZ1187" i="2"/>
  <c r="CR1187" i="2"/>
  <c r="CF1187" i="2"/>
  <c r="CE1187" i="2"/>
  <c r="CX1187" i="2"/>
  <c r="CL1187" i="2"/>
  <c r="CD1187" i="2"/>
  <c r="CW1187" i="2"/>
  <c r="CK1187" i="2"/>
  <c r="CC1187" i="2"/>
  <c r="CV1187" i="2"/>
  <c r="CU1187" i="2"/>
  <c r="CI1187" i="2"/>
  <c r="CT1187" i="2"/>
  <c r="CH1187" i="2"/>
  <c r="CG1187" i="2"/>
  <c r="DA1187" i="2"/>
  <c r="CS1187" i="2"/>
  <c r="CX1207" i="2"/>
  <c r="CL1207" i="2"/>
  <c r="CD1207" i="2"/>
  <c r="CW1207" i="2"/>
  <c r="CK1207" i="2"/>
  <c r="CC1207" i="2"/>
  <c r="CV1207" i="2"/>
  <c r="CU1207" i="2"/>
  <c r="CI1207" i="2"/>
  <c r="CT1207" i="2"/>
  <c r="CH1207" i="2"/>
  <c r="DA1207" i="2"/>
  <c r="CS1207" i="2"/>
  <c r="CG1207" i="2"/>
  <c r="CZ1207" i="2"/>
  <c r="CR1207" i="2"/>
  <c r="CF1207" i="2"/>
  <c r="CE1207" i="2"/>
  <c r="CZ1220" i="2"/>
  <c r="CR1220" i="2"/>
  <c r="CF1220" i="2"/>
  <c r="CE1220" i="2"/>
  <c r="CX1220" i="2"/>
  <c r="CL1220" i="2"/>
  <c r="CD1220" i="2"/>
  <c r="CW1220" i="2"/>
  <c r="CK1220" i="2"/>
  <c r="CC1220" i="2"/>
  <c r="CV1220" i="2"/>
  <c r="CU1220" i="2"/>
  <c r="CI1220" i="2"/>
  <c r="CT1220" i="2"/>
  <c r="CH1220" i="2"/>
  <c r="DA1220" i="2"/>
  <c r="CS1220" i="2"/>
  <c r="CG1220" i="2"/>
  <c r="CZ1240" i="2"/>
  <c r="CR1240" i="2"/>
  <c r="CF1240" i="2"/>
  <c r="CE1240" i="2"/>
  <c r="CX1240" i="2"/>
  <c r="CL1240" i="2"/>
  <c r="CD1240" i="2"/>
  <c r="CW1240" i="2"/>
  <c r="CK1240" i="2"/>
  <c r="CC1240" i="2"/>
  <c r="CV1240" i="2"/>
  <c r="CU1240" i="2"/>
  <c r="CI1240" i="2"/>
  <c r="CT1240" i="2"/>
  <c r="CH1240" i="2"/>
  <c r="DA1240" i="2"/>
  <c r="CS1240" i="2"/>
  <c r="CG1240" i="2"/>
  <c r="CV1246" i="2"/>
  <c r="CU1246" i="2"/>
  <c r="CI1246" i="2"/>
  <c r="CT1246" i="2"/>
  <c r="CH1246" i="2"/>
  <c r="DA1246" i="2"/>
  <c r="CS1246" i="2"/>
  <c r="CG1246" i="2"/>
  <c r="CZ1246" i="2"/>
  <c r="CR1246" i="2"/>
  <c r="CF1246" i="2"/>
  <c r="CE1246" i="2"/>
  <c r="CX1246" i="2"/>
  <c r="CL1246" i="2"/>
  <c r="CD1246" i="2"/>
  <c r="CW1246" i="2"/>
  <c r="CK1246" i="2"/>
  <c r="CC1246" i="2"/>
  <c r="O1335" i="2"/>
  <c r="CT1257" i="2"/>
  <c r="CH1257" i="2"/>
  <c r="DA1257" i="2"/>
  <c r="CS1257" i="2"/>
  <c r="CG1257" i="2"/>
  <c r="CZ1257" i="2"/>
  <c r="CR1257" i="2"/>
  <c r="CF1257" i="2"/>
  <c r="CE1257" i="2"/>
  <c r="CX1257" i="2"/>
  <c r="CL1257" i="2"/>
  <c r="CD1257" i="2"/>
  <c r="CW1257" i="2"/>
  <c r="CK1257" i="2"/>
  <c r="CC1257" i="2"/>
  <c r="CV1257" i="2"/>
  <c r="CI1257" i="2"/>
  <c r="CU1257" i="2"/>
  <c r="CT1261" i="2"/>
  <c r="CH1261" i="2"/>
  <c r="DA1261" i="2"/>
  <c r="CS1261" i="2"/>
  <c r="CG1261" i="2"/>
  <c r="CZ1261" i="2"/>
  <c r="CR1261" i="2"/>
  <c r="CF1261" i="2"/>
  <c r="CE1261" i="2"/>
  <c r="CX1261" i="2"/>
  <c r="CL1261" i="2"/>
  <c r="CD1261" i="2"/>
  <c r="CW1261" i="2"/>
  <c r="CK1261" i="2"/>
  <c r="CC1261" i="2"/>
  <c r="CV1261" i="2"/>
  <c r="CU1261" i="2"/>
  <c r="CI1261" i="2"/>
  <c r="CT1265" i="2"/>
  <c r="CH1265" i="2"/>
  <c r="DA1265" i="2"/>
  <c r="CS1265" i="2"/>
  <c r="CG1265" i="2"/>
  <c r="CZ1265" i="2"/>
  <c r="CR1265" i="2"/>
  <c r="CF1265" i="2"/>
  <c r="CE1265" i="2"/>
  <c r="CX1265" i="2"/>
  <c r="CL1265" i="2"/>
  <c r="CD1265" i="2"/>
  <c r="CW1265" i="2"/>
  <c r="CK1265" i="2"/>
  <c r="CC1265" i="2"/>
  <c r="CV1265" i="2"/>
  <c r="CU1265" i="2"/>
  <c r="CI1265" i="2"/>
  <c r="CT1269" i="2"/>
  <c r="CH1269" i="2"/>
  <c r="DA1269" i="2"/>
  <c r="CS1269" i="2"/>
  <c r="CG1269" i="2"/>
  <c r="CZ1269" i="2"/>
  <c r="CR1269" i="2"/>
  <c r="CF1269" i="2"/>
  <c r="CE1269" i="2"/>
  <c r="CX1269" i="2"/>
  <c r="CL1269" i="2"/>
  <c r="CD1269" i="2"/>
  <c r="CW1269" i="2"/>
  <c r="CK1269" i="2"/>
  <c r="CC1269" i="2"/>
  <c r="CV1269" i="2"/>
  <c r="CI1269" i="2"/>
  <c r="CU1269" i="2"/>
  <c r="CT1273" i="2"/>
  <c r="CH1273" i="2"/>
  <c r="DA1273" i="2"/>
  <c r="CS1273" i="2"/>
  <c r="CG1273" i="2"/>
  <c r="CZ1273" i="2"/>
  <c r="CR1273" i="2"/>
  <c r="CF1273" i="2"/>
  <c r="CE1273" i="2"/>
  <c r="CX1273" i="2"/>
  <c r="CL1273" i="2"/>
  <c r="CD1273" i="2"/>
  <c r="CW1273" i="2"/>
  <c r="CK1273" i="2"/>
  <c r="CC1273" i="2"/>
  <c r="CV1273" i="2"/>
  <c r="CU1273" i="2"/>
  <c r="CI1273" i="2"/>
  <c r="CT1277" i="2"/>
  <c r="CH1277" i="2"/>
  <c r="DA1277" i="2"/>
  <c r="CS1277" i="2"/>
  <c r="CG1277" i="2"/>
  <c r="CZ1277" i="2"/>
  <c r="CR1277" i="2"/>
  <c r="CF1277" i="2"/>
  <c r="CE1277" i="2"/>
  <c r="CX1277" i="2"/>
  <c r="CL1277" i="2"/>
  <c r="CD1277" i="2"/>
  <c r="CW1277" i="2"/>
  <c r="CK1277" i="2"/>
  <c r="CC1277" i="2"/>
  <c r="CV1277" i="2"/>
  <c r="CU1277" i="2"/>
  <c r="CI1277" i="2"/>
  <c r="CT1281" i="2"/>
  <c r="CH1281" i="2"/>
  <c r="DA1281" i="2"/>
  <c r="CS1281" i="2"/>
  <c r="CG1281" i="2"/>
  <c r="CZ1281" i="2"/>
  <c r="CR1281" i="2"/>
  <c r="CF1281" i="2"/>
  <c r="CE1281" i="2"/>
  <c r="CX1281" i="2"/>
  <c r="CL1281" i="2"/>
  <c r="CD1281" i="2"/>
  <c r="CW1281" i="2"/>
  <c r="CK1281" i="2"/>
  <c r="CC1281" i="2"/>
  <c r="CV1281" i="2"/>
  <c r="CU1281" i="2"/>
  <c r="CI1281" i="2"/>
  <c r="CT1285" i="2"/>
  <c r="CH1285" i="2"/>
  <c r="DA1285" i="2"/>
  <c r="CS1285" i="2"/>
  <c r="CG1285" i="2"/>
  <c r="CZ1285" i="2"/>
  <c r="CR1285" i="2"/>
  <c r="CF1285" i="2"/>
  <c r="CE1285" i="2"/>
  <c r="CX1285" i="2"/>
  <c r="CL1285" i="2"/>
  <c r="CD1285" i="2"/>
  <c r="CW1285" i="2"/>
  <c r="CK1285" i="2"/>
  <c r="CC1285" i="2"/>
  <c r="CV1285" i="2"/>
  <c r="CU1285" i="2"/>
  <c r="CI1285" i="2"/>
  <c r="CT1289" i="2"/>
  <c r="CH1289" i="2"/>
  <c r="DA1289" i="2"/>
  <c r="CS1289" i="2"/>
  <c r="CG1289" i="2"/>
  <c r="CZ1289" i="2"/>
  <c r="CR1289" i="2"/>
  <c r="CF1289" i="2"/>
  <c r="CE1289" i="2"/>
  <c r="CX1289" i="2"/>
  <c r="CL1289" i="2"/>
  <c r="CD1289" i="2"/>
  <c r="CW1289" i="2"/>
  <c r="CK1289" i="2"/>
  <c r="CC1289" i="2"/>
  <c r="CV1289" i="2"/>
  <c r="CI1289" i="2"/>
  <c r="CU1289" i="2"/>
  <c r="CT1293" i="2"/>
  <c r="CH1293" i="2"/>
  <c r="DA1293" i="2"/>
  <c r="CS1293" i="2"/>
  <c r="CG1293" i="2"/>
  <c r="CZ1293" i="2"/>
  <c r="CR1293" i="2"/>
  <c r="CF1293" i="2"/>
  <c r="CE1293" i="2"/>
  <c r="CX1293" i="2"/>
  <c r="CL1293" i="2"/>
  <c r="CD1293" i="2"/>
  <c r="CW1293" i="2"/>
  <c r="CK1293" i="2"/>
  <c r="CC1293" i="2"/>
  <c r="CV1293" i="2"/>
  <c r="CU1293" i="2"/>
  <c r="CI1293" i="2"/>
  <c r="CT1297" i="2"/>
  <c r="CH1297" i="2"/>
  <c r="DA1297" i="2"/>
  <c r="CS1297" i="2"/>
  <c r="CG1297" i="2"/>
  <c r="CZ1297" i="2"/>
  <c r="CR1297" i="2"/>
  <c r="CF1297" i="2"/>
  <c r="CE1297" i="2"/>
  <c r="CX1297" i="2"/>
  <c r="CL1297" i="2"/>
  <c r="CD1297" i="2"/>
  <c r="CW1297" i="2"/>
  <c r="CK1297" i="2"/>
  <c r="CC1297" i="2"/>
  <c r="CV1297" i="2"/>
  <c r="CU1297" i="2"/>
  <c r="CI1297" i="2"/>
  <c r="CT1301" i="2"/>
  <c r="CH1301" i="2"/>
  <c r="DA1301" i="2"/>
  <c r="CS1301" i="2"/>
  <c r="CG1301" i="2"/>
  <c r="CZ1301" i="2"/>
  <c r="CR1301" i="2"/>
  <c r="CF1301" i="2"/>
  <c r="CE1301" i="2"/>
  <c r="CX1301" i="2"/>
  <c r="CL1301" i="2"/>
  <c r="CD1301" i="2"/>
  <c r="CW1301" i="2"/>
  <c r="CK1301" i="2"/>
  <c r="CC1301" i="2"/>
  <c r="CV1301" i="2"/>
  <c r="CU1301" i="2"/>
  <c r="CI1301" i="2"/>
  <c r="CT1305" i="2"/>
  <c r="CH1305" i="2"/>
  <c r="DA1305" i="2"/>
  <c r="CS1305" i="2"/>
  <c r="CG1305" i="2"/>
  <c r="CZ1305" i="2"/>
  <c r="CR1305" i="2"/>
  <c r="CF1305" i="2"/>
  <c r="CE1305" i="2"/>
  <c r="CX1305" i="2"/>
  <c r="CL1305" i="2"/>
  <c r="CD1305" i="2"/>
  <c r="CW1305" i="2"/>
  <c r="CK1305" i="2"/>
  <c r="CC1305" i="2"/>
  <c r="CV1305" i="2"/>
  <c r="CU1305" i="2"/>
  <c r="CI1305" i="2"/>
  <c r="CT1309" i="2"/>
  <c r="CH1309" i="2"/>
  <c r="DA1309" i="2"/>
  <c r="CS1309" i="2"/>
  <c r="CG1309" i="2"/>
  <c r="CZ1309" i="2"/>
  <c r="CR1309" i="2"/>
  <c r="CF1309" i="2"/>
  <c r="CE1309" i="2"/>
  <c r="CX1309" i="2"/>
  <c r="CL1309" i="2"/>
  <c r="CD1309" i="2"/>
  <c r="CW1309" i="2"/>
  <c r="CK1309" i="2"/>
  <c r="CC1309" i="2"/>
  <c r="CV1309" i="2"/>
  <c r="CU1309" i="2"/>
  <c r="CI1309" i="2"/>
  <c r="CT1313" i="2"/>
  <c r="CH1313" i="2"/>
  <c r="DA1313" i="2"/>
  <c r="CS1313" i="2"/>
  <c r="CG1313" i="2"/>
  <c r="CZ1313" i="2"/>
  <c r="CR1313" i="2"/>
  <c r="CF1313" i="2"/>
  <c r="CE1313" i="2"/>
  <c r="CX1313" i="2"/>
  <c r="CL1313" i="2"/>
  <c r="CD1313" i="2"/>
  <c r="CW1313" i="2"/>
  <c r="CK1313" i="2"/>
  <c r="CC1313" i="2"/>
  <c r="CV1313" i="2"/>
  <c r="CU1313" i="2"/>
  <c r="CI1313" i="2"/>
  <c r="CT1317" i="2"/>
  <c r="CH1317" i="2"/>
  <c r="DA1317" i="2"/>
  <c r="CS1317" i="2"/>
  <c r="CG1317" i="2"/>
  <c r="CZ1317" i="2"/>
  <c r="CR1317" i="2"/>
  <c r="CF1317" i="2"/>
  <c r="CE1317" i="2"/>
  <c r="CX1317" i="2"/>
  <c r="CL1317" i="2"/>
  <c r="CD1317" i="2"/>
  <c r="CW1317" i="2"/>
  <c r="CK1317" i="2"/>
  <c r="CC1317" i="2"/>
  <c r="CV1317" i="2"/>
  <c r="CU1317" i="2"/>
  <c r="CI1317" i="2"/>
  <c r="CT1321" i="2"/>
  <c r="CH1321" i="2"/>
  <c r="DA1321" i="2"/>
  <c r="CS1321" i="2"/>
  <c r="CG1321" i="2"/>
  <c r="CZ1321" i="2"/>
  <c r="CR1321" i="2"/>
  <c r="CF1321" i="2"/>
  <c r="CE1321" i="2"/>
  <c r="CX1321" i="2"/>
  <c r="CL1321" i="2"/>
  <c r="CD1321" i="2"/>
  <c r="CW1321" i="2"/>
  <c r="CK1321" i="2"/>
  <c r="CC1321" i="2"/>
  <c r="CV1321" i="2"/>
  <c r="CI1321" i="2"/>
  <c r="CU1321" i="2"/>
  <c r="CT1325" i="2"/>
  <c r="CH1325" i="2"/>
  <c r="DA1325" i="2"/>
  <c r="CS1325" i="2"/>
  <c r="CG1325" i="2"/>
  <c r="CZ1325" i="2"/>
  <c r="CR1325" i="2"/>
  <c r="CF1325" i="2"/>
  <c r="CE1325" i="2"/>
  <c r="CX1325" i="2"/>
  <c r="CL1325" i="2"/>
  <c r="CD1325" i="2"/>
  <c r="CW1325" i="2"/>
  <c r="CK1325" i="2"/>
  <c r="CC1325" i="2"/>
  <c r="CV1325" i="2"/>
  <c r="CU1325" i="2"/>
  <c r="CI1325" i="2"/>
  <c r="CT1329" i="2"/>
  <c r="CH1329" i="2"/>
  <c r="DA1329" i="2"/>
  <c r="CS1329" i="2"/>
  <c r="CG1329" i="2"/>
  <c r="CZ1329" i="2"/>
  <c r="CR1329" i="2"/>
  <c r="CF1329" i="2"/>
  <c r="CE1329" i="2"/>
  <c r="CX1329" i="2"/>
  <c r="CL1329" i="2"/>
  <c r="CD1329" i="2"/>
  <c r="CW1329" i="2"/>
  <c r="CK1329" i="2"/>
  <c r="CC1329" i="2"/>
  <c r="CV1329" i="2"/>
  <c r="CU1329" i="2"/>
  <c r="CI1329" i="2"/>
  <c r="CT1333" i="2"/>
  <c r="CH1333" i="2"/>
  <c r="DA1333" i="2"/>
  <c r="CS1333" i="2"/>
  <c r="CG1333" i="2"/>
  <c r="CZ1333" i="2"/>
  <c r="CR1333" i="2"/>
  <c r="CF1333" i="2"/>
  <c r="CE1333" i="2"/>
  <c r="CX1333" i="2"/>
  <c r="CL1333" i="2"/>
  <c r="CD1333" i="2"/>
  <c r="CW1333" i="2"/>
  <c r="CK1333" i="2"/>
  <c r="CC1333" i="2"/>
  <c r="CV1333" i="2"/>
  <c r="CI1333" i="2"/>
  <c r="CU1333" i="2"/>
  <c r="CZ1350" i="2"/>
  <c r="CR1350" i="2"/>
  <c r="CF1350" i="2"/>
  <c r="CE1350" i="2"/>
  <c r="CX1350" i="2"/>
  <c r="CL1350" i="2"/>
  <c r="CD1350" i="2"/>
  <c r="CW1350" i="2"/>
  <c r="CK1350" i="2"/>
  <c r="CC1350" i="2"/>
  <c r="CV1350" i="2"/>
  <c r="CU1350" i="2"/>
  <c r="CI1350" i="2"/>
  <c r="CT1350" i="2"/>
  <c r="CH1350" i="2"/>
  <c r="DA1350" i="2"/>
  <c r="CS1350" i="2"/>
  <c r="CG1350" i="2"/>
  <c r="CX1357" i="2"/>
  <c r="CL1357" i="2"/>
  <c r="CD1357" i="2"/>
  <c r="CW1357" i="2"/>
  <c r="CK1357" i="2"/>
  <c r="CC1357" i="2"/>
  <c r="CV1357" i="2"/>
  <c r="CU1357" i="2"/>
  <c r="CI1357" i="2"/>
  <c r="CT1357" i="2"/>
  <c r="CH1357" i="2"/>
  <c r="DA1357" i="2"/>
  <c r="CS1357" i="2"/>
  <c r="CG1357" i="2"/>
  <c r="CZ1357" i="2"/>
  <c r="CR1357" i="2"/>
  <c r="CF1357" i="2"/>
  <c r="CE1357" i="2"/>
  <c r="CT1363" i="2"/>
  <c r="CH1363" i="2"/>
  <c r="DA1363" i="2"/>
  <c r="CS1363" i="2"/>
  <c r="CG1363" i="2"/>
  <c r="CZ1363" i="2"/>
  <c r="CR1363" i="2"/>
  <c r="CF1363" i="2"/>
  <c r="CE1363" i="2"/>
  <c r="CX1363" i="2"/>
  <c r="CL1363" i="2"/>
  <c r="CD1363" i="2"/>
  <c r="CW1363" i="2"/>
  <c r="CK1363" i="2"/>
  <c r="CC1363" i="2"/>
  <c r="CV1363" i="2"/>
  <c r="CU1363" i="2"/>
  <c r="CI1363" i="2"/>
  <c r="CV1376" i="2"/>
  <c r="CU1376" i="2"/>
  <c r="CI1376" i="2"/>
  <c r="CT1376" i="2"/>
  <c r="CH1376" i="2"/>
  <c r="DA1376" i="2"/>
  <c r="CS1376" i="2"/>
  <c r="CG1376" i="2"/>
  <c r="CZ1376" i="2"/>
  <c r="CR1376" i="2"/>
  <c r="CF1376" i="2"/>
  <c r="CE1376" i="2"/>
  <c r="CX1376" i="2"/>
  <c r="CL1376" i="2"/>
  <c r="CD1376" i="2"/>
  <c r="CC1376" i="2"/>
  <c r="CW1376" i="2"/>
  <c r="CK1376" i="2"/>
  <c r="CT1383" i="2"/>
  <c r="CH1383" i="2"/>
  <c r="DA1383" i="2"/>
  <c r="CS1383" i="2"/>
  <c r="CG1383" i="2"/>
  <c r="CZ1383" i="2"/>
  <c r="CR1383" i="2"/>
  <c r="CF1383" i="2"/>
  <c r="CE1383" i="2"/>
  <c r="CX1383" i="2"/>
  <c r="CL1383" i="2"/>
  <c r="CD1383" i="2"/>
  <c r="CW1383" i="2"/>
  <c r="CK1383" i="2"/>
  <c r="CC1383" i="2"/>
  <c r="CV1383" i="2"/>
  <c r="CU1383" i="2"/>
  <c r="CI1383" i="2"/>
  <c r="CV1396" i="2"/>
  <c r="CU1396" i="2"/>
  <c r="CI1396" i="2"/>
  <c r="CT1396" i="2"/>
  <c r="CH1396" i="2"/>
  <c r="DA1396" i="2"/>
  <c r="CS1396" i="2"/>
  <c r="CG1396" i="2"/>
  <c r="CZ1396" i="2"/>
  <c r="CR1396" i="2"/>
  <c r="CF1396" i="2"/>
  <c r="CE1396" i="2"/>
  <c r="CX1396" i="2"/>
  <c r="CL1396" i="2"/>
  <c r="CD1396" i="2"/>
  <c r="CW1396" i="2"/>
  <c r="CK1396" i="2"/>
  <c r="CC1396" i="2"/>
  <c r="CZ1402" i="2"/>
  <c r="CR1402" i="2"/>
  <c r="CF1402" i="2"/>
  <c r="CE1402" i="2"/>
  <c r="CX1402" i="2"/>
  <c r="CL1402" i="2"/>
  <c r="CD1402" i="2"/>
  <c r="CW1402" i="2"/>
  <c r="CK1402" i="2"/>
  <c r="CC1402" i="2"/>
  <c r="CV1402" i="2"/>
  <c r="CU1402" i="2"/>
  <c r="CI1402" i="2"/>
  <c r="CT1402" i="2"/>
  <c r="CH1402" i="2"/>
  <c r="DA1402" i="2"/>
  <c r="CS1402" i="2"/>
  <c r="CG1402" i="2"/>
  <c r="CV1408" i="2"/>
  <c r="CU1408" i="2"/>
  <c r="CI1408" i="2"/>
  <c r="CT1408" i="2"/>
  <c r="CH1408" i="2"/>
  <c r="DA1408" i="2"/>
  <c r="CS1408" i="2"/>
  <c r="CG1408" i="2"/>
  <c r="CZ1408" i="2"/>
  <c r="CR1408" i="2"/>
  <c r="CF1408" i="2"/>
  <c r="CE1408" i="2"/>
  <c r="CX1408" i="2"/>
  <c r="CL1408" i="2"/>
  <c r="CD1408" i="2"/>
  <c r="CW1408" i="2"/>
  <c r="CK1408" i="2"/>
  <c r="CC1408" i="2"/>
  <c r="CZ1410" i="2"/>
  <c r="CR1410" i="2"/>
  <c r="CF1410" i="2"/>
  <c r="CE1410" i="2"/>
  <c r="CX1410" i="2"/>
  <c r="CL1410" i="2"/>
  <c r="CD1410" i="2"/>
  <c r="CW1410" i="2"/>
  <c r="CK1410" i="2"/>
  <c r="CC1410" i="2"/>
  <c r="CV1410" i="2"/>
  <c r="CU1410" i="2"/>
  <c r="CI1410" i="2"/>
  <c r="CT1410" i="2"/>
  <c r="CH1410" i="2"/>
  <c r="DA1410" i="2"/>
  <c r="CS1410" i="2"/>
  <c r="CG1410" i="2"/>
  <c r="CZ1418" i="2"/>
  <c r="CR1418" i="2"/>
  <c r="CF1418" i="2"/>
  <c r="CE1418" i="2"/>
  <c r="CX1418" i="2"/>
  <c r="CL1418" i="2"/>
  <c r="CD1418" i="2"/>
  <c r="CW1418" i="2"/>
  <c r="CK1418" i="2"/>
  <c r="CC1418" i="2"/>
  <c r="CV1418" i="2"/>
  <c r="CU1418" i="2"/>
  <c r="CI1418" i="2"/>
  <c r="CT1418" i="2"/>
  <c r="CH1418" i="2"/>
  <c r="CG1418" i="2"/>
  <c r="CS1418" i="2"/>
  <c r="DA1418" i="2"/>
  <c r="CV1420" i="2"/>
  <c r="CU1420" i="2"/>
  <c r="CI1420" i="2"/>
  <c r="CT1420" i="2"/>
  <c r="CH1420" i="2"/>
  <c r="DA1420" i="2"/>
  <c r="CS1420" i="2"/>
  <c r="CG1420" i="2"/>
  <c r="CZ1420" i="2"/>
  <c r="CR1420" i="2"/>
  <c r="CF1420" i="2"/>
  <c r="CE1420" i="2"/>
  <c r="CX1420" i="2"/>
  <c r="CL1420" i="2"/>
  <c r="CD1420" i="2"/>
  <c r="CW1420" i="2"/>
  <c r="CK1420" i="2"/>
  <c r="CC1420" i="2"/>
  <c r="CZ1422" i="2"/>
  <c r="CR1422" i="2"/>
  <c r="CF1422" i="2"/>
  <c r="CE1422" i="2"/>
  <c r="CX1422" i="2"/>
  <c r="CL1422" i="2"/>
  <c r="CD1422" i="2"/>
  <c r="CW1422" i="2"/>
  <c r="CK1422" i="2"/>
  <c r="CC1422" i="2"/>
  <c r="CV1422" i="2"/>
  <c r="CU1422" i="2"/>
  <c r="CI1422" i="2"/>
  <c r="CT1422" i="2"/>
  <c r="CH1422" i="2"/>
  <c r="DA1422" i="2"/>
  <c r="CS1422" i="2"/>
  <c r="CG1422" i="2"/>
  <c r="CZ1426" i="2"/>
  <c r="CR1426" i="2"/>
  <c r="CF1426" i="2"/>
  <c r="CE1426" i="2"/>
  <c r="CX1426" i="2"/>
  <c r="CL1426" i="2"/>
  <c r="CD1426" i="2"/>
  <c r="CW1426" i="2"/>
  <c r="CK1426" i="2"/>
  <c r="CC1426" i="2"/>
  <c r="CV1426" i="2"/>
  <c r="CU1426" i="2"/>
  <c r="CI1426" i="2"/>
  <c r="CT1426" i="2"/>
  <c r="CH1426" i="2"/>
  <c r="DA1426" i="2"/>
  <c r="CS1426" i="2"/>
  <c r="CG1426" i="2"/>
  <c r="CZ1430" i="2"/>
  <c r="CR1430" i="2"/>
  <c r="CF1430" i="2"/>
  <c r="CE1430" i="2"/>
  <c r="CX1430" i="2"/>
  <c r="CL1430" i="2"/>
  <c r="CD1430" i="2"/>
  <c r="CW1430" i="2"/>
  <c r="CK1430" i="2"/>
  <c r="CC1430" i="2"/>
  <c r="CV1430" i="2"/>
  <c r="CU1430" i="2"/>
  <c r="CI1430" i="2"/>
  <c r="CT1430" i="2"/>
  <c r="CH1430" i="2"/>
  <c r="CG1430" i="2"/>
  <c r="DA1430" i="2"/>
  <c r="CS1430" i="2"/>
  <c r="CZ1434" i="2"/>
  <c r="CR1434" i="2"/>
  <c r="CF1434" i="2"/>
  <c r="CE1434" i="2"/>
  <c r="CX1434" i="2"/>
  <c r="CL1434" i="2"/>
  <c r="CD1434" i="2"/>
  <c r="CW1434" i="2"/>
  <c r="CK1434" i="2"/>
  <c r="CC1434" i="2"/>
  <c r="CV1434" i="2"/>
  <c r="CU1434" i="2"/>
  <c r="CI1434" i="2"/>
  <c r="CT1434" i="2"/>
  <c r="CH1434" i="2"/>
  <c r="DA1434" i="2"/>
  <c r="CS1434" i="2"/>
  <c r="CG1434" i="2"/>
  <c r="CZ1438" i="2"/>
  <c r="CR1438" i="2"/>
  <c r="CF1438" i="2"/>
  <c r="CE1438" i="2"/>
  <c r="CX1438" i="2"/>
  <c r="CL1438" i="2"/>
  <c r="CD1438" i="2"/>
  <c r="CW1438" i="2"/>
  <c r="CK1438" i="2"/>
  <c r="CC1438" i="2"/>
  <c r="CV1438" i="2"/>
  <c r="CU1438" i="2"/>
  <c r="CI1438" i="2"/>
  <c r="CT1438" i="2"/>
  <c r="CH1438" i="2"/>
  <c r="CS1438" i="2"/>
  <c r="CG1438" i="2"/>
  <c r="DA1438" i="2"/>
  <c r="CZ1442" i="2"/>
  <c r="CR1442" i="2"/>
  <c r="CF1442" i="2"/>
  <c r="CE1442" i="2"/>
  <c r="CX1442" i="2"/>
  <c r="CL1442" i="2"/>
  <c r="CD1442" i="2"/>
  <c r="CW1442" i="2"/>
  <c r="CK1442" i="2"/>
  <c r="CC1442" i="2"/>
  <c r="CV1442" i="2"/>
  <c r="CU1442" i="2"/>
  <c r="CI1442" i="2"/>
  <c r="CT1442" i="2"/>
  <c r="CH1442" i="2"/>
  <c r="DA1442" i="2"/>
  <c r="CS1442" i="2"/>
  <c r="CG1442" i="2"/>
  <c r="CZ1446" i="2"/>
  <c r="CR1446" i="2"/>
  <c r="CF1446" i="2"/>
  <c r="CE1446" i="2"/>
  <c r="CX1446" i="2"/>
  <c r="CL1446" i="2"/>
  <c r="CD1446" i="2"/>
  <c r="CW1446" i="2"/>
  <c r="CK1446" i="2"/>
  <c r="CC1446" i="2"/>
  <c r="CV1446" i="2"/>
  <c r="CU1446" i="2"/>
  <c r="CI1446" i="2"/>
  <c r="CT1446" i="2"/>
  <c r="CH1446" i="2"/>
  <c r="DA1446" i="2"/>
  <c r="CS1446" i="2"/>
  <c r="CG1446" i="2"/>
  <c r="CZ1450" i="2"/>
  <c r="CR1450" i="2"/>
  <c r="CF1450" i="2"/>
  <c r="CE1450" i="2"/>
  <c r="CX1450" i="2"/>
  <c r="CL1450" i="2"/>
  <c r="CD1450" i="2"/>
  <c r="CW1450" i="2"/>
  <c r="CK1450" i="2"/>
  <c r="CC1450" i="2"/>
  <c r="CV1450" i="2"/>
  <c r="CU1450" i="2"/>
  <c r="CI1450" i="2"/>
  <c r="CT1450" i="2"/>
  <c r="CH1450" i="2"/>
  <c r="CG1450" i="2"/>
  <c r="CS1450" i="2"/>
  <c r="DA1450" i="2"/>
  <c r="CZ1454" i="2"/>
  <c r="CR1454" i="2"/>
  <c r="CF1454" i="2"/>
  <c r="CE1454" i="2"/>
  <c r="CX1454" i="2"/>
  <c r="CL1454" i="2"/>
  <c r="CD1454" i="2"/>
  <c r="CW1454" i="2"/>
  <c r="CK1454" i="2"/>
  <c r="CC1454" i="2"/>
  <c r="CV1454" i="2"/>
  <c r="CU1454" i="2"/>
  <c r="CI1454" i="2"/>
  <c r="CT1454" i="2"/>
  <c r="CH1454" i="2"/>
  <c r="DA1454" i="2"/>
  <c r="CS1454" i="2"/>
  <c r="CG1454" i="2"/>
  <c r="CV1460" i="2"/>
  <c r="CU1460" i="2"/>
  <c r="CI1460" i="2"/>
  <c r="CT1460" i="2"/>
  <c r="CH1460" i="2"/>
  <c r="DA1460" i="2"/>
  <c r="CS1460" i="2"/>
  <c r="CG1460" i="2"/>
  <c r="CZ1460" i="2"/>
  <c r="CR1460" i="2"/>
  <c r="CF1460" i="2"/>
  <c r="CE1460" i="2"/>
  <c r="CX1460" i="2"/>
  <c r="CL1460" i="2"/>
  <c r="CD1460" i="2"/>
  <c r="CW1460" i="2"/>
  <c r="CK1460" i="2"/>
  <c r="CC1460" i="2"/>
  <c r="CV1464" i="2"/>
  <c r="CU1464" i="2"/>
  <c r="CI1464" i="2"/>
  <c r="CT1464" i="2"/>
  <c r="CH1464" i="2"/>
  <c r="DA1464" i="2"/>
  <c r="CS1464" i="2"/>
  <c r="CG1464" i="2"/>
  <c r="CZ1464" i="2"/>
  <c r="CR1464" i="2"/>
  <c r="CF1464" i="2"/>
  <c r="CE1464" i="2"/>
  <c r="CX1464" i="2"/>
  <c r="CL1464" i="2"/>
  <c r="CD1464" i="2"/>
  <c r="CW1464" i="2"/>
  <c r="CK1464" i="2"/>
  <c r="CC1464" i="2"/>
  <c r="CV1468" i="2"/>
  <c r="CU1468" i="2"/>
  <c r="CI1468" i="2"/>
  <c r="CT1468" i="2"/>
  <c r="CH1468" i="2"/>
  <c r="DA1468" i="2"/>
  <c r="CS1468" i="2"/>
  <c r="CG1468" i="2"/>
  <c r="CZ1468" i="2"/>
  <c r="CR1468" i="2"/>
  <c r="CF1468" i="2"/>
  <c r="CE1468" i="2"/>
  <c r="CX1468" i="2"/>
  <c r="CL1468" i="2"/>
  <c r="CD1468" i="2"/>
  <c r="CC1468" i="2"/>
  <c r="CW1468" i="2"/>
  <c r="CK1468" i="2"/>
  <c r="CV1472" i="2"/>
  <c r="CU1472" i="2"/>
  <c r="CI1472" i="2"/>
  <c r="CT1472" i="2"/>
  <c r="CH1472" i="2"/>
  <c r="DA1472" i="2"/>
  <c r="CS1472" i="2"/>
  <c r="CG1472" i="2"/>
  <c r="CZ1472" i="2"/>
  <c r="CR1472" i="2"/>
  <c r="CF1472" i="2"/>
  <c r="CE1472" i="2"/>
  <c r="CX1472" i="2"/>
  <c r="CL1472" i="2"/>
  <c r="CD1472" i="2"/>
  <c r="CW1472" i="2"/>
  <c r="CK1472" i="2"/>
  <c r="CC1472" i="2"/>
  <c r="CV1476" i="2"/>
  <c r="CU1476" i="2"/>
  <c r="CI1476" i="2"/>
  <c r="CT1476" i="2"/>
  <c r="CH1476" i="2"/>
  <c r="DA1476" i="2"/>
  <c r="CS1476" i="2"/>
  <c r="CG1476" i="2"/>
  <c r="CZ1476" i="2"/>
  <c r="CR1476" i="2"/>
  <c r="CF1476" i="2"/>
  <c r="CE1476" i="2"/>
  <c r="CX1476" i="2"/>
  <c r="CL1476" i="2"/>
  <c r="CD1476" i="2"/>
  <c r="CK1476" i="2"/>
  <c r="CC1476" i="2"/>
  <c r="CW1476" i="2"/>
  <c r="CV1486" i="2"/>
  <c r="CU1486" i="2"/>
  <c r="CI1486" i="2"/>
  <c r="CT1486" i="2"/>
  <c r="CH1486" i="2"/>
  <c r="DA1486" i="2"/>
  <c r="CS1486" i="2"/>
  <c r="CG1486" i="2"/>
  <c r="CZ1486" i="2"/>
  <c r="CR1486" i="2"/>
  <c r="CF1486" i="2"/>
  <c r="CE1486" i="2"/>
  <c r="CX1486" i="2"/>
  <c r="CL1486" i="2"/>
  <c r="CD1486" i="2"/>
  <c r="CW1486" i="2"/>
  <c r="CK1486" i="2"/>
  <c r="CC1486" i="2"/>
  <c r="CV1494" i="2"/>
  <c r="CU1494" i="2"/>
  <c r="CI1494" i="2"/>
  <c r="CT1494" i="2"/>
  <c r="CH1494" i="2"/>
  <c r="DA1494" i="2"/>
  <c r="CS1494" i="2"/>
  <c r="CG1494" i="2"/>
  <c r="CZ1494" i="2"/>
  <c r="CR1494" i="2"/>
  <c r="CF1494" i="2"/>
  <c r="CE1494" i="2"/>
  <c r="CX1494" i="2"/>
  <c r="CL1494" i="2"/>
  <c r="CD1494" i="2"/>
  <c r="CW1494" i="2"/>
  <c r="CK1494" i="2"/>
  <c r="CC1494" i="2"/>
  <c r="CV1502" i="2"/>
  <c r="CU1502" i="2"/>
  <c r="CI1502" i="2"/>
  <c r="CT1502" i="2"/>
  <c r="CH1502" i="2"/>
  <c r="DA1502" i="2"/>
  <c r="CS1502" i="2"/>
  <c r="CG1502" i="2"/>
  <c r="CZ1502" i="2"/>
  <c r="CR1502" i="2"/>
  <c r="CF1502" i="2"/>
  <c r="CE1502" i="2"/>
  <c r="CX1502" i="2"/>
  <c r="CL1502" i="2"/>
  <c r="CD1502" i="2"/>
  <c r="CK1502" i="2"/>
  <c r="CC1502" i="2"/>
  <c r="CW1502" i="2"/>
  <c r="CV1510" i="2"/>
  <c r="CU1510" i="2"/>
  <c r="CI1510" i="2"/>
  <c r="CT1510" i="2"/>
  <c r="CH1510" i="2"/>
  <c r="DA1510" i="2"/>
  <c r="CS1510" i="2"/>
  <c r="CG1510" i="2"/>
  <c r="CZ1510" i="2"/>
  <c r="CR1510" i="2"/>
  <c r="CF1510" i="2"/>
  <c r="CE1510" i="2"/>
  <c r="CX1510" i="2"/>
  <c r="CL1510" i="2"/>
  <c r="CD1510" i="2"/>
  <c r="CW1510" i="2"/>
  <c r="CK1510" i="2"/>
  <c r="CC1510" i="2"/>
  <c r="CV1532" i="2"/>
  <c r="CU1532" i="2"/>
  <c r="CI1532" i="2"/>
  <c r="CT1532" i="2"/>
  <c r="CH1532" i="2"/>
  <c r="DA1532" i="2"/>
  <c r="CS1532" i="2"/>
  <c r="CG1532" i="2"/>
  <c r="CZ1532" i="2"/>
  <c r="CR1532" i="2"/>
  <c r="CF1532" i="2"/>
  <c r="CE1532" i="2"/>
  <c r="CX1532" i="2"/>
  <c r="CL1532" i="2"/>
  <c r="CD1532" i="2"/>
  <c r="CW1532" i="2"/>
  <c r="CK1532" i="2"/>
  <c r="CC1532" i="2"/>
  <c r="CV1536" i="2"/>
  <c r="CU1536" i="2"/>
  <c r="CI1536" i="2"/>
  <c r="CT1536" i="2"/>
  <c r="CH1536" i="2"/>
  <c r="DA1536" i="2"/>
  <c r="CS1536" i="2"/>
  <c r="CG1536" i="2"/>
  <c r="CZ1536" i="2"/>
  <c r="CR1536" i="2"/>
  <c r="CF1536" i="2"/>
  <c r="CE1536" i="2"/>
  <c r="CX1536" i="2"/>
  <c r="CL1536" i="2"/>
  <c r="CD1536" i="2"/>
  <c r="CK1536" i="2"/>
  <c r="CC1536" i="2"/>
  <c r="CW1536" i="2"/>
  <c r="CZ1538" i="2"/>
  <c r="CR1538" i="2"/>
  <c r="CF1538" i="2"/>
  <c r="CE1538" i="2"/>
  <c r="CX1538" i="2"/>
  <c r="CL1538" i="2"/>
  <c r="CD1538" i="2"/>
  <c r="CW1538" i="2"/>
  <c r="CK1538" i="2"/>
  <c r="CC1538" i="2"/>
  <c r="CV1538" i="2"/>
  <c r="CU1538" i="2"/>
  <c r="CI1538" i="2"/>
  <c r="CT1538" i="2"/>
  <c r="CH1538" i="2"/>
  <c r="DA1538" i="2"/>
  <c r="CS1538" i="2"/>
  <c r="CG1538" i="2"/>
  <c r="CV1544" i="2"/>
  <c r="CU1544" i="2"/>
  <c r="CI1544" i="2"/>
  <c r="CT1544" i="2"/>
  <c r="CH1544" i="2"/>
  <c r="DA1544" i="2"/>
  <c r="CS1544" i="2"/>
  <c r="CG1544" i="2"/>
  <c r="CZ1544" i="2"/>
  <c r="CR1544" i="2"/>
  <c r="CF1544" i="2"/>
  <c r="CE1544" i="2"/>
  <c r="CX1544" i="2"/>
  <c r="CL1544" i="2"/>
  <c r="CD1544" i="2"/>
  <c r="CW1544" i="2"/>
  <c r="CK1544" i="2"/>
  <c r="CC1544" i="2"/>
  <c r="CZ1546" i="2"/>
  <c r="CR1546" i="2"/>
  <c r="CF1546" i="2"/>
  <c r="CE1546" i="2"/>
  <c r="CX1546" i="2"/>
  <c r="CL1546" i="2"/>
  <c r="CD1546" i="2"/>
  <c r="CW1546" i="2"/>
  <c r="CK1546" i="2"/>
  <c r="CC1546" i="2"/>
  <c r="CV1546" i="2"/>
  <c r="CU1546" i="2"/>
  <c r="CI1546" i="2"/>
  <c r="CT1546" i="2"/>
  <c r="CH1546" i="2"/>
  <c r="DA1546" i="2"/>
  <c r="CS1546" i="2"/>
  <c r="CG1546" i="2"/>
  <c r="CZ1550" i="2"/>
  <c r="CR1550" i="2"/>
  <c r="CF1550" i="2"/>
  <c r="CE1550" i="2"/>
  <c r="CX1550" i="2"/>
  <c r="CL1550" i="2"/>
  <c r="CD1550" i="2"/>
  <c r="CW1550" i="2"/>
  <c r="CK1550" i="2"/>
  <c r="CC1550" i="2"/>
  <c r="CV1550" i="2"/>
  <c r="CU1550" i="2"/>
  <c r="CI1550" i="2"/>
  <c r="CT1550" i="2"/>
  <c r="CH1550" i="2"/>
  <c r="DA1550" i="2"/>
  <c r="CS1550" i="2"/>
  <c r="CG1550" i="2"/>
  <c r="CZ1554" i="2"/>
  <c r="CR1554" i="2"/>
  <c r="CF1554" i="2"/>
  <c r="CE1554" i="2"/>
  <c r="CX1554" i="2"/>
  <c r="CL1554" i="2"/>
  <c r="CD1554" i="2"/>
  <c r="CW1554" i="2"/>
  <c r="CK1554" i="2"/>
  <c r="CC1554" i="2"/>
  <c r="CV1554" i="2"/>
  <c r="CU1554" i="2"/>
  <c r="CI1554" i="2"/>
  <c r="CT1554" i="2"/>
  <c r="CH1554" i="2"/>
  <c r="CG1554" i="2"/>
  <c r="DA1554" i="2"/>
  <c r="CS1554" i="2"/>
  <c r="CZ1558" i="2"/>
  <c r="CR1558" i="2"/>
  <c r="CF1558" i="2"/>
  <c r="CE1558" i="2"/>
  <c r="CX1558" i="2"/>
  <c r="CL1558" i="2"/>
  <c r="CD1558" i="2"/>
  <c r="CW1558" i="2"/>
  <c r="CK1558" i="2"/>
  <c r="CC1558" i="2"/>
  <c r="CV1558" i="2"/>
  <c r="CU1558" i="2"/>
  <c r="CI1558" i="2"/>
  <c r="CT1558" i="2"/>
  <c r="CH1558" i="2"/>
  <c r="DA1558" i="2"/>
  <c r="CS1558" i="2"/>
  <c r="CG1558" i="2"/>
  <c r="CZ1562" i="2"/>
  <c r="CR1562" i="2"/>
  <c r="CF1562" i="2"/>
  <c r="CE1562" i="2"/>
  <c r="CX1562" i="2"/>
  <c r="CL1562" i="2"/>
  <c r="CD1562" i="2"/>
  <c r="CW1562" i="2"/>
  <c r="CK1562" i="2"/>
  <c r="CC1562" i="2"/>
  <c r="CV1562" i="2"/>
  <c r="CU1562" i="2"/>
  <c r="CI1562" i="2"/>
  <c r="CT1562" i="2"/>
  <c r="CH1562" i="2"/>
  <c r="CS1562" i="2"/>
  <c r="CG1562" i="2"/>
  <c r="DA1562" i="2"/>
  <c r="CZ1566" i="2"/>
  <c r="CR1566" i="2"/>
  <c r="CF1566" i="2"/>
  <c r="CE1566" i="2"/>
  <c r="CX1566" i="2"/>
  <c r="CL1566" i="2"/>
  <c r="CD1566" i="2"/>
  <c r="CW1566" i="2"/>
  <c r="CK1566" i="2"/>
  <c r="CC1566" i="2"/>
  <c r="CV1566" i="2"/>
  <c r="CU1566" i="2"/>
  <c r="CI1566" i="2"/>
  <c r="CT1566" i="2"/>
  <c r="CH1566" i="2"/>
  <c r="DA1566" i="2"/>
  <c r="CS1566" i="2"/>
  <c r="CG1566" i="2"/>
  <c r="CV1572" i="2"/>
  <c r="CU1572" i="2"/>
  <c r="CI1572" i="2"/>
  <c r="CT1572" i="2"/>
  <c r="CH1572" i="2"/>
  <c r="DA1572" i="2"/>
  <c r="CS1572" i="2"/>
  <c r="CG1572" i="2"/>
  <c r="CZ1572" i="2"/>
  <c r="CR1572" i="2"/>
  <c r="CF1572" i="2"/>
  <c r="CE1572" i="2"/>
  <c r="CX1572" i="2"/>
  <c r="CL1572" i="2"/>
  <c r="CD1572" i="2"/>
  <c r="CW1572" i="2"/>
  <c r="CK1572" i="2"/>
  <c r="CC1572" i="2"/>
  <c r="CZ1582" i="2"/>
  <c r="CR1582" i="2"/>
  <c r="CF1582" i="2"/>
  <c r="CE1582" i="2"/>
  <c r="CX1582" i="2"/>
  <c r="CL1582" i="2"/>
  <c r="CD1582" i="2"/>
  <c r="CW1582" i="2"/>
  <c r="CK1582" i="2"/>
  <c r="CC1582" i="2"/>
  <c r="CV1582" i="2"/>
  <c r="CU1582" i="2"/>
  <c r="CI1582" i="2"/>
  <c r="CT1582" i="2"/>
  <c r="CH1582" i="2"/>
  <c r="DA1582" i="2"/>
  <c r="CS1582" i="2"/>
  <c r="CG1582" i="2"/>
  <c r="CU1590" i="2"/>
  <c r="CI1590" i="2"/>
  <c r="CT1590" i="2"/>
  <c r="CH1590" i="2"/>
  <c r="DA1590" i="2"/>
  <c r="CS1590" i="2"/>
  <c r="CG1590" i="2"/>
  <c r="CZ1590" i="2"/>
  <c r="CR1590" i="2"/>
  <c r="CF1590" i="2"/>
  <c r="CE1590" i="2"/>
  <c r="CX1590" i="2"/>
  <c r="CL1590" i="2"/>
  <c r="CD1590" i="2"/>
  <c r="CW1590" i="2"/>
  <c r="CK1590" i="2"/>
  <c r="CC1590" i="2"/>
  <c r="CV1590" i="2"/>
  <c r="CU1594" i="2"/>
  <c r="CI1594" i="2"/>
  <c r="CT1594" i="2"/>
  <c r="CH1594" i="2"/>
  <c r="DA1594" i="2"/>
  <c r="CS1594" i="2"/>
  <c r="CG1594" i="2"/>
  <c r="CZ1594" i="2"/>
  <c r="CR1594" i="2"/>
  <c r="CF1594" i="2"/>
  <c r="CE1594" i="2"/>
  <c r="CX1594" i="2"/>
  <c r="CL1594" i="2"/>
  <c r="CD1594" i="2"/>
  <c r="CW1594" i="2"/>
  <c r="CK1594" i="2"/>
  <c r="CC1594" i="2"/>
  <c r="CV1594" i="2"/>
  <c r="CE1596" i="2"/>
  <c r="CX1596" i="2"/>
  <c r="CL1596" i="2"/>
  <c r="CD1596" i="2"/>
  <c r="CW1596" i="2"/>
  <c r="CK1596" i="2"/>
  <c r="CC1596" i="2"/>
  <c r="CV1596" i="2"/>
  <c r="CU1596" i="2"/>
  <c r="CI1596" i="2"/>
  <c r="CT1596" i="2"/>
  <c r="CH1596" i="2"/>
  <c r="DA1596" i="2"/>
  <c r="CS1596" i="2"/>
  <c r="CG1596" i="2"/>
  <c r="CZ1596" i="2"/>
  <c r="CR1596" i="2"/>
  <c r="CF1596" i="2"/>
  <c r="CE1600" i="2"/>
  <c r="CX1600" i="2"/>
  <c r="CL1600" i="2"/>
  <c r="CD1600" i="2"/>
  <c r="CW1600" i="2"/>
  <c r="CK1600" i="2"/>
  <c r="CC1600" i="2"/>
  <c r="CV1600" i="2"/>
  <c r="CU1600" i="2"/>
  <c r="CI1600" i="2"/>
  <c r="CT1600" i="2"/>
  <c r="CH1600" i="2"/>
  <c r="DA1600" i="2"/>
  <c r="CS1600" i="2"/>
  <c r="CG1600" i="2"/>
  <c r="CZ1600" i="2"/>
  <c r="CR1600" i="2"/>
  <c r="CF1600" i="2"/>
  <c r="CE1604" i="2"/>
  <c r="CX1604" i="2"/>
  <c r="CL1604" i="2"/>
  <c r="CD1604" i="2"/>
  <c r="CW1604" i="2"/>
  <c r="CK1604" i="2"/>
  <c r="CC1604" i="2"/>
  <c r="CV1604" i="2"/>
  <c r="CU1604" i="2"/>
  <c r="CI1604" i="2"/>
  <c r="CT1604" i="2"/>
  <c r="CH1604" i="2"/>
  <c r="DA1604" i="2"/>
  <c r="CS1604" i="2"/>
  <c r="CG1604" i="2"/>
  <c r="CF1604" i="2"/>
  <c r="CZ1604" i="2"/>
  <c r="CR1604" i="2"/>
  <c r="CU1606" i="2"/>
  <c r="CI1606" i="2"/>
  <c r="CT1606" i="2"/>
  <c r="CH1606" i="2"/>
  <c r="DA1606" i="2"/>
  <c r="CS1606" i="2"/>
  <c r="CG1606" i="2"/>
  <c r="CZ1606" i="2"/>
  <c r="CR1606" i="2"/>
  <c r="CF1606" i="2"/>
  <c r="CE1606" i="2"/>
  <c r="CX1606" i="2"/>
  <c r="CL1606" i="2"/>
  <c r="CD1606" i="2"/>
  <c r="CW1606" i="2"/>
  <c r="CK1606" i="2"/>
  <c r="CC1606" i="2"/>
  <c r="CV1606" i="2"/>
  <c r="CU1610" i="2"/>
  <c r="CI1610" i="2"/>
  <c r="CT1610" i="2"/>
  <c r="CH1610" i="2"/>
  <c r="DA1610" i="2"/>
  <c r="CS1610" i="2"/>
  <c r="CG1610" i="2"/>
  <c r="CZ1610" i="2"/>
  <c r="CR1610" i="2"/>
  <c r="CF1610" i="2"/>
  <c r="CE1610" i="2"/>
  <c r="CX1610" i="2"/>
  <c r="CL1610" i="2"/>
  <c r="CD1610" i="2"/>
  <c r="CW1610" i="2"/>
  <c r="CK1610" i="2"/>
  <c r="CC1610" i="2"/>
  <c r="CV1610" i="2"/>
  <c r="CU1614" i="2"/>
  <c r="CI1614" i="2"/>
  <c r="CT1614" i="2"/>
  <c r="CH1614" i="2"/>
  <c r="DA1614" i="2"/>
  <c r="CS1614" i="2"/>
  <c r="CG1614" i="2"/>
  <c r="CZ1614" i="2"/>
  <c r="CR1614" i="2"/>
  <c r="CF1614" i="2"/>
  <c r="CE1614" i="2"/>
  <c r="CX1614" i="2"/>
  <c r="CL1614" i="2"/>
  <c r="CD1614" i="2"/>
  <c r="CW1614" i="2"/>
  <c r="CK1614" i="2"/>
  <c r="CC1614" i="2"/>
  <c r="CV1614" i="2"/>
  <c r="CE1620" i="2"/>
  <c r="CX1620" i="2"/>
  <c r="CL1620" i="2"/>
  <c r="CD1620" i="2"/>
  <c r="CW1620" i="2"/>
  <c r="CK1620" i="2"/>
  <c r="CC1620" i="2"/>
  <c r="CV1620" i="2"/>
  <c r="CU1620" i="2"/>
  <c r="CI1620" i="2"/>
  <c r="CT1620" i="2"/>
  <c r="CH1620" i="2"/>
  <c r="DA1620" i="2"/>
  <c r="CS1620" i="2"/>
  <c r="CG1620" i="2"/>
  <c r="CZ1620" i="2"/>
  <c r="CR1620" i="2"/>
  <c r="CF1620" i="2"/>
  <c r="CE1628" i="2"/>
  <c r="CX1628" i="2"/>
  <c r="CL1628" i="2"/>
  <c r="CD1628" i="2"/>
  <c r="CW1628" i="2"/>
  <c r="CK1628" i="2"/>
  <c r="CC1628" i="2"/>
  <c r="CV1628" i="2"/>
  <c r="CU1628" i="2"/>
  <c r="CI1628" i="2"/>
  <c r="CT1628" i="2"/>
  <c r="CH1628" i="2"/>
  <c r="DA1628" i="2"/>
  <c r="CS1628" i="2"/>
  <c r="CG1628" i="2"/>
  <c r="CZ1628" i="2"/>
  <c r="CR1628" i="2"/>
  <c r="CF1628" i="2"/>
  <c r="CE1632" i="2"/>
  <c r="CX1632" i="2"/>
  <c r="CL1632" i="2"/>
  <c r="CD1632" i="2"/>
  <c r="CW1632" i="2"/>
  <c r="CK1632" i="2"/>
  <c r="CC1632" i="2"/>
  <c r="CV1632" i="2"/>
  <c r="CU1632" i="2"/>
  <c r="CI1632" i="2"/>
  <c r="CT1632" i="2"/>
  <c r="CH1632" i="2"/>
  <c r="DA1632" i="2"/>
  <c r="CS1632" i="2"/>
  <c r="CG1632" i="2"/>
  <c r="CZ1632" i="2"/>
  <c r="CR1632" i="2"/>
  <c r="CF1632" i="2"/>
  <c r="CU1634" i="2"/>
  <c r="CI1634" i="2"/>
  <c r="CT1634" i="2"/>
  <c r="CH1634" i="2"/>
  <c r="DA1634" i="2"/>
  <c r="CS1634" i="2"/>
  <c r="CG1634" i="2"/>
  <c r="CZ1634" i="2"/>
  <c r="CR1634" i="2"/>
  <c r="CF1634" i="2"/>
  <c r="CE1634" i="2"/>
  <c r="CX1634" i="2"/>
  <c r="CL1634" i="2"/>
  <c r="CD1634" i="2"/>
  <c r="CW1634" i="2"/>
  <c r="CK1634" i="2"/>
  <c r="CC1634" i="2"/>
  <c r="CV1634" i="2"/>
  <c r="CU1646" i="2"/>
  <c r="CI1646" i="2"/>
  <c r="CT1646" i="2"/>
  <c r="CH1646" i="2"/>
  <c r="DA1646" i="2"/>
  <c r="CS1646" i="2"/>
  <c r="CG1646" i="2"/>
  <c r="CZ1646" i="2"/>
  <c r="CR1646" i="2"/>
  <c r="CF1646" i="2"/>
  <c r="CE1646" i="2"/>
  <c r="CX1646" i="2"/>
  <c r="CL1646" i="2"/>
  <c r="CD1646" i="2"/>
  <c r="CW1646" i="2"/>
  <c r="CK1646" i="2"/>
  <c r="CC1646" i="2"/>
  <c r="CV1646" i="2"/>
  <c r="CU1650" i="2"/>
  <c r="CI1650" i="2"/>
  <c r="CT1650" i="2"/>
  <c r="CH1650" i="2"/>
  <c r="DA1650" i="2"/>
  <c r="CS1650" i="2"/>
  <c r="CG1650" i="2"/>
  <c r="CZ1650" i="2"/>
  <c r="CR1650" i="2"/>
  <c r="CF1650" i="2"/>
  <c r="CE1650" i="2"/>
  <c r="CX1650" i="2"/>
  <c r="CL1650" i="2"/>
  <c r="CD1650" i="2"/>
  <c r="CW1650" i="2"/>
  <c r="CK1650" i="2"/>
  <c r="CC1650" i="2"/>
  <c r="CV1650" i="2"/>
  <c r="CU1654" i="2"/>
  <c r="CI1654" i="2"/>
  <c r="CT1654" i="2"/>
  <c r="CH1654" i="2"/>
  <c r="DA1654" i="2"/>
  <c r="CS1654" i="2"/>
  <c r="CG1654" i="2"/>
  <c r="CZ1654" i="2"/>
  <c r="CR1654" i="2"/>
  <c r="CF1654" i="2"/>
  <c r="CE1654" i="2"/>
  <c r="CX1654" i="2"/>
  <c r="CL1654" i="2"/>
  <c r="CD1654" i="2"/>
  <c r="CW1654" i="2"/>
  <c r="CK1654" i="2"/>
  <c r="CC1654" i="2"/>
  <c r="CV1654" i="2"/>
  <c r="CU1658" i="2"/>
  <c r="CI1658" i="2"/>
  <c r="CT1658" i="2"/>
  <c r="CH1658" i="2"/>
  <c r="DA1658" i="2"/>
  <c r="CS1658" i="2"/>
  <c r="CG1658" i="2"/>
  <c r="CZ1658" i="2"/>
  <c r="CR1658" i="2"/>
  <c r="CF1658" i="2"/>
  <c r="CE1658" i="2"/>
  <c r="CX1658" i="2"/>
  <c r="CL1658" i="2"/>
  <c r="CD1658" i="2"/>
  <c r="CW1658" i="2"/>
  <c r="CK1658" i="2"/>
  <c r="CC1658" i="2"/>
  <c r="CV1658" i="2"/>
  <c r="CU1662" i="2"/>
  <c r="CI1662" i="2"/>
  <c r="CT1662" i="2"/>
  <c r="CH1662" i="2"/>
  <c r="DA1662" i="2"/>
  <c r="CS1662" i="2"/>
  <c r="CG1662" i="2"/>
  <c r="CZ1662" i="2"/>
  <c r="CR1662" i="2"/>
  <c r="CF1662" i="2"/>
  <c r="CE1662" i="2"/>
  <c r="CX1662" i="2"/>
  <c r="CL1662" i="2"/>
  <c r="CD1662" i="2"/>
  <c r="CW1662" i="2"/>
  <c r="CK1662" i="2"/>
  <c r="CC1662" i="2"/>
  <c r="CV1662" i="2"/>
  <c r="CE1664" i="2"/>
  <c r="CX1664" i="2"/>
  <c r="CL1664" i="2"/>
  <c r="CD1664" i="2"/>
  <c r="CW1664" i="2"/>
  <c r="CK1664" i="2"/>
  <c r="CC1664" i="2"/>
  <c r="CV1664" i="2"/>
  <c r="CU1664" i="2"/>
  <c r="CI1664" i="2"/>
  <c r="CT1664" i="2"/>
  <c r="CH1664" i="2"/>
  <c r="DA1664" i="2"/>
  <c r="CS1664" i="2"/>
  <c r="CG1664" i="2"/>
  <c r="CZ1664" i="2"/>
  <c r="CR1664" i="2"/>
  <c r="CF1664" i="2"/>
  <c r="CU1666" i="2"/>
  <c r="CI1666" i="2"/>
  <c r="CT1666" i="2"/>
  <c r="CH1666" i="2"/>
  <c r="DA1666" i="2"/>
  <c r="CS1666" i="2"/>
  <c r="CG1666" i="2"/>
  <c r="CZ1666" i="2"/>
  <c r="CR1666" i="2"/>
  <c r="CF1666" i="2"/>
  <c r="CE1666" i="2"/>
  <c r="CX1666" i="2"/>
  <c r="CL1666" i="2"/>
  <c r="CD1666" i="2"/>
  <c r="CW1666" i="2"/>
  <c r="CK1666" i="2"/>
  <c r="CC1666" i="2"/>
  <c r="CV1666" i="2"/>
  <c r="CE1668" i="2"/>
  <c r="CX1668" i="2"/>
  <c r="CL1668" i="2"/>
  <c r="CD1668" i="2"/>
  <c r="CW1668" i="2"/>
  <c r="CK1668" i="2"/>
  <c r="CC1668" i="2"/>
  <c r="CV1668" i="2"/>
  <c r="CU1668" i="2"/>
  <c r="CI1668" i="2"/>
  <c r="CT1668" i="2"/>
  <c r="CH1668" i="2"/>
  <c r="DA1668" i="2"/>
  <c r="CS1668" i="2"/>
  <c r="CG1668" i="2"/>
  <c r="CZ1668" i="2"/>
  <c r="CR1668" i="2"/>
  <c r="CF1668" i="2"/>
  <c r="CE1672" i="2"/>
  <c r="CX1672" i="2"/>
  <c r="CL1672" i="2"/>
  <c r="CD1672" i="2"/>
  <c r="CW1672" i="2"/>
  <c r="CK1672" i="2"/>
  <c r="CC1672" i="2"/>
  <c r="CV1672" i="2"/>
  <c r="CU1672" i="2"/>
  <c r="CI1672" i="2"/>
  <c r="CT1672" i="2"/>
  <c r="CH1672" i="2"/>
  <c r="DA1672" i="2"/>
  <c r="CS1672" i="2"/>
  <c r="CG1672" i="2"/>
  <c r="CF1672" i="2"/>
  <c r="CZ1672" i="2"/>
  <c r="CR1672" i="2"/>
  <c r="CU1674" i="2"/>
  <c r="CI1674" i="2"/>
  <c r="CT1674" i="2"/>
  <c r="CH1674" i="2"/>
  <c r="DA1674" i="2"/>
  <c r="CS1674" i="2"/>
  <c r="CG1674" i="2"/>
  <c r="CZ1674" i="2"/>
  <c r="CR1674" i="2"/>
  <c r="CF1674" i="2"/>
  <c r="CE1674" i="2"/>
  <c r="CX1674" i="2"/>
  <c r="CL1674" i="2"/>
  <c r="CD1674" i="2"/>
  <c r="CW1674" i="2"/>
  <c r="CK1674" i="2"/>
  <c r="CC1674" i="2"/>
  <c r="CV1674" i="2"/>
  <c r="CU1678" i="2"/>
  <c r="CI1678" i="2"/>
  <c r="CT1678" i="2"/>
  <c r="CH1678" i="2"/>
  <c r="DA1678" i="2"/>
  <c r="CS1678" i="2"/>
  <c r="CG1678" i="2"/>
  <c r="CZ1678" i="2"/>
  <c r="CR1678" i="2"/>
  <c r="CF1678" i="2"/>
  <c r="CE1678" i="2"/>
  <c r="CX1678" i="2"/>
  <c r="CL1678" i="2"/>
  <c r="CD1678" i="2"/>
  <c r="CW1678" i="2"/>
  <c r="CK1678" i="2"/>
  <c r="CC1678" i="2"/>
  <c r="CV1678" i="2"/>
  <c r="CU1682" i="2"/>
  <c r="CI1682" i="2"/>
  <c r="CT1682" i="2"/>
  <c r="CH1682" i="2"/>
  <c r="DA1682" i="2"/>
  <c r="CS1682" i="2"/>
  <c r="CG1682" i="2"/>
  <c r="CZ1682" i="2"/>
  <c r="CR1682" i="2"/>
  <c r="CF1682" i="2"/>
  <c r="CE1682" i="2"/>
  <c r="CX1682" i="2"/>
  <c r="CL1682" i="2"/>
  <c r="CD1682" i="2"/>
  <c r="CW1682" i="2"/>
  <c r="CK1682" i="2"/>
  <c r="CC1682" i="2"/>
  <c r="CV1682" i="2"/>
  <c r="CU1686" i="2"/>
  <c r="CI1686" i="2"/>
  <c r="CT1686" i="2"/>
  <c r="CH1686" i="2"/>
  <c r="DA1686" i="2"/>
  <c r="CS1686" i="2"/>
  <c r="CG1686" i="2"/>
  <c r="CZ1686" i="2"/>
  <c r="CR1686" i="2"/>
  <c r="CF1686" i="2"/>
  <c r="CE1686" i="2"/>
  <c r="CX1686" i="2"/>
  <c r="CL1686" i="2"/>
  <c r="CD1686" i="2"/>
  <c r="CW1686" i="2"/>
  <c r="CK1686" i="2"/>
  <c r="CC1686" i="2"/>
  <c r="CV1686" i="2"/>
  <c r="CU1690" i="2"/>
  <c r="CI1690" i="2"/>
  <c r="CT1690" i="2"/>
  <c r="CH1690" i="2"/>
  <c r="DA1690" i="2"/>
  <c r="CS1690" i="2"/>
  <c r="CG1690" i="2"/>
  <c r="CZ1690" i="2"/>
  <c r="CR1690" i="2"/>
  <c r="CF1690" i="2"/>
  <c r="CE1690" i="2"/>
  <c r="CX1690" i="2"/>
  <c r="CL1690" i="2"/>
  <c r="CD1690" i="2"/>
  <c r="CW1690" i="2"/>
  <c r="CK1690" i="2"/>
  <c r="CC1690" i="2"/>
  <c r="CV1690" i="2"/>
  <c r="CU1694" i="2"/>
  <c r="CI1694" i="2"/>
  <c r="CT1694" i="2"/>
  <c r="CH1694" i="2"/>
  <c r="DA1694" i="2"/>
  <c r="CS1694" i="2"/>
  <c r="CG1694" i="2"/>
  <c r="CZ1694" i="2"/>
  <c r="CR1694" i="2"/>
  <c r="CF1694" i="2"/>
  <c r="CE1694" i="2"/>
  <c r="CX1694" i="2"/>
  <c r="CL1694" i="2"/>
  <c r="CD1694" i="2"/>
  <c r="CW1694" i="2"/>
  <c r="CK1694" i="2"/>
  <c r="CC1694" i="2"/>
  <c r="CV1694" i="2"/>
  <c r="CU1702" i="2"/>
  <c r="CI1702" i="2"/>
  <c r="CT1702" i="2"/>
  <c r="CH1702" i="2"/>
  <c r="DA1702" i="2"/>
  <c r="CS1702" i="2"/>
  <c r="CG1702" i="2"/>
  <c r="CZ1702" i="2"/>
  <c r="CR1702" i="2"/>
  <c r="CF1702" i="2"/>
  <c r="CE1702" i="2"/>
  <c r="CX1702" i="2"/>
  <c r="CL1702" i="2"/>
  <c r="CD1702" i="2"/>
  <c r="CW1702" i="2"/>
  <c r="CK1702" i="2"/>
  <c r="CC1702" i="2"/>
  <c r="CV1702" i="2"/>
  <c r="DA1707" i="2"/>
  <c r="CS1707" i="2"/>
  <c r="CG1707" i="2"/>
  <c r="CZ1707" i="2"/>
  <c r="CR1707" i="2"/>
  <c r="CF1707" i="2"/>
  <c r="CE1707" i="2"/>
  <c r="CX1707" i="2"/>
  <c r="CL1707" i="2"/>
  <c r="CD1707" i="2"/>
  <c r="CW1707" i="2"/>
  <c r="CK1707" i="2"/>
  <c r="CC1707" i="2"/>
  <c r="CV1707" i="2"/>
  <c r="CU1707" i="2"/>
  <c r="CI1707" i="2"/>
  <c r="CT1707" i="2"/>
  <c r="CH1707" i="2"/>
  <c r="DA1711" i="2"/>
  <c r="CS1711" i="2"/>
  <c r="CG1711" i="2"/>
  <c r="CZ1711" i="2"/>
  <c r="CR1711" i="2"/>
  <c r="CF1711" i="2"/>
  <c r="CE1711" i="2"/>
  <c r="CX1711" i="2"/>
  <c r="CL1711" i="2"/>
  <c r="CD1711" i="2"/>
  <c r="CW1711" i="2"/>
  <c r="CK1711" i="2"/>
  <c r="CC1711" i="2"/>
  <c r="CV1711" i="2"/>
  <c r="CU1711" i="2"/>
  <c r="CI1711" i="2"/>
  <c r="CT1711" i="2"/>
  <c r="CH1711" i="2"/>
  <c r="DA1715" i="2"/>
  <c r="CS1715" i="2"/>
  <c r="CG1715" i="2"/>
  <c r="CZ1715" i="2"/>
  <c r="CR1715" i="2"/>
  <c r="CF1715" i="2"/>
  <c r="CE1715" i="2"/>
  <c r="CX1715" i="2"/>
  <c r="CL1715" i="2"/>
  <c r="CD1715" i="2"/>
  <c r="CW1715" i="2"/>
  <c r="CK1715" i="2"/>
  <c r="CC1715" i="2"/>
  <c r="CV1715" i="2"/>
  <c r="CU1715" i="2"/>
  <c r="CI1715" i="2"/>
  <c r="CT1715" i="2"/>
  <c r="CH1715" i="2"/>
  <c r="DA1723" i="2"/>
  <c r="CS1723" i="2"/>
  <c r="CG1723" i="2"/>
  <c r="CZ1723" i="2"/>
  <c r="CR1723" i="2"/>
  <c r="CF1723" i="2"/>
  <c r="CE1723" i="2"/>
  <c r="CX1723" i="2"/>
  <c r="CL1723" i="2"/>
  <c r="CD1723" i="2"/>
  <c r="CW1723" i="2"/>
  <c r="CK1723" i="2"/>
  <c r="CC1723" i="2"/>
  <c r="CV1723" i="2"/>
  <c r="CU1723" i="2"/>
  <c r="CI1723" i="2"/>
  <c r="CT1723" i="2"/>
  <c r="CH1723" i="2"/>
  <c r="CW1725" i="2"/>
  <c r="CK1725" i="2"/>
  <c r="CC1725" i="2"/>
  <c r="CV1725" i="2"/>
  <c r="CU1725" i="2"/>
  <c r="CI1725" i="2"/>
  <c r="CT1725" i="2"/>
  <c r="CH1725" i="2"/>
  <c r="DA1725" i="2"/>
  <c r="CS1725" i="2"/>
  <c r="CG1725" i="2"/>
  <c r="CZ1725" i="2"/>
  <c r="CR1725" i="2"/>
  <c r="CF1725" i="2"/>
  <c r="CE1725" i="2"/>
  <c r="CX1725" i="2"/>
  <c r="CL1725" i="2"/>
  <c r="CD1725" i="2"/>
  <c r="CW1729" i="2"/>
  <c r="CK1729" i="2"/>
  <c r="CC1729" i="2"/>
  <c r="CV1729" i="2"/>
  <c r="CU1729" i="2"/>
  <c r="CI1729" i="2"/>
  <c r="CT1729" i="2"/>
  <c r="CH1729" i="2"/>
  <c r="DA1729" i="2"/>
  <c r="CS1729" i="2"/>
  <c r="CG1729" i="2"/>
  <c r="CZ1729" i="2"/>
  <c r="CR1729" i="2"/>
  <c r="CF1729" i="2"/>
  <c r="CE1729" i="2"/>
  <c r="CL1729" i="2"/>
  <c r="CD1729" i="2"/>
  <c r="CX1729" i="2"/>
  <c r="CW1733" i="2"/>
  <c r="CK1733" i="2"/>
  <c r="CC1733" i="2"/>
  <c r="CV1733" i="2"/>
  <c r="CU1733" i="2"/>
  <c r="CI1733" i="2"/>
  <c r="CT1733" i="2"/>
  <c r="CH1733" i="2"/>
  <c r="DA1733" i="2"/>
  <c r="CS1733" i="2"/>
  <c r="CG1733" i="2"/>
  <c r="CZ1733" i="2"/>
  <c r="CR1733" i="2"/>
  <c r="CF1733" i="2"/>
  <c r="CE1733" i="2"/>
  <c r="CX1733" i="2"/>
  <c r="CL1733" i="2"/>
  <c r="CD1733" i="2"/>
  <c r="CW1737" i="2"/>
  <c r="CK1737" i="2"/>
  <c r="CC1737" i="2"/>
  <c r="CV1737" i="2"/>
  <c r="CU1737" i="2"/>
  <c r="CI1737" i="2"/>
  <c r="CT1737" i="2"/>
  <c r="CH1737" i="2"/>
  <c r="DA1737" i="2"/>
  <c r="CS1737" i="2"/>
  <c r="CG1737" i="2"/>
  <c r="CZ1737" i="2"/>
  <c r="CR1737" i="2"/>
  <c r="CF1737" i="2"/>
  <c r="CE1737" i="2"/>
  <c r="CX1737" i="2"/>
  <c r="CL1737" i="2"/>
  <c r="CD1737" i="2"/>
  <c r="CW1741" i="2"/>
  <c r="CK1741" i="2"/>
  <c r="CC1741" i="2"/>
  <c r="CV1741" i="2"/>
  <c r="CU1741" i="2"/>
  <c r="CI1741" i="2"/>
  <c r="CT1741" i="2"/>
  <c r="CH1741" i="2"/>
  <c r="DA1741" i="2"/>
  <c r="CS1741" i="2"/>
  <c r="CG1741" i="2"/>
  <c r="CZ1741" i="2"/>
  <c r="CR1741" i="2"/>
  <c r="CF1741" i="2"/>
  <c r="CE1741" i="2"/>
  <c r="CD1741" i="2"/>
  <c r="CX1741" i="2"/>
  <c r="CL1741" i="2"/>
  <c r="CW1745" i="2"/>
  <c r="CK1745" i="2"/>
  <c r="CC1745" i="2"/>
  <c r="CV1745" i="2"/>
  <c r="CU1745" i="2"/>
  <c r="CI1745" i="2"/>
  <c r="CT1745" i="2"/>
  <c r="CH1745" i="2"/>
  <c r="DA1745" i="2"/>
  <c r="CS1745" i="2"/>
  <c r="CG1745" i="2"/>
  <c r="CZ1745" i="2"/>
  <c r="CR1745" i="2"/>
  <c r="CF1745" i="2"/>
  <c r="CE1745" i="2"/>
  <c r="CX1745" i="2"/>
  <c r="CL1745" i="2"/>
  <c r="CD1745" i="2"/>
  <c r="CW1749" i="2"/>
  <c r="CK1749" i="2"/>
  <c r="CC1749" i="2"/>
  <c r="CV1749" i="2"/>
  <c r="CU1749" i="2"/>
  <c r="CI1749" i="2"/>
  <c r="CT1749" i="2"/>
  <c r="CH1749" i="2"/>
  <c r="DA1749" i="2"/>
  <c r="CS1749" i="2"/>
  <c r="CG1749" i="2"/>
  <c r="CZ1749" i="2"/>
  <c r="CR1749" i="2"/>
  <c r="CF1749" i="2"/>
  <c r="CE1749" i="2"/>
  <c r="CX1749" i="2"/>
  <c r="CL1749" i="2"/>
  <c r="CD1749" i="2"/>
  <c r="CW1753" i="2"/>
  <c r="CK1753" i="2"/>
  <c r="CC1753" i="2"/>
  <c r="CV1753" i="2"/>
  <c r="CU1753" i="2"/>
  <c r="CI1753" i="2"/>
  <c r="CT1753" i="2"/>
  <c r="CH1753" i="2"/>
  <c r="DA1753" i="2"/>
  <c r="CS1753" i="2"/>
  <c r="CG1753" i="2"/>
  <c r="CZ1753" i="2"/>
  <c r="CR1753" i="2"/>
  <c r="CF1753" i="2"/>
  <c r="CE1753" i="2"/>
  <c r="CX1753" i="2"/>
  <c r="CL1753" i="2"/>
  <c r="CD1753" i="2"/>
  <c r="CW1757" i="2"/>
  <c r="CK1757" i="2"/>
  <c r="CC1757" i="2"/>
  <c r="CV1757" i="2"/>
  <c r="CU1757" i="2"/>
  <c r="CI1757" i="2"/>
  <c r="CT1757" i="2"/>
  <c r="CH1757" i="2"/>
  <c r="DA1757" i="2"/>
  <c r="CS1757" i="2"/>
  <c r="CG1757" i="2"/>
  <c r="CZ1757" i="2"/>
  <c r="CR1757" i="2"/>
  <c r="CF1757" i="2"/>
  <c r="CE1757" i="2"/>
  <c r="CX1757" i="2"/>
  <c r="CL1757" i="2"/>
  <c r="CD1757" i="2"/>
  <c r="CW1761" i="2"/>
  <c r="CK1761" i="2"/>
  <c r="CC1761" i="2"/>
  <c r="CV1761" i="2"/>
  <c r="CU1761" i="2"/>
  <c r="CI1761" i="2"/>
  <c r="CT1761" i="2"/>
  <c r="CH1761" i="2"/>
  <c r="DA1761" i="2"/>
  <c r="CS1761" i="2"/>
  <c r="CG1761" i="2"/>
  <c r="CZ1761" i="2"/>
  <c r="CR1761" i="2"/>
  <c r="CF1761" i="2"/>
  <c r="CE1761" i="2"/>
  <c r="CL1761" i="2"/>
  <c r="CD1761" i="2"/>
  <c r="CX1761" i="2"/>
  <c r="CW1765" i="2"/>
  <c r="CK1765" i="2"/>
  <c r="CC1765" i="2"/>
  <c r="CV1765" i="2"/>
  <c r="CU1765" i="2"/>
  <c r="CI1765" i="2"/>
  <c r="CT1765" i="2"/>
  <c r="CH1765" i="2"/>
  <c r="DA1765" i="2"/>
  <c r="CS1765" i="2"/>
  <c r="CG1765" i="2"/>
  <c r="CZ1765" i="2"/>
  <c r="CR1765" i="2"/>
  <c r="CF1765" i="2"/>
  <c r="CE1765" i="2"/>
  <c r="CX1765" i="2"/>
  <c r="CL1765" i="2"/>
  <c r="CD1765" i="2"/>
  <c r="DA1771" i="2"/>
  <c r="CS1771" i="2"/>
  <c r="CG1771" i="2"/>
  <c r="CZ1771" i="2"/>
  <c r="CR1771" i="2"/>
  <c r="CF1771" i="2"/>
  <c r="CE1771" i="2"/>
  <c r="CX1771" i="2"/>
  <c r="CL1771" i="2"/>
  <c r="CD1771" i="2"/>
  <c r="CW1771" i="2"/>
  <c r="CK1771" i="2"/>
  <c r="CC1771" i="2"/>
  <c r="CV1771" i="2"/>
  <c r="CU1771" i="2"/>
  <c r="CI1771" i="2"/>
  <c r="CT1771" i="2"/>
  <c r="CH1771" i="2"/>
  <c r="DA1775" i="2"/>
  <c r="CS1775" i="2"/>
  <c r="CG1775" i="2"/>
  <c r="CZ1775" i="2"/>
  <c r="CR1775" i="2"/>
  <c r="CF1775" i="2"/>
  <c r="CE1775" i="2"/>
  <c r="CX1775" i="2"/>
  <c r="CL1775" i="2"/>
  <c r="CD1775" i="2"/>
  <c r="CW1775" i="2"/>
  <c r="CK1775" i="2"/>
  <c r="CC1775" i="2"/>
  <c r="CV1775" i="2"/>
  <c r="CU1775" i="2"/>
  <c r="CI1775" i="2"/>
  <c r="CT1775" i="2"/>
  <c r="CH1775" i="2"/>
  <c r="CE1780" i="2"/>
  <c r="CX1780" i="2"/>
  <c r="CL1780" i="2"/>
  <c r="CD1780" i="2"/>
  <c r="CW1780" i="2"/>
  <c r="CK1780" i="2"/>
  <c r="CC1780" i="2"/>
  <c r="CV1780" i="2"/>
  <c r="CU1780" i="2"/>
  <c r="CI1780" i="2"/>
  <c r="CT1780" i="2"/>
  <c r="CH1780" i="2"/>
  <c r="DA1780" i="2"/>
  <c r="CS1780" i="2"/>
  <c r="CG1780" i="2"/>
  <c r="CZ1780" i="2"/>
  <c r="CR1780" i="2"/>
  <c r="CF1780" i="2"/>
  <c r="CE1788" i="2"/>
  <c r="CX1788" i="2"/>
  <c r="CL1788" i="2"/>
  <c r="CD1788" i="2"/>
  <c r="CW1788" i="2"/>
  <c r="CK1788" i="2"/>
  <c r="CC1788" i="2"/>
  <c r="CV1788" i="2"/>
  <c r="CU1788" i="2"/>
  <c r="CI1788" i="2"/>
  <c r="CT1788" i="2"/>
  <c r="CH1788" i="2"/>
  <c r="DA1788" i="2"/>
  <c r="CS1788" i="2"/>
  <c r="CG1788" i="2"/>
  <c r="CZ1788" i="2"/>
  <c r="CR1788" i="2"/>
  <c r="CF1788" i="2"/>
  <c r="CU1826" i="2"/>
  <c r="CI1826" i="2"/>
  <c r="CT1826" i="2"/>
  <c r="CH1826" i="2"/>
  <c r="DA1826" i="2"/>
  <c r="CS1826" i="2"/>
  <c r="CG1826" i="2"/>
  <c r="CZ1826" i="2"/>
  <c r="CR1826" i="2"/>
  <c r="CF1826" i="2"/>
  <c r="CE1826" i="2"/>
  <c r="CX1826" i="2"/>
  <c r="CL1826" i="2"/>
  <c r="CD1826" i="2"/>
  <c r="CW1826" i="2"/>
  <c r="CK1826" i="2"/>
  <c r="CC1826" i="2"/>
  <c r="CV1826" i="2"/>
  <c r="DA1833" i="2"/>
  <c r="CS1833" i="2"/>
  <c r="CG1833" i="2"/>
  <c r="CZ1833" i="2"/>
  <c r="CR1833" i="2"/>
  <c r="CF1833" i="2"/>
  <c r="CE1833" i="2"/>
  <c r="CX1833" i="2"/>
  <c r="CL1833" i="2"/>
  <c r="CD1833" i="2"/>
  <c r="CW1833" i="2"/>
  <c r="CK1833" i="2"/>
  <c r="CC1833" i="2"/>
  <c r="CV1833" i="2"/>
  <c r="CU1833" i="2"/>
  <c r="CI1833" i="2"/>
  <c r="CT1833" i="2"/>
  <c r="CH1833" i="2"/>
  <c r="CE1840" i="2"/>
  <c r="CX1840" i="2"/>
  <c r="CL1840" i="2"/>
  <c r="CD1840" i="2"/>
  <c r="CW1840" i="2"/>
  <c r="CK1840" i="2"/>
  <c r="CC1840" i="2"/>
  <c r="CV1840" i="2"/>
  <c r="CU1840" i="2"/>
  <c r="CI1840" i="2"/>
  <c r="CT1840" i="2"/>
  <c r="CH1840" i="2"/>
  <c r="DA1840" i="2"/>
  <c r="CS1840" i="2"/>
  <c r="CG1840" i="2"/>
  <c r="CF1840" i="2"/>
  <c r="CZ1840" i="2"/>
  <c r="CR1840" i="2"/>
  <c r="CE1848" i="2"/>
  <c r="CX1848" i="2"/>
  <c r="CL1848" i="2"/>
  <c r="CD1848" i="2"/>
  <c r="CW1848" i="2"/>
  <c r="CK1848" i="2"/>
  <c r="CC1848" i="2"/>
  <c r="CV1848" i="2"/>
  <c r="CU1848" i="2"/>
  <c r="CI1848" i="2"/>
  <c r="CT1848" i="2"/>
  <c r="CH1848" i="2"/>
  <c r="DA1848" i="2"/>
  <c r="CS1848" i="2"/>
  <c r="CG1848" i="2"/>
  <c r="CZ1848" i="2"/>
  <c r="CR1848" i="2"/>
  <c r="CF1848" i="2"/>
  <c r="CW1855" i="2"/>
  <c r="CK1855" i="2"/>
  <c r="CC1855" i="2"/>
  <c r="CV1855" i="2"/>
  <c r="CU1855" i="2"/>
  <c r="CI1855" i="2"/>
  <c r="CT1855" i="2"/>
  <c r="CH1855" i="2"/>
  <c r="DA1855" i="2"/>
  <c r="CS1855" i="2"/>
  <c r="CG1855" i="2"/>
  <c r="CZ1855" i="2"/>
  <c r="CR1855" i="2"/>
  <c r="CF1855" i="2"/>
  <c r="CE1855" i="2"/>
  <c r="CX1855" i="2"/>
  <c r="CL1855" i="2"/>
  <c r="CD1855" i="2"/>
  <c r="CU1862" i="2"/>
  <c r="CI1862" i="2"/>
  <c r="CT1862" i="2"/>
  <c r="CH1862" i="2"/>
  <c r="DA1862" i="2"/>
  <c r="CS1862" i="2"/>
  <c r="CG1862" i="2"/>
  <c r="CZ1862" i="2"/>
  <c r="CR1862" i="2"/>
  <c r="CF1862" i="2"/>
  <c r="CE1862" i="2"/>
  <c r="CX1862" i="2"/>
  <c r="CL1862" i="2"/>
  <c r="CD1862" i="2"/>
  <c r="CW1862" i="2"/>
  <c r="CK1862" i="2"/>
  <c r="CC1862" i="2"/>
  <c r="CV1862" i="2"/>
  <c r="CE1868" i="2"/>
  <c r="CX1868" i="2"/>
  <c r="CL1868" i="2"/>
  <c r="CD1868" i="2"/>
  <c r="CW1868" i="2"/>
  <c r="CK1868" i="2"/>
  <c r="CC1868" i="2"/>
  <c r="CV1868" i="2"/>
  <c r="CU1868" i="2"/>
  <c r="CI1868" i="2"/>
  <c r="CT1868" i="2"/>
  <c r="CH1868" i="2"/>
  <c r="DA1868" i="2"/>
  <c r="CS1868" i="2"/>
  <c r="CG1868" i="2"/>
  <c r="CZ1868" i="2"/>
  <c r="CR1868" i="2"/>
  <c r="CF1868" i="2"/>
  <c r="CW1875" i="2"/>
  <c r="CK1875" i="2"/>
  <c r="CC1875" i="2"/>
  <c r="CV1875" i="2"/>
  <c r="CU1875" i="2"/>
  <c r="CI1875" i="2"/>
  <c r="CT1875" i="2"/>
  <c r="CH1875" i="2"/>
  <c r="DA1875" i="2"/>
  <c r="CS1875" i="2"/>
  <c r="CG1875" i="2"/>
  <c r="CZ1875" i="2"/>
  <c r="CR1875" i="2"/>
  <c r="CF1875" i="2"/>
  <c r="CE1875" i="2"/>
  <c r="CD1875" i="2"/>
  <c r="CX1875" i="2"/>
  <c r="CL1875" i="2"/>
  <c r="CU1882" i="2"/>
  <c r="CI1882" i="2"/>
  <c r="CT1882" i="2"/>
  <c r="CH1882" i="2"/>
  <c r="DA1882" i="2"/>
  <c r="CS1882" i="2"/>
  <c r="CG1882" i="2"/>
  <c r="CZ1882" i="2"/>
  <c r="CR1882" i="2"/>
  <c r="CF1882" i="2"/>
  <c r="CE1882" i="2"/>
  <c r="CX1882" i="2"/>
  <c r="CL1882" i="2"/>
  <c r="CD1882" i="2"/>
  <c r="CW1882" i="2"/>
  <c r="CK1882" i="2"/>
  <c r="CC1882" i="2"/>
  <c r="CV1882" i="2"/>
  <c r="DA1889" i="2"/>
  <c r="CS1889" i="2"/>
  <c r="CG1889" i="2"/>
  <c r="CZ1889" i="2"/>
  <c r="CR1889" i="2"/>
  <c r="CF1889" i="2"/>
  <c r="CE1889" i="2"/>
  <c r="CX1889" i="2"/>
  <c r="CL1889" i="2"/>
  <c r="CD1889" i="2"/>
  <c r="CW1889" i="2"/>
  <c r="CK1889" i="2"/>
  <c r="CC1889" i="2"/>
  <c r="CV1889" i="2"/>
  <c r="CU1889" i="2"/>
  <c r="CI1889" i="2"/>
  <c r="CT1889" i="2"/>
  <c r="CH1889" i="2"/>
  <c r="CW2086" i="2"/>
  <c r="CK2086" i="2"/>
  <c r="CC2086" i="2"/>
  <c r="CV2086" i="2"/>
  <c r="CU2086" i="2"/>
  <c r="CI2086" i="2"/>
  <c r="CT2086" i="2"/>
  <c r="CH2086" i="2"/>
  <c r="DA2086" i="2"/>
  <c r="CS2086" i="2"/>
  <c r="CG2086" i="2"/>
  <c r="CZ2086" i="2"/>
  <c r="CR2086" i="2"/>
  <c r="CF2086" i="2"/>
  <c r="CE2086" i="2"/>
  <c r="CX2086" i="2"/>
  <c r="CL2086" i="2"/>
  <c r="CD2086" i="2"/>
  <c r="CW2094" i="2"/>
  <c r="CK2094" i="2"/>
  <c r="CC2094" i="2"/>
  <c r="CV2094" i="2"/>
  <c r="CU2094" i="2"/>
  <c r="CI2094" i="2"/>
  <c r="CT2094" i="2"/>
  <c r="CH2094" i="2"/>
  <c r="DA2094" i="2"/>
  <c r="CS2094" i="2"/>
  <c r="CG2094" i="2"/>
  <c r="CZ2094" i="2"/>
  <c r="CR2094" i="2"/>
  <c r="CF2094" i="2"/>
  <c r="CE2094" i="2"/>
  <c r="CD2094" i="2"/>
  <c r="CX2094" i="2"/>
  <c r="CL2094" i="2"/>
  <c r="CW2102" i="2"/>
  <c r="CK2102" i="2"/>
  <c r="CC2102" i="2"/>
  <c r="CV2102" i="2"/>
  <c r="CU2102" i="2"/>
  <c r="CI2102" i="2"/>
  <c r="CT2102" i="2"/>
  <c r="CH2102" i="2"/>
  <c r="DA2102" i="2"/>
  <c r="CS2102" i="2"/>
  <c r="CG2102" i="2"/>
  <c r="CZ2102" i="2"/>
  <c r="CR2102" i="2"/>
  <c r="CF2102" i="2"/>
  <c r="CE2102" i="2"/>
  <c r="CX2102" i="2"/>
  <c r="CL2102" i="2"/>
  <c r="CD2102" i="2"/>
  <c r="CU2109" i="2"/>
  <c r="CI2109" i="2"/>
  <c r="CT2109" i="2"/>
  <c r="CH2109" i="2"/>
  <c r="DA2109" i="2"/>
  <c r="CS2109" i="2"/>
  <c r="CG2109" i="2"/>
  <c r="CZ2109" i="2"/>
  <c r="CR2109" i="2"/>
  <c r="CF2109" i="2"/>
  <c r="CE2109" i="2"/>
  <c r="CX2109" i="2"/>
  <c r="CL2109" i="2"/>
  <c r="CD2109" i="2"/>
  <c r="CW2109" i="2"/>
  <c r="CK2109" i="2"/>
  <c r="CC2109" i="2"/>
  <c r="CV2109" i="2"/>
  <c r="DA2126" i="2"/>
  <c r="CS2126" i="2"/>
  <c r="CG2126" i="2"/>
  <c r="CZ2126" i="2"/>
  <c r="CR2126" i="2"/>
  <c r="CF2126" i="2"/>
  <c r="CE2126" i="2"/>
  <c r="CX2126" i="2"/>
  <c r="CL2126" i="2"/>
  <c r="CD2126" i="2"/>
  <c r="CW2126" i="2"/>
  <c r="CK2126" i="2"/>
  <c r="CC2126" i="2"/>
  <c r="CV2126" i="2"/>
  <c r="CU2126" i="2"/>
  <c r="CI2126" i="2"/>
  <c r="CT2126" i="2"/>
  <c r="CH2126" i="2"/>
  <c r="CU2139" i="2"/>
  <c r="CI2139" i="2"/>
  <c r="CT2139" i="2"/>
  <c r="CH2139" i="2"/>
  <c r="DA2139" i="2"/>
  <c r="CS2139" i="2"/>
  <c r="CG2139" i="2"/>
  <c r="CZ2139" i="2"/>
  <c r="CR2139" i="2"/>
  <c r="CF2139" i="2"/>
  <c r="CE2139" i="2"/>
  <c r="CX2139" i="2"/>
  <c r="CL2139" i="2"/>
  <c r="CD2139" i="2"/>
  <c r="CW2139" i="2"/>
  <c r="CK2139" i="2"/>
  <c r="CC2139" i="2"/>
  <c r="CV2139" i="2"/>
  <c r="CU2147" i="2"/>
  <c r="CI2147" i="2"/>
  <c r="CT2147" i="2"/>
  <c r="CH2147" i="2"/>
  <c r="DA2147" i="2"/>
  <c r="CS2147" i="2"/>
  <c r="CG2147" i="2"/>
  <c r="CZ2147" i="2"/>
  <c r="CR2147" i="2"/>
  <c r="CF2147" i="2"/>
  <c r="CE2147" i="2"/>
  <c r="CX2147" i="2"/>
  <c r="CL2147" i="2"/>
  <c r="CD2147" i="2"/>
  <c r="CW2147" i="2"/>
  <c r="CK2147" i="2"/>
  <c r="CC2147" i="2"/>
  <c r="CV2147" i="2"/>
  <c r="CU2163" i="2"/>
  <c r="CI2163" i="2"/>
  <c r="CT2163" i="2"/>
  <c r="CH2163" i="2"/>
  <c r="DA2163" i="2"/>
  <c r="CS2163" i="2"/>
  <c r="CG2163" i="2"/>
  <c r="CZ2163" i="2"/>
  <c r="CR2163" i="2"/>
  <c r="CF2163" i="2"/>
  <c r="CE2163" i="2"/>
  <c r="CX2163" i="2"/>
  <c r="CL2163" i="2"/>
  <c r="CD2163" i="2"/>
  <c r="CW2163" i="2"/>
  <c r="CK2163" i="2"/>
  <c r="CC2163" i="2"/>
  <c r="CV2163" i="2"/>
  <c r="CU2171" i="2"/>
  <c r="CI2171" i="2"/>
  <c r="CT2171" i="2"/>
  <c r="CH2171" i="2"/>
  <c r="DA2171" i="2"/>
  <c r="CS2171" i="2"/>
  <c r="CG2171" i="2"/>
  <c r="CZ2171" i="2"/>
  <c r="CR2171" i="2"/>
  <c r="CF2171" i="2"/>
  <c r="CE2171" i="2"/>
  <c r="CX2171" i="2"/>
  <c r="CL2171" i="2"/>
  <c r="CD2171" i="2"/>
  <c r="CW2171" i="2"/>
  <c r="CK2171" i="2"/>
  <c r="CC2171" i="2"/>
  <c r="CV2171" i="2"/>
  <c r="CT2337" i="2"/>
  <c r="CH2337" i="2"/>
  <c r="DA2337" i="2"/>
  <c r="CS2337" i="2"/>
  <c r="CG2337" i="2"/>
  <c r="CZ2337" i="2"/>
  <c r="CR2337" i="2"/>
  <c r="CF2337" i="2"/>
  <c r="CE2337" i="2"/>
  <c r="CX2337" i="2"/>
  <c r="CL2337" i="2"/>
  <c r="CD2337" i="2"/>
  <c r="CW2337" i="2"/>
  <c r="CK2337" i="2"/>
  <c r="CC2337" i="2"/>
  <c r="CV2337" i="2"/>
  <c r="CU2337" i="2"/>
  <c r="CI2337" i="2"/>
  <c r="CT2349" i="2"/>
  <c r="CH2349" i="2"/>
  <c r="DA2349" i="2"/>
  <c r="CS2349" i="2"/>
  <c r="CG2349" i="2"/>
  <c r="CZ2349" i="2"/>
  <c r="CR2349" i="2"/>
  <c r="CF2349" i="2"/>
  <c r="CE2349" i="2"/>
  <c r="CX2349" i="2"/>
  <c r="CL2349" i="2"/>
  <c r="CD2349" i="2"/>
  <c r="CW2349" i="2"/>
  <c r="CK2349" i="2"/>
  <c r="CC2349" i="2"/>
  <c r="CV2349" i="2"/>
  <c r="CU2349" i="2"/>
  <c r="CI2349" i="2"/>
  <c r="CT2360" i="2"/>
  <c r="CZ2367" i="2"/>
  <c r="CR2367" i="2"/>
  <c r="CF2367" i="2"/>
  <c r="CE2367" i="2"/>
  <c r="CX2367" i="2"/>
  <c r="CL2367" i="2"/>
  <c r="CD2367" i="2"/>
  <c r="CW2367" i="2"/>
  <c r="CK2367" i="2"/>
  <c r="CC2367" i="2"/>
  <c r="CV2367" i="2"/>
  <c r="CU2367" i="2"/>
  <c r="CI2367" i="2"/>
  <c r="CT2367" i="2"/>
  <c r="CH2367" i="2"/>
  <c r="DA2367" i="2"/>
  <c r="CS2367" i="2"/>
  <c r="CG2367" i="2"/>
  <c r="CT2370" i="2"/>
  <c r="CH2370" i="2"/>
  <c r="DA2370" i="2"/>
  <c r="CS2370" i="2"/>
  <c r="CG2370" i="2"/>
  <c r="CZ2370" i="2"/>
  <c r="CR2370" i="2"/>
  <c r="CF2370" i="2"/>
  <c r="CE2370" i="2"/>
  <c r="CX2370" i="2"/>
  <c r="CL2370" i="2"/>
  <c r="CD2370" i="2"/>
  <c r="CW2370" i="2"/>
  <c r="CK2370" i="2"/>
  <c r="CC2370" i="2"/>
  <c r="CV2370" i="2"/>
  <c r="CU2370" i="2"/>
  <c r="CI2370" i="2"/>
  <c r="CT2374" i="2"/>
  <c r="CH2374" i="2"/>
  <c r="DA2374" i="2"/>
  <c r="CS2374" i="2"/>
  <c r="CG2374" i="2"/>
  <c r="CZ2374" i="2"/>
  <c r="CR2374" i="2"/>
  <c r="CF2374" i="2"/>
  <c r="CE2374" i="2"/>
  <c r="CX2374" i="2"/>
  <c r="CL2374" i="2"/>
  <c r="CD2374" i="2"/>
  <c r="CW2374" i="2"/>
  <c r="CK2374" i="2"/>
  <c r="CC2374" i="2"/>
  <c r="CV2374" i="2"/>
  <c r="CU2374" i="2"/>
  <c r="CI2374" i="2"/>
  <c r="CT2378" i="2"/>
  <c r="CH2378" i="2"/>
  <c r="DA2378" i="2"/>
  <c r="CS2378" i="2"/>
  <c r="CG2378" i="2"/>
  <c r="CZ2378" i="2"/>
  <c r="CR2378" i="2"/>
  <c r="CF2378" i="2"/>
  <c r="CE2378" i="2"/>
  <c r="CX2378" i="2"/>
  <c r="CL2378" i="2"/>
  <c r="CD2378" i="2"/>
  <c r="CW2378" i="2"/>
  <c r="CK2378" i="2"/>
  <c r="CC2378" i="2"/>
  <c r="CV2378" i="2"/>
  <c r="CU2378" i="2"/>
  <c r="CI2378" i="2"/>
  <c r="CT2382" i="2"/>
  <c r="CH2382" i="2"/>
  <c r="DA2382" i="2"/>
  <c r="CS2382" i="2"/>
  <c r="CG2382" i="2"/>
  <c r="CZ2382" i="2"/>
  <c r="CR2382" i="2"/>
  <c r="CF2382" i="2"/>
  <c r="CE2382" i="2"/>
  <c r="CX2382" i="2"/>
  <c r="CL2382" i="2"/>
  <c r="CD2382" i="2"/>
  <c r="CW2382" i="2"/>
  <c r="CK2382" i="2"/>
  <c r="CC2382" i="2"/>
  <c r="CV2382" i="2"/>
  <c r="CU2382" i="2"/>
  <c r="CI2382" i="2"/>
  <c r="CT2386" i="2"/>
  <c r="CH2386" i="2"/>
  <c r="DA2386" i="2"/>
  <c r="CS2386" i="2"/>
  <c r="CG2386" i="2"/>
  <c r="CZ2386" i="2"/>
  <c r="CR2386" i="2"/>
  <c r="CF2386" i="2"/>
  <c r="CE2386" i="2"/>
  <c r="CX2386" i="2"/>
  <c r="CL2386" i="2"/>
  <c r="CD2386" i="2"/>
  <c r="CW2386" i="2"/>
  <c r="CK2386" i="2"/>
  <c r="CC2386" i="2"/>
  <c r="CV2386" i="2"/>
  <c r="CU2386" i="2"/>
  <c r="CI2386" i="2"/>
  <c r="CT2390" i="2"/>
  <c r="CH2390" i="2"/>
  <c r="DA2390" i="2"/>
  <c r="CS2390" i="2"/>
  <c r="CG2390" i="2"/>
  <c r="CZ2390" i="2"/>
  <c r="CR2390" i="2"/>
  <c r="CF2390" i="2"/>
  <c r="CE2390" i="2"/>
  <c r="CX2390" i="2"/>
  <c r="CL2390" i="2"/>
  <c r="CD2390" i="2"/>
  <c r="CW2390" i="2"/>
  <c r="CK2390" i="2"/>
  <c r="CC2390" i="2"/>
  <c r="CV2390" i="2"/>
  <c r="CU2390" i="2"/>
  <c r="CI2390" i="2"/>
  <c r="CT2394" i="2"/>
  <c r="CH2394" i="2"/>
  <c r="DA2394" i="2"/>
  <c r="CS2394" i="2"/>
  <c r="CG2394" i="2"/>
  <c r="CZ2394" i="2"/>
  <c r="CR2394" i="2"/>
  <c r="CF2394" i="2"/>
  <c r="CE2394" i="2"/>
  <c r="CX2394" i="2"/>
  <c r="CL2394" i="2"/>
  <c r="CD2394" i="2"/>
  <c r="CW2394" i="2"/>
  <c r="CK2394" i="2"/>
  <c r="CC2394" i="2"/>
  <c r="CV2394" i="2"/>
  <c r="CI2394" i="2"/>
  <c r="CU2394" i="2"/>
  <c r="CT2398" i="2"/>
  <c r="CH2398" i="2"/>
  <c r="DA2398" i="2"/>
  <c r="CS2398" i="2"/>
  <c r="CG2398" i="2"/>
  <c r="CZ2398" i="2"/>
  <c r="CR2398" i="2"/>
  <c r="CF2398" i="2"/>
  <c r="CE2398" i="2"/>
  <c r="CX2398" i="2"/>
  <c r="CL2398" i="2"/>
  <c r="CD2398" i="2"/>
  <c r="CW2398" i="2"/>
  <c r="CK2398" i="2"/>
  <c r="CC2398" i="2"/>
  <c r="CV2398" i="2"/>
  <c r="CU2398" i="2"/>
  <c r="CI2398" i="2"/>
  <c r="CT2402" i="2"/>
  <c r="CH2402" i="2"/>
  <c r="DA2402" i="2"/>
  <c r="CS2402" i="2"/>
  <c r="CG2402" i="2"/>
  <c r="CZ2402" i="2"/>
  <c r="CR2402" i="2"/>
  <c r="CF2402" i="2"/>
  <c r="CE2402" i="2"/>
  <c r="CX2402" i="2"/>
  <c r="CL2402" i="2"/>
  <c r="CD2402" i="2"/>
  <c r="CW2402" i="2"/>
  <c r="CK2402" i="2"/>
  <c r="CC2402" i="2"/>
  <c r="CV2402" i="2"/>
  <c r="CU2402" i="2"/>
  <c r="CI2402" i="2"/>
  <c r="CT2406" i="2"/>
  <c r="CH2406" i="2"/>
  <c r="DA2406" i="2"/>
  <c r="CS2406" i="2"/>
  <c r="CG2406" i="2"/>
  <c r="CZ2406" i="2"/>
  <c r="CR2406" i="2"/>
  <c r="CF2406" i="2"/>
  <c r="CE2406" i="2"/>
  <c r="CX2406" i="2"/>
  <c r="CL2406" i="2"/>
  <c r="CD2406" i="2"/>
  <c r="CW2406" i="2"/>
  <c r="CK2406" i="2"/>
  <c r="CC2406" i="2"/>
  <c r="CV2406" i="2"/>
  <c r="CU2406" i="2"/>
  <c r="CI2406" i="2"/>
  <c r="CT2410" i="2"/>
  <c r="CH2410" i="2"/>
  <c r="DA2410" i="2"/>
  <c r="CS2410" i="2"/>
  <c r="CG2410" i="2"/>
  <c r="CZ2410" i="2"/>
  <c r="CR2410" i="2"/>
  <c r="CF2410" i="2"/>
  <c r="CE2410" i="2"/>
  <c r="CX2410" i="2"/>
  <c r="CL2410" i="2"/>
  <c r="CD2410" i="2"/>
  <c r="CW2410" i="2"/>
  <c r="CK2410" i="2"/>
  <c r="CC2410" i="2"/>
  <c r="CV2410" i="2"/>
  <c r="CU2410" i="2"/>
  <c r="CI2410" i="2"/>
  <c r="CT2414" i="2"/>
  <c r="CH2414" i="2"/>
  <c r="DA2414" i="2"/>
  <c r="CS2414" i="2"/>
  <c r="CG2414" i="2"/>
  <c r="CZ2414" i="2"/>
  <c r="CR2414" i="2"/>
  <c r="CF2414" i="2"/>
  <c r="CE2414" i="2"/>
  <c r="CX2414" i="2"/>
  <c r="CL2414" i="2"/>
  <c r="CD2414" i="2"/>
  <c r="CW2414" i="2"/>
  <c r="CK2414" i="2"/>
  <c r="CC2414" i="2"/>
  <c r="CV2414" i="2"/>
  <c r="CU2414" i="2"/>
  <c r="CI2414" i="2"/>
  <c r="CT2418" i="2"/>
  <c r="CH2418" i="2"/>
  <c r="DA2418" i="2"/>
  <c r="CS2418" i="2"/>
  <c r="CG2418" i="2"/>
  <c r="CZ2418" i="2"/>
  <c r="CR2418" i="2"/>
  <c r="CF2418" i="2"/>
  <c r="CE2418" i="2"/>
  <c r="CX2418" i="2"/>
  <c r="CL2418" i="2"/>
  <c r="CD2418" i="2"/>
  <c r="CW2418" i="2"/>
  <c r="CK2418" i="2"/>
  <c r="CC2418" i="2"/>
  <c r="CV2418" i="2"/>
  <c r="CU2418" i="2"/>
  <c r="CI2418" i="2"/>
  <c r="CT2422" i="2"/>
  <c r="CH2422" i="2"/>
  <c r="DA2422" i="2"/>
  <c r="CS2422" i="2"/>
  <c r="CG2422" i="2"/>
  <c r="CZ2422" i="2"/>
  <c r="CR2422" i="2"/>
  <c r="CF2422" i="2"/>
  <c r="CE2422" i="2"/>
  <c r="CX2422" i="2"/>
  <c r="CL2422" i="2"/>
  <c r="CD2422" i="2"/>
  <c r="CW2422" i="2"/>
  <c r="CK2422" i="2"/>
  <c r="CC2422" i="2"/>
  <c r="CV2422" i="2"/>
  <c r="CU2422" i="2"/>
  <c r="CI2422" i="2"/>
  <c r="CT2426" i="2"/>
  <c r="CH2426" i="2"/>
  <c r="DA2426" i="2"/>
  <c r="CS2426" i="2"/>
  <c r="CG2426" i="2"/>
  <c r="CZ2426" i="2"/>
  <c r="CR2426" i="2"/>
  <c r="CF2426" i="2"/>
  <c r="CE2426" i="2"/>
  <c r="CX2426" i="2"/>
  <c r="CL2426" i="2"/>
  <c r="CD2426" i="2"/>
  <c r="CW2426" i="2"/>
  <c r="CK2426" i="2"/>
  <c r="CC2426" i="2"/>
  <c r="CV2426" i="2"/>
  <c r="CI2426" i="2"/>
  <c r="CU2426" i="2"/>
  <c r="CT2430" i="2"/>
  <c r="CH2430" i="2"/>
  <c r="DA2430" i="2"/>
  <c r="CS2430" i="2"/>
  <c r="CG2430" i="2"/>
  <c r="CZ2430" i="2"/>
  <c r="CR2430" i="2"/>
  <c r="CF2430" i="2"/>
  <c r="CE2430" i="2"/>
  <c r="CX2430" i="2"/>
  <c r="CL2430" i="2"/>
  <c r="CD2430" i="2"/>
  <c r="CW2430" i="2"/>
  <c r="CK2430" i="2"/>
  <c r="CC2430" i="2"/>
  <c r="CV2430" i="2"/>
  <c r="CU2430" i="2"/>
  <c r="CI2430" i="2"/>
  <c r="CT2434" i="2"/>
  <c r="CH2434" i="2"/>
  <c r="DA2434" i="2"/>
  <c r="CS2434" i="2"/>
  <c r="CG2434" i="2"/>
  <c r="CZ2434" i="2"/>
  <c r="CR2434" i="2"/>
  <c r="CF2434" i="2"/>
  <c r="CE2434" i="2"/>
  <c r="CX2434" i="2"/>
  <c r="CL2434" i="2"/>
  <c r="CD2434" i="2"/>
  <c r="CW2434" i="2"/>
  <c r="CK2434" i="2"/>
  <c r="CC2434" i="2"/>
  <c r="CV2434" i="2"/>
  <c r="CU2434" i="2"/>
  <c r="CI2434" i="2"/>
  <c r="CT2438" i="2"/>
  <c r="CH2438" i="2"/>
  <c r="DA2438" i="2"/>
  <c r="CS2438" i="2"/>
  <c r="CG2438" i="2"/>
  <c r="CZ2438" i="2"/>
  <c r="CR2438" i="2"/>
  <c r="CF2438" i="2"/>
  <c r="CE2438" i="2"/>
  <c r="CX2438" i="2"/>
  <c r="CL2438" i="2"/>
  <c r="CD2438" i="2"/>
  <c r="CW2438" i="2"/>
  <c r="CK2438" i="2"/>
  <c r="CC2438" i="2"/>
  <c r="CV2438" i="2"/>
  <c r="CU2438" i="2"/>
  <c r="CI2438" i="2"/>
  <c r="CT2442" i="2"/>
  <c r="CH2442" i="2"/>
  <c r="DA2442" i="2"/>
  <c r="CS2442" i="2"/>
  <c r="CG2442" i="2"/>
  <c r="CZ2442" i="2"/>
  <c r="CR2442" i="2"/>
  <c r="CF2442" i="2"/>
  <c r="CE2442" i="2"/>
  <c r="CX2442" i="2"/>
  <c r="CL2442" i="2"/>
  <c r="CD2442" i="2"/>
  <c r="CW2442" i="2"/>
  <c r="CK2442" i="2"/>
  <c r="CC2442" i="2"/>
  <c r="CV2442" i="2"/>
  <c r="CU2442" i="2"/>
  <c r="CI2442" i="2"/>
  <c r="CX2444" i="2"/>
  <c r="CL2444" i="2"/>
  <c r="CD2444" i="2"/>
  <c r="CW2444" i="2"/>
  <c r="CK2444" i="2"/>
  <c r="CC2444" i="2"/>
  <c r="CV2444" i="2"/>
  <c r="CU2444" i="2"/>
  <c r="CI2444" i="2"/>
  <c r="CT2444" i="2"/>
  <c r="CH2444" i="2"/>
  <c r="DA2444" i="2"/>
  <c r="CS2444" i="2"/>
  <c r="CG2444" i="2"/>
  <c r="CZ2444" i="2"/>
  <c r="CR2444" i="2"/>
  <c r="CF2444" i="2"/>
  <c r="CE2444" i="2"/>
  <c r="CZ2459" i="2"/>
  <c r="CR2459" i="2"/>
  <c r="CF2459" i="2"/>
  <c r="CE2459" i="2"/>
  <c r="CX2459" i="2"/>
  <c r="CL2459" i="2"/>
  <c r="CD2459" i="2"/>
  <c r="CW2459" i="2"/>
  <c r="CK2459" i="2"/>
  <c r="CC2459" i="2"/>
  <c r="CV2459" i="2"/>
  <c r="CU2459" i="2"/>
  <c r="CI2459" i="2"/>
  <c r="CT2459" i="2"/>
  <c r="CH2459" i="2"/>
  <c r="DA2459" i="2"/>
  <c r="CS2459" i="2"/>
  <c r="CG2459" i="2"/>
  <c r="CV2465" i="2"/>
  <c r="CU2465" i="2"/>
  <c r="CI2465" i="2"/>
  <c r="CT2465" i="2"/>
  <c r="CH2465" i="2"/>
  <c r="DA2465" i="2"/>
  <c r="CS2465" i="2"/>
  <c r="CG2465" i="2"/>
  <c r="CZ2465" i="2"/>
  <c r="CR2465" i="2"/>
  <c r="CF2465" i="2"/>
  <c r="CE2465" i="2"/>
  <c r="CX2465" i="2"/>
  <c r="CL2465" i="2"/>
  <c r="CD2465" i="2"/>
  <c r="CW2465" i="2"/>
  <c r="CK2465" i="2"/>
  <c r="CC2465" i="2"/>
  <c r="CV2473" i="2"/>
  <c r="CU2473" i="2"/>
  <c r="CI2473" i="2"/>
  <c r="CT2473" i="2"/>
  <c r="CH2473" i="2"/>
  <c r="DA2473" i="2"/>
  <c r="CS2473" i="2"/>
  <c r="CG2473" i="2"/>
  <c r="CZ2473" i="2"/>
  <c r="CR2473" i="2"/>
  <c r="CF2473" i="2"/>
  <c r="CE2473" i="2"/>
  <c r="CX2473" i="2"/>
  <c r="CL2473" i="2"/>
  <c r="CD2473" i="2"/>
  <c r="CW2473" i="2"/>
  <c r="CK2473" i="2"/>
  <c r="CC2473" i="2"/>
  <c r="CX2477" i="2"/>
  <c r="CL2477" i="2"/>
  <c r="CD2477" i="2"/>
  <c r="CW2477" i="2"/>
  <c r="CK2477" i="2"/>
  <c r="CC2477" i="2"/>
  <c r="CV2477" i="2"/>
  <c r="CU2477" i="2"/>
  <c r="CI2477" i="2"/>
  <c r="CT2477" i="2"/>
  <c r="CH2477" i="2"/>
  <c r="DA2477" i="2"/>
  <c r="CS2477" i="2"/>
  <c r="CG2477" i="2"/>
  <c r="CZ2477" i="2"/>
  <c r="CR2477" i="2"/>
  <c r="CF2477" i="2"/>
  <c r="CE2477" i="2"/>
  <c r="CV2531" i="2"/>
  <c r="CU2531" i="2"/>
  <c r="CI2531" i="2"/>
  <c r="CT2531" i="2"/>
  <c r="CH2531" i="2"/>
  <c r="DA2531" i="2"/>
  <c r="CS2531" i="2"/>
  <c r="CG2531" i="2"/>
  <c r="CZ2531" i="2"/>
  <c r="CR2531" i="2"/>
  <c r="CF2531" i="2"/>
  <c r="CE2531" i="2"/>
  <c r="CX2531" i="2"/>
  <c r="CL2531" i="2"/>
  <c r="CD2531" i="2"/>
  <c r="CW2531" i="2"/>
  <c r="CK2531" i="2"/>
  <c r="CC2531" i="2"/>
  <c r="CV2535" i="2"/>
  <c r="CU2535" i="2"/>
  <c r="CI2535" i="2"/>
  <c r="CT2535" i="2"/>
  <c r="CH2535" i="2"/>
  <c r="DA2535" i="2"/>
  <c r="CS2535" i="2"/>
  <c r="CG2535" i="2"/>
  <c r="CZ2535" i="2"/>
  <c r="CR2535" i="2"/>
  <c r="CF2535" i="2"/>
  <c r="CE2535" i="2"/>
  <c r="CX2535" i="2"/>
  <c r="CL2535" i="2"/>
  <c r="CD2535" i="2"/>
  <c r="CW2535" i="2"/>
  <c r="CK2535" i="2"/>
  <c r="CC2535" i="2"/>
  <c r="CZ2553" i="2"/>
  <c r="CR2553" i="2"/>
  <c r="CF2553" i="2"/>
  <c r="CE2553" i="2"/>
  <c r="CX2553" i="2"/>
  <c r="CL2553" i="2"/>
  <c r="CD2553" i="2"/>
  <c r="CW2553" i="2"/>
  <c r="CK2553" i="2"/>
  <c r="CC2553" i="2"/>
  <c r="CV2553" i="2"/>
  <c r="CU2553" i="2"/>
  <c r="CI2553" i="2"/>
  <c r="CT2553" i="2"/>
  <c r="CH2553" i="2"/>
  <c r="DA2553" i="2"/>
  <c r="CS2553" i="2"/>
  <c r="CG2553" i="2"/>
  <c r="CX2781" i="2"/>
  <c r="CL2781" i="2"/>
  <c r="CD2781" i="2"/>
  <c r="CW2781" i="2"/>
  <c r="CK2781" i="2"/>
  <c r="CC2781" i="2"/>
  <c r="CV2781" i="2"/>
  <c r="CU2781" i="2"/>
  <c r="CI2781" i="2"/>
  <c r="CT2781" i="2"/>
  <c r="CH2781" i="2"/>
  <c r="DA2781" i="2"/>
  <c r="CS2781" i="2"/>
  <c r="CG2781" i="2"/>
  <c r="CF2781" i="2"/>
  <c r="CE2781" i="2"/>
  <c r="CZ2781" i="2"/>
  <c r="CR2781" i="2"/>
  <c r="CX2791" i="2"/>
  <c r="CL2791" i="2"/>
  <c r="CD2791" i="2"/>
  <c r="CW2791" i="2"/>
  <c r="CK2791" i="2"/>
  <c r="CC2791" i="2"/>
  <c r="CV2791" i="2"/>
  <c r="CU2791" i="2"/>
  <c r="CI2791" i="2"/>
  <c r="CT2791" i="2"/>
  <c r="CH2791" i="2"/>
  <c r="DA2791" i="2"/>
  <c r="CS2791" i="2"/>
  <c r="CG2791" i="2"/>
  <c r="CZ2791" i="2"/>
  <c r="CR2791" i="2"/>
  <c r="CF2791" i="2"/>
  <c r="CE2791" i="2"/>
  <c r="CX2799" i="2"/>
  <c r="CL2799" i="2"/>
  <c r="CD2799" i="2"/>
  <c r="CW2799" i="2"/>
  <c r="CK2799" i="2"/>
  <c r="CC2799" i="2"/>
  <c r="CV2799" i="2"/>
  <c r="CU2799" i="2"/>
  <c r="CI2799" i="2"/>
  <c r="CT2799" i="2"/>
  <c r="CH2799" i="2"/>
  <c r="DA2799" i="2"/>
  <c r="CS2799" i="2"/>
  <c r="CG2799" i="2"/>
  <c r="CF2799" i="2"/>
  <c r="CE2799" i="2"/>
  <c r="CZ2799" i="2"/>
  <c r="CR2799" i="2"/>
  <c r="CX2807" i="2"/>
  <c r="CL2807" i="2"/>
  <c r="CD2807" i="2"/>
  <c r="CW2807" i="2"/>
  <c r="CK2807" i="2"/>
  <c r="CC2807" i="2"/>
  <c r="CV2807" i="2"/>
  <c r="CU2807" i="2"/>
  <c r="CI2807" i="2"/>
  <c r="CT2807" i="2"/>
  <c r="CH2807" i="2"/>
  <c r="DA2807" i="2"/>
  <c r="CS2807" i="2"/>
  <c r="CG2807" i="2"/>
  <c r="CZ2807" i="2"/>
  <c r="CR2807" i="2"/>
  <c r="CF2807" i="2"/>
  <c r="CE2807" i="2"/>
  <c r="CX2815" i="2"/>
  <c r="CL2815" i="2"/>
  <c r="CD2815" i="2"/>
  <c r="CW2815" i="2"/>
  <c r="CK2815" i="2"/>
  <c r="CC2815" i="2"/>
  <c r="CV2815" i="2"/>
  <c r="CU2815" i="2"/>
  <c r="CI2815" i="2"/>
  <c r="CT2815" i="2"/>
  <c r="CH2815" i="2"/>
  <c r="DA2815" i="2"/>
  <c r="CS2815" i="2"/>
  <c r="CG2815" i="2"/>
  <c r="CF2815" i="2"/>
  <c r="CE2815" i="2"/>
  <c r="CZ2815" i="2"/>
  <c r="CR2815" i="2"/>
  <c r="CV2828" i="2"/>
  <c r="CU2828" i="2"/>
  <c r="CI2828" i="2"/>
  <c r="CT2828" i="2"/>
  <c r="CH2828" i="2"/>
  <c r="DA2828" i="2"/>
  <c r="CS2828" i="2"/>
  <c r="CG2828" i="2"/>
  <c r="CZ2828" i="2"/>
  <c r="CR2828" i="2"/>
  <c r="CF2828" i="2"/>
  <c r="CE2828" i="2"/>
  <c r="CX2828" i="2"/>
  <c r="CW2828" i="2"/>
  <c r="CL2828" i="2"/>
  <c r="CK2828" i="2"/>
  <c r="CD2828" i="2"/>
  <c r="CC2828" i="2"/>
  <c r="CT2833" i="2"/>
  <c r="CH2833" i="2"/>
  <c r="DA2833" i="2"/>
  <c r="CS2833" i="2"/>
  <c r="CG2833" i="2"/>
  <c r="CZ2833" i="2"/>
  <c r="CR2833" i="2"/>
  <c r="CF2833" i="2"/>
  <c r="CE2833" i="2"/>
  <c r="CX2833" i="2"/>
  <c r="CL2833" i="2"/>
  <c r="CD2833" i="2"/>
  <c r="CW2833" i="2"/>
  <c r="CK2833" i="2"/>
  <c r="CC2833" i="2"/>
  <c r="CV2833" i="2"/>
  <c r="CU2833" i="2"/>
  <c r="CI2833" i="2"/>
  <c r="D2858" i="2"/>
  <c r="CU2867" i="2"/>
  <c r="CI2867" i="2"/>
  <c r="CT2867" i="2"/>
  <c r="CH2867" i="2"/>
  <c r="DA2867" i="2"/>
  <c r="CS2867" i="2"/>
  <c r="CG2867" i="2"/>
  <c r="CZ2867" i="2"/>
  <c r="CR2867" i="2"/>
  <c r="CF2867" i="2"/>
  <c r="CX2867" i="2"/>
  <c r="CL2867" i="2"/>
  <c r="CD2867" i="2"/>
  <c r="CW2867" i="2"/>
  <c r="CK2867" i="2"/>
  <c r="CC2867" i="2"/>
  <c r="CV2867" i="2"/>
  <c r="CE2867" i="2"/>
  <c r="DA2874" i="2"/>
  <c r="CS2874" i="2"/>
  <c r="CG2874" i="2"/>
  <c r="CZ2874" i="2"/>
  <c r="CR2874" i="2"/>
  <c r="CF2874" i="2"/>
  <c r="CE2874" i="2"/>
  <c r="CX2874" i="2"/>
  <c r="CL2874" i="2"/>
  <c r="CD2874" i="2"/>
  <c r="CW2874" i="2"/>
  <c r="CK2874" i="2"/>
  <c r="CC2874" i="2"/>
  <c r="CV2874" i="2"/>
  <c r="CU2874" i="2"/>
  <c r="CI2874" i="2"/>
  <c r="CH2874" i="2"/>
  <c r="CT2874" i="2"/>
  <c r="CW2894" i="2"/>
  <c r="CK2894" i="2"/>
  <c r="CC2894" i="2"/>
  <c r="CV2894" i="2"/>
  <c r="CU2894" i="2"/>
  <c r="CI2894" i="2"/>
  <c r="CT2894" i="2"/>
  <c r="CH2894" i="2"/>
  <c r="DA2894" i="2"/>
  <c r="CS2894" i="2"/>
  <c r="CG2894" i="2"/>
  <c r="CZ2894" i="2"/>
  <c r="CR2894" i="2"/>
  <c r="CF2894" i="2"/>
  <c r="CE2894" i="2"/>
  <c r="CX2894" i="2"/>
  <c r="CL2894" i="2"/>
  <c r="CD2894" i="2"/>
  <c r="CU2903" i="2"/>
  <c r="CI2903" i="2"/>
  <c r="CT2903" i="2"/>
  <c r="CH2903" i="2"/>
  <c r="DA2903" i="2"/>
  <c r="CS2903" i="2"/>
  <c r="CG2903" i="2"/>
  <c r="CZ2903" i="2"/>
  <c r="CR2903" i="2"/>
  <c r="CF2903" i="2"/>
  <c r="CE2903" i="2"/>
  <c r="CX2903" i="2"/>
  <c r="CL2903" i="2"/>
  <c r="CD2903" i="2"/>
  <c r="CW2903" i="2"/>
  <c r="CK2903" i="2"/>
  <c r="CC2903" i="2"/>
  <c r="CV2903" i="2"/>
  <c r="CU2911" i="2"/>
  <c r="CI2911" i="2"/>
  <c r="CT2911" i="2"/>
  <c r="CH2911" i="2"/>
  <c r="DA2911" i="2"/>
  <c r="CS2911" i="2"/>
  <c r="CG2911" i="2"/>
  <c r="CZ2911" i="2"/>
  <c r="CR2911" i="2"/>
  <c r="CF2911" i="2"/>
  <c r="CE2911" i="2"/>
  <c r="CX2911" i="2"/>
  <c r="CL2911" i="2"/>
  <c r="CD2911" i="2"/>
  <c r="CW2911" i="2"/>
  <c r="CK2911" i="2"/>
  <c r="CC2911" i="2"/>
  <c r="CV2911" i="2"/>
  <c r="CU2919" i="2"/>
  <c r="CI2919" i="2"/>
  <c r="CT2919" i="2"/>
  <c r="CH2919" i="2"/>
  <c r="DA2919" i="2"/>
  <c r="CS2919" i="2"/>
  <c r="CG2919" i="2"/>
  <c r="CZ2919" i="2"/>
  <c r="CR2919" i="2"/>
  <c r="CF2919" i="2"/>
  <c r="CE2919" i="2"/>
  <c r="CX2919" i="2"/>
  <c r="CL2919" i="2"/>
  <c r="CD2919" i="2"/>
  <c r="CW2919" i="2"/>
  <c r="CK2919" i="2"/>
  <c r="CC2919" i="2"/>
  <c r="CV2919" i="2"/>
  <c r="CU2927" i="2"/>
  <c r="CI2927" i="2"/>
  <c r="CT2927" i="2"/>
  <c r="CH2927" i="2"/>
  <c r="DA2927" i="2"/>
  <c r="CS2927" i="2"/>
  <c r="CG2927" i="2"/>
  <c r="CZ2927" i="2"/>
  <c r="CR2927" i="2"/>
  <c r="CF2927" i="2"/>
  <c r="CE2927" i="2"/>
  <c r="CX2927" i="2"/>
  <c r="CL2927" i="2"/>
  <c r="CD2927" i="2"/>
  <c r="CW2927" i="2"/>
  <c r="CK2927" i="2"/>
  <c r="CC2927" i="2"/>
  <c r="CV2927" i="2"/>
  <c r="CE3031" i="2"/>
  <c r="CX3031" i="2"/>
  <c r="CL3031" i="2"/>
  <c r="CD3031" i="2"/>
  <c r="CW3031" i="2"/>
  <c r="CK3031" i="2"/>
  <c r="CC3031" i="2"/>
  <c r="CV3031" i="2"/>
  <c r="CU3031" i="2"/>
  <c r="CI3031" i="2"/>
  <c r="CT3031" i="2"/>
  <c r="CH3031" i="2"/>
  <c r="DA3031" i="2"/>
  <c r="CS3031" i="2"/>
  <c r="CG3031" i="2"/>
  <c r="CZ3031" i="2"/>
  <c r="CR3031" i="2"/>
  <c r="CF3031" i="2"/>
  <c r="CW3038" i="2"/>
  <c r="CK3038" i="2"/>
  <c r="CC3038" i="2"/>
  <c r="CV3038" i="2"/>
  <c r="CU3038" i="2"/>
  <c r="CI3038" i="2"/>
  <c r="CT3038" i="2"/>
  <c r="CH3038" i="2"/>
  <c r="DA3038" i="2"/>
  <c r="CS3038" i="2"/>
  <c r="CG3038" i="2"/>
  <c r="CZ3038" i="2"/>
  <c r="CR3038" i="2"/>
  <c r="CF3038" i="2"/>
  <c r="CE3038" i="2"/>
  <c r="CL3038" i="2"/>
  <c r="CD3038" i="2"/>
  <c r="CX3038" i="2"/>
  <c r="D3056" i="2"/>
  <c r="DA52" i="2"/>
  <c r="CS52" i="2"/>
  <c r="CG52" i="2"/>
  <c r="CT52" i="2"/>
  <c r="CZ52" i="2"/>
  <c r="CR52" i="2"/>
  <c r="CF52" i="2"/>
  <c r="CE52" i="2"/>
  <c r="CX52" i="2"/>
  <c r="CL52" i="2"/>
  <c r="CD52" i="2"/>
  <c r="CW52" i="2"/>
  <c r="CK52" i="2"/>
  <c r="CC52" i="2"/>
  <c r="CH52" i="2"/>
  <c r="CV52" i="2"/>
  <c r="CU52" i="2"/>
  <c r="CI52" i="2"/>
  <c r="CE88" i="2"/>
  <c r="CX88" i="2"/>
  <c r="CL88" i="2"/>
  <c r="CD88" i="2"/>
  <c r="CW88" i="2"/>
  <c r="CK88" i="2"/>
  <c r="CC88" i="2"/>
  <c r="CF88" i="2"/>
  <c r="CV88" i="2"/>
  <c r="CR88" i="2"/>
  <c r="CU88" i="2"/>
  <c r="CI88" i="2"/>
  <c r="CZ88" i="2"/>
  <c r="CT88" i="2"/>
  <c r="CH88" i="2"/>
  <c r="DA88" i="2"/>
  <c r="CS88" i="2"/>
  <c r="CG88" i="2"/>
  <c r="CW194" i="2"/>
  <c r="CK194" i="2"/>
  <c r="CC194" i="2"/>
  <c r="CD194" i="2"/>
  <c r="CV194" i="2"/>
  <c r="CU194" i="2"/>
  <c r="CI194" i="2"/>
  <c r="CX194" i="2"/>
  <c r="CT194" i="2"/>
  <c r="CH194" i="2"/>
  <c r="DA194" i="2"/>
  <c r="CS194" i="2"/>
  <c r="CG194" i="2"/>
  <c r="CZ194" i="2"/>
  <c r="CR194" i="2"/>
  <c r="CF194" i="2"/>
  <c r="CE194" i="2"/>
  <c r="CL194" i="2"/>
  <c r="CU288" i="2"/>
  <c r="CI288" i="2"/>
  <c r="CT288" i="2"/>
  <c r="CH288" i="2"/>
  <c r="DA288" i="2"/>
  <c r="CS288" i="2"/>
  <c r="CG288" i="2"/>
  <c r="CZ288" i="2"/>
  <c r="CR288" i="2"/>
  <c r="CF288" i="2"/>
  <c r="CE288" i="2"/>
  <c r="CX288" i="2"/>
  <c r="CL288" i="2"/>
  <c r="CD288" i="2"/>
  <c r="CV288" i="2"/>
  <c r="CW288" i="2"/>
  <c r="CK288" i="2"/>
  <c r="CC288" i="2"/>
  <c r="CW363" i="2"/>
  <c r="CK363" i="2"/>
  <c r="CC363" i="2"/>
  <c r="CX363" i="2"/>
  <c r="CV363" i="2"/>
  <c r="CD363" i="2"/>
  <c r="CU363" i="2"/>
  <c r="CI363" i="2"/>
  <c r="CT363" i="2"/>
  <c r="CH363" i="2"/>
  <c r="DA363" i="2"/>
  <c r="CS363" i="2"/>
  <c r="CG363" i="2"/>
  <c r="CZ363" i="2"/>
  <c r="CR363" i="2"/>
  <c r="CF363" i="2"/>
  <c r="CL363" i="2"/>
  <c r="CE363" i="2"/>
  <c r="CW398" i="2"/>
  <c r="CK398" i="2"/>
  <c r="CC398" i="2"/>
  <c r="CV398" i="2"/>
  <c r="CU398" i="2"/>
  <c r="CI398" i="2"/>
  <c r="CL398" i="2"/>
  <c r="CT398" i="2"/>
  <c r="CH398" i="2"/>
  <c r="CX398" i="2"/>
  <c r="DA398" i="2"/>
  <c r="CS398" i="2"/>
  <c r="CG398" i="2"/>
  <c r="CZ398" i="2"/>
  <c r="CR398" i="2"/>
  <c r="CF398" i="2"/>
  <c r="CE398" i="2"/>
  <c r="CD398" i="2"/>
  <c r="CE471" i="2"/>
  <c r="CX471" i="2"/>
  <c r="CL471" i="2"/>
  <c r="CD471" i="2"/>
  <c r="CZ471" i="2"/>
  <c r="CW471" i="2"/>
  <c r="CK471" i="2"/>
  <c r="CC471" i="2"/>
  <c r="CV471" i="2"/>
  <c r="CF471" i="2"/>
  <c r="CU471" i="2"/>
  <c r="CI471" i="2"/>
  <c r="CT471" i="2"/>
  <c r="CH471" i="2"/>
  <c r="DA471" i="2"/>
  <c r="CS471" i="2"/>
  <c r="CG471" i="2"/>
  <c r="CR471" i="2"/>
  <c r="CW506" i="2"/>
  <c r="CK506" i="2"/>
  <c r="CC506" i="2"/>
  <c r="CX506" i="2"/>
  <c r="CV506" i="2"/>
  <c r="CU506" i="2"/>
  <c r="CI506" i="2"/>
  <c r="CD506" i="2"/>
  <c r="CT506" i="2"/>
  <c r="CH506" i="2"/>
  <c r="DA506" i="2"/>
  <c r="CS506" i="2"/>
  <c r="CG506" i="2"/>
  <c r="CZ506" i="2"/>
  <c r="CR506" i="2"/>
  <c r="CF506" i="2"/>
  <c r="CE506" i="2"/>
  <c r="CL506" i="2"/>
  <c r="DA535" i="2"/>
  <c r="CS535" i="2"/>
  <c r="CG535" i="2"/>
  <c r="CZ535" i="2"/>
  <c r="CR535" i="2"/>
  <c r="CF535" i="2"/>
  <c r="CH535" i="2"/>
  <c r="CE535" i="2"/>
  <c r="CX535" i="2"/>
  <c r="CL535" i="2"/>
  <c r="CD535" i="2"/>
  <c r="CW535" i="2"/>
  <c r="CK535" i="2"/>
  <c r="CC535" i="2"/>
  <c r="CV535" i="2"/>
  <c r="CT535" i="2"/>
  <c r="CU535" i="2"/>
  <c r="CI535" i="2"/>
  <c r="CE570" i="2"/>
  <c r="CX570" i="2"/>
  <c r="CL570" i="2"/>
  <c r="CD570" i="2"/>
  <c r="CZ570" i="2"/>
  <c r="CW570" i="2"/>
  <c r="CK570" i="2"/>
  <c r="CC570" i="2"/>
  <c r="CV570" i="2"/>
  <c r="CR570" i="2"/>
  <c r="CU570" i="2"/>
  <c r="CI570" i="2"/>
  <c r="CF570" i="2"/>
  <c r="CT570" i="2"/>
  <c r="CH570" i="2"/>
  <c r="DA570" i="2"/>
  <c r="CS570" i="2"/>
  <c r="CG570" i="2"/>
  <c r="CW602" i="2"/>
  <c r="CK602" i="2"/>
  <c r="CC602" i="2"/>
  <c r="CV602" i="2"/>
  <c r="CU602" i="2"/>
  <c r="CI602" i="2"/>
  <c r="DA602" i="2"/>
  <c r="CS602" i="2"/>
  <c r="CG602" i="2"/>
  <c r="CR602" i="2"/>
  <c r="CL602" i="2"/>
  <c r="CH602" i="2"/>
  <c r="CZ602" i="2"/>
  <c r="CF602" i="2"/>
  <c r="CE602" i="2"/>
  <c r="CT602" i="2"/>
  <c r="CX602" i="2"/>
  <c r="CD602" i="2"/>
  <c r="CV713" i="2"/>
  <c r="CU713" i="2"/>
  <c r="CI713" i="2"/>
  <c r="CT713" i="2"/>
  <c r="CH713" i="2"/>
  <c r="DA713" i="2"/>
  <c r="CS713" i="2"/>
  <c r="CG713" i="2"/>
  <c r="CZ713" i="2"/>
  <c r="CR713" i="2"/>
  <c r="CF713" i="2"/>
  <c r="CE713" i="2"/>
  <c r="CX713" i="2"/>
  <c r="CL713" i="2"/>
  <c r="CD713" i="2"/>
  <c r="CC713" i="2"/>
  <c r="CK713" i="2"/>
  <c r="CW713" i="2"/>
  <c r="CX740" i="2"/>
  <c r="CL740" i="2"/>
  <c r="CD740" i="2"/>
  <c r="CW740" i="2"/>
  <c r="CK740" i="2"/>
  <c r="CC740" i="2"/>
  <c r="CV740" i="2"/>
  <c r="CU740" i="2"/>
  <c r="CI740" i="2"/>
  <c r="CT740" i="2"/>
  <c r="CH740" i="2"/>
  <c r="DA740" i="2"/>
  <c r="CS740" i="2"/>
  <c r="CG740" i="2"/>
  <c r="CZ740" i="2"/>
  <c r="CR740" i="2"/>
  <c r="CF740" i="2"/>
  <c r="CE740" i="2"/>
  <c r="CX783" i="2"/>
  <c r="CL783" i="2"/>
  <c r="CD783" i="2"/>
  <c r="CW783" i="2"/>
  <c r="CK783" i="2"/>
  <c r="CC783" i="2"/>
  <c r="CV783" i="2"/>
  <c r="CU783" i="2"/>
  <c r="CI783" i="2"/>
  <c r="CT783" i="2"/>
  <c r="CH783" i="2"/>
  <c r="DA783" i="2"/>
  <c r="CS783" i="2"/>
  <c r="CG783" i="2"/>
  <c r="CZ783" i="2"/>
  <c r="CR783" i="2"/>
  <c r="CF783" i="2"/>
  <c r="CE783" i="2"/>
  <c r="CX931" i="2"/>
  <c r="CL931" i="2"/>
  <c r="CD931" i="2"/>
  <c r="CW931" i="2"/>
  <c r="CK931" i="2"/>
  <c r="CC931" i="2"/>
  <c r="CV931" i="2"/>
  <c r="CU931" i="2"/>
  <c r="CI931" i="2"/>
  <c r="CT931" i="2"/>
  <c r="CH931" i="2"/>
  <c r="DA931" i="2"/>
  <c r="CS931" i="2"/>
  <c r="CG931" i="2"/>
  <c r="CZ931" i="2"/>
  <c r="CR931" i="2"/>
  <c r="CF931" i="2"/>
  <c r="CE931" i="2"/>
  <c r="CX1060" i="2"/>
  <c r="CL1060" i="2"/>
  <c r="CD1060" i="2"/>
  <c r="CW1060" i="2"/>
  <c r="CK1060" i="2"/>
  <c r="CC1060" i="2"/>
  <c r="CV1060" i="2"/>
  <c r="CU1060" i="2"/>
  <c r="CI1060" i="2"/>
  <c r="CT1060" i="2"/>
  <c r="CH1060" i="2"/>
  <c r="DA1060" i="2"/>
  <c r="CS1060" i="2"/>
  <c r="CG1060" i="2"/>
  <c r="CZ1060" i="2"/>
  <c r="CR1060" i="2"/>
  <c r="CF1060" i="2"/>
  <c r="CE1060" i="2"/>
  <c r="CZ1191" i="2"/>
  <c r="CR1191" i="2"/>
  <c r="CF1191" i="2"/>
  <c r="CE1191" i="2"/>
  <c r="CX1191" i="2"/>
  <c r="CL1191" i="2"/>
  <c r="CD1191" i="2"/>
  <c r="CW1191" i="2"/>
  <c r="CK1191" i="2"/>
  <c r="CC1191" i="2"/>
  <c r="CV1191" i="2"/>
  <c r="CU1191" i="2"/>
  <c r="CI1191" i="2"/>
  <c r="CT1191" i="2"/>
  <c r="CH1191" i="2"/>
  <c r="DA1191" i="2"/>
  <c r="CS1191" i="2"/>
  <c r="CG1191" i="2"/>
  <c r="CT1217" i="2"/>
  <c r="CH1217" i="2"/>
  <c r="DA1217" i="2"/>
  <c r="CS1217" i="2"/>
  <c r="CG1217" i="2"/>
  <c r="CZ1217" i="2"/>
  <c r="CR1217" i="2"/>
  <c r="CF1217" i="2"/>
  <c r="CE1217" i="2"/>
  <c r="CX1217" i="2"/>
  <c r="CL1217" i="2"/>
  <c r="CD1217" i="2"/>
  <c r="CW1217" i="2"/>
  <c r="CK1217" i="2"/>
  <c r="CC1217" i="2"/>
  <c r="CV1217" i="2"/>
  <c r="CU1217" i="2"/>
  <c r="CI1217" i="2"/>
  <c r="CX1263" i="2"/>
  <c r="CL1263" i="2"/>
  <c r="CD1263" i="2"/>
  <c r="CW1263" i="2"/>
  <c r="CK1263" i="2"/>
  <c r="CC1263" i="2"/>
  <c r="CV1263" i="2"/>
  <c r="CU1263" i="2"/>
  <c r="CI1263" i="2"/>
  <c r="CT1263" i="2"/>
  <c r="CH1263" i="2"/>
  <c r="DA1263" i="2"/>
  <c r="CS1263" i="2"/>
  <c r="CG1263" i="2"/>
  <c r="CZ1263" i="2"/>
  <c r="CR1263" i="2"/>
  <c r="CF1263" i="2"/>
  <c r="CE1263" i="2"/>
  <c r="CT1339" i="2"/>
  <c r="CH1339" i="2"/>
  <c r="DA1339" i="2"/>
  <c r="CS1339" i="2"/>
  <c r="CG1339" i="2"/>
  <c r="CZ1339" i="2"/>
  <c r="CR1339" i="2"/>
  <c r="CF1339" i="2"/>
  <c r="CE1339" i="2"/>
  <c r="CX1339" i="2"/>
  <c r="CL1339" i="2"/>
  <c r="CD1339" i="2"/>
  <c r="CW1339" i="2"/>
  <c r="CK1339" i="2"/>
  <c r="CC1339" i="2"/>
  <c r="CV1339" i="2"/>
  <c r="CU1339" i="2"/>
  <c r="CI1339" i="2"/>
  <c r="CV1380" i="2"/>
  <c r="CU1380" i="2"/>
  <c r="CI1380" i="2"/>
  <c r="CT1380" i="2"/>
  <c r="CH1380" i="2"/>
  <c r="DA1380" i="2"/>
  <c r="CS1380" i="2"/>
  <c r="CG1380" i="2"/>
  <c r="CZ1380" i="2"/>
  <c r="CR1380" i="2"/>
  <c r="CF1380" i="2"/>
  <c r="CE1380" i="2"/>
  <c r="CX1380" i="2"/>
  <c r="CL1380" i="2"/>
  <c r="CD1380" i="2"/>
  <c r="CW1380" i="2"/>
  <c r="CK1380" i="2"/>
  <c r="CC1380" i="2"/>
  <c r="CV1416" i="2"/>
  <c r="CU1416" i="2"/>
  <c r="CI1416" i="2"/>
  <c r="CT1416" i="2"/>
  <c r="CH1416" i="2"/>
  <c r="DA1416" i="2"/>
  <c r="CS1416" i="2"/>
  <c r="CG1416" i="2"/>
  <c r="CZ1416" i="2"/>
  <c r="CR1416" i="2"/>
  <c r="CF1416" i="2"/>
  <c r="CE1416" i="2"/>
  <c r="CX1416" i="2"/>
  <c r="CL1416" i="2"/>
  <c r="CD1416" i="2"/>
  <c r="CW1416" i="2"/>
  <c r="CK1416" i="2"/>
  <c r="CC1416" i="2"/>
  <c r="CV1456" i="2"/>
  <c r="CU1456" i="2"/>
  <c r="CI1456" i="2"/>
  <c r="CT1456" i="2"/>
  <c r="CH1456" i="2"/>
  <c r="DA1456" i="2"/>
  <c r="CS1456" i="2"/>
  <c r="CG1456" i="2"/>
  <c r="CZ1456" i="2"/>
  <c r="CR1456" i="2"/>
  <c r="CF1456" i="2"/>
  <c r="CE1456" i="2"/>
  <c r="CX1456" i="2"/>
  <c r="CL1456" i="2"/>
  <c r="CD1456" i="2"/>
  <c r="CC1456" i="2"/>
  <c r="CK1456" i="2"/>
  <c r="CW1456" i="2"/>
  <c r="CZ1466" i="2"/>
  <c r="CR1466" i="2"/>
  <c r="CF1466" i="2"/>
  <c r="CE1466" i="2"/>
  <c r="CX1466" i="2"/>
  <c r="CL1466" i="2"/>
  <c r="CD1466" i="2"/>
  <c r="CW1466" i="2"/>
  <c r="CK1466" i="2"/>
  <c r="CC1466" i="2"/>
  <c r="CV1466" i="2"/>
  <c r="CU1466" i="2"/>
  <c r="CI1466" i="2"/>
  <c r="CT1466" i="2"/>
  <c r="CH1466" i="2"/>
  <c r="DA1466" i="2"/>
  <c r="CS1466" i="2"/>
  <c r="CG1466" i="2"/>
  <c r="CV1556" i="2"/>
  <c r="CU1556" i="2"/>
  <c r="CI1556" i="2"/>
  <c r="CT1556" i="2"/>
  <c r="CH1556" i="2"/>
  <c r="DA1556" i="2"/>
  <c r="CS1556" i="2"/>
  <c r="CG1556" i="2"/>
  <c r="CZ1556" i="2"/>
  <c r="CR1556" i="2"/>
  <c r="CF1556" i="2"/>
  <c r="CE1556" i="2"/>
  <c r="CX1556" i="2"/>
  <c r="CL1556" i="2"/>
  <c r="CD1556" i="2"/>
  <c r="CW1556" i="2"/>
  <c r="CK1556" i="2"/>
  <c r="CC1556" i="2"/>
  <c r="CV1580" i="2"/>
  <c r="CU1580" i="2"/>
  <c r="CI1580" i="2"/>
  <c r="CT1580" i="2"/>
  <c r="CH1580" i="2"/>
  <c r="DA1580" i="2"/>
  <c r="CS1580" i="2"/>
  <c r="CG1580" i="2"/>
  <c r="CZ1580" i="2"/>
  <c r="CR1580" i="2"/>
  <c r="CF1580" i="2"/>
  <c r="CE1580" i="2"/>
  <c r="CX1580" i="2"/>
  <c r="CL1580" i="2"/>
  <c r="CD1580" i="2"/>
  <c r="CC1580" i="2"/>
  <c r="CK1580" i="2"/>
  <c r="CW1580" i="2"/>
  <c r="CE1592" i="2"/>
  <c r="CX1592" i="2"/>
  <c r="CL1592" i="2"/>
  <c r="CD1592" i="2"/>
  <c r="CW1592" i="2"/>
  <c r="CK1592" i="2"/>
  <c r="CC1592" i="2"/>
  <c r="CV1592" i="2"/>
  <c r="CU1592" i="2"/>
  <c r="CI1592" i="2"/>
  <c r="CT1592" i="2"/>
  <c r="CH1592" i="2"/>
  <c r="DA1592" i="2"/>
  <c r="CS1592" i="2"/>
  <c r="CG1592" i="2"/>
  <c r="CR1592" i="2"/>
  <c r="CF1592" i="2"/>
  <c r="CZ1592" i="2"/>
  <c r="CU1602" i="2"/>
  <c r="CI1602" i="2"/>
  <c r="CT1602" i="2"/>
  <c r="CH1602" i="2"/>
  <c r="DA1602" i="2"/>
  <c r="CS1602" i="2"/>
  <c r="CG1602" i="2"/>
  <c r="CZ1602" i="2"/>
  <c r="CR1602" i="2"/>
  <c r="CF1602" i="2"/>
  <c r="CE1602" i="2"/>
  <c r="CX1602" i="2"/>
  <c r="CL1602" i="2"/>
  <c r="CD1602" i="2"/>
  <c r="CW1602" i="2"/>
  <c r="CK1602" i="2"/>
  <c r="CC1602" i="2"/>
  <c r="CV1602" i="2"/>
  <c r="CE1612" i="2"/>
  <c r="CX1612" i="2"/>
  <c r="CL1612" i="2"/>
  <c r="CD1612" i="2"/>
  <c r="CW1612" i="2"/>
  <c r="CK1612" i="2"/>
  <c r="CC1612" i="2"/>
  <c r="CV1612" i="2"/>
  <c r="CU1612" i="2"/>
  <c r="CI1612" i="2"/>
  <c r="CT1612" i="2"/>
  <c r="CH1612" i="2"/>
  <c r="DA1612" i="2"/>
  <c r="CS1612" i="2"/>
  <c r="CG1612" i="2"/>
  <c r="CZ1612" i="2"/>
  <c r="CR1612" i="2"/>
  <c r="CF1612" i="2"/>
  <c r="CE1648" i="2"/>
  <c r="CX1648" i="2"/>
  <c r="CL1648" i="2"/>
  <c r="CD1648" i="2"/>
  <c r="CW1648" i="2"/>
  <c r="CK1648" i="2"/>
  <c r="CC1648" i="2"/>
  <c r="CV1648" i="2"/>
  <c r="CU1648" i="2"/>
  <c r="CI1648" i="2"/>
  <c r="CT1648" i="2"/>
  <c r="CH1648" i="2"/>
  <c r="DA1648" i="2"/>
  <c r="CS1648" i="2"/>
  <c r="CG1648" i="2"/>
  <c r="CZ1648" i="2"/>
  <c r="CR1648" i="2"/>
  <c r="CF1648" i="2"/>
  <c r="CU1670" i="2"/>
  <c r="CI1670" i="2"/>
  <c r="CT1670" i="2"/>
  <c r="CH1670" i="2"/>
  <c r="DA1670" i="2"/>
  <c r="CS1670" i="2"/>
  <c r="CG1670" i="2"/>
  <c r="CZ1670" i="2"/>
  <c r="CR1670" i="2"/>
  <c r="CF1670" i="2"/>
  <c r="CE1670" i="2"/>
  <c r="CX1670" i="2"/>
  <c r="CL1670" i="2"/>
  <c r="CD1670" i="2"/>
  <c r="CW1670" i="2"/>
  <c r="CK1670" i="2"/>
  <c r="CC1670" i="2"/>
  <c r="CV1670" i="2"/>
  <c r="CW1713" i="2"/>
  <c r="CK1713" i="2"/>
  <c r="CC1713" i="2"/>
  <c r="CV1713" i="2"/>
  <c r="CU1713" i="2"/>
  <c r="CI1713" i="2"/>
  <c r="CT1713" i="2"/>
  <c r="CH1713" i="2"/>
  <c r="DA1713" i="2"/>
  <c r="CS1713" i="2"/>
  <c r="CG1713" i="2"/>
  <c r="CZ1713" i="2"/>
  <c r="CR1713" i="2"/>
  <c r="CF1713" i="2"/>
  <c r="CE1713" i="2"/>
  <c r="CX1713" i="2"/>
  <c r="CL1713" i="2"/>
  <c r="CD1713" i="2"/>
  <c r="DA1735" i="2"/>
  <c r="CS1735" i="2"/>
  <c r="CG1735" i="2"/>
  <c r="CZ1735" i="2"/>
  <c r="CR1735" i="2"/>
  <c r="CF1735" i="2"/>
  <c r="CE1735" i="2"/>
  <c r="CX1735" i="2"/>
  <c r="CL1735" i="2"/>
  <c r="CD1735" i="2"/>
  <c r="CW1735" i="2"/>
  <c r="CK1735" i="2"/>
  <c r="CC1735" i="2"/>
  <c r="CV1735" i="2"/>
  <c r="CU1735" i="2"/>
  <c r="CI1735" i="2"/>
  <c r="CH1735" i="2"/>
  <c r="CT1735" i="2"/>
  <c r="DA1767" i="2"/>
  <c r="CS1767" i="2"/>
  <c r="CG1767" i="2"/>
  <c r="CZ1767" i="2"/>
  <c r="CR1767" i="2"/>
  <c r="CF1767" i="2"/>
  <c r="CE1767" i="2"/>
  <c r="CX1767" i="2"/>
  <c r="CL1767" i="2"/>
  <c r="CD1767" i="2"/>
  <c r="CW1767" i="2"/>
  <c r="CK1767" i="2"/>
  <c r="CC1767" i="2"/>
  <c r="CV1767" i="2"/>
  <c r="CU1767" i="2"/>
  <c r="CI1767" i="2"/>
  <c r="CH1767" i="2"/>
  <c r="CT1767" i="2"/>
  <c r="DA1837" i="2"/>
  <c r="CS1837" i="2"/>
  <c r="CG1837" i="2"/>
  <c r="CZ1837" i="2"/>
  <c r="CR1837" i="2"/>
  <c r="CF1837" i="2"/>
  <c r="CE1837" i="2"/>
  <c r="CX1837" i="2"/>
  <c r="CL1837" i="2"/>
  <c r="CD1837" i="2"/>
  <c r="CW1837" i="2"/>
  <c r="CK1837" i="2"/>
  <c r="CC1837" i="2"/>
  <c r="CV1837" i="2"/>
  <c r="CU1837" i="2"/>
  <c r="CI1837" i="2"/>
  <c r="CH1837" i="2"/>
  <c r="CT1837" i="2"/>
  <c r="CW2082" i="2"/>
  <c r="CK2082" i="2"/>
  <c r="CC2082" i="2"/>
  <c r="CV2082" i="2"/>
  <c r="CU2082" i="2"/>
  <c r="CI2082" i="2"/>
  <c r="CT2082" i="2"/>
  <c r="CH2082" i="2"/>
  <c r="DA2082" i="2"/>
  <c r="CS2082" i="2"/>
  <c r="CG2082" i="2"/>
  <c r="CZ2082" i="2"/>
  <c r="CR2082" i="2"/>
  <c r="CF2082" i="2"/>
  <c r="CE2082" i="2"/>
  <c r="CL2082" i="2"/>
  <c r="CD2082" i="2"/>
  <c r="CX2082" i="2"/>
  <c r="CU2167" i="2"/>
  <c r="CI2167" i="2"/>
  <c r="CT2167" i="2"/>
  <c r="CH2167" i="2"/>
  <c r="DA2167" i="2"/>
  <c r="CS2167" i="2"/>
  <c r="CG2167" i="2"/>
  <c r="CZ2167" i="2"/>
  <c r="CR2167" i="2"/>
  <c r="CF2167" i="2"/>
  <c r="CE2167" i="2"/>
  <c r="CX2167" i="2"/>
  <c r="CL2167" i="2"/>
  <c r="CD2167" i="2"/>
  <c r="CW2167" i="2"/>
  <c r="CK2167" i="2"/>
  <c r="CC2167" i="2"/>
  <c r="CV2167" i="2"/>
  <c r="CT2364" i="2"/>
  <c r="CH2364" i="2"/>
  <c r="DA2364" i="2"/>
  <c r="CS2364" i="2"/>
  <c r="CG2364" i="2"/>
  <c r="CZ2364" i="2"/>
  <c r="CR2364" i="2"/>
  <c r="CF2364" i="2"/>
  <c r="CE2364" i="2"/>
  <c r="CX2364" i="2"/>
  <c r="CL2364" i="2"/>
  <c r="CD2364" i="2"/>
  <c r="CW2364" i="2"/>
  <c r="CK2364" i="2"/>
  <c r="CC2364" i="2"/>
  <c r="CV2364" i="2"/>
  <c r="CU2364" i="2"/>
  <c r="CI2364" i="2"/>
  <c r="CX2376" i="2"/>
  <c r="CL2376" i="2"/>
  <c r="CD2376" i="2"/>
  <c r="CW2376" i="2"/>
  <c r="CK2376" i="2"/>
  <c r="CC2376" i="2"/>
  <c r="CV2376" i="2"/>
  <c r="CU2376" i="2"/>
  <c r="CI2376" i="2"/>
  <c r="CT2376" i="2"/>
  <c r="CH2376" i="2"/>
  <c r="DA2376" i="2"/>
  <c r="CS2376" i="2"/>
  <c r="CG2376" i="2"/>
  <c r="CZ2376" i="2"/>
  <c r="CR2376" i="2"/>
  <c r="CF2376" i="2"/>
  <c r="CE2376" i="2"/>
  <c r="CX2384" i="2"/>
  <c r="CL2384" i="2"/>
  <c r="CD2384" i="2"/>
  <c r="CW2384" i="2"/>
  <c r="CK2384" i="2"/>
  <c r="CC2384" i="2"/>
  <c r="CV2384" i="2"/>
  <c r="CU2384" i="2"/>
  <c r="CI2384" i="2"/>
  <c r="CT2384" i="2"/>
  <c r="CH2384" i="2"/>
  <c r="DA2384" i="2"/>
  <c r="CS2384" i="2"/>
  <c r="CG2384" i="2"/>
  <c r="CZ2384" i="2"/>
  <c r="CR2384" i="2"/>
  <c r="CF2384" i="2"/>
  <c r="CE2384" i="2"/>
  <c r="CX2404" i="2"/>
  <c r="CL2404" i="2"/>
  <c r="CD2404" i="2"/>
  <c r="CW2404" i="2"/>
  <c r="CK2404" i="2"/>
  <c r="CC2404" i="2"/>
  <c r="CV2404" i="2"/>
  <c r="CU2404" i="2"/>
  <c r="CI2404" i="2"/>
  <c r="CT2404" i="2"/>
  <c r="CH2404" i="2"/>
  <c r="DA2404" i="2"/>
  <c r="CS2404" i="2"/>
  <c r="CG2404" i="2"/>
  <c r="CZ2404" i="2"/>
  <c r="CR2404" i="2"/>
  <c r="CF2404" i="2"/>
  <c r="CE2404" i="2"/>
  <c r="CX2424" i="2"/>
  <c r="CL2424" i="2"/>
  <c r="CD2424" i="2"/>
  <c r="CW2424" i="2"/>
  <c r="CK2424" i="2"/>
  <c r="CC2424" i="2"/>
  <c r="CV2424" i="2"/>
  <c r="CU2424" i="2"/>
  <c r="CI2424" i="2"/>
  <c r="CT2424" i="2"/>
  <c r="CH2424" i="2"/>
  <c r="DA2424" i="2"/>
  <c r="CS2424" i="2"/>
  <c r="CG2424" i="2"/>
  <c r="CZ2424" i="2"/>
  <c r="CR2424" i="2"/>
  <c r="CF2424" i="2"/>
  <c r="CE2424" i="2"/>
  <c r="CZ2533" i="2"/>
  <c r="CR2533" i="2"/>
  <c r="CF2533" i="2"/>
  <c r="CE2533" i="2"/>
  <c r="CX2533" i="2"/>
  <c r="CL2533" i="2"/>
  <c r="CD2533" i="2"/>
  <c r="CW2533" i="2"/>
  <c r="CK2533" i="2"/>
  <c r="CC2533" i="2"/>
  <c r="CV2533" i="2"/>
  <c r="CU2533" i="2"/>
  <c r="CI2533" i="2"/>
  <c r="CT2533" i="2"/>
  <c r="CH2533" i="2"/>
  <c r="DA2533" i="2"/>
  <c r="CS2533" i="2"/>
  <c r="CG2533" i="2"/>
  <c r="CX2777" i="2"/>
  <c r="CL2777" i="2"/>
  <c r="CD2777" i="2"/>
  <c r="CW2777" i="2"/>
  <c r="CK2777" i="2"/>
  <c r="CC2777" i="2"/>
  <c r="CV2777" i="2"/>
  <c r="CU2777" i="2"/>
  <c r="CI2777" i="2"/>
  <c r="CT2777" i="2"/>
  <c r="CH2777" i="2"/>
  <c r="DA2777" i="2"/>
  <c r="CS2777" i="2"/>
  <c r="CG2777" i="2"/>
  <c r="CZ2777" i="2"/>
  <c r="CR2777" i="2"/>
  <c r="CF2777" i="2"/>
  <c r="CE2777" i="2"/>
  <c r="CX2811" i="2"/>
  <c r="CL2811" i="2"/>
  <c r="CD2811" i="2"/>
  <c r="CW2811" i="2"/>
  <c r="CK2811" i="2"/>
  <c r="CC2811" i="2"/>
  <c r="CV2811" i="2"/>
  <c r="CU2811" i="2"/>
  <c r="CI2811" i="2"/>
  <c r="CT2811" i="2"/>
  <c r="CH2811" i="2"/>
  <c r="DA2811" i="2"/>
  <c r="CS2811" i="2"/>
  <c r="CG2811" i="2"/>
  <c r="CZ2811" i="2"/>
  <c r="CR2811" i="2"/>
  <c r="CF2811" i="2"/>
  <c r="CE2811" i="2"/>
  <c r="CU2899" i="2"/>
  <c r="CI2899" i="2"/>
  <c r="CT2899" i="2"/>
  <c r="CH2899" i="2"/>
  <c r="DA2899" i="2"/>
  <c r="CS2899" i="2"/>
  <c r="CG2899" i="2"/>
  <c r="CZ2899" i="2"/>
  <c r="CR2899" i="2"/>
  <c r="CF2899" i="2"/>
  <c r="CE2899" i="2"/>
  <c r="CX2899" i="2"/>
  <c r="CL2899" i="2"/>
  <c r="CD2899" i="2"/>
  <c r="CW2899" i="2"/>
  <c r="CK2899" i="2"/>
  <c r="CC2899" i="2"/>
  <c r="CV2899" i="2"/>
  <c r="CU3055" i="2"/>
  <c r="CI3055" i="2"/>
  <c r="CT3055" i="2"/>
  <c r="CH3055" i="2"/>
  <c r="DA3055" i="2"/>
  <c r="CS3055" i="2"/>
  <c r="CG3055" i="2"/>
  <c r="CZ3055" i="2"/>
  <c r="CR3055" i="2"/>
  <c r="CF3055" i="2"/>
  <c r="CE3055" i="2"/>
  <c r="CX3055" i="2"/>
  <c r="CL3055" i="2"/>
  <c r="CD3055" i="2"/>
  <c r="CW3055" i="2"/>
  <c r="CK3055" i="2"/>
  <c r="CC3055" i="2"/>
  <c r="CV3055" i="2"/>
  <c r="CW3058" i="2"/>
  <c r="CK3058" i="2"/>
  <c r="CC3058" i="2"/>
  <c r="CV3058" i="2"/>
  <c r="CU3058" i="2"/>
  <c r="CI3058" i="2"/>
  <c r="CT3058" i="2"/>
  <c r="CH3058" i="2"/>
  <c r="DA3058" i="2"/>
  <c r="CS3058" i="2"/>
  <c r="CG3058" i="2"/>
  <c r="CZ3058" i="2"/>
  <c r="CR3058" i="2"/>
  <c r="CF3058" i="2"/>
  <c r="CE3058" i="2"/>
  <c r="CD3058" i="2"/>
  <c r="CX3058" i="2"/>
  <c r="CL3058" i="2"/>
  <c r="CU21" i="2"/>
  <c r="CI21" i="2"/>
  <c r="CT21" i="2"/>
  <c r="CH21" i="2"/>
  <c r="DA21" i="2"/>
  <c r="CS21" i="2"/>
  <c r="CG21" i="2"/>
  <c r="CZ21" i="2"/>
  <c r="CR21" i="2"/>
  <c r="CF21" i="2"/>
  <c r="CV21" i="2"/>
  <c r="CE21" i="2"/>
  <c r="CX21" i="2"/>
  <c r="CL21" i="2"/>
  <c r="CD21" i="2"/>
  <c r="CW21" i="2"/>
  <c r="CK21" i="2"/>
  <c r="CC21" i="2"/>
  <c r="DA28" i="2"/>
  <c r="CS28" i="2"/>
  <c r="CG28" i="2"/>
  <c r="CZ28" i="2"/>
  <c r="CR28" i="2"/>
  <c r="CF28" i="2"/>
  <c r="CT28" i="2"/>
  <c r="CE28" i="2"/>
  <c r="CX28" i="2"/>
  <c r="CL28" i="2"/>
  <c r="CD28" i="2"/>
  <c r="CW28" i="2"/>
  <c r="CK28" i="2"/>
  <c r="CC28" i="2"/>
  <c r="CV28" i="2"/>
  <c r="CH28" i="2"/>
  <c r="CU28" i="2"/>
  <c r="CI28" i="2"/>
  <c r="CE35" i="2"/>
  <c r="CX35" i="2"/>
  <c r="CL35" i="2"/>
  <c r="CD35" i="2"/>
  <c r="CW35" i="2"/>
  <c r="CK35" i="2"/>
  <c r="CC35" i="2"/>
  <c r="CF35" i="2"/>
  <c r="CV35" i="2"/>
  <c r="CU35" i="2"/>
  <c r="CI35" i="2"/>
  <c r="CZ35" i="2"/>
  <c r="CT35" i="2"/>
  <c r="CH35" i="2"/>
  <c r="DA35" i="2"/>
  <c r="CS35" i="2"/>
  <c r="CG35" i="2"/>
  <c r="CR35" i="2"/>
  <c r="CW42" i="2"/>
  <c r="CK42" i="2"/>
  <c r="CC42" i="2"/>
  <c r="CV42" i="2"/>
  <c r="CL42" i="2"/>
  <c r="CU42" i="2"/>
  <c r="CI42" i="2"/>
  <c r="CD42" i="2"/>
  <c r="CT42" i="2"/>
  <c r="CH42" i="2"/>
  <c r="CX42" i="2"/>
  <c r="DA42" i="2"/>
  <c r="CS42" i="2"/>
  <c r="CG42" i="2"/>
  <c r="CZ42" i="2"/>
  <c r="CR42" i="2"/>
  <c r="CF42" i="2"/>
  <c r="CE42" i="2"/>
  <c r="CU49" i="2"/>
  <c r="CI49" i="2"/>
  <c r="CT49" i="2"/>
  <c r="CH49" i="2"/>
  <c r="DA49" i="2"/>
  <c r="CS49" i="2"/>
  <c r="CG49" i="2"/>
  <c r="CZ49" i="2"/>
  <c r="CR49" i="2"/>
  <c r="CF49" i="2"/>
  <c r="CE49" i="2"/>
  <c r="CX49" i="2"/>
  <c r="CL49" i="2"/>
  <c r="CD49" i="2"/>
  <c r="CV49" i="2"/>
  <c r="CW49" i="2"/>
  <c r="CK49" i="2"/>
  <c r="CC49" i="2"/>
  <c r="DA56" i="2"/>
  <c r="CS56" i="2"/>
  <c r="CG56" i="2"/>
  <c r="CZ56" i="2"/>
  <c r="CR56" i="2"/>
  <c r="CF56" i="2"/>
  <c r="CT56" i="2"/>
  <c r="CE56" i="2"/>
  <c r="CX56" i="2"/>
  <c r="CL56" i="2"/>
  <c r="CD56" i="2"/>
  <c r="CW56" i="2"/>
  <c r="CK56" i="2"/>
  <c r="CC56" i="2"/>
  <c r="CH56" i="2"/>
  <c r="CV56" i="2"/>
  <c r="CU56" i="2"/>
  <c r="CI56" i="2"/>
  <c r="CW68" i="2"/>
  <c r="CK68" i="2"/>
  <c r="CC68" i="2"/>
  <c r="CV68" i="2"/>
  <c r="CU68" i="2"/>
  <c r="CI68" i="2"/>
  <c r="CX68" i="2"/>
  <c r="CT68" i="2"/>
  <c r="CH68" i="2"/>
  <c r="DA68" i="2"/>
  <c r="CS68" i="2"/>
  <c r="CG68" i="2"/>
  <c r="CL68" i="2"/>
  <c r="CZ68" i="2"/>
  <c r="CR68" i="2"/>
  <c r="CF68" i="2"/>
  <c r="CE68" i="2"/>
  <c r="CD68" i="2"/>
  <c r="CU78" i="2"/>
  <c r="CI78" i="2"/>
  <c r="CT78" i="2"/>
  <c r="CH78" i="2"/>
  <c r="DA78" i="2"/>
  <c r="CS78" i="2"/>
  <c r="CG78" i="2"/>
  <c r="CZ78" i="2"/>
  <c r="CR78" i="2"/>
  <c r="CF78" i="2"/>
  <c r="CE78" i="2"/>
  <c r="CV78" i="2"/>
  <c r="CX78" i="2"/>
  <c r="CL78" i="2"/>
  <c r="CD78" i="2"/>
  <c r="CW78" i="2"/>
  <c r="CK78" i="2"/>
  <c r="CC78" i="2"/>
  <c r="DA85" i="2"/>
  <c r="CS85" i="2"/>
  <c r="CG85" i="2"/>
  <c r="CZ85" i="2"/>
  <c r="CR85" i="2"/>
  <c r="CF85" i="2"/>
  <c r="CE85" i="2"/>
  <c r="CT85" i="2"/>
  <c r="CX85" i="2"/>
  <c r="CL85" i="2"/>
  <c r="CD85" i="2"/>
  <c r="CW85" i="2"/>
  <c r="CK85" i="2"/>
  <c r="CC85" i="2"/>
  <c r="CH85" i="2"/>
  <c r="CV85" i="2"/>
  <c r="CU85" i="2"/>
  <c r="CI85" i="2"/>
  <c r="CE92" i="2"/>
  <c r="CX92" i="2"/>
  <c r="CL92" i="2"/>
  <c r="CD92" i="2"/>
  <c r="CR92" i="2"/>
  <c r="CW92" i="2"/>
  <c r="CK92" i="2"/>
  <c r="CC92" i="2"/>
  <c r="CV92" i="2"/>
  <c r="CF92" i="2"/>
  <c r="CU92" i="2"/>
  <c r="CI92" i="2"/>
  <c r="CT92" i="2"/>
  <c r="CH92" i="2"/>
  <c r="DA92" i="2"/>
  <c r="CS92" i="2"/>
  <c r="CG92" i="2"/>
  <c r="CZ92" i="2"/>
  <c r="CW99" i="2"/>
  <c r="CK99" i="2"/>
  <c r="CC99" i="2"/>
  <c r="CL99" i="2"/>
  <c r="CV99" i="2"/>
  <c r="CD99" i="2"/>
  <c r="CU99" i="2"/>
  <c r="CI99" i="2"/>
  <c r="CT99" i="2"/>
  <c r="CH99" i="2"/>
  <c r="CX99" i="2"/>
  <c r="DA99" i="2"/>
  <c r="CS99" i="2"/>
  <c r="CG99" i="2"/>
  <c r="CZ99" i="2"/>
  <c r="CR99" i="2"/>
  <c r="CF99" i="2"/>
  <c r="CE99" i="2"/>
  <c r="CU106" i="2"/>
  <c r="CI106" i="2"/>
  <c r="CT106" i="2"/>
  <c r="CH106" i="2"/>
  <c r="DA106" i="2"/>
  <c r="CS106" i="2"/>
  <c r="CG106" i="2"/>
  <c r="CV106" i="2"/>
  <c r="CZ106" i="2"/>
  <c r="CR106" i="2"/>
  <c r="CF106" i="2"/>
  <c r="CE106" i="2"/>
  <c r="CX106" i="2"/>
  <c r="CL106" i="2"/>
  <c r="CD106" i="2"/>
  <c r="CW106" i="2"/>
  <c r="CK106" i="2"/>
  <c r="CC106" i="2"/>
  <c r="DA113" i="2"/>
  <c r="CS113" i="2"/>
  <c r="CG113" i="2"/>
  <c r="CZ113" i="2"/>
  <c r="CR113" i="2"/>
  <c r="CF113" i="2"/>
  <c r="CT113" i="2"/>
  <c r="CE113" i="2"/>
  <c r="CX113" i="2"/>
  <c r="CL113" i="2"/>
  <c r="CD113" i="2"/>
  <c r="CH113" i="2"/>
  <c r="CW113" i="2"/>
  <c r="CK113" i="2"/>
  <c r="CC113" i="2"/>
  <c r="CV113" i="2"/>
  <c r="CU113" i="2"/>
  <c r="CI113" i="2"/>
  <c r="CU134" i="2"/>
  <c r="CI134" i="2"/>
  <c r="CT134" i="2"/>
  <c r="CH134" i="2"/>
  <c r="DA134" i="2"/>
  <c r="CS134" i="2"/>
  <c r="CG134" i="2"/>
  <c r="CZ134" i="2"/>
  <c r="CR134" i="2"/>
  <c r="CF134" i="2"/>
  <c r="CE134" i="2"/>
  <c r="CV134" i="2"/>
  <c r="CX134" i="2"/>
  <c r="CL134" i="2"/>
  <c r="CD134" i="2"/>
  <c r="CW134" i="2"/>
  <c r="CK134" i="2"/>
  <c r="CC134" i="2"/>
  <c r="DA139" i="2"/>
  <c r="CS139" i="2"/>
  <c r="CG139" i="2"/>
  <c r="CZ139" i="2"/>
  <c r="CR139" i="2"/>
  <c r="CF139" i="2"/>
  <c r="CE139" i="2"/>
  <c r="CX139" i="2"/>
  <c r="CL139" i="2"/>
  <c r="CD139" i="2"/>
  <c r="CH139" i="2"/>
  <c r="CW139" i="2"/>
  <c r="CK139" i="2"/>
  <c r="CC139" i="2"/>
  <c r="CT139" i="2"/>
  <c r="CV139" i="2"/>
  <c r="CU139" i="2"/>
  <c r="CI139" i="2"/>
  <c r="DA161" i="2"/>
  <c r="CS161" i="2"/>
  <c r="CG161" i="2"/>
  <c r="CZ161" i="2"/>
  <c r="CR161" i="2"/>
  <c r="CF161" i="2"/>
  <c r="CE161" i="2"/>
  <c r="CX161" i="2"/>
  <c r="CL161" i="2"/>
  <c r="CD161" i="2"/>
  <c r="CW161" i="2"/>
  <c r="CK161" i="2"/>
  <c r="CC161" i="2"/>
  <c r="CT161" i="2"/>
  <c r="CV161" i="2"/>
  <c r="CH161" i="2"/>
  <c r="CU161" i="2"/>
  <c r="CI161" i="2"/>
  <c r="CU166" i="2"/>
  <c r="CI166" i="2"/>
  <c r="CT166" i="2"/>
  <c r="CH166" i="2"/>
  <c r="DA166" i="2"/>
  <c r="CS166" i="2"/>
  <c r="CG166" i="2"/>
  <c r="CV166" i="2"/>
  <c r="CZ166" i="2"/>
  <c r="CR166" i="2"/>
  <c r="CF166" i="2"/>
  <c r="CE166" i="2"/>
  <c r="CX166" i="2"/>
  <c r="CL166" i="2"/>
  <c r="CD166" i="2"/>
  <c r="CW166" i="2"/>
  <c r="CK166" i="2"/>
  <c r="CC166" i="2"/>
  <c r="DA186" i="2"/>
  <c r="CS186" i="2"/>
  <c r="CG186" i="2"/>
  <c r="CH186" i="2"/>
  <c r="CZ186" i="2"/>
  <c r="CR186" i="2"/>
  <c r="CF186" i="2"/>
  <c r="CE186" i="2"/>
  <c r="CX186" i="2"/>
  <c r="CL186" i="2"/>
  <c r="CD186" i="2"/>
  <c r="CT186" i="2"/>
  <c r="CW186" i="2"/>
  <c r="CK186" i="2"/>
  <c r="CC186" i="2"/>
  <c r="CV186" i="2"/>
  <c r="CU186" i="2"/>
  <c r="CI186" i="2"/>
  <c r="CU209" i="2"/>
  <c r="CI209" i="2"/>
  <c r="CT209" i="2"/>
  <c r="CH209" i="2"/>
  <c r="DA209" i="2"/>
  <c r="CS209" i="2"/>
  <c r="CG209" i="2"/>
  <c r="CV209" i="2"/>
  <c r="CZ209" i="2"/>
  <c r="CR209" i="2"/>
  <c r="CF209" i="2"/>
  <c r="CE209" i="2"/>
  <c r="CX209" i="2"/>
  <c r="CL209" i="2"/>
  <c r="CD209" i="2"/>
  <c r="CW209" i="2"/>
  <c r="CK209" i="2"/>
  <c r="CC209" i="2"/>
  <c r="CU236" i="2"/>
  <c r="CI236" i="2"/>
  <c r="CT236" i="2"/>
  <c r="CH236" i="2"/>
  <c r="DA236" i="2"/>
  <c r="CS236" i="2"/>
  <c r="CG236" i="2"/>
  <c r="CZ236" i="2"/>
  <c r="CR236" i="2"/>
  <c r="CF236" i="2"/>
  <c r="CE236" i="2"/>
  <c r="CV236" i="2"/>
  <c r="CX236" i="2"/>
  <c r="CL236" i="2"/>
  <c r="CD236" i="2"/>
  <c r="CW236" i="2"/>
  <c r="CK236" i="2"/>
  <c r="CC236" i="2"/>
  <c r="DA243" i="2"/>
  <c r="CS243" i="2"/>
  <c r="CG243" i="2"/>
  <c r="CZ243" i="2"/>
  <c r="CR243" i="2"/>
  <c r="CF243" i="2"/>
  <c r="CE243" i="2"/>
  <c r="CX243" i="2"/>
  <c r="CL243" i="2"/>
  <c r="CD243" i="2"/>
  <c r="CW243" i="2"/>
  <c r="CK243" i="2"/>
  <c r="CC243" i="2"/>
  <c r="CT243" i="2"/>
  <c r="CV243" i="2"/>
  <c r="CU243" i="2"/>
  <c r="CI243" i="2"/>
  <c r="CH243" i="2"/>
  <c r="CE250" i="2"/>
  <c r="CF250" i="2"/>
  <c r="CX250" i="2"/>
  <c r="CL250" i="2"/>
  <c r="CD250" i="2"/>
  <c r="CW250" i="2"/>
  <c r="CK250" i="2"/>
  <c r="CC250" i="2"/>
  <c r="CV250" i="2"/>
  <c r="CU250" i="2"/>
  <c r="CI250" i="2"/>
  <c r="CR250" i="2"/>
  <c r="CT250" i="2"/>
  <c r="CH250" i="2"/>
  <c r="CZ250" i="2"/>
  <c r="DA250" i="2"/>
  <c r="CS250" i="2"/>
  <c r="CG250" i="2"/>
  <c r="CW257" i="2"/>
  <c r="CK257" i="2"/>
  <c r="CC257" i="2"/>
  <c r="CV257" i="2"/>
  <c r="CD257" i="2"/>
  <c r="CU257" i="2"/>
  <c r="CI257" i="2"/>
  <c r="CT257" i="2"/>
  <c r="CH257" i="2"/>
  <c r="DA257" i="2"/>
  <c r="CS257" i="2"/>
  <c r="CG257" i="2"/>
  <c r="CZ257" i="2"/>
  <c r="CR257" i="2"/>
  <c r="CF257" i="2"/>
  <c r="CL257" i="2"/>
  <c r="CE257" i="2"/>
  <c r="CX257" i="2"/>
  <c r="CU264" i="2"/>
  <c r="CI264" i="2"/>
  <c r="CT264" i="2"/>
  <c r="CH264" i="2"/>
  <c r="DA264" i="2"/>
  <c r="CS264" i="2"/>
  <c r="CG264" i="2"/>
  <c r="CV264" i="2"/>
  <c r="CZ264" i="2"/>
  <c r="CR264" i="2"/>
  <c r="CF264" i="2"/>
  <c r="CE264" i="2"/>
  <c r="CX264" i="2"/>
  <c r="CL264" i="2"/>
  <c r="CD264" i="2"/>
  <c r="CW264" i="2"/>
  <c r="CK264" i="2"/>
  <c r="CC264" i="2"/>
  <c r="DA271" i="2"/>
  <c r="CS271" i="2"/>
  <c r="CG271" i="2"/>
  <c r="CH271" i="2"/>
  <c r="CZ271" i="2"/>
  <c r="CR271" i="2"/>
  <c r="CF271" i="2"/>
  <c r="CE271" i="2"/>
  <c r="CX271" i="2"/>
  <c r="CL271" i="2"/>
  <c r="CD271" i="2"/>
  <c r="CT271" i="2"/>
  <c r="CW271" i="2"/>
  <c r="CK271" i="2"/>
  <c r="CC271" i="2"/>
  <c r="CV271" i="2"/>
  <c r="CU271" i="2"/>
  <c r="CI271" i="2"/>
  <c r="CE278" i="2"/>
  <c r="CX278" i="2"/>
  <c r="CL278" i="2"/>
  <c r="CD278" i="2"/>
  <c r="CW278" i="2"/>
  <c r="CK278" i="2"/>
  <c r="CC278" i="2"/>
  <c r="CF278" i="2"/>
  <c r="CV278" i="2"/>
  <c r="CZ278" i="2"/>
  <c r="CU278" i="2"/>
  <c r="CI278" i="2"/>
  <c r="CT278" i="2"/>
  <c r="CH278" i="2"/>
  <c r="CR278" i="2"/>
  <c r="DA278" i="2"/>
  <c r="CS278" i="2"/>
  <c r="CG278" i="2"/>
  <c r="CW303" i="2"/>
  <c r="CK303" i="2"/>
  <c r="CC303" i="2"/>
  <c r="CV303" i="2"/>
  <c r="CU303" i="2"/>
  <c r="CI303" i="2"/>
  <c r="CL303" i="2"/>
  <c r="CT303" i="2"/>
  <c r="CH303" i="2"/>
  <c r="DA303" i="2"/>
  <c r="CS303" i="2"/>
  <c r="CG303" i="2"/>
  <c r="CZ303" i="2"/>
  <c r="CR303" i="2"/>
  <c r="CF303" i="2"/>
  <c r="CD303" i="2"/>
  <c r="CE303" i="2"/>
  <c r="CX303" i="2"/>
  <c r="CE308" i="2"/>
  <c r="CX308" i="2"/>
  <c r="CL308" i="2"/>
  <c r="CD308" i="2"/>
  <c r="CW308" i="2"/>
  <c r="CK308" i="2"/>
  <c r="CC308" i="2"/>
  <c r="CV308" i="2"/>
  <c r="CZ308" i="2"/>
  <c r="CU308" i="2"/>
  <c r="CI308" i="2"/>
  <c r="CT308" i="2"/>
  <c r="CH308" i="2"/>
  <c r="CR308" i="2"/>
  <c r="DA308" i="2"/>
  <c r="CS308" i="2"/>
  <c r="CG308" i="2"/>
  <c r="CF308" i="2"/>
  <c r="CU326" i="2"/>
  <c r="CI326" i="2"/>
  <c r="CV326" i="2"/>
  <c r="CT326" i="2"/>
  <c r="CH326" i="2"/>
  <c r="DA326" i="2"/>
  <c r="CS326" i="2"/>
  <c r="CG326" i="2"/>
  <c r="CZ326" i="2"/>
  <c r="CR326" i="2"/>
  <c r="CF326" i="2"/>
  <c r="CE326" i="2"/>
  <c r="CX326" i="2"/>
  <c r="CL326" i="2"/>
  <c r="CD326" i="2"/>
  <c r="CW326" i="2"/>
  <c r="CK326" i="2"/>
  <c r="CC326" i="2"/>
  <c r="CE344" i="2"/>
  <c r="CX344" i="2"/>
  <c r="CL344" i="2"/>
  <c r="CD344" i="2"/>
  <c r="CZ344" i="2"/>
  <c r="CW344" i="2"/>
  <c r="CK344" i="2"/>
  <c r="CC344" i="2"/>
  <c r="CV344" i="2"/>
  <c r="CU344" i="2"/>
  <c r="CI344" i="2"/>
  <c r="CF344" i="2"/>
  <c r="CT344" i="2"/>
  <c r="CH344" i="2"/>
  <c r="CR344" i="2"/>
  <c r="DA344" i="2"/>
  <c r="CS344" i="2"/>
  <c r="CG344" i="2"/>
  <c r="DA349" i="2"/>
  <c r="CS349" i="2"/>
  <c r="CG349" i="2"/>
  <c r="CZ349" i="2"/>
  <c r="CR349" i="2"/>
  <c r="CF349" i="2"/>
  <c r="CE349" i="2"/>
  <c r="CH349" i="2"/>
  <c r="CX349" i="2"/>
  <c r="CL349" i="2"/>
  <c r="CD349" i="2"/>
  <c r="CT349" i="2"/>
  <c r="CW349" i="2"/>
  <c r="CK349" i="2"/>
  <c r="CC349" i="2"/>
  <c r="CV349" i="2"/>
  <c r="CU349" i="2"/>
  <c r="CI349" i="2"/>
  <c r="CW367" i="2"/>
  <c r="CK367" i="2"/>
  <c r="CC367" i="2"/>
  <c r="CX367" i="2"/>
  <c r="CV367" i="2"/>
  <c r="CU367" i="2"/>
  <c r="CI367" i="2"/>
  <c r="CD367" i="2"/>
  <c r="CT367" i="2"/>
  <c r="CH367" i="2"/>
  <c r="DA367" i="2"/>
  <c r="CS367" i="2"/>
  <c r="CG367" i="2"/>
  <c r="CZ367" i="2"/>
  <c r="CR367" i="2"/>
  <c r="CF367" i="2"/>
  <c r="CL367" i="2"/>
  <c r="CE367" i="2"/>
  <c r="CE379" i="2"/>
  <c r="CF379" i="2"/>
  <c r="CX379" i="2"/>
  <c r="CL379" i="2"/>
  <c r="CD379" i="2"/>
  <c r="CW379" i="2"/>
  <c r="CK379" i="2"/>
  <c r="CC379" i="2"/>
  <c r="CV379" i="2"/>
  <c r="CU379" i="2"/>
  <c r="CI379" i="2"/>
  <c r="CZ379" i="2"/>
  <c r="CT379" i="2"/>
  <c r="CH379" i="2"/>
  <c r="CR379" i="2"/>
  <c r="DA379" i="2"/>
  <c r="CS379" i="2"/>
  <c r="CG379" i="2"/>
  <c r="CE387" i="2"/>
  <c r="CX387" i="2"/>
  <c r="CL387" i="2"/>
  <c r="CD387" i="2"/>
  <c r="CW387" i="2"/>
  <c r="CK387" i="2"/>
  <c r="CC387" i="2"/>
  <c r="CR387" i="2"/>
  <c r="CV387" i="2"/>
  <c r="CU387" i="2"/>
  <c r="CI387" i="2"/>
  <c r="CF387" i="2"/>
  <c r="CT387" i="2"/>
  <c r="CH387" i="2"/>
  <c r="DA387" i="2"/>
  <c r="CS387" i="2"/>
  <c r="CG387" i="2"/>
  <c r="CZ387" i="2"/>
  <c r="CE395" i="2"/>
  <c r="CX395" i="2"/>
  <c r="CL395" i="2"/>
  <c r="CD395" i="2"/>
  <c r="CW395" i="2"/>
  <c r="CK395" i="2"/>
  <c r="CC395" i="2"/>
  <c r="CR395" i="2"/>
  <c r="CV395" i="2"/>
  <c r="CF395" i="2"/>
  <c r="CU395" i="2"/>
  <c r="CI395" i="2"/>
  <c r="CT395" i="2"/>
  <c r="CH395" i="2"/>
  <c r="DA395" i="2"/>
  <c r="CS395" i="2"/>
  <c r="CG395" i="2"/>
  <c r="CZ395" i="2"/>
  <c r="CE403" i="2"/>
  <c r="CX403" i="2"/>
  <c r="CL403" i="2"/>
  <c r="CD403" i="2"/>
  <c r="CW403" i="2"/>
  <c r="CK403" i="2"/>
  <c r="CC403" i="2"/>
  <c r="CR403" i="2"/>
  <c r="CV403" i="2"/>
  <c r="CZ403" i="2"/>
  <c r="CU403" i="2"/>
  <c r="CI403" i="2"/>
  <c r="CT403" i="2"/>
  <c r="CH403" i="2"/>
  <c r="DA403" i="2"/>
  <c r="CS403" i="2"/>
  <c r="CG403" i="2"/>
  <c r="CF403" i="2"/>
  <c r="CE411" i="2"/>
  <c r="CX411" i="2"/>
  <c r="CL411" i="2"/>
  <c r="CD411" i="2"/>
  <c r="CW411" i="2"/>
  <c r="CK411" i="2"/>
  <c r="CC411" i="2"/>
  <c r="CR411" i="2"/>
  <c r="CV411" i="2"/>
  <c r="CZ411" i="2"/>
  <c r="CU411" i="2"/>
  <c r="CI411" i="2"/>
  <c r="CT411" i="2"/>
  <c r="CH411" i="2"/>
  <c r="CF411" i="2"/>
  <c r="DA411" i="2"/>
  <c r="CS411" i="2"/>
  <c r="CG411" i="2"/>
  <c r="DA422" i="2"/>
  <c r="CS422" i="2"/>
  <c r="CG422" i="2"/>
  <c r="CH422" i="2"/>
  <c r="CZ422" i="2"/>
  <c r="CR422" i="2"/>
  <c r="CF422" i="2"/>
  <c r="CE422" i="2"/>
  <c r="CT422" i="2"/>
  <c r="CX422" i="2"/>
  <c r="CL422" i="2"/>
  <c r="CD422" i="2"/>
  <c r="CW422" i="2"/>
  <c r="CK422" i="2"/>
  <c r="CC422" i="2"/>
  <c r="CV422" i="2"/>
  <c r="CU422" i="2"/>
  <c r="CI422" i="2"/>
  <c r="CE447" i="2"/>
  <c r="CR447" i="2"/>
  <c r="CX447" i="2"/>
  <c r="CL447" i="2"/>
  <c r="CD447" i="2"/>
  <c r="CW447" i="2"/>
  <c r="CK447" i="2"/>
  <c r="CC447" i="2"/>
  <c r="CV447" i="2"/>
  <c r="CZ447" i="2"/>
  <c r="CU447" i="2"/>
  <c r="CI447" i="2"/>
  <c r="CF447" i="2"/>
  <c r="CT447" i="2"/>
  <c r="CH447" i="2"/>
  <c r="DA447" i="2"/>
  <c r="CS447" i="2"/>
  <c r="CG447" i="2"/>
  <c r="CW454" i="2"/>
  <c r="CK454" i="2"/>
  <c r="CC454" i="2"/>
  <c r="CV454" i="2"/>
  <c r="CU454" i="2"/>
  <c r="CI454" i="2"/>
  <c r="CL454" i="2"/>
  <c r="CT454" i="2"/>
  <c r="CH454" i="2"/>
  <c r="CX454" i="2"/>
  <c r="DA454" i="2"/>
  <c r="CS454" i="2"/>
  <c r="CG454" i="2"/>
  <c r="CZ454" i="2"/>
  <c r="CR454" i="2"/>
  <c r="CF454" i="2"/>
  <c r="CD454" i="2"/>
  <c r="CE454" i="2"/>
  <c r="CU461" i="2"/>
  <c r="CI461" i="2"/>
  <c r="CT461" i="2"/>
  <c r="CH461" i="2"/>
  <c r="CV461" i="2"/>
  <c r="DA461" i="2"/>
  <c r="CS461" i="2"/>
  <c r="CG461" i="2"/>
  <c r="CZ461" i="2"/>
  <c r="CR461" i="2"/>
  <c r="CF461" i="2"/>
  <c r="CE461" i="2"/>
  <c r="CX461" i="2"/>
  <c r="CL461" i="2"/>
  <c r="CD461" i="2"/>
  <c r="CW461" i="2"/>
  <c r="CK461" i="2"/>
  <c r="CC461" i="2"/>
  <c r="DA468" i="2"/>
  <c r="CS468" i="2"/>
  <c r="CG468" i="2"/>
  <c r="CZ468" i="2"/>
  <c r="CR468" i="2"/>
  <c r="CF468" i="2"/>
  <c r="CT468" i="2"/>
  <c r="CE468" i="2"/>
  <c r="CX468" i="2"/>
  <c r="CL468" i="2"/>
  <c r="CD468" i="2"/>
  <c r="CW468" i="2"/>
  <c r="CK468" i="2"/>
  <c r="CC468" i="2"/>
  <c r="CV468" i="2"/>
  <c r="CU468" i="2"/>
  <c r="CI468" i="2"/>
  <c r="CH468" i="2"/>
  <c r="CE475" i="2"/>
  <c r="CF475" i="2"/>
  <c r="CX475" i="2"/>
  <c r="CL475" i="2"/>
  <c r="CD475" i="2"/>
  <c r="CZ475" i="2"/>
  <c r="CW475" i="2"/>
  <c r="CK475" i="2"/>
  <c r="CC475" i="2"/>
  <c r="CV475" i="2"/>
  <c r="CU475" i="2"/>
  <c r="CI475" i="2"/>
  <c r="CT475" i="2"/>
  <c r="CH475" i="2"/>
  <c r="CR475" i="2"/>
  <c r="DA475" i="2"/>
  <c r="CS475" i="2"/>
  <c r="CG475" i="2"/>
  <c r="CW482" i="2"/>
  <c r="CK482" i="2"/>
  <c r="CC482" i="2"/>
  <c r="CX482" i="2"/>
  <c r="CV482" i="2"/>
  <c r="CU482" i="2"/>
  <c r="CI482" i="2"/>
  <c r="CD482" i="2"/>
  <c r="CT482" i="2"/>
  <c r="CH482" i="2"/>
  <c r="DA482" i="2"/>
  <c r="CS482" i="2"/>
  <c r="CG482" i="2"/>
  <c r="CL482" i="2"/>
  <c r="CZ482" i="2"/>
  <c r="CR482" i="2"/>
  <c r="CF482" i="2"/>
  <c r="CE482" i="2"/>
  <c r="CU489" i="2"/>
  <c r="CI489" i="2"/>
  <c r="CT489" i="2"/>
  <c r="CH489" i="2"/>
  <c r="DA489" i="2"/>
  <c r="CS489" i="2"/>
  <c r="CG489" i="2"/>
  <c r="CZ489" i="2"/>
  <c r="CR489" i="2"/>
  <c r="CF489" i="2"/>
  <c r="CE489" i="2"/>
  <c r="CX489" i="2"/>
  <c r="CL489" i="2"/>
  <c r="CD489" i="2"/>
  <c r="CW489" i="2"/>
  <c r="CK489" i="2"/>
  <c r="CC489" i="2"/>
  <c r="CV489" i="2"/>
  <c r="CE511" i="2"/>
  <c r="CZ511" i="2"/>
  <c r="CX511" i="2"/>
  <c r="CL511" i="2"/>
  <c r="CD511" i="2"/>
  <c r="CW511" i="2"/>
  <c r="CK511" i="2"/>
  <c r="CC511" i="2"/>
  <c r="CV511" i="2"/>
  <c r="CU511" i="2"/>
  <c r="CI511" i="2"/>
  <c r="CF511" i="2"/>
  <c r="CT511" i="2"/>
  <c r="CH511" i="2"/>
  <c r="CR511" i="2"/>
  <c r="DA511" i="2"/>
  <c r="CS511" i="2"/>
  <c r="CG511" i="2"/>
  <c r="CU516" i="2"/>
  <c r="CI516" i="2"/>
  <c r="CT516" i="2"/>
  <c r="CH516" i="2"/>
  <c r="CV516" i="2"/>
  <c r="DA516" i="2"/>
  <c r="CS516" i="2"/>
  <c r="CG516" i="2"/>
  <c r="CZ516" i="2"/>
  <c r="CR516" i="2"/>
  <c r="CF516" i="2"/>
  <c r="CE516" i="2"/>
  <c r="CX516" i="2"/>
  <c r="CL516" i="2"/>
  <c r="CD516" i="2"/>
  <c r="CW516" i="2"/>
  <c r="CK516" i="2"/>
  <c r="CC516" i="2"/>
  <c r="CW521" i="2"/>
  <c r="CK521" i="2"/>
  <c r="CC521" i="2"/>
  <c r="CL521" i="2"/>
  <c r="CV521" i="2"/>
  <c r="CU521" i="2"/>
  <c r="CI521" i="2"/>
  <c r="CD521" i="2"/>
  <c r="CT521" i="2"/>
  <c r="CH521" i="2"/>
  <c r="DA521" i="2"/>
  <c r="CS521" i="2"/>
  <c r="CG521" i="2"/>
  <c r="CZ521" i="2"/>
  <c r="CR521" i="2"/>
  <c r="CF521" i="2"/>
  <c r="CX521" i="2"/>
  <c r="CE521" i="2"/>
  <c r="DA539" i="2"/>
  <c r="CS539" i="2"/>
  <c r="CG539" i="2"/>
  <c r="CZ539" i="2"/>
  <c r="CR539" i="2"/>
  <c r="CF539" i="2"/>
  <c r="CE539" i="2"/>
  <c r="CX539" i="2"/>
  <c r="CL539" i="2"/>
  <c r="CD539" i="2"/>
  <c r="CT539" i="2"/>
  <c r="CW539" i="2"/>
  <c r="CK539" i="2"/>
  <c r="CC539" i="2"/>
  <c r="CV539" i="2"/>
  <c r="CU539" i="2"/>
  <c r="CI539" i="2"/>
  <c r="CH539" i="2"/>
  <c r="CU544" i="2"/>
  <c r="CI544" i="2"/>
  <c r="CT544" i="2"/>
  <c r="CH544" i="2"/>
  <c r="DA544" i="2"/>
  <c r="CS544" i="2"/>
  <c r="CG544" i="2"/>
  <c r="CZ544" i="2"/>
  <c r="CR544" i="2"/>
  <c r="CF544" i="2"/>
  <c r="CV544" i="2"/>
  <c r="CE544" i="2"/>
  <c r="CX544" i="2"/>
  <c r="CL544" i="2"/>
  <c r="CD544" i="2"/>
  <c r="CW544" i="2"/>
  <c r="CK544" i="2"/>
  <c r="CC544" i="2"/>
  <c r="CE562" i="2"/>
  <c r="CZ562" i="2"/>
  <c r="CX562" i="2"/>
  <c r="CL562" i="2"/>
  <c r="CD562" i="2"/>
  <c r="CR562" i="2"/>
  <c r="CW562" i="2"/>
  <c r="CK562" i="2"/>
  <c r="CC562" i="2"/>
  <c r="CV562" i="2"/>
  <c r="CF562" i="2"/>
  <c r="CU562" i="2"/>
  <c r="CI562" i="2"/>
  <c r="CT562" i="2"/>
  <c r="CH562" i="2"/>
  <c r="DA562" i="2"/>
  <c r="CS562" i="2"/>
  <c r="CG562" i="2"/>
  <c r="CE580" i="2"/>
  <c r="CX580" i="2"/>
  <c r="CL580" i="2"/>
  <c r="CD580" i="2"/>
  <c r="CW580" i="2"/>
  <c r="CK580" i="2"/>
  <c r="CC580" i="2"/>
  <c r="CF580" i="2"/>
  <c r="CV580" i="2"/>
  <c r="CU580" i="2"/>
  <c r="CI580" i="2"/>
  <c r="CT580" i="2"/>
  <c r="CH580" i="2"/>
  <c r="CR580" i="2"/>
  <c r="DA580" i="2"/>
  <c r="CS580" i="2"/>
  <c r="CG580" i="2"/>
  <c r="CZ580" i="2"/>
  <c r="CE588" i="2"/>
  <c r="CX588" i="2"/>
  <c r="CL588" i="2"/>
  <c r="CD588" i="2"/>
  <c r="CF588" i="2"/>
  <c r="CW588" i="2"/>
  <c r="CK588" i="2"/>
  <c r="CC588" i="2"/>
  <c r="CZ588" i="2"/>
  <c r="CV588" i="2"/>
  <c r="CU588" i="2"/>
  <c r="CI588" i="2"/>
  <c r="CT588" i="2"/>
  <c r="CH588" i="2"/>
  <c r="DA588" i="2"/>
  <c r="CS588" i="2"/>
  <c r="CG588" i="2"/>
  <c r="CR588" i="2"/>
  <c r="DA599" i="2"/>
  <c r="CS599" i="2"/>
  <c r="CG599" i="2"/>
  <c r="CT599" i="2"/>
  <c r="CZ599" i="2"/>
  <c r="CR599" i="2"/>
  <c r="CF599" i="2"/>
  <c r="CE599" i="2"/>
  <c r="CX599" i="2"/>
  <c r="CL599" i="2"/>
  <c r="CD599" i="2"/>
  <c r="CW599" i="2"/>
  <c r="CK599" i="2"/>
  <c r="CC599" i="2"/>
  <c r="CV599" i="2"/>
  <c r="CH599" i="2"/>
  <c r="CU599" i="2"/>
  <c r="CI599" i="2"/>
  <c r="CV617" i="2"/>
  <c r="CU617" i="2"/>
  <c r="CI617" i="2"/>
  <c r="CT617" i="2"/>
  <c r="CH617" i="2"/>
  <c r="DA617" i="2"/>
  <c r="CS617" i="2"/>
  <c r="CG617" i="2"/>
  <c r="CE617" i="2"/>
  <c r="CX617" i="2"/>
  <c r="CL617" i="2"/>
  <c r="CD617" i="2"/>
  <c r="CK617" i="2"/>
  <c r="CR617" i="2"/>
  <c r="CF617" i="2"/>
  <c r="CC617" i="2"/>
  <c r="CZ617" i="2"/>
  <c r="CW617" i="2"/>
  <c r="CX622" i="2"/>
  <c r="CL622" i="2"/>
  <c r="CD622" i="2"/>
  <c r="CW622" i="2"/>
  <c r="CK622" i="2"/>
  <c r="CC622" i="2"/>
  <c r="CV622" i="2"/>
  <c r="CU622" i="2"/>
  <c r="CI622" i="2"/>
  <c r="DA622" i="2"/>
  <c r="CS622" i="2"/>
  <c r="CG622" i="2"/>
  <c r="CZ622" i="2"/>
  <c r="CR622" i="2"/>
  <c r="CF622" i="2"/>
  <c r="CT622" i="2"/>
  <c r="CH622" i="2"/>
  <c r="CE622" i="2"/>
  <c r="CT640" i="2"/>
  <c r="CH640" i="2"/>
  <c r="DA640" i="2"/>
  <c r="CS640" i="2"/>
  <c r="CG640" i="2"/>
  <c r="CZ640" i="2"/>
  <c r="CR640" i="2"/>
  <c r="CF640" i="2"/>
  <c r="CE640" i="2"/>
  <c r="CW640" i="2"/>
  <c r="CK640" i="2"/>
  <c r="CC640" i="2"/>
  <c r="CV640" i="2"/>
  <c r="CU640" i="2"/>
  <c r="CL640" i="2"/>
  <c r="CI640" i="2"/>
  <c r="CX640" i="2"/>
  <c r="CD640" i="2"/>
  <c r="CV661" i="2"/>
  <c r="CU661" i="2"/>
  <c r="CI661" i="2"/>
  <c r="CT661" i="2"/>
  <c r="CH661" i="2"/>
  <c r="DA661" i="2"/>
  <c r="CS661" i="2"/>
  <c r="CG661" i="2"/>
  <c r="CZ661" i="2"/>
  <c r="CR661" i="2"/>
  <c r="CF661" i="2"/>
  <c r="CE661" i="2"/>
  <c r="CX661" i="2"/>
  <c r="CL661" i="2"/>
  <c r="CD661" i="2"/>
  <c r="CW661" i="2"/>
  <c r="CK661" i="2"/>
  <c r="CC661" i="2"/>
  <c r="CV689" i="2"/>
  <c r="CU689" i="2"/>
  <c r="CI689" i="2"/>
  <c r="CT689" i="2"/>
  <c r="CH689" i="2"/>
  <c r="DA689" i="2"/>
  <c r="CS689" i="2"/>
  <c r="CG689" i="2"/>
  <c r="CZ689" i="2"/>
  <c r="CR689" i="2"/>
  <c r="CF689" i="2"/>
  <c r="CE689" i="2"/>
  <c r="CX689" i="2"/>
  <c r="CL689" i="2"/>
  <c r="CD689" i="2"/>
  <c r="CW689" i="2"/>
  <c r="CK689" i="2"/>
  <c r="CC689" i="2"/>
  <c r="CT696" i="2"/>
  <c r="CH696" i="2"/>
  <c r="DA696" i="2"/>
  <c r="CS696" i="2"/>
  <c r="CG696" i="2"/>
  <c r="CZ696" i="2"/>
  <c r="CR696" i="2"/>
  <c r="CF696" i="2"/>
  <c r="CE696" i="2"/>
  <c r="CX696" i="2"/>
  <c r="CL696" i="2"/>
  <c r="CD696" i="2"/>
  <c r="CW696" i="2"/>
  <c r="CK696" i="2"/>
  <c r="CC696" i="2"/>
  <c r="CV696" i="2"/>
  <c r="CU696" i="2"/>
  <c r="CI696" i="2"/>
  <c r="CZ703" i="2"/>
  <c r="CR703" i="2"/>
  <c r="CF703" i="2"/>
  <c r="CE703" i="2"/>
  <c r="CX703" i="2"/>
  <c r="CL703" i="2"/>
  <c r="CD703" i="2"/>
  <c r="CW703" i="2"/>
  <c r="CK703" i="2"/>
  <c r="CC703" i="2"/>
  <c r="CV703" i="2"/>
  <c r="CU703" i="2"/>
  <c r="CI703" i="2"/>
  <c r="CT703" i="2"/>
  <c r="CH703" i="2"/>
  <c r="DA703" i="2"/>
  <c r="CS703" i="2"/>
  <c r="CG703" i="2"/>
  <c r="CX710" i="2"/>
  <c r="CL710" i="2"/>
  <c r="CD710" i="2"/>
  <c r="CW710" i="2"/>
  <c r="CK710" i="2"/>
  <c r="CC710" i="2"/>
  <c r="CV710" i="2"/>
  <c r="CU710" i="2"/>
  <c r="CI710" i="2"/>
  <c r="CT710" i="2"/>
  <c r="CH710" i="2"/>
  <c r="DA710" i="2"/>
  <c r="CS710" i="2"/>
  <c r="CG710" i="2"/>
  <c r="CZ710" i="2"/>
  <c r="CR710" i="2"/>
  <c r="CF710" i="2"/>
  <c r="CE710" i="2"/>
  <c r="CX732" i="2"/>
  <c r="CL732" i="2"/>
  <c r="CD732" i="2"/>
  <c r="CW732" i="2"/>
  <c r="CK732" i="2"/>
  <c r="CC732" i="2"/>
  <c r="CV732" i="2"/>
  <c r="CU732" i="2"/>
  <c r="CI732" i="2"/>
  <c r="CT732" i="2"/>
  <c r="CH732" i="2"/>
  <c r="DA732" i="2"/>
  <c r="CS732" i="2"/>
  <c r="CG732" i="2"/>
  <c r="CZ732" i="2"/>
  <c r="CR732" i="2"/>
  <c r="CF732" i="2"/>
  <c r="CE732" i="2"/>
  <c r="CZ737" i="2"/>
  <c r="CR737" i="2"/>
  <c r="CF737" i="2"/>
  <c r="CE737" i="2"/>
  <c r="CX737" i="2"/>
  <c r="CL737" i="2"/>
  <c r="CD737" i="2"/>
  <c r="CW737" i="2"/>
  <c r="CK737" i="2"/>
  <c r="CC737" i="2"/>
  <c r="CV737" i="2"/>
  <c r="CU737" i="2"/>
  <c r="CI737" i="2"/>
  <c r="CT737" i="2"/>
  <c r="CH737" i="2"/>
  <c r="DA737" i="2"/>
  <c r="CS737" i="2"/>
  <c r="CG737" i="2"/>
  <c r="CV755" i="2"/>
  <c r="CU755" i="2"/>
  <c r="CI755" i="2"/>
  <c r="CT755" i="2"/>
  <c r="CH755" i="2"/>
  <c r="DA755" i="2"/>
  <c r="CS755" i="2"/>
  <c r="CG755" i="2"/>
  <c r="CZ755" i="2"/>
  <c r="CR755" i="2"/>
  <c r="CF755" i="2"/>
  <c r="CE755" i="2"/>
  <c r="CX755" i="2"/>
  <c r="CL755" i="2"/>
  <c r="CD755" i="2"/>
  <c r="CW755" i="2"/>
  <c r="CK755" i="2"/>
  <c r="CC755" i="2"/>
  <c r="CT761" i="2"/>
  <c r="CH761" i="2"/>
  <c r="DA761" i="2"/>
  <c r="CS761" i="2"/>
  <c r="CG761" i="2"/>
  <c r="CZ761" i="2"/>
  <c r="CR761" i="2"/>
  <c r="CF761" i="2"/>
  <c r="CE761" i="2"/>
  <c r="CX761" i="2"/>
  <c r="CL761" i="2"/>
  <c r="CD761" i="2"/>
  <c r="CW761" i="2"/>
  <c r="CK761" i="2"/>
  <c r="CC761" i="2"/>
  <c r="CV761" i="2"/>
  <c r="CU761" i="2"/>
  <c r="CI761" i="2"/>
  <c r="CX767" i="2"/>
  <c r="CL767" i="2"/>
  <c r="CD767" i="2"/>
  <c r="CW767" i="2"/>
  <c r="CK767" i="2"/>
  <c r="CC767" i="2"/>
  <c r="CV767" i="2"/>
  <c r="CU767" i="2"/>
  <c r="CI767" i="2"/>
  <c r="CT767" i="2"/>
  <c r="CH767" i="2"/>
  <c r="DA767" i="2"/>
  <c r="CS767" i="2"/>
  <c r="CG767" i="2"/>
  <c r="CZ767" i="2"/>
  <c r="CR767" i="2"/>
  <c r="CF767" i="2"/>
  <c r="CE767" i="2"/>
  <c r="CZ780" i="2"/>
  <c r="CR780" i="2"/>
  <c r="CF780" i="2"/>
  <c r="CE780" i="2"/>
  <c r="CX780" i="2"/>
  <c r="CL780" i="2"/>
  <c r="CD780" i="2"/>
  <c r="CW780" i="2"/>
  <c r="CK780" i="2"/>
  <c r="CC780" i="2"/>
  <c r="CV780" i="2"/>
  <c r="CU780" i="2"/>
  <c r="CI780" i="2"/>
  <c r="CT780" i="2"/>
  <c r="CH780" i="2"/>
  <c r="DA780" i="2"/>
  <c r="CS780" i="2"/>
  <c r="CG780" i="2"/>
  <c r="CX787" i="2"/>
  <c r="CL787" i="2"/>
  <c r="CD787" i="2"/>
  <c r="CW787" i="2"/>
  <c r="CK787" i="2"/>
  <c r="CC787" i="2"/>
  <c r="CV787" i="2"/>
  <c r="CU787" i="2"/>
  <c r="CI787" i="2"/>
  <c r="CT787" i="2"/>
  <c r="CH787" i="2"/>
  <c r="DA787" i="2"/>
  <c r="CS787" i="2"/>
  <c r="CG787" i="2"/>
  <c r="CZ787" i="2"/>
  <c r="CR787" i="2"/>
  <c r="CF787" i="2"/>
  <c r="CE787" i="2"/>
  <c r="CT793" i="2"/>
  <c r="CH793" i="2"/>
  <c r="DA793" i="2"/>
  <c r="CS793" i="2"/>
  <c r="CG793" i="2"/>
  <c r="CZ793" i="2"/>
  <c r="CR793" i="2"/>
  <c r="CF793" i="2"/>
  <c r="CE793" i="2"/>
  <c r="CX793" i="2"/>
  <c r="CL793" i="2"/>
  <c r="CD793" i="2"/>
  <c r="CW793" i="2"/>
  <c r="CK793" i="2"/>
  <c r="CC793" i="2"/>
  <c r="CV793" i="2"/>
  <c r="CU793" i="2"/>
  <c r="CI793" i="2"/>
  <c r="CT813" i="2"/>
  <c r="CH813" i="2"/>
  <c r="DA813" i="2"/>
  <c r="CS813" i="2"/>
  <c r="CG813" i="2"/>
  <c r="CZ813" i="2"/>
  <c r="CR813" i="2"/>
  <c r="CF813" i="2"/>
  <c r="CE813" i="2"/>
  <c r="CX813" i="2"/>
  <c r="CL813" i="2"/>
  <c r="CD813" i="2"/>
  <c r="CW813" i="2"/>
  <c r="CK813" i="2"/>
  <c r="CC813" i="2"/>
  <c r="CV813" i="2"/>
  <c r="CU813" i="2"/>
  <c r="CI813" i="2"/>
  <c r="CT823" i="2"/>
  <c r="CH823" i="2"/>
  <c r="DA823" i="2"/>
  <c r="CS823" i="2"/>
  <c r="CG823" i="2"/>
  <c r="CZ823" i="2"/>
  <c r="CR823" i="2"/>
  <c r="CF823" i="2"/>
  <c r="CE823" i="2"/>
  <c r="CX823" i="2"/>
  <c r="CL823" i="2"/>
  <c r="CD823" i="2"/>
  <c r="CW823" i="2"/>
  <c r="CK823" i="2"/>
  <c r="CC823" i="2"/>
  <c r="CV823" i="2"/>
  <c r="CU823" i="2"/>
  <c r="CI823" i="2"/>
  <c r="CT835" i="2"/>
  <c r="CH835" i="2"/>
  <c r="DA835" i="2"/>
  <c r="CS835" i="2"/>
  <c r="CG835" i="2"/>
  <c r="CZ835" i="2"/>
  <c r="CR835" i="2"/>
  <c r="CF835" i="2"/>
  <c r="CE835" i="2"/>
  <c r="CX835" i="2"/>
  <c r="CL835" i="2"/>
  <c r="CD835" i="2"/>
  <c r="CW835" i="2"/>
  <c r="CK835" i="2"/>
  <c r="CC835" i="2"/>
  <c r="CV835" i="2"/>
  <c r="CU835" i="2"/>
  <c r="CI835" i="2"/>
  <c r="CT845" i="2"/>
  <c r="CH845" i="2"/>
  <c r="DA845" i="2"/>
  <c r="CS845" i="2"/>
  <c r="CG845" i="2"/>
  <c r="CZ845" i="2"/>
  <c r="CR845" i="2"/>
  <c r="CF845" i="2"/>
  <c r="CE845" i="2"/>
  <c r="CX845" i="2"/>
  <c r="CL845" i="2"/>
  <c r="CD845" i="2"/>
  <c r="CW845" i="2"/>
  <c r="CK845" i="2"/>
  <c r="CC845" i="2"/>
  <c r="CV845" i="2"/>
  <c r="CU845" i="2"/>
  <c r="CI845" i="2"/>
  <c r="CX851" i="2"/>
  <c r="CL851" i="2"/>
  <c r="CD851" i="2"/>
  <c r="CW851" i="2"/>
  <c r="CK851" i="2"/>
  <c r="CC851" i="2"/>
  <c r="CV851" i="2"/>
  <c r="CU851" i="2"/>
  <c r="CI851" i="2"/>
  <c r="CT851" i="2"/>
  <c r="CH851" i="2"/>
  <c r="DA851" i="2"/>
  <c r="CS851" i="2"/>
  <c r="CG851" i="2"/>
  <c r="CZ851" i="2"/>
  <c r="CR851" i="2"/>
  <c r="CF851" i="2"/>
  <c r="CE851" i="2"/>
  <c r="CT857" i="2"/>
  <c r="CH857" i="2"/>
  <c r="DA857" i="2"/>
  <c r="CS857" i="2"/>
  <c r="CG857" i="2"/>
  <c r="CZ857" i="2"/>
  <c r="CR857" i="2"/>
  <c r="CF857" i="2"/>
  <c r="CE857" i="2"/>
  <c r="CX857" i="2"/>
  <c r="CL857" i="2"/>
  <c r="CD857" i="2"/>
  <c r="CW857" i="2"/>
  <c r="CK857" i="2"/>
  <c r="CC857" i="2"/>
  <c r="CV857" i="2"/>
  <c r="CU857" i="2"/>
  <c r="CI857" i="2"/>
  <c r="CT887" i="2"/>
  <c r="CH887" i="2"/>
  <c r="DA887" i="2"/>
  <c r="CS887" i="2"/>
  <c r="CG887" i="2"/>
  <c r="CZ887" i="2"/>
  <c r="CR887" i="2"/>
  <c r="CF887" i="2"/>
  <c r="CE887" i="2"/>
  <c r="CX887" i="2"/>
  <c r="CL887" i="2"/>
  <c r="CD887" i="2"/>
  <c r="CW887" i="2"/>
  <c r="CK887" i="2"/>
  <c r="CC887" i="2"/>
  <c r="CV887" i="2"/>
  <c r="CI887" i="2"/>
  <c r="CU887" i="2"/>
  <c r="CX893" i="2"/>
  <c r="CL893" i="2"/>
  <c r="CD893" i="2"/>
  <c r="CW893" i="2"/>
  <c r="CK893" i="2"/>
  <c r="CC893" i="2"/>
  <c r="CV893" i="2"/>
  <c r="CU893" i="2"/>
  <c r="CI893" i="2"/>
  <c r="CT893" i="2"/>
  <c r="CH893" i="2"/>
  <c r="DA893" i="2"/>
  <c r="CS893" i="2"/>
  <c r="CG893" i="2"/>
  <c r="CZ893" i="2"/>
  <c r="CR893" i="2"/>
  <c r="CF893" i="2"/>
  <c r="CE893" i="2"/>
  <c r="CX903" i="2"/>
  <c r="CL903" i="2"/>
  <c r="CD903" i="2"/>
  <c r="CW903" i="2"/>
  <c r="CK903" i="2"/>
  <c r="CC903" i="2"/>
  <c r="CV903" i="2"/>
  <c r="CU903" i="2"/>
  <c r="CI903" i="2"/>
  <c r="CT903" i="2"/>
  <c r="CH903" i="2"/>
  <c r="DA903" i="2"/>
  <c r="CS903" i="2"/>
  <c r="CG903" i="2"/>
  <c r="CZ903" i="2"/>
  <c r="CR903" i="2"/>
  <c r="CF903" i="2"/>
  <c r="CE903" i="2"/>
  <c r="CT909" i="2"/>
  <c r="CH909" i="2"/>
  <c r="DA909" i="2"/>
  <c r="CS909" i="2"/>
  <c r="CG909" i="2"/>
  <c r="CZ909" i="2"/>
  <c r="CR909" i="2"/>
  <c r="CF909" i="2"/>
  <c r="CE909" i="2"/>
  <c r="CX909" i="2"/>
  <c r="CL909" i="2"/>
  <c r="CD909" i="2"/>
  <c r="CW909" i="2"/>
  <c r="CK909" i="2"/>
  <c r="CC909" i="2"/>
  <c r="CV909" i="2"/>
  <c r="CI909" i="2"/>
  <c r="CU909" i="2"/>
  <c r="CT929" i="2"/>
  <c r="CH929" i="2"/>
  <c r="DA929" i="2"/>
  <c r="CS929" i="2"/>
  <c r="CG929" i="2"/>
  <c r="CZ929" i="2"/>
  <c r="CR929" i="2"/>
  <c r="CF929" i="2"/>
  <c r="CE929" i="2"/>
  <c r="CX929" i="2"/>
  <c r="CL929" i="2"/>
  <c r="CD929" i="2"/>
  <c r="CW929" i="2"/>
  <c r="CK929" i="2"/>
  <c r="CC929" i="2"/>
  <c r="CV929" i="2"/>
  <c r="CU929" i="2"/>
  <c r="CI929" i="2"/>
  <c r="CX935" i="2"/>
  <c r="CL935" i="2"/>
  <c r="CD935" i="2"/>
  <c r="CW935" i="2"/>
  <c r="CK935" i="2"/>
  <c r="CC935" i="2"/>
  <c r="CV935" i="2"/>
  <c r="CU935" i="2"/>
  <c r="CI935" i="2"/>
  <c r="CT935" i="2"/>
  <c r="CH935" i="2"/>
  <c r="DA935" i="2"/>
  <c r="CS935" i="2"/>
  <c r="CG935" i="2"/>
  <c r="CZ935" i="2"/>
  <c r="CR935" i="2"/>
  <c r="CF935" i="2"/>
  <c r="CE935" i="2"/>
  <c r="CT939" i="2"/>
  <c r="CH939" i="2"/>
  <c r="DA939" i="2"/>
  <c r="CS939" i="2"/>
  <c r="CG939" i="2"/>
  <c r="CZ939" i="2"/>
  <c r="CR939" i="2"/>
  <c r="CF939" i="2"/>
  <c r="CE939" i="2"/>
  <c r="CX939" i="2"/>
  <c r="CL939" i="2"/>
  <c r="CD939" i="2"/>
  <c r="CW939" i="2"/>
  <c r="CK939" i="2"/>
  <c r="CC939" i="2"/>
  <c r="CV939" i="2"/>
  <c r="CU939" i="2"/>
  <c r="CI939" i="2"/>
  <c r="CX945" i="2"/>
  <c r="CL945" i="2"/>
  <c r="CD945" i="2"/>
  <c r="CW945" i="2"/>
  <c r="CK945" i="2"/>
  <c r="CC945" i="2"/>
  <c r="CV945" i="2"/>
  <c r="CU945" i="2"/>
  <c r="CI945" i="2"/>
  <c r="CT945" i="2"/>
  <c r="CH945" i="2"/>
  <c r="DA945" i="2"/>
  <c r="CS945" i="2"/>
  <c r="CG945" i="2"/>
  <c r="CZ945" i="2"/>
  <c r="CR945" i="2"/>
  <c r="CF945" i="2"/>
  <c r="CE945" i="2"/>
  <c r="CT951" i="2"/>
  <c r="CH951" i="2"/>
  <c r="DA951" i="2"/>
  <c r="CS951" i="2"/>
  <c r="CG951" i="2"/>
  <c r="CZ951" i="2"/>
  <c r="CR951" i="2"/>
  <c r="CF951" i="2"/>
  <c r="CE951" i="2"/>
  <c r="CX951" i="2"/>
  <c r="CL951" i="2"/>
  <c r="CD951" i="2"/>
  <c r="CW951" i="2"/>
  <c r="CK951" i="2"/>
  <c r="CC951" i="2"/>
  <c r="CV951" i="2"/>
  <c r="CU951" i="2"/>
  <c r="CI951" i="2"/>
  <c r="CT963" i="2"/>
  <c r="CH963" i="2"/>
  <c r="DA963" i="2"/>
  <c r="CS963" i="2"/>
  <c r="CG963" i="2"/>
  <c r="CZ963" i="2"/>
  <c r="CR963" i="2"/>
  <c r="CF963" i="2"/>
  <c r="CE963" i="2"/>
  <c r="CX963" i="2"/>
  <c r="CL963" i="2"/>
  <c r="CD963" i="2"/>
  <c r="CW963" i="2"/>
  <c r="CK963" i="2"/>
  <c r="CC963" i="2"/>
  <c r="CV963" i="2"/>
  <c r="CU963" i="2"/>
  <c r="CI963" i="2"/>
  <c r="CV976" i="2"/>
  <c r="CU976" i="2"/>
  <c r="CI976" i="2"/>
  <c r="CT976" i="2"/>
  <c r="CH976" i="2"/>
  <c r="DA976" i="2"/>
  <c r="CS976" i="2"/>
  <c r="CG976" i="2"/>
  <c r="CZ976" i="2"/>
  <c r="CR976" i="2"/>
  <c r="CF976" i="2"/>
  <c r="CE976" i="2"/>
  <c r="CX976" i="2"/>
  <c r="CL976" i="2"/>
  <c r="CD976" i="2"/>
  <c r="CW976" i="2"/>
  <c r="CK976" i="2"/>
  <c r="CC976" i="2"/>
  <c r="CV986" i="2"/>
  <c r="CU986" i="2"/>
  <c r="CI986" i="2"/>
  <c r="CT986" i="2"/>
  <c r="CH986" i="2"/>
  <c r="DA986" i="2"/>
  <c r="CS986" i="2"/>
  <c r="CG986" i="2"/>
  <c r="CZ986" i="2"/>
  <c r="CR986" i="2"/>
  <c r="CF986" i="2"/>
  <c r="CE986" i="2"/>
  <c r="CX986" i="2"/>
  <c r="CL986" i="2"/>
  <c r="CD986" i="2"/>
  <c r="CW986" i="2"/>
  <c r="CK986" i="2"/>
  <c r="CC986" i="2"/>
  <c r="CV996" i="2"/>
  <c r="CU996" i="2"/>
  <c r="CI996" i="2"/>
  <c r="CT996" i="2"/>
  <c r="CH996" i="2"/>
  <c r="DA996" i="2"/>
  <c r="CS996" i="2"/>
  <c r="CG996" i="2"/>
  <c r="CZ996" i="2"/>
  <c r="CR996" i="2"/>
  <c r="CF996" i="2"/>
  <c r="CE996" i="2"/>
  <c r="CX996" i="2"/>
  <c r="CL996" i="2"/>
  <c r="CD996" i="2"/>
  <c r="CC996" i="2"/>
  <c r="CK996" i="2"/>
  <c r="CW996" i="2"/>
  <c r="CZ1065" i="2"/>
  <c r="CR1065" i="2"/>
  <c r="CF1065" i="2"/>
  <c r="CE1065" i="2"/>
  <c r="CX1065" i="2"/>
  <c r="CL1065" i="2"/>
  <c r="CD1065" i="2"/>
  <c r="CW1065" i="2"/>
  <c r="CK1065" i="2"/>
  <c r="CC1065" i="2"/>
  <c r="CV1065" i="2"/>
  <c r="CU1065" i="2"/>
  <c r="CI1065" i="2"/>
  <c r="CT1065" i="2"/>
  <c r="CH1065" i="2"/>
  <c r="DA1065" i="2"/>
  <c r="CS1065" i="2"/>
  <c r="CG1065" i="2"/>
  <c r="CZ1073" i="2"/>
  <c r="CR1073" i="2"/>
  <c r="CF1073" i="2"/>
  <c r="CE1073" i="2"/>
  <c r="CX1073" i="2"/>
  <c r="CL1073" i="2"/>
  <c r="CD1073" i="2"/>
  <c r="CW1073" i="2"/>
  <c r="CK1073" i="2"/>
  <c r="CC1073" i="2"/>
  <c r="CV1073" i="2"/>
  <c r="CU1073" i="2"/>
  <c r="CI1073" i="2"/>
  <c r="CT1073" i="2"/>
  <c r="CH1073" i="2"/>
  <c r="CG1073" i="2"/>
  <c r="CS1073" i="2"/>
  <c r="DA1073" i="2"/>
  <c r="CZ1081" i="2"/>
  <c r="CR1081" i="2"/>
  <c r="CF1081" i="2"/>
  <c r="CE1081" i="2"/>
  <c r="CX1081" i="2"/>
  <c r="CL1081" i="2"/>
  <c r="CD1081" i="2"/>
  <c r="CW1081" i="2"/>
  <c r="CK1081" i="2"/>
  <c r="CC1081" i="2"/>
  <c r="CV1081" i="2"/>
  <c r="CU1081" i="2"/>
  <c r="CI1081" i="2"/>
  <c r="CT1081" i="2"/>
  <c r="CH1081" i="2"/>
  <c r="DA1081" i="2"/>
  <c r="CS1081" i="2"/>
  <c r="CG1081" i="2"/>
  <c r="CZ1089" i="2"/>
  <c r="CR1089" i="2"/>
  <c r="CF1089" i="2"/>
  <c r="CE1089" i="2"/>
  <c r="CX1089" i="2"/>
  <c r="CL1089" i="2"/>
  <c r="CD1089" i="2"/>
  <c r="CW1089" i="2"/>
  <c r="CK1089" i="2"/>
  <c r="CC1089" i="2"/>
  <c r="CV1089" i="2"/>
  <c r="CU1089" i="2"/>
  <c r="CI1089" i="2"/>
  <c r="CT1089" i="2"/>
  <c r="CH1089" i="2"/>
  <c r="DA1089" i="2"/>
  <c r="CS1089" i="2"/>
  <c r="CG1089" i="2"/>
  <c r="CZ1097" i="2"/>
  <c r="CR1097" i="2"/>
  <c r="CF1097" i="2"/>
  <c r="CE1097" i="2"/>
  <c r="CX1097" i="2"/>
  <c r="CL1097" i="2"/>
  <c r="CD1097" i="2"/>
  <c r="CW1097" i="2"/>
  <c r="CK1097" i="2"/>
  <c r="CC1097" i="2"/>
  <c r="CV1097" i="2"/>
  <c r="CU1097" i="2"/>
  <c r="CI1097" i="2"/>
  <c r="CT1097" i="2"/>
  <c r="CH1097" i="2"/>
  <c r="DA1097" i="2"/>
  <c r="CS1097" i="2"/>
  <c r="CG1097" i="2"/>
  <c r="CZ1105" i="2"/>
  <c r="CR1105" i="2"/>
  <c r="CF1105" i="2"/>
  <c r="CE1105" i="2"/>
  <c r="CX1105" i="2"/>
  <c r="CL1105" i="2"/>
  <c r="CD1105" i="2"/>
  <c r="CW1105" i="2"/>
  <c r="CK1105" i="2"/>
  <c r="CC1105" i="2"/>
  <c r="CV1105" i="2"/>
  <c r="CU1105" i="2"/>
  <c r="CI1105" i="2"/>
  <c r="CT1105" i="2"/>
  <c r="CH1105" i="2"/>
  <c r="CG1105" i="2"/>
  <c r="DA1105" i="2"/>
  <c r="CS1105" i="2"/>
  <c r="CZ1113" i="2"/>
  <c r="CR1113" i="2"/>
  <c r="CF1113" i="2"/>
  <c r="CE1113" i="2"/>
  <c r="CX1113" i="2"/>
  <c r="CL1113" i="2"/>
  <c r="CD1113" i="2"/>
  <c r="CW1113" i="2"/>
  <c r="CK1113" i="2"/>
  <c r="CC1113" i="2"/>
  <c r="CV1113" i="2"/>
  <c r="CU1113" i="2"/>
  <c r="CI1113" i="2"/>
  <c r="CT1113" i="2"/>
  <c r="CH1113" i="2"/>
  <c r="DA1113" i="2"/>
  <c r="CS1113" i="2"/>
  <c r="CG1113" i="2"/>
  <c r="CX1126" i="2"/>
  <c r="CL1126" i="2"/>
  <c r="CD1126" i="2"/>
  <c r="CW1126" i="2"/>
  <c r="CK1126" i="2"/>
  <c r="CC1126" i="2"/>
  <c r="CV1126" i="2"/>
  <c r="CU1126" i="2"/>
  <c r="CI1126" i="2"/>
  <c r="CT1126" i="2"/>
  <c r="CH1126" i="2"/>
  <c r="DA1126" i="2"/>
  <c r="CS1126" i="2"/>
  <c r="CG1126" i="2"/>
  <c r="CZ1126" i="2"/>
  <c r="CR1126" i="2"/>
  <c r="CF1126" i="2"/>
  <c r="CE1126" i="2"/>
  <c r="CV1133" i="2"/>
  <c r="CU1133" i="2"/>
  <c r="CI1133" i="2"/>
  <c r="CT1133" i="2"/>
  <c r="CH1133" i="2"/>
  <c r="DA1133" i="2"/>
  <c r="CS1133" i="2"/>
  <c r="CG1133" i="2"/>
  <c r="CZ1133" i="2"/>
  <c r="CR1133" i="2"/>
  <c r="CF1133" i="2"/>
  <c r="CE1133" i="2"/>
  <c r="CX1133" i="2"/>
  <c r="CL1133" i="2"/>
  <c r="CD1133" i="2"/>
  <c r="CK1133" i="2"/>
  <c r="CC1133" i="2"/>
  <c r="CW1133" i="2"/>
  <c r="CT1140" i="2"/>
  <c r="CH1140" i="2"/>
  <c r="DA1140" i="2"/>
  <c r="CS1140" i="2"/>
  <c r="CG1140" i="2"/>
  <c r="CZ1140" i="2"/>
  <c r="CR1140" i="2"/>
  <c r="CF1140" i="2"/>
  <c r="CE1140" i="2"/>
  <c r="CX1140" i="2"/>
  <c r="CL1140" i="2"/>
  <c r="CD1140" i="2"/>
  <c r="CW1140" i="2"/>
  <c r="CK1140" i="2"/>
  <c r="CC1140" i="2"/>
  <c r="CV1140" i="2"/>
  <c r="CU1140" i="2"/>
  <c r="CI1140" i="2"/>
  <c r="CZ1147" i="2"/>
  <c r="CR1147" i="2"/>
  <c r="CF1147" i="2"/>
  <c r="CE1147" i="2"/>
  <c r="CX1147" i="2"/>
  <c r="CL1147" i="2"/>
  <c r="CD1147" i="2"/>
  <c r="CW1147" i="2"/>
  <c r="CK1147" i="2"/>
  <c r="CC1147" i="2"/>
  <c r="CV1147" i="2"/>
  <c r="CU1147" i="2"/>
  <c r="CI1147" i="2"/>
  <c r="CT1147" i="2"/>
  <c r="CH1147" i="2"/>
  <c r="DA1147" i="2"/>
  <c r="CS1147" i="2"/>
  <c r="CG1147" i="2"/>
  <c r="CX1154" i="2"/>
  <c r="CL1154" i="2"/>
  <c r="CD1154" i="2"/>
  <c r="CW1154" i="2"/>
  <c r="CK1154" i="2"/>
  <c r="CC1154" i="2"/>
  <c r="CV1154" i="2"/>
  <c r="CU1154" i="2"/>
  <c r="CI1154" i="2"/>
  <c r="CT1154" i="2"/>
  <c r="CH1154" i="2"/>
  <c r="DA1154" i="2"/>
  <c r="CS1154" i="2"/>
  <c r="CG1154" i="2"/>
  <c r="CZ1154" i="2"/>
  <c r="CR1154" i="2"/>
  <c r="CF1154" i="2"/>
  <c r="CE1154" i="2"/>
  <c r="CV1161" i="2"/>
  <c r="CU1161" i="2"/>
  <c r="CI1161" i="2"/>
  <c r="CT1161" i="2"/>
  <c r="CH1161" i="2"/>
  <c r="DA1161" i="2"/>
  <c r="CS1161" i="2"/>
  <c r="CG1161" i="2"/>
  <c r="CZ1161" i="2"/>
  <c r="CR1161" i="2"/>
  <c r="CF1161" i="2"/>
  <c r="CE1161" i="2"/>
  <c r="CX1161" i="2"/>
  <c r="CL1161" i="2"/>
  <c r="CD1161" i="2"/>
  <c r="CW1161" i="2"/>
  <c r="CK1161" i="2"/>
  <c r="CC1161" i="2"/>
  <c r="CT1188" i="2"/>
  <c r="CH1188" i="2"/>
  <c r="DA1188" i="2"/>
  <c r="CS1188" i="2"/>
  <c r="CG1188" i="2"/>
  <c r="CZ1188" i="2"/>
  <c r="CR1188" i="2"/>
  <c r="CF1188" i="2"/>
  <c r="CE1188" i="2"/>
  <c r="CX1188" i="2"/>
  <c r="CL1188" i="2"/>
  <c r="CD1188" i="2"/>
  <c r="CW1188" i="2"/>
  <c r="CK1188" i="2"/>
  <c r="CC1188" i="2"/>
  <c r="CV1188" i="2"/>
  <c r="CU1188" i="2"/>
  <c r="CI1188" i="2"/>
  <c r="CZ1208" i="2"/>
  <c r="CR1208" i="2"/>
  <c r="CF1208" i="2"/>
  <c r="CE1208" i="2"/>
  <c r="CX1208" i="2"/>
  <c r="CL1208" i="2"/>
  <c r="CD1208" i="2"/>
  <c r="CW1208" i="2"/>
  <c r="CK1208" i="2"/>
  <c r="CC1208" i="2"/>
  <c r="CV1208" i="2"/>
  <c r="CU1208" i="2"/>
  <c r="CI1208" i="2"/>
  <c r="CT1208" i="2"/>
  <c r="CH1208" i="2"/>
  <c r="DA1208" i="2"/>
  <c r="CS1208" i="2"/>
  <c r="CG1208" i="2"/>
  <c r="CX1215" i="2"/>
  <c r="CL1215" i="2"/>
  <c r="CD1215" i="2"/>
  <c r="CW1215" i="2"/>
  <c r="CK1215" i="2"/>
  <c r="CC1215" i="2"/>
  <c r="CV1215" i="2"/>
  <c r="CU1215" i="2"/>
  <c r="CI1215" i="2"/>
  <c r="CT1215" i="2"/>
  <c r="CH1215" i="2"/>
  <c r="DA1215" i="2"/>
  <c r="CS1215" i="2"/>
  <c r="CG1215" i="2"/>
  <c r="CZ1215" i="2"/>
  <c r="CR1215" i="2"/>
  <c r="CF1215" i="2"/>
  <c r="CE1215" i="2"/>
  <c r="CT1221" i="2"/>
  <c r="CH1221" i="2"/>
  <c r="DA1221" i="2"/>
  <c r="CS1221" i="2"/>
  <c r="CG1221" i="2"/>
  <c r="CZ1221" i="2"/>
  <c r="CR1221" i="2"/>
  <c r="CF1221" i="2"/>
  <c r="CE1221" i="2"/>
  <c r="CX1221" i="2"/>
  <c r="CL1221" i="2"/>
  <c r="CD1221" i="2"/>
  <c r="CW1221" i="2"/>
  <c r="CK1221" i="2"/>
  <c r="CC1221" i="2"/>
  <c r="CV1221" i="2"/>
  <c r="CI1221" i="2"/>
  <c r="CU1221" i="2"/>
  <c r="CZ1228" i="2"/>
  <c r="CR1228" i="2"/>
  <c r="CF1228" i="2"/>
  <c r="CE1228" i="2"/>
  <c r="CX1228" i="2"/>
  <c r="CL1228" i="2"/>
  <c r="CD1228" i="2"/>
  <c r="CW1228" i="2"/>
  <c r="CK1228" i="2"/>
  <c r="CC1228" i="2"/>
  <c r="CV1228" i="2"/>
  <c r="CU1228" i="2"/>
  <c r="CI1228" i="2"/>
  <c r="CT1228" i="2"/>
  <c r="CH1228" i="2"/>
  <c r="DA1228" i="2"/>
  <c r="CS1228" i="2"/>
  <c r="CG1228" i="2"/>
  <c r="CX1247" i="2"/>
  <c r="CL1247" i="2"/>
  <c r="CD1247" i="2"/>
  <c r="CW1247" i="2"/>
  <c r="CK1247" i="2"/>
  <c r="CC1247" i="2"/>
  <c r="CV1247" i="2"/>
  <c r="CU1247" i="2"/>
  <c r="CI1247" i="2"/>
  <c r="CT1247" i="2"/>
  <c r="CH1247" i="2"/>
  <c r="DA1247" i="2"/>
  <c r="CS1247" i="2"/>
  <c r="CG1247" i="2"/>
  <c r="CZ1247" i="2"/>
  <c r="CR1247" i="2"/>
  <c r="CF1247" i="2"/>
  <c r="CE1247" i="2"/>
  <c r="CT1343" i="2"/>
  <c r="CH1343" i="2"/>
  <c r="DA1343" i="2"/>
  <c r="CS1343" i="2"/>
  <c r="CG1343" i="2"/>
  <c r="CZ1343" i="2"/>
  <c r="CR1343" i="2"/>
  <c r="CF1343" i="2"/>
  <c r="CE1343" i="2"/>
  <c r="CX1343" i="2"/>
  <c r="CL1343" i="2"/>
  <c r="CD1343" i="2"/>
  <c r="CW1343" i="2"/>
  <c r="CK1343" i="2"/>
  <c r="CC1343" i="2"/>
  <c r="CV1343" i="2"/>
  <c r="CU1343" i="2"/>
  <c r="CI1343" i="2"/>
  <c r="CT1351" i="2"/>
  <c r="CH1351" i="2"/>
  <c r="DA1351" i="2"/>
  <c r="CS1351" i="2"/>
  <c r="CG1351" i="2"/>
  <c r="CZ1351" i="2"/>
  <c r="CR1351" i="2"/>
  <c r="CF1351" i="2"/>
  <c r="CE1351" i="2"/>
  <c r="CX1351" i="2"/>
  <c r="CL1351" i="2"/>
  <c r="CD1351" i="2"/>
  <c r="CW1351" i="2"/>
  <c r="CK1351" i="2"/>
  <c r="CC1351" i="2"/>
  <c r="CV1351" i="2"/>
  <c r="CU1351" i="2"/>
  <c r="CI1351" i="2"/>
  <c r="CZ1358" i="2"/>
  <c r="CR1358" i="2"/>
  <c r="CF1358" i="2"/>
  <c r="CE1358" i="2"/>
  <c r="CX1358" i="2"/>
  <c r="CL1358" i="2"/>
  <c r="CD1358" i="2"/>
  <c r="CW1358" i="2"/>
  <c r="CK1358" i="2"/>
  <c r="CC1358" i="2"/>
  <c r="CV1358" i="2"/>
  <c r="CU1358" i="2"/>
  <c r="CI1358" i="2"/>
  <c r="CT1358" i="2"/>
  <c r="CH1358" i="2"/>
  <c r="CG1358" i="2"/>
  <c r="CS1358" i="2"/>
  <c r="DA1358" i="2"/>
  <c r="CX1369" i="2"/>
  <c r="CL1369" i="2"/>
  <c r="CD1369" i="2"/>
  <c r="CW1369" i="2"/>
  <c r="CK1369" i="2"/>
  <c r="CC1369" i="2"/>
  <c r="CV1369" i="2"/>
  <c r="CU1369" i="2"/>
  <c r="CI1369" i="2"/>
  <c r="CT1369" i="2"/>
  <c r="CH1369" i="2"/>
  <c r="DA1369" i="2"/>
  <c r="CS1369" i="2"/>
  <c r="CG1369" i="2"/>
  <c r="CZ1369" i="2"/>
  <c r="CR1369" i="2"/>
  <c r="CF1369" i="2"/>
  <c r="CE1369" i="2"/>
  <c r="CX1377" i="2"/>
  <c r="CL1377" i="2"/>
  <c r="CD1377" i="2"/>
  <c r="CW1377" i="2"/>
  <c r="CK1377" i="2"/>
  <c r="CC1377" i="2"/>
  <c r="CV1377" i="2"/>
  <c r="CU1377" i="2"/>
  <c r="CI1377" i="2"/>
  <c r="CT1377" i="2"/>
  <c r="CH1377" i="2"/>
  <c r="DA1377" i="2"/>
  <c r="CS1377" i="2"/>
  <c r="CG1377" i="2"/>
  <c r="CZ1377" i="2"/>
  <c r="CR1377" i="2"/>
  <c r="CF1377" i="2"/>
  <c r="CE1377" i="2"/>
  <c r="CV1384" i="2"/>
  <c r="CU1384" i="2"/>
  <c r="CI1384" i="2"/>
  <c r="CT1384" i="2"/>
  <c r="CH1384" i="2"/>
  <c r="DA1384" i="2"/>
  <c r="CS1384" i="2"/>
  <c r="CG1384" i="2"/>
  <c r="CZ1384" i="2"/>
  <c r="CR1384" i="2"/>
  <c r="CF1384" i="2"/>
  <c r="CE1384" i="2"/>
  <c r="CX1384" i="2"/>
  <c r="CL1384" i="2"/>
  <c r="CD1384" i="2"/>
  <c r="CK1384" i="2"/>
  <c r="CC1384" i="2"/>
  <c r="CW1384" i="2"/>
  <c r="CX1389" i="2"/>
  <c r="CL1389" i="2"/>
  <c r="CD1389" i="2"/>
  <c r="CW1389" i="2"/>
  <c r="CK1389" i="2"/>
  <c r="CC1389" i="2"/>
  <c r="CV1389" i="2"/>
  <c r="CU1389" i="2"/>
  <c r="CI1389" i="2"/>
  <c r="CT1389" i="2"/>
  <c r="CH1389" i="2"/>
  <c r="DA1389" i="2"/>
  <c r="CS1389" i="2"/>
  <c r="CG1389" i="2"/>
  <c r="CZ1389" i="2"/>
  <c r="CR1389" i="2"/>
  <c r="CF1389" i="2"/>
  <c r="CE1389" i="2"/>
  <c r="CZ1480" i="2"/>
  <c r="CR1480" i="2"/>
  <c r="CF1480" i="2"/>
  <c r="CE1480" i="2"/>
  <c r="CX1480" i="2"/>
  <c r="CL1480" i="2"/>
  <c r="CD1480" i="2"/>
  <c r="CW1480" i="2"/>
  <c r="CK1480" i="2"/>
  <c r="CC1480" i="2"/>
  <c r="CV1480" i="2"/>
  <c r="CU1480" i="2"/>
  <c r="CI1480" i="2"/>
  <c r="CT1480" i="2"/>
  <c r="CH1480" i="2"/>
  <c r="DA1480" i="2"/>
  <c r="CS1480" i="2"/>
  <c r="CG1480" i="2"/>
  <c r="CX1487" i="2"/>
  <c r="CL1487" i="2"/>
  <c r="CD1487" i="2"/>
  <c r="CW1487" i="2"/>
  <c r="CK1487" i="2"/>
  <c r="CC1487" i="2"/>
  <c r="CV1487" i="2"/>
  <c r="CU1487" i="2"/>
  <c r="CI1487" i="2"/>
  <c r="CT1487" i="2"/>
  <c r="CH1487" i="2"/>
  <c r="DA1487" i="2"/>
  <c r="CS1487" i="2"/>
  <c r="CG1487" i="2"/>
  <c r="CZ1487" i="2"/>
  <c r="CR1487" i="2"/>
  <c r="CF1487" i="2"/>
  <c r="CE1487" i="2"/>
  <c r="CX1495" i="2"/>
  <c r="CL1495" i="2"/>
  <c r="CD1495" i="2"/>
  <c r="CW1495" i="2"/>
  <c r="CK1495" i="2"/>
  <c r="CC1495" i="2"/>
  <c r="CV1495" i="2"/>
  <c r="CU1495" i="2"/>
  <c r="CI1495" i="2"/>
  <c r="CT1495" i="2"/>
  <c r="CH1495" i="2"/>
  <c r="DA1495" i="2"/>
  <c r="CS1495" i="2"/>
  <c r="CG1495" i="2"/>
  <c r="CZ1495" i="2"/>
  <c r="CR1495" i="2"/>
  <c r="CF1495" i="2"/>
  <c r="CE1495" i="2"/>
  <c r="CX1503" i="2"/>
  <c r="CL1503" i="2"/>
  <c r="CD1503" i="2"/>
  <c r="CW1503" i="2"/>
  <c r="CK1503" i="2"/>
  <c r="CC1503" i="2"/>
  <c r="CV1503" i="2"/>
  <c r="CU1503" i="2"/>
  <c r="CI1503" i="2"/>
  <c r="CT1503" i="2"/>
  <c r="CH1503" i="2"/>
  <c r="DA1503" i="2"/>
  <c r="CS1503" i="2"/>
  <c r="CG1503" i="2"/>
  <c r="CZ1503" i="2"/>
  <c r="CR1503" i="2"/>
  <c r="CF1503" i="2"/>
  <c r="CE1503" i="2"/>
  <c r="CZ1516" i="2"/>
  <c r="CR1516" i="2"/>
  <c r="CF1516" i="2"/>
  <c r="CE1516" i="2"/>
  <c r="CX1516" i="2"/>
  <c r="CL1516" i="2"/>
  <c r="CD1516" i="2"/>
  <c r="CW1516" i="2"/>
  <c r="CK1516" i="2"/>
  <c r="CC1516" i="2"/>
  <c r="CV1516" i="2"/>
  <c r="CU1516" i="2"/>
  <c r="CI1516" i="2"/>
  <c r="CT1516" i="2"/>
  <c r="CH1516" i="2"/>
  <c r="DA1516" i="2"/>
  <c r="CS1516" i="2"/>
  <c r="CG1516" i="2"/>
  <c r="DA1781" i="2"/>
  <c r="CS1781" i="2"/>
  <c r="CG1781" i="2"/>
  <c r="CZ1781" i="2"/>
  <c r="CR1781" i="2"/>
  <c r="CF1781" i="2"/>
  <c r="CE1781" i="2"/>
  <c r="CX1781" i="2"/>
  <c r="CL1781" i="2"/>
  <c r="CD1781" i="2"/>
  <c r="CW1781" i="2"/>
  <c r="CK1781" i="2"/>
  <c r="CC1781" i="2"/>
  <c r="CV1781" i="2"/>
  <c r="CU1781" i="2"/>
  <c r="CI1781" i="2"/>
  <c r="CT1781" i="2"/>
  <c r="CH1781" i="2"/>
  <c r="DA1789" i="2"/>
  <c r="CS1789" i="2"/>
  <c r="CG1789" i="2"/>
  <c r="CZ1789" i="2"/>
  <c r="CR1789" i="2"/>
  <c r="CF1789" i="2"/>
  <c r="CE1789" i="2"/>
  <c r="CX1789" i="2"/>
  <c r="CL1789" i="2"/>
  <c r="CD1789" i="2"/>
  <c r="CW1789" i="2"/>
  <c r="CK1789" i="2"/>
  <c r="CC1789" i="2"/>
  <c r="CV1789" i="2"/>
  <c r="CU1789" i="2"/>
  <c r="CI1789" i="2"/>
  <c r="CT1789" i="2"/>
  <c r="CH1789" i="2"/>
  <c r="CE1798" i="2"/>
  <c r="CX1798" i="2"/>
  <c r="CL1798" i="2"/>
  <c r="CD1798" i="2"/>
  <c r="CW1798" i="2"/>
  <c r="CK1798" i="2"/>
  <c r="CC1798" i="2"/>
  <c r="CV1798" i="2"/>
  <c r="CU1798" i="2"/>
  <c r="CI1798" i="2"/>
  <c r="CT1798" i="2"/>
  <c r="CH1798" i="2"/>
  <c r="DA1798" i="2"/>
  <c r="CS1798" i="2"/>
  <c r="CG1798" i="2"/>
  <c r="CZ1798" i="2"/>
  <c r="CR1798" i="2"/>
  <c r="CF1798" i="2"/>
  <c r="CE1802" i="2"/>
  <c r="CX1802" i="2"/>
  <c r="CL1802" i="2"/>
  <c r="CD1802" i="2"/>
  <c r="CW1802" i="2"/>
  <c r="CK1802" i="2"/>
  <c r="CC1802" i="2"/>
  <c r="CV1802" i="2"/>
  <c r="CU1802" i="2"/>
  <c r="CI1802" i="2"/>
  <c r="CT1802" i="2"/>
  <c r="CH1802" i="2"/>
  <c r="DA1802" i="2"/>
  <c r="CS1802" i="2"/>
  <c r="CG1802" i="2"/>
  <c r="CZ1802" i="2"/>
  <c r="CR1802" i="2"/>
  <c r="CF1802" i="2"/>
  <c r="CE1806" i="2"/>
  <c r="CX1806" i="2"/>
  <c r="CL1806" i="2"/>
  <c r="CD1806" i="2"/>
  <c r="CW1806" i="2"/>
  <c r="CK1806" i="2"/>
  <c r="CC1806" i="2"/>
  <c r="CV1806" i="2"/>
  <c r="CU1806" i="2"/>
  <c r="CI1806" i="2"/>
  <c r="CT1806" i="2"/>
  <c r="CH1806" i="2"/>
  <c r="DA1806" i="2"/>
  <c r="CS1806" i="2"/>
  <c r="CG1806" i="2"/>
  <c r="CF1806" i="2"/>
  <c r="CZ1806" i="2"/>
  <c r="CR1806" i="2"/>
  <c r="CE1810" i="2"/>
  <c r="CX1810" i="2"/>
  <c r="CL1810" i="2"/>
  <c r="CD1810" i="2"/>
  <c r="CW1810" i="2"/>
  <c r="CK1810" i="2"/>
  <c r="CC1810" i="2"/>
  <c r="CV1810" i="2"/>
  <c r="CU1810" i="2"/>
  <c r="CI1810" i="2"/>
  <c r="CT1810" i="2"/>
  <c r="CH1810" i="2"/>
  <c r="DA1810" i="2"/>
  <c r="CS1810" i="2"/>
  <c r="CG1810" i="2"/>
  <c r="CZ1810" i="2"/>
  <c r="CR1810" i="2"/>
  <c r="CF1810" i="2"/>
  <c r="CE1814" i="2"/>
  <c r="CX1814" i="2"/>
  <c r="CL1814" i="2"/>
  <c r="CD1814" i="2"/>
  <c r="CW1814" i="2"/>
  <c r="CK1814" i="2"/>
  <c r="CC1814" i="2"/>
  <c r="CV1814" i="2"/>
  <c r="CU1814" i="2"/>
  <c r="CI1814" i="2"/>
  <c r="CT1814" i="2"/>
  <c r="CH1814" i="2"/>
  <c r="DA1814" i="2"/>
  <c r="CS1814" i="2"/>
  <c r="CG1814" i="2"/>
  <c r="CZ1814" i="2"/>
  <c r="CR1814" i="2"/>
  <c r="CF1814" i="2"/>
  <c r="CE1818" i="2"/>
  <c r="CX1818" i="2"/>
  <c r="CL1818" i="2"/>
  <c r="CD1818" i="2"/>
  <c r="CW1818" i="2"/>
  <c r="CK1818" i="2"/>
  <c r="CC1818" i="2"/>
  <c r="CV1818" i="2"/>
  <c r="CU1818" i="2"/>
  <c r="CI1818" i="2"/>
  <c r="CT1818" i="2"/>
  <c r="CH1818" i="2"/>
  <c r="DA1818" i="2"/>
  <c r="CS1818" i="2"/>
  <c r="CG1818" i="2"/>
  <c r="CZ1818" i="2"/>
  <c r="CR1818" i="2"/>
  <c r="CF1818" i="2"/>
  <c r="CW1827" i="2"/>
  <c r="CK1827" i="2"/>
  <c r="CC1827" i="2"/>
  <c r="CV1827" i="2"/>
  <c r="CU1827" i="2"/>
  <c r="CI1827" i="2"/>
  <c r="CT1827" i="2"/>
  <c r="CH1827" i="2"/>
  <c r="DA1827" i="2"/>
  <c r="CS1827" i="2"/>
  <c r="CG1827" i="2"/>
  <c r="CZ1827" i="2"/>
  <c r="CR1827" i="2"/>
  <c r="CF1827" i="2"/>
  <c r="CE1827" i="2"/>
  <c r="CX1827" i="2"/>
  <c r="CL1827" i="2"/>
  <c r="CD1827" i="2"/>
  <c r="CU1834" i="2"/>
  <c r="CI1834" i="2"/>
  <c r="CT1834" i="2"/>
  <c r="CH1834" i="2"/>
  <c r="DA1834" i="2"/>
  <c r="CS1834" i="2"/>
  <c r="CG1834" i="2"/>
  <c r="CZ1834" i="2"/>
  <c r="CR1834" i="2"/>
  <c r="CF1834" i="2"/>
  <c r="CE1834" i="2"/>
  <c r="CX1834" i="2"/>
  <c r="CL1834" i="2"/>
  <c r="CD1834" i="2"/>
  <c r="CW1834" i="2"/>
  <c r="CK1834" i="2"/>
  <c r="CC1834" i="2"/>
  <c r="CV1834" i="2"/>
  <c r="DA1841" i="2"/>
  <c r="CS1841" i="2"/>
  <c r="CG1841" i="2"/>
  <c r="CZ1841" i="2"/>
  <c r="CR1841" i="2"/>
  <c r="CF1841" i="2"/>
  <c r="CE1841" i="2"/>
  <c r="CX1841" i="2"/>
  <c r="CL1841" i="2"/>
  <c r="CD1841" i="2"/>
  <c r="CW1841" i="2"/>
  <c r="CK1841" i="2"/>
  <c r="CC1841" i="2"/>
  <c r="CV1841" i="2"/>
  <c r="CU1841" i="2"/>
  <c r="CI1841" i="2"/>
  <c r="CT1841" i="2"/>
  <c r="CH1841" i="2"/>
  <c r="DA1849" i="2"/>
  <c r="CS1849" i="2"/>
  <c r="CG1849" i="2"/>
  <c r="CZ1849" i="2"/>
  <c r="CR1849" i="2"/>
  <c r="CF1849" i="2"/>
  <c r="CE1849" i="2"/>
  <c r="CX1849" i="2"/>
  <c r="CL1849" i="2"/>
  <c r="CD1849" i="2"/>
  <c r="CW1849" i="2"/>
  <c r="CK1849" i="2"/>
  <c r="CC1849" i="2"/>
  <c r="CV1849" i="2"/>
  <c r="CU1849" i="2"/>
  <c r="CI1849" i="2"/>
  <c r="CT1849" i="2"/>
  <c r="CH1849" i="2"/>
  <c r="CE1856" i="2"/>
  <c r="CX1856" i="2"/>
  <c r="CL1856" i="2"/>
  <c r="CD1856" i="2"/>
  <c r="CW1856" i="2"/>
  <c r="CK1856" i="2"/>
  <c r="CC1856" i="2"/>
  <c r="CV1856" i="2"/>
  <c r="CU1856" i="2"/>
  <c r="CI1856" i="2"/>
  <c r="CT1856" i="2"/>
  <c r="CH1856" i="2"/>
  <c r="DA1856" i="2"/>
  <c r="CS1856" i="2"/>
  <c r="CG1856" i="2"/>
  <c r="CZ1856" i="2"/>
  <c r="CR1856" i="2"/>
  <c r="CF1856" i="2"/>
  <c r="CW1863" i="2"/>
  <c r="CK1863" i="2"/>
  <c r="CC1863" i="2"/>
  <c r="CV1863" i="2"/>
  <c r="CU1863" i="2"/>
  <c r="CI1863" i="2"/>
  <c r="CT1863" i="2"/>
  <c r="CH1863" i="2"/>
  <c r="DA1863" i="2"/>
  <c r="CS1863" i="2"/>
  <c r="CG1863" i="2"/>
  <c r="CZ1863" i="2"/>
  <c r="CR1863" i="2"/>
  <c r="CF1863" i="2"/>
  <c r="CE1863" i="2"/>
  <c r="CL1863" i="2"/>
  <c r="CD1863" i="2"/>
  <c r="CX1863" i="2"/>
  <c r="DA1869" i="2"/>
  <c r="CS1869" i="2"/>
  <c r="CG1869" i="2"/>
  <c r="CZ1869" i="2"/>
  <c r="CR1869" i="2"/>
  <c r="CF1869" i="2"/>
  <c r="CE1869" i="2"/>
  <c r="CX1869" i="2"/>
  <c r="CL1869" i="2"/>
  <c r="CD1869" i="2"/>
  <c r="CW1869" i="2"/>
  <c r="CK1869" i="2"/>
  <c r="CC1869" i="2"/>
  <c r="CV1869" i="2"/>
  <c r="CU1869" i="2"/>
  <c r="CI1869" i="2"/>
  <c r="CH1869" i="2"/>
  <c r="CT1869" i="2"/>
  <c r="CW1883" i="2"/>
  <c r="CK1883" i="2"/>
  <c r="CC1883" i="2"/>
  <c r="CV1883" i="2"/>
  <c r="CU1883" i="2"/>
  <c r="CI1883" i="2"/>
  <c r="CT1883" i="2"/>
  <c r="CH1883" i="2"/>
  <c r="DA1883" i="2"/>
  <c r="CS1883" i="2"/>
  <c r="CG1883" i="2"/>
  <c r="CZ1883" i="2"/>
  <c r="CR1883" i="2"/>
  <c r="CF1883" i="2"/>
  <c r="CE1883" i="2"/>
  <c r="CX1883" i="2"/>
  <c r="CL1883" i="2"/>
  <c r="CD1883" i="2"/>
  <c r="CW1900" i="2"/>
  <c r="CK1900" i="2"/>
  <c r="CC1900" i="2"/>
  <c r="CV1900" i="2"/>
  <c r="CU1900" i="2"/>
  <c r="CI1900" i="2"/>
  <c r="CT1900" i="2"/>
  <c r="CH1900" i="2"/>
  <c r="DA1900" i="2"/>
  <c r="CS1900" i="2"/>
  <c r="CG1900" i="2"/>
  <c r="CZ1900" i="2"/>
  <c r="CR1900" i="2"/>
  <c r="CF1900" i="2"/>
  <c r="CE1900" i="2"/>
  <c r="CL1900" i="2"/>
  <c r="CD1900" i="2"/>
  <c r="CX1900" i="2"/>
  <c r="CW1904" i="2"/>
  <c r="CK1904" i="2"/>
  <c r="CC1904" i="2"/>
  <c r="CV1904" i="2"/>
  <c r="CU1904" i="2"/>
  <c r="CI1904" i="2"/>
  <c r="CT1904" i="2"/>
  <c r="CH1904" i="2"/>
  <c r="DA1904" i="2"/>
  <c r="CS1904" i="2"/>
  <c r="CG1904" i="2"/>
  <c r="CZ1904" i="2"/>
  <c r="CR1904" i="2"/>
  <c r="CF1904" i="2"/>
  <c r="CE1904" i="2"/>
  <c r="CX1904" i="2"/>
  <c r="CL1904" i="2"/>
  <c r="CD1904" i="2"/>
  <c r="CW1908" i="2"/>
  <c r="CK1908" i="2"/>
  <c r="CC1908" i="2"/>
  <c r="CV1908" i="2"/>
  <c r="CU1908" i="2"/>
  <c r="CI1908" i="2"/>
  <c r="CT1908" i="2"/>
  <c r="CH1908" i="2"/>
  <c r="DA1908" i="2"/>
  <c r="CS1908" i="2"/>
  <c r="CG1908" i="2"/>
  <c r="CZ1908" i="2"/>
  <c r="CR1908" i="2"/>
  <c r="CF1908" i="2"/>
  <c r="CE1908" i="2"/>
  <c r="CX1908" i="2"/>
  <c r="CL1908" i="2"/>
  <c r="CD1908" i="2"/>
  <c r="CW1912" i="2"/>
  <c r="CK1912" i="2"/>
  <c r="CC1912" i="2"/>
  <c r="CV1912" i="2"/>
  <c r="CU1912" i="2"/>
  <c r="CI1912" i="2"/>
  <c r="CT1912" i="2"/>
  <c r="CH1912" i="2"/>
  <c r="DA1912" i="2"/>
  <c r="CS1912" i="2"/>
  <c r="CG1912" i="2"/>
  <c r="CZ1912" i="2"/>
  <c r="CR1912" i="2"/>
  <c r="CF1912" i="2"/>
  <c r="CE1912" i="2"/>
  <c r="CD1912" i="2"/>
  <c r="CX1912" i="2"/>
  <c r="CL1912" i="2"/>
  <c r="CW1916" i="2"/>
  <c r="CK1916" i="2"/>
  <c r="CC1916" i="2"/>
  <c r="CV1916" i="2"/>
  <c r="CU1916" i="2"/>
  <c r="CI1916" i="2"/>
  <c r="CT1916" i="2"/>
  <c r="CH1916" i="2"/>
  <c r="DA1916" i="2"/>
  <c r="CS1916" i="2"/>
  <c r="CG1916" i="2"/>
  <c r="CZ1916" i="2"/>
  <c r="CR1916" i="2"/>
  <c r="CF1916" i="2"/>
  <c r="CE1916" i="2"/>
  <c r="CX1916" i="2"/>
  <c r="CL1916" i="2"/>
  <c r="CD1916" i="2"/>
  <c r="CW1920" i="2"/>
  <c r="CK1920" i="2"/>
  <c r="CC1920" i="2"/>
  <c r="CV1920" i="2"/>
  <c r="CU1920" i="2"/>
  <c r="CI1920" i="2"/>
  <c r="CT1920" i="2"/>
  <c r="CH1920" i="2"/>
  <c r="DA1920" i="2"/>
  <c r="CS1920" i="2"/>
  <c r="CG1920" i="2"/>
  <c r="CZ1920" i="2"/>
  <c r="CR1920" i="2"/>
  <c r="CF1920" i="2"/>
  <c r="CE1920" i="2"/>
  <c r="CX1920" i="2"/>
  <c r="CL1920" i="2"/>
  <c r="CD1920" i="2"/>
  <c r="DA1922" i="2"/>
  <c r="CS1922" i="2"/>
  <c r="CG1922" i="2"/>
  <c r="CZ1922" i="2"/>
  <c r="CR1922" i="2"/>
  <c r="CF1922" i="2"/>
  <c r="CE1922" i="2"/>
  <c r="CX1922" i="2"/>
  <c r="CL1922" i="2"/>
  <c r="CD1922" i="2"/>
  <c r="CW1922" i="2"/>
  <c r="CK1922" i="2"/>
  <c r="CC1922" i="2"/>
  <c r="CV1922" i="2"/>
  <c r="CU1922" i="2"/>
  <c r="CI1922" i="2"/>
  <c r="CT1922" i="2"/>
  <c r="CH1922" i="2"/>
  <c r="CW1928" i="2"/>
  <c r="CK1928" i="2"/>
  <c r="CC1928" i="2"/>
  <c r="CV1928" i="2"/>
  <c r="CU1928" i="2"/>
  <c r="CI1928" i="2"/>
  <c r="CT1928" i="2"/>
  <c r="CH1928" i="2"/>
  <c r="DA1928" i="2"/>
  <c r="CS1928" i="2"/>
  <c r="CG1928" i="2"/>
  <c r="CZ1928" i="2"/>
  <c r="CR1928" i="2"/>
  <c r="CF1928" i="2"/>
  <c r="CE1928" i="2"/>
  <c r="CX1928" i="2"/>
  <c r="CL1928" i="2"/>
  <c r="CD1928" i="2"/>
  <c r="CW1932" i="2"/>
  <c r="CK1932" i="2"/>
  <c r="CC1932" i="2"/>
  <c r="CV1932" i="2"/>
  <c r="CU1932" i="2"/>
  <c r="CI1932" i="2"/>
  <c r="CT1932" i="2"/>
  <c r="CH1932" i="2"/>
  <c r="DA1932" i="2"/>
  <c r="CS1932" i="2"/>
  <c r="CG1932" i="2"/>
  <c r="CZ1932" i="2"/>
  <c r="CR1932" i="2"/>
  <c r="CF1932" i="2"/>
  <c r="CE1932" i="2"/>
  <c r="CL1932" i="2"/>
  <c r="CD1932" i="2"/>
  <c r="CX1932" i="2"/>
  <c r="CW1936" i="2"/>
  <c r="CK1936" i="2"/>
  <c r="CC1936" i="2"/>
  <c r="CV1936" i="2"/>
  <c r="CU1936" i="2"/>
  <c r="CI1936" i="2"/>
  <c r="CT1936" i="2"/>
  <c r="CH1936" i="2"/>
  <c r="DA1936" i="2"/>
  <c r="CS1936" i="2"/>
  <c r="CG1936" i="2"/>
  <c r="CZ1936" i="2"/>
  <c r="CR1936" i="2"/>
  <c r="CF1936" i="2"/>
  <c r="CE1936" i="2"/>
  <c r="CX1936" i="2"/>
  <c r="CL1936" i="2"/>
  <c r="CD1936" i="2"/>
  <c r="DA1938" i="2"/>
  <c r="CS1938" i="2"/>
  <c r="CG1938" i="2"/>
  <c r="CZ1938" i="2"/>
  <c r="CR1938" i="2"/>
  <c r="CF1938" i="2"/>
  <c r="CE1938" i="2"/>
  <c r="CX1938" i="2"/>
  <c r="CL1938" i="2"/>
  <c r="CD1938" i="2"/>
  <c r="CW1938" i="2"/>
  <c r="CK1938" i="2"/>
  <c r="CC1938" i="2"/>
  <c r="CV1938" i="2"/>
  <c r="CU1938" i="2"/>
  <c r="CI1938" i="2"/>
  <c r="CH1938" i="2"/>
  <c r="CT1938" i="2"/>
  <c r="DA1942" i="2"/>
  <c r="CS1942" i="2"/>
  <c r="CG1942" i="2"/>
  <c r="CZ1942" i="2"/>
  <c r="CR1942" i="2"/>
  <c r="CF1942" i="2"/>
  <c r="CE1942" i="2"/>
  <c r="CX1942" i="2"/>
  <c r="CL1942" i="2"/>
  <c r="CD1942" i="2"/>
  <c r="CW1942" i="2"/>
  <c r="CK1942" i="2"/>
  <c r="CC1942" i="2"/>
  <c r="CV1942" i="2"/>
  <c r="CU1942" i="2"/>
  <c r="CI1942" i="2"/>
  <c r="CT1942" i="2"/>
  <c r="CH1942" i="2"/>
  <c r="DA1946" i="2"/>
  <c r="CS1946" i="2"/>
  <c r="CG1946" i="2"/>
  <c r="CZ1946" i="2"/>
  <c r="CR1946" i="2"/>
  <c r="CF1946" i="2"/>
  <c r="CE1946" i="2"/>
  <c r="CX1946" i="2"/>
  <c r="CL1946" i="2"/>
  <c r="CD1946" i="2"/>
  <c r="CW1946" i="2"/>
  <c r="CK1946" i="2"/>
  <c r="CC1946" i="2"/>
  <c r="CV1946" i="2"/>
  <c r="CU1946" i="2"/>
  <c r="CI1946" i="2"/>
  <c r="CT1946" i="2"/>
  <c r="CH1946" i="2"/>
  <c r="DA1953" i="2"/>
  <c r="CS1953" i="2"/>
  <c r="CG1953" i="2"/>
  <c r="CZ1953" i="2"/>
  <c r="CR1953" i="2"/>
  <c r="CF1953" i="2"/>
  <c r="CE1953" i="2"/>
  <c r="CX1953" i="2"/>
  <c r="CL1953" i="2"/>
  <c r="CD1953" i="2"/>
  <c r="CW1953" i="2"/>
  <c r="CK1953" i="2"/>
  <c r="CC1953" i="2"/>
  <c r="CV1953" i="2"/>
  <c r="CU1953" i="2"/>
  <c r="CI1953" i="2"/>
  <c r="CT1953" i="2"/>
  <c r="CH1953" i="2"/>
  <c r="DA1957" i="2"/>
  <c r="CS1957" i="2"/>
  <c r="CG1957" i="2"/>
  <c r="CZ1957" i="2"/>
  <c r="CR1957" i="2"/>
  <c r="CF1957" i="2"/>
  <c r="CE1957" i="2"/>
  <c r="CX1957" i="2"/>
  <c r="CL1957" i="2"/>
  <c r="CD1957" i="2"/>
  <c r="CW1957" i="2"/>
  <c r="CK1957" i="2"/>
  <c r="CC1957" i="2"/>
  <c r="CV1957" i="2"/>
  <c r="CU1957" i="2"/>
  <c r="CI1957" i="2"/>
  <c r="CT1957" i="2"/>
  <c r="CH1957" i="2"/>
  <c r="DA1961" i="2"/>
  <c r="CS1961" i="2"/>
  <c r="CG1961" i="2"/>
  <c r="CZ1961" i="2"/>
  <c r="CR1961" i="2"/>
  <c r="CF1961" i="2"/>
  <c r="CE1961" i="2"/>
  <c r="CX1961" i="2"/>
  <c r="CL1961" i="2"/>
  <c r="CD1961" i="2"/>
  <c r="CW1961" i="2"/>
  <c r="CK1961" i="2"/>
  <c r="CC1961" i="2"/>
  <c r="CV1961" i="2"/>
  <c r="CU1961" i="2"/>
  <c r="CI1961" i="2"/>
  <c r="CT1961" i="2"/>
  <c r="CH1961" i="2"/>
  <c r="DA1965" i="2"/>
  <c r="CS1965" i="2"/>
  <c r="CG1965" i="2"/>
  <c r="CZ1965" i="2"/>
  <c r="CR1965" i="2"/>
  <c r="CF1965" i="2"/>
  <c r="CE1965" i="2"/>
  <c r="CX1965" i="2"/>
  <c r="CL1965" i="2"/>
  <c r="CD1965" i="2"/>
  <c r="CW1965" i="2"/>
  <c r="CK1965" i="2"/>
  <c r="CC1965" i="2"/>
  <c r="CV1965" i="2"/>
  <c r="CU1965" i="2"/>
  <c r="CI1965" i="2"/>
  <c r="CT1965" i="2"/>
  <c r="CH1965" i="2"/>
  <c r="DA1969" i="2"/>
  <c r="CS1969" i="2"/>
  <c r="CG1969" i="2"/>
  <c r="CZ1969" i="2"/>
  <c r="CR1969" i="2"/>
  <c r="CF1969" i="2"/>
  <c r="CE1969" i="2"/>
  <c r="CX1969" i="2"/>
  <c r="CL1969" i="2"/>
  <c r="CD1969" i="2"/>
  <c r="CW1969" i="2"/>
  <c r="CK1969" i="2"/>
  <c r="CC1969" i="2"/>
  <c r="CV1969" i="2"/>
  <c r="CU1969" i="2"/>
  <c r="CI1969" i="2"/>
  <c r="CH1969" i="2"/>
  <c r="CT1969" i="2"/>
  <c r="DA1973" i="2"/>
  <c r="CS1973" i="2"/>
  <c r="CG1973" i="2"/>
  <c r="CZ1973" i="2"/>
  <c r="CR1973" i="2"/>
  <c r="CF1973" i="2"/>
  <c r="CE1973" i="2"/>
  <c r="CX1973" i="2"/>
  <c r="CL1973" i="2"/>
  <c r="CD1973" i="2"/>
  <c r="CW1973" i="2"/>
  <c r="CK1973" i="2"/>
  <c r="CC1973" i="2"/>
  <c r="CV1973" i="2"/>
  <c r="CU1973" i="2"/>
  <c r="CI1973" i="2"/>
  <c r="CT1973" i="2"/>
  <c r="CH1973" i="2"/>
  <c r="DA1977" i="2"/>
  <c r="CS1977" i="2"/>
  <c r="CG1977" i="2"/>
  <c r="CZ1977" i="2"/>
  <c r="CR1977" i="2"/>
  <c r="CF1977" i="2"/>
  <c r="CE1977" i="2"/>
  <c r="CX1977" i="2"/>
  <c r="CL1977" i="2"/>
  <c r="CD1977" i="2"/>
  <c r="CW1977" i="2"/>
  <c r="CK1977" i="2"/>
  <c r="CC1977" i="2"/>
  <c r="CV1977" i="2"/>
  <c r="CU1977" i="2"/>
  <c r="CI1977" i="2"/>
  <c r="CT1977" i="2"/>
  <c r="CH1977" i="2"/>
  <c r="CE1982" i="2"/>
  <c r="CX1982" i="2"/>
  <c r="CL1982" i="2"/>
  <c r="CD1982" i="2"/>
  <c r="CW1982" i="2"/>
  <c r="CK1982" i="2"/>
  <c r="CC1982" i="2"/>
  <c r="CV1982" i="2"/>
  <c r="CU1982" i="2"/>
  <c r="CI1982" i="2"/>
  <c r="CT1982" i="2"/>
  <c r="CH1982" i="2"/>
  <c r="DA1982" i="2"/>
  <c r="CS1982" i="2"/>
  <c r="CG1982" i="2"/>
  <c r="CZ1982" i="2"/>
  <c r="CR1982" i="2"/>
  <c r="CF1982" i="2"/>
  <c r="CE1986" i="2"/>
  <c r="CX1986" i="2"/>
  <c r="CL1986" i="2"/>
  <c r="CD1986" i="2"/>
  <c r="CW1986" i="2"/>
  <c r="CK1986" i="2"/>
  <c r="CC1986" i="2"/>
  <c r="CV1986" i="2"/>
  <c r="CU1986" i="2"/>
  <c r="CI1986" i="2"/>
  <c r="CT1986" i="2"/>
  <c r="CH1986" i="2"/>
  <c r="DA1986" i="2"/>
  <c r="CS1986" i="2"/>
  <c r="CG1986" i="2"/>
  <c r="CZ1986" i="2"/>
  <c r="CR1986" i="2"/>
  <c r="CF1986" i="2"/>
  <c r="CE1990" i="2"/>
  <c r="CX1990" i="2"/>
  <c r="CL1990" i="2"/>
  <c r="CD1990" i="2"/>
  <c r="CW1990" i="2"/>
  <c r="CK1990" i="2"/>
  <c r="CC1990" i="2"/>
  <c r="CV1990" i="2"/>
  <c r="CU1990" i="2"/>
  <c r="CI1990" i="2"/>
  <c r="CT1990" i="2"/>
  <c r="CH1990" i="2"/>
  <c r="DA1990" i="2"/>
  <c r="CS1990" i="2"/>
  <c r="CG1990" i="2"/>
  <c r="CZ1990" i="2"/>
  <c r="CR1990" i="2"/>
  <c r="CF1990" i="2"/>
  <c r="CE1994" i="2"/>
  <c r="CX1994" i="2"/>
  <c r="CL1994" i="2"/>
  <c r="CD1994" i="2"/>
  <c r="CW1994" i="2"/>
  <c r="CK1994" i="2"/>
  <c r="CC1994" i="2"/>
  <c r="CV1994" i="2"/>
  <c r="CU1994" i="2"/>
  <c r="CI1994" i="2"/>
  <c r="CT1994" i="2"/>
  <c r="CH1994" i="2"/>
  <c r="DA1994" i="2"/>
  <c r="CS1994" i="2"/>
  <c r="CG1994" i="2"/>
  <c r="CR1994" i="2"/>
  <c r="CF1994" i="2"/>
  <c r="CZ1994" i="2"/>
  <c r="CE1998" i="2"/>
  <c r="CX1998" i="2"/>
  <c r="CL1998" i="2"/>
  <c r="CD1998" i="2"/>
  <c r="CW1998" i="2"/>
  <c r="CK1998" i="2"/>
  <c r="CC1998" i="2"/>
  <c r="CV1998" i="2"/>
  <c r="CU1998" i="2"/>
  <c r="CI1998" i="2"/>
  <c r="CT1998" i="2"/>
  <c r="CH1998" i="2"/>
  <c r="DA1998" i="2"/>
  <c r="CS1998" i="2"/>
  <c r="CG1998" i="2"/>
  <c r="CZ1998" i="2"/>
  <c r="CR1998" i="2"/>
  <c r="CF1998" i="2"/>
  <c r="CE2002" i="2"/>
  <c r="CX2002" i="2"/>
  <c r="CL2002" i="2"/>
  <c r="CD2002" i="2"/>
  <c r="CW2002" i="2"/>
  <c r="CK2002" i="2"/>
  <c r="CC2002" i="2"/>
  <c r="CV2002" i="2"/>
  <c r="CU2002" i="2"/>
  <c r="CI2002" i="2"/>
  <c r="CT2002" i="2"/>
  <c r="CH2002" i="2"/>
  <c r="DA2002" i="2"/>
  <c r="CS2002" i="2"/>
  <c r="CG2002" i="2"/>
  <c r="CZ2002" i="2"/>
  <c r="CR2002" i="2"/>
  <c r="CF2002" i="2"/>
  <c r="CE2006" i="2"/>
  <c r="CX2006" i="2"/>
  <c r="CL2006" i="2"/>
  <c r="CD2006" i="2"/>
  <c r="CW2006" i="2"/>
  <c r="CK2006" i="2"/>
  <c r="CC2006" i="2"/>
  <c r="CV2006" i="2"/>
  <c r="CU2006" i="2"/>
  <c r="CI2006" i="2"/>
  <c r="CT2006" i="2"/>
  <c r="CH2006" i="2"/>
  <c r="DA2006" i="2"/>
  <c r="CS2006" i="2"/>
  <c r="CG2006" i="2"/>
  <c r="CF2006" i="2"/>
  <c r="CZ2006" i="2"/>
  <c r="CR2006" i="2"/>
  <c r="CE2010" i="2"/>
  <c r="CX2010" i="2"/>
  <c r="CL2010" i="2"/>
  <c r="CD2010" i="2"/>
  <c r="CW2010" i="2"/>
  <c r="CK2010" i="2"/>
  <c r="CC2010" i="2"/>
  <c r="CV2010" i="2"/>
  <c r="CU2010" i="2"/>
  <c r="CI2010" i="2"/>
  <c r="CT2010" i="2"/>
  <c r="CH2010" i="2"/>
  <c r="DA2010" i="2"/>
  <c r="CS2010" i="2"/>
  <c r="CG2010" i="2"/>
  <c r="CZ2010" i="2"/>
  <c r="CR2010" i="2"/>
  <c r="CF2010" i="2"/>
  <c r="CE2014" i="2"/>
  <c r="CX2014" i="2"/>
  <c r="CL2014" i="2"/>
  <c r="CD2014" i="2"/>
  <c r="CW2014" i="2"/>
  <c r="CK2014" i="2"/>
  <c r="CC2014" i="2"/>
  <c r="CV2014" i="2"/>
  <c r="CU2014" i="2"/>
  <c r="CI2014" i="2"/>
  <c r="CT2014" i="2"/>
  <c r="CH2014" i="2"/>
  <c r="DA2014" i="2"/>
  <c r="CS2014" i="2"/>
  <c r="CG2014" i="2"/>
  <c r="CZ2014" i="2"/>
  <c r="CR2014" i="2"/>
  <c r="CF2014" i="2"/>
  <c r="CE2018" i="2"/>
  <c r="CX2018" i="2"/>
  <c r="CL2018" i="2"/>
  <c r="CD2018" i="2"/>
  <c r="CW2018" i="2"/>
  <c r="CK2018" i="2"/>
  <c r="CC2018" i="2"/>
  <c r="CV2018" i="2"/>
  <c r="CU2018" i="2"/>
  <c r="CI2018" i="2"/>
  <c r="CT2018" i="2"/>
  <c r="CH2018" i="2"/>
  <c r="DA2018" i="2"/>
  <c r="CS2018" i="2"/>
  <c r="CG2018" i="2"/>
  <c r="CZ2018" i="2"/>
  <c r="CR2018" i="2"/>
  <c r="CF2018" i="2"/>
  <c r="CU2024" i="2"/>
  <c r="CI2024" i="2"/>
  <c r="CT2024" i="2"/>
  <c r="CH2024" i="2"/>
  <c r="DA2024" i="2"/>
  <c r="CS2024" i="2"/>
  <c r="CG2024" i="2"/>
  <c r="CZ2024" i="2"/>
  <c r="CR2024" i="2"/>
  <c r="CF2024" i="2"/>
  <c r="CE2024" i="2"/>
  <c r="CX2024" i="2"/>
  <c r="CL2024" i="2"/>
  <c r="CD2024" i="2"/>
  <c r="CW2024" i="2"/>
  <c r="CK2024" i="2"/>
  <c r="CC2024" i="2"/>
  <c r="CV2024" i="2"/>
  <c r="CU2028" i="2"/>
  <c r="CI2028" i="2"/>
  <c r="CT2028" i="2"/>
  <c r="CH2028" i="2"/>
  <c r="DA2028" i="2"/>
  <c r="CS2028" i="2"/>
  <c r="CG2028" i="2"/>
  <c r="CZ2028" i="2"/>
  <c r="CR2028" i="2"/>
  <c r="CF2028" i="2"/>
  <c r="CE2028" i="2"/>
  <c r="CX2028" i="2"/>
  <c r="CL2028" i="2"/>
  <c r="CD2028" i="2"/>
  <c r="CW2028" i="2"/>
  <c r="CK2028" i="2"/>
  <c r="CC2028" i="2"/>
  <c r="CV2028" i="2"/>
  <c r="CU2032" i="2"/>
  <c r="CI2032" i="2"/>
  <c r="CT2032" i="2"/>
  <c r="CH2032" i="2"/>
  <c r="DA2032" i="2"/>
  <c r="CS2032" i="2"/>
  <c r="CG2032" i="2"/>
  <c r="CZ2032" i="2"/>
  <c r="CR2032" i="2"/>
  <c r="CF2032" i="2"/>
  <c r="CE2032" i="2"/>
  <c r="CX2032" i="2"/>
  <c r="CL2032" i="2"/>
  <c r="CD2032" i="2"/>
  <c r="CW2032" i="2"/>
  <c r="CK2032" i="2"/>
  <c r="CC2032" i="2"/>
  <c r="CV2032" i="2"/>
  <c r="CU2036" i="2"/>
  <c r="CI2036" i="2"/>
  <c r="CT2036" i="2"/>
  <c r="CH2036" i="2"/>
  <c r="DA2036" i="2"/>
  <c r="CS2036" i="2"/>
  <c r="CG2036" i="2"/>
  <c r="CZ2036" i="2"/>
  <c r="CR2036" i="2"/>
  <c r="CF2036" i="2"/>
  <c r="CE2036" i="2"/>
  <c r="CX2036" i="2"/>
  <c r="CL2036" i="2"/>
  <c r="CD2036" i="2"/>
  <c r="CW2036" i="2"/>
  <c r="CK2036" i="2"/>
  <c r="CC2036" i="2"/>
  <c r="CV2036" i="2"/>
  <c r="CU2040" i="2"/>
  <c r="CI2040" i="2"/>
  <c r="CT2040" i="2"/>
  <c r="CH2040" i="2"/>
  <c r="DA2040" i="2"/>
  <c r="CS2040" i="2"/>
  <c r="CG2040" i="2"/>
  <c r="CZ2040" i="2"/>
  <c r="CR2040" i="2"/>
  <c r="CF2040" i="2"/>
  <c r="CE2040" i="2"/>
  <c r="CX2040" i="2"/>
  <c r="CL2040" i="2"/>
  <c r="CD2040" i="2"/>
  <c r="CW2040" i="2"/>
  <c r="CK2040" i="2"/>
  <c r="CC2040" i="2"/>
  <c r="CV2040" i="2"/>
  <c r="CU2044" i="2"/>
  <c r="CI2044" i="2"/>
  <c r="CT2044" i="2"/>
  <c r="CH2044" i="2"/>
  <c r="DA2044" i="2"/>
  <c r="CS2044" i="2"/>
  <c r="CG2044" i="2"/>
  <c r="CZ2044" i="2"/>
  <c r="CR2044" i="2"/>
  <c r="CF2044" i="2"/>
  <c r="CE2044" i="2"/>
  <c r="CX2044" i="2"/>
  <c r="CL2044" i="2"/>
  <c r="CD2044" i="2"/>
  <c r="CW2044" i="2"/>
  <c r="CK2044" i="2"/>
  <c r="CC2044" i="2"/>
  <c r="CV2044" i="2"/>
  <c r="CU2048" i="2"/>
  <c r="CI2048" i="2"/>
  <c r="CT2048" i="2"/>
  <c r="CH2048" i="2"/>
  <c r="DA2048" i="2"/>
  <c r="CS2048" i="2"/>
  <c r="CG2048" i="2"/>
  <c r="CZ2048" i="2"/>
  <c r="CR2048" i="2"/>
  <c r="CF2048" i="2"/>
  <c r="CE2048" i="2"/>
  <c r="CX2048" i="2"/>
  <c r="CL2048" i="2"/>
  <c r="CD2048" i="2"/>
  <c r="CW2048" i="2"/>
  <c r="CK2048" i="2"/>
  <c r="CC2048" i="2"/>
  <c r="CV2048" i="2"/>
  <c r="CU2052" i="2"/>
  <c r="CI2052" i="2"/>
  <c r="CT2052" i="2"/>
  <c r="CH2052" i="2"/>
  <c r="DA2052" i="2"/>
  <c r="CS2052" i="2"/>
  <c r="CG2052" i="2"/>
  <c r="CZ2052" i="2"/>
  <c r="CR2052" i="2"/>
  <c r="CF2052" i="2"/>
  <c r="CE2052" i="2"/>
  <c r="CX2052" i="2"/>
  <c r="CL2052" i="2"/>
  <c r="CD2052" i="2"/>
  <c r="CW2052" i="2"/>
  <c r="CK2052" i="2"/>
  <c r="CC2052" i="2"/>
  <c r="CV2052" i="2"/>
  <c r="CU2056" i="2"/>
  <c r="CI2056" i="2"/>
  <c r="CT2056" i="2"/>
  <c r="CH2056" i="2"/>
  <c r="DA2056" i="2"/>
  <c r="CS2056" i="2"/>
  <c r="CG2056" i="2"/>
  <c r="CZ2056" i="2"/>
  <c r="CR2056" i="2"/>
  <c r="CF2056" i="2"/>
  <c r="CE2056" i="2"/>
  <c r="CX2056" i="2"/>
  <c r="CL2056" i="2"/>
  <c r="CD2056" i="2"/>
  <c r="CW2056" i="2"/>
  <c r="CK2056" i="2"/>
  <c r="CC2056" i="2"/>
  <c r="CV2056" i="2"/>
  <c r="CU2060" i="2"/>
  <c r="CI2060" i="2"/>
  <c r="CT2060" i="2"/>
  <c r="CH2060" i="2"/>
  <c r="DA2060" i="2"/>
  <c r="CS2060" i="2"/>
  <c r="CG2060" i="2"/>
  <c r="CZ2060" i="2"/>
  <c r="CR2060" i="2"/>
  <c r="CF2060" i="2"/>
  <c r="CE2060" i="2"/>
  <c r="CX2060" i="2"/>
  <c r="CL2060" i="2"/>
  <c r="CD2060" i="2"/>
  <c r="CW2060" i="2"/>
  <c r="CK2060" i="2"/>
  <c r="CC2060" i="2"/>
  <c r="CV2060" i="2"/>
  <c r="CU2064" i="2"/>
  <c r="CI2064" i="2"/>
  <c r="CT2064" i="2"/>
  <c r="CH2064" i="2"/>
  <c r="DA2064" i="2"/>
  <c r="CS2064" i="2"/>
  <c r="CG2064" i="2"/>
  <c r="CZ2064" i="2"/>
  <c r="CR2064" i="2"/>
  <c r="CF2064" i="2"/>
  <c r="CE2064" i="2"/>
  <c r="CX2064" i="2"/>
  <c r="CL2064" i="2"/>
  <c r="CD2064" i="2"/>
  <c r="CW2064" i="2"/>
  <c r="CK2064" i="2"/>
  <c r="CC2064" i="2"/>
  <c r="CV2064" i="2"/>
  <c r="CU2068" i="2"/>
  <c r="CI2068" i="2"/>
  <c r="CT2068" i="2"/>
  <c r="CH2068" i="2"/>
  <c r="DA2068" i="2"/>
  <c r="CS2068" i="2"/>
  <c r="CG2068" i="2"/>
  <c r="CZ2068" i="2"/>
  <c r="CR2068" i="2"/>
  <c r="CF2068" i="2"/>
  <c r="CE2068" i="2"/>
  <c r="CX2068" i="2"/>
  <c r="CL2068" i="2"/>
  <c r="CD2068" i="2"/>
  <c r="CW2068" i="2"/>
  <c r="CK2068" i="2"/>
  <c r="CC2068" i="2"/>
  <c r="CV2068" i="2"/>
  <c r="CW2072" i="2"/>
  <c r="CK2072" i="2"/>
  <c r="CC2072" i="2"/>
  <c r="CV2072" i="2"/>
  <c r="CU2072" i="2"/>
  <c r="CI2072" i="2"/>
  <c r="CT2072" i="2"/>
  <c r="CH2072" i="2"/>
  <c r="CZ2072" i="2"/>
  <c r="CR2072" i="2"/>
  <c r="CF2072" i="2"/>
  <c r="CE2072" i="2"/>
  <c r="CL2072" i="2"/>
  <c r="CG2072" i="2"/>
  <c r="CD2072" i="2"/>
  <c r="DA2072" i="2"/>
  <c r="CX2072" i="2"/>
  <c r="CS2072" i="2"/>
  <c r="CW2076" i="2"/>
  <c r="CK2076" i="2"/>
  <c r="CC2076" i="2"/>
  <c r="CV2076" i="2"/>
  <c r="CU2076" i="2"/>
  <c r="CI2076" i="2"/>
  <c r="CT2076" i="2"/>
  <c r="CH2076" i="2"/>
  <c r="DA2076" i="2"/>
  <c r="CS2076" i="2"/>
  <c r="CG2076" i="2"/>
  <c r="CZ2076" i="2"/>
  <c r="CR2076" i="2"/>
  <c r="CF2076" i="2"/>
  <c r="CE2076" i="2"/>
  <c r="CX2076" i="2"/>
  <c r="CL2076" i="2"/>
  <c r="CD2076" i="2"/>
  <c r="CE2079" i="2"/>
  <c r="CX2079" i="2"/>
  <c r="CL2079" i="2"/>
  <c r="CD2079" i="2"/>
  <c r="CW2079" i="2"/>
  <c r="CK2079" i="2"/>
  <c r="CC2079" i="2"/>
  <c r="CV2079" i="2"/>
  <c r="CU2079" i="2"/>
  <c r="CI2079" i="2"/>
  <c r="CT2079" i="2"/>
  <c r="CH2079" i="2"/>
  <c r="DA2079" i="2"/>
  <c r="CS2079" i="2"/>
  <c r="CG2079" i="2"/>
  <c r="CR2079" i="2"/>
  <c r="CF2079" i="2"/>
  <c r="CZ2079" i="2"/>
  <c r="CE2087" i="2"/>
  <c r="CX2087" i="2"/>
  <c r="CL2087" i="2"/>
  <c r="CD2087" i="2"/>
  <c r="CW2087" i="2"/>
  <c r="CK2087" i="2"/>
  <c r="CC2087" i="2"/>
  <c r="CV2087" i="2"/>
  <c r="CU2087" i="2"/>
  <c r="CI2087" i="2"/>
  <c r="CT2087" i="2"/>
  <c r="CH2087" i="2"/>
  <c r="DA2087" i="2"/>
  <c r="CS2087" i="2"/>
  <c r="CG2087" i="2"/>
  <c r="CZ2087" i="2"/>
  <c r="CR2087" i="2"/>
  <c r="CF2087" i="2"/>
  <c r="CE2095" i="2"/>
  <c r="CX2095" i="2"/>
  <c r="CL2095" i="2"/>
  <c r="CD2095" i="2"/>
  <c r="CW2095" i="2"/>
  <c r="CK2095" i="2"/>
  <c r="CC2095" i="2"/>
  <c r="CV2095" i="2"/>
  <c r="CU2095" i="2"/>
  <c r="CI2095" i="2"/>
  <c r="CT2095" i="2"/>
  <c r="CH2095" i="2"/>
  <c r="DA2095" i="2"/>
  <c r="CS2095" i="2"/>
  <c r="CG2095" i="2"/>
  <c r="CZ2095" i="2"/>
  <c r="CR2095" i="2"/>
  <c r="CF2095" i="2"/>
  <c r="CW2132" i="2"/>
  <c r="CK2132" i="2"/>
  <c r="CC2132" i="2"/>
  <c r="CV2132" i="2"/>
  <c r="CU2132" i="2"/>
  <c r="CI2132" i="2"/>
  <c r="CT2132" i="2"/>
  <c r="CH2132" i="2"/>
  <c r="DA2132" i="2"/>
  <c r="CS2132" i="2"/>
  <c r="CG2132" i="2"/>
  <c r="CZ2132" i="2"/>
  <c r="CR2132" i="2"/>
  <c r="CF2132" i="2"/>
  <c r="CE2132" i="2"/>
  <c r="CX2132" i="2"/>
  <c r="CL2132" i="2"/>
  <c r="CD2132" i="2"/>
  <c r="CW2140" i="2"/>
  <c r="CK2140" i="2"/>
  <c r="CC2140" i="2"/>
  <c r="CV2140" i="2"/>
  <c r="CU2140" i="2"/>
  <c r="CI2140" i="2"/>
  <c r="CT2140" i="2"/>
  <c r="CH2140" i="2"/>
  <c r="DA2140" i="2"/>
  <c r="CS2140" i="2"/>
  <c r="CG2140" i="2"/>
  <c r="CZ2140" i="2"/>
  <c r="CR2140" i="2"/>
  <c r="CF2140" i="2"/>
  <c r="CE2140" i="2"/>
  <c r="CX2140" i="2"/>
  <c r="CL2140" i="2"/>
  <c r="CD2140" i="2"/>
  <c r="CE2153" i="2"/>
  <c r="CX2153" i="2"/>
  <c r="CL2153" i="2"/>
  <c r="CD2153" i="2"/>
  <c r="CW2153" i="2"/>
  <c r="CK2153" i="2"/>
  <c r="CC2153" i="2"/>
  <c r="CV2153" i="2"/>
  <c r="CU2153" i="2"/>
  <c r="CI2153" i="2"/>
  <c r="CT2153" i="2"/>
  <c r="CH2153" i="2"/>
  <c r="DA2153" i="2"/>
  <c r="CS2153" i="2"/>
  <c r="CG2153" i="2"/>
  <c r="CZ2153" i="2"/>
  <c r="CR2153" i="2"/>
  <c r="CF2153" i="2"/>
  <c r="CW2164" i="2"/>
  <c r="CK2164" i="2"/>
  <c r="CC2164" i="2"/>
  <c r="CV2164" i="2"/>
  <c r="CU2164" i="2"/>
  <c r="CI2164" i="2"/>
  <c r="CT2164" i="2"/>
  <c r="CH2164" i="2"/>
  <c r="DA2164" i="2"/>
  <c r="CS2164" i="2"/>
  <c r="CG2164" i="2"/>
  <c r="CZ2164" i="2"/>
  <c r="CR2164" i="2"/>
  <c r="CF2164" i="2"/>
  <c r="CE2164" i="2"/>
  <c r="CX2164" i="2"/>
  <c r="CL2164" i="2"/>
  <c r="CD2164" i="2"/>
  <c r="CU2184" i="2"/>
  <c r="CI2184" i="2"/>
  <c r="CT2184" i="2"/>
  <c r="CH2184" i="2"/>
  <c r="DA2184" i="2"/>
  <c r="CS2184" i="2"/>
  <c r="CG2184" i="2"/>
  <c r="CZ2184" i="2"/>
  <c r="CR2184" i="2"/>
  <c r="CF2184" i="2"/>
  <c r="CE2184" i="2"/>
  <c r="CX2184" i="2"/>
  <c r="CL2184" i="2"/>
  <c r="CD2184" i="2"/>
  <c r="CW2184" i="2"/>
  <c r="CK2184" i="2"/>
  <c r="CC2184" i="2"/>
  <c r="CV2184" i="2"/>
  <c r="CU2188" i="2"/>
  <c r="CI2188" i="2"/>
  <c r="CT2188" i="2"/>
  <c r="CH2188" i="2"/>
  <c r="DA2188" i="2"/>
  <c r="CS2188" i="2"/>
  <c r="CG2188" i="2"/>
  <c r="CZ2188" i="2"/>
  <c r="CR2188" i="2"/>
  <c r="CF2188" i="2"/>
  <c r="CE2188" i="2"/>
  <c r="CX2188" i="2"/>
  <c r="CL2188" i="2"/>
  <c r="CD2188" i="2"/>
  <c r="CW2188" i="2"/>
  <c r="CK2188" i="2"/>
  <c r="CC2188" i="2"/>
  <c r="CV2188" i="2"/>
  <c r="CU2192" i="2"/>
  <c r="CI2192" i="2"/>
  <c r="CT2192" i="2"/>
  <c r="CH2192" i="2"/>
  <c r="DA2192" i="2"/>
  <c r="CS2192" i="2"/>
  <c r="CG2192" i="2"/>
  <c r="CZ2192" i="2"/>
  <c r="CR2192" i="2"/>
  <c r="CF2192" i="2"/>
  <c r="CE2192" i="2"/>
  <c r="CX2192" i="2"/>
  <c r="CL2192" i="2"/>
  <c r="CD2192" i="2"/>
  <c r="CW2192" i="2"/>
  <c r="CK2192" i="2"/>
  <c r="CC2192" i="2"/>
  <c r="CV2192" i="2"/>
  <c r="CU2196" i="2"/>
  <c r="CI2196" i="2"/>
  <c r="CT2196" i="2"/>
  <c r="CH2196" i="2"/>
  <c r="DA2196" i="2"/>
  <c r="CS2196" i="2"/>
  <c r="CG2196" i="2"/>
  <c r="CZ2196" i="2"/>
  <c r="CR2196" i="2"/>
  <c r="CF2196" i="2"/>
  <c r="CE2196" i="2"/>
  <c r="CX2196" i="2"/>
  <c r="CL2196" i="2"/>
  <c r="CD2196" i="2"/>
  <c r="CW2196" i="2"/>
  <c r="CK2196" i="2"/>
  <c r="CC2196" i="2"/>
  <c r="CV2196" i="2"/>
  <c r="CU2200" i="2"/>
  <c r="CI2200" i="2"/>
  <c r="CT2200" i="2"/>
  <c r="CH2200" i="2"/>
  <c r="DA2200" i="2"/>
  <c r="CS2200" i="2"/>
  <c r="CG2200" i="2"/>
  <c r="CZ2200" i="2"/>
  <c r="CR2200" i="2"/>
  <c r="CF2200" i="2"/>
  <c r="CE2200" i="2"/>
  <c r="CX2200" i="2"/>
  <c r="CL2200" i="2"/>
  <c r="CD2200" i="2"/>
  <c r="CW2200" i="2"/>
  <c r="CK2200" i="2"/>
  <c r="CC2200" i="2"/>
  <c r="CV2200" i="2"/>
  <c r="CU2204" i="2"/>
  <c r="CI2204" i="2"/>
  <c r="CT2204" i="2"/>
  <c r="CH2204" i="2"/>
  <c r="DA2204" i="2"/>
  <c r="CS2204" i="2"/>
  <c r="CG2204" i="2"/>
  <c r="CZ2204" i="2"/>
  <c r="CR2204" i="2"/>
  <c r="CF2204" i="2"/>
  <c r="CE2204" i="2"/>
  <c r="CX2204" i="2"/>
  <c r="CL2204" i="2"/>
  <c r="CD2204" i="2"/>
  <c r="CW2204" i="2"/>
  <c r="CK2204" i="2"/>
  <c r="CC2204" i="2"/>
  <c r="CV2204" i="2"/>
  <c r="CU2208" i="2"/>
  <c r="CI2208" i="2"/>
  <c r="CT2208" i="2"/>
  <c r="CH2208" i="2"/>
  <c r="DA2208" i="2"/>
  <c r="CS2208" i="2"/>
  <c r="CG2208" i="2"/>
  <c r="CZ2208" i="2"/>
  <c r="CR2208" i="2"/>
  <c r="CF2208" i="2"/>
  <c r="CE2208" i="2"/>
  <c r="CX2208" i="2"/>
  <c r="CL2208" i="2"/>
  <c r="CD2208" i="2"/>
  <c r="CW2208" i="2"/>
  <c r="CK2208" i="2"/>
  <c r="CC2208" i="2"/>
  <c r="CV2208" i="2"/>
  <c r="CU2212" i="2"/>
  <c r="CI2212" i="2"/>
  <c r="CT2212" i="2"/>
  <c r="CH2212" i="2"/>
  <c r="DA2212" i="2"/>
  <c r="CS2212" i="2"/>
  <c r="CG2212" i="2"/>
  <c r="CZ2212" i="2"/>
  <c r="CR2212" i="2"/>
  <c r="CF2212" i="2"/>
  <c r="CE2212" i="2"/>
  <c r="CX2212" i="2"/>
  <c r="CL2212" i="2"/>
  <c r="CD2212" i="2"/>
  <c r="CW2212" i="2"/>
  <c r="CK2212" i="2"/>
  <c r="CC2212" i="2"/>
  <c r="CV2212" i="2"/>
  <c r="CU2216" i="2"/>
  <c r="CI2216" i="2"/>
  <c r="CT2216" i="2"/>
  <c r="CH2216" i="2"/>
  <c r="DA2216" i="2"/>
  <c r="CS2216" i="2"/>
  <c r="CG2216" i="2"/>
  <c r="CZ2216" i="2"/>
  <c r="CR2216" i="2"/>
  <c r="CF2216" i="2"/>
  <c r="CE2216" i="2"/>
  <c r="CX2216" i="2"/>
  <c r="CL2216" i="2"/>
  <c r="CD2216" i="2"/>
  <c r="CW2216" i="2"/>
  <c r="CK2216" i="2"/>
  <c r="CC2216" i="2"/>
  <c r="CV2216" i="2"/>
  <c r="CU2220" i="2"/>
  <c r="CI2220" i="2"/>
  <c r="CT2220" i="2"/>
  <c r="CH2220" i="2"/>
  <c r="DA2220" i="2"/>
  <c r="CS2220" i="2"/>
  <c r="CG2220" i="2"/>
  <c r="CZ2220" i="2"/>
  <c r="CR2220" i="2"/>
  <c r="CF2220" i="2"/>
  <c r="CE2220" i="2"/>
  <c r="CX2220" i="2"/>
  <c r="CL2220" i="2"/>
  <c r="CD2220" i="2"/>
  <c r="CW2220" i="2"/>
  <c r="CK2220" i="2"/>
  <c r="CC2220" i="2"/>
  <c r="CV2220" i="2"/>
  <c r="CU2224" i="2"/>
  <c r="CI2224" i="2"/>
  <c r="CT2224" i="2"/>
  <c r="CH2224" i="2"/>
  <c r="DA2224" i="2"/>
  <c r="CS2224" i="2"/>
  <c r="CG2224" i="2"/>
  <c r="CZ2224" i="2"/>
  <c r="CR2224" i="2"/>
  <c r="CF2224" i="2"/>
  <c r="CE2224" i="2"/>
  <c r="CX2224" i="2"/>
  <c r="CL2224" i="2"/>
  <c r="CD2224" i="2"/>
  <c r="CW2224" i="2"/>
  <c r="CK2224" i="2"/>
  <c r="CC2224" i="2"/>
  <c r="CV2224" i="2"/>
  <c r="CU2228" i="2"/>
  <c r="CI2228" i="2"/>
  <c r="CT2228" i="2"/>
  <c r="CH2228" i="2"/>
  <c r="DA2228" i="2"/>
  <c r="CS2228" i="2"/>
  <c r="CG2228" i="2"/>
  <c r="CZ2228" i="2"/>
  <c r="CR2228" i="2"/>
  <c r="CF2228" i="2"/>
  <c r="CE2228" i="2"/>
  <c r="CX2228" i="2"/>
  <c r="CL2228" i="2"/>
  <c r="CD2228" i="2"/>
  <c r="CW2228" i="2"/>
  <c r="CK2228" i="2"/>
  <c r="CC2228" i="2"/>
  <c r="CV2228" i="2"/>
  <c r="CU2232" i="2"/>
  <c r="CI2232" i="2"/>
  <c r="CT2232" i="2"/>
  <c r="CH2232" i="2"/>
  <c r="DA2232" i="2"/>
  <c r="CS2232" i="2"/>
  <c r="CG2232" i="2"/>
  <c r="CZ2232" i="2"/>
  <c r="CR2232" i="2"/>
  <c r="CF2232" i="2"/>
  <c r="CE2232" i="2"/>
  <c r="CX2232" i="2"/>
  <c r="CL2232" i="2"/>
  <c r="CD2232" i="2"/>
  <c r="CW2232" i="2"/>
  <c r="CK2232" i="2"/>
  <c r="CC2232" i="2"/>
  <c r="CV2232" i="2"/>
  <c r="CU2236" i="2"/>
  <c r="CI2236" i="2"/>
  <c r="CT2236" i="2"/>
  <c r="CH2236" i="2"/>
  <c r="DA2236" i="2"/>
  <c r="CS2236" i="2"/>
  <c r="CG2236" i="2"/>
  <c r="CZ2236" i="2"/>
  <c r="CR2236" i="2"/>
  <c r="CF2236" i="2"/>
  <c r="CE2236" i="2"/>
  <c r="CX2236" i="2"/>
  <c r="CL2236" i="2"/>
  <c r="CD2236" i="2"/>
  <c r="CW2236" i="2"/>
  <c r="CK2236" i="2"/>
  <c r="CC2236" i="2"/>
  <c r="CV2236" i="2"/>
  <c r="CU2240" i="2"/>
  <c r="CI2240" i="2"/>
  <c r="CT2240" i="2"/>
  <c r="CH2240" i="2"/>
  <c r="DA2240" i="2"/>
  <c r="CS2240" i="2"/>
  <c r="CG2240" i="2"/>
  <c r="CZ2240" i="2"/>
  <c r="CR2240" i="2"/>
  <c r="CF2240" i="2"/>
  <c r="CE2240" i="2"/>
  <c r="CX2240" i="2"/>
  <c r="CL2240" i="2"/>
  <c r="CD2240" i="2"/>
  <c r="CW2240" i="2"/>
  <c r="CK2240" i="2"/>
  <c r="CC2240" i="2"/>
  <c r="CV2240" i="2"/>
  <c r="CU2244" i="2"/>
  <c r="CI2244" i="2"/>
  <c r="CT2244" i="2"/>
  <c r="CH2244" i="2"/>
  <c r="DA2244" i="2"/>
  <c r="CS2244" i="2"/>
  <c r="CG2244" i="2"/>
  <c r="CZ2244" i="2"/>
  <c r="CR2244" i="2"/>
  <c r="CF2244" i="2"/>
  <c r="CE2244" i="2"/>
  <c r="CX2244" i="2"/>
  <c r="CL2244" i="2"/>
  <c r="CD2244" i="2"/>
  <c r="CW2244" i="2"/>
  <c r="CK2244" i="2"/>
  <c r="CC2244" i="2"/>
  <c r="CV2244" i="2"/>
  <c r="CU2248" i="2"/>
  <c r="CI2248" i="2"/>
  <c r="CT2248" i="2"/>
  <c r="CH2248" i="2"/>
  <c r="DA2248" i="2"/>
  <c r="CS2248" i="2"/>
  <c r="CG2248" i="2"/>
  <c r="CZ2248" i="2"/>
  <c r="CR2248" i="2"/>
  <c r="CF2248" i="2"/>
  <c r="CE2248" i="2"/>
  <c r="CX2248" i="2"/>
  <c r="CL2248" i="2"/>
  <c r="CD2248" i="2"/>
  <c r="CW2248" i="2"/>
  <c r="CK2248" i="2"/>
  <c r="CC2248" i="2"/>
  <c r="CV2248" i="2"/>
  <c r="CU2252" i="2"/>
  <c r="CI2252" i="2"/>
  <c r="CT2252" i="2"/>
  <c r="CH2252" i="2"/>
  <c r="DA2252" i="2"/>
  <c r="CS2252" i="2"/>
  <c r="CG2252" i="2"/>
  <c r="CZ2252" i="2"/>
  <c r="CR2252" i="2"/>
  <c r="CF2252" i="2"/>
  <c r="CE2252" i="2"/>
  <c r="CX2252" i="2"/>
  <c r="CL2252" i="2"/>
  <c r="CD2252" i="2"/>
  <c r="CW2252" i="2"/>
  <c r="CK2252" i="2"/>
  <c r="CC2252" i="2"/>
  <c r="CV2252" i="2"/>
  <c r="CU2256" i="2"/>
  <c r="CI2256" i="2"/>
  <c r="CT2256" i="2"/>
  <c r="CH2256" i="2"/>
  <c r="DA2256" i="2"/>
  <c r="CS2256" i="2"/>
  <c r="CG2256" i="2"/>
  <c r="CZ2256" i="2"/>
  <c r="CR2256" i="2"/>
  <c r="CF2256" i="2"/>
  <c r="CE2256" i="2"/>
  <c r="CX2256" i="2"/>
  <c r="CL2256" i="2"/>
  <c r="CD2256" i="2"/>
  <c r="CW2256" i="2"/>
  <c r="CK2256" i="2"/>
  <c r="CC2256" i="2"/>
  <c r="CV2256" i="2"/>
  <c r="CU2260" i="2"/>
  <c r="CI2260" i="2"/>
  <c r="CT2260" i="2"/>
  <c r="CH2260" i="2"/>
  <c r="DA2260" i="2"/>
  <c r="CS2260" i="2"/>
  <c r="CG2260" i="2"/>
  <c r="CZ2260" i="2"/>
  <c r="CR2260" i="2"/>
  <c r="CF2260" i="2"/>
  <c r="CE2260" i="2"/>
  <c r="CX2260" i="2"/>
  <c r="CL2260" i="2"/>
  <c r="CD2260" i="2"/>
  <c r="CW2260" i="2"/>
  <c r="CK2260" i="2"/>
  <c r="CC2260" i="2"/>
  <c r="CV2260" i="2"/>
  <c r="CU2264" i="2"/>
  <c r="CI2264" i="2"/>
  <c r="CT2264" i="2"/>
  <c r="CH2264" i="2"/>
  <c r="DA2264" i="2"/>
  <c r="CS2264" i="2"/>
  <c r="CG2264" i="2"/>
  <c r="CZ2264" i="2"/>
  <c r="CR2264" i="2"/>
  <c r="CF2264" i="2"/>
  <c r="CE2264" i="2"/>
  <c r="CX2264" i="2"/>
  <c r="CL2264" i="2"/>
  <c r="CD2264" i="2"/>
  <c r="CW2264" i="2"/>
  <c r="CK2264" i="2"/>
  <c r="CC2264" i="2"/>
  <c r="CV2264" i="2"/>
  <c r="CU2268" i="2"/>
  <c r="CI2268" i="2"/>
  <c r="CT2268" i="2"/>
  <c r="CH2268" i="2"/>
  <c r="DA2268" i="2"/>
  <c r="CS2268" i="2"/>
  <c r="CG2268" i="2"/>
  <c r="CZ2268" i="2"/>
  <c r="CR2268" i="2"/>
  <c r="CF2268" i="2"/>
  <c r="CE2268" i="2"/>
  <c r="CX2268" i="2"/>
  <c r="CL2268" i="2"/>
  <c r="CD2268" i="2"/>
  <c r="CW2268" i="2"/>
  <c r="CK2268" i="2"/>
  <c r="CC2268" i="2"/>
  <c r="CV2268" i="2"/>
  <c r="CU2272" i="2"/>
  <c r="CI2272" i="2"/>
  <c r="CT2272" i="2"/>
  <c r="CH2272" i="2"/>
  <c r="DA2272" i="2"/>
  <c r="CS2272" i="2"/>
  <c r="CG2272" i="2"/>
  <c r="CZ2272" i="2"/>
  <c r="CR2272" i="2"/>
  <c r="CF2272" i="2"/>
  <c r="CE2272" i="2"/>
  <c r="CX2272" i="2"/>
  <c r="CL2272" i="2"/>
  <c r="CD2272" i="2"/>
  <c r="CW2272" i="2"/>
  <c r="CK2272" i="2"/>
  <c r="CC2272" i="2"/>
  <c r="CV2272" i="2"/>
  <c r="CU2276" i="2"/>
  <c r="CI2276" i="2"/>
  <c r="CT2276" i="2"/>
  <c r="CH2276" i="2"/>
  <c r="DA2276" i="2"/>
  <c r="CS2276" i="2"/>
  <c r="CG2276" i="2"/>
  <c r="CZ2276" i="2"/>
  <c r="CR2276" i="2"/>
  <c r="CF2276" i="2"/>
  <c r="CE2276" i="2"/>
  <c r="CX2276" i="2"/>
  <c r="CL2276" i="2"/>
  <c r="CD2276" i="2"/>
  <c r="CW2276" i="2"/>
  <c r="CK2276" i="2"/>
  <c r="CC2276" i="2"/>
  <c r="CV2276" i="2"/>
  <c r="CU2280" i="2"/>
  <c r="CI2280" i="2"/>
  <c r="CT2280" i="2"/>
  <c r="CH2280" i="2"/>
  <c r="DA2280" i="2"/>
  <c r="CS2280" i="2"/>
  <c r="CG2280" i="2"/>
  <c r="CZ2280" i="2"/>
  <c r="CR2280" i="2"/>
  <c r="CF2280" i="2"/>
  <c r="CE2280" i="2"/>
  <c r="CX2280" i="2"/>
  <c r="CL2280" i="2"/>
  <c r="CD2280" i="2"/>
  <c r="CW2280" i="2"/>
  <c r="CK2280" i="2"/>
  <c r="CC2280" i="2"/>
  <c r="CV2280" i="2"/>
  <c r="CU2284" i="2"/>
  <c r="CI2284" i="2"/>
  <c r="CT2284" i="2"/>
  <c r="CH2284" i="2"/>
  <c r="DA2284" i="2"/>
  <c r="CS2284" i="2"/>
  <c r="CG2284" i="2"/>
  <c r="CZ2284" i="2"/>
  <c r="CR2284" i="2"/>
  <c r="CF2284" i="2"/>
  <c r="CE2284" i="2"/>
  <c r="CX2284" i="2"/>
  <c r="CL2284" i="2"/>
  <c r="CD2284" i="2"/>
  <c r="CW2284" i="2"/>
  <c r="CK2284" i="2"/>
  <c r="CC2284" i="2"/>
  <c r="CV2284" i="2"/>
  <c r="CU2288" i="2"/>
  <c r="CI2288" i="2"/>
  <c r="CT2288" i="2"/>
  <c r="CH2288" i="2"/>
  <c r="DA2288" i="2"/>
  <c r="CS2288" i="2"/>
  <c r="CG2288" i="2"/>
  <c r="CZ2288" i="2"/>
  <c r="CR2288" i="2"/>
  <c r="CF2288" i="2"/>
  <c r="CE2288" i="2"/>
  <c r="CX2288" i="2"/>
  <c r="CL2288" i="2"/>
  <c r="CD2288" i="2"/>
  <c r="CW2288" i="2"/>
  <c r="CK2288" i="2"/>
  <c r="CC2288" i="2"/>
  <c r="CV2288" i="2"/>
  <c r="CX2301" i="2"/>
  <c r="CL2301" i="2"/>
  <c r="CD2301" i="2"/>
  <c r="CW2301" i="2"/>
  <c r="CK2301" i="2"/>
  <c r="CC2301" i="2"/>
  <c r="CV2301" i="2"/>
  <c r="CU2301" i="2"/>
  <c r="CI2301" i="2"/>
  <c r="CT2301" i="2"/>
  <c r="CH2301" i="2"/>
  <c r="DA2301" i="2"/>
  <c r="CS2301" i="2"/>
  <c r="CG2301" i="2"/>
  <c r="CZ2301" i="2"/>
  <c r="CR2301" i="2"/>
  <c r="CF2301" i="2"/>
  <c r="CE2301" i="2"/>
  <c r="CX2305" i="2"/>
  <c r="CL2305" i="2"/>
  <c r="CD2305" i="2"/>
  <c r="CW2305" i="2"/>
  <c r="CK2305" i="2"/>
  <c r="CC2305" i="2"/>
  <c r="CV2305" i="2"/>
  <c r="CU2305" i="2"/>
  <c r="CI2305" i="2"/>
  <c r="CT2305" i="2"/>
  <c r="CH2305" i="2"/>
  <c r="DA2305" i="2"/>
  <c r="CS2305" i="2"/>
  <c r="CG2305" i="2"/>
  <c r="CZ2305" i="2"/>
  <c r="CR2305" i="2"/>
  <c r="CF2305" i="2"/>
  <c r="CE2305" i="2"/>
  <c r="CX2309" i="2"/>
  <c r="CL2309" i="2"/>
  <c r="CD2309" i="2"/>
  <c r="CW2309" i="2"/>
  <c r="CK2309" i="2"/>
  <c r="CC2309" i="2"/>
  <c r="CV2309" i="2"/>
  <c r="CU2309" i="2"/>
  <c r="CI2309" i="2"/>
  <c r="CT2309" i="2"/>
  <c r="CH2309" i="2"/>
  <c r="DA2309" i="2"/>
  <c r="CS2309" i="2"/>
  <c r="CG2309" i="2"/>
  <c r="CZ2309" i="2"/>
  <c r="CR2309" i="2"/>
  <c r="CF2309" i="2"/>
  <c r="CE2309" i="2"/>
  <c r="CT2311" i="2"/>
  <c r="CH2311" i="2"/>
  <c r="DA2311" i="2"/>
  <c r="CS2311" i="2"/>
  <c r="CG2311" i="2"/>
  <c r="CZ2311" i="2"/>
  <c r="CR2311" i="2"/>
  <c r="CF2311" i="2"/>
  <c r="CE2311" i="2"/>
  <c r="CX2311" i="2"/>
  <c r="CL2311" i="2"/>
  <c r="CD2311" i="2"/>
  <c r="CW2311" i="2"/>
  <c r="CK2311" i="2"/>
  <c r="CC2311" i="2"/>
  <c r="CV2311" i="2"/>
  <c r="CU2311" i="2"/>
  <c r="CI2311" i="2"/>
  <c r="CT2315" i="2"/>
  <c r="CH2315" i="2"/>
  <c r="DA2315" i="2"/>
  <c r="CS2315" i="2"/>
  <c r="CG2315" i="2"/>
  <c r="CZ2315" i="2"/>
  <c r="CR2315" i="2"/>
  <c r="CF2315" i="2"/>
  <c r="CE2315" i="2"/>
  <c r="CX2315" i="2"/>
  <c r="CL2315" i="2"/>
  <c r="CD2315" i="2"/>
  <c r="CW2315" i="2"/>
  <c r="CK2315" i="2"/>
  <c r="CC2315" i="2"/>
  <c r="CV2315" i="2"/>
  <c r="CU2315" i="2"/>
  <c r="CI2315" i="2"/>
  <c r="CT2319" i="2"/>
  <c r="CH2319" i="2"/>
  <c r="DA2319" i="2"/>
  <c r="CS2319" i="2"/>
  <c r="CG2319" i="2"/>
  <c r="CZ2319" i="2"/>
  <c r="CR2319" i="2"/>
  <c r="CF2319" i="2"/>
  <c r="CE2319" i="2"/>
  <c r="CX2319" i="2"/>
  <c r="CL2319" i="2"/>
  <c r="CD2319" i="2"/>
  <c r="CW2319" i="2"/>
  <c r="CK2319" i="2"/>
  <c r="CC2319" i="2"/>
  <c r="CV2319" i="2"/>
  <c r="CU2319" i="2"/>
  <c r="CI2319" i="2"/>
  <c r="CT2323" i="2"/>
  <c r="CH2323" i="2"/>
  <c r="DA2323" i="2"/>
  <c r="CS2323" i="2"/>
  <c r="CG2323" i="2"/>
  <c r="CZ2323" i="2"/>
  <c r="CR2323" i="2"/>
  <c r="CF2323" i="2"/>
  <c r="CE2323" i="2"/>
  <c r="CX2323" i="2"/>
  <c r="CL2323" i="2"/>
  <c r="CD2323" i="2"/>
  <c r="CW2323" i="2"/>
  <c r="CK2323" i="2"/>
  <c r="CC2323" i="2"/>
  <c r="CV2323" i="2"/>
  <c r="CI2323" i="2"/>
  <c r="CU2323" i="2"/>
  <c r="CT2327" i="2"/>
  <c r="CH2327" i="2"/>
  <c r="DA2327" i="2"/>
  <c r="CS2327" i="2"/>
  <c r="CG2327" i="2"/>
  <c r="CZ2327" i="2"/>
  <c r="CR2327" i="2"/>
  <c r="CF2327" i="2"/>
  <c r="CE2327" i="2"/>
  <c r="CX2327" i="2"/>
  <c r="CL2327" i="2"/>
  <c r="CD2327" i="2"/>
  <c r="CW2327" i="2"/>
  <c r="CK2327" i="2"/>
  <c r="CC2327" i="2"/>
  <c r="CV2327" i="2"/>
  <c r="CU2327" i="2"/>
  <c r="CI2327" i="2"/>
  <c r="CV2350" i="2"/>
  <c r="CU2350" i="2"/>
  <c r="CI2350" i="2"/>
  <c r="CT2350" i="2"/>
  <c r="CH2350" i="2"/>
  <c r="DA2350" i="2"/>
  <c r="CS2350" i="2"/>
  <c r="CG2350" i="2"/>
  <c r="CZ2350" i="2"/>
  <c r="CR2350" i="2"/>
  <c r="CF2350" i="2"/>
  <c r="CE2350" i="2"/>
  <c r="CX2350" i="2"/>
  <c r="CL2350" i="2"/>
  <c r="CD2350" i="2"/>
  <c r="CW2350" i="2"/>
  <c r="CK2350" i="2"/>
  <c r="CC2350" i="2"/>
  <c r="CV2361" i="2"/>
  <c r="CU2361" i="2"/>
  <c r="CI2361" i="2"/>
  <c r="CT2361" i="2"/>
  <c r="CH2361" i="2"/>
  <c r="DA2361" i="2"/>
  <c r="CS2361" i="2"/>
  <c r="CG2361" i="2"/>
  <c r="CZ2361" i="2"/>
  <c r="CR2361" i="2"/>
  <c r="CF2361" i="2"/>
  <c r="CE2361" i="2"/>
  <c r="CX2361" i="2"/>
  <c r="CL2361" i="2"/>
  <c r="CD2361" i="2"/>
  <c r="CW2361" i="2"/>
  <c r="CK2361" i="2"/>
  <c r="CC2361" i="2"/>
  <c r="CX2466" i="2"/>
  <c r="CL2466" i="2"/>
  <c r="CD2466" i="2"/>
  <c r="CW2466" i="2"/>
  <c r="CK2466" i="2"/>
  <c r="CC2466" i="2"/>
  <c r="CV2466" i="2"/>
  <c r="CU2466" i="2"/>
  <c r="CI2466" i="2"/>
  <c r="CT2466" i="2"/>
  <c r="CH2466" i="2"/>
  <c r="DA2466" i="2"/>
  <c r="CS2466" i="2"/>
  <c r="CG2466" i="2"/>
  <c r="CZ2466" i="2"/>
  <c r="CR2466" i="2"/>
  <c r="CF2466" i="2"/>
  <c r="CE2466" i="2"/>
  <c r="CZ2480" i="2"/>
  <c r="CR2480" i="2"/>
  <c r="CF2480" i="2"/>
  <c r="CE2480" i="2"/>
  <c r="CX2480" i="2"/>
  <c r="CL2480" i="2"/>
  <c r="CD2480" i="2"/>
  <c r="CW2480" i="2"/>
  <c r="CK2480" i="2"/>
  <c r="CC2480" i="2"/>
  <c r="CV2480" i="2"/>
  <c r="CU2480" i="2"/>
  <c r="CI2480" i="2"/>
  <c r="CT2480" i="2"/>
  <c r="CH2480" i="2"/>
  <c r="DA2480" i="2"/>
  <c r="CS2480" i="2"/>
  <c r="CG2480" i="2"/>
  <c r="CV2482" i="2"/>
  <c r="CU2482" i="2"/>
  <c r="CI2482" i="2"/>
  <c r="CT2482" i="2"/>
  <c r="CH2482" i="2"/>
  <c r="DA2482" i="2"/>
  <c r="CS2482" i="2"/>
  <c r="CG2482" i="2"/>
  <c r="CZ2482" i="2"/>
  <c r="CR2482" i="2"/>
  <c r="CF2482" i="2"/>
  <c r="CE2482" i="2"/>
  <c r="CX2482" i="2"/>
  <c r="CL2482" i="2"/>
  <c r="CD2482" i="2"/>
  <c r="CW2482" i="2"/>
  <c r="CK2482" i="2"/>
  <c r="CC2482" i="2"/>
  <c r="CX2489" i="2"/>
  <c r="CL2489" i="2"/>
  <c r="CD2489" i="2"/>
  <c r="CW2489" i="2"/>
  <c r="CK2489" i="2"/>
  <c r="CC2489" i="2"/>
  <c r="CV2489" i="2"/>
  <c r="CU2489" i="2"/>
  <c r="CI2489" i="2"/>
  <c r="CT2489" i="2"/>
  <c r="CH2489" i="2"/>
  <c r="DA2489" i="2"/>
  <c r="CS2489" i="2"/>
  <c r="CG2489" i="2"/>
  <c r="CZ2489" i="2"/>
  <c r="CR2489" i="2"/>
  <c r="CF2489" i="2"/>
  <c r="CE2489" i="2"/>
  <c r="CX2493" i="2"/>
  <c r="CL2493" i="2"/>
  <c r="CD2493" i="2"/>
  <c r="CW2493" i="2"/>
  <c r="CK2493" i="2"/>
  <c r="CC2493" i="2"/>
  <c r="CV2493" i="2"/>
  <c r="CU2493" i="2"/>
  <c r="CI2493" i="2"/>
  <c r="CT2493" i="2"/>
  <c r="CH2493" i="2"/>
  <c r="DA2493" i="2"/>
  <c r="CS2493" i="2"/>
  <c r="CG2493" i="2"/>
  <c r="CZ2493" i="2"/>
  <c r="CR2493" i="2"/>
  <c r="CF2493" i="2"/>
  <c r="CE2493" i="2"/>
  <c r="CX2497" i="2"/>
  <c r="CL2497" i="2"/>
  <c r="CD2497" i="2"/>
  <c r="CW2497" i="2"/>
  <c r="CK2497" i="2"/>
  <c r="CC2497" i="2"/>
  <c r="CV2497" i="2"/>
  <c r="CU2497" i="2"/>
  <c r="CI2497" i="2"/>
  <c r="CT2497" i="2"/>
  <c r="CH2497" i="2"/>
  <c r="DA2497" i="2"/>
  <c r="CS2497" i="2"/>
  <c r="CG2497" i="2"/>
  <c r="CZ2497" i="2"/>
  <c r="CR2497" i="2"/>
  <c r="CF2497" i="2"/>
  <c r="CE2497" i="2"/>
  <c r="CX2501" i="2"/>
  <c r="CL2501" i="2"/>
  <c r="CD2501" i="2"/>
  <c r="CW2501" i="2"/>
  <c r="CK2501" i="2"/>
  <c r="CC2501" i="2"/>
  <c r="CV2501" i="2"/>
  <c r="CU2501" i="2"/>
  <c r="CI2501" i="2"/>
  <c r="CT2501" i="2"/>
  <c r="CH2501" i="2"/>
  <c r="DA2501" i="2"/>
  <c r="CS2501" i="2"/>
  <c r="CG2501" i="2"/>
  <c r="CZ2501" i="2"/>
  <c r="CR2501" i="2"/>
  <c r="CF2501" i="2"/>
  <c r="CE2501" i="2"/>
  <c r="CX2505" i="2"/>
  <c r="CL2505" i="2"/>
  <c r="CD2505" i="2"/>
  <c r="CW2505" i="2"/>
  <c r="CK2505" i="2"/>
  <c r="CC2505" i="2"/>
  <c r="CV2505" i="2"/>
  <c r="CU2505" i="2"/>
  <c r="CI2505" i="2"/>
  <c r="CT2505" i="2"/>
  <c r="CH2505" i="2"/>
  <c r="DA2505" i="2"/>
  <c r="CS2505" i="2"/>
  <c r="CG2505" i="2"/>
  <c r="CZ2505" i="2"/>
  <c r="CR2505" i="2"/>
  <c r="CF2505" i="2"/>
  <c r="CE2505" i="2"/>
  <c r="CX2509" i="2"/>
  <c r="CL2509" i="2"/>
  <c r="CD2509" i="2"/>
  <c r="CW2509" i="2"/>
  <c r="CK2509" i="2"/>
  <c r="CC2509" i="2"/>
  <c r="CV2509" i="2"/>
  <c r="CU2509" i="2"/>
  <c r="CI2509" i="2"/>
  <c r="CT2509" i="2"/>
  <c r="CH2509" i="2"/>
  <c r="DA2509" i="2"/>
  <c r="CS2509" i="2"/>
  <c r="CG2509" i="2"/>
  <c r="CZ2509" i="2"/>
  <c r="CR2509" i="2"/>
  <c r="CF2509" i="2"/>
  <c r="CE2509" i="2"/>
  <c r="CT2515" i="2"/>
  <c r="CH2515" i="2"/>
  <c r="DA2515" i="2"/>
  <c r="CS2515" i="2"/>
  <c r="CG2515" i="2"/>
  <c r="CZ2515" i="2"/>
  <c r="CR2515" i="2"/>
  <c r="CF2515" i="2"/>
  <c r="CE2515" i="2"/>
  <c r="CX2515" i="2"/>
  <c r="CL2515" i="2"/>
  <c r="CD2515" i="2"/>
  <c r="CW2515" i="2"/>
  <c r="CK2515" i="2"/>
  <c r="CC2515" i="2"/>
  <c r="CV2515" i="2"/>
  <c r="CU2515" i="2"/>
  <c r="CI2515" i="2"/>
  <c r="CT2519" i="2"/>
  <c r="CH2519" i="2"/>
  <c r="DA2519" i="2"/>
  <c r="CS2519" i="2"/>
  <c r="CG2519" i="2"/>
  <c r="CZ2519" i="2"/>
  <c r="CR2519" i="2"/>
  <c r="CF2519" i="2"/>
  <c r="CE2519" i="2"/>
  <c r="CX2519" i="2"/>
  <c r="CL2519" i="2"/>
  <c r="CD2519" i="2"/>
  <c r="CW2519" i="2"/>
  <c r="CK2519" i="2"/>
  <c r="CC2519" i="2"/>
  <c r="CV2519" i="2"/>
  <c r="CU2519" i="2"/>
  <c r="CI2519" i="2"/>
  <c r="CT2554" i="2"/>
  <c r="CH2554" i="2"/>
  <c r="DA2554" i="2"/>
  <c r="CS2554" i="2"/>
  <c r="CG2554" i="2"/>
  <c r="CZ2554" i="2"/>
  <c r="CR2554" i="2"/>
  <c r="CF2554" i="2"/>
  <c r="CE2554" i="2"/>
  <c r="CX2554" i="2"/>
  <c r="CL2554" i="2"/>
  <c r="CD2554" i="2"/>
  <c r="CW2554" i="2"/>
  <c r="CK2554" i="2"/>
  <c r="CC2554" i="2"/>
  <c r="CV2554" i="2"/>
  <c r="CU2554" i="2"/>
  <c r="CI2554" i="2"/>
  <c r="CV2557" i="2"/>
  <c r="CU2557" i="2"/>
  <c r="CI2557" i="2"/>
  <c r="CT2557" i="2"/>
  <c r="CH2557" i="2"/>
  <c r="DA2557" i="2"/>
  <c r="CS2557" i="2"/>
  <c r="CG2557" i="2"/>
  <c r="CZ2557" i="2"/>
  <c r="CR2557" i="2"/>
  <c r="CF2557" i="2"/>
  <c r="CE2557" i="2"/>
  <c r="CX2557" i="2"/>
  <c r="CL2557" i="2"/>
  <c r="CD2557" i="2"/>
  <c r="CW2557" i="2"/>
  <c r="CK2557" i="2"/>
  <c r="CC2557" i="2"/>
  <c r="CV2561" i="2"/>
  <c r="CU2561" i="2"/>
  <c r="CI2561" i="2"/>
  <c r="CT2561" i="2"/>
  <c r="CH2561" i="2"/>
  <c r="DA2561" i="2"/>
  <c r="CS2561" i="2"/>
  <c r="CG2561" i="2"/>
  <c r="CZ2561" i="2"/>
  <c r="CR2561" i="2"/>
  <c r="CF2561" i="2"/>
  <c r="CE2561" i="2"/>
  <c r="CX2561" i="2"/>
  <c r="CL2561" i="2"/>
  <c r="CD2561" i="2"/>
  <c r="CW2561" i="2"/>
  <c r="CK2561" i="2"/>
  <c r="CC2561" i="2"/>
  <c r="CV2569" i="2"/>
  <c r="CU2569" i="2"/>
  <c r="CI2569" i="2"/>
  <c r="CT2569" i="2"/>
  <c r="CH2569" i="2"/>
  <c r="DA2569" i="2"/>
  <c r="CS2569" i="2"/>
  <c r="CG2569" i="2"/>
  <c r="CZ2569" i="2"/>
  <c r="CR2569" i="2"/>
  <c r="CF2569" i="2"/>
  <c r="CE2569" i="2"/>
  <c r="CX2569" i="2"/>
  <c r="CL2569" i="2"/>
  <c r="CD2569" i="2"/>
  <c r="CW2569" i="2"/>
  <c r="CK2569" i="2"/>
  <c r="CC2569" i="2"/>
  <c r="CV2573" i="2"/>
  <c r="CU2573" i="2"/>
  <c r="CI2573" i="2"/>
  <c r="CT2573" i="2"/>
  <c r="CH2573" i="2"/>
  <c r="DA2573" i="2"/>
  <c r="CS2573" i="2"/>
  <c r="CG2573" i="2"/>
  <c r="CZ2573" i="2"/>
  <c r="CR2573" i="2"/>
  <c r="CF2573" i="2"/>
  <c r="CE2573" i="2"/>
  <c r="CX2573" i="2"/>
  <c r="CL2573" i="2"/>
  <c r="CD2573" i="2"/>
  <c r="CK2573" i="2"/>
  <c r="CC2573" i="2"/>
  <c r="CW2573" i="2"/>
  <c r="CV2577" i="2"/>
  <c r="CU2577" i="2"/>
  <c r="CI2577" i="2"/>
  <c r="CT2577" i="2"/>
  <c r="CH2577" i="2"/>
  <c r="DA2577" i="2"/>
  <c r="CS2577" i="2"/>
  <c r="CG2577" i="2"/>
  <c r="CZ2577" i="2"/>
  <c r="CR2577" i="2"/>
  <c r="CF2577" i="2"/>
  <c r="CE2577" i="2"/>
  <c r="CX2577" i="2"/>
  <c r="CL2577" i="2"/>
  <c r="CD2577" i="2"/>
  <c r="CW2577" i="2"/>
  <c r="CK2577" i="2"/>
  <c r="CC2577" i="2"/>
  <c r="CV2581" i="2"/>
  <c r="CU2581" i="2"/>
  <c r="CI2581" i="2"/>
  <c r="CT2581" i="2"/>
  <c r="CH2581" i="2"/>
  <c r="DA2581" i="2"/>
  <c r="CS2581" i="2"/>
  <c r="CG2581" i="2"/>
  <c r="CZ2581" i="2"/>
  <c r="CR2581" i="2"/>
  <c r="CF2581" i="2"/>
  <c r="CE2581" i="2"/>
  <c r="CX2581" i="2"/>
  <c r="CL2581" i="2"/>
  <c r="CD2581" i="2"/>
  <c r="CW2581" i="2"/>
  <c r="CK2581" i="2"/>
  <c r="CC2581" i="2"/>
  <c r="CV2585" i="2"/>
  <c r="CU2585" i="2"/>
  <c r="CI2585" i="2"/>
  <c r="CT2585" i="2"/>
  <c r="CH2585" i="2"/>
  <c r="DA2585" i="2"/>
  <c r="CS2585" i="2"/>
  <c r="CG2585" i="2"/>
  <c r="CZ2585" i="2"/>
  <c r="CR2585" i="2"/>
  <c r="CF2585" i="2"/>
  <c r="CE2585" i="2"/>
  <c r="CX2585" i="2"/>
  <c r="CL2585" i="2"/>
  <c r="CD2585" i="2"/>
  <c r="CC2585" i="2"/>
  <c r="CW2585" i="2"/>
  <c r="CK2585" i="2"/>
  <c r="CV2593" i="2"/>
  <c r="CU2593" i="2"/>
  <c r="CI2593" i="2"/>
  <c r="CT2593" i="2"/>
  <c r="CH2593" i="2"/>
  <c r="DA2593" i="2"/>
  <c r="CS2593" i="2"/>
  <c r="CG2593" i="2"/>
  <c r="CZ2593" i="2"/>
  <c r="CR2593" i="2"/>
  <c r="CF2593" i="2"/>
  <c r="CE2593" i="2"/>
  <c r="CX2593" i="2"/>
  <c r="CL2593" i="2"/>
  <c r="CD2593" i="2"/>
  <c r="CW2593" i="2"/>
  <c r="CK2593" i="2"/>
  <c r="CC2593" i="2"/>
  <c r="CZ2599" i="2"/>
  <c r="CR2599" i="2"/>
  <c r="CF2599" i="2"/>
  <c r="CE2599" i="2"/>
  <c r="CX2599" i="2"/>
  <c r="CL2599" i="2"/>
  <c r="CD2599" i="2"/>
  <c r="CW2599" i="2"/>
  <c r="CK2599" i="2"/>
  <c r="CC2599" i="2"/>
  <c r="CV2599" i="2"/>
  <c r="CU2599" i="2"/>
  <c r="CI2599" i="2"/>
  <c r="CT2599" i="2"/>
  <c r="CH2599" i="2"/>
  <c r="CS2599" i="2"/>
  <c r="CG2599" i="2"/>
  <c r="DA2599" i="2"/>
  <c r="CZ2603" i="2"/>
  <c r="CR2603" i="2"/>
  <c r="CF2603" i="2"/>
  <c r="CE2603" i="2"/>
  <c r="CX2603" i="2"/>
  <c r="CL2603" i="2"/>
  <c r="CD2603" i="2"/>
  <c r="CW2603" i="2"/>
  <c r="CK2603" i="2"/>
  <c r="CC2603" i="2"/>
  <c r="CV2603" i="2"/>
  <c r="CU2603" i="2"/>
  <c r="CI2603" i="2"/>
  <c r="CT2603" i="2"/>
  <c r="CH2603" i="2"/>
  <c r="DA2603" i="2"/>
  <c r="CS2603" i="2"/>
  <c r="CG2603" i="2"/>
  <c r="CZ2607" i="2"/>
  <c r="CR2607" i="2"/>
  <c r="CF2607" i="2"/>
  <c r="CE2607" i="2"/>
  <c r="CX2607" i="2"/>
  <c r="CL2607" i="2"/>
  <c r="CD2607" i="2"/>
  <c r="CW2607" i="2"/>
  <c r="CK2607" i="2"/>
  <c r="CC2607" i="2"/>
  <c r="CV2607" i="2"/>
  <c r="CU2607" i="2"/>
  <c r="CI2607" i="2"/>
  <c r="CT2607" i="2"/>
  <c r="CH2607" i="2"/>
  <c r="DA2607" i="2"/>
  <c r="CS2607" i="2"/>
  <c r="CG2607" i="2"/>
  <c r="CZ2611" i="2"/>
  <c r="CR2611" i="2"/>
  <c r="CF2611" i="2"/>
  <c r="CE2611" i="2"/>
  <c r="CX2611" i="2"/>
  <c r="CL2611" i="2"/>
  <c r="CD2611" i="2"/>
  <c r="CW2611" i="2"/>
  <c r="CK2611" i="2"/>
  <c r="CC2611" i="2"/>
  <c r="CV2611" i="2"/>
  <c r="CU2611" i="2"/>
  <c r="CI2611" i="2"/>
  <c r="CT2611" i="2"/>
  <c r="CH2611" i="2"/>
  <c r="CG2611" i="2"/>
  <c r="DA2611" i="2"/>
  <c r="CS2611" i="2"/>
  <c r="CZ2615" i="2"/>
  <c r="CR2615" i="2"/>
  <c r="CF2615" i="2"/>
  <c r="CE2615" i="2"/>
  <c r="CX2615" i="2"/>
  <c r="CL2615" i="2"/>
  <c r="CD2615" i="2"/>
  <c r="CW2615" i="2"/>
  <c r="CK2615" i="2"/>
  <c r="CC2615" i="2"/>
  <c r="CV2615" i="2"/>
  <c r="CU2615" i="2"/>
  <c r="CI2615" i="2"/>
  <c r="CT2615" i="2"/>
  <c r="CH2615" i="2"/>
  <c r="DA2615" i="2"/>
  <c r="CS2615" i="2"/>
  <c r="CG2615" i="2"/>
  <c r="CZ2619" i="2"/>
  <c r="CR2619" i="2"/>
  <c r="CF2619" i="2"/>
  <c r="CE2619" i="2"/>
  <c r="CX2619" i="2"/>
  <c r="CL2619" i="2"/>
  <c r="CD2619" i="2"/>
  <c r="CW2619" i="2"/>
  <c r="CK2619" i="2"/>
  <c r="CC2619" i="2"/>
  <c r="CV2619" i="2"/>
  <c r="CU2619" i="2"/>
  <c r="CI2619" i="2"/>
  <c r="CT2619" i="2"/>
  <c r="CH2619" i="2"/>
  <c r="DA2619" i="2"/>
  <c r="CS2619" i="2"/>
  <c r="CG2619" i="2"/>
  <c r="CZ2623" i="2"/>
  <c r="CR2623" i="2"/>
  <c r="CF2623" i="2"/>
  <c r="CE2623" i="2"/>
  <c r="CX2623" i="2"/>
  <c r="CL2623" i="2"/>
  <c r="CD2623" i="2"/>
  <c r="CW2623" i="2"/>
  <c r="CK2623" i="2"/>
  <c r="CC2623" i="2"/>
  <c r="CV2623" i="2"/>
  <c r="CU2623" i="2"/>
  <c r="CI2623" i="2"/>
  <c r="CT2623" i="2"/>
  <c r="CH2623" i="2"/>
  <c r="DA2623" i="2"/>
  <c r="CS2623" i="2"/>
  <c r="CG2623" i="2"/>
  <c r="CZ2627" i="2"/>
  <c r="CR2627" i="2"/>
  <c r="CF2627" i="2"/>
  <c r="CE2627" i="2"/>
  <c r="CX2627" i="2"/>
  <c r="CL2627" i="2"/>
  <c r="CD2627" i="2"/>
  <c r="CW2627" i="2"/>
  <c r="CK2627" i="2"/>
  <c r="CC2627" i="2"/>
  <c r="CV2627" i="2"/>
  <c r="CU2627" i="2"/>
  <c r="CI2627" i="2"/>
  <c r="CT2627" i="2"/>
  <c r="CH2627" i="2"/>
  <c r="DA2627" i="2"/>
  <c r="CS2627" i="2"/>
  <c r="CG2627" i="2"/>
  <c r="CZ2631" i="2"/>
  <c r="CR2631" i="2"/>
  <c r="CF2631" i="2"/>
  <c r="CE2631" i="2"/>
  <c r="CX2631" i="2"/>
  <c r="CL2631" i="2"/>
  <c r="CD2631" i="2"/>
  <c r="CW2631" i="2"/>
  <c r="CK2631" i="2"/>
  <c r="CC2631" i="2"/>
  <c r="CV2631" i="2"/>
  <c r="CU2631" i="2"/>
  <c r="CI2631" i="2"/>
  <c r="CT2631" i="2"/>
  <c r="CH2631" i="2"/>
  <c r="CS2631" i="2"/>
  <c r="CG2631" i="2"/>
  <c r="DA2631" i="2"/>
  <c r="CZ2635" i="2"/>
  <c r="CR2635" i="2"/>
  <c r="CF2635" i="2"/>
  <c r="CE2635" i="2"/>
  <c r="CX2635" i="2"/>
  <c r="CL2635" i="2"/>
  <c r="CD2635" i="2"/>
  <c r="CW2635" i="2"/>
  <c r="CK2635" i="2"/>
  <c r="CC2635" i="2"/>
  <c r="CV2635" i="2"/>
  <c r="CU2635" i="2"/>
  <c r="CI2635" i="2"/>
  <c r="CT2635" i="2"/>
  <c r="CH2635" i="2"/>
  <c r="DA2635" i="2"/>
  <c r="CS2635" i="2"/>
  <c r="CG2635" i="2"/>
  <c r="CZ2639" i="2"/>
  <c r="CR2639" i="2"/>
  <c r="CF2639" i="2"/>
  <c r="CE2639" i="2"/>
  <c r="CX2639" i="2"/>
  <c r="CL2639" i="2"/>
  <c r="CD2639" i="2"/>
  <c r="CW2639" i="2"/>
  <c r="CK2639" i="2"/>
  <c r="CC2639" i="2"/>
  <c r="CV2639" i="2"/>
  <c r="CU2639" i="2"/>
  <c r="CI2639" i="2"/>
  <c r="CT2639" i="2"/>
  <c r="CH2639" i="2"/>
  <c r="DA2639" i="2"/>
  <c r="CS2639" i="2"/>
  <c r="CG2639" i="2"/>
  <c r="CZ2643" i="2"/>
  <c r="CR2643" i="2"/>
  <c r="CF2643" i="2"/>
  <c r="CE2643" i="2"/>
  <c r="CX2643" i="2"/>
  <c r="CL2643" i="2"/>
  <c r="CD2643" i="2"/>
  <c r="CW2643" i="2"/>
  <c r="CK2643" i="2"/>
  <c r="CC2643" i="2"/>
  <c r="CV2643" i="2"/>
  <c r="CU2643" i="2"/>
  <c r="CI2643" i="2"/>
  <c r="CT2643" i="2"/>
  <c r="CH2643" i="2"/>
  <c r="CG2643" i="2"/>
  <c r="DA2643" i="2"/>
  <c r="CS2643" i="2"/>
  <c r="CV2645" i="2"/>
  <c r="CU2645" i="2"/>
  <c r="CI2645" i="2"/>
  <c r="CT2645" i="2"/>
  <c r="CH2645" i="2"/>
  <c r="DA2645" i="2"/>
  <c r="CS2645" i="2"/>
  <c r="CG2645" i="2"/>
  <c r="CZ2645" i="2"/>
  <c r="CR2645" i="2"/>
  <c r="CF2645" i="2"/>
  <c r="CE2645" i="2"/>
  <c r="CX2645" i="2"/>
  <c r="CL2645" i="2"/>
  <c r="CD2645" i="2"/>
  <c r="CW2645" i="2"/>
  <c r="CK2645" i="2"/>
  <c r="CC2645" i="2"/>
  <c r="CZ2647" i="2"/>
  <c r="CR2647" i="2"/>
  <c r="CF2647" i="2"/>
  <c r="CE2647" i="2"/>
  <c r="CX2647" i="2"/>
  <c r="CL2647" i="2"/>
  <c r="CD2647" i="2"/>
  <c r="CW2647" i="2"/>
  <c r="CK2647" i="2"/>
  <c r="CC2647" i="2"/>
  <c r="CV2647" i="2"/>
  <c r="CU2647" i="2"/>
  <c r="CI2647" i="2"/>
  <c r="CT2647" i="2"/>
  <c r="CH2647" i="2"/>
  <c r="DA2647" i="2"/>
  <c r="CS2647" i="2"/>
  <c r="CG2647" i="2"/>
  <c r="CV2649" i="2"/>
  <c r="CU2649" i="2"/>
  <c r="CI2649" i="2"/>
  <c r="CT2649" i="2"/>
  <c r="CH2649" i="2"/>
  <c r="DA2649" i="2"/>
  <c r="CS2649" i="2"/>
  <c r="CG2649" i="2"/>
  <c r="CZ2649" i="2"/>
  <c r="CR2649" i="2"/>
  <c r="CF2649" i="2"/>
  <c r="CE2649" i="2"/>
  <c r="CX2649" i="2"/>
  <c r="CL2649" i="2"/>
  <c r="CD2649" i="2"/>
  <c r="CC2649" i="2"/>
  <c r="CW2649" i="2"/>
  <c r="CK2649" i="2"/>
  <c r="CV2653" i="2"/>
  <c r="CU2653" i="2"/>
  <c r="CI2653" i="2"/>
  <c r="CT2653" i="2"/>
  <c r="CH2653" i="2"/>
  <c r="DA2653" i="2"/>
  <c r="CS2653" i="2"/>
  <c r="CG2653" i="2"/>
  <c r="CZ2653" i="2"/>
  <c r="CR2653" i="2"/>
  <c r="CF2653" i="2"/>
  <c r="CE2653" i="2"/>
  <c r="CX2653" i="2"/>
  <c r="CL2653" i="2"/>
  <c r="CD2653" i="2"/>
  <c r="CW2653" i="2"/>
  <c r="CK2653" i="2"/>
  <c r="CC2653" i="2"/>
  <c r="CZ2655" i="2"/>
  <c r="CR2655" i="2"/>
  <c r="CF2655" i="2"/>
  <c r="CE2655" i="2"/>
  <c r="CX2655" i="2"/>
  <c r="CL2655" i="2"/>
  <c r="CD2655" i="2"/>
  <c r="CW2655" i="2"/>
  <c r="CK2655" i="2"/>
  <c r="CC2655" i="2"/>
  <c r="CV2655" i="2"/>
  <c r="CU2655" i="2"/>
  <c r="CI2655" i="2"/>
  <c r="CT2655" i="2"/>
  <c r="CH2655" i="2"/>
  <c r="DA2655" i="2"/>
  <c r="CS2655" i="2"/>
  <c r="CG2655" i="2"/>
  <c r="CV2657" i="2"/>
  <c r="CU2657" i="2"/>
  <c r="CI2657" i="2"/>
  <c r="CT2657" i="2"/>
  <c r="CH2657" i="2"/>
  <c r="DA2657" i="2"/>
  <c r="CS2657" i="2"/>
  <c r="CG2657" i="2"/>
  <c r="CZ2657" i="2"/>
  <c r="CR2657" i="2"/>
  <c r="CF2657" i="2"/>
  <c r="CE2657" i="2"/>
  <c r="CX2657" i="2"/>
  <c r="CL2657" i="2"/>
  <c r="CD2657" i="2"/>
  <c r="CW2657" i="2"/>
  <c r="CK2657" i="2"/>
  <c r="CC2657" i="2"/>
  <c r="CV2661" i="2"/>
  <c r="CU2661" i="2"/>
  <c r="CI2661" i="2"/>
  <c r="CT2661" i="2"/>
  <c r="CH2661" i="2"/>
  <c r="DA2661" i="2"/>
  <c r="CS2661" i="2"/>
  <c r="CG2661" i="2"/>
  <c r="CZ2661" i="2"/>
  <c r="CR2661" i="2"/>
  <c r="CF2661" i="2"/>
  <c r="CE2661" i="2"/>
  <c r="CX2661" i="2"/>
  <c r="CL2661" i="2"/>
  <c r="CD2661" i="2"/>
  <c r="CW2661" i="2"/>
  <c r="CK2661" i="2"/>
  <c r="CC2661" i="2"/>
  <c r="CZ2667" i="2"/>
  <c r="CR2667" i="2"/>
  <c r="CF2667" i="2"/>
  <c r="CE2667" i="2"/>
  <c r="CX2667" i="2"/>
  <c r="CL2667" i="2"/>
  <c r="CD2667" i="2"/>
  <c r="CW2667" i="2"/>
  <c r="CK2667" i="2"/>
  <c r="CC2667" i="2"/>
  <c r="CV2667" i="2"/>
  <c r="CU2667" i="2"/>
  <c r="CI2667" i="2"/>
  <c r="CT2667" i="2"/>
  <c r="CH2667" i="2"/>
  <c r="DA2667" i="2"/>
  <c r="CS2667" i="2"/>
  <c r="CG2667" i="2"/>
  <c r="CV2669" i="2"/>
  <c r="CU2669" i="2"/>
  <c r="CI2669" i="2"/>
  <c r="CT2669" i="2"/>
  <c r="CH2669" i="2"/>
  <c r="DA2669" i="2"/>
  <c r="CS2669" i="2"/>
  <c r="CG2669" i="2"/>
  <c r="CZ2669" i="2"/>
  <c r="CR2669" i="2"/>
  <c r="CF2669" i="2"/>
  <c r="CE2669" i="2"/>
  <c r="CX2669" i="2"/>
  <c r="CL2669" i="2"/>
  <c r="CD2669" i="2"/>
  <c r="CK2669" i="2"/>
  <c r="CC2669" i="2"/>
  <c r="CW2669" i="2"/>
  <c r="CV2673" i="2"/>
  <c r="CU2673" i="2"/>
  <c r="CI2673" i="2"/>
  <c r="CT2673" i="2"/>
  <c r="CH2673" i="2"/>
  <c r="DA2673" i="2"/>
  <c r="CS2673" i="2"/>
  <c r="CG2673" i="2"/>
  <c r="CZ2673" i="2"/>
  <c r="CR2673" i="2"/>
  <c r="CF2673" i="2"/>
  <c r="CE2673" i="2"/>
  <c r="CX2673" i="2"/>
  <c r="CL2673" i="2"/>
  <c r="CD2673" i="2"/>
  <c r="CW2673" i="2"/>
  <c r="CK2673" i="2"/>
  <c r="CC2673" i="2"/>
  <c r="CV2677" i="2"/>
  <c r="CU2677" i="2"/>
  <c r="CI2677" i="2"/>
  <c r="CT2677" i="2"/>
  <c r="CH2677" i="2"/>
  <c r="DA2677" i="2"/>
  <c r="CS2677" i="2"/>
  <c r="CG2677" i="2"/>
  <c r="CZ2677" i="2"/>
  <c r="CR2677" i="2"/>
  <c r="CF2677" i="2"/>
  <c r="CE2677" i="2"/>
  <c r="CX2677" i="2"/>
  <c r="CL2677" i="2"/>
  <c r="CD2677" i="2"/>
  <c r="CW2677" i="2"/>
  <c r="CK2677" i="2"/>
  <c r="CC2677" i="2"/>
  <c r="CV2681" i="2"/>
  <c r="CU2681" i="2"/>
  <c r="CI2681" i="2"/>
  <c r="CT2681" i="2"/>
  <c r="CH2681" i="2"/>
  <c r="DA2681" i="2"/>
  <c r="CS2681" i="2"/>
  <c r="CG2681" i="2"/>
  <c r="CZ2681" i="2"/>
  <c r="CR2681" i="2"/>
  <c r="CF2681" i="2"/>
  <c r="CE2681" i="2"/>
  <c r="CX2681" i="2"/>
  <c r="CL2681" i="2"/>
  <c r="CD2681" i="2"/>
  <c r="CC2681" i="2"/>
  <c r="CW2681" i="2"/>
  <c r="CK2681" i="2"/>
  <c r="CV2685" i="2"/>
  <c r="CU2685" i="2"/>
  <c r="CI2685" i="2"/>
  <c r="CT2685" i="2"/>
  <c r="CH2685" i="2"/>
  <c r="DA2685" i="2"/>
  <c r="CS2685" i="2"/>
  <c r="CG2685" i="2"/>
  <c r="CZ2685" i="2"/>
  <c r="CR2685" i="2"/>
  <c r="CF2685" i="2"/>
  <c r="CE2685" i="2"/>
  <c r="CX2685" i="2"/>
  <c r="CL2685" i="2"/>
  <c r="CD2685" i="2"/>
  <c r="CW2685" i="2"/>
  <c r="CK2685" i="2"/>
  <c r="CC2685" i="2"/>
  <c r="CV2689" i="2"/>
  <c r="CU2689" i="2"/>
  <c r="CI2689" i="2"/>
  <c r="CT2689" i="2"/>
  <c r="CH2689" i="2"/>
  <c r="DA2689" i="2"/>
  <c r="CS2689" i="2"/>
  <c r="CG2689" i="2"/>
  <c r="CZ2689" i="2"/>
  <c r="CR2689" i="2"/>
  <c r="CF2689" i="2"/>
  <c r="CE2689" i="2"/>
  <c r="CX2689" i="2"/>
  <c r="CL2689" i="2"/>
  <c r="CD2689" i="2"/>
  <c r="CW2689" i="2"/>
  <c r="CK2689" i="2"/>
  <c r="CC2689" i="2"/>
  <c r="CV2693" i="2"/>
  <c r="CU2693" i="2"/>
  <c r="CI2693" i="2"/>
  <c r="CT2693" i="2"/>
  <c r="CH2693" i="2"/>
  <c r="DA2693" i="2"/>
  <c r="CS2693" i="2"/>
  <c r="CG2693" i="2"/>
  <c r="CZ2693" i="2"/>
  <c r="CR2693" i="2"/>
  <c r="CF2693" i="2"/>
  <c r="CE2693" i="2"/>
  <c r="CX2693" i="2"/>
  <c r="CL2693" i="2"/>
  <c r="CD2693" i="2"/>
  <c r="CW2693" i="2"/>
  <c r="CK2693" i="2"/>
  <c r="CC2693" i="2"/>
  <c r="CV2697" i="2"/>
  <c r="CU2697" i="2"/>
  <c r="CI2697" i="2"/>
  <c r="CT2697" i="2"/>
  <c r="CH2697" i="2"/>
  <c r="DA2697" i="2"/>
  <c r="CS2697" i="2"/>
  <c r="CG2697" i="2"/>
  <c r="CZ2697" i="2"/>
  <c r="CR2697" i="2"/>
  <c r="CF2697" i="2"/>
  <c r="CE2697" i="2"/>
  <c r="CX2697" i="2"/>
  <c r="CL2697" i="2"/>
  <c r="CD2697" i="2"/>
  <c r="CW2697" i="2"/>
  <c r="CK2697" i="2"/>
  <c r="CC2697" i="2"/>
  <c r="CV2701" i="2"/>
  <c r="CU2701" i="2"/>
  <c r="CI2701" i="2"/>
  <c r="CT2701" i="2"/>
  <c r="CH2701" i="2"/>
  <c r="DA2701" i="2"/>
  <c r="CS2701" i="2"/>
  <c r="CG2701" i="2"/>
  <c r="CZ2701" i="2"/>
  <c r="CR2701" i="2"/>
  <c r="CF2701" i="2"/>
  <c r="CE2701" i="2"/>
  <c r="CX2701" i="2"/>
  <c r="CL2701" i="2"/>
  <c r="CD2701" i="2"/>
  <c r="CK2701" i="2"/>
  <c r="CC2701" i="2"/>
  <c r="CW2701" i="2"/>
  <c r="CV2705" i="2"/>
  <c r="CU2705" i="2"/>
  <c r="CI2705" i="2"/>
  <c r="CT2705" i="2"/>
  <c r="CH2705" i="2"/>
  <c r="DA2705" i="2"/>
  <c r="CS2705" i="2"/>
  <c r="CG2705" i="2"/>
  <c r="CZ2705" i="2"/>
  <c r="CR2705" i="2"/>
  <c r="CF2705" i="2"/>
  <c r="CE2705" i="2"/>
  <c r="CX2705" i="2"/>
  <c r="CL2705" i="2"/>
  <c r="CD2705" i="2"/>
  <c r="CW2705" i="2"/>
  <c r="CK2705" i="2"/>
  <c r="CC2705" i="2"/>
  <c r="CV2709" i="2"/>
  <c r="CU2709" i="2"/>
  <c r="CI2709" i="2"/>
  <c r="CT2709" i="2"/>
  <c r="CH2709" i="2"/>
  <c r="DA2709" i="2"/>
  <c r="CS2709" i="2"/>
  <c r="CG2709" i="2"/>
  <c r="CZ2709" i="2"/>
  <c r="CR2709" i="2"/>
  <c r="CF2709" i="2"/>
  <c r="CE2709" i="2"/>
  <c r="CX2709" i="2"/>
  <c r="CL2709" i="2"/>
  <c r="CD2709" i="2"/>
  <c r="CW2709" i="2"/>
  <c r="CK2709" i="2"/>
  <c r="CC2709" i="2"/>
  <c r="CV2713" i="2"/>
  <c r="CU2713" i="2"/>
  <c r="CI2713" i="2"/>
  <c r="CT2713" i="2"/>
  <c r="CH2713" i="2"/>
  <c r="DA2713" i="2"/>
  <c r="CS2713" i="2"/>
  <c r="CG2713" i="2"/>
  <c r="CZ2713" i="2"/>
  <c r="CR2713" i="2"/>
  <c r="CF2713" i="2"/>
  <c r="CE2713" i="2"/>
  <c r="CX2713" i="2"/>
  <c r="CL2713" i="2"/>
  <c r="CD2713" i="2"/>
  <c r="CC2713" i="2"/>
  <c r="CW2713" i="2"/>
  <c r="CK2713" i="2"/>
  <c r="CV2717" i="2"/>
  <c r="CU2717" i="2"/>
  <c r="CI2717" i="2"/>
  <c r="CT2717" i="2"/>
  <c r="CH2717" i="2"/>
  <c r="DA2717" i="2"/>
  <c r="CS2717" i="2"/>
  <c r="CG2717" i="2"/>
  <c r="CZ2717" i="2"/>
  <c r="CR2717" i="2"/>
  <c r="CF2717" i="2"/>
  <c r="CE2717" i="2"/>
  <c r="CX2717" i="2"/>
  <c r="CL2717" i="2"/>
  <c r="CD2717" i="2"/>
  <c r="CW2717" i="2"/>
  <c r="CK2717" i="2"/>
  <c r="CC2717" i="2"/>
  <c r="CV2721" i="2"/>
  <c r="CU2721" i="2"/>
  <c r="CI2721" i="2"/>
  <c r="CT2721" i="2"/>
  <c r="CH2721" i="2"/>
  <c r="DA2721" i="2"/>
  <c r="CS2721" i="2"/>
  <c r="CG2721" i="2"/>
  <c r="CZ2721" i="2"/>
  <c r="CR2721" i="2"/>
  <c r="CF2721" i="2"/>
  <c r="CE2721" i="2"/>
  <c r="CX2721" i="2"/>
  <c r="CL2721" i="2"/>
  <c r="CD2721" i="2"/>
  <c r="CW2721" i="2"/>
  <c r="CK2721" i="2"/>
  <c r="CC2721" i="2"/>
  <c r="CZ2727" i="2"/>
  <c r="CR2727" i="2"/>
  <c r="CF2727" i="2"/>
  <c r="CE2727" i="2"/>
  <c r="CX2727" i="2"/>
  <c r="CL2727" i="2"/>
  <c r="CD2727" i="2"/>
  <c r="CW2727" i="2"/>
  <c r="CK2727" i="2"/>
  <c r="CC2727" i="2"/>
  <c r="CV2727" i="2"/>
  <c r="CU2727" i="2"/>
  <c r="CI2727" i="2"/>
  <c r="CT2727" i="2"/>
  <c r="CH2727" i="2"/>
  <c r="CS2727" i="2"/>
  <c r="CG2727" i="2"/>
  <c r="DA2727" i="2"/>
  <c r="CZ2731" i="2"/>
  <c r="CR2731" i="2"/>
  <c r="CF2731" i="2"/>
  <c r="CE2731" i="2"/>
  <c r="CX2731" i="2"/>
  <c r="CL2731" i="2"/>
  <c r="CD2731" i="2"/>
  <c r="CW2731" i="2"/>
  <c r="CK2731" i="2"/>
  <c r="CC2731" i="2"/>
  <c r="CV2731" i="2"/>
  <c r="CU2731" i="2"/>
  <c r="CI2731" i="2"/>
  <c r="CT2731" i="2"/>
  <c r="CH2731" i="2"/>
  <c r="DA2731" i="2"/>
  <c r="CS2731" i="2"/>
  <c r="CG2731" i="2"/>
  <c r="CZ2735" i="2"/>
  <c r="CR2735" i="2"/>
  <c r="CF2735" i="2"/>
  <c r="CE2735" i="2"/>
  <c r="CX2735" i="2"/>
  <c r="CL2735" i="2"/>
  <c r="CD2735" i="2"/>
  <c r="CW2735" i="2"/>
  <c r="CK2735" i="2"/>
  <c r="CC2735" i="2"/>
  <c r="CV2735" i="2"/>
  <c r="CU2735" i="2"/>
  <c r="CI2735" i="2"/>
  <c r="CT2735" i="2"/>
  <c r="CH2735" i="2"/>
  <c r="DA2735" i="2"/>
  <c r="CS2735" i="2"/>
  <c r="CG2735" i="2"/>
  <c r="CZ2739" i="2"/>
  <c r="CR2739" i="2"/>
  <c r="CF2739" i="2"/>
  <c r="CE2739" i="2"/>
  <c r="CX2739" i="2"/>
  <c r="CL2739" i="2"/>
  <c r="CD2739" i="2"/>
  <c r="CW2739" i="2"/>
  <c r="CK2739" i="2"/>
  <c r="CC2739" i="2"/>
  <c r="CV2739" i="2"/>
  <c r="CU2739" i="2"/>
  <c r="CI2739" i="2"/>
  <c r="CT2739" i="2"/>
  <c r="CH2739" i="2"/>
  <c r="CG2739" i="2"/>
  <c r="DA2739" i="2"/>
  <c r="CS2739" i="2"/>
  <c r="CT2743" i="2"/>
  <c r="DA2743" i="2"/>
  <c r="CS2743" i="2"/>
  <c r="CZ2743" i="2"/>
  <c r="CR2743" i="2"/>
  <c r="CX2743" i="2"/>
  <c r="CW2743" i="2"/>
  <c r="CV2743" i="2"/>
  <c r="CF2743" i="2"/>
  <c r="CU2743" i="2"/>
  <c r="CE2743" i="2"/>
  <c r="CL2743" i="2"/>
  <c r="CD2743" i="2"/>
  <c r="CK2743" i="2"/>
  <c r="CC2743" i="2"/>
  <c r="CI2743" i="2"/>
  <c r="CH2743" i="2"/>
  <c r="CG2743" i="2"/>
  <c r="CT2747" i="2"/>
  <c r="CH2747" i="2"/>
  <c r="DA2747" i="2"/>
  <c r="CS2747" i="2"/>
  <c r="CG2747" i="2"/>
  <c r="CZ2747" i="2"/>
  <c r="CR2747" i="2"/>
  <c r="CF2747" i="2"/>
  <c r="CE2747" i="2"/>
  <c r="CX2747" i="2"/>
  <c r="CL2747" i="2"/>
  <c r="CD2747" i="2"/>
  <c r="CW2747" i="2"/>
  <c r="CK2747" i="2"/>
  <c r="CC2747" i="2"/>
  <c r="CV2747" i="2"/>
  <c r="CU2747" i="2"/>
  <c r="CI2747" i="2"/>
  <c r="CT2751" i="2"/>
  <c r="CH2751" i="2"/>
  <c r="DA2751" i="2"/>
  <c r="CS2751" i="2"/>
  <c r="CG2751" i="2"/>
  <c r="CZ2751" i="2"/>
  <c r="CR2751" i="2"/>
  <c r="CF2751" i="2"/>
  <c r="CE2751" i="2"/>
  <c r="CX2751" i="2"/>
  <c r="CL2751" i="2"/>
  <c r="CD2751" i="2"/>
  <c r="CW2751" i="2"/>
  <c r="CK2751" i="2"/>
  <c r="CC2751" i="2"/>
  <c r="CV2751" i="2"/>
  <c r="CU2751" i="2"/>
  <c r="CI2751" i="2"/>
  <c r="CT2755" i="2"/>
  <c r="CH2755" i="2"/>
  <c r="DA2755" i="2"/>
  <c r="CS2755" i="2"/>
  <c r="CG2755" i="2"/>
  <c r="CZ2755" i="2"/>
  <c r="CR2755" i="2"/>
  <c r="CF2755" i="2"/>
  <c r="CE2755" i="2"/>
  <c r="CX2755" i="2"/>
  <c r="CL2755" i="2"/>
  <c r="CD2755" i="2"/>
  <c r="CW2755" i="2"/>
  <c r="CK2755" i="2"/>
  <c r="CC2755" i="2"/>
  <c r="CI2755" i="2"/>
  <c r="CV2755" i="2"/>
  <c r="CU2755" i="2"/>
  <c r="CT2759" i="2"/>
  <c r="CH2759" i="2"/>
  <c r="DA2759" i="2"/>
  <c r="CS2759" i="2"/>
  <c r="CG2759" i="2"/>
  <c r="CZ2759" i="2"/>
  <c r="CR2759" i="2"/>
  <c r="CF2759" i="2"/>
  <c r="CE2759" i="2"/>
  <c r="CX2759" i="2"/>
  <c r="CL2759" i="2"/>
  <c r="CD2759" i="2"/>
  <c r="CW2759" i="2"/>
  <c r="CK2759" i="2"/>
  <c r="CC2759" i="2"/>
  <c r="CV2759" i="2"/>
  <c r="CU2759" i="2"/>
  <c r="CI2759" i="2"/>
  <c r="CT2763" i="2"/>
  <c r="CH2763" i="2"/>
  <c r="DA2763" i="2"/>
  <c r="CS2763" i="2"/>
  <c r="CG2763" i="2"/>
  <c r="CZ2763" i="2"/>
  <c r="CR2763" i="2"/>
  <c r="CF2763" i="2"/>
  <c r="CE2763" i="2"/>
  <c r="CX2763" i="2"/>
  <c r="CL2763" i="2"/>
  <c r="CD2763" i="2"/>
  <c r="CW2763" i="2"/>
  <c r="CK2763" i="2"/>
  <c r="CC2763" i="2"/>
  <c r="CV2763" i="2"/>
  <c r="CU2763" i="2"/>
  <c r="CI2763" i="2"/>
  <c r="CT2767" i="2"/>
  <c r="CH2767" i="2"/>
  <c r="DA2767" i="2"/>
  <c r="CS2767" i="2"/>
  <c r="CG2767" i="2"/>
  <c r="CZ2767" i="2"/>
  <c r="CR2767" i="2"/>
  <c r="CF2767" i="2"/>
  <c r="CE2767" i="2"/>
  <c r="CX2767" i="2"/>
  <c r="CL2767" i="2"/>
  <c r="CD2767" i="2"/>
  <c r="CW2767" i="2"/>
  <c r="CK2767" i="2"/>
  <c r="CC2767" i="2"/>
  <c r="CV2767" i="2"/>
  <c r="CU2767" i="2"/>
  <c r="CI2767" i="2"/>
  <c r="CZ2792" i="2"/>
  <c r="CR2792" i="2"/>
  <c r="CF2792" i="2"/>
  <c r="CE2792" i="2"/>
  <c r="CX2792" i="2"/>
  <c r="CL2792" i="2"/>
  <c r="CD2792" i="2"/>
  <c r="CW2792" i="2"/>
  <c r="CK2792" i="2"/>
  <c r="CC2792" i="2"/>
  <c r="CV2792" i="2"/>
  <c r="CU2792" i="2"/>
  <c r="CI2792" i="2"/>
  <c r="DA2792" i="2"/>
  <c r="CT2792" i="2"/>
  <c r="CS2792" i="2"/>
  <c r="CH2792" i="2"/>
  <c r="CG2792" i="2"/>
  <c r="CZ2800" i="2"/>
  <c r="CR2800" i="2"/>
  <c r="CF2800" i="2"/>
  <c r="CE2800" i="2"/>
  <c r="CX2800" i="2"/>
  <c r="CL2800" i="2"/>
  <c r="CD2800" i="2"/>
  <c r="CW2800" i="2"/>
  <c r="CK2800" i="2"/>
  <c r="CC2800" i="2"/>
  <c r="CV2800" i="2"/>
  <c r="CU2800" i="2"/>
  <c r="CI2800" i="2"/>
  <c r="CT2800" i="2"/>
  <c r="CS2800" i="2"/>
  <c r="CH2800" i="2"/>
  <c r="CG2800" i="2"/>
  <c r="DA2800" i="2"/>
  <c r="CZ2808" i="2"/>
  <c r="CR2808" i="2"/>
  <c r="CF2808" i="2"/>
  <c r="CE2808" i="2"/>
  <c r="CX2808" i="2"/>
  <c r="CL2808" i="2"/>
  <c r="CD2808" i="2"/>
  <c r="CW2808" i="2"/>
  <c r="CK2808" i="2"/>
  <c r="CC2808" i="2"/>
  <c r="CV2808" i="2"/>
  <c r="CU2808" i="2"/>
  <c r="CI2808" i="2"/>
  <c r="DA2808" i="2"/>
  <c r="CT2808" i="2"/>
  <c r="CS2808" i="2"/>
  <c r="CH2808" i="2"/>
  <c r="CG2808" i="2"/>
  <c r="CZ2816" i="2"/>
  <c r="CR2816" i="2"/>
  <c r="CF2816" i="2"/>
  <c r="CE2816" i="2"/>
  <c r="CX2816" i="2"/>
  <c r="CL2816" i="2"/>
  <c r="CD2816" i="2"/>
  <c r="CW2816" i="2"/>
  <c r="CK2816" i="2"/>
  <c r="CC2816" i="2"/>
  <c r="CV2816" i="2"/>
  <c r="CU2816" i="2"/>
  <c r="CI2816" i="2"/>
  <c r="CT2816" i="2"/>
  <c r="CS2816" i="2"/>
  <c r="CH2816" i="2"/>
  <c r="CG2816" i="2"/>
  <c r="DA2816" i="2"/>
  <c r="CX2829" i="2"/>
  <c r="CL2829" i="2"/>
  <c r="CD2829" i="2"/>
  <c r="CW2829" i="2"/>
  <c r="CK2829" i="2"/>
  <c r="CC2829" i="2"/>
  <c r="CV2829" i="2"/>
  <c r="CU2829" i="2"/>
  <c r="CI2829" i="2"/>
  <c r="CT2829" i="2"/>
  <c r="CH2829" i="2"/>
  <c r="DA2829" i="2"/>
  <c r="CS2829" i="2"/>
  <c r="CG2829" i="2"/>
  <c r="CZ2829" i="2"/>
  <c r="CR2829" i="2"/>
  <c r="CF2829" i="2"/>
  <c r="CE2829" i="2"/>
  <c r="CV2834" i="2"/>
  <c r="CU2834" i="2"/>
  <c r="CI2834" i="2"/>
  <c r="CT2834" i="2"/>
  <c r="CH2834" i="2"/>
  <c r="DA2834" i="2"/>
  <c r="CS2834" i="2"/>
  <c r="CG2834" i="2"/>
  <c r="CZ2834" i="2"/>
  <c r="CR2834" i="2"/>
  <c r="CF2834" i="2"/>
  <c r="CE2834" i="2"/>
  <c r="CX2834" i="2"/>
  <c r="CW2834" i="2"/>
  <c r="CL2834" i="2"/>
  <c r="CK2834" i="2"/>
  <c r="CD2834" i="2"/>
  <c r="CC2834" i="2"/>
  <c r="CW2868" i="2"/>
  <c r="CK2868" i="2"/>
  <c r="CC2868" i="2"/>
  <c r="CV2868" i="2"/>
  <c r="CU2868" i="2"/>
  <c r="CI2868" i="2"/>
  <c r="CT2868" i="2"/>
  <c r="CH2868" i="2"/>
  <c r="DA2868" i="2"/>
  <c r="CS2868" i="2"/>
  <c r="CZ2868" i="2"/>
  <c r="CR2868" i="2"/>
  <c r="CF2868" i="2"/>
  <c r="CE2868" i="2"/>
  <c r="CL2868" i="2"/>
  <c r="CG2868" i="2"/>
  <c r="CD2868" i="2"/>
  <c r="CX2868" i="2"/>
  <c r="CU2875" i="2"/>
  <c r="CI2875" i="2"/>
  <c r="CT2875" i="2"/>
  <c r="CH2875" i="2"/>
  <c r="DA2875" i="2"/>
  <c r="CS2875" i="2"/>
  <c r="CG2875" i="2"/>
  <c r="CZ2875" i="2"/>
  <c r="CR2875" i="2"/>
  <c r="CF2875" i="2"/>
  <c r="CE2875" i="2"/>
  <c r="CX2875" i="2"/>
  <c r="CL2875" i="2"/>
  <c r="CD2875" i="2"/>
  <c r="CW2875" i="2"/>
  <c r="CK2875" i="2"/>
  <c r="CC2875" i="2"/>
  <c r="CV2875" i="2"/>
  <c r="CE2883" i="2"/>
  <c r="CX2883" i="2"/>
  <c r="CL2883" i="2"/>
  <c r="CD2883" i="2"/>
  <c r="CW2883" i="2"/>
  <c r="CK2883" i="2"/>
  <c r="CC2883" i="2"/>
  <c r="CV2883" i="2"/>
  <c r="CU2883" i="2"/>
  <c r="CI2883" i="2"/>
  <c r="CT2883" i="2"/>
  <c r="CH2883" i="2"/>
  <c r="DA2883" i="2"/>
  <c r="CS2883" i="2"/>
  <c r="CG2883" i="2"/>
  <c r="CZ2883" i="2"/>
  <c r="CR2883" i="2"/>
  <c r="CF2883" i="2"/>
  <c r="CW2904" i="2"/>
  <c r="CK2904" i="2"/>
  <c r="CC2904" i="2"/>
  <c r="CV2904" i="2"/>
  <c r="CU2904" i="2"/>
  <c r="CI2904" i="2"/>
  <c r="CT2904" i="2"/>
  <c r="CH2904" i="2"/>
  <c r="DA2904" i="2"/>
  <c r="CS2904" i="2"/>
  <c r="CG2904" i="2"/>
  <c r="CZ2904" i="2"/>
  <c r="CR2904" i="2"/>
  <c r="CF2904" i="2"/>
  <c r="CE2904" i="2"/>
  <c r="CL2904" i="2"/>
  <c r="CD2904" i="2"/>
  <c r="CX2904" i="2"/>
  <c r="CW2912" i="2"/>
  <c r="CK2912" i="2"/>
  <c r="CC2912" i="2"/>
  <c r="CV2912" i="2"/>
  <c r="CU2912" i="2"/>
  <c r="CI2912" i="2"/>
  <c r="CT2912" i="2"/>
  <c r="CH2912" i="2"/>
  <c r="DA2912" i="2"/>
  <c r="CS2912" i="2"/>
  <c r="CG2912" i="2"/>
  <c r="CZ2912" i="2"/>
  <c r="CR2912" i="2"/>
  <c r="CF2912" i="2"/>
  <c r="CE2912" i="2"/>
  <c r="CX2912" i="2"/>
  <c r="CL2912" i="2"/>
  <c r="CD2912" i="2"/>
  <c r="CW2920" i="2"/>
  <c r="CK2920" i="2"/>
  <c r="CC2920" i="2"/>
  <c r="CV2920" i="2"/>
  <c r="CU2920" i="2"/>
  <c r="CI2920" i="2"/>
  <c r="CT2920" i="2"/>
  <c r="CH2920" i="2"/>
  <c r="DA2920" i="2"/>
  <c r="CS2920" i="2"/>
  <c r="CG2920" i="2"/>
  <c r="CZ2920" i="2"/>
  <c r="CR2920" i="2"/>
  <c r="CF2920" i="2"/>
  <c r="CE2920" i="2"/>
  <c r="CX2920" i="2"/>
  <c r="CL2920" i="2"/>
  <c r="CD2920" i="2"/>
  <c r="CW2928" i="2"/>
  <c r="CK2928" i="2"/>
  <c r="CC2928" i="2"/>
  <c r="CV2928" i="2"/>
  <c r="CU2928" i="2"/>
  <c r="CI2928" i="2"/>
  <c r="CT2928" i="2"/>
  <c r="CH2928" i="2"/>
  <c r="DA2928" i="2"/>
  <c r="CS2928" i="2"/>
  <c r="CG2928" i="2"/>
  <c r="CZ2928" i="2"/>
  <c r="CR2928" i="2"/>
  <c r="CF2928" i="2"/>
  <c r="CE2928" i="2"/>
  <c r="CX2928" i="2"/>
  <c r="CL2928" i="2"/>
  <c r="CD2928" i="2"/>
  <c r="CE2931" i="2"/>
  <c r="CX2931" i="2"/>
  <c r="CL2931" i="2"/>
  <c r="CD2931" i="2"/>
  <c r="CW2931" i="2"/>
  <c r="CK2931" i="2"/>
  <c r="CC2931" i="2"/>
  <c r="CV2931" i="2"/>
  <c r="CU2931" i="2"/>
  <c r="CI2931" i="2"/>
  <c r="CT2931" i="2"/>
  <c r="CH2931" i="2"/>
  <c r="DA2931" i="2"/>
  <c r="CS2931" i="2"/>
  <c r="CG2931" i="2"/>
  <c r="CZ2931" i="2"/>
  <c r="CR2931" i="2"/>
  <c r="CF2931" i="2"/>
  <c r="CE2935" i="2"/>
  <c r="CX2935" i="2"/>
  <c r="CL2935" i="2"/>
  <c r="CD2935" i="2"/>
  <c r="CW2935" i="2"/>
  <c r="CK2935" i="2"/>
  <c r="CC2935" i="2"/>
  <c r="CV2935" i="2"/>
  <c r="CU2935" i="2"/>
  <c r="CI2935" i="2"/>
  <c r="CT2935" i="2"/>
  <c r="CH2935" i="2"/>
  <c r="DA2935" i="2"/>
  <c r="CS2935" i="2"/>
  <c r="CG2935" i="2"/>
  <c r="CR2935" i="2"/>
  <c r="CF2935" i="2"/>
  <c r="CZ2935" i="2"/>
  <c r="CU2941" i="2"/>
  <c r="CI2941" i="2"/>
  <c r="CT2941" i="2"/>
  <c r="CH2941" i="2"/>
  <c r="DA2941" i="2"/>
  <c r="CS2941" i="2"/>
  <c r="CG2941" i="2"/>
  <c r="CZ2941" i="2"/>
  <c r="CR2941" i="2"/>
  <c r="CF2941" i="2"/>
  <c r="CE2941" i="2"/>
  <c r="CX2941" i="2"/>
  <c r="CL2941" i="2"/>
  <c r="CD2941" i="2"/>
  <c r="CW2941" i="2"/>
  <c r="CK2941" i="2"/>
  <c r="CC2941" i="2"/>
  <c r="CV2941" i="2"/>
  <c r="CU2945" i="2"/>
  <c r="CI2945" i="2"/>
  <c r="CT2945" i="2"/>
  <c r="CH2945" i="2"/>
  <c r="DA2945" i="2"/>
  <c r="CS2945" i="2"/>
  <c r="CG2945" i="2"/>
  <c r="CZ2945" i="2"/>
  <c r="CR2945" i="2"/>
  <c r="CF2945" i="2"/>
  <c r="CE2945" i="2"/>
  <c r="CX2945" i="2"/>
  <c r="CL2945" i="2"/>
  <c r="CD2945" i="2"/>
  <c r="CW2945" i="2"/>
  <c r="CK2945" i="2"/>
  <c r="CC2945" i="2"/>
  <c r="CV2945" i="2"/>
  <c r="CE2947" i="2"/>
  <c r="CX2947" i="2"/>
  <c r="CL2947" i="2"/>
  <c r="CD2947" i="2"/>
  <c r="CW2947" i="2"/>
  <c r="CK2947" i="2"/>
  <c r="CC2947" i="2"/>
  <c r="CV2947" i="2"/>
  <c r="CU2947" i="2"/>
  <c r="CI2947" i="2"/>
  <c r="CT2947" i="2"/>
  <c r="CH2947" i="2"/>
  <c r="DA2947" i="2"/>
  <c r="CS2947" i="2"/>
  <c r="CG2947" i="2"/>
  <c r="CF2947" i="2"/>
  <c r="CZ2947" i="2"/>
  <c r="CR2947" i="2"/>
  <c r="CE2951" i="2"/>
  <c r="CX2951" i="2"/>
  <c r="CL2951" i="2"/>
  <c r="CD2951" i="2"/>
  <c r="CW2951" i="2"/>
  <c r="CK2951" i="2"/>
  <c r="CC2951" i="2"/>
  <c r="CV2951" i="2"/>
  <c r="CU2951" i="2"/>
  <c r="CI2951" i="2"/>
  <c r="CT2951" i="2"/>
  <c r="CH2951" i="2"/>
  <c r="DA2951" i="2"/>
  <c r="CS2951" i="2"/>
  <c r="CG2951" i="2"/>
  <c r="CZ2951" i="2"/>
  <c r="CR2951" i="2"/>
  <c r="CF2951" i="2"/>
  <c r="CE2955" i="2"/>
  <c r="CX2955" i="2"/>
  <c r="CL2955" i="2"/>
  <c r="CD2955" i="2"/>
  <c r="CW2955" i="2"/>
  <c r="CK2955" i="2"/>
  <c r="CC2955" i="2"/>
  <c r="CV2955" i="2"/>
  <c r="CU2955" i="2"/>
  <c r="CI2955" i="2"/>
  <c r="CT2955" i="2"/>
  <c r="CH2955" i="2"/>
  <c r="DA2955" i="2"/>
  <c r="CS2955" i="2"/>
  <c r="CG2955" i="2"/>
  <c r="CZ2955" i="2"/>
  <c r="CR2955" i="2"/>
  <c r="CF2955" i="2"/>
  <c r="CU2961" i="2"/>
  <c r="CI2961" i="2"/>
  <c r="CT2961" i="2"/>
  <c r="CH2961" i="2"/>
  <c r="DA2961" i="2"/>
  <c r="CS2961" i="2"/>
  <c r="CG2961" i="2"/>
  <c r="CZ2961" i="2"/>
  <c r="CR2961" i="2"/>
  <c r="CF2961" i="2"/>
  <c r="CE2961" i="2"/>
  <c r="CX2961" i="2"/>
  <c r="CL2961" i="2"/>
  <c r="CD2961" i="2"/>
  <c r="CW2961" i="2"/>
  <c r="CK2961" i="2"/>
  <c r="CC2961" i="2"/>
  <c r="CV2961" i="2"/>
  <c r="CU2965" i="2"/>
  <c r="CI2965" i="2"/>
  <c r="CT2965" i="2"/>
  <c r="CH2965" i="2"/>
  <c r="DA2965" i="2"/>
  <c r="CS2965" i="2"/>
  <c r="CG2965" i="2"/>
  <c r="CZ2965" i="2"/>
  <c r="CR2965" i="2"/>
  <c r="CF2965" i="2"/>
  <c r="CE2965" i="2"/>
  <c r="CX2965" i="2"/>
  <c r="CL2965" i="2"/>
  <c r="CD2965" i="2"/>
  <c r="CW2965" i="2"/>
  <c r="CK2965" i="2"/>
  <c r="CC2965" i="2"/>
  <c r="CV2965" i="2"/>
  <c r="CE2975" i="2"/>
  <c r="CX2975" i="2"/>
  <c r="CL2975" i="2"/>
  <c r="CD2975" i="2"/>
  <c r="CW2975" i="2"/>
  <c r="CK2975" i="2"/>
  <c r="CC2975" i="2"/>
  <c r="CV2975" i="2"/>
  <c r="CU2975" i="2"/>
  <c r="CI2975" i="2"/>
  <c r="CT2975" i="2"/>
  <c r="CH2975" i="2"/>
  <c r="DA2975" i="2"/>
  <c r="CS2975" i="2"/>
  <c r="CG2975" i="2"/>
  <c r="CZ2975" i="2"/>
  <c r="CR2975" i="2"/>
  <c r="CF2975" i="2"/>
  <c r="CE2979" i="2"/>
  <c r="CX2979" i="2"/>
  <c r="CL2979" i="2"/>
  <c r="CD2979" i="2"/>
  <c r="CW2979" i="2"/>
  <c r="CK2979" i="2"/>
  <c r="CC2979" i="2"/>
  <c r="CV2979" i="2"/>
  <c r="CU2979" i="2"/>
  <c r="CI2979" i="2"/>
  <c r="CT2979" i="2"/>
  <c r="CH2979" i="2"/>
  <c r="DA2979" i="2"/>
  <c r="CS2979" i="2"/>
  <c r="CG2979" i="2"/>
  <c r="CF2979" i="2"/>
  <c r="CZ2979" i="2"/>
  <c r="CR2979" i="2"/>
  <c r="CU2985" i="2"/>
  <c r="CI2985" i="2"/>
  <c r="CT2985" i="2"/>
  <c r="CH2985" i="2"/>
  <c r="DA2985" i="2"/>
  <c r="CS2985" i="2"/>
  <c r="CG2985" i="2"/>
  <c r="CZ2985" i="2"/>
  <c r="CR2985" i="2"/>
  <c r="CF2985" i="2"/>
  <c r="CE2985" i="2"/>
  <c r="CX2985" i="2"/>
  <c r="CL2985" i="2"/>
  <c r="CD2985" i="2"/>
  <c r="CW2985" i="2"/>
  <c r="CK2985" i="2"/>
  <c r="CC2985" i="2"/>
  <c r="CV2985" i="2"/>
  <c r="CE2987" i="2"/>
  <c r="CX2987" i="2"/>
  <c r="CL2987" i="2"/>
  <c r="CD2987" i="2"/>
  <c r="CW2987" i="2"/>
  <c r="CK2987" i="2"/>
  <c r="CC2987" i="2"/>
  <c r="CV2987" i="2"/>
  <c r="CU2987" i="2"/>
  <c r="CI2987" i="2"/>
  <c r="CT2987" i="2"/>
  <c r="CH2987" i="2"/>
  <c r="DA2987" i="2"/>
  <c r="CS2987" i="2"/>
  <c r="CG2987" i="2"/>
  <c r="CZ2987" i="2"/>
  <c r="CR2987" i="2"/>
  <c r="CF2987" i="2"/>
  <c r="CE2991" i="2"/>
  <c r="CX2991" i="2"/>
  <c r="CL2991" i="2"/>
  <c r="CD2991" i="2"/>
  <c r="CW2991" i="2"/>
  <c r="CK2991" i="2"/>
  <c r="CC2991" i="2"/>
  <c r="CV2991" i="2"/>
  <c r="CU2991" i="2"/>
  <c r="CI2991" i="2"/>
  <c r="CT2991" i="2"/>
  <c r="CH2991" i="2"/>
  <c r="DA2991" i="2"/>
  <c r="CS2991" i="2"/>
  <c r="CG2991" i="2"/>
  <c r="CZ2991" i="2"/>
  <c r="CR2991" i="2"/>
  <c r="CF2991" i="2"/>
  <c r="CE2995" i="2"/>
  <c r="CX2995" i="2"/>
  <c r="CL2995" i="2"/>
  <c r="CD2995" i="2"/>
  <c r="CW2995" i="2"/>
  <c r="CK2995" i="2"/>
  <c r="CC2995" i="2"/>
  <c r="CV2995" i="2"/>
  <c r="CU2995" i="2"/>
  <c r="CI2995" i="2"/>
  <c r="CT2995" i="2"/>
  <c r="CH2995" i="2"/>
  <c r="DA2995" i="2"/>
  <c r="CS2995" i="2"/>
  <c r="CG2995" i="2"/>
  <c r="CR2995" i="2"/>
  <c r="CF2995" i="2"/>
  <c r="CZ2995" i="2"/>
  <c r="CU2997" i="2"/>
  <c r="CI2997" i="2"/>
  <c r="CT2997" i="2"/>
  <c r="CH2997" i="2"/>
  <c r="DA2997" i="2"/>
  <c r="CS2997" i="2"/>
  <c r="CG2997" i="2"/>
  <c r="CZ2997" i="2"/>
  <c r="CR2997" i="2"/>
  <c r="CF2997" i="2"/>
  <c r="CE2997" i="2"/>
  <c r="CX2997" i="2"/>
  <c r="CL2997" i="2"/>
  <c r="CD2997" i="2"/>
  <c r="CW2997" i="2"/>
  <c r="CK2997" i="2"/>
  <c r="CC2997" i="2"/>
  <c r="CV2997" i="2"/>
  <c r="CU3001" i="2"/>
  <c r="CI3001" i="2"/>
  <c r="CT3001" i="2"/>
  <c r="CH3001" i="2"/>
  <c r="DA3001" i="2"/>
  <c r="CS3001" i="2"/>
  <c r="CG3001" i="2"/>
  <c r="CZ3001" i="2"/>
  <c r="CR3001" i="2"/>
  <c r="CF3001" i="2"/>
  <c r="CE3001" i="2"/>
  <c r="CX3001" i="2"/>
  <c r="CL3001" i="2"/>
  <c r="CD3001" i="2"/>
  <c r="CW3001" i="2"/>
  <c r="CK3001" i="2"/>
  <c r="CC3001" i="2"/>
  <c r="CV3001" i="2"/>
  <c r="CE3003" i="2"/>
  <c r="CX3003" i="2"/>
  <c r="CL3003" i="2"/>
  <c r="CD3003" i="2"/>
  <c r="CW3003" i="2"/>
  <c r="CK3003" i="2"/>
  <c r="CC3003" i="2"/>
  <c r="CV3003" i="2"/>
  <c r="CU3003" i="2"/>
  <c r="CI3003" i="2"/>
  <c r="CT3003" i="2"/>
  <c r="CH3003" i="2"/>
  <c r="DA3003" i="2"/>
  <c r="CS3003" i="2"/>
  <c r="CG3003" i="2"/>
  <c r="CZ3003" i="2"/>
  <c r="CR3003" i="2"/>
  <c r="CF3003" i="2"/>
  <c r="D3021" i="2"/>
  <c r="C3021" i="2" s="1"/>
  <c r="DA3032" i="2"/>
  <c r="CS3032" i="2"/>
  <c r="CG3032" i="2"/>
  <c r="CZ3032" i="2"/>
  <c r="CR3032" i="2"/>
  <c r="CF3032" i="2"/>
  <c r="CE3032" i="2"/>
  <c r="CX3032" i="2"/>
  <c r="CL3032" i="2"/>
  <c r="CD3032" i="2"/>
  <c r="CW3032" i="2"/>
  <c r="CK3032" i="2"/>
  <c r="CC3032" i="2"/>
  <c r="CV3032" i="2"/>
  <c r="CU3032" i="2"/>
  <c r="CI3032" i="2"/>
  <c r="CT3032" i="2"/>
  <c r="CH3032" i="2"/>
  <c r="CW3052" i="2"/>
  <c r="CK3052" i="2"/>
  <c r="CC3052" i="2"/>
  <c r="CV3052" i="2"/>
  <c r="CU3052" i="2"/>
  <c r="CI3052" i="2"/>
  <c r="CT3052" i="2"/>
  <c r="CH3052" i="2"/>
  <c r="DA3052" i="2"/>
  <c r="CS3052" i="2"/>
  <c r="CG3052" i="2"/>
  <c r="CZ3052" i="2"/>
  <c r="CR3052" i="2"/>
  <c r="CF3052" i="2"/>
  <c r="CE3052" i="2"/>
  <c r="CX3052" i="2"/>
  <c r="CL3052" i="2"/>
  <c r="CD3052" i="2"/>
  <c r="DA182" i="2"/>
  <c r="CS182" i="2"/>
  <c r="CG182" i="2"/>
  <c r="CZ182" i="2"/>
  <c r="CR182" i="2"/>
  <c r="CF182" i="2"/>
  <c r="CE182" i="2"/>
  <c r="CX182" i="2"/>
  <c r="CL182" i="2"/>
  <c r="CD182" i="2"/>
  <c r="CW182" i="2"/>
  <c r="CK182" i="2"/>
  <c r="CC182" i="2"/>
  <c r="CT182" i="2"/>
  <c r="CV182" i="2"/>
  <c r="CU182" i="2"/>
  <c r="CI182" i="2"/>
  <c r="CH182" i="2"/>
  <c r="CW253" i="2"/>
  <c r="CK253" i="2"/>
  <c r="CC253" i="2"/>
  <c r="CV253" i="2"/>
  <c r="CU253" i="2"/>
  <c r="CI253" i="2"/>
  <c r="CT253" i="2"/>
  <c r="CH253" i="2"/>
  <c r="CX253" i="2"/>
  <c r="DA253" i="2"/>
  <c r="CS253" i="2"/>
  <c r="CG253" i="2"/>
  <c r="CL253" i="2"/>
  <c r="CZ253" i="2"/>
  <c r="CR253" i="2"/>
  <c r="CF253" i="2"/>
  <c r="CD253" i="2"/>
  <c r="CE253" i="2"/>
  <c r="DA329" i="2"/>
  <c r="CS329" i="2"/>
  <c r="CG329" i="2"/>
  <c r="CZ329" i="2"/>
  <c r="CR329" i="2"/>
  <c r="CF329" i="2"/>
  <c r="CE329" i="2"/>
  <c r="CX329" i="2"/>
  <c r="CL329" i="2"/>
  <c r="CD329" i="2"/>
  <c r="CW329" i="2"/>
  <c r="CK329" i="2"/>
  <c r="CC329" i="2"/>
  <c r="CH329" i="2"/>
  <c r="CV329" i="2"/>
  <c r="CT329" i="2"/>
  <c r="CU329" i="2"/>
  <c r="CI329" i="2"/>
  <c r="CW406" i="2"/>
  <c r="CK406" i="2"/>
  <c r="CC406" i="2"/>
  <c r="CD406" i="2"/>
  <c r="CV406" i="2"/>
  <c r="CX406" i="2"/>
  <c r="CU406" i="2"/>
  <c r="CI406" i="2"/>
  <c r="CT406" i="2"/>
  <c r="CH406" i="2"/>
  <c r="CL406" i="2"/>
  <c r="DA406" i="2"/>
  <c r="CS406" i="2"/>
  <c r="CG406" i="2"/>
  <c r="CZ406" i="2"/>
  <c r="CR406" i="2"/>
  <c r="CF406" i="2"/>
  <c r="CE406" i="2"/>
  <c r="DA464" i="2"/>
  <c r="CS464" i="2"/>
  <c r="CG464" i="2"/>
  <c r="CZ464" i="2"/>
  <c r="CR464" i="2"/>
  <c r="CF464" i="2"/>
  <c r="CT464" i="2"/>
  <c r="CE464" i="2"/>
  <c r="CX464" i="2"/>
  <c r="CL464" i="2"/>
  <c r="CD464" i="2"/>
  <c r="CH464" i="2"/>
  <c r="CW464" i="2"/>
  <c r="CK464" i="2"/>
  <c r="CC464" i="2"/>
  <c r="CV464" i="2"/>
  <c r="CU464" i="2"/>
  <c r="CI464" i="2"/>
  <c r="DA547" i="2"/>
  <c r="CS547" i="2"/>
  <c r="CG547" i="2"/>
  <c r="CZ547" i="2"/>
  <c r="CR547" i="2"/>
  <c r="CF547" i="2"/>
  <c r="CE547" i="2"/>
  <c r="CT547" i="2"/>
  <c r="CX547" i="2"/>
  <c r="CL547" i="2"/>
  <c r="CD547" i="2"/>
  <c r="CW547" i="2"/>
  <c r="CK547" i="2"/>
  <c r="CC547" i="2"/>
  <c r="CV547" i="2"/>
  <c r="CU547" i="2"/>
  <c r="CI547" i="2"/>
  <c r="CH547" i="2"/>
  <c r="CV918" i="2"/>
  <c r="CU918" i="2"/>
  <c r="CI918" i="2"/>
  <c r="CT918" i="2"/>
  <c r="CH918" i="2"/>
  <c r="DA918" i="2"/>
  <c r="CS918" i="2"/>
  <c r="CG918" i="2"/>
  <c r="CZ918" i="2"/>
  <c r="CR918" i="2"/>
  <c r="CF918" i="2"/>
  <c r="CE918" i="2"/>
  <c r="CX918" i="2"/>
  <c r="CL918" i="2"/>
  <c r="CD918" i="2"/>
  <c r="CC918" i="2"/>
  <c r="CK918" i="2"/>
  <c r="CW918" i="2"/>
  <c r="CT969" i="2"/>
  <c r="CH969" i="2"/>
  <c r="DA969" i="2"/>
  <c r="CS969" i="2"/>
  <c r="CG969" i="2"/>
  <c r="CZ969" i="2"/>
  <c r="CR969" i="2"/>
  <c r="CF969" i="2"/>
  <c r="CE969" i="2"/>
  <c r="CX969" i="2"/>
  <c r="CL969" i="2"/>
  <c r="CD969" i="2"/>
  <c r="CW969" i="2"/>
  <c r="CK969" i="2"/>
  <c r="CC969" i="2"/>
  <c r="CV969" i="2"/>
  <c r="CU969" i="2"/>
  <c r="CI969" i="2"/>
  <c r="CX1150" i="2"/>
  <c r="CL1150" i="2"/>
  <c r="CD1150" i="2"/>
  <c r="CW1150" i="2"/>
  <c r="CK1150" i="2"/>
  <c r="CC1150" i="2"/>
  <c r="CV1150" i="2"/>
  <c r="CU1150" i="2"/>
  <c r="CI1150" i="2"/>
  <c r="CT1150" i="2"/>
  <c r="CH1150" i="2"/>
  <c r="DA1150" i="2"/>
  <c r="CS1150" i="2"/>
  <c r="CG1150" i="2"/>
  <c r="CZ1150" i="2"/>
  <c r="CR1150" i="2"/>
  <c r="CF1150" i="2"/>
  <c r="CE1150" i="2"/>
  <c r="CX1331" i="2"/>
  <c r="CL1331" i="2"/>
  <c r="CD1331" i="2"/>
  <c r="CW1331" i="2"/>
  <c r="CK1331" i="2"/>
  <c r="CC1331" i="2"/>
  <c r="CV1331" i="2"/>
  <c r="CU1331" i="2"/>
  <c r="CI1331" i="2"/>
  <c r="CT1331" i="2"/>
  <c r="CH1331" i="2"/>
  <c r="DA1331" i="2"/>
  <c r="CS1331" i="2"/>
  <c r="CG1331" i="2"/>
  <c r="CZ1331" i="2"/>
  <c r="CR1331" i="2"/>
  <c r="CF1331" i="2"/>
  <c r="CE1331" i="2"/>
  <c r="CZ1386" i="2"/>
  <c r="CR1386" i="2"/>
  <c r="CF1386" i="2"/>
  <c r="CE1386" i="2"/>
  <c r="CX1386" i="2"/>
  <c r="CL1386" i="2"/>
  <c r="CD1386" i="2"/>
  <c r="CW1386" i="2"/>
  <c r="CK1386" i="2"/>
  <c r="CC1386" i="2"/>
  <c r="CV1386" i="2"/>
  <c r="CU1386" i="2"/>
  <c r="CI1386" i="2"/>
  <c r="CT1386" i="2"/>
  <c r="CH1386" i="2"/>
  <c r="DA1386" i="2"/>
  <c r="CS1386" i="2"/>
  <c r="CG1386" i="2"/>
  <c r="CV1428" i="2"/>
  <c r="CU1428" i="2"/>
  <c r="CI1428" i="2"/>
  <c r="CT1428" i="2"/>
  <c r="CH1428" i="2"/>
  <c r="DA1428" i="2"/>
  <c r="CS1428" i="2"/>
  <c r="CG1428" i="2"/>
  <c r="CZ1428" i="2"/>
  <c r="CR1428" i="2"/>
  <c r="CF1428" i="2"/>
  <c r="CE1428" i="2"/>
  <c r="CX1428" i="2"/>
  <c r="CL1428" i="2"/>
  <c r="CD1428" i="2"/>
  <c r="CW1428" i="2"/>
  <c r="CK1428" i="2"/>
  <c r="CC1428" i="2"/>
  <c r="CZ1534" i="2"/>
  <c r="CR1534" i="2"/>
  <c r="CF1534" i="2"/>
  <c r="CE1534" i="2"/>
  <c r="CX1534" i="2"/>
  <c r="CL1534" i="2"/>
  <c r="CD1534" i="2"/>
  <c r="CW1534" i="2"/>
  <c r="CK1534" i="2"/>
  <c r="CC1534" i="2"/>
  <c r="CV1534" i="2"/>
  <c r="CU1534" i="2"/>
  <c r="CI1534" i="2"/>
  <c r="CT1534" i="2"/>
  <c r="CH1534" i="2"/>
  <c r="DA1534" i="2"/>
  <c r="CS1534" i="2"/>
  <c r="CG1534" i="2"/>
  <c r="CZ1586" i="2"/>
  <c r="CR1586" i="2"/>
  <c r="CF1586" i="2"/>
  <c r="CE1586" i="2"/>
  <c r="CX1586" i="2"/>
  <c r="CL1586" i="2"/>
  <c r="CD1586" i="2"/>
  <c r="CW1586" i="2"/>
  <c r="CK1586" i="2"/>
  <c r="CC1586" i="2"/>
  <c r="CV1586" i="2"/>
  <c r="CU1586" i="2"/>
  <c r="CI1586" i="2"/>
  <c r="CT1586" i="2"/>
  <c r="CH1586" i="2"/>
  <c r="CG1586" i="2"/>
  <c r="DA1586" i="2"/>
  <c r="CS1586" i="2"/>
  <c r="CE1608" i="2"/>
  <c r="CX1608" i="2"/>
  <c r="CL1608" i="2"/>
  <c r="CD1608" i="2"/>
  <c r="CW1608" i="2"/>
  <c r="CK1608" i="2"/>
  <c r="CC1608" i="2"/>
  <c r="CV1608" i="2"/>
  <c r="CU1608" i="2"/>
  <c r="CI1608" i="2"/>
  <c r="CT1608" i="2"/>
  <c r="CH1608" i="2"/>
  <c r="DA1608" i="2"/>
  <c r="CS1608" i="2"/>
  <c r="CG1608" i="2"/>
  <c r="CZ1608" i="2"/>
  <c r="CR1608" i="2"/>
  <c r="CF1608" i="2"/>
  <c r="CU1622" i="2"/>
  <c r="CI1622" i="2"/>
  <c r="CT1622" i="2"/>
  <c r="CH1622" i="2"/>
  <c r="DA1622" i="2"/>
  <c r="CS1622" i="2"/>
  <c r="CG1622" i="2"/>
  <c r="CZ1622" i="2"/>
  <c r="CR1622" i="2"/>
  <c r="CF1622" i="2"/>
  <c r="CE1622" i="2"/>
  <c r="CX1622" i="2"/>
  <c r="CL1622" i="2"/>
  <c r="CD1622" i="2"/>
  <c r="CW1622" i="2"/>
  <c r="CK1622" i="2"/>
  <c r="CC1622" i="2"/>
  <c r="CV1622" i="2"/>
  <c r="CU1698" i="2"/>
  <c r="CI1698" i="2"/>
  <c r="CT1698" i="2"/>
  <c r="CH1698" i="2"/>
  <c r="DA1698" i="2"/>
  <c r="CS1698" i="2"/>
  <c r="CG1698" i="2"/>
  <c r="CZ1698" i="2"/>
  <c r="CR1698" i="2"/>
  <c r="CF1698" i="2"/>
  <c r="CE1698" i="2"/>
  <c r="CX1698" i="2"/>
  <c r="CL1698" i="2"/>
  <c r="CD1698" i="2"/>
  <c r="CW1698" i="2"/>
  <c r="CK1698" i="2"/>
  <c r="CC1698" i="2"/>
  <c r="CV1698" i="2"/>
  <c r="DA1747" i="2"/>
  <c r="CS1747" i="2"/>
  <c r="CG1747" i="2"/>
  <c r="CZ1747" i="2"/>
  <c r="CR1747" i="2"/>
  <c r="CF1747" i="2"/>
  <c r="CE1747" i="2"/>
  <c r="CX1747" i="2"/>
  <c r="CL1747" i="2"/>
  <c r="CD1747" i="2"/>
  <c r="CW1747" i="2"/>
  <c r="CK1747" i="2"/>
  <c r="CC1747" i="2"/>
  <c r="CV1747" i="2"/>
  <c r="CU1747" i="2"/>
  <c r="CI1747" i="2"/>
  <c r="CT1747" i="2"/>
  <c r="CH1747" i="2"/>
  <c r="CW1773" i="2"/>
  <c r="CK1773" i="2"/>
  <c r="CC1773" i="2"/>
  <c r="CV1773" i="2"/>
  <c r="CU1773" i="2"/>
  <c r="CI1773" i="2"/>
  <c r="CT1773" i="2"/>
  <c r="CH1773" i="2"/>
  <c r="DA1773" i="2"/>
  <c r="CS1773" i="2"/>
  <c r="CG1773" i="2"/>
  <c r="CZ1773" i="2"/>
  <c r="CR1773" i="2"/>
  <c r="CF1773" i="2"/>
  <c r="CE1773" i="2"/>
  <c r="CD1773" i="2"/>
  <c r="CX1773" i="2"/>
  <c r="CL1773" i="2"/>
  <c r="CW2098" i="2"/>
  <c r="CK2098" i="2"/>
  <c r="CC2098" i="2"/>
  <c r="CV2098" i="2"/>
  <c r="CU2098" i="2"/>
  <c r="CI2098" i="2"/>
  <c r="CT2098" i="2"/>
  <c r="CH2098" i="2"/>
  <c r="DA2098" i="2"/>
  <c r="CS2098" i="2"/>
  <c r="CG2098" i="2"/>
  <c r="CZ2098" i="2"/>
  <c r="CR2098" i="2"/>
  <c r="CF2098" i="2"/>
  <c r="CE2098" i="2"/>
  <c r="CX2098" i="2"/>
  <c r="CL2098" i="2"/>
  <c r="CD2098" i="2"/>
  <c r="DA2150" i="2"/>
  <c r="CS2150" i="2"/>
  <c r="CG2150" i="2"/>
  <c r="CZ2150" i="2"/>
  <c r="CR2150" i="2"/>
  <c r="CF2150" i="2"/>
  <c r="CE2150" i="2"/>
  <c r="CX2150" i="2"/>
  <c r="CL2150" i="2"/>
  <c r="CD2150" i="2"/>
  <c r="CW2150" i="2"/>
  <c r="CK2150" i="2"/>
  <c r="CC2150" i="2"/>
  <c r="CV2150" i="2"/>
  <c r="CU2150" i="2"/>
  <c r="CI2150" i="2"/>
  <c r="CT2150" i="2"/>
  <c r="CH2150" i="2"/>
  <c r="CT2345" i="2"/>
  <c r="CH2345" i="2"/>
  <c r="DA2345" i="2"/>
  <c r="CS2345" i="2"/>
  <c r="CG2345" i="2"/>
  <c r="CZ2345" i="2"/>
  <c r="CR2345" i="2"/>
  <c r="CF2345" i="2"/>
  <c r="CE2345" i="2"/>
  <c r="CX2345" i="2"/>
  <c r="CL2345" i="2"/>
  <c r="CD2345" i="2"/>
  <c r="CW2345" i="2"/>
  <c r="CK2345" i="2"/>
  <c r="CC2345" i="2"/>
  <c r="CV2345" i="2"/>
  <c r="CU2345" i="2"/>
  <c r="CI2345" i="2"/>
  <c r="CX2388" i="2"/>
  <c r="CL2388" i="2"/>
  <c r="CD2388" i="2"/>
  <c r="CW2388" i="2"/>
  <c r="CK2388" i="2"/>
  <c r="CC2388" i="2"/>
  <c r="CV2388" i="2"/>
  <c r="CU2388" i="2"/>
  <c r="CI2388" i="2"/>
  <c r="CT2388" i="2"/>
  <c r="CH2388" i="2"/>
  <c r="DA2388" i="2"/>
  <c r="CS2388" i="2"/>
  <c r="CG2388" i="2"/>
  <c r="CZ2388" i="2"/>
  <c r="CR2388" i="2"/>
  <c r="CF2388" i="2"/>
  <c r="CE2388" i="2"/>
  <c r="CX2436" i="2"/>
  <c r="CL2436" i="2"/>
  <c r="CD2436" i="2"/>
  <c r="CW2436" i="2"/>
  <c r="CK2436" i="2"/>
  <c r="CC2436" i="2"/>
  <c r="CV2436" i="2"/>
  <c r="CU2436" i="2"/>
  <c r="CI2436" i="2"/>
  <c r="CT2436" i="2"/>
  <c r="CH2436" i="2"/>
  <c r="DA2436" i="2"/>
  <c r="CS2436" i="2"/>
  <c r="CG2436" i="2"/>
  <c r="CZ2436" i="2"/>
  <c r="CR2436" i="2"/>
  <c r="CF2436" i="2"/>
  <c r="CE2436" i="2"/>
  <c r="CZ2451" i="2"/>
  <c r="CR2451" i="2"/>
  <c r="CF2451" i="2"/>
  <c r="CE2451" i="2"/>
  <c r="CX2451" i="2"/>
  <c r="CL2451" i="2"/>
  <c r="CD2451" i="2"/>
  <c r="CW2451" i="2"/>
  <c r="CK2451" i="2"/>
  <c r="CC2451" i="2"/>
  <c r="CV2451" i="2"/>
  <c r="CU2451" i="2"/>
  <c r="CI2451" i="2"/>
  <c r="CT2451" i="2"/>
  <c r="CH2451" i="2"/>
  <c r="CS2451" i="2"/>
  <c r="CG2451" i="2"/>
  <c r="DA2451" i="2"/>
  <c r="CX2528" i="2"/>
  <c r="CL2528" i="2"/>
  <c r="CD2528" i="2"/>
  <c r="CW2528" i="2"/>
  <c r="CK2528" i="2"/>
  <c r="CC2528" i="2"/>
  <c r="CU2528" i="2"/>
  <c r="CI2528" i="2"/>
  <c r="CT2528" i="2"/>
  <c r="CH2528" i="2"/>
  <c r="DA2528" i="2"/>
  <c r="CS2528" i="2"/>
  <c r="CG2528" i="2"/>
  <c r="CZ2528" i="2"/>
  <c r="CR2528" i="2"/>
  <c r="CF2528" i="2"/>
  <c r="CV2528" i="2"/>
  <c r="CE2528" i="2"/>
  <c r="CX2787" i="2"/>
  <c r="CL2787" i="2"/>
  <c r="CD2787" i="2"/>
  <c r="CW2787" i="2"/>
  <c r="CK2787" i="2"/>
  <c r="CC2787" i="2"/>
  <c r="CV2787" i="2"/>
  <c r="CU2787" i="2"/>
  <c r="CI2787" i="2"/>
  <c r="CT2787" i="2"/>
  <c r="CH2787" i="2"/>
  <c r="DA2787" i="2"/>
  <c r="CS2787" i="2"/>
  <c r="CG2787" i="2"/>
  <c r="CR2787" i="2"/>
  <c r="CF2787" i="2"/>
  <c r="CE2787" i="2"/>
  <c r="CZ2787" i="2"/>
  <c r="CU2907" i="2"/>
  <c r="CI2907" i="2"/>
  <c r="CT2907" i="2"/>
  <c r="CH2907" i="2"/>
  <c r="DA2907" i="2"/>
  <c r="CS2907" i="2"/>
  <c r="CG2907" i="2"/>
  <c r="CZ2907" i="2"/>
  <c r="CR2907" i="2"/>
  <c r="CF2907" i="2"/>
  <c r="CE2907" i="2"/>
  <c r="CX2907" i="2"/>
  <c r="CL2907" i="2"/>
  <c r="CD2907" i="2"/>
  <c r="CW2907" i="2"/>
  <c r="CK2907" i="2"/>
  <c r="CC2907" i="2"/>
  <c r="CV2907" i="2"/>
  <c r="CU3012" i="2"/>
  <c r="CI3012" i="2"/>
  <c r="CT3012" i="2"/>
  <c r="CH3012" i="2"/>
  <c r="DA3012" i="2"/>
  <c r="CS3012" i="2"/>
  <c r="CG3012" i="2"/>
  <c r="CZ3012" i="2"/>
  <c r="CR3012" i="2"/>
  <c r="CF3012" i="2"/>
  <c r="CE3012" i="2"/>
  <c r="CX3012" i="2"/>
  <c r="CL3012" i="2"/>
  <c r="CD3012" i="2"/>
  <c r="CW3012" i="2"/>
  <c r="CK3012" i="2"/>
  <c r="CC3012" i="2"/>
  <c r="CV3012" i="2"/>
  <c r="CU29" i="2"/>
  <c r="CI29" i="2"/>
  <c r="CT29" i="2"/>
  <c r="CH29" i="2"/>
  <c r="DA29" i="2"/>
  <c r="CS29" i="2"/>
  <c r="CG29" i="2"/>
  <c r="CZ29" i="2"/>
  <c r="CR29" i="2"/>
  <c r="CF29" i="2"/>
  <c r="CE29" i="2"/>
  <c r="CX29" i="2"/>
  <c r="CL29" i="2"/>
  <c r="CD29" i="2"/>
  <c r="CW29" i="2"/>
  <c r="CK29" i="2"/>
  <c r="CC29" i="2"/>
  <c r="CV29" i="2"/>
  <c r="CW50" i="2"/>
  <c r="CK50" i="2"/>
  <c r="CC50" i="2"/>
  <c r="CD50" i="2"/>
  <c r="CV50" i="2"/>
  <c r="CX50" i="2"/>
  <c r="CU50" i="2"/>
  <c r="CI50" i="2"/>
  <c r="CL50" i="2"/>
  <c r="CT50" i="2"/>
  <c r="CH50" i="2"/>
  <c r="DA50" i="2"/>
  <c r="CS50" i="2"/>
  <c r="CG50" i="2"/>
  <c r="CZ50" i="2"/>
  <c r="CR50" i="2"/>
  <c r="CF50" i="2"/>
  <c r="CE50" i="2"/>
  <c r="CU57" i="2"/>
  <c r="CI57" i="2"/>
  <c r="CT57" i="2"/>
  <c r="CH57" i="2"/>
  <c r="DA57" i="2"/>
  <c r="CS57" i="2"/>
  <c r="CG57" i="2"/>
  <c r="CV57" i="2"/>
  <c r="CZ57" i="2"/>
  <c r="CR57" i="2"/>
  <c r="CF57" i="2"/>
  <c r="CE57" i="2"/>
  <c r="CX57" i="2"/>
  <c r="CL57" i="2"/>
  <c r="CD57" i="2"/>
  <c r="CW57" i="2"/>
  <c r="CK57" i="2"/>
  <c r="CC57" i="2"/>
  <c r="CE69" i="2"/>
  <c r="CF69" i="2"/>
  <c r="CX69" i="2"/>
  <c r="CL69" i="2"/>
  <c r="CD69" i="2"/>
  <c r="CW69" i="2"/>
  <c r="CK69" i="2"/>
  <c r="CC69" i="2"/>
  <c r="CV69" i="2"/>
  <c r="CU69" i="2"/>
  <c r="CI69" i="2"/>
  <c r="CT69" i="2"/>
  <c r="CH69" i="2"/>
  <c r="CR69" i="2"/>
  <c r="DA69" i="2"/>
  <c r="CS69" i="2"/>
  <c r="CG69" i="2"/>
  <c r="CZ69" i="2"/>
  <c r="CW79" i="2"/>
  <c r="CK79" i="2"/>
  <c r="CC79" i="2"/>
  <c r="CV79" i="2"/>
  <c r="CX79" i="2"/>
  <c r="CU79" i="2"/>
  <c r="CI79" i="2"/>
  <c r="CL79" i="2"/>
  <c r="CT79" i="2"/>
  <c r="CH79" i="2"/>
  <c r="DA79" i="2"/>
  <c r="CS79" i="2"/>
  <c r="CG79" i="2"/>
  <c r="CZ79" i="2"/>
  <c r="CR79" i="2"/>
  <c r="CF79" i="2"/>
  <c r="CE79" i="2"/>
  <c r="CD79" i="2"/>
  <c r="CU86" i="2"/>
  <c r="CI86" i="2"/>
  <c r="CT86" i="2"/>
  <c r="CH86" i="2"/>
  <c r="DA86" i="2"/>
  <c r="CS86" i="2"/>
  <c r="CG86" i="2"/>
  <c r="CZ86" i="2"/>
  <c r="CR86" i="2"/>
  <c r="CF86" i="2"/>
  <c r="CV86" i="2"/>
  <c r="CE86" i="2"/>
  <c r="CX86" i="2"/>
  <c r="CL86" i="2"/>
  <c r="CD86" i="2"/>
  <c r="CW86" i="2"/>
  <c r="CK86" i="2"/>
  <c r="CC86" i="2"/>
  <c r="DA93" i="2"/>
  <c r="CS93" i="2"/>
  <c r="CG93" i="2"/>
  <c r="CH93" i="2"/>
  <c r="CZ93" i="2"/>
  <c r="CR93" i="2"/>
  <c r="CF93" i="2"/>
  <c r="CE93" i="2"/>
  <c r="CX93" i="2"/>
  <c r="CL93" i="2"/>
  <c r="CD93" i="2"/>
  <c r="CW93" i="2"/>
  <c r="CK93" i="2"/>
  <c r="CC93" i="2"/>
  <c r="CT93" i="2"/>
  <c r="CV93" i="2"/>
  <c r="CU93" i="2"/>
  <c r="CI93" i="2"/>
  <c r="CE100" i="2"/>
  <c r="CX100" i="2"/>
  <c r="CL100" i="2"/>
  <c r="CD100" i="2"/>
  <c r="CZ100" i="2"/>
  <c r="CW100" i="2"/>
  <c r="CK100" i="2"/>
  <c r="CC100" i="2"/>
  <c r="CV100" i="2"/>
  <c r="CU100" i="2"/>
  <c r="CI100" i="2"/>
  <c r="CT100" i="2"/>
  <c r="CH100" i="2"/>
  <c r="CF100" i="2"/>
  <c r="DA100" i="2"/>
  <c r="CS100" i="2"/>
  <c r="CG100" i="2"/>
  <c r="CR100" i="2"/>
  <c r="CW107" i="2"/>
  <c r="CK107" i="2"/>
  <c r="CC107" i="2"/>
  <c r="CV107" i="2"/>
  <c r="CX107" i="2"/>
  <c r="CU107" i="2"/>
  <c r="CI107" i="2"/>
  <c r="CT107" i="2"/>
  <c r="CH107" i="2"/>
  <c r="CL107" i="2"/>
  <c r="DA107" i="2"/>
  <c r="CS107" i="2"/>
  <c r="CG107" i="2"/>
  <c r="CD107" i="2"/>
  <c r="CZ107" i="2"/>
  <c r="CR107" i="2"/>
  <c r="CF107" i="2"/>
  <c r="CE107" i="2"/>
  <c r="CU114" i="2"/>
  <c r="CI114" i="2"/>
  <c r="CT114" i="2"/>
  <c r="CH114" i="2"/>
  <c r="DA114" i="2"/>
  <c r="CS114" i="2"/>
  <c r="CG114" i="2"/>
  <c r="CV114" i="2"/>
  <c r="CZ114" i="2"/>
  <c r="CR114" i="2"/>
  <c r="CF114" i="2"/>
  <c r="CE114" i="2"/>
  <c r="CX114" i="2"/>
  <c r="CL114" i="2"/>
  <c r="CD114" i="2"/>
  <c r="CW114" i="2"/>
  <c r="CK114" i="2"/>
  <c r="CC114" i="2"/>
  <c r="DA121" i="2"/>
  <c r="CS121" i="2"/>
  <c r="CG121" i="2"/>
  <c r="CZ121" i="2"/>
  <c r="CR121" i="2"/>
  <c r="CF121" i="2"/>
  <c r="CT121" i="2"/>
  <c r="CE121" i="2"/>
  <c r="CH121" i="2"/>
  <c r="CX121" i="2"/>
  <c r="CL121" i="2"/>
  <c r="CD121" i="2"/>
  <c r="CW121" i="2"/>
  <c r="CK121" i="2"/>
  <c r="CC121" i="2"/>
  <c r="CV121" i="2"/>
  <c r="CU121" i="2"/>
  <c r="CI121" i="2"/>
  <c r="CW125" i="2"/>
  <c r="CK125" i="2"/>
  <c r="CC125" i="2"/>
  <c r="CV125" i="2"/>
  <c r="CX125" i="2"/>
  <c r="CD125" i="2"/>
  <c r="CU125" i="2"/>
  <c r="CI125" i="2"/>
  <c r="CT125" i="2"/>
  <c r="CH125" i="2"/>
  <c r="DA125" i="2"/>
  <c r="CS125" i="2"/>
  <c r="CG125" i="2"/>
  <c r="CZ125" i="2"/>
  <c r="CR125" i="2"/>
  <c r="CF125" i="2"/>
  <c r="CE125" i="2"/>
  <c r="CL125" i="2"/>
  <c r="CE128" i="2"/>
  <c r="CR128" i="2"/>
  <c r="CX128" i="2"/>
  <c r="CL128" i="2"/>
  <c r="CD128" i="2"/>
  <c r="CW128" i="2"/>
  <c r="CK128" i="2"/>
  <c r="CC128" i="2"/>
  <c r="CV128" i="2"/>
  <c r="CF128" i="2"/>
  <c r="CU128" i="2"/>
  <c r="CI128" i="2"/>
  <c r="CZ128" i="2"/>
  <c r="CT128" i="2"/>
  <c r="CH128" i="2"/>
  <c r="DA128" i="2"/>
  <c r="CS128" i="2"/>
  <c r="CG128" i="2"/>
  <c r="CU140" i="2"/>
  <c r="CI140" i="2"/>
  <c r="CT140" i="2"/>
  <c r="CH140" i="2"/>
  <c r="DA140" i="2"/>
  <c r="CS140" i="2"/>
  <c r="CG140" i="2"/>
  <c r="CZ140" i="2"/>
  <c r="CR140" i="2"/>
  <c r="CF140" i="2"/>
  <c r="CE140" i="2"/>
  <c r="CX140" i="2"/>
  <c r="CL140" i="2"/>
  <c r="CD140" i="2"/>
  <c r="CV140" i="2"/>
  <c r="CW140" i="2"/>
  <c r="CK140" i="2"/>
  <c r="CC140" i="2"/>
  <c r="CE156" i="2"/>
  <c r="CF156" i="2"/>
  <c r="CX156" i="2"/>
  <c r="CL156" i="2"/>
  <c r="CD156" i="2"/>
  <c r="CR156" i="2"/>
  <c r="CW156" i="2"/>
  <c r="CK156" i="2"/>
  <c r="CC156" i="2"/>
  <c r="CV156" i="2"/>
  <c r="CU156" i="2"/>
  <c r="CI156" i="2"/>
  <c r="CT156" i="2"/>
  <c r="CH156" i="2"/>
  <c r="CZ156" i="2"/>
  <c r="DA156" i="2"/>
  <c r="CS156" i="2"/>
  <c r="CG156" i="2"/>
  <c r="CU162" i="2"/>
  <c r="CI162" i="2"/>
  <c r="CT162" i="2"/>
  <c r="CH162" i="2"/>
  <c r="DA162" i="2"/>
  <c r="CS162" i="2"/>
  <c r="CG162" i="2"/>
  <c r="CV162" i="2"/>
  <c r="CZ162" i="2"/>
  <c r="CR162" i="2"/>
  <c r="CF162" i="2"/>
  <c r="CE162" i="2"/>
  <c r="CX162" i="2"/>
  <c r="CL162" i="2"/>
  <c r="CD162" i="2"/>
  <c r="CW162" i="2"/>
  <c r="CK162" i="2"/>
  <c r="CC162" i="2"/>
  <c r="CW167" i="2"/>
  <c r="CK167" i="2"/>
  <c r="CC167" i="2"/>
  <c r="CX167" i="2"/>
  <c r="CV167" i="2"/>
  <c r="CL167" i="2"/>
  <c r="CU167" i="2"/>
  <c r="CI167" i="2"/>
  <c r="CT167" i="2"/>
  <c r="CH167" i="2"/>
  <c r="CD167" i="2"/>
  <c r="DA167" i="2"/>
  <c r="CS167" i="2"/>
  <c r="CG167" i="2"/>
  <c r="CZ167" i="2"/>
  <c r="CR167" i="2"/>
  <c r="CF167" i="2"/>
  <c r="CE167" i="2"/>
  <c r="DA173" i="2"/>
  <c r="CS173" i="2"/>
  <c r="CG173" i="2"/>
  <c r="CT173" i="2"/>
  <c r="CZ173" i="2"/>
  <c r="CR173" i="2"/>
  <c r="CF173" i="2"/>
  <c r="CE173" i="2"/>
  <c r="CX173" i="2"/>
  <c r="CL173" i="2"/>
  <c r="CD173" i="2"/>
  <c r="CW173" i="2"/>
  <c r="CK173" i="2"/>
  <c r="CC173" i="2"/>
  <c r="CH173" i="2"/>
  <c r="CV173" i="2"/>
  <c r="CU173" i="2"/>
  <c r="CI173" i="2"/>
  <c r="D191" i="2"/>
  <c r="CU187" i="2"/>
  <c r="CI187" i="2"/>
  <c r="CT187" i="2"/>
  <c r="CH187" i="2"/>
  <c r="DA187" i="2"/>
  <c r="CS187" i="2"/>
  <c r="CG187" i="2"/>
  <c r="CV187" i="2"/>
  <c r="CZ187" i="2"/>
  <c r="CR187" i="2"/>
  <c r="CF187" i="2"/>
  <c r="CE187" i="2"/>
  <c r="CX187" i="2"/>
  <c r="CL187" i="2"/>
  <c r="CD187" i="2"/>
  <c r="CW187" i="2"/>
  <c r="CK187" i="2"/>
  <c r="CC187" i="2"/>
  <c r="DA204" i="2"/>
  <c r="CS204" i="2"/>
  <c r="CG204" i="2"/>
  <c r="CZ204" i="2"/>
  <c r="CR204" i="2"/>
  <c r="CF204" i="2"/>
  <c r="CH204" i="2"/>
  <c r="CE204" i="2"/>
  <c r="CX204" i="2"/>
  <c r="CL204" i="2"/>
  <c r="CD204" i="2"/>
  <c r="CT204" i="2"/>
  <c r="CW204" i="2"/>
  <c r="CK204" i="2"/>
  <c r="CC204" i="2"/>
  <c r="CV204" i="2"/>
  <c r="CU204" i="2"/>
  <c r="CI204" i="2"/>
  <c r="CW210" i="2"/>
  <c r="CK210" i="2"/>
  <c r="CC210" i="2"/>
  <c r="CL210" i="2"/>
  <c r="CV210" i="2"/>
  <c r="CU210" i="2"/>
  <c r="CI210" i="2"/>
  <c r="CT210" i="2"/>
  <c r="CH210" i="2"/>
  <c r="CD210" i="2"/>
  <c r="DA210" i="2"/>
  <c r="CS210" i="2"/>
  <c r="CG210" i="2"/>
  <c r="CZ210" i="2"/>
  <c r="CR210" i="2"/>
  <c r="CF210" i="2"/>
  <c r="CX210" i="2"/>
  <c r="CE210" i="2"/>
  <c r="DA215" i="2"/>
  <c r="CS215" i="2"/>
  <c r="CG215" i="2"/>
  <c r="CZ215" i="2"/>
  <c r="CR215" i="2"/>
  <c r="CF215" i="2"/>
  <c r="CH215" i="2"/>
  <c r="CE215" i="2"/>
  <c r="CX215" i="2"/>
  <c r="CL215" i="2"/>
  <c r="CD215" i="2"/>
  <c r="CT215" i="2"/>
  <c r="CW215" i="2"/>
  <c r="CK215" i="2"/>
  <c r="CC215" i="2"/>
  <c r="CV215" i="2"/>
  <c r="CU215" i="2"/>
  <c r="CI215" i="2"/>
  <c r="CE222" i="2"/>
  <c r="CX222" i="2"/>
  <c r="CL222" i="2"/>
  <c r="CD222" i="2"/>
  <c r="CR222" i="2"/>
  <c r="CW222" i="2"/>
  <c r="CK222" i="2"/>
  <c r="CC222" i="2"/>
  <c r="CV222" i="2"/>
  <c r="CZ222" i="2"/>
  <c r="CU222" i="2"/>
  <c r="CI222" i="2"/>
  <c r="CT222" i="2"/>
  <c r="CH222" i="2"/>
  <c r="CF222" i="2"/>
  <c r="DA222" i="2"/>
  <c r="CS222" i="2"/>
  <c r="CG222" i="2"/>
  <c r="CW237" i="2"/>
  <c r="CK237" i="2"/>
  <c r="CC237" i="2"/>
  <c r="CX237" i="2"/>
  <c r="CV237" i="2"/>
  <c r="CU237" i="2"/>
  <c r="CI237" i="2"/>
  <c r="CD237" i="2"/>
  <c r="CT237" i="2"/>
  <c r="CH237" i="2"/>
  <c r="DA237" i="2"/>
  <c r="CS237" i="2"/>
  <c r="CG237" i="2"/>
  <c r="CZ237" i="2"/>
  <c r="CR237" i="2"/>
  <c r="CF237" i="2"/>
  <c r="CE237" i="2"/>
  <c r="CL237" i="2"/>
  <c r="CU244" i="2"/>
  <c r="CI244" i="2"/>
  <c r="CT244" i="2"/>
  <c r="CH244" i="2"/>
  <c r="DA244" i="2"/>
  <c r="CS244" i="2"/>
  <c r="CG244" i="2"/>
  <c r="CV244" i="2"/>
  <c r="CZ244" i="2"/>
  <c r="CR244" i="2"/>
  <c r="CF244" i="2"/>
  <c r="CE244" i="2"/>
  <c r="CX244" i="2"/>
  <c r="CL244" i="2"/>
  <c r="CD244" i="2"/>
  <c r="CW244" i="2"/>
  <c r="CK244" i="2"/>
  <c r="CC244" i="2"/>
  <c r="DA251" i="2"/>
  <c r="CS251" i="2"/>
  <c r="CG251" i="2"/>
  <c r="CH251" i="2"/>
  <c r="CZ251" i="2"/>
  <c r="CR251" i="2"/>
  <c r="CF251" i="2"/>
  <c r="CE251" i="2"/>
  <c r="CX251" i="2"/>
  <c r="CL251" i="2"/>
  <c r="CD251" i="2"/>
  <c r="CW251" i="2"/>
  <c r="CK251" i="2"/>
  <c r="CC251" i="2"/>
  <c r="CV251" i="2"/>
  <c r="CU251" i="2"/>
  <c r="CI251" i="2"/>
  <c r="CT251" i="2"/>
  <c r="CE258" i="2"/>
  <c r="CZ258" i="2"/>
  <c r="CX258" i="2"/>
  <c r="CL258" i="2"/>
  <c r="CD258" i="2"/>
  <c r="CW258" i="2"/>
  <c r="CK258" i="2"/>
  <c r="CC258" i="2"/>
  <c r="CF258" i="2"/>
  <c r="CV258" i="2"/>
  <c r="CU258" i="2"/>
  <c r="CI258" i="2"/>
  <c r="CR258" i="2"/>
  <c r="CT258" i="2"/>
  <c r="CH258" i="2"/>
  <c r="DA258" i="2"/>
  <c r="CS258" i="2"/>
  <c r="CG258" i="2"/>
  <c r="CW265" i="2"/>
  <c r="CK265" i="2"/>
  <c r="CC265" i="2"/>
  <c r="CV265" i="2"/>
  <c r="CL265" i="2"/>
  <c r="CU265" i="2"/>
  <c r="CI265" i="2"/>
  <c r="CT265" i="2"/>
  <c r="CH265" i="2"/>
  <c r="CD265" i="2"/>
  <c r="DA265" i="2"/>
  <c r="CS265" i="2"/>
  <c r="CG265" i="2"/>
  <c r="CX265" i="2"/>
  <c r="CZ265" i="2"/>
  <c r="CR265" i="2"/>
  <c r="CF265" i="2"/>
  <c r="CE265" i="2"/>
  <c r="CU272" i="2"/>
  <c r="CI272" i="2"/>
  <c r="CT272" i="2"/>
  <c r="CH272" i="2"/>
  <c r="DA272" i="2"/>
  <c r="CS272" i="2"/>
  <c r="CG272" i="2"/>
  <c r="CV272" i="2"/>
  <c r="CZ272" i="2"/>
  <c r="CR272" i="2"/>
  <c r="CF272" i="2"/>
  <c r="CE272" i="2"/>
  <c r="CX272" i="2"/>
  <c r="CL272" i="2"/>
  <c r="CD272" i="2"/>
  <c r="CW272" i="2"/>
  <c r="CK272" i="2"/>
  <c r="CC272" i="2"/>
  <c r="DA279" i="2"/>
  <c r="CS279" i="2"/>
  <c r="CG279" i="2"/>
  <c r="CT279" i="2"/>
  <c r="CZ279" i="2"/>
  <c r="CR279" i="2"/>
  <c r="CF279" i="2"/>
  <c r="CH279" i="2"/>
  <c r="CE279" i="2"/>
  <c r="CX279" i="2"/>
  <c r="CL279" i="2"/>
  <c r="CD279" i="2"/>
  <c r="CW279" i="2"/>
  <c r="CK279" i="2"/>
  <c r="CC279" i="2"/>
  <c r="CV279" i="2"/>
  <c r="CU279" i="2"/>
  <c r="CI279" i="2"/>
  <c r="CE286" i="2"/>
  <c r="CR286" i="2"/>
  <c r="CX286" i="2"/>
  <c r="CL286" i="2"/>
  <c r="CD286" i="2"/>
  <c r="CZ286" i="2"/>
  <c r="CW286" i="2"/>
  <c r="CK286" i="2"/>
  <c r="CC286" i="2"/>
  <c r="CV286" i="2"/>
  <c r="CU286" i="2"/>
  <c r="CI286" i="2"/>
  <c r="CT286" i="2"/>
  <c r="CH286" i="2"/>
  <c r="DA286" i="2"/>
  <c r="CS286" i="2"/>
  <c r="CG286" i="2"/>
  <c r="CF286" i="2"/>
  <c r="CU298" i="2"/>
  <c r="CI298" i="2"/>
  <c r="CV298" i="2"/>
  <c r="CT298" i="2"/>
  <c r="CH298" i="2"/>
  <c r="DA298" i="2"/>
  <c r="CS298" i="2"/>
  <c r="CG298" i="2"/>
  <c r="CZ298" i="2"/>
  <c r="CR298" i="2"/>
  <c r="CF298" i="2"/>
  <c r="CE298" i="2"/>
  <c r="CX298" i="2"/>
  <c r="CL298" i="2"/>
  <c r="CD298" i="2"/>
  <c r="CW298" i="2"/>
  <c r="CK298" i="2"/>
  <c r="CC298" i="2"/>
  <c r="CE304" i="2"/>
  <c r="CF304" i="2"/>
  <c r="CX304" i="2"/>
  <c r="CL304" i="2"/>
  <c r="CD304" i="2"/>
  <c r="CW304" i="2"/>
  <c r="CK304" i="2"/>
  <c r="CC304" i="2"/>
  <c r="CV304" i="2"/>
  <c r="CZ304" i="2"/>
  <c r="CU304" i="2"/>
  <c r="CI304" i="2"/>
  <c r="CR304" i="2"/>
  <c r="CT304" i="2"/>
  <c r="CH304" i="2"/>
  <c r="DA304" i="2"/>
  <c r="CS304" i="2"/>
  <c r="CG304" i="2"/>
  <c r="DA309" i="2"/>
  <c r="CS309" i="2"/>
  <c r="CG309" i="2"/>
  <c r="CZ309" i="2"/>
  <c r="CR309" i="2"/>
  <c r="CF309" i="2"/>
  <c r="CT309" i="2"/>
  <c r="CE309" i="2"/>
  <c r="CX309" i="2"/>
  <c r="CL309" i="2"/>
  <c r="CD309" i="2"/>
  <c r="CW309" i="2"/>
  <c r="CK309" i="2"/>
  <c r="CC309" i="2"/>
  <c r="CH309" i="2"/>
  <c r="CV309" i="2"/>
  <c r="CU309" i="2"/>
  <c r="CI309" i="2"/>
  <c r="CW315" i="2"/>
  <c r="CK315" i="2"/>
  <c r="CC315" i="2"/>
  <c r="CV315" i="2"/>
  <c r="CU315" i="2"/>
  <c r="CI315" i="2"/>
  <c r="CX315" i="2"/>
  <c r="CT315" i="2"/>
  <c r="CH315" i="2"/>
  <c r="DA315" i="2"/>
  <c r="CS315" i="2"/>
  <c r="CG315" i="2"/>
  <c r="CZ315" i="2"/>
  <c r="CR315" i="2"/>
  <c r="CF315" i="2"/>
  <c r="CL315" i="2"/>
  <c r="CE315" i="2"/>
  <c r="CD315" i="2"/>
  <c r="CW327" i="2"/>
  <c r="CK327" i="2"/>
  <c r="CC327" i="2"/>
  <c r="CV327" i="2"/>
  <c r="CD327" i="2"/>
  <c r="CU327" i="2"/>
  <c r="CI327" i="2"/>
  <c r="CT327" i="2"/>
  <c r="CH327" i="2"/>
  <c r="CL327" i="2"/>
  <c r="DA327" i="2"/>
  <c r="CS327" i="2"/>
  <c r="CG327" i="2"/>
  <c r="CZ327" i="2"/>
  <c r="CR327" i="2"/>
  <c r="CF327" i="2"/>
  <c r="CX327" i="2"/>
  <c r="CE327" i="2"/>
  <c r="CE332" i="2"/>
  <c r="CF332" i="2"/>
  <c r="CX332" i="2"/>
  <c r="CL332" i="2"/>
  <c r="CD332" i="2"/>
  <c r="CR332" i="2"/>
  <c r="CW332" i="2"/>
  <c r="CK332" i="2"/>
  <c r="CC332" i="2"/>
  <c r="CV332" i="2"/>
  <c r="CZ332" i="2"/>
  <c r="CU332" i="2"/>
  <c r="CI332" i="2"/>
  <c r="CT332" i="2"/>
  <c r="CH332" i="2"/>
  <c r="DA332" i="2"/>
  <c r="CS332" i="2"/>
  <c r="CG332" i="2"/>
  <c r="DA345" i="2"/>
  <c r="CS345" i="2"/>
  <c r="CG345" i="2"/>
  <c r="CT345" i="2"/>
  <c r="CZ345" i="2"/>
  <c r="CR345" i="2"/>
  <c r="CF345" i="2"/>
  <c r="CE345" i="2"/>
  <c r="CX345" i="2"/>
  <c r="CL345" i="2"/>
  <c r="CD345" i="2"/>
  <c r="CH345" i="2"/>
  <c r="CW345" i="2"/>
  <c r="CK345" i="2"/>
  <c r="CC345" i="2"/>
  <c r="CV345" i="2"/>
  <c r="CU345" i="2"/>
  <c r="CI345" i="2"/>
  <c r="CU350" i="2"/>
  <c r="CI350" i="2"/>
  <c r="CT350" i="2"/>
  <c r="CH350" i="2"/>
  <c r="DA350" i="2"/>
  <c r="CS350" i="2"/>
  <c r="CG350" i="2"/>
  <c r="CZ350" i="2"/>
  <c r="CR350" i="2"/>
  <c r="CF350" i="2"/>
  <c r="CE350" i="2"/>
  <c r="CX350" i="2"/>
  <c r="CL350" i="2"/>
  <c r="CD350" i="2"/>
  <c r="CV350" i="2"/>
  <c r="CW350" i="2"/>
  <c r="CK350" i="2"/>
  <c r="CC350" i="2"/>
  <c r="CU362" i="2"/>
  <c r="CI362" i="2"/>
  <c r="CT362" i="2"/>
  <c r="CH362" i="2"/>
  <c r="DA362" i="2"/>
  <c r="CS362" i="2"/>
  <c r="CG362" i="2"/>
  <c r="CZ362" i="2"/>
  <c r="CR362" i="2"/>
  <c r="CF362" i="2"/>
  <c r="CV362" i="2"/>
  <c r="CE362" i="2"/>
  <c r="CX362" i="2"/>
  <c r="CL362" i="2"/>
  <c r="CD362" i="2"/>
  <c r="CW362" i="2"/>
  <c r="CK362" i="2"/>
  <c r="CC362" i="2"/>
  <c r="CE368" i="2"/>
  <c r="CX368" i="2"/>
  <c r="CL368" i="2"/>
  <c r="CD368" i="2"/>
  <c r="CW368" i="2"/>
  <c r="CK368" i="2"/>
  <c r="CC368" i="2"/>
  <c r="CV368" i="2"/>
  <c r="CZ368" i="2"/>
  <c r="CU368" i="2"/>
  <c r="CI368" i="2"/>
  <c r="CF368" i="2"/>
  <c r="CT368" i="2"/>
  <c r="CH368" i="2"/>
  <c r="DA368" i="2"/>
  <c r="CS368" i="2"/>
  <c r="CG368" i="2"/>
  <c r="CR368" i="2"/>
  <c r="DA380" i="2"/>
  <c r="CS380" i="2"/>
  <c r="CG380" i="2"/>
  <c r="CZ380" i="2"/>
  <c r="CR380" i="2"/>
  <c r="CF380" i="2"/>
  <c r="CT380" i="2"/>
  <c r="CE380" i="2"/>
  <c r="CX380" i="2"/>
  <c r="CL380" i="2"/>
  <c r="CD380" i="2"/>
  <c r="CH380" i="2"/>
  <c r="CW380" i="2"/>
  <c r="CK380" i="2"/>
  <c r="CC380" i="2"/>
  <c r="CV380" i="2"/>
  <c r="CU380" i="2"/>
  <c r="CI380" i="2"/>
  <c r="DA388" i="2"/>
  <c r="CS388" i="2"/>
  <c r="CG388" i="2"/>
  <c r="CZ388" i="2"/>
  <c r="CR388" i="2"/>
  <c r="CF388" i="2"/>
  <c r="CE388" i="2"/>
  <c r="CX388" i="2"/>
  <c r="CL388" i="2"/>
  <c r="CD388" i="2"/>
  <c r="CH388" i="2"/>
  <c r="CW388" i="2"/>
  <c r="CK388" i="2"/>
  <c r="CC388" i="2"/>
  <c r="CV388" i="2"/>
  <c r="CT388" i="2"/>
  <c r="CU388" i="2"/>
  <c r="CI388" i="2"/>
  <c r="DA396" i="2"/>
  <c r="CS396" i="2"/>
  <c r="CG396" i="2"/>
  <c r="CZ396" i="2"/>
  <c r="CR396" i="2"/>
  <c r="CF396" i="2"/>
  <c r="CH396" i="2"/>
  <c r="CE396" i="2"/>
  <c r="CX396" i="2"/>
  <c r="CL396" i="2"/>
  <c r="CD396" i="2"/>
  <c r="CW396" i="2"/>
  <c r="CK396" i="2"/>
  <c r="CC396" i="2"/>
  <c r="CT396" i="2"/>
  <c r="CV396" i="2"/>
  <c r="CU396" i="2"/>
  <c r="CI396" i="2"/>
  <c r="DA404" i="2"/>
  <c r="CS404" i="2"/>
  <c r="CG404" i="2"/>
  <c r="CZ404" i="2"/>
  <c r="CR404" i="2"/>
  <c r="CF404" i="2"/>
  <c r="CH404" i="2"/>
  <c r="CE404" i="2"/>
  <c r="CX404" i="2"/>
  <c r="CL404" i="2"/>
  <c r="CD404" i="2"/>
  <c r="CW404" i="2"/>
  <c r="CK404" i="2"/>
  <c r="CC404" i="2"/>
  <c r="CT404" i="2"/>
  <c r="CV404" i="2"/>
  <c r="CU404" i="2"/>
  <c r="CI404" i="2"/>
  <c r="DA412" i="2"/>
  <c r="CS412" i="2"/>
  <c r="CG412" i="2"/>
  <c r="CZ412" i="2"/>
  <c r="CR412" i="2"/>
  <c r="CF412" i="2"/>
  <c r="CH412" i="2"/>
  <c r="CE412" i="2"/>
  <c r="CX412" i="2"/>
  <c r="CL412" i="2"/>
  <c r="CD412" i="2"/>
  <c r="CW412" i="2"/>
  <c r="CK412" i="2"/>
  <c r="CC412" i="2"/>
  <c r="CV412" i="2"/>
  <c r="CU412" i="2"/>
  <c r="CI412" i="2"/>
  <c r="CT412" i="2"/>
  <c r="CU423" i="2"/>
  <c r="CI423" i="2"/>
  <c r="CT423" i="2"/>
  <c r="CH423" i="2"/>
  <c r="DA423" i="2"/>
  <c r="CS423" i="2"/>
  <c r="CG423" i="2"/>
  <c r="CZ423" i="2"/>
  <c r="CR423" i="2"/>
  <c r="CF423" i="2"/>
  <c r="CE423" i="2"/>
  <c r="CX423" i="2"/>
  <c r="CL423" i="2"/>
  <c r="CD423" i="2"/>
  <c r="CV423" i="2"/>
  <c r="CW423" i="2"/>
  <c r="CK423" i="2"/>
  <c r="CC423" i="2"/>
  <c r="CE429" i="2"/>
  <c r="CX429" i="2"/>
  <c r="CL429" i="2"/>
  <c r="CD429" i="2"/>
  <c r="CW429" i="2"/>
  <c r="CK429" i="2"/>
  <c r="CC429" i="2"/>
  <c r="CV429" i="2"/>
  <c r="CZ429" i="2"/>
  <c r="CU429" i="2"/>
  <c r="CI429" i="2"/>
  <c r="CT429" i="2"/>
  <c r="CH429" i="2"/>
  <c r="CF429" i="2"/>
  <c r="DA429" i="2"/>
  <c r="CS429" i="2"/>
  <c r="CG429" i="2"/>
  <c r="CR429" i="2"/>
  <c r="DA448" i="2"/>
  <c r="CS448" i="2"/>
  <c r="CG448" i="2"/>
  <c r="CZ448" i="2"/>
  <c r="CR448" i="2"/>
  <c r="CF448" i="2"/>
  <c r="CE448" i="2"/>
  <c r="CT448" i="2"/>
  <c r="CX448" i="2"/>
  <c r="CL448" i="2"/>
  <c r="CD448" i="2"/>
  <c r="CW448" i="2"/>
  <c r="CK448" i="2"/>
  <c r="CC448" i="2"/>
  <c r="CV448" i="2"/>
  <c r="CU448" i="2"/>
  <c r="CI448" i="2"/>
  <c r="CH448" i="2"/>
  <c r="CE455" i="2"/>
  <c r="CZ455" i="2"/>
  <c r="CX455" i="2"/>
  <c r="CL455" i="2"/>
  <c r="CD455" i="2"/>
  <c r="CF455" i="2"/>
  <c r="CW455" i="2"/>
  <c r="CK455" i="2"/>
  <c r="CC455" i="2"/>
  <c r="CV455" i="2"/>
  <c r="CU455" i="2"/>
  <c r="CI455" i="2"/>
  <c r="CR455" i="2"/>
  <c r="CT455" i="2"/>
  <c r="CH455" i="2"/>
  <c r="DA455" i="2"/>
  <c r="CS455" i="2"/>
  <c r="CG455" i="2"/>
  <c r="CW462" i="2"/>
  <c r="CK462" i="2"/>
  <c r="CC462" i="2"/>
  <c r="CV462" i="2"/>
  <c r="CU462" i="2"/>
  <c r="CI462" i="2"/>
  <c r="CT462" i="2"/>
  <c r="CH462" i="2"/>
  <c r="DA462" i="2"/>
  <c r="CS462" i="2"/>
  <c r="CG462" i="2"/>
  <c r="CL462" i="2"/>
  <c r="CZ462" i="2"/>
  <c r="CR462" i="2"/>
  <c r="CF462" i="2"/>
  <c r="CX462" i="2"/>
  <c r="CE462" i="2"/>
  <c r="CD462" i="2"/>
  <c r="CU469" i="2"/>
  <c r="CI469" i="2"/>
  <c r="CT469" i="2"/>
  <c r="CH469" i="2"/>
  <c r="DA469" i="2"/>
  <c r="CS469" i="2"/>
  <c r="CG469" i="2"/>
  <c r="CZ469" i="2"/>
  <c r="CR469" i="2"/>
  <c r="CF469" i="2"/>
  <c r="CE469" i="2"/>
  <c r="CV469" i="2"/>
  <c r="CX469" i="2"/>
  <c r="CL469" i="2"/>
  <c r="CD469" i="2"/>
  <c r="CW469" i="2"/>
  <c r="CK469" i="2"/>
  <c r="CC469" i="2"/>
  <c r="DA476" i="2"/>
  <c r="CS476" i="2"/>
  <c r="CG476" i="2"/>
  <c r="CZ476" i="2"/>
  <c r="CR476" i="2"/>
  <c r="CF476" i="2"/>
  <c r="CE476" i="2"/>
  <c r="CT476" i="2"/>
  <c r="CX476" i="2"/>
  <c r="CL476" i="2"/>
  <c r="CD476" i="2"/>
  <c r="CH476" i="2"/>
  <c r="CW476" i="2"/>
  <c r="CK476" i="2"/>
  <c r="CC476" i="2"/>
  <c r="CV476" i="2"/>
  <c r="CU476" i="2"/>
  <c r="CI476" i="2"/>
  <c r="CE483" i="2"/>
  <c r="CX483" i="2"/>
  <c r="CL483" i="2"/>
  <c r="CD483" i="2"/>
  <c r="CW483" i="2"/>
  <c r="CK483" i="2"/>
  <c r="CC483" i="2"/>
  <c r="CV483" i="2"/>
  <c r="CR483" i="2"/>
  <c r="CU483" i="2"/>
  <c r="CI483" i="2"/>
  <c r="CT483" i="2"/>
  <c r="CH483" i="2"/>
  <c r="CF483" i="2"/>
  <c r="DA483" i="2"/>
  <c r="CS483" i="2"/>
  <c r="CG483" i="2"/>
  <c r="CZ483" i="2"/>
  <c r="CW490" i="2"/>
  <c r="CK490" i="2"/>
  <c r="CC490" i="2"/>
  <c r="CX490" i="2"/>
  <c r="CV490" i="2"/>
  <c r="CD490" i="2"/>
  <c r="CU490" i="2"/>
  <c r="CI490" i="2"/>
  <c r="CT490" i="2"/>
  <c r="CH490" i="2"/>
  <c r="DA490" i="2"/>
  <c r="CS490" i="2"/>
  <c r="CG490" i="2"/>
  <c r="CZ490" i="2"/>
  <c r="CR490" i="2"/>
  <c r="CF490" i="2"/>
  <c r="CL490" i="2"/>
  <c r="CE490" i="2"/>
  <c r="CU497" i="2"/>
  <c r="CI497" i="2"/>
  <c r="CT497" i="2"/>
  <c r="CH497" i="2"/>
  <c r="DA497" i="2"/>
  <c r="CS497" i="2"/>
  <c r="CG497" i="2"/>
  <c r="CZ497" i="2"/>
  <c r="CR497" i="2"/>
  <c r="CF497" i="2"/>
  <c r="CE497" i="2"/>
  <c r="CX497" i="2"/>
  <c r="CL497" i="2"/>
  <c r="CD497" i="2"/>
  <c r="CW497" i="2"/>
  <c r="CK497" i="2"/>
  <c r="CC497" i="2"/>
  <c r="CV497" i="2"/>
  <c r="DA512" i="2"/>
  <c r="CS512" i="2"/>
  <c r="CG512" i="2"/>
  <c r="CZ512" i="2"/>
  <c r="CR512" i="2"/>
  <c r="CF512" i="2"/>
  <c r="CE512" i="2"/>
  <c r="CT512" i="2"/>
  <c r="CX512" i="2"/>
  <c r="CL512" i="2"/>
  <c r="CD512" i="2"/>
  <c r="CW512" i="2"/>
  <c r="CK512" i="2"/>
  <c r="CC512" i="2"/>
  <c r="CV512" i="2"/>
  <c r="CU512" i="2"/>
  <c r="CI512" i="2"/>
  <c r="CH512" i="2"/>
  <c r="CW517" i="2"/>
  <c r="CK517" i="2"/>
  <c r="CC517" i="2"/>
  <c r="CD517" i="2"/>
  <c r="CV517" i="2"/>
  <c r="CU517" i="2"/>
  <c r="CI517" i="2"/>
  <c r="CT517" i="2"/>
  <c r="CH517" i="2"/>
  <c r="DA517" i="2"/>
  <c r="CS517" i="2"/>
  <c r="CG517" i="2"/>
  <c r="CL517" i="2"/>
  <c r="CZ517" i="2"/>
  <c r="CR517" i="2"/>
  <c r="CF517" i="2"/>
  <c r="CX517" i="2"/>
  <c r="CE517" i="2"/>
  <c r="CE522" i="2"/>
  <c r="CX522" i="2"/>
  <c r="CL522" i="2"/>
  <c r="CD522" i="2"/>
  <c r="CW522" i="2"/>
  <c r="CK522" i="2"/>
  <c r="CC522" i="2"/>
  <c r="CV522" i="2"/>
  <c r="CF522" i="2"/>
  <c r="CU522" i="2"/>
  <c r="CI522" i="2"/>
  <c r="CT522" i="2"/>
  <c r="CH522" i="2"/>
  <c r="CZ522" i="2"/>
  <c r="DA522" i="2"/>
  <c r="CS522" i="2"/>
  <c r="CG522" i="2"/>
  <c r="CR522" i="2"/>
  <c r="CE534" i="2"/>
  <c r="CX534" i="2"/>
  <c r="CL534" i="2"/>
  <c r="CD534" i="2"/>
  <c r="CW534" i="2"/>
  <c r="CK534" i="2"/>
  <c r="CC534" i="2"/>
  <c r="CV534" i="2"/>
  <c r="CZ534" i="2"/>
  <c r="CU534" i="2"/>
  <c r="CI534" i="2"/>
  <c r="CR534" i="2"/>
  <c r="CT534" i="2"/>
  <c r="CH534" i="2"/>
  <c r="DA534" i="2"/>
  <c r="CS534" i="2"/>
  <c r="CG534" i="2"/>
  <c r="CF534" i="2"/>
  <c r="CU540" i="2"/>
  <c r="CI540" i="2"/>
  <c r="CT540" i="2"/>
  <c r="CH540" i="2"/>
  <c r="DA540" i="2"/>
  <c r="CS540" i="2"/>
  <c r="CG540" i="2"/>
  <c r="CZ540" i="2"/>
  <c r="CR540" i="2"/>
  <c r="CF540" i="2"/>
  <c r="CE540" i="2"/>
  <c r="CX540" i="2"/>
  <c r="CL540" i="2"/>
  <c r="CD540" i="2"/>
  <c r="CW540" i="2"/>
  <c r="CK540" i="2"/>
  <c r="CC540" i="2"/>
  <c r="CV540" i="2"/>
  <c r="CW545" i="2"/>
  <c r="CK545" i="2"/>
  <c r="CC545" i="2"/>
  <c r="CV545" i="2"/>
  <c r="CD545" i="2"/>
  <c r="CU545" i="2"/>
  <c r="CI545" i="2"/>
  <c r="CX545" i="2"/>
  <c r="CT545" i="2"/>
  <c r="CH545" i="2"/>
  <c r="DA545" i="2"/>
  <c r="CS545" i="2"/>
  <c r="CG545" i="2"/>
  <c r="CZ545" i="2"/>
  <c r="CR545" i="2"/>
  <c r="CF545" i="2"/>
  <c r="CE545" i="2"/>
  <c r="CL545" i="2"/>
  <c r="DA551" i="2"/>
  <c r="CS551" i="2"/>
  <c r="CG551" i="2"/>
  <c r="CZ551" i="2"/>
  <c r="CR551" i="2"/>
  <c r="CF551" i="2"/>
  <c r="CE551" i="2"/>
  <c r="CX551" i="2"/>
  <c r="CL551" i="2"/>
  <c r="CD551" i="2"/>
  <c r="CH551" i="2"/>
  <c r="CW551" i="2"/>
  <c r="CK551" i="2"/>
  <c r="CC551" i="2"/>
  <c r="CV551" i="2"/>
  <c r="CU551" i="2"/>
  <c r="CI551" i="2"/>
  <c r="CT551" i="2"/>
  <c r="DA563" i="2"/>
  <c r="CS563" i="2"/>
  <c r="CG563" i="2"/>
  <c r="CZ563" i="2"/>
  <c r="CR563" i="2"/>
  <c r="CF563" i="2"/>
  <c r="CE563" i="2"/>
  <c r="CX563" i="2"/>
  <c r="CL563" i="2"/>
  <c r="CD563" i="2"/>
  <c r="CW563" i="2"/>
  <c r="CK563" i="2"/>
  <c r="CC563" i="2"/>
  <c r="CV563" i="2"/>
  <c r="CH563" i="2"/>
  <c r="CU563" i="2"/>
  <c r="CI563" i="2"/>
  <c r="CT563" i="2"/>
  <c r="CU568" i="2"/>
  <c r="CI568" i="2"/>
  <c r="CT568" i="2"/>
  <c r="CH568" i="2"/>
  <c r="DA568" i="2"/>
  <c r="CS568" i="2"/>
  <c r="CG568" i="2"/>
  <c r="CZ568" i="2"/>
  <c r="CR568" i="2"/>
  <c r="CF568" i="2"/>
  <c r="CE568" i="2"/>
  <c r="CX568" i="2"/>
  <c r="CL568" i="2"/>
  <c r="CD568" i="2"/>
  <c r="CV568" i="2"/>
  <c r="CW568" i="2"/>
  <c r="CK568" i="2"/>
  <c r="CC568" i="2"/>
  <c r="DA581" i="2"/>
  <c r="CS581" i="2"/>
  <c r="CG581" i="2"/>
  <c r="CH581" i="2"/>
  <c r="CZ581" i="2"/>
  <c r="CR581" i="2"/>
  <c r="CF581" i="2"/>
  <c r="CE581" i="2"/>
  <c r="CT581" i="2"/>
  <c r="CX581" i="2"/>
  <c r="CL581" i="2"/>
  <c r="CD581" i="2"/>
  <c r="CW581" i="2"/>
  <c r="CK581" i="2"/>
  <c r="CC581" i="2"/>
  <c r="CV581" i="2"/>
  <c r="CU581" i="2"/>
  <c r="CI581" i="2"/>
  <c r="DA589" i="2"/>
  <c r="CS589" i="2"/>
  <c r="CG589" i="2"/>
  <c r="CT589" i="2"/>
  <c r="CZ589" i="2"/>
  <c r="CR589" i="2"/>
  <c r="CF589" i="2"/>
  <c r="CE589" i="2"/>
  <c r="CX589" i="2"/>
  <c r="CL589" i="2"/>
  <c r="CD589" i="2"/>
  <c r="CH589" i="2"/>
  <c r="CW589" i="2"/>
  <c r="CK589" i="2"/>
  <c r="CC589" i="2"/>
  <c r="CV589" i="2"/>
  <c r="CU589" i="2"/>
  <c r="CI589" i="2"/>
  <c r="DA600" i="2"/>
  <c r="CS600" i="2"/>
  <c r="CZ600" i="2"/>
  <c r="CR600" i="2"/>
  <c r="CF600" i="2"/>
  <c r="CW600" i="2"/>
  <c r="CK600" i="2"/>
  <c r="CI600" i="2"/>
  <c r="CH600" i="2"/>
  <c r="CX600" i="2"/>
  <c r="CG600" i="2"/>
  <c r="CL600" i="2"/>
  <c r="CV600" i="2"/>
  <c r="CE600" i="2"/>
  <c r="CU600" i="2"/>
  <c r="CD600" i="2"/>
  <c r="CT600" i="2"/>
  <c r="CC600" i="2"/>
  <c r="CU605" i="2"/>
  <c r="CI605" i="2"/>
  <c r="CT605" i="2"/>
  <c r="CH605" i="2"/>
  <c r="DA605" i="2"/>
  <c r="CS605" i="2"/>
  <c r="CG605" i="2"/>
  <c r="CE605" i="2"/>
  <c r="CL605" i="2"/>
  <c r="CK605" i="2"/>
  <c r="CZ605" i="2"/>
  <c r="CF605" i="2"/>
  <c r="CR605" i="2"/>
  <c r="CX605" i="2"/>
  <c r="CD605" i="2"/>
  <c r="CW605" i="2"/>
  <c r="CC605" i="2"/>
  <c r="CV605" i="2"/>
  <c r="CX618" i="2"/>
  <c r="CL618" i="2"/>
  <c r="CD618" i="2"/>
  <c r="CW618" i="2"/>
  <c r="CK618" i="2"/>
  <c r="CC618" i="2"/>
  <c r="CV618" i="2"/>
  <c r="CU618" i="2"/>
  <c r="CI618" i="2"/>
  <c r="DA618" i="2"/>
  <c r="CS618" i="2"/>
  <c r="CG618" i="2"/>
  <c r="CZ618" i="2"/>
  <c r="CR618" i="2"/>
  <c r="CF618" i="2"/>
  <c r="CT618" i="2"/>
  <c r="CH618" i="2"/>
  <c r="CE618" i="2"/>
  <c r="CZ623" i="2"/>
  <c r="CR623" i="2"/>
  <c r="CF623" i="2"/>
  <c r="CE623" i="2"/>
  <c r="CX623" i="2"/>
  <c r="CL623" i="2"/>
  <c r="CD623" i="2"/>
  <c r="CW623" i="2"/>
  <c r="CK623" i="2"/>
  <c r="CC623" i="2"/>
  <c r="CU623" i="2"/>
  <c r="CI623" i="2"/>
  <c r="CT623" i="2"/>
  <c r="CH623" i="2"/>
  <c r="CG623" i="2"/>
  <c r="DA623" i="2"/>
  <c r="CV623" i="2"/>
  <c r="CS623" i="2"/>
  <c r="CZ635" i="2"/>
  <c r="CR635" i="2"/>
  <c r="CF635" i="2"/>
  <c r="CE635" i="2"/>
  <c r="CX635" i="2"/>
  <c r="CL635" i="2"/>
  <c r="CD635" i="2"/>
  <c r="CW635" i="2"/>
  <c r="CK635" i="2"/>
  <c r="CC635" i="2"/>
  <c r="CU635" i="2"/>
  <c r="CI635" i="2"/>
  <c r="CT635" i="2"/>
  <c r="CH635" i="2"/>
  <c r="DA635" i="2"/>
  <c r="CV635" i="2"/>
  <c r="CS635" i="2"/>
  <c r="CG635" i="2"/>
  <c r="CV641" i="2"/>
  <c r="CU641" i="2"/>
  <c r="CI641" i="2"/>
  <c r="CT641" i="2"/>
  <c r="CH641" i="2"/>
  <c r="DA641" i="2"/>
  <c r="CS641" i="2"/>
  <c r="CG641" i="2"/>
  <c r="CE641" i="2"/>
  <c r="CX641" i="2"/>
  <c r="CL641" i="2"/>
  <c r="CD641" i="2"/>
  <c r="CZ641" i="2"/>
  <c r="CW641" i="2"/>
  <c r="CR641" i="2"/>
  <c r="CK641" i="2"/>
  <c r="CF641" i="2"/>
  <c r="CC641" i="2"/>
  <c r="CX652" i="2"/>
  <c r="CL652" i="2"/>
  <c r="CD652" i="2"/>
  <c r="CW652" i="2"/>
  <c r="CK652" i="2"/>
  <c r="CC652" i="2"/>
  <c r="CV652" i="2"/>
  <c r="CU652" i="2"/>
  <c r="CI652" i="2"/>
  <c r="DA652" i="2"/>
  <c r="CS652" i="2"/>
  <c r="CG652" i="2"/>
  <c r="CZ652" i="2"/>
  <c r="CR652" i="2"/>
  <c r="CF652" i="2"/>
  <c r="CT652" i="2"/>
  <c r="CH652" i="2"/>
  <c r="CE652" i="2"/>
  <c r="CT656" i="2"/>
  <c r="CH656" i="2"/>
  <c r="DA656" i="2"/>
  <c r="CS656" i="2"/>
  <c r="CG656" i="2"/>
  <c r="CZ656" i="2"/>
  <c r="CR656" i="2"/>
  <c r="CF656" i="2"/>
  <c r="CE656" i="2"/>
  <c r="CW656" i="2"/>
  <c r="CK656" i="2"/>
  <c r="CC656" i="2"/>
  <c r="CV656" i="2"/>
  <c r="CI656" i="2"/>
  <c r="CD656" i="2"/>
  <c r="CX656" i="2"/>
  <c r="CL656" i="2"/>
  <c r="CU656" i="2"/>
  <c r="CX662" i="2"/>
  <c r="CL662" i="2"/>
  <c r="CD662" i="2"/>
  <c r="CW662" i="2"/>
  <c r="CK662" i="2"/>
  <c r="CC662" i="2"/>
  <c r="CV662" i="2"/>
  <c r="CU662" i="2"/>
  <c r="CI662" i="2"/>
  <c r="CT662" i="2"/>
  <c r="CH662" i="2"/>
  <c r="DA662" i="2"/>
  <c r="CS662" i="2"/>
  <c r="CG662" i="2"/>
  <c r="CZ662" i="2"/>
  <c r="CR662" i="2"/>
  <c r="CF662" i="2"/>
  <c r="CE662" i="2"/>
  <c r="CZ673" i="2"/>
  <c r="CR673" i="2"/>
  <c r="CF673" i="2"/>
  <c r="CE673" i="2"/>
  <c r="CX673" i="2"/>
  <c r="CL673" i="2"/>
  <c r="CD673" i="2"/>
  <c r="CW673" i="2"/>
  <c r="CK673" i="2"/>
  <c r="CC673" i="2"/>
  <c r="CV673" i="2"/>
  <c r="CU673" i="2"/>
  <c r="CI673" i="2"/>
  <c r="CT673" i="2"/>
  <c r="CH673" i="2"/>
  <c r="CG673" i="2"/>
  <c r="CS673" i="2"/>
  <c r="DA673" i="2"/>
  <c r="CX690" i="2"/>
  <c r="CL690" i="2"/>
  <c r="CD690" i="2"/>
  <c r="CW690" i="2"/>
  <c r="CK690" i="2"/>
  <c r="CC690" i="2"/>
  <c r="CV690" i="2"/>
  <c r="CU690" i="2"/>
  <c r="CI690" i="2"/>
  <c r="CT690" i="2"/>
  <c r="CH690" i="2"/>
  <c r="DA690" i="2"/>
  <c r="CS690" i="2"/>
  <c r="CG690" i="2"/>
  <c r="CZ690" i="2"/>
  <c r="CR690" i="2"/>
  <c r="CF690" i="2"/>
  <c r="CE690" i="2"/>
  <c r="CV697" i="2"/>
  <c r="CU697" i="2"/>
  <c r="CI697" i="2"/>
  <c r="CT697" i="2"/>
  <c r="CH697" i="2"/>
  <c r="DA697" i="2"/>
  <c r="CS697" i="2"/>
  <c r="CG697" i="2"/>
  <c r="CZ697" i="2"/>
  <c r="CR697" i="2"/>
  <c r="CF697" i="2"/>
  <c r="CE697" i="2"/>
  <c r="CX697" i="2"/>
  <c r="CL697" i="2"/>
  <c r="CD697" i="2"/>
  <c r="CW697" i="2"/>
  <c r="CK697" i="2"/>
  <c r="CC697" i="2"/>
  <c r="CT704" i="2"/>
  <c r="CH704" i="2"/>
  <c r="DA704" i="2"/>
  <c r="CS704" i="2"/>
  <c r="CG704" i="2"/>
  <c r="CZ704" i="2"/>
  <c r="CR704" i="2"/>
  <c r="CF704" i="2"/>
  <c r="CE704" i="2"/>
  <c r="CX704" i="2"/>
  <c r="CL704" i="2"/>
  <c r="CD704" i="2"/>
  <c r="CW704" i="2"/>
  <c r="CK704" i="2"/>
  <c r="CC704" i="2"/>
  <c r="CV704" i="2"/>
  <c r="CI704" i="2"/>
  <c r="CU704" i="2"/>
  <c r="CZ711" i="2"/>
  <c r="CR711" i="2"/>
  <c r="CF711" i="2"/>
  <c r="CE711" i="2"/>
  <c r="CX711" i="2"/>
  <c r="CL711" i="2"/>
  <c r="CD711" i="2"/>
  <c r="CW711" i="2"/>
  <c r="CK711" i="2"/>
  <c r="CC711" i="2"/>
  <c r="CV711" i="2"/>
  <c r="CU711" i="2"/>
  <c r="CI711" i="2"/>
  <c r="CT711" i="2"/>
  <c r="CH711" i="2"/>
  <c r="DA711" i="2"/>
  <c r="CS711" i="2"/>
  <c r="CG711" i="2"/>
  <c r="CV727" i="2"/>
  <c r="CU727" i="2"/>
  <c r="CI727" i="2"/>
  <c r="CT727" i="2"/>
  <c r="CH727" i="2"/>
  <c r="DA727" i="2"/>
  <c r="CS727" i="2"/>
  <c r="CG727" i="2"/>
  <c r="CZ727" i="2"/>
  <c r="CR727" i="2"/>
  <c r="CF727" i="2"/>
  <c r="CE727" i="2"/>
  <c r="CX727" i="2"/>
  <c r="CL727" i="2"/>
  <c r="CD727" i="2"/>
  <c r="CC727" i="2"/>
  <c r="CW727" i="2"/>
  <c r="CK727" i="2"/>
  <c r="CZ733" i="2"/>
  <c r="CR733" i="2"/>
  <c r="CF733" i="2"/>
  <c r="CE733" i="2"/>
  <c r="CX733" i="2"/>
  <c r="CL733" i="2"/>
  <c r="CD733" i="2"/>
  <c r="CW733" i="2"/>
  <c r="CK733" i="2"/>
  <c r="CC733" i="2"/>
  <c r="CV733" i="2"/>
  <c r="CU733" i="2"/>
  <c r="CI733" i="2"/>
  <c r="CT733" i="2"/>
  <c r="CH733" i="2"/>
  <c r="DA733" i="2"/>
  <c r="CS733" i="2"/>
  <c r="CG733" i="2"/>
  <c r="CT738" i="2"/>
  <c r="CH738" i="2"/>
  <c r="DA738" i="2"/>
  <c r="CS738" i="2"/>
  <c r="CG738" i="2"/>
  <c r="CZ738" i="2"/>
  <c r="CR738" i="2"/>
  <c r="CF738" i="2"/>
  <c r="CE738" i="2"/>
  <c r="CX738" i="2"/>
  <c r="CL738" i="2"/>
  <c r="CD738" i="2"/>
  <c r="CW738" i="2"/>
  <c r="CK738" i="2"/>
  <c r="CC738" i="2"/>
  <c r="CV738" i="2"/>
  <c r="CI738" i="2"/>
  <c r="CU738" i="2"/>
  <c r="CX744" i="2"/>
  <c r="CL744" i="2"/>
  <c r="CD744" i="2"/>
  <c r="CW744" i="2"/>
  <c r="CK744" i="2"/>
  <c r="CC744" i="2"/>
  <c r="CV744" i="2"/>
  <c r="CU744" i="2"/>
  <c r="CI744" i="2"/>
  <c r="CT744" i="2"/>
  <c r="CH744" i="2"/>
  <c r="DA744" i="2"/>
  <c r="CS744" i="2"/>
  <c r="CG744" i="2"/>
  <c r="CZ744" i="2"/>
  <c r="CR744" i="2"/>
  <c r="CF744" i="2"/>
  <c r="CE744" i="2"/>
  <c r="CX756" i="2"/>
  <c r="CL756" i="2"/>
  <c r="CD756" i="2"/>
  <c r="CW756" i="2"/>
  <c r="CK756" i="2"/>
  <c r="CC756" i="2"/>
  <c r="CV756" i="2"/>
  <c r="CU756" i="2"/>
  <c r="CI756" i="2"/>
  <c r="CT756" i="2"/>
  <c r="CH756" i="2"/>
  <c r="DA756" i="2"/>
  <c r="CS756" i="2"/>
  <c r="CG756" i="2"/>
  <c r="CZ756" i="2"/>
  <c r="CR756" i="2"/>
  <c r="CF756" i="2"/>
  <c r="CE756" i="2"/>
  <c r="CV762" i="2"/>
  <c r="CU762" i="2"/>
  <c r="CI762" i="2"/>
  <c r="CT762" i="2"/>
  <c r="CH762" i="2"/>
  <c r="DA762" i="2"/>
  <c r="CS762" i="2"/>
  <c r="CG762" i="2"/>
  <c r="CZ762" i="2"/>
  <c r="CR762" i="2"/>
  <c r="CF762" i="2"/>
  <c r="CE762" i="2"/>
  <c r="CX762" i="2"/>
  <c r="CL762" i="2"/>
  <c r="CD762" i="2"/>
  <c r="CC762" i="2"/>
  <c r="CW762" i="2"/>
  <c r="CK762" i="2"/>
  <c r="CZ768" i="2"/>
  <c r="CR768" i="2"/>
  <c r="CF768" i="2"/>
  <c r="CE768" i="2"/>
  <c r="CX768" i="2"/>
  <c r="CL768" i="2"/>
  <c r="CD768" i="2"/>
  <c r="CW768" i="2"/>
  <c r="CK768" i="2"/>
  <c r="CC768" i="2"/>
  <c r="CV768" i="2"/>
  <c r="CU768" i="2"/>
  <c r="CI768" i="2"/>
  <c r="CT768" i="2"/>
  <c r="CH768" i="2"/>
  <c r="DA768" i="2"/>
  <c r="CS768" i="2"/>
  <c r="CG768" i="2"/>
  <c r="CT781" i="2"/>
  <c r="CH781" i="2"/>
  <c r="DA781" i="2"/>
  <c r="CS781" i="2"/>
  <c r="CG781" i="2"/>
  <c r="CZ781" i="2"/>
  <c r="CR781" i="2"/>
  <c r="CF781" i="2"/>
  <c r="CE781" i="2"/>
  <c r="CX781" i="2"/>
  <c r="CL781" i="2"/>
  <c r="CD781" i="2"/>
  <c r="CW781" i="2"/>
  <c r="CK781" i="2"/>
  <c r="CC781" i="2"/>
  <c r="CV781" i="2"/>
  <c r="CU781" i="2"/>
  <c r="CI781" i="2"/>
  <c r="CZ788" i="2"/>
  <c r="CR788" i="2"/>
  <c r="CF788" i="2"/>
  <c r="CE788" i="2"/>
  <c r="CX788" i="2"/>
  <c r="CL788" i="2"/>
  <c r="CD788" i="2"/>
  <c r="CW788" i="2"/>
  <c r="CK788" i="2"/>
  <c r="CC788" i="2"/>
  <c r="CV788" i="2"/>
  <c r="CU788" i="2"/>
  <c r="CI788" i="2"/>
  <c r="CT788" i="2"/>
  <c r="CH788" i="2"/>
  <c r="CG788" i="2"/>
  <c r="DA788" i="2"/>
  <c r="CS788" i="2"/>
  <c r="CV794" i="2"/>
  <c r="CU794" i="2"/>
  <c r="CI794" i="2"/>
  <c r="CT794" i="2"/>
  <c r="CH794" i="2"/>
  <c r="DA794" i="2"/>
  <c r="CS794" i="2"/>
  <c r="CG794" i="2"/>
  <c r="CZ794" i="2"/>
  <c r="CR794" i="2"/>
  <c r="CF794" i="2"/>
  <c r="CE794" i="2"/>
  <c r="CX794" i="2"/>
  <c r="CL794" i="2"/>
  <c r="CD794" i="2"/>
  <c r="CC794" i="2"/>
  <c r="CW794" i="2"/>
  <c r="CK794" i="2"/>
  <c r="CX807" i="2"/>
  <c r="CL807" i="2"/>
  <c r="CD807" i="2"/>
  <c r="CW807" i="2"/>
  <c r="CK807" i="2"/>
  <c r="CC807" i="2"/>
  <c r="CV807" i="2"/>
  <c r="CU807" i="2"/>
  <c r="CI807" i="2"/>
  <c r="CT807" i="2"/>
  <c r="CH807" i="2"/>
  <c r="DA807" i="2"/>
  <c r="CS807" i="2"/>
  <c r="CG807" i="2"/>
  <c r="CZ807" i="2"/>
  <c r="CR807" i="2"/>
  <c r="CF807" i="2"/>
  <c r="CE807" i="2"/>
  <c r="CV814" i="2"/>
  <c r="CU814" i="2"/>
  <c r="CI814" i="2"/>
  <c r="CT814" i="2"/>
  <c r="CH814" i="2"/>
  <c r="DA814" i="2"/>
  <c r="CS814" i="2"/>
  <c r="CG814" i="2"/>
  <c r="CZ814" i="2"/>
  <c r="CR814" i="2"/>
  <c r="CF814" i="2"/>
  <c r="CE814" i="2"/>
  <c r="CX814" i="2"/>
  <c r="CL814" i="2"/>
  <c r="CD814" i="2"/>
  <c r="CC814" i="2"/>
  <c r="CW814" i="2"/>
  <c r="CK814" i="2"/>
  <c r="CV824" i="2"/>
  <c r="CU824" i="2"/>
  <c r="CI824" i="2"/>
  <c r="CT824" i="2"/>
  <c r="CH824" i="2"/>
  <c r="DA824" i="2"/>
  <c r="CS824" i="2"/>
  <c r="CG824" i="2"/>
  <c r="CZ824" i="2"/>
  <c r="CR824" i="2"/>
  <c r="CF824" i="2"/>
  <c r="CE824" i="2"/>
  <c r="CX824" i="2"/>
  <c r="CL824" i="2"/>
  <c r="CD824" i="2"/>
  <c r="CW824" i="2"/>
  <c r="CK824" i="2"/>
  <c r="CC824" i="2"/>
  <c r="CX829" i="2"/>
  <c r="CL829" i="2"/>
  <c r="CD829" i="2"/>
  <c r="CW829" i="2"/>
  <c r="CK829" i="2"/>
  <c r="CC829" i="2"/>
  <c r="CV829" i="2"/>
  <c r="CU829" i="2"/>
  <c r="CI829" i="2"/>
  <c r="CT829" i="2"/>
  <c r="CH829" i="2"/>
  <c r="DA829" i="2"/>
  <c r="CS829" i="2"/>
  <c r="CG829" i="2"/>
  <c r="CZ829" i="2"/>
  <c r="CR829" i="2"/>
  <c r="CF829" i="2"/>
  <c r="CE829" i="2"/>
  <c r="CV836" i="2"/>
  <c r="CU836" i="2"/>
  <c r="CI836" i="2"/>
  <c r="CT836" i="2"/>
  <c r="CH836" i="2"/>
  <c r="DA836" i="2"/>
  <c r="CS836" i="2"/>
  <c r="CG836" i="2"/>
  <c r="CZ836" i="2"/>
  <c r="CR836" i="2"/>
  <c r="CF836" i="2"/>
  <c r="CE836" i="2"/>
  <c r="CX836" i="2"/>
  <c r="CL836" i="2"/>
  <c r="CD836" i="2"/>
  <c r="CK836" i="2"/>
  <c r="CC836" i="2"/>
  <c r="CW836" i="2"/>
  <c r="CV846" i="2"/>
  <c r="CU846" i="2"/>
  <c r="CI846" i="2"/>
  <c r="CT846" i="2"/>
  <c r="CH846" i="2"/>
  <c r="DA846" i="2"/>
  <c r="CS846" i="2"/>
  <c r="CG846" i="2"/>
  <c r="CZ846" i="2"/>
  <c r="CR846" i="2"/>
  <c r="CF846" i="2"/>
  <c r="CE846" i="2"/>
  <c r="CX846" i="2"/>
  <c r="CL846" i="2"/>
  <c r="CD846" i="2"/>
  <c r="CW846" i="2"/>
  <c r="CK846" i="2"/>
  <c r="CC846" i="2"/>
  <c r="CZ852" i="2"/>
  <c r="CR852" i="2"/>
  <c r="CF852" i="2"/>
  <c r="CE852" i="2"/>
  <c r="CX852" i="2"/>
  <c r="CL852" i="2"/>
  <c r="CD852" i="2"/>
  <c r="CW852" i="2"/>
  <c r="CK852" i="2"/>
  <c r="CC852" i="2"/>
  <c r="CV852" i="2"/>
  <c r="CU852" i="2"/>
  <c r="CI852" i="2"/>
  <c r="CT852" i="2"/>
  <c r="CH852" i="2"/>
  <c r="DA852" i="2"/>
  <c r="CS852" i="2"/>
  <c r="CG852" i="2"/>
  <c r="CV858" i="2"/>
  <c r="CU858" i="2"/>
  <c r="CI858" i="2"/>
  <c r="CT858" i="2"/>
  <c r="CH858" i="2"/>
  <c r="DA858" i="2"/>
  <c r="CS858" i="2"/>
  <c r="CG858" i="2"/>
  <c r="CZ858" i="2"/>
  <c r="CR858" i="2"/>
  <c r="CF858" i="2"/>
  <c r="CE858" i="2"/>
  <c r="CX858" i="2"/>
  <c r="CL858" i="2"/>
  <c r="CD858" i="2"/>
  <c r="CW858" i="2"/>
  <c r="CK858" i="2"/>
  <c r="CC858" i="2"/>
  <c r="CX881" i="2"/>
  <c r="CL881" i="2"/>
  <c r="CD881" i="2"/>
  <c r="CW881" i="2"/>
  <c r="CK881" i="2"/>
  <c r="CC881" i="2"/>
  <c r="CV881" i="2"/>
  <c r="CU881" i="2"/>
  <c r="CI881" i="2"/>
  <c r="CT881" i="2"/>
  <c r="CH881" i="2"/>
  <c r="DA881" i="2"/>
  <c r="CS881" i="2"/>
  <c r="CG881" i="2"/>
  <c r="CZ881" i="2"/>
  <c r="CR881" i="2"/>
  <c r="CF881" i="2"/>
  <c r="CE881" i="2"/>
  <c r="CV888" i="2"/>
  <c r="CU888" i="2"/>
  <c r="CI888" i="2"/>
  <c r="CT888" i="2"/>
  <c r="CH888" i="2"/>
  <c r="DA888" i="2"/>
  <c r="CS888" i="2"/>
  <c r="CG888" i="2"/>
  <c r="CZ888" i="2"/>
  <c r="CR888" i="2"/>
  <c r="CF888" i="2"/>
  <c r="CE888" i="2"/>
  <c r="CX888" i="2"/>
  <c r="CL888" i="2"/>
  <c r="CD888" i="2"/>
  <c r="CW888" i="2"/>
  <c r="CK888" i="2"/>
  <c r="CC888" i="2"/>
  <c r="CZ894" i="2"/>
  <c r="CR894" i="2"/>
  <c r="CF894" i="2"/>
  <c r="CE894" i="2"/>
  <c r="CX894" i="2"/>
  <c r="CL894" i="2"/>
  <c r="CD894" i="2"/>
  <c r="CW894" i="2"/>
  <c r="CK894" i="2"/>
  <c r="CC894" i="2"/>
  <c r="CV894" i="2"/>
  <c r="CU894" i="2"/>
  <c r="CI894" i="2"/>
  <c r="CT894" i="2"/>
  <c r="CH894" i="2"/>
  <c r="DA894" i="2"/>
  <c r="CS894" i="2"/>
  <c r="CG894" i="2"/>
  <c r="CV898" i="2"/>
  <c r="CU898" i="2"/>
  <c r="CI898" i="2"/>
  <c r="CT898" i="2"/>
  <c r="CH898" i="2"/>
  <c r="DA898" i="2"/>
  <c r="CS898" i="2"/>
  <c r="CG898" i="2"/>
  <c r="CZ898" i="2"/>
  <c r="CR898" i="2"/>
  <c r="CF898" i="2"/>
  <c r="CE898" i="2"/>
  <c r="CX898" i="2"/>
  <c r="CL898" i="2"/>
  <c r="CD898" i="2"/>
  <c r="CC898" i="2"/>
  <c r="CW898" i="2"/>
  <c r="CK898" i="2"/>
  <c r="CZ904" i="2"/>
  <c r="CR904" i="2"/>
  <c r="CF904" i="2"/>
  <c r="CE904" i="2"/>
  <c r="CX904" i="2"/>
  <c r="CL904" i="2"/>
  <c r="CD904" i="2"/>
  <c r="CW904" i="2"/>
  <c r="CK904" i="2"/>
  <c r="CC904" i="2"/>
  <c r="CV904" i="2"/>
  <c r="CU904" i="2"/>
  <c r="CI904" i="2"/>
  <c r="CT904" i="2"/>
  <c r="CH904" i="2"/>
  <c r="DA904" i="2"/>
  <c r="CS904" i="2"/>
  <c r="CG904" i="2"/>
  <c r="CV910" i="2"/>
  <c r="CU910" i="2"/>
  <c r="CI910" i="2"/>
  <c r="CT910" i="2"/>
  <c r="CH910" i="2"/>
  <c r="DA910" i="2"/>
  <c r="CS910" i="2"/>
  <c r="CG910" i="2"/>
  <c r="CZ910" i="2"/>
  <c r="CR910" i="2"/>
  <c r="CF910" i="2"/>
  <c r="CE910" i="2"/>
  <c r="CX910" i="2"/>
  <c r="CL910" i="2"/>
  <c r="CD910" i="2"/>
  <c r="CW910" i="2"/>
  <c r="CK910" i="2"/>
  <c r="CC910" i="2"/>
  <c r="CX923" i="2"/>
  <c r="CL923" i="2"/>
  <c r="CD923" i="2"/>
  <c r="CW923" i="2"/>
  <c r="CK923" i="2"/>
  <c r="CC923" i="2"/>
  <c r="CV923" i="2"/>
  <c r="CU923" i="2"/>
  <c r="CI923" i="2"/>
  <c r="CT923" i="2"/>
  <c r="CH923" i="2"/>
  <c r="DA923" i="2"/>
  <c r="CS923" i="2"/>
  <c r="CG923" i="2"/>
  <c r="CZ923" i="2"/>
  <c r="CR923" i="2"/>
  <c r="CF923" i="2"/>
  <c r="CE923" i="2"/>
  <c r="CV930" i="2"/>
  <c r="CU930" i="2"/>
  <c r="CI930" i="2"/>
  <c r="CT930" i="2"/>
  <c r="CH930" i="2"/>
  <c r="DA930" i="2"/>
  <c r="CS930" i="2"/>
  <c r="CG930" i="2"/>
  <c r="CZ930" i="2"/>
  <c r="CR930" i="2"/>
  <c r="CF930" i="2"/>
  <c r="CE930" i="2"/>
  <c r="CX930" i="2"/>
  <c r="CL930" i="2"/>
  <c r="CD930" i="2"/>
  <c r="CC930" i="2"/>
  <c r="CW930" i="2"/>
  <c r="CK930" i="2"/>
  <c r="CZ936" i="2"/>
  <c r="CR936" i="2"/>
  <c r="CF936" i="2"/>
  <c r="CE936" i="2"/>
  <c r="CX936" i="2"/>
  <c r="CL936" i="2"/>
  <c r="CD936" i="2"/>
  <c r="CW936" i="2"/>
  <c r="CK936" i="2"/>
  <c r="CC936" i="2"/>
  <c r="CV936" i="2"/>
  <c r="CU936" i="2"/>
  <c r="CI936" i="2"/>
  <c r="CT936" i="2"/>
  <c r="CH936" i="2"/>
  <c r="DA936" i="2"/>
  <c r="CS936" i="2"/>
  <c r="CG936" i="2"/>
  <c r="CV940" i="2"/>
  <c r="CU940" i="2"/>
  <c r="CI940" i="2"/>
  <c r="CT940" i="2"/>
  <c r="CH940" i="2"/>
  <c r="DA940" i="2"/>
  <c r="CS940" i="2"/>
  <c r="CG940" i="2"/>
  <c r="CZ940" i="2"/>
  <c r="CR940" i="2"/>
  <c r="CF940" i="2"/>
  <c r="CE940" i="2"/>
  <c r="CX940" i="2"/>
  <c r="CL940" i="2"/>
  <c r="CD940" i="2"/>
  <c r="CK940" i="2"/>
  <c r="CC940" i="2"/>
  <c r="CW940" i="2"/>
  <c r="CZ946" i="2"/>
  <c r="CR946" i="2"/>
  <c r="CF946" i="2"/>
  <c r="CE946" i="2"/>
  <c r="CX946" i="2"/>
  <c r="CL946" i="2"/>
  <c r="CD946" i="2"/>
  <c r="CW946" i="2"/>
  <c r="CK946" i="2"/>
  <c r="CC946" i="2"/>
  <c r="CV946" i="2"/>
  <c r="CU946" i="2"/>
  <c r="CI946" i="2"/>
  <c r="CT946" i="2"/>
  <c r="CH946" i="2"/>
  <c r="CG946" i="2"/>
  <c r="DA946" i="2"/>
  <c r="CS946" i="2"/>
  <c r="CV952" i="2"/>
  <c r="CU952" i="2"/>
  <c r="CI952" i="2"/>
  <c r="CT952" i="2"/>
  <c r="CH952" i="2"/>
  <c r="DA952" i="2"/>
  <c r="CS952" i="2"/>
  <c r="CG952" i="2"/>
  <c r="CZ952" i="2"/>
  <c r="CR952" i="2"/>
  <c r="CF952" i="2"/>
  <c r="CE952" i="2"/>
  <c r="CX952" i="2"/>
  <c r="CL952" i="2"/>
  <c r="CD952" i="2"/>
  <c r="CC952" i="2"/>
  <c r="CK952" i="2"/>
  <c r="CW952" i="2"/>
  <c r="CV964" i="2"/>
  <c r="CU964" i="2"/>
  <c r="CI964" i="2"/>
  <c r="CT964" i="2"/>
  <c r="CH964" i="2"/>
  <c r="DA964" i="2"/>
  <c r="CS964" i="2"/>
  <c r="CG964" i="2"/>
  <c r="CZ964" i="2"/>
  <c r="CR964" i="2"/>
  <c r="CF964" i="2"/>
  <c r="CE964" i="2"/>
  <c r="CX964" i="2"/>
  <c r="CL964" i="2"/>
  <c r="CD964" i="2"/>
  <c r="CW964" i="2"/>
  <c r="CK964" i="2"/>
  <c r="CC964" i="2"/>
  <c r="CX967" i="2"/>
  <c r="CL967" i="2"/>
  <c r="CD967" i="2"/>
  <c r="CW967" i="2"/>
  <c r="CK967" i="2"/>
  <c r="CC967" i="2"/>
  <c r="CV967" i="2"/>
  <c r="CU967" i="2"/>
  <c r="CI967" i="2"/>
  <c r="CT967" i="2"/>
  <c r="CH967" i="2"/>
  <c r="DA967" i="2"/>
  <c r="CS967" i="2"/>
  <c r="CG967" i="2"/>
  <c r="CZ967" i="2"/>
  <c r="CR967" i="2"/>
  <c r="CF967" i="2"/>
  <c r="CE967" i="2"/>
  <c r="CX977" i="2"/>
  <c r="CL977" i="2"/>
  <c r="CD977" i="2"/>
  <c r="CW977" i="2"/>
  <c r="CK977" i="2"/>
  <c r="CC977" i="2"/>
  <c r="CV977" i="2"/>
  <c r="CU977" i="2"/>
  <c r="CI977" i="2"/>
  <c r="CT977" i="2"/>
  <c r="CH977" i="2"/>
  <c r="DA977" i="2"/>
  <c r="CS977" i="2"/>
  <c r="CG977" i="2"/>
  <c r="CZ977" i="2"/>
  <c r="CR977" i="2"/>
  <c r="CF977" i="2"/>
  <c r="CE977" i="2"/>
  <c r="CX987" i="2"/>
  <c r="CL987" i="2"/>
  <c r="CD987" i="2"/>
  <c r="CW987" i="2"/>
  <c r="CK987" i="2"/>
  <c r="CC987" i="2"/>
  <c r="CV987" i="2"/>
  <c r="CU987" i="2"/>
  <c r="CI987" i="2"/>
  <c r="CT987" i="2"/>
  <c r="CH987" i="2"/>
  <c r="DA987" i="2"/>
  <c r="CS987" i="2"/>
  <c r="CG987" i="2"/>
  <c r="CZ987" i="2"/>
  <c r="CR987" i="2"/>
  <c r="CF987" i="2"/>
  <c r="CE987" i="2"/>
  <c r="CX997" i="2"/>
  <c r="CL997" i="2"/>
  <c r="CD997" i="2"/>
  <c r="CW997" i="2"/>
  <c r="CK997" i="2"/>
  <c r="CC997" i="2"/>
  <c r="CV997" i="2"/>
  <c r="CU997" i="2"/>
  <c r="CI997" i="2"/>
  <c r="CT997" i="2"/>
  <c r="CH997" i="2"/>
  <c r="DA997" i="2"/>
  <c r="CS997" i="2"/>
  <c r="CG997" i="2"/>
  <c r="CZ997" i="2"/>
  <c r="CR997" i="2"/>
  <c r="CF997" i="2"/>
  <c r="CE997" i="2"/>
  <c r="CV1001" i="2"/>
  <c r="CU1001" i="2"/>
  <c r="CI1001" i="2"/>
  <c r="CT1001" i="2"/>
  <c r="CH1001" i="2"/>
  <c r="DA1001" i="2"/>
  <c r="CS1001" i="2"/>
  <c r="CG1001" i="2"/>
  <c r="CZ1001" i="2"/>
  <c r="CR1001" i="2"/>
  <c r="CF1001" i="2"/>
  <c r="CE1001" i="2"/>
  <c r="CX1001" i="2"/>
  <c r="CL1001" i="2"/>
  <c r="CD1001" i="2"/>
  <c r="CW1001" i="2"/>
  <c r="CK1001" i="2"/>
  <c r="CC1001" i="2"/>
  <c r="CZ1017" i="2"/>
  <c r="CR1017" i="2"/>
  <c r="CF1017" i="2"/>
  <c r="CE1017" i="2"/>
  <c r="CX1017" i="2"/>
  <c r="CL1017" i="2"/>
  <c r="CD1017" i="2"/>
  <c r="CW1017" i="2"/>
  <c r="CK1017" i="2"/>
  <c r="CC1017" i="2"/>
  <c r="CV1017" i="2"/>
  <c r="CU1017" i="2"/>
  <c r="CI1017" i="2"/>
  <c r="CT1017" i="2"/>
  <c r="CH1017" i="2"/>
  <c r="DA1017" i="2"/>
  <c r="CG1017" i="2"/>
  <c r="CS1017" i="2"/>
  <c r="CT1029" i="2"/>
  <c r="CH1029" i="2"/>
  <c r="DA1029" i="2"/>
  <c r="CS1029" i="2"/>
  <c r="CG1029" i="2"/>
  <c r="CZ1029" i="2"/>
  <c r="CR1029" i="2"/>
  <c r="CF1029" i="2"/>
  <c r="CE1029" i="2"/>
  <c r="CX1029" i="2"/>
  <c r="CL1029" i="2"/>
  <c r="CD1029" i="2"/>
  <c r="CW1029" i="2"/>
  <c r="CK1029" i="2"/>
  <c r="CC1029" i="2"/>
  <c r="CV1029" i="2"/>
  <c r="CU1029" i="2"/>
  <c r="CI1029" i="2"/>
  <c r="CV1043" i="2"/>
  <c r="CU1043" i="2"/>
  <c r="CI1043" i="2"/>
  <c r="CT1043" i="2"/>
  <c r="CH1043" i="2"/>
  <c r="DA1043" i="2"/>
  <c r="CS1043" i="2"/>
  <c r="CG1043" i="2"/>
  <c r="CZ1043" i="2"/>
  <c r="CR1043" i="2"/>
  <c r="CF1043" i="2"/>
  <c r="CE1043" i="2"/>
  <c r="CX1043" i="2"/>
  <c r="CL1043" i="2"/>
  <c r="CD1043" i="2"/>
  <c r="CK1043" i="2"/>
  <c r="CC1043" i="2"/>
  <c r="CW1043" i="2"/>
  <c r="CT1056" i="2"/>
  <c r="CH1056" i="2"/>
  <c r="DA1056" i="2"/>
  <c r="CS1056" i="2"/>
  <c r="CG1056" i="2"/>
  <c r="CZ1056" i="2"/>
  <c r="CR1056" i="2"/>
  <c r="CF1056" i="2"/>
  <c r="CE1056" i="2"/>
  <c r="CX1056" i="2"/>
  <c r="CL1056" i="2"/>
  <c r="CD1056" i="2"/>
  <c r="CW1056" i="2"/>
  <c r="CK1056" i="2"/>
  <c r="CC1056" i="2"/>
  <c r="CV1056" i="2"/>
  <c r="CU1056" i="2"/>
  <c r="CI1056" i="2"/>
  <c r="CT1066" i="2"/>
  <c r="CH1066" i="2"/>
  <c r="DA1066" i="2"/>
  <c r="CS1066" i="2"/>
  <c r="CG1066" i="2"/>
  <c r="CZ1066" i="2"/>
  <c r="CR1066" i="2"/>
  <c r="CF1066" i="2"/>
  <c r="CE1066" i="2"/>
  <c r="CX1066" i="2"/>
  <c r="CL1066" i="2"/>
  <c r="CD1066" i="2"/>
  <c r="CW1066" i="2"/>
  <c r="CK1066" i="2"/>
  <c r="CC1066" i="2"/>
  <c r="CV1066" i="2"/>
  <c r="CU1066" i="2"/>
  <c r="CI1066" i="2"/>
  <c r="CT1074" i="2"/>
  <c r="CH1074" i="2"/>
  <c r="DA1074" i="2"/>
  <c r="CS1074" i="2"/>
  <c r="CG1074" i="2"/>
  <c r="CZ1074" i="2"/>
  <c r="CR1074" i="2"/>
  <c r="CF1074" i="2"/>
  <c r="CE1074" i="2"/>
  <c r="CX1074" i="2"/>
  <c r="CL1074" i="2"/>
  <c r="CD1074" i="2"/>
  <c r="CW1074" i="2"/>
  <c r="CK1074" i="2"/>
  <c r="CC1074" i="2"/>
  <c r="CV1074" i="2"/>
  <c r="CU1074" i="2"/>
  <c r="CI1074" i="2"/>
  <c r="CT1082" i="2"/>
  <c r="CH1082" i="2"/>
  <c r="DA1082" i="2"/>
  <c r="CS1082" i="2"/>
  <c r="CG1082" i="2"/>
  <c r="CZ1082" i="2"/>
  <c r="CR1082" i="2"/>
  <c r="CF1082" i="2"/>
  <c r="CE1082" i="2"/>
  <c r="CX1082" i="2"/>
  <c r="CL1082" i="2"/>
  <c r="CD1082" i="2"/>
  <c r="CW1082" i="2"/>
  <c r="CK1082" i="2"/>
  <c r="CC1082" i="2"/>
  <c r="CV1082" i="2"/>
  <c r="CI1082" i="2"/>
  <c r="CU1082" i="2"/>
  <c r="CT1090" i="2"/>
  <c r="CH1090" i="2"/>
  <c r="DA1090" i="2"/>
  <c r="CS1090" i="2"/>
  <c r="CG1090" i="2"/>
  <c r="CZ1090" i="2"/>
  <c r="CR1090" i="2"/>
  <c r="CF1090" i="2"/>
  <c r="CE1090" i="2"/>
  <c r="CX1090" i="2"/>
  <c r="CL1090" i="2"/>
  <c r="CD1090" i="2"/>
  <c r="CW1090" i="2"/>
  <c r="CK1090" i="2"/>
  <c r="CC1090" i="2"/>
  <c r="CV1090" i="2"/>
  <c r="CU1090" i="2"/>
  <c r="CI1090" i="2"/>
  <c r="CT1098" i="2"/>
  <c r="CH1098" i="2"/>
  <c r="DA1098" i="2"/>
  <c r="CS1098" i="2"/>
  <c r="CG1098" i="2"/>
  <c r="CZ1098" i="2"/>
  <c r="CR1098" i="2"/>
  <c r="CF1098" i="2"/>
  <c r="CE1098" i="2"/>
  <c r="CX1098" i="2"/>
  <c r="CL1098" i="2"/>
  <c r="CD1098" i="2"/>
  <c r="CW1098" i="2"/>
  <c r="CK1098" i="2"/>
  <c r="CC1098" i="2"/>
  <c r="CV1098" i="2"/>
  <c r="CU1098" i="2"/>
  <c r="CI1098" i="2"/>
  <c r="CT1106" i="2"/>
  <c r="CH1106" i="2"/>
  <c r="DA1106" i="2"/>
  <c r="CS1106" i="2"/>
  <c r="CG1106" i="2"/>
  <c r="CZ1106" i="2"/>
  <c r="CR1106" i="2"/>
  <c r="CF1106" i="2"/>
  <c r="CE1106" i="2"/>
  <c r="CX1106" i="2"/>
  <c r="CL1106" i="2"/>
  <c r="CD1106" i="2"/>
  <c r="CW1106" i="2"/>
  <c r="CK1106" i="2"/>
  <c r="CC1106" i="2"/>
  <c r="CV1106" i="2"/>
  <c r="CU1106" i="2"/>
  <c r="CI1106" i="2"/>
  <c r="CT1114" i="2"/>
  <c r="CH1114" i="2"/>
  <c r="DA1114" i="2"/>
  <c r="CS1114" i="2"/>
  <c r="CG1114" i="2"/>
  <c r="CZ1114" i="2"/>
  <c r="CR1114" i="2"/>
  <c r="CF1114" i="2"/>
  <c r="CE1114" i="2"/>
  <c r="CX1114" i="2"/>
  <c r="CL1114" i="2"/>
  <c r="CD1114" i="2"/>
  <c r="CW1114" i="2"/>
  <c r="CK1114" i="2"/>
  <c r="CC1114" i="2"/>
  <c r="CV1114" i="2"/>
  <c r="CI1114" i="2"/>
  <c r="CU1114" i="2"/>
  <c r="CZ1127" i="2"/>
  <c r="CR1127" i="2"/>
  <c r="CF1127" i="2"/>
  <c r="CE1127" i="2"/>
  <c r="CX1127" i="2"/>
  <c r="CL1127" i="2"/>
  <c r="CD1127" i="2"/>
  <c r="CW1127" i="2"/>
  <c r="CK1127" i="2"/>
  <c r="CC1127" i="2"/>
  <c r="CV1127" i="2"/>
  <c r="CU1127" i="2"/>
  <c r="CI1127" i="2"/>
  <c r="CT1127" i="2"/>
  <c r="CH1127" i="2"/>
  <c r="CS1127" i="2"/>
  <c r="CG1127" i="2"/>
  <c r="DA1127" i="2"/>
  <c r="CX1134" i="2"/>
  <c r="CL1134" i="2"/>
  <c r="CD1134" i="2"/>
  <c r="CW1134" i="2"/>
  <c r="CK1134" i="2"/>
  <c r="CC1134" i="2"/>
  <c r="CV1134" i="2"/>
  <c r="CU1134" i="2"/>
  <c r="CI1134" i="2"/>
  <c r="CT1134" i="2"/>
  <c r="CH1134" i="2"/>
  <c r="DA1134" i="2"/>
  <c r="CS1134" i="2"/>
  <c r="CG1134" i="2"/>
  <c r="CZ1134" i="2"/>
  <c r="CR1134" i="2"/>
  <c r="CF1134" i="2"/>
  <c r="CE1134" i="2"/>
  <c r="CV1141" i="2"/>
  <c r="CU1141" i="2"/>
  <c r="CI1141" i="2"/>
  <c r="CT1141" i="2"/>
  <c r="CH1141" i="2"/>
  <c r="DA1141" i="2"/>
  <c r="CS1141" i="2"/>
  <c r="CG1141" i="2"/>
  <c r="CZ1141" i="2"/>
  <c r="CR1141" i="2"/>
  <c r="CF1141" i="2"/>
  <c r="CE1141" i="2"/>
  <c r="CX1141" i="2"/>
  <c r="CL1141" i="2"/>
  <c r="CD1141" i="2"/>
  <c r="CW1141" i="2"/>
  <c r="CK1141" i="2"/>
  <c r="CC1141" i="2"/>
  <c r="CT1148" i="2"/>
  <c r="CH1148" i="2"/>
  <c r="DA1148" i="2"/>
  <c r="CS1148" i="2"/>
  <c r="CG1148" i="2"/>
  <c r="CZ1148" i="2"/>
  <c r="CR1148" i="2"/>
  <c r="CF1148" i="2"/>
  <c r="CE1148" i="2"/>
  <c r="CX1148" i="2"/>
  <c r="CL1148" i="2"/>
  <c r="CD1148" i="2"/>
  <c r="CW1148" i="2"/>
  <c r="CK1148" i="2"/>
  <c r="CC1148" i="2"/>
  <c r="CV1148" i="2"/>
  <c r="CI1148" i="2"/>
  <c r="CU1148" i="2"/>
  <c r="CZ1155" i="2"/>
  <c r="CR1155" i="2"/>
  <c r="CF1155" i="2"/>
  <c r="CE1155" i="2"/>
  <c r="CX1155" i="2"/>
  <c r="CL1155" i="2"/>
  <c r="CD1155" i="2"/>
  <c r="CW1155" i="2"/>
  <c r="CK1155" i="2"/>
  <c r="CC1155" i="2"/>
  <c r="CV1155" i="2"/>
  <c r="CU1155" i="2"/>
  <c r="CI1155" i="2"/>
  <c r="CT1155" i="2"/>
  <c r="CH1155" i="2"/>
  <c r="DA1155" i="2"/>
  <c r="CS1155" i="2"/>
  <c r="CG1155" i="2"/>
  <c r="CX1162" i="2"/>
  <c r="CL1162" i="2"/>
  <c r="CD1162" i="2"/>
  <c r="CW1162" i="2"/>
  <c r="CK1162" i="2"/>
  <c r="CC1162" i="2"/>
  <c r="CV1162" i="2"/>
  <c r="CU1162" i="2"/>
  <c r="CI1162" i="2"/>
  <c r="CT1162" i="2"/>
  <c r="CH1162" i="2"/>
  <c r="DA1162" i="2"/>
  <c r="CS1162" i="2"/>
  <c r="CG1162" i="2"/>
  <c r="CZ1162" i="2"/>
  <c r="CR1162" i="2"/>
  <c r="CF1162" i="2"/>
  <c r="CE1162" i="2"/>
  <c r="D1180" i="2"/>
  <c r="D145" i="3" s="1"/>
  <c r="CX1182" i="2"/>
  <c r="CL1182" i="2"/>
  <c r="CD1182" i="2"/>
  <c r="CW1182" i="2"/>
  <c r="CK1182" i="2"/>
  <c r="CC1182" i="2"/>
  <c r="CV1182" i="2"/>
  <c r="CU1182" i="2"/>
  <c r="CI1182" i="2"/>
  <c r="CT1182" i="2"/>
  <c r="CH1182" i="2"/>
  <c r="DA1182" i="2"/>
  <c r="CS1182" i="2"/>
  <c r="CG1182" i="2"/>
  <c r="CZ1182" i="2"/>
  <c r="CR1182" i="2"/>
  <c r="CF1182" i="2"/>
  <c r="CE1182" i="2"/>
  <c r="CV1189" i="2"/>
  <c r="CU1189" i="2"/>
  <c r="CI1189" i="2"/>
  <c r="CT1189" i="2"/>
  <c r="CH1189" i="2"/>
  <c r="DA1189" i="2"/>
  <c r="CS1189" i="2"/>
  <c r="CG1189" i="2"/>
  <c r="CZ1189" i="2"/>
  <c r="CR1189" i="2"/>
  <c r="CF1189" i="2"/>
  <c r="CE1189" i="2"/>
  <c r="CX1189" i="2"/>
  <c r="CL1189" i="2"/>
  <c r="CD1189" i="2"/>
  <c r="CW1189" i="2"/>
  <c r="CK1189" i="2"/>
  <c r="CC1189" i="2"/>
  <c r="CT1194" i="2"/>
  <c r="CH1194" i="2"/>
  <c r="DA1194" i="2"/>
  <c r="CS1194" i="2"/>
  <c r="CG1194" i="2"/>
  <c r="CZ1194" i="2"/>
  <c r="CR1194" i="2"/>
  <c r="CF1194" i="2"/>
  <c r="CE1194" i="2"/>
  <c r="CX1194" i="2"/>
  <c r="CL1194" i="2"/>
  <c r="CD1194" i="2"/>
  <c r="CW1194" i="2"/>
  <c r="CK1194" i="2"/>
  <c r="CC1194" i="2"/>
  <c r="CV1194" i="2"/>
  <c r="CU1194" i="2"/>
  <c r="CI1194" i="2"/>
  <c r="CT1198" i="2"/>
  <c r="CH1198" i="2"/>
  <c r="DA1198" i="2"/>
  <c r="CS1198" i="2"/>
  <c r="CG1198" i="2"/>
  <c r="CZ1198" i="2"/>
  <c r="CR1198" i="2"/>
  <c r="CF1198" i="2"/>
  <c r="CE1198" i="2"/>
  <c r="CX1198" i="2"/>
  <c r="CL1198" i="2"/>
  <c r="CD1198" i="2"/>
  <c r="CW1198" i="2"/>
  <c r="CK1198" i="2"/>
  <c r="CC1198" i="2"/>
  <c r="CV1198" i="2"/>
  <c r="CU1198" i="2"/>
  <c r="CI1198" i="2"/>
  <c r="CT1209" i="2"/>
  <c r="CH1209" i="2"/>
  <c r="DA1209" i="2"/>
  <c r="CS1209" i="2"/>
  <c r="CG1209" i="2"/>
  <c r="CZ1209" i="2"/>
  <c r="CR1209" i="2"/>
  <c r="CF1209" i="2"/>
  <c r="CE1209" i="2"/>
  <c r="CX1209" i="2"/>
  <c r="CL1209" i="2"/>
  <c r="CD1209" i="2"/>
  <c r="CW1209" i="2"/>
  <c r="CK1209" i="2"/>
  <c r="CC1209" i="2"/>
  <c r="CV1209" i="2"/>
  <c r="CI1209" i="2"/>
  <c r="CU1209" i="2"/>
  <c r="CZ1216" i="2"/>
  <c r="CR1216" i="2"/>
  <c r="CF1216" i="2"/>
  <c r="CE1216" i="2"/>
  <c r="CX1216" i="2"/>
  <c r="CL1216" i="2"/>
  <c r="CD1216" i="2"/>
  <c r="CW1216" i="2"/>
  <c r="CK1216" i="2"/>
  <c r="CC1216" i="2"/>
  <c r="CV1216" i="2"/>
  <c r="CU1216" i="2"/>
  <c r="CI1216" i="2"/>
  <c r="CT1216" i="2"/>
  <c r="CH1216" i="2"/>
  <c r="DA1216" i="2"/>
  <c r="CS1216" i="2"/>
  <c r="CG1216" i="2"/>
  <c r="CV1222" i="2"/>
  <c r="CU1222" i="2"/>
  <c r="CI1222" i="2"/>
  <c r="CT1222" i="2"/>
  <c r="CH1222" i="2"/>
  <c r="DA1222" i="2"/>
  <c r="CS1222" i="2"/>
  <c r="CG1222" i="2"/>
  <c r="CZ1222" i="2"/>
  <c r="CR1222" i="2"/>
  <c r="CF1222" i="2"/>
  <c r="CE1222" i="2"/>
  <c r="CX1222" i="2"/>
  <c r="CL1222" i="2"/>
  <c r="CD1222" i="2"/>
  <c r="CW1222" i="2"/>
  <c r="CK1222" i="2"/>
  <c r="CC1222" i="2"/>
  <c r="CT1229" i="2"/>
  <c r="CH1229" i="2"/>
  <c r="DA1229" i="2"/>
  <c r="CS1229" i="2"/>
  <c r="CG1229" i="2"/>
  <c r="CZ1229" i="2"/>
  <c r="CR1229" i="2"/>
  <c r="CF1229" i="2"/>
  <c r="CE1229" i="2"/>
  <c r="CX1229" i="2"/>
  <c r="CL1229" i="2"/>
  <c r="CD1229" i="2"/>
  <c r="CW1229" i="2"/>
  <c r="CK1229" i="2"/>
  <c r="CC1229" i="2"/>
  <c r="CV1229" i="2"/>
  <c r="CU1229" i="2"/>
  <c r="CI1229" i="2"/>
  <c r="CZ1236" i="2"/>
  <c r="CR1236" i="2"/>
  <c r="CF1236" i="2"/>
  <c r="CE1236" i="2"/>
  <c r="CX1236" i="2"/>
  <c r="CL1236" i="2"/>
  <c r="CD1236" i="2"/>
  <c r="CW1236" i="2"/>
  <c r="CK1236" i="2"/>
  <c r="CC1236" i="2"/>
  <c r="CV1236" i="2"/>
  <c r="CU1236" i="2"/>
  <c r="CI1236" i="2"/>
  <c r="CT1236" i="2"/>
  <c r="CH1236" i="2"/>
  <c r="DA1236" i="2"/>
  <c r="CS1236" i="2"/>
  <c r="CG1236" i="2"/>
  <c r="CZ1248" i="2"/>
  <c r="CR1248" i="2"/>
  <c r="CF1248" i="2"/>
  <c r="CE1248" i="2"/>
  <c r="CX1248" i="2"/>
  <c r="CL1248" i="2"/>
  <c r="CD1248" i="2"/>
  <c r="CW1248" i="2"/>
  <c r="CK1248" i="2"/>
  <c r="CC1248" i="2"/>
  <c r="CV1248" i="2"/>
  <c r="CU1248" i="2"/>
  <c r="CI1248" i="2"/>
  <c r="CT1248" i="2"/>
  <c r="CH1248" i="2"/>
  <c r="DA1248" i="2"/>
  <c r="CS1248" i="2"/>
  <c r="CG1248" i="2"/>
  <c r="CZ1256" i="2"/>
  <c r="CR1256" i="2"/>
  <c r="CF1256" i="2"/>
  <c r="CE1256" i="2"/>
  <c r="CX1256" i="2"/>
  <c r="CL1256" i="2"/>
  <c r="CD1256" i="2"/>
  <c r="CW1256" i="2"/>
  <c r="CK1256" i="2"/>
  <c r="CC1256" i="2"/>
  <c r="CV1256" i="2"/>
  <c r="CU1256" i="2"/>
  <c r="CI1256" i="2"/>
  <c r="CT1256" i="2"/>
  <c r="CH1256" i="2"/>
  <c r="DA1256" i="2"/>
  <c r="CS1256" i="2"/>
  <c r="CG1256" i="2"/>
  <c r="CZ1260" i="2"/>
  <c r="CR1260" i="2"/>
  <c r="CF1260" i="2"/>
  <c r="CE1260" i="2"/>
  <c r="CX1260" i="2"/>
  <c r="CL1260" i="2"/>
  <c r="CD1260" i="2"/>
  <c r="CW1260" i="2"/>
  <c r="CK1260" i="2"/>
  <c r="CC1260" i="2"/>
  <c r="CV1260" i="2"/>
  <c r="CU1260" i="2"/>
  <c r="CI1260" i="2"/>
  <c r="CT1260" i="2"/>
  <c r="CH1260" i="2"/>
  <c r="CG1260" i="2"/>
  <c r="CS1260" i="2"/>
  <c r="DA1260" i="2"/>
  <c r="CZ1264" i="2"/>
  <c r="CR1264" i="2"/>
  <c r="CF1264" i="2"/>
  <c r="CE1264" i="2"/>
  <c r="CX1264" i="2"/>
  <c r="CL1264" i="2"/>
  <c r="CD1264" i="2"/>
  <c r="CW1264" i="2"/>
  <c r="CK1264" i="2"/>
  <c r="CC1264" i="2"/>
  <c r="CV1264" i="2"/>
  <c r="CU1264" i="2"/>
  <c r="CI1264" i="2"/>
  <c r="CT1264" i="2"/>
  <c r="CH1264" i="2"/>
  <c r="DA1264" i="2"/>
  <c r="CS1264" i="2"/>
  <c r="CG1264" i="2"/>
  <c r="CZ1268" i="2"/>
  <c r="CR1268" i="2"/>
  <c r="CF1268" i="2"/>
  <c r="CE1268" i="2"/>
  <c r="CX1268" i="2"/>
  <c r="CL1268" i="2"/>
  <c r="CD1268" i="2"/>
  <c r="CW1268" i="2"/>
  <c r="CK1268" i="2"/>
  <c r="CC1268" i="2"/>
  <c r="CV1268" i="2"/>
  <c r="CU1268" i="2"/>
  <c r="CI1268" i="2"/>
  <c r="CT1268" i="2"/>
  <c r="CH1268" i="2"/>
  <c r="DA1268" i="2"/>
  <c r="CS1268" i="2"/>
  <c r="CG1268" i="2"/>
  <c r="CZ1272" i="2"/>
  <c r="CR1272" i="2"/>
  <c r="CF1272" i="2"/>
  <c r="CE1272" i="2"/>
  <c r="CX1272" i="2"/>
  <c r="CL1272" i="2"/>
  <c r="CD1272" i="2"/>
  <c r="CW1272" i="2"/>
  <c r="CK1272" i="2"/>
  <c r="CC1272" i="2"/>
  <c r="CV1272" i="2"/>
  <c r="CU1272" i="2"/>
  <c r="CI1272" i="2"/>
  <c r="CT1272" i="2"/>
  <c r="CH1272" i="2"/>
  <c r="CG1272" i="2"/>
  <c r="DA1272" i="2"/>
  <c r="CS1272" i="2"/>
  <c r="CZ1276" i="2"/>
  <c r="CR1276" i="2"/>
  <c r="CF1276" i="2"/>
  <c r="CE1276" i="2"/>
  <c r="CX1276" i="2"/>
  <c r="CL1276" i="2"/>
  <c r="CD1276" i="2"/>
  <c r="CW1276" i="2"/>
  <c r="CK1276" i="2"/>
  <c r="CC1276" i="2"/>
  <c r="CV1276" i="2"/>
  <c r="CU1276" i="2"/>
  <c r="CI1276" i="2"/>
  <c r="CT1276" i="2"/>
  <c r="CH1276" i="2"/>
  <c r="DA1276" i="2"/>
  <c r="CS1276" i="2"/>
  <c r="CG1276" i="2"/>
  <c r="CZ1280" i="2"/>
  <c r="CR1280" i="2"/>
  <c r="CF1280" i="2"/>
  <c r="CE1280" i="2"/>
  <c r="CX1280" i="2"/>
  <c r="CL1280" i="2"/>
  <c r="CD1280" i="2"/>
  <c r="CW1280" i="2"/>
  <c r="CK1280" i="2"/>
  <c r="CC1280" i="2"/>
  <c r="CV1280" i="2"/>
  <c r="CU1280" i="2"/>
  <c r="CI1280" i="2"/>
  <c r="CT1280" i="2"/>
  <c r="CH1280" i="2"/>
  <c r="CS1280" i="2"/>
  <c r="CG1280" i="2"/>
  <c r="DA1280" i="2"/>
  <c r="CZ1284" i="2"/>
  <c r="CR1284" i="2"/>
  <c r="CF1284" i="2"/>
  <c r="CE1284" i="2"/>
  <c r="CX1284" i="2"/>
  <c r="CL1284" i="2"/>
  <c r="CD1284" i="2"/>
  <c r="CW1284" i="2"/>
  <c r="CK1284" i="2"/>
  <c r="CC1284" i="2"/>
  <c r="CV1284" i="2"/>
  <c r="CU1284" i="2"/>
  <c r="CI1284" i="2"/>
  <c r="CT1284" i="2"/>
  <c r="CH1284" i="2"/>
  <c r="DA1284" i="2"/>
  <c r="CS1284" i="2"/>
  <c r="CG1284" i="2"/>
  <c r="CZ1288" i="2"/>
  <c r="CR1288" i="2"/>
  <c r="CF1288" i="2"/>
  <c r="CE1288" i="2"/>
  <c r="CX1288" i="2"/>
  <c r="CL1288" i="2"/>
  <c r="CD1288" i="2"/>
  <c r="CW1288" i="2"/>
  <c r="CK1288" i="2"/>
  <c r="CC1288" i="2"/>
  <c r="CV1288" i="2"/>
  <c r="CU1288" i="2"/>
  <c r="CI1288" i="2"/>
  <c r="CT1288" i="2"/>
  <c r="CH1288" i="2"/>
  <c r="DA1288" i="2"/>
  <c r="CS1288" i="2"/>
  <c r="CG1288" i="2"/>
  <c r="CZ1292" i="2"/>
  <c r="CR1292" i="2"/>
  <c r="CF1292" i="2"/>
  <c r="CE1292" i="2"/>
  <c r="CX1292" i="2"/>
  <c r="CL1292" i="2"/>
  <c r="CD1292" i="2"/>
  <c r="CW1292" i="2"/>
  <c r="CK1292" i="2"/>
  <c r="CC1292" i="2"/>
  <c r="CV1292" i="2"/>
  <c r="CU1292" i="2"/>
  <c r="CI1292" i="2"/>
  <c r="CT1292" i="2"/>
  <c r="CH1292" i="2"/>
  <c r="CG1292" i="2"/>
  <c r="CS1292" i="2"/>
  <c r="DA1292" i="2"/>
  <c r="CZ1296" i="2"/>
  <c r="CR1296" i="2"/>
  <c r="CF1296" i="2"/>
  <c r="CE1296" i="2"/>
  <c r="CX1296" i="2"/>
  <c r="CL1296" i="2"/>
  <c r="CD1296" i="2"/>
  <c r="CW1296" i="2"/>
  <c r="CK1296" i="2"/>
  <c r="CC1296" i="2"/>
  <c r="CV1296" i="2"/>
  <c r="CU1296" i="2"/>
  <c r="CI1296" i="2"/>
  <c r="CT1296" i="2"/>
  <c r="CH1296" i="2"/>
  <c r="DA1296" i="2"/>
  <c r="CS1296" i="2"/>
  <c r="CG1296" i="2"/>
  <c r="CZ1300" i="2"/>
  <c r="CR1300" i="2"/>
  <c r="CF1300" i="2"/>
  <c r="CE1300" i="2"/>
  <c r="CX1300" i="2"/>
  <c r="CL1300" i="2"/>
  <c r="CD1300" i="2"/>
  <c r="CW1300" i="2"/>
  <c r="CK1300" i="2"/>
  <c r="CC1300" i="2"/>
  <c r="CV1300" i="2"/>
  <c r="CU1300" i="2"/>
  <c r="CI1300" i="2"/>
  <c r="CT1300" i="2"/>
  <c r="CH1300" i="2"/>
  <c r="DA1300" i="2"/>
  <c r="CS1300" i="2"/>
  <c r="CG1300" i="2"/>
  <c r="CZ1304" i="2"/>
  <c r="CR1304" i="2"/>
  <c r="CF1304" i="2"/>
  <c r="CE1304" i="2"/>
  <c r="CX1304" i="2"/>
  <c r="CL1304" i="2"/>
  <c r="CD1304" i="2"/>
  <c r="CW1304" i="2"/>
  <c r="CK1304" i="2"/>
  <c r="CC1304" i="2"/>
  <c r="CV1304" i="2"/>
  <c r="CU1304" i="2"/>
  <c r="CI1304" i="2"/>
  <c r="CT1304" i="2"/>
  <c r="CH1304" i="2"/>
  <c r="DA1304" i="2"/>
  <c r="CG1304" i="2"/>
  <c r="CS1304" i="2"/>
  <c r="CZ1308" i="2"/>
  <c r="CR1308" i="2"/>
  <c r="CF1308" i="2"/>
  <c r="CE1308" i="2"/>
  <c r="CX1308" i="2"/>
  <c r="CL1308" i="2"/>
  <c r="CD1308" i="2"/>
  <c r="CW1308" i="2"/>
  <c r="CK1308" i="2"/>
  <c r="CC1308" i="2"/>
  <c r="CV1308" i="2"/>
  <c r="CU1308" i="2"/>
  <c r="CI1308" i="2"/>
  <c r="CT1308" i="2"/>
  <c r="CH1308" i="2"/>
  <c r="DA1308" i="2"/>
  <c r="CS1308" i="2"/>
  <c r="CG1308" i="2"/>
  <c r="CZ1312" i="2"/>
  <c r="CR1312" i="2"/>
  <c r="CF1312" i="2"/>
  <c r="CE1312" i="2"/>
  <c r="CX1312" i="2"/>
  <c r="CL1312" i="2"/>
  <c r="CD1312" i="2"/>
  <c r="CW1312" i="2"/>
  <c r="CK1312" i="2"/>
  <c r="CC1312" i="2"/>
  <c r="CV1312" i="2"/>
  <c r="CU1312" i="2"/>
  <c r="CI1312" i="2"/>
  <c r="CT1312" i="2"/>
  <c r="CH1312" i="2"/>
  <c r="CS1312" i="2"/>
  <c r="CG1312" i="2"/>
  <c r="DA1312" i="2"/>
  <c r="CZ1316" i="2"/>
  <c r="CR1316" i="2"/>
  <c r="CF1316" i="2"/>
  <c r="CE1316" i="2"/>
  <c r="CX1316" i="2"/>
  <c r="CL1316" i="2"/>
  <c r="CD1316" i="2"/>
  <c r="CW1316" i="2"/>
  <c r="CK1316" i="2"/>
  <c r="CC1316" i="2"/>
  <c r="CV1316" i="2"/>
  <c r="CU1316" i="2"/>
  <c r="CI1316" i="2"/>
  <c r="CT1316" i="2"/>
  <c r="CH1316" i="2"/>
  <c r="DA1316" i="2"/>
  <c r="CS1316" i="2"/>
  <c r="CG1316" i="2"/>
  <c r="CZ1320" i="2"/>
  <c r="CR1320" i="2"/>
  <c r="CF1320" i="2"/>
  <c r="CE1320" i="2"/>
  <c r="CX1320" i="2"/>
  <c r="CL1320" i="2"/>
  <c r="CD1320" i="2"/>
  <c r="CW1320" i="2"/>
  <c r="CK1320" i="2"/>
  <c r="CC1320" i="2"/>
  <c r="CV1320" i="2"/>
  <c r="CU1320" i="2"/>
  <c r="CI1320" i="2"/>
  <c r="CT1320" i="2"/>
  <c r="CH1320" i="2"/>
  <c r="DA1320" i="2"/>
  <c r="CS1320" i="2"/>
  <c r="CG1320" i="2"/>
  <c r="CZ1324" i="2"/>
  <c r="CR1324" i="2"/>
  <c r="CF1324" i="2"/>
  <c r="CE1324" i="2"/>
  <c r="CX1324" i="2"/>
  <c r="CL1324" i="2"/>
  <c r="CD1324" i="2"/>
  <c r="CW1324" i="2"/>
  <c r="CK1324" i="2"/>
  <c r="CC1324" i="2"/>
  <c r="CV1324" i="2"/>
  <c r="CU1324" i="2"/>
  <c r="CI1324" i="2"/>
  <c r="CT1324" i="2"/>
  <c r="CH1324" i="2"/>
  <c r="CG1324" i="2"/>
  <c r="CS1324" i="2"/>
  <c r="DA1324" i="2"/>
  <c r="CZ1328" i="2"/>
  <c r="CR1328" i="2"/>
  <c r="CF1328" i="2"/>
  <c r="CE1328" i="2"/>
  <c r="CX1328" i="2"/>
  <c r="CL1328" i="2"/>
  <c r="CD1328" i="2"/>
  <c r="CW1328" i="2"/>
  <c r="CK1328" i="2"/>
  <c r="CC1328" i="2"/>
  <c r="CV1328" i="2"/>
  <c r="CU1328" i="2"/>
  <c r="CI1328" i="2"/>
  <c r="CT1328" i="2"/>
  <c r="CH1328" i="2"/>
  <c r="DA1328" i="2"/>
  <c r="CS1328" i="2"/>
  <c r="CG1328" i="2"/>
  <c r="CZ1332" i="2"/>
  <c r="CR1332" i="2"/>
  <c r="CF1332" i="2"/>
  <c r="CE1332" i="2"/>
  <c r="CX1332" i="2"/>
  <c r="CL1332" i="2"/>
  <c r="CD1332" i="2"/>
  <c r="CW1332" i="2"/>
  <c r="CK1332" i="2"/>
  <c r="CC1332" i="2"/>
  <c r="CV1332" i="2"/>
  <c r="CU1332" i="2"/>
  <c r="CI1332" i="2"/>
  <c r="CT1332" i="2"/>
  <c r="CH1332" i="2"/>
  <c r="DA1332" i="2"/>
  <c r="CS1332" i="2"/>
  <c r="CG1332" i="2"/>
  <c r="CV1344" i="2"/>
  <c r="CU1344" i="2"/>
  <c r="CI1344" i="2"/>
  <c r="CT1344" i="2"/>
  <c r="CH1344" i="2"/>
  <c r="DA1344" i="2"/>
  <c r="CS1344" i="2"/>
  <c r="CG1344" i="2"/>
  <c r="CZ1344" i="2"/>
  <c r="CR1344" i="2"/>
  <c r="CF1344" i="2"/>
  <c r="CE1344" i="2"/>
  <c r="CX1344" i="2"/>
  <c r="CL1344" i="2"/>
  <c r="CD1344" i="2"/>
  <c r="CC1344" i="2"/>
  <c r="CW1344" i="2"/>
  <c r="CK1344" i="2"/>
  <c r="CV1352" i="2"/>
  <c r="CU1352" i="2"/>
  <c r="CI1352" i="2"/>
  <c r="CT1352" i="2"/>
  <c r="CH1352" i="2"/>
  <c r="DA1352" i="2"/>
  <c r="CS1352" i="2"/>
  <c r="CG1352" i="2"/>
  <c r="CZ1352" i="2"/>
  <c r="CR1352" i="2"/>
  <c r="CF1352" i="2"/>
  <c r="CE1352" i="2"/>
  <c r="CX1352" i="2"/>
  <c r="CL1352" i="2"/>
  <c r="CD1352" i="2"/>
  <c r="CK1352" i="2"/>
  <c r="CC1352" i="2"/>
  <c r="CW1352" i="2"/>
  <c r="CT1359" i="2"/>
  <c r="CH1359" i="2"/>
  <c r="DA1359" i="2"/>
  <c r="CS1359" i="2"/>
  <c r="CG1359" i="2"/>
  <c r="CZ1359" i="2"/>
  <c r="CR1359" i="2"/>
  <c r="CF1359" i="2"/>
  <c r="CE1359" i="2"/>
  <c r="CX1359" i="2"/>
  <c r="CL1359" i="2"/>
  <c r="CD1359" i="2"/>
  <c r="CW1359" i="2"/>
  <c r="CK1359" i="2"/>
  <c r="CC1359" i="2"/>
  <c r="CV1359" i="2"/>
  <c r="CU1359" i="2"/>
  <c r="CI1359" i="2"/>
  <c r="CZ1370" i="2"/>
  <c r="CR1370" i="2"/>
  <c r="CF1370" i="2"/>
  <c r="CE1370" i="2"/>
  <c r="CX1370" i="2"/>
  <c r="CL1370" i="2"/>
  <c r="CD1370" i="2"/>
  <c r="CW1370" i="2"/>
  <c r="CK1370" i="2"/>
  <c r="CC1370" i="2"/>
  <c r="CV1370" i="2"/>
  <c r="CU1370" i="2"/>
  <c r="CI1370" i="2"/>
  <c r="CT1370" i="2"/>
  <c r="CH1370" i="2"/>
  <c r="CG1370" i="2"/>
  <c r="DA1370" i="2"/>
  <c r="CS1370" i="2"/>
  <c r="CZ1378" i="2"/>
  <c r="CR1378" i="2"/>
  <c r="CF1378" i="2"/>
  <c r="CE1378" i="2"/>
  <c r="CX1378" i="2"/>
  <c r="CL1378" i="2"/>
  <c r="CD1378" i="2"/>
  <c r="CW1378" i="2"/>
  <c r="CK1378" i="2"/>
  <c r="CC1378" i="2"/>
  <c r="CV1378" i="2"/>
  <c r="CU1378" i="2"/>
  <c r="CI1378" i="2"/>
  <c r="CT1378" i="2"/>
  <c r="CH1378" i="2"/>
  <c r="CS1378" i="2"/>
  <c r="CG1378" i="2"/>
  <c r="DA1378" i="2"/>
  <c r="CX1385" i="2"/>
  <c r="CL1385" i="2"/>
  <c r="CD1385" i="2"/>
  <c r="CW1385" i="2"/>
  <c r="CK1385" i="2"/>
  <c r="CC1385" i="2"/>
  <c r="CV1385" i="2"/>
  <c r="CU1385" i="2"/>
  <c r="CI1385" i="2"/>
  <c r="CT1385" i="2"/>
  <c r="CH1385" i="2"/>
  <c r="DA1385" i="2"/>
  <c r="CS1385" i="2"/>
  <c r="CG1385" i="2"/>
  <c r="CZ1385" i="2"/>
  <c r="CR1385" i="2"/>
  <c r="CF1385" i="2"/>
  <c r="CE1385" i="2"/>
  <c r="CZ1390" i="2"/>
  <c r="CR1390" i="2"/>
  <c r="CF1390" i="2"/>
  <c r="CE1390" i="2"/>
  <c r="CX1390" i="2"/>
  <c r="CL1390" i="2"/>
  <c r="CD1390" i="2"/>
  <c r="CW1390" i="2"/>
  <c r="CK1390" i="2"/>
  <c r="CC1390" i="2"/>
  <c r="CV1390" i="2"/>
  <c r="CU1390" i="2"/>
  <c r="CI1390" i="2"/>
  <c r="CT1390" i="2"/>
  <c r="CH1390" i="2"/>
  <c r="CG1390" i="2"/>
  <c r="CS1390" i="2"/>
  <c r="DA1390" i="2"/>
  <c r="CX1393" i="2"/>
  <c r="CL1393" i="2"/>
  <c r="CD1393" i="2"/>
  <c r="CW1393" i="2"/>
  <c r="CK1393" i="2"/>
  <c r="CC1393" i="2"/>
  <c r="CV1393" i="2"/>
  <c r="CU1393" i="2"/>
  <c r="CI1393" i="2"/>
  <c r="CT1393" i="2"/>
  <c r="CH1393" i="2"/>
  <c r="DA1393" i="2"/>
  <c r="CS1393" i="2"/>
  <c r="CG1393" i="2"/>
  <c r="CZ1393" i="2"/>
  <c r="CR1393" i="2"/>
  <c r="CF1393" i="2"/>
  <c r="CE1393" i="2"/>
  <c r="CX1397" i="2"/>
  <c r="CL1397" i="2"/>
  <c r="CD1397" i="2"/>
  <c r="CW1397" i="2"/>
  <c r="CK1397" i="2"/>
  <c r="CC1397" i="2"/>
  <c r="CV1397" i="2"/>
  <c r="CU1397" i="2"/>
  <c r="CI1397" i="2"/>
  <c r="CT1397" i="2"/>
  <c r="CH1397" i="2"/>
  <c r="DA1397" i="2"/>
  <c r="CS1397" i="2"/>
  <c r="CG1397" i="2"/>
  <c r="CZ1397" i="2"/>
  <c r="CR1397" i="2"/>
  <c r="CF1397" i="2"/>
  <c r="CE1397" i="2"/>
  <c r="CX1401" i="2"/>
  <c r="CL1401" i="2"/>
  <c r="CD1401" i="2"/>
  <c r="CW1401" i="2"/>
  <c r="CK1401" i="2"/>
  <c r="CC1401" i="2"/>
  <c r="CV1401" i="2"/>
  <c r="CU1401" i="2"/>
  <c r="CI1401" i="2"/>
  <c r="CT1401" i="2"/>
  <c r="CH1401" i="2"/>
  <c r="DA1401" i="2"/>
  <c r="CS1401" i="2"/>
  <c r="CG1401" i="2"/>
  <c r="CZ1401" i="2"/>
  <c r="CR1401" i="2"/>
  <c r="CF1401" i="2"/>
  <c r="CE1401" i="2"/>
  <c r="CT1403" i="2"/>
  <c r="CH1403" i="2"/>
  <c r="DA1403" i="2"/>
  <c r="CS1403" i="2"/>
  <c r="CG1403" i="2"/>
  <c r="CZ1403" i="2"/>
  <c r="CR1403" i="2"/>
  <c r="CF1403" i="2"/>
  <c r="CE1403" i="2"/>
  <c r="CX1403" i="2"/>
  <c r="CL1403" i="2"/>
  <c r="CD1403" i="2"/>
  <c r="CW1403" i="2"/>
  <c r="CK1403" i="2"/>
  <c r="CC1403" i="2"/>
  <c r="CV1403" i="2"/>
  <c r="CU1403" i="2"/>
  <c r="CI1403" i="2"/>
  <c r="CX1409" i="2"/>
  <c r="CL1409" i="2"/>
  <c r="CD1409" i="2"/>
  <c r="CW1409" i="2"/>
  <c r="CK1409" i="2"/>
  <c r="CC1409" i="2"/>
  <c r="CV1409" i="2"/>
  <c r="CU1409" i="2"/>
  <c r="CI1409" i="2"/>
  <c r="CT1409" i="2"/>
  <c r="CH1409" i="2"/>
  <c r="DA1409" i="2"/>
  <c r="CS1409" i="2"/>
  <c r="CG1409" i="2"/>
  <c r="CZ1409" i="2"/>
  <c r="CR1409" i="2"/>
  <c r="CF1409" i="2"/>
  <c r="CE1409" i="2"/>
  <c r="CT1411" i="2"/>
  <c r="CH1411" i="2"/>
  <c r="DA1411" i="2"/>
  <c r="CS1411" i="2"/>
  <c r="CG1411" i="2"/>
  <c r="CZ1411" i="2"/>
  <c r="CR1411" i="2"/>
  <c r="CF1411" i="2"/>
  <c r="CE1411" i="2"/>
  <c r="CX1411" i="2"/>
  <c r="CL1411" i="2"/>
  <c r="CD1411" i="2"/>
  <c r="CW1411" i="2"/>
  <c r="CK1411" i="2"/>
  <c r="CC1411" i="2"/>
  <c r="CV1411" i="2"/>
  <c r="CU1411" i="2"/>
  <c r="CI1411" i="2"/>
  <c r="CX1421" i="2"/>
  <c r="CL1421" i="2"/>
  <c r="CD1421" i="2"/>
  <c r="CW1421" i="2"/>
  <c r="CK1421" i="2"/>
  <c r="CC1421" i="2"/>
  <c r="CV1421" i="2"/>
  <c r="CU1421" i="2"/>
  <c r="CI1421" i="2"/>
  <c r="CT1421" i="2"/>
  <c r="CH1421" i="2"/>
  <c r="DA1421" i="2"/>
  <c r="CS1421" i="2"/>
  <c r="CG1421" i="2"/>
  <c r="CZ1421" i="2"/>
  <c r="CR1421" i="2"/>
  <c r="CF1421" i="2"/>
  <c r="CE1421" i="2"/>
  <c r="CX1429" i="2"/>
  <c r="CL1429" i="2"/>
  <c r="CD1429" i="2"/>
  <c r="CW1429" i="2"/>
  <c r="CK1429" i="2"/>
  <c r="CC1429" i="2"/>
  <c r="CV1429" i="2"/>
  <c r="CU1429" i="2"/>
  <c r="CI1429" i="2"/>
  <c r="CT1429" i="2"/>
  <c r="CH1429" i="2"/>
  <c r="DA1429" i="2"/>
  <c r="CS1429" i="2"/>
  <c r="CG1429" i="2"/>
  <c r="CZ1429" i="2"/>
  <c r="CR1429" i="2"/>
  <c r="CF1429" i="2"/>
  <c r="CE1429" i="2"/>
  <c r="CX1433" i="2"/>
  <c r="CL1433" i="2"/>
  <c r="CD1433" i="2"/>
  <c r="CW1433" i="2"/>
  <c r="CK1433" i="2"/>
  <c r="CC1433" i="2"/>
  <c r="CV1433" i="2"/>
  <c r="CU1433" i="2"/>
  <c r="CI1433" i="2"/>
  <c r="CT1433" i="2"/>
  <c r="CH1433" i="2"/>
  <c r="DA1433" i="2"/>
  <c r="CS1433" i="2"/>
  <c r="CG1433" i="2"/>
  <c r="CZ1433" i="2"/>
  <c r="CR1433" i="2"/>
  <c r="CF1433" i="2"/>
  <c r="CE1433" i="2"/>
  <c r="CX1437" i="2"/>
  <c r="CL1437" i="2"/>
  <c r="CD1437" i="2"/>
  <c r="CW1437" i="2"/>
  <c r="CK1437" i="2"/>
  <c r="CC1437" i="2"/>
  <c r="CV1437" i="2"/>
  <c r="CU1437" i="2"/>
  <c r="CI1437" i="2"/>
  <c r="CT1437" i="2"/>
  <c r="CH1437" i="2"/>
  <c r="DA1437" i="2"/>
  <c r="CS1437" i="2"/>
  <c r="CG1437" i="2"/>
  <c r="CZ1437" i="2"/>
  <c r="CR1437" i="2"/>
  <c r="CF1437" i="2"/>
  <c r="CE1437" i="2"/>
  <c r="CX1445" i="2"/>
  <c r="CL1445" i="2"/>
  <c r="CD1445" i="2"/>
  <c r="CW1445" i="2"/>
  <c r="CK1445" i="2"/>
  <c r="CC1445" i="2"/>
  <c r="CV1445" i="2"/>
  <c r="CU1445" i="2"/>
  <c r="CI1445" i="2"/>
  <c r="CT1445" i="2"/>
  <c r="CH1445" i="2"/>
  <c r="DA1445" i="2"/>
  <c r="CS1445" i="2"/>
  <c r="CG1445" i="2"/>
  <c r="CZ1445" i="2"/>
  <c r="CR1445" i="2"/>
  <c r="CF1445" i="2"/>
  <c r="CE1445" i="2"/>
  <c r="CX1449" i="2"/>
  <c r="CL1449" i="2"/>
  <c r="CD1449" i="2"/>
  <c r="CW1449" i="2"/>
  <c r="CK1449" i="2"/>
  <c r="CC1449" i="2"/>
  <c r="CV1449" i="2"/>
  <c r="CU1449" i="2"/>
  <c r="CI1449" i="2"/>
  <c r="CT1449" i="2"/>
  <c r="CH1449" i="2"/>
  <c r="DA1449" i="2"/>
  <c r="CS1449" i="2"/>
  <c r="CG1449" i="2"/>
  <c r="CZ1449" i="2"/>
  <c r="CR1449" i="2"/>
  <c r="CF1449" i="2"/>
  <c r="CE1449" i="2"/>
  <c r="CX1453" i="2"/>
  <c r="CL1453" i="2"/>
  <c r="CD1453" i="2"/>
  <c r="CW1453" i="2"/>
  <c r="CK1453" i="2"/>
  <c r="CC1453" i="2"/>
  <c r="CV1453" i="2"/>
  <c r="CU1453" i="2"/>
  <c r="CI1453" i="2"/>
  <c r="CT1453" i="2"/>
  <c r="CH1453" i="2"/>
  <c r="DA1453" i="2"/>
  <c r="CS1453" i="2"/>
  <c r="CG1453" i="2"/>
  <c r="CZ1453" i="2"/>
  <c r="CR1453" i="2"/>
  <c r="CF1453" i="2"/>
  <c r="CE1453" i="2"/>
  <c r="CT1463" i="2"/>
  <c r="CH1463" i="2"/>
  <c r="DA1463" i="2"/>
  <c r="CS1463" i="2"/>
  <c r="CG1463" i="2"/>
  <c r="CZ1463" i="2"/>
  <c r="CR1463" i="2"/>
  <c r="CF1463" i="2"/>
  <c r="CE1463" i="2"/>
  <c r="CX1463" i="2"/>
  <c r="CL1463" i="2"/>
  <c r="CD1463" i="2"/>
  <c r="CW1463" i="2"/>
  <c r="CK1463" i="2"/>
  <c r="CC1463" i="2"/>
  <c r="CV1463" i="2"/>
  <c r="CU1463" i="2"/>
  <c r="CI1463" i="2"/>
  <c r="CT1467" i="2"/>
  <c r="CH1467" i="2"/>
  <c r="DA1467" i="2"/>
  <c r="CS1467" i="2"/>
  <c r="CG1467" i="2"/>
  <c r="CZ1467" i="2"/>
  <c r="CR1467" i="2"/>
  <c r="CF1467" i="2"/>
  <c r="CE1467" i="2"/>
  <c r="CX1467" i="2"/>
  <c r="CL1467" i="2"/>
  <c r="CD1467" i="2"/>
  <c r="CW1467" i="2"/>
  <c r="CK1467" i="2"/>
  <c r="CC1467" i="2"/>
  <c r="CV1467" i="2"/>
  <c r="CU1467" i="2"/>
  <c r="CI1467" i="2"/>
  <c r="CT1471" i="2"/>
  <c r="CH1471" i="2"/>
  <c r="DA1471" i="2"/>
  <c r="CS1471" i="2"/>
  <c r="CG1471" i="2"/>
  <c r="CZ1471" i="2"/>
  <c r="CR1471" i="2"/>
  <c r="CF1471" i="2"/>
  <c r="CE1471" i="2"/>
  <c r="CX1471" i="2"/>
  <c r="CL1471" i="2"/>
  <c r="CD1471" i="2"/>
  <c r="CW1471" i="2"/>
  <c r="CK1471" i="2"/>
  <c r="CC1471" i="2"/>
  <c r="CV1471" i="2"/>
  <c r="CU1471" i="2"/>
  <c r="CI1471" i="2"/>
  <c r="CX1473" i="2"/>
  <c r="CL1473" i="2"/>
  <c r="CD1473" i="2"/>
  <c r="CW1473" i="2"/>
  <c r="CK1473" i="2"/>
  <c r="CC1473" i="2"/>
  <c r="CV1473" i="2"/>
  <c r="CU1473" i="2"/>
  <c r="CI1473" i="2"/>
  <c r="CT1473" i="2"/>
  <c r="CH1473" i="2"/>
  <c r="DA1473" i="2"/>
  <c r="CS1473" i="2"/>
  <c r="CG1473" i="2"/>
  <c r="CZ1473" i="2"/>
  <c r="CR1473" i="2"/>
  <c r="CF1473" i="2"/>
  <c r="CE1473" i="2"/>
  <c r="CT1481" i="2"/>
  <c r="CH1481" i="2"/>
  <c r="DA1481" i="2"/>
  <c r="CS1481" i="2"/>
  <c r="CG1481" i="2"/>
  <c r="CZ1481" i="2"/>
  <c r="CR1481" i="2"/>
  <c r="CF1481" i="2"/>
  <c r="CE1481" i="2"/>
  <c r="CX1481" i="2"/>
  <c r="CL1481" i="2"/>
  <c r="CD1481" i="2"/>
  <c r="CW1481" i="2"/>
  <c r="CK1481" i="2"/>
  <c r="CC1481" i="2"/>
  <c r="CV1481" i="2"/>
  <c r="CI1481" i="2"/>
  <c r="CU1481" i="2"/>
  <c r="CZ1488" i="2"/>
  <c r="CR1488" i="2"/>
  <c r="CF1488" i="2"/>
  <c r="CE1488" i="2"/>
  <c r="CX1488" i="2"/>
  <c r="CL1488" i="2"/>
  <c r="CD1488" i="2"/>
  <c r="CW1488" i="2"/>
  <c r="CK1488" i="2"/>
  <c r="CC1488" i="2"/>
  <c r="CV1488" i="2"/>
  <c r="CU1488" i="2"/>
  <c r="CI1488" i="2"/>
  <c r="CT1488" i="2"/>
  <c r="CH1488" i="2"/>
  <c r="DA1488" i="2"/>
  <c r="CS1488" i="2"/>
  <c r="CG1488" i="2"/>
  <c r="CZ1496" i="2"/>
  <c r="CR1496" i="2"/>
  <c r="CF1496" i="2"/>
  <c r="CE1496" i="2"/>
  <c r="CX1496" i="2"/>
  <c r="CL1496" i="2"/>
  <c r="CD1496" i="2"/>
  <c r="CW1496" i="2"/>
  <c r="CK1496" i="2"/>
  <c r="CC1496" i="2"/>
  <c r="CV1496" i="2"/>
  <c r="CU1496" i="2"/>
  <c r="CI1496" i="2"/>
  <c r="CT1496" i="2"/>
  <c r="CH1496" i="2"/>
  <c r="CG1496" i="2"/>
  <c r="DA1496" i="2"/>
  <c r="CS1496" i="2"/>
  <c r="CZ1504" i="2"/>
  <c r="CR1504" i="2"/>
  <c r="CF1504" i="2"/>
  <c r="CE1504" i="2"/>
  <c r="CX1504" i="2"/>
  <c r="CL1504" i="2"/>
  <c r="CD1504" i="2"/>
  <c r="CW1504" i="2"/>
  <c r="CK1504" i="2"/>
  <c r="CC1504" i="2"/>
  <c r="CV1504" i="2"/>
  <c r="CU1504" i="2"/>
  <c r="CI1504" i="2"/>
  <c r="CT1504" i="2"/>
  <c r="CH1504" i="2"/>
  <c r="DA1504" i="2"/>
  <c r="CS1504" i="2"/>
  <c r="CG1504" i="2"/>
  <c r="CT1517" i="2"/>
  <c r="CH1517" i="2"/>
  <c r="DA1517" i="2"/>
  <c r="CS1517" i="2"/>
  <c r="CG1517" i="2"/>
  <c r="CZ1517" i="2"/>
  <c r="CR1517" i="2"/>
  <c r="CF1517" i="2"/>
  <c r="CE1517" i="2"/>
  <c r="CX1517" i="2"/>
  <c r="CL1517" i="2"/>
  <c r="CD1517" i="2"/>
  <c r="CW1517" i="2"/>
  <c r="CK1517" i="2"/>
  <c r="CC1517" i="2"/>
  <c r="CV1517" i="2"/>
  <c r="CI1517" i="2"/>
  <c r="CU1517" i="2"/>
  <c r="CV1522" i="2"/>
  <c r="CU1522" i="2"/>
  <c r="CI1522" i="2"/>
  <c r="CT1522" i="2"/>
  <c r="CH1522" i="2"/>
  <c r="DA1522" i="2"/>
  <c r="CS1522" i="2"/>
  <c r="CG1522" i="2"/>
  <c r="CZ1522" i="2"/>
  <c r="CR1522" i="2"/>
  <c r="CF1522" i="2"/>
  <c r="CE1522" i="2"/>
  <c r="CX1522" i="2"/>
  <c r="CL1522" i="2"/>
  <c r="CD1522" i="2"/>
  <c r="CW1522" i="2"/>
  <c r="CK1522" i="2"/>
  <c r="CC1522" i="2"/>
  <c r="CX1533" i="2"/>
  <c r="CL1533" i="2"/>
  <c r="CD1533" i="2"/>
  <c r="CW1533" i="2"/>
  <c r="CK1533" i="2"/>
  <c r="CC1533" i="2"/>
  <c r="CV1533" i="2"/>
  <c r="CU1533" i="2"/>
  <c r="CI1533" i="2"/>
  <c r="CT1533" i="2"/>
  <c r="CH1533" i="2"/>
  <c r="DA1533" i="2"/>
  <c r="CS1533" i="2"/>
  <c r="CG1533" i="2"/>
  <c r="CZ1533" i="2"/>
  <c r="CR1533" i="2"/>
  <c r="CF1533" i="2"/>
  <c r="CE1533" i="2"/>
  <c r="CX1537" i="2"/>
  <c r="CL1537" i="2"/>
  <c r="CD1537" i="2"/>
  <c r="CW1537" i="2"/>
  <c r="CK1537" i="2"/>
  <c r="CC1537" i="2"/>
  <c r="CV1537" i="2"/>
  <c r="CU1537" i="2"/>
  <c r="CI1537" i="2"/>
  <c r="CT1537" i="2"/>
  <c r="CH1537" i="2"/>
  <c r="DA1537" i="2"/>
  <c r="CS1537" i="2"/>
  <c r="CG1537" i="2"/>
  <c r="CZ1537" i="2"/>
  <c r="CR1537" i="2"/>
  <c r="CF1537" i="2"/>
  <c r="CE1537" i="2"/>
  <c r="CT1543" i="2"/>
  <c r="CH1543" i="2"/>
  <c r="DA1543" i="2"/>
  <c r="CS1543" i="2"/>
  <c r="CG1543" i="2"/>
  <c r="CZ1543" i="2"/>
  <c r="CR1543" i="2"/>
  <c r="CF1543" i="2"/>
  <c r="CE1543" i="2"/>
  <c r="CX1543" i="2"/>
  <c r="CL1543" i="2"/>
  <c r="CD1543" i="2"/>
  <c r="CW1543" i="2"/>
  <c r="CK1543" i="2"/>
  <c r="CC1543" i="2"/>
  <c r="CV1543" i="2"/>
  <c r="CU1543" i="2"/>
  <c r="CI1543" i="2"/>
  <c r="CX1545" i="2"/>
  <c r="CL1545" i="2"/>
  <c r="CD1545" i="2"/>
  <c r="CW1545" i="2"/>
  <c r="CK1545" i="2"/>
  <c r="CC1545" i="2"/>
  <c r="CV1545" i="2"/>
  <c r="CU1545" i="2"/>
  <c r="CI1545" i="2"/>
  <c r="CT1545" i="2"/>
  <c r="CH1545" i="2"/>
  <c r="DA1545" i="2"/>
  <c r="CS1545" i="2"/>
  <c r="CG1545" i="2"/>
  <c r="CZ1545" i="2"/>
  <c r="CR1545" i="2"/>
  <c r="CF1545" i="2"/>
  <c r="CE1545" i="2"/>
  <c r="CX1549" i="2"/>
  <c r="CL1549" i="2"/>
  <c r="CD1549" i="2"/>
  <c r="CW1549" i="2"/>
  <c r="CK1549" i="2"/>
  <c r="CC1549" i="2"/>
  <c r="CV1549" i="2"/>
  <c r="CU1549" i="2"/>
  <c r="CI1549" i="2"/>
  <c r="CT1549" i="2"/>
  <c r="CH1549" i="2"/>
  <c r="DA1549" i="2"/>
  <c r="CS1549" i="2"/>
  <c r="CG1549" i="2"/>
  <c r="CZ1549" i="2"/>
  <c r="CR1549" i="2"/>
  <c r="CF1549" i="2"/>
  <c r="CE1549" i="2"/>
  <c r="CX1553" i="2"/>
  <c r="CL1553" i="2"/>
  <c r="CD1553" i="2"/>
  <c r="CW1553" i="2"/>
  <c r="CK1553" i="2"/>
  <c r="CC1553" i="2"/>
  <c r="CV1553" i="2"/>
  <c r="CU1553" i="2"/>
  <c r="CI1553" i="2"/>
  <c r="CT1553" i="2"/>
  <c r="CH1553" i="2"/>
  <c r="DA1553" i="2"/>
  <c r="CS1553" i="2"/>
  <c r="CG1553" i="2"/>
  <c r="CZ1553" i="2"/>
  <c r="CR1553" i="2"/>
  <c r="CF1553" i="2"/>
  <c r="CE1553" i="2"/>
  <c r="CX1557" i="2"/>
  <c r="CL1557" i="2"/>
  <c r="CD1557" i="2"/>
  <c r="CW1557" i="2"/>
  <c r="CK1557" i="2"/>
  <c r="CC1557" i="2"/>
  <c r="CV1557" i="2"/>
  <c r="CU1557" i="2"/>
  <c r="CI1557" i="2"/>
  <c r="CT1557" i="2"/>
  <c r="CH1557" i="2"/>
  <c r="DA1557" i="2"/>
  <c r="CS1557" i="2"/>
  <c r="CG1557" i="2"/>
  <c r="CZ1557" i="2"/>
  <c r="CR1557" i="2"/>
  <c r="CF1557" i="2"/>
  <c r="CE1557" i="2"/>
  <c r="CX1561" i="2"/>
  <c r="CL1561" i="2"/>
  <c r="CD1561" i="2"/>
  <c r="CW1561" i="2"/>
  <c r="CK1561" i="2"/>
  <c r="CC1561" i="2"/>
  <c r="CV1561" i="2"/>
  <c r="CU1561" i="2"/>
  <c r="CI1561" i="2"/>
  <c r="CT1561" i="2"/>
  <c r="CH1561" i="2"/>
  <c r="DA1561" i="2"/>
  <c r="CS1561" i="2"/>
  <c r="CG1561" i="2"/>
  <c r="CZ1561" i="2"/>
  <c r="CR1561" i="2"/>
  <c r="CF1561" i="2"/>
  <c r="CE1561" i="2"/>
  <c r="CX1565" i="2"/>
  <c r="CL1565" i="2"/>
  <c r="CD1565" i="2"/>
  <c r="CW1565" i="2"/>
  <c r="CK1565" i="2"/>
  <c r="CC1565" i="2"/>
  <c r="CV1565" i="2"/>
  <c r="CU1565" i="2"/>
  <c r="CI1565" i="2"/>
  <c r="CT1565" i="2"/>
  <c r="CH1565" i="2"/>
  <c r="DA1565" i="2"/>
  <c r="CS1565" i="2"/>
  <c r="CG1565" i="2"/>
  <c r="CZ1565" i="2"/>
  <c r="CR1565" i="2"/>
  <c r="CF1565" i="2"/>
  <c r="CE1565" i="2"/>
  <c r="CX1569" i="2"/>
  <c r="CL1569" i="2"/>
  <c r="CD1569" i="2"/>
  <c r="CW1569" i="2"/>
  <c r="CK1569" i="2"/>
  <c r="CC1569" i="2"/>
  <c r="CV1569" i="2"/>
  <c r="CU1569" i="2"/>
  <c r="CI1569" i="2"/>
  <c r="CT1569" i="2"/>
  <c r="CH1569" i="2"/>
  <c r="DA1569" i="2"/>
  <c r="CS1569" i="2"/>
  <c r="CG1569" i="2"/>
  <c r="CZ1569" i="2"/>
  <c r="CR1569" i="2"/>
  <c r="CF1569" i="2"/>
  <c r="CE1569" i="2"/>
  <c r="CX1573" i="2"/>
  <c r="CL1573" i="2"/>
  <c r="CD1573" i="2"/>
  <c r="CW1573" i="2"/>
  <c r="CK1573" i="2"/>
  <c r="CC1573" i="2"/>
  <c r="CV1573" i="2"/>
  <c r="CU1573" i="2"/>
  <c r="CI1573" i="2"/>
  <c r="CT1573" i="2"/>
  <c r="CH1573" i="2"/>
  <c r="DA1573" i="2"/>
  <c r="CS1573" i="2"/>
  <c r="CG1573" i="2"/>
  <c r="CZ1573" i="2"/>
  <c r="CR1573" i="2"/>
  <c r="CF1573" i="2"/>
  <c r="CE1573" i="2"/>
  <c r="CX1577" i="2"/>
  <c r="CL1577" i="2"/>
  <c r="CD1577" i="2"/>
  <c r="CW1577" i="2"/>
  <c r="CK1577" i="2"/>
  <c r="CC1577" i="2"/>
  <c r="CV1577" i="2"/>
  <c r="CU1577" i="2"/>
  <c r="CI1577" i="2"/>
  <c r="CT1577" i="2"/>
  <c r="CH1577" i="2"/>
  <c r="DA1577" i="2"/>
  <c r="CS1577" i="2"/>
  <c r="CG1577" i="2"/>
  <c r="CZ1577" i="2"/>
  <c r="CR1577" i="2"/>
  <c r="CF1577" i="2"/>
  <c r="CE1577" i="2"/>
  <c r="CX1581" i="2"/>
  <c r="CL1581" i="2"/>
  <c r="CD1581" i="2"/>
  <c r="CW1581" i="2"/>
  <c r="CK1581" i="2"/>
  <c r="CC1581" i="2"/>
  <c r="CV1581" i="2"/>
  <c r="CU1581" i="2"/>
  <c r="CI1581" i="2"/>
  <c r="CT1581" i="2"/>
  <c r="CH1581" i="2"/>
  <c r="DA1581" i="2"/>
  <c r="CS1581" i="2"/>
  <c r="CG1581" i="2"/>
  <c r="CZ1581" i="2"/>
  <c r="CR1581" i="2"/>
  <c r="CF1581" i="2"/>
  <c r="CE1581" i="2"/>
  <c r="CX1585" i="2"/>
  <c r="CL1585" i="2"/>
  <c r="CD1585" i="2"/>
  <c r="CW1585" i="2"/>
  <c r="CK1585" i="2"/>
  <c r="CC1585" i="2"/>
  <c r="CV1585" i="2"/>
  <c r="CU1585" i="2"/>
  <c r="CI1585" i="2"/>
  <c r="CT1585" i="2"/>
  <c r="CH1585" i="2"/>
  <c r="DA1585" i="2"/>
  <c r="CS1585" i="2"/>
  <c r="CG1585" i="2"/>
  <c r="CZ1585" i="2"/>
  <c r="CR1585" i="2"/>
  <c r="CF1585" i="2"/>
  <c r="CE1585" i="2"/>
  <c r="DA1593" i="2"/>
  <c r="CS1593" i="2"/>
  <c r="CG1593" i="2"/>
  <c r="CZ1593" i="2"/>
  <c r="CR1593" i="2"/>
  <c r="CF1593" i="2"/>
  <c r="CE1593" i="2"/>
  <c r="CX1593" i="2"/>
  <c r="CL1593" i="2"/>
  <c r="CD1593" i="2"/>
  <c r="CW1593" i="2"/>
  <c r="CK1593" i="2"/>
  <c r="CC1593" i="2"/>
  <c r="CV1593" i="2"/>
  <c r="CU1593" i="2"/>
  <c r="CI1593" i="2"/>
  <c r="CT1593" i="2"/>
  <c r="CH1593" i="2"/>
  <c r="CW1595" i="2"/>
  <c r="CK1595" i="2"/>
  <c r="CC1595" i="2"/>
  <c r="CV1595" i="2"/>
  <c r="CU1595" i="2"/>
  <c r="CI1595" i="2"/>
  <c r="CT1595" i="2"/>
  <c r="CH1595" i="2"/>
  <c r="DA1595" i="2"/>
  <c r="CS1595" i="2"/>
  <c r="CG1595" i="2"/>
  <c r="CZ1595" i="2"/>
  <c r="CR1595" i="2"/>
  <c r="CF1595" i="2"/>
  <c r="CE1595" i="2"/>
  <c r="CL1595" i="2"/>
  <c r="CD1595" i="2"/>
  <c r="CX1595" i="2"/>
  <c r="DA1597" i="2"/>
  <c r="CS1597" i="2"/>
  <c r="CG1597" i="2"/>
  <c r="CZ1597" i="2"/>
  <c r="CR1597" i="2"/>
  <c r="CF1597" i="2"/>
  <c r="CE1597" i="2"/>
  <c r="CX1597" i="2"/>
  <c r="CL1597" i="2"/>
  <c r="CD1597" i="2"/>
  <c r="CW1597" i="2"/>
  <c r="CK1597" i="2"/>
  <c r="CC1597" i="2"/>
  <c r="CV1597" i="2"/>
  <c r="CU1597" i="2"/>
  <c r="CI1597" i="2"/>
  <c r="CT1597" i="2"/>
  <c r="CH1597" i="2"/>
  <c r="CW1599" i="2"/>
  <c r="CK1599" i="2"/>
  <c r="CC1599" i="2"/>
  <c r="CV1599" i="2"/>
  <c r="CU1599" i="2"/>
  <c r="CI1599" i="2"/>
  <c r="CT1599" i="2"/>
  <c r="CH1599" i="2"/>
  <c r="DA1599" i="2"/>
  <c r="CS1599" i="2"/>
  <c r="CG1599" i="2"/>
  <c r="CZ1599" i="2"/>
  <c r="CR1599" i="2"/>
  <c r="CF1599" i="2"/>
  <c r="CE1599" i="2"/>
  <c r="CX1599" i="2"/>
  <c r="CL1599" i="2"/>
  <c r="CD1599" i="2"/>
  <c r="CW1603" i="2"/>
  <c r="CK1603" i="2"/>
  <c r="CC1603" i="2"/>
  <c r="CV1603" i="2"/>
  <c r="CU1603" i="2"/>
  <c r="CI1603" i="2"/>
  <c r="CT1603" i="2"/>
  <c r="CH1603" i="2"/>
  <c r="DA1603" i="2"/>
  <c r="CS1603" i="2"/>
  <c r="CG1603" i="2"/>
  <c r="CZ1603" i="2"/>
  <c r="CR1603" i="2"/>
  <c r="CF1603" i="2"/>
  <c r="CE1603" i="2"/>
  <c r="CX1603" i="2"/>
  <c r="CL1603" i="2"/>
  <c r="CD1603" i="2"/>
  <c r="DA1605" i="2"/>
  <c r="CS1605" i="2"/>
  <c r="CG1605" i="2"/>
  <c r="CZ1605" i="2"/>
  <c r="CR1605" i="2"/>
  <c r="CF1605" i="2"/>
  <c r="CE1605" i="2"/>
  <c r="CX1605" i="2"/>
  <c r="CL1605" i="2"/>
  <c r="CD1605" i="2"/>
  <c r="CW1605" i="2"/>
  <c r="CK1605" i="2"/>
  <c r="CC1605" i="2"/>
  <c r="CV1605" i="2"/>
  <c r="CU1605" i="2"/>
  <c r="CI1605" i="2"/>
  <c r="CT1605" i="2"/>
  <c r="CH1605" i="2"/>
  <c r="DA1609" i="2"/>
  <c r="CS1609" i="2"/>
  <c r="CG1609" i="2"/>
  <c r="CZ1609" i="2"/>
  <c r="CR1609" i="2"/>
  <c r="CF1609" i="2"/>
  <c r="CE1609" i="2"/>
  <c r="CX1609" i="2"/>
  <c r="CL1609" i="2"/>
  <c r="CD1609" i="2"/>
  <c r="CW1609" i="2"/>
  <c r="CK1609" i="2"/>
  <c r="CC1609" i="2"/>
  <c r="CV1609" i="2"/>
  <c r="CU1609" i="2"/>
  <c r="CI1609" i="2"/>
  <c r="CT1609" i="2"/>
  <c r="CH1609" i="2"/>
  <c r="DA1613" i="2"/>
  <c r="CS1613" i="2"/>
  <c r="CG1613" i="2"/>
  <c r="CZ1613" i="2"/>
  <c r="CR1613" i="2"/>
  <c r="CF1613" i="2"/>
  <c r="CE1613" i="2"/>
  <c r="CX1613" i="2"/>
  <c r="CL1613" i="2"/>
  <c r="CD1613" i="2"/>
  <c r="CW1613" i="2"/>
  <c r="CK1613" i="2"/>
  <c r="CC1613" i="2"/>
  <c r="CV1613" i="2"/>
  <c r="CU1613" i="2"/>
  <c r="CI1613" i="2"/>
  <c r="CT1613" i="2"/>
  <c r="CH1613" i="2"/>
  <c r="DA1617" i="2"/>
  <c r="CS1617" i="2"/>
  <c r="CG1617" i="2"/>
  <c r="CZ1617" i="2"/>
  <c r="CR1617" i="2"/>
  <c r="CF1617" i="2"/>
  <c r="CE1617" i="2"/>
  <c r="CX1617" i="2"/>
  <c r="CL1617" i="2"/>
  <c r="CD1617" i="2"/>
  <c r="CW1617" i="2"/>
  <c r="CK1617" i="2"/>
  <c r="CC1617" i="2"/>
  <c r="CV1617" i="2"/>
  <c r="CU1617" i="2"/>
  <c r="CI1617" i="2"/>
  <c r="CT1617" i="2"/>
  <c r="CH1617" i="2"/>
  <c r="CW1619" i="2"/>
  <c r="CK1619" i="2"/>
  <c r="CC1619" i="2"/>
  <c r="CV1619" i="2"/>
  <c r="CU1619" i="2"/>
  <c r="CI1619" i="2"/>
  <c r="CT1619" i="2"/>
  <c r="CH1619" i="2"/>
  <c r="DA1619" i="2"/>
  <c r="CS1619" i="2"/>
  <c r="CG1619" i="2"/>
  <c r="CZ1619" i="2"/>
  <c r="CR1619" i="2"/>
  <c r="CF1619" i="2"/>
  <c r="CE1619" i="2"/>
  <c r="CX1619" i="2"/>
  <c r="CL1619" i="2"/>
  <c r="CD1619" i="2"/>
  <c r="CW1623" i="2"/>
  <c r="CK1623" i="2"/>
  <c r="CC1623" i="2"/>
  <c r="CV1623" i="2"/>
  <c r="CU1623" i="2"/>
  <c r="CI1623" i="2"/>
  <c r="CT1623" i="2"/>
  <c r="CH1623" i="2"/>
  <c r="DA1623" i="2"/>
  <c r="CS1623" i="2"/>
  <c r="CG1623" i="2"/>
  <c r="CZ1623" i="2"/>
  <c r="CR1623" i="2"/>
  <c r="CF1623" i="2"/>
  <c r="CE1623" i="2"/>
  <c r="CX1623" i="2"/>
  <c r="CL1623" i="2"/>
  <c r="CD1623" i="2"/>
  <c r="CW1627" i="2"/>
  <c r="CK1627" i="2"/>
  <c r="CC1627" i="2"/>
  <c r="CV1627" i="2"/>
  <c r="CU1627" i="2"/>
  <c r="CI1627" i="2"/>
  <c r="CT1627" i="2"/>
  <c r="CH1627" i="2"/>
  <c r="DA1627" i="2"/>
  <c r="CS1627" i="2"/>
  <c r="CG1627" i="2"/>
  <c r="CZ1627" i="2"/>
  <c r="CR1627" i="2"/>
  <c r="CF1627" i="2"/>
  <c r="CE1627" i="2"/>
  <c r="CL1627" i="2"/>
  <c r="CD1627" i="2"/>
  <c r="CX1627" i="2"/>
  <c r="CW1631" i="2"/>
  <c r="CK1631" i="2"/>
  <c r="CC1631" i="2"/>
  <c r="CV1631" i="2"/>
  <c r="CU1631" i="2"/>
  <c r="CI1631" i="2"/>
  <c r="CT1631" i="2"/>
  <c r="CH1631" i="2"/>
  <c r="DA1631" i="2"/>
  <c r="CS1631" i="2"/>
  <c r="CG1631" i="2"/>
  <c r="CZ1631" i="2"/>
  <c r="CR1631" i="2"/>
  <c r="CF1631" i="2"/>
  <c r="CE1631" i="2"/>
  <c r="CX1631" i="2"/>
  <c r="CL1631" i="2"/>
  <c r="CD1631" i="2"/>
  <c r="CW1639" i="2"/>
  <c r="CK1639" i="2"/>
  <c r="CC1639" i="2"/>
  <c r="CV1639" i="2"/>
  <c r="CU1639" i="2"/>
  <c r="CI1639" i="2"/>
  <c r="CT1639" i="2"/>
  <c r="CH1639" i="2"/>
  <c r="DA1639" i="2"/>
  <c r="CS1639" i="2"/>
  <c r="CG1639" i="2"/>
  <c r="CZ1639" i="2"/>
  <c r="CR1639" i="2"/>
  <c r="CF1639" i="2"/>
  <c r="CE1639" i="2"/>
  <c r="CD1639" i="2"/>
  <c r="CX1639" i="2"/>
  <c r="CL1639" i="2"/>
  <c r="DA1645" i="2"/>
  <c r="CS1645" i="2"/>
  <c r="CG1645" i="2"/>
  <c r="CZ1645" i="2"/>
  <c r="CR1645" i="2"/>
  <c r="CF1645" i="2"/>
  <c r="CE1645" i="2"/>
  <c r="CX1645" i="2"/>
  <c r="CL1645" i="2"/>
  <c r="CD1645" i="2"/>
  <c r="CW1645" i="2"/>
  <c r="CK1645" i="2"/>
  <c r="CC1645" i="2"/>
  <c r="CV1645" i="2"/>
  <c r="CU1645" i="2"/>
  <c r="CI1645" i="2"/>
  <c r="CT1645" i="2"/>
  <c r="CH1645" i="2"/>
  <c r="DA1649" i="2"/>
  <c r="CS1649" i="2"/>
  <c r="CG1649" i="2"/>
  <c r="CZ1649" i="2"/>
  <c r="CR1649" i="2"/>
  <c r="CF1649" i="2"/>
  <c r="CE1649" i="2"/>
  <c r="CX1649" i="2"/>
  <c r="CL1649" i="2"/>
  <c r="CD1649" i="2"/>
  <c r="CW1649" i="2"/>
  <c r="CK1649" i="2"/>
  <c r="CC1649" i="2"/>
  <c r="CV1649" i="2"/>
  <c r="CU1649" i="2"/>
  <c r="CI1649" i="2"/>
  <c r="CT1649" i="2"/>
  <c r="CH1649" i="2"/>
  <c r="DA1653" i="2"/>
  <c r="CS1653" i="2"/>
  <c r="CG1653" i="2"/>
  <c r="CZ1653" i="2"/>
  <c r="CR1653" i="2"/>
  <c r="CF1653" i="2"/>
  <c r="CE1653" i="2"/>
  <c r="CX1653" i="2"/>
  <c r="CL1653" i="2"/>
  <c r="CD1653" i="2"/>
  <c r="CW1653" i="2"/>
  <c r="CK1653" i="2"/>
  <c r="CC1653" i="2"/>
  <c r="CV1653" i="2"/>
  <c r="CU1653" i="2"/>
  <c r="CI1653" i="2"/>
  <c r="CT1653" i="2"/>
  <c r="CH1653" i="2"/>
  <c r="DA1657" i="2"/>
  <c r="CS1657" i="2"/>
  <c r="CG1657" i="2"/>
  <c r="CZ1657" i="2"/>
  <c r="CR1657" i="2"/>
  <c r="CF1657" i="2"/>
  <c r="CE1657" i="2"/>
  <c r="CX1657" i="2"/>
  <c r="CL1657" i="2"/>
  <c r="CD1657" i="2"/>
  <c r="CW1657" i="2"/>
  <c r="CK1657" i="2"/>
  <c r="CC1657" i="2"/>
  <c r="CV1657" i="2"/>
  <c r="CU1657" i="2"/>
  <c r="CI1657" i="2"/>
  <c r="CT1657" i="2"/>
  <c r="CH1657" i="2"/>
  <c r="DA1661" i="2"/>
  <c r="CS1661" i="2"/>
  <c r="CG1661" i="2"/>
  <c r="CZ1661" i="2"/>
  <c r="CR1661" i="2"/>
  <c r="CF1661" i="2"/>
  <c r="CE1661" i="2"/>
  <c r="CX1661" i="2"/>
  <c r="CL1661" i="2"/>
  <c r="CD1661" i="2"/>
  <c r="CW1661" i="2"/>
  <c r="CK1661" i="2"/>
  <c r="CC1661" i="2"/>
  <c r="CV1661" i="2"/>
  <c r="CU1661" i="2"/>
  <c r="CI1661" i="2"/>
  <c r="CT1661" i="2"/>
  <c r="CH1661" i="2"/>
  <c r="CW1667" i="2"/>
  <c r="CK1667" i="2"/>
  <c r="CC1667" i="2"/>
  <c r="CV1667" i="2"/>
  <c r="CU1667" i="2"/>
  <c r="CI1667" i="2"/>
  <c r="CT1667" i="2"/>
  <c r="CH1667" i="2"/>
  <c r="DA1667" i="2"/>
  <c r="CS1667" i="2"/>
  <c r="CG1667" i="2"/>
  <c r="CZ1667" i="2"/>
  <c r="CR1667" i="2"/>
  <c r="CF1667" i="2"/>
  <c r="CE1667" i="2"/>
  <c r="CX1667" i="2"/>
  <c r="CL1667" i="2"/>
  <c r="CD1667" i="2"/>
  <c r="DA1677" i="2"/>
  <c r="CS1677" i="2"/>
  <c r="CG1677" i="2"/>
  <c r="CZ1677" i="2"/>
  <c r="CR1677" i="2"/>
  <c r="CF1677" i="2"/>
  <c r="CE1677" i="2"/>
  <c r="CX1677" i="2"/>
  <c r="CL1677" i="2"/>
  <c r="CD1677" i="2"/>
  <c r="CW1677" i="2"/>
  <c r="CK1677" i="2"/>
  <c r="CC1677" i="2"/>
  <c r="CV1677" i="2"/>
  <c r="CU1677" i="2"/>
  <c r="CI1677" i="2"/>
  <c r="CT1677" i="2"/>
  <c r="CH1677" i="2"/>
  <c r="DA1681" i="2"/>
  <c r="CS1681" i="2"/>
  <c r="CG1681" i="2"/>
  <c r="CZ1681" i="2"/>
  <c r="CR1681" i="2"/>
  <c r="CF1681" i="2"/>
  <c r="CE1681" i="2"/>
  <c r="CX1681" i="2"/>
  <c r="CL1681" i="2"/>
  <c r="CD1681" i="2"/>
  <c r="CW1681" i="2"/>
  <c r="CK1681" i="2"/>
  <c r="CC1681" i="2"/>
  <c r="CV1681" i="2"/>
  <c r="CU1681" i="2"/>
  <c r="CI1681" i="2"/>
  <c r="CT1681" i="2"/>
  <c r="CH1681" i="2"/>
  <c r="DA1685" i="2"/>
  <c r="CS1685" i="2"/>
  <c r="CG1685" i="2"/>
  <c r="CZ1685" i="2"/>
  <c r="CR1685" i="2"/>
  <c r="CF1685" i="2"/>
  <c r="CE1685" i="2"/>
  <c r="CX1685" i="2"/>
  <c r="CL1685" i="2"/>
  <c r="CD1685" i="2"/>
  <c r="CW1685" i="2"/>
  <c r="CK1685" i="2"/>
  <c r="CC1685" i="2"/>
  <c r="CV1685" i="2"/>
  <c r="CU1685" i="2"/>
  <c r="CI1685" i="2"/>
  <c r="CT1685" i="2"/>
  <c r="CH1685" i="2"/>
  <c r="DA1689" i="2"/>
  <c r="CS1689" i="2"/>
  <c r="CG1689" i="2"/>
  <c r="CZ1689" i="2"/>
  <c r="CR1689" i="2"/>
  <c r="CF1689" i="2"/>
  <c r="CE1689" i="2"/>
  <c r="CX1689" i="2"/>
  <c r="CL1689" i="2"/>
  <c r="CD1689" i="2"/>
  <c r="CW1689" i="2"/>
  <c r="CK1689" i="2"/>
  <c r="CC1689" i="2"/>
  <c r="CV1689" i="2"/>
  <c r="CU1689" i="2"/>
  <c r="CI1689" i="2"/>
  <c r="CT1689" i="2"/>
  <c r="CH1689" i="2"/>
  <c r="DA1693" i="2"/>
  <c r="CS1693" i="2"/>
  <c r="CG1693" i="2"/>
  <c r="CZ1693" i="2"/>
  <c r="CR1693" i="2"/>
  <c r="CF1693" i="2"/>
  <c r="CE1693" i="2"/>
  <c r="CX1693" i="2"/>
  <c r="CL1693" i="2"/>
  <c r="CD1693" i="2"/>
  <c r="CW1693" i="2"/>
  <c r="CK1693" i="2"/>
  <c r="CC1693" i="2"/>
  <c r="CV1693" i="2"/>
  <c r="CU1693" i="2"/>
  <c r="CI1693" i="2"/>
  <c r="CT1693" i="2"/>
  <c r="CH1693" i="2"/>
  <c r="DA1697" i="2"/>
  <c r="CS1697" i="2"/>
  <c r="CG1697" i="2"/>
  <c r="CZ1697" i="2"/>
  <c r="CR1697" i="2"/>
  <c r="CF1697" i="2"/>
  <c r="CE1697" i="2"/>
  <c r="CX1697" i="2"/>
  <c r="CL1697" i="2"/>
  <c r="CD1697" i="2"/>
  <c r="CW1697" i="2"/>
  <c r="CK1697" i="2"/>
  <c r="CC1697" i="2"/>
  <c r="CV1697" i="2"/>
  <c r="CU1697" i="2"/>
  <c r="CI1697" i="2"/>
  <c r="CT1697" i="2"/>
  <c r="CH1697" i="2"/>
  <c r="CW1699" i="2"/>
  <c r="CK1699" i="2"/>
  <c r="CC1699" i="2"/>
  <c r="CV1699" i="2"/>
  <c r="CU1699" i="2"/>
  <c r="CI1699" i="2"/>
  <c r="CT1699" i="2"/>
  <c r="CH1699" i="2"/>
  <c r="DA1699" i="2"/>
  <c r="CS1699" i="2"/>
  <c r="CG1699" i="2"/>
  <c r="CZ1699" i="2"/>
  <c r="CR1699" i="2"/>
  <c r="CF1699" i="2"/>
  <c r="CE1699" i="2"/>
  <c r="CX1699" i="2"/>
  <c r="CL1699" i="2"/>
  <c r="CD1699" i="2"/>
  <c r="DA1701" i="2"/>
  <c r="CS1701" i="2"/>
  <c r="CG1701" i="2"/>
  <c r="CZ1701" i="2"/>
  <c r="CR1701" i="2"/>
  <c r="CF1701" i="2"/>
  <c r="CE1701" i="2"/>
  <c r="CX1701" i="2"/>
  <c r="CL1701" i="2"/>
  <c r="CD1701" i="2"/>
  <c r="CW1701" i="2"/>
  <c r="CK1701" i="2"/>
  <c r="CC1701" i="2"/>
  <c r="CV1701" i="2"/>
  <c r="CU1701" i="2"/>
  <c r="CI1701" i="2"/>
  <c r="CH1701" i="2"/>
  <c r="CT1701" i="2"/>
  <c r="CW1703" i="2"/>
  <c r="CK1703" i="2"/>
  <c r="CC1703" i="2"/>
  <c r="CV1703" i="2"/>
  <c r="CU1703" i="2"/>
  <c r="CI1703" i="2"/>
  <c r="CT1703" i="2"/>
  <c r="CH1703" i="2"/>
  <c r="DA1703" i="2"/>
  <c r="CS1703" i="2"/>
  <c r="CG1703" i="2"/>
  <c r="CZ1703" i="2"/>
  <c r="CR1703" i="2"/>
  <c r="CF1703" i="2"/>
  <c r="CE1703" i="2"/>
  <c r="CX1703" i="2"/>
  <c r="CL1703" i="2"/>
  <c r="CD1703" i="2"/>
  <c r="CU1708" i="2"/>
  <c r="CI1708" i="2"/>
  <c r="CT1708" i="2"/>
  <c r="CH1708" i="2"/>
  <c r="DA1708" i="2"/>
  <c r="CS1708" i="2"/>
  <c r="CG1708" i="2"/>
  <c r="CZ1708" i="2"/>
  <c r="CR1708" i="2"/>
  <c r="CF1708" i="2"/>
  <c r="CE1708" i="2"/>
  <c r="CX1708" i="2"/>
  <c r="CL1708" i="2"/>
  <c r="CD1708" i="2"/>
  <c r="CW1708" i="2"/>
  <c r="CK1708" i="2"/>
  <c r="CC1708" i="2"/>
  <c r="CV1708" i="2"/>
  <c r="CU1712" i="2"/>
  <c r="CI1712" i="2"/>
  <c r="CT1712" i="2"/>
  <c r="CH1712" i="2"/>
  <c r="DA1712" i="2"/>
  <c r="CS1712" i="2"/>
  <c r="CG1712" i="2"/>
  <c r="CZ1712" i="2"/>
  <c r="CR1712" i="2"/>
  <c r="CF1712" i="2"/>
  <c r="CE1712" i="2"/>
  <c r="CX1712" i="2"/>
  <c r="CL1712" i="2"/>
  <c r="CD1712" i="2"/>
  <c r="CW1712" i="2"/>
  <c r="CK1712" i="2"/>
  <c r="CC1712" i="2"/>
  <c r="CV1712" i="2"/>
  <c r="CE1714" i="2"/>
  <c r="CX1714" i="2"/>
  <c r="CL1714" i="2"/>
  <c r="CD1714" i="2"/>
  <c r="CW1714" i="2"/>
  <c r="CK1714" i="2"/>
  <c r="CC1714" i="2"/>
  <c r="CV1714" i="2"/>
  <c r="CU1714" i="2"/>
  <c r="CI1714" i="2"/>
  <c r="CT1714" i="2"/>
  <c r="CH1714" i="2"/>
  <c r="DA1714" i="2"/>
  <c r="CS1714" i="2"/>
  <c r="CG1714" i="2"/>
  <c r="CZ1714" i="2"/>
  <c r="CR1714" i="2"/>
  <c r="CF1714" i="2"/>
  <c r="CE1722" i="2"/>
  <c r="CX1722" i="2"/>
  <c r="CL1722" i="2"/>
  <c r="CD1722" i="2"/>
  <c r="CW1722" i="2"/>
  <c r="CK1722" i="2"/>
  <c r="CC1722" i="2"/>
  <c r="CV1722" i="2"/>
  <c r="CU1722" i="2"/>
  <c r="CI1722" i="2"/>
  <c r="CT1722" i="2"/>
  <c r="CH1722" i="2"/>
  <c r="DA1722" i="2"/>
  <c r="CS1722" i="2"/>
  <c r="CG1722" i="2"/>
  <c r="CZ1722" i="2"/>
  <c r="CR1722" i="2"/>
  <c r="CF1722" i="2"/>
  <c r="CU1728" i="2"/>
  <c r="CI1728" i="2"/>
  <c r="CT1728" i="2"/>
  <c r="CH1728" i="2"/>
  <c r="DA1728" i="2"/>
  <c r="CS1728" i="2"/>
  <c r="CG1728" i="2"/>
  <c r="CZ1728" i="2"/>
  <c r="CR1728" i="2"/>
  <c r="CF1728" i="2"/>
  <c r="CE1728" i="2"/>
  <c r="CX1728" i="2"/>
  <c r="CL1728" i="2"/>
  <c r="CD1728" i="2"/>
  <c r="CW1728" i="2"/>
  <c r="CK1728" i="2"/>
  <c r="CC1728" i="2"/>
  <c r="CV1728" i="2"/>
  <c r="CU1732" i="2"/>
  <c r="CI1732" i="2"/>
  <c r="CT1732" i="2"/>
  <c r="CH1732" i="2"/>
  <c r="DA1732" i="2"/>
  <c r="CS1732" i="2"/>
  <c r="CG1732" i="2"/>
  <c r="CZ1732" i="2"/>
  <c r="CR1732" i="2"/>
  <c r="CF1732" i="2"/>
  <c r="CE1732" i="2"/>
  <c r="CX1732" i="2"/>
  <c r="CL1732" i="2"/>
  <c r="CD1732" i="2"/>
  <c r="CW1732" i="2"/>
  <c r="CK1732" i="2"/>
  <c r="CC1732" i="2"/>
  <c r="CV1732" i="2"/>
  <c r="CU1740" i="2"/>
  <c r="CI1740" i="2"/>
  <c r="CT1740" i="2"/>
  <c r="CH1740" i="2"/>
  <c r="DA1740" i="2"/>
  <c r="CS1740" i="2"/>
  <c r="CG1740" i="2"/>
  <c r="CZ1740" i="2"/>
  <c r="CR1740" i="2"/>
  <c r="CF1740" i="2"/>
  <c r="CE1740" i="2"/>
  <c r="CX1740" i="2"/>
  <c r="CL1740" i="2"/>
  <c r="CD1740" i="2"/>
  <c r="CW1740" i="2"/>
  <c r="CK1740" i="2"/>
  <c r="CC1740" i="2"/>
  <c r="CV1740" i="2"/>
  <c r="CU1744" i="2"/>
  <c r="CI1744" i="2"/>
  <c r="CT1744" i="2"/>
  <c r="CH1744" i="2"/>
  <c r="DA1744" i="2"/>
  <c r="CS1744" i="2"/>
  <c r="CG1744" i="2"/>
  <c r="CZ1744" i="2"/>
  <c r="CR1744" i="2"/>
  <c r="CF1744" i="2"/>
  <c r="CE1744" i="2"/>
  <c r="CX1744" i="2"/>
  <c r="CL1744" i="2"/>
  <c r="CD1744" i="2"/>
  <c r="CW1744" i="2"/>
  <c r="CK1744" i="2"/>
  <c r="CC1744" i="2"/>
  <c r="CV1744" i="2"/>
  <c r="CU1748" i="2"/>
  <c r="CI1748" i="2"/>
  <c r="CT1748" i="2"/>
  <c r="CH1748" i="2"/>
  <c r="DA1748" i="2"/>
  <c r="CS1748" i="2"/>
  <c r="CG1748" i="2"/>
  <c r="CZ1748" i="2"/>
  <c r="CR1748" i="2"/>
  <c r="CF1748" i="2"/>
  <c r="CE1748" i="2"/>
  <c r="CX1748" i="2"/>
  <c r="CL1748" i="2"/>
  <c r="CD1748" i="2"/>
  <c r="CW1748" i="2"/>
  <c r="CK1748" i="2"/>
  <c r="CC1748" i="2"/>
  <c r="CV1748" i="2"/>
  <c r="CU1752" i="2"/>
  <c r="CI1752" i="2"/>
  <c r="CT1752" i="2"/>
  <c r="CH1752" i="2"/>
  <c r="DA1752" i="2"/>
  <c r="CS1752" i="2"/>
  <c r="CG1752" i="2"/>
  <c r="CZ1752" i="2"/>
  <c r="CR1752" i="2"/>
  <c r="CF1752" i="2"/>
  <c r="CE1752" i="2"/>
  <c r="CX1752" i="2"/>
  <c r="CL1752" i="2"/>
  <c r="CD1752" i="2"/>
  <c r="CW1752" i="2"/>
  <c r="CK1752" i="2"/>
  <c r="CC1752" i="2"/>
  <c r="CV1752" i="2"/>
  <c r="CU1756" i="2"/>
  <c r="CI1756" i="2"/>
  <c r="CT1756" i="2"/>
  <c r="CH1756" i="2"/>
  <c r="DA1756" i="2"/>
  <c r="CS1756" i="2"/>
  <c r="CG1756" i="2"/>
  <c r="CZ1756" i="2"/>
  <c r="CR1756" i="2"/>
  <c r="CF1756" i="2"/>
  <c r="CE1756" i="2"/>
  <c r="CX1756" i="2"/>
  <c r="CL1756" i="2"/>
  <c r="CD1756" i="2"/>
  <c r="CW1756" i="2"/>
  <c r="CK1756" i="2"/>
  <c r="CC1756" i="2"/>
  <c r="CV1756" i="2"/>
  <c r="CU1760" i="2"/>
  <c r="CI1760" i="2"/>
  <c r="CT1760" i="2"/>
  <c r="CH1760" i="2"/>
  <c r="DA1760" i="2"/>
  <c r="CS1760" i="2"/>
  <c r="CG1760" i="2"/>
  <c r="CZ1760" i="2"/>
  <c r="CR1760" i="2"/>
  <c r="CF1760" i="2"/>
  <c r="CE1760" i="2"/>
  <c r="CX1760" i="2"/>
  <c r="CL1760" i="2"/>
  <c r="CD1760" i="2"/>
  <c r="CW1760" i="2"/>
  <c r="CK1760" i="2"/>
  <c r="CC1760" i="2"/>
  <c r="CV1760" i="2"/>
  <c r="CU1764" i="2"/>
  <c r="CI1764" i="2"/>
  <c r="CT1764" i="2"/>
  <c r="CH1764" i="2"/>
  <c r="DA1764" i="2"/>
  <c r="CS1764" i="2"/>
  <c r="CG1764" i="2"/>
  <c r="CZ1764" i="2"/>
  <c r="CR1764" i="2"/>
  <c r="CF1764" i="2"/>
  <c r="CE1764" i="2"/>
  <c r="CX1764" i="2"/>
  <c r="CL1764" i="2"/>
  <c r="CD1764" i="2"/>
  <c r="CW1764" i="2"/>
  <c r="CK1764" i="2"/>
  <c r="CC1764" i="2"/>
  <c r="CV1764" i="2"/>
  <c r="CE1770" i="2"/>
  <c r="CX1770" i="2"/>
  <c r="CL1770" i="2"/>
  <c r="CD1770" i="2"/>
  <c r="CW1770" i="2"/>
  <c r="CK1770" i="2"/>
  <c r="CC1770" i="2"/>
  <c r="CV1770" i="2"/>
  <c r="CU1770" i="2"/>
  <c r="CI1770" i="2"/>
  <c r="CT1770" i="2"/>
  <c r="CH1770" i="2"/>
  <c r="DA1770" i="2"/>
  <c r="CS1770" i="2"/>
  <c r="CG1770" i="2"/>
  <c r="CF1770" i="2"/>
  <c r="CZ1770" i="2"/>
  <c r="CR1770" i="2"/>
  <c r="CU1772" i="2"/>
  <c r="CI1772" i="2"/>
  <c r="CT1772" i="2"/>
  <c r="CH1772" i="2"/>
  <c r="DA1772" i="2"/>
  <c r="CS1772" i="2"/>
  <c r="CG1772" i="2"/>
  <c r="CZ1772" i="2"/>
  <c r="CR1772" i="2"/>
  <c r="CF1772" i="2"/>
  <c r="CE1772" i="2"/>
  <c r="CX1772" i="2"/>
  <c r="CL1772" i="2"/>
  <c r="CD1772" i="2"/>
  <c r="CW1772" i="2"/>
  <c r="CK1772" i="2"/>
  <c r="CC1772" i="2"/>
  <c r="CV1772" i="2"/>
  <c r="CU1782" i="2"/>
  <c r="CI1782" i="2"/>
  <c r="CT1782" i="2"/>
  <c r="CH1782" i="2"/>
  <c r="DA1782" i="2"/>
  <c r="CS1782" i="2"/>
  <c r="CG1782" i="2"/>
  <c r="CZ1782" i="2"/>
  <c r="CR1782" i="2"/>
  <c r="CF1782" i="2"/>
  <c r="CE1782" i="2"/>
  <c r="CX1782" i="2"/>
  <c r="CL1782" i="2"/>
  <c r="CD1782" i="2"/>
  <c r="CW1782" i="2"/>
  <c r="CK1782" i="2"/>
  <c r="CC1782" i="2"/>
  <c r="CV1782" i="2"/>
  <c r="CU1790" i="2"/>
  <c r="CI1790" i="2"/>
  <c r="CT1790" i="2"/>
  <c r="CH1790" i="2"/>
  <c r="DA1790" i="2"/>
  <c r="CS1790" i="2"/>
  <c r="CG1790" i="2"/>
  <c r="CZ1790" i="2"/>
  <c r="CR1790" i="2"/>
  <c r="CF1790" i="2"/>
  <c r="CE1790" i="2"/>
  <c r="CX1790" i="2"/>
  <c r="CL1790" i="2"/>
  <c r="CD1790" i="2"/>
  <c r="CW1790" i="2"/>
  <c r="CK1790" i="2"/>
  <c r="CC1790" i="2"/>
  <c r="CV1790" i="2"/>
  <c r="CE1828" i="2"/>
  <c r="CX1828" i="2"/>
  <c r="CL1828" i="2"/>
  <c r="CD1828" i="2"/>
  <c r="CW1828" i="2"/>
  <c r="CK1828" i="2"/>
  <c r="CC1828" i="2"/>
  <c r="CV1828" i="2"/>
  <c r="CU1828" i="2"/>
  <c r="CI1828" i="2"/>
  <c r="CT1828" i="2"/>
  <c r="CH1828" i="2"/>
  <c r="DA1828" i="2"/>
  <c r="CS1828" i="2"/>
  <c r="CG1828" i="2"/>
  <c r="CR1828" i="2"/>
  <c r="CF1828" i="2"/>
  <c r="CZ1828" i="2"/>
  <c r="CW1835" i="2"/>
  <c r="CK1835" i="2"/>
  <c r="CC1835" i="2"/>
  <c r="CV1835" i="2"/>
  <c r="CU1835" i="2"/>
  <c r="CI1835" i="2"/>
  <c r="CT1835" i="2"/>
  <c r="CH1835" i="2"/>
  <c r="DA1835" i="2"/>
  <c r="CS1835" i="2"/>
  <c r="CG1835" i="2"/>
  <c r="CZ1835" i="2"/>
  <c r="CR1835" i="2"/>
  <c r="CF1835" i="2"/>
  <c r="CE1835" i="2"/>
  <c r="CX1835" i="2"/>
  <c r="CL1835" i="2"/>
  <c r="CD1835" i="2"/>
  <c r="CU1842" i="2"/>
  <c r="CI1842" i="2"/>
  <c r="CT1842" i="2"/>
  <c r="CH1842" i="2"/>
  <c r="DA1842" i="2"/>
  <c r="CS1842" i="2"/>
  <c r="CG1842" i="2"/>
  <c r="CZ1842" i="2"/>
  <c r="CR1842" i="2"/>
  <c r="CF1842" i="2"/>
  <c r="CE1842" i="2"/>
  <c r="CX1842" i="2"/>
  <c r="CL1842" i="2"/>
  <c r="CD1842" i="2"/>
  <c r="CW1842" i="2"/>
  <c r="CK1842" i="2"/>
  <c r="CC1842" i="2"/>
  <c r="CV1842" i="2"/>
  <c r="CU1850" i="2"/>
  <c r="CI1850" i="2"/>
  <c r="CT1850" i="2"/>
  <c r="CH1850" i="2"/>
  <c r="DA1850" i="2"/>
  <c r="CS1850" i="2"/>
  <c r="CG1850" i="2"/>
  <c r="CZ1850" i="2"/>
  <c r="CR1850" i="2"/>
  <c r="CF1850" i="2"/>
  <c r="CE1850" i="2"/>
  <c r="CX1850" i="2"/>
  <c r="CL1850" i="2"/>
  <c r="CD1850" i="2"/>
  <c r="CW1850" i="2"/>
  <c r="CK1850" i="2"/>
  <c r="CC1850" i="2"/>
  <c r="CV1850" i="2"/>
  <c r="DA1857" i="2"/>
  <c r="CS1857" i="2"/>
  <c r="CG1857" i="2"/>
  <c r="CZ1857" i="2"/>
  <c r="CR1857" i="2"/>
  <c r="CF1857" i="2"/>
  <c r="CE1857" i="2"/>
  <c r="CX1857" i="2"/>
  <c r="CL1857" i="2"/>
  <c r="CD1857" i="2"/>
  <c r="CW1857" i="2"/>
  <c r="CK1857" i="2"/>
  <c r="CC1857" i="2"/>
  <c r="CV1857" i="2"/>
  <c r="CU1857" i="2"/>
  <c r="CI1857" i="2"/>
  <c r="CT1857" i="2"/>
  <c r="CH1857" i="2"/>
  <c r="CE1864" i="2"/>
  <c r="CX1864" i="2"/>
  <c r="CL1864" i="2"/>
  <c r="CD1864" i="2"/>
  <c r="CW1864" i="2"/>
  <c r="CK1864" i="2"/>
  <c r="CC1864" i="2"/>
  <c r="CV1864" i="2"/>
  <c r="CU1864" i="2"/>
  <c r="CI1864" i="2"/>
  <c r="CT1864" i="2"/>
  <c r="CH1864" i="2"/>
  <c r="DA1864" i="2"/>
  <c r="CS1864" i="2"/>
  <c r="CG1864" i="2"/>
  <c r="CZ1864" i="2"/>
  <c r="CR1864" i="2"/>
  <c r="CF1864" i="2"/>
  <c r="CU1870" i="2"/>
  <c r="CI1870" i="2"/>
  <c r="CT1870" i="2"/>
  <c r="CH1870" i="2"/>
  <c r="DA1870" i="2"/>
  <c r="CS1870" i="2"/>
  <c r="CG1870" i="2"/>
  <c r="CZ1870" i="2"/>
  <c r="CR1870" i="2"/>
  <c r="CF1870" i="2"/>
  <c r="CE1870" i="2"/>
  <c r="CX1870" i="2"/>
  <c r="CL1870" i="2"/>
  <c r="CD1870" i="2"/>
  <c r="CW1870" i="2"/>
  <c r="CK1870" i="2"/>
  <c r="CC1870" i="2"/>
  <c r="CV1870" i="2"/>
  <c r="CE1876" i="2"/>
  <c r="CX1876" i="2"/>
  <c r="CL1876" i="2"/>
  <c r="CD1876" i="2"/>
  <c r="CW1876" i="2"/>
  <c r="CK1876" i="2"/>
  <c r="CC1876" i="2"/>
  <c r="CV1876" i="2"/>
  <c r="CU1876" i="2"/>
  <c r="CI1876" i="2"/>
  <c r="CT1876" i="2"/>
  <c r="CH1876" i="2"/>
  <c r="DA1876" i="2"/>
  <c r="CS1876" i="2"/>
  <c r="CG1876" i="2"/>
  <c r="CZ1876" i="2"/>
  <c r="CR1876" i="2"/>
  <c r="CF1876" i="2"/>
  <c r="CE1884" i="2"/>
  <c r="CX1884" i="2"/>
  <c r="CL1884" i="2"/>
  <c r="CD1884" i="2"/>
  <c r="CW1884" i="2"/>
  <c r="CK1884" i="2"/>
  <c r="CC1884" i="2"/>
  <c r="CV1884" i="2"/>
  <c r="CU1884" i="2"/>
  <c r="CI1884" i="2"/>
  <c r="CT1884" i="2"/>
  <c r="CH1884" i="2"/>
  <c r="DA1884" i="2"/>
  <c r="CS1884" i="2"/>
  <c r="CG1884" i="2"/>
  <c r="CZ1884" i="2"/>
  <c r="CR1884" i="2"/>
  <c r="CF1884" i="2"/>
  <c r="CU1890" i="2"/>
  <c r="CI1890" i="2"/>
  <c r="CT1890" i="2"/>
  <c r="CH1890" i="2"/>
  <c r="DA1890" i="2"/>
  <c r="CS1890" i="2"/>
  <c r="CG1890" i="2"/>
  <c r="CZ1890" i="2"/>
  <c r="CR1890" i="2"/>
  <c r="CF1890" i="2"/>
  <c r="CE1890" i="2"/>
  <c r="CX1890" i="2"/>
  <c r="CL1890" i="2"/>
  <c r="CD1890" i="2"/>
  <c r="CW1890" i="2"/>
  <c r="CK1890" i="2"/>
  <c r="CC1890" i="2"/>
  <c r="CV1890" i="2"/>
  <c r="X1979" i="2"/>
  <c r="DA2080" i="2"/>
  <c r="CS2080" i="2"/>
  <c r="CG2080" i="2"/>
  <c r="CZ2080" i="2"/>
  <c r="CR2080" i="2"/>
  <c r="CF2080" i="2"/>
  <c r="CE2080" i="2"/>
  <c r="CX2080" i="2"/>
  <c r="CL2080" i="2"/>
  <c r="CD2080" i="2"/>
  <c r="CW2080" i="2"/>
  <c r="CK2080" i="2"/>
  <c r="CC2080" i="2"/>
  <c r="CV2080" i="2"/>
  <c r="CU2080" i="2"/>
  <c r="CI2080" i="2"/>
  <c r="CT2080" i="2"/>
  <c r="CH2080" i="2"/>
  <c r="DA2088" i="2"/>
  <c r="CS2088" i="2"/>
  <c r="CG2088" i="2"/>
  <c r="CZ2088" i="2"/>
  <c r="CR2088" i="2"/>
  <c r="CF2088" i="2"/>
  <c r="CE2088" i="2"/>
  <c r="CX2088" i="2"/>
  <c r="CL2088" i="2"/>
  <c r="CD2088" i="2"/>
  <c r="CW2088" i="2"/>
  <c r="CK2088" i="2"/>
  <c r="CC2088" i="2"/>
  <c r="CV2088" i="2"/>
  <c r="CU2088" i="2"/>
  <c r="CI2088" i="2"/>
  <c r="CH2088" i="2"/>
  <c r="CT2088" i="2"/>
  <c r="DA2096" i="2"/>
  <c r="CS2096" i="2"/>
  <c r="CG2096" i="2"/>
  <c r="CZ2096" i="2"/>
  <c r="CR2096" i="2"/>
  <c r="CF2096" i="2"/>
  <c r="CE2096" i="2"/>
  <c r="CX2096" i="2"/>
  <c r="CL2096" i="2"/>
  <c r="CD2096" i="2"/>
  <c r="CW2096" i="2"/>
  <c r="CK2096" i="2"/>
  <c r="CC2096" i="2"/>
  <c r="CV2096" i="2"/>
  <c r="CU2096" i="2"/>
  <c r="CI2096" i="2"/>
  <c r="CT2096" i="2"/>
  <c r="CH2096" i="2"/>
  <c r="DA2104" i="2"/>
  <c r="CS2104" i="2"/>
  <c r="CG2104" i="2"/>
  <c r="CZ2104" i="2"/>
  <c r="CR2104" i="2"/>
  <c r="CF2104" i="2"/>
  <c r="CE2104" i="2"/>
  <c r="CX2104" i="2"/>
  <c r="CL2104" i="2"/>
  <c r="CD2104" i="2"/>
  <c r="CW2104" i="2"/>
  <c r="CK2104" i="2"/>
  <c r="CC2104" i="2"/>
  <c r="CV2104" i="2"/>
  <c r="CU2104" i="2"/>
  <c r="CI2104" i="2"/>
  <c r="CT2104" i="2"/>
  <c r="CH2104" i="2"/>
  <c r="CE2121" i="2"/>
  <c r="CX2121" i="2"/>
  <c r="CL2121" i="2"/>
  <c r="CD2121" i="2"/>
  <c r="CW2121" i="2"/>
  <c r="CK2121" i="2"/>
  <c r="CC2121" i="2"/>
  <c r="CV2121" i="2"/>
  <c r="CU2121" i="2"/>
  <c r="CI2121" i="2"/>
  <c r="CT2121" i="2"/>
  <c r="CH2121" i="2"/>
  <c r="DA2121" i="2"/>
  <c r="CS2121" i="2"/>
  <c r="CG2121" i="2"/>
  <c r="CZ2121" i="2"/>
  <c r="CR2121" i="2"/>
  <c r="CF2121" i="2"/>
  <c r="CE2133" i="2"/>
  <c r="CX2133" i="2"/>
  <c r="CL2133" i="2"/>
  <c r="CD2133" i="2"/>
  <c r="CW2133" i="2"/>
  <c r="CK2133" i="2"/>
  <c r="CC2133" i="2"/>
  <c r="CV2133" i="2"/>
  <c r="CU2133" i="2"/>
  <c r="CI2133" i="2"/>
  <c r="CT2133" i="2"/>
  <c r="CH2133" i="2"/>
  <c r="DA2133" i="2"/>
  <c r="CS2133" i="2"/>
  <c r="CG2133" i="2"/>
  <c r="CZ2133" i="2"/>
  <c r="CR2133" i="2"/>
  <c r="CF2133" i="2"/>
  <c r="CE2141" i="2"/>
  <c r="CX2141" i="2"/>
  <c r="CL2141" i="2"/>
  <c r="CD2141" i="2"/>
  <c r="CW2141" i="2"/>
  <c r="CK2141" i="2"/>
  <c r="CC2141" i="2"/>
  <c r="CV2141" i="2"/>
  <c r="CU2141" i="2"/>
  <c r="CI2141" i="2"/>
  <c r="CT2141" i="2"/>
  <c r="CH2141" i="2"/>
  <c r="DA2141" i="2"/>
  <c r="CS2141" i="2"/>
  <c r="CG2141" i="2"/>
  <c r="CZ2141" i="2"/>
  <c r="CR2141" i="2"/>
  <c r="CF2141" i="2"/>
  <c r="DA2154" i="2"/>
  <c r="CS2154" i="2"/>
  <c r="CG2154" i="2"/>
  <c r="CZ2154" i="2"/>
  <c r="CR2154" i="2"/>
  <c r="CF2154" i="2"/>
  <c r="CE2154" i="2"/>
  <c r="CX2154" i="2"/>
  <c r="CL2154" i="2"/>
  <c r="CD2154" i="2"/>
  <c r="CW2154" i="2"/>
  <c r="CK2154" i="2"/>
  <c r="CC2154" i="2"/>
  <c r="CV2154" i="2"/>
  <c r="CU2154" i="2"/>
  <c r="CI2154" i="2"/>
  <c r="CH2154" i="2"/>
  <c r="CT2154" i="2"/>
  <c r="CU2159" i="2"/>
  <c r="CI2159" i="2"/>
  <c r="CT2159" i="2"/>
  <c r="CH2159" i="2"/>
  <c r="DA2159" i="2"/>
  <c r="CS2159" i="2"/>
  <c r="CG2159" i="2"/>
  <c r="CZ2159" i="2"/>
  <c r="CR2159" i="2"/>
  <c r="CF2159" i="2"/>
  <c r="CE2159" i="2"/>
  <c r="CX2159" i="2"/>
  <c r="CL2159" i="2"/>
  <c r="CD2159" i="2"/>
  <c r="CW2159" i="2"/>
  <c r="CK2159" i="2"/>
  <c r="CC2159" i="2"/>
  <c r="CV2159" i="2"/>
  <c r="CE2165" i="2"/>
  <c r="CX2165" i="2"/>
  <c r="CL2165" i="2"/>
  <c r="CD2165" i="2"/>
  <c r="CW2165" i="2"/>
  <c r="CK2165" i="2"/>
  <c r="CC2165" i="2"/>
  <c r="CV2165" i="2"/>
  <c r="CU2165" i="2"/>
  <c r="CI2165" i="2"/>
  <c r="CT2165" i="2"/>
  <c r="CH2165" i="2"/>
  <c r="DA2165" i="2"/>
  <c r="CS2165" i="2"/>
  <c r="CG2165" i="2"/>
  <c r="CZ2165" i="2"/>
  <c r="CR2165" i="2"/>
  <c r="CF2165" i="2"/>
  <c r="CE2172" i="2"/>
  <c r="CX2172" i="2"/>
  <c r="CL2172" i="2"/>
  <c r="CD2172" i="2"/>
  <c r="CW2172" i="2"/>
  <c r="CK2172" i="2"/>
  <c r="CC2172" i="2"/>
  <c r="CV2172" i="2"/>
  <c r="CU2172" i="2"/>
  <c r="CI2172" i="2"/>
  <c r="CT2172" i="2"/>
  <c r="CH2172" i="2"/>
  <c r="DA2172" i="2"/>
  <c r="CS2172" i="2"/>
  <c r="CG2172" i="2"/>
  <c r="CZ2172" i="2"/>
  <c r="CR2172" i="2"/>
  <c r="CF2172" i="2"/>
  <c r="X2331" i="2"/>
  <c r="CX2351" i="2"/>
  <c r="CL2351" i="2"/>
  <c r="CD2351" i="2"/>
  <c r="CW2351" i="2"/>
  <c r="CK2351" i="2"/>
  <c r="CC2351" i="2"/>
  <c r="CV2351" i="2"/>
  <c r="CU2351" i="2"/>
  <c r="CI2351" i="2"/>
  <c r="CT2351" i="2"/>
  <c r="CH2351" i="2"/>
  <c r="DA2351" i="2"/>
  <c r="CS2351" i="2"/>
  <c r="CG2351" i="2"/>
  <c r="CZ2351" i="2"/>
  <c r="CR2351" i="2"/>
  <c r="CF2351" i="2"/>
  <c r="CE2351" i="2"/>
  <c r="CZ2373" i="2"/>
  <c r="CR2373" i="2"/>
  <c r="CF2373" i="2"/>
  <c r="CE2373" i="2"/>
  <c r="CX2373" i="2"/>
  <c r="CL2373" i="2"/>
  <c r="CD2373" i="2"/>
  <c r="CW2373" i="2"/>
  <c r="CK2373" i="2"/>
  <c r="CC2373" i="2"/>
  <c r="CV2373" i="2"/>
  <c r="CU2373" i="2"/>
  <c r="CI2373" i="2"/>
  <c r="CT2373" i="2"/>
  <c r="CH2373" i="2"/>
  <c r="DA2373" i="2"/>
  <c r="CS2373" i="2"/>
  <c r="CG2373" i="2"/>
  <c r="CZ2377" i="2"/>
  <c r="CR2377" i="2"/>
  <c r="CF2377" i="2"/>
  <c r="CE2377" i="2"/>
  <c r="CX2377" i="2"/>
  <c r="CL2377" i="2"/>
  <c r="CD2377" i="2"/>
  <c r="CW2377" i="2"/>
  <c r="CK2377" i="2"/>
  <c r="CC2377" i="2"/>
  <c r="CV2377" i="2"/>
  <c r="CU2377" i="2"/>
  <c r="CI2377" i="2"/>
  <c r="CT2377" i="2"/>
  <c r="CH2377" i="2"/>
  <c r="DA2377" i="2"/>
  <c r="CS2377" i="2"/>
  <c r="CG2377" i="2"/>
  <c r="CZ2381" i="2"/>
  <c r="CR2381" i="2"/>
  <c r="CF2381" i="2"/>
  <c r="CE2381" i="2"/>
  <c r="CX2381" i="2"/>
  <c r="CL2381" i="2"/>
  <c r="CD2381" i="2"/>
  <c r="CW2381" i="2"/>
  <c r="CK2381" i="2"/>
  <c r="CC2381" i="2"/>
  <c r="CV2381" i="2"/>
  <c r="CU2381" i="2"/>
  <c r="CI2381" i="2"/>
  <c r="CT2381" i="2"/>
  <c r="CH2381" i="2"/>
  <c r="DA2381" i="2"/>
  <c r="CS2381" i="2"/>
  <c r="CG2381" i="2"/>
  <c r="CZ2385" i="2"/>
  <c r="CR2385" i="2"/>
  <c r="CF2385" i="2"/>
  <c r="CE2385" i="2"/>
  <c r="CX2385" i="2"/>
  <c r="CL2385" i="2"/>
  <c r="CD2385" i="2"/>
  <c r="CW2385" i="2"/>
  <c r="CK2385" i="2"/>
  <c r="CC2385" i="2"/>
  <c r="CV2385" i="2"/>
  <c r="CU2385" i="2"/>
  <c r="CI2385" i="2"/>
  <c r="CT2385" i="2"/>
  <c r="CH2385" i="2"/>
  <c r="CS2385" i="2"/>
  <c r="CG2385" i="2"/>
  <c r="DA2385" i="2"/>
  <c r="CZ2389" i="2"/>
  <c r="CR2389" i="2"/>
  <c r="CF2389" i="2"/>
  <c r="CE2389" i="2"/>
  <c r="CX2389" i="2"/>
  <c r="CL2389" i="2"/>
  <c r="CD2389" i="2"/>
  <c r="CW2389" i="2"/>
  <c r="CK2389" i="2"/>
  <c r="CC2389" i="2"/>
  <c r="CV2389" i="2"/>
  <c r="CU2389" i="2"/>
  <c r="CI2389" i="2"/>
  <c r="CT2389" i="2"/>
  <c r="CH2389" i="2"/>
  <c r="DA2389" i="2"/>
  <c r="CS2389" i="2"/>
  <c r="CG2389" i="2"/>
  <c r="CZ2393" i="2"/>
  <c r="CR2393" i="2"/>
  <c r="CF2393" i="2"/>
  <c r="CE2393" i="2"/>
  <c r="CX2393" i="2"/>
  <c r="CL2393" i="2"/>
  <c r="CD2393" i="2"/>
  <c r="CW2393" i="2"/>
  <c r="CK2393" i="2"/>
  <c r="CC2393" i="2"/>
  <c r="CV2393" i="2"/>
  <c r="CU2393" i="2"/>
  <c r="CI2393" i="2"/>
  <c r="CT2393" i="2"/>
  <c r="CH2393" i="2"/>
  <c r="DA2393" i="2"/>
  <c r="CS2393" i="2"/>
  <c r="CG2393" i="2"/>
  <c r="CZ2397" i="2"/>
  <c r="CR2397" i="2"/>
  <c r="CF2397" i="2"/>
  <c r="CE2397" i="2"/>
  <c r="CX2397" i="2"/>
  <c r="CL2397" i="2"/>
  <c r="CD2397" i="2"/>
  <c r="CW2397" i="2"/>
  <c r="CK2397" i="2"/>
  <c r="CC2397" i="2"/>
  <c r="CV2397" i="2"/>
  <c r="CU2397" i="2"/>
  <c r="CI2397" i="2"/>
  <c r="CT2397" i="2"/>
  <c r="CH2397" i="2"/>
  <c r="CG2397" i="2"/>
  <c r="DA2397" i="2"/>
  <c r="CS2397" i="2"/>
  <c r="CZ2401" i="2"/>
  <c r="CR2401" i="2"/>
  <c r="CF2401" i="2"/>
  <c r="CE2401" i="2"/>
  <c r="CX2401" i="2"/>
  <c r="CL2401" i="2"/>
  <c r="CD2401" i="2"/>
  <c r="CW2401" i="2"/>
  <c r="CK2401" i="2"/>
  <c r="CC2401" i="2"/>
  <c r="CV2401" i="2"/>
  <c r="CU2401" i="2"/>
  <c r="CI2401" i="2"/>
  <c r="CT2401" i="2"/>
  <c r="CH2401" i="2"/>
  <c r="DA2401" i="2"/>
  <c r="CS2401" i="2"/>
  <c r="CG2401" i="2"/>
  <c r="CZ2405" i="2"/>
  <c r="CR2405" i="2"/>
  <c r="CF2405" i="2"/>
  <c r="CE2405" i="2"/>
  <c r="CX2405" i="2"/>
  <c r="CL2405" i="2"/>
  <c r="CD2405" i="2"/>
  <c r="CW2405" i="2"/>
  <c r="CK2405" i="2"/>
  <c r="CC2405" i="2"/>
  <c r="CV2405" i="2"/>
  <c r="CU2405" i="2"/>
  <c r="CI2405" i="2"/>
  <c r="CT2405" i="2"/>
  <c r="CH2405" i="2"/>
  <c r="DA2405" i="2"/>
  <c r="CS2405" i="2"/>
  <c r="CG2405" i="2"/>
  <c r="CZ2409" i="2"/>
  <c r="CR2409" i="2"/>
  <c r="CF2409" i="2"/>
  <c r="CE2409" i="2"/>
  <c r="CX2409" i="2"/>
  <c r="CL2409" i="2"/>
  <c r="CD2409" i="2"/>
  <c r="CW2409" i="2"/>
  <c r="CK2409" i="2"/>
  <c r="CC2409" i="2"/>
  <c r="CV2409" i="2"/>
  <c r="CU2409" i="2"/>
  <c r="CI2409" i="2"/>
  <c r="CT2409" i="2"/>
  <c r="CH2409" i="2"/>
  <c r="DA2409" i="2"/>
  <c r="CS2409" i="2"/>
  <c r="CG2409" i="2"/>
  <c r="CZ2413" i="2"/>
  <c r="CR2413" i="2"/>
  <c r="CF2413" i="2"/>
  <c r="CE2413" i="2"/>
  <c r="CX2413" i="2"/>
  <c r="CL2413" i="2"/>
  <c r="CD2413" i="2"/>
  <c r="CW2413" i="2"/>
  <c r="CK2413" i="2"/>
  <c r="CC2413" i="2"/>
  <c r="CV2413" i="2"/>
  <c r="CU2413" i="2"/>
  <c r="CI2413" i="2"/>
  <c r="CT2413" i="2"/>
  <c r="CH2413" i="2"/>
  <c r="DA2413" i="2"/>
  <c r="CS2413" i="2"/>
  <c r="CG2413" i="2"/>
  <c r="CZ2417" i="2"/>
  <c r="CR2417" i="2"/>
  <c r="CF2417" i="2"/>
  <c r="CE2417" i="2"/>
  <c r="CX2417" i="2"/>
  <c r="CL2417" i="2"/>
  <c r="CD2417" i="2"/>
  <c r="CW2417" i="2"/>
  <c r="CK2417" i="2"/>
  <c r="CC2417" i="2"/>
  <c r="CV2417" i="2"/>
  <c r="CU2417" i="2"/>
  <c r="CI2417" i="2"/>
  <c r="CT2417" i="2"/>
  <c r="CH2417" i="2"/>
  <c r="CS2417" i="2"/>
  <c r="CG2417" i="2"/>
  <c r="DA2417" i="2"/>
  <c r="CZ2421" i="2"/>
  <c r="CR2421" i="2"/>
  <c r="CF2421" i="2"/>
  <c r="CE2421" i="2"/>
  <c r="CX2421" i="2"/>
  <c r="CL2421" i="2"/>
  <c r="CD2421" i="2"/>
  <c r="CW2421" i="2"/>
  <c r="CK2421" i="2"/>
  <c r="CC2421" i="2"/>
  <c r="CV2421" i="2"/>
  <c r="CU2421" i="2"/>
  <c r="CI2421" i="2"/>
  <c r="CT2421" i="2"/>
  <c r="CH2421" i="2"/>
  <c r="DA2421" i="2"/>
  <c r="CS2421" i="2"/>
  <c r="CG2421" i="2"/>
  <c r="CZ2425" i="2"/>
  <c r="CR2425" i="2"/>
  <c r="CF2425" i="2"/>
  <c r="CE2425" i="2"/>
  <c r="CX2425" i="2"/>
  <c r="CL2425" i="2"/>
  <c r="CD2425" i="2"/>
  <c r="CW2425" i="2"/>
  <c r="CK2425" i="2"/>
  <c r="CC2425" i="2"/>
  <c r="CV2425" i="2"/>
  <c r="CU2425" i="2"/>
  <c r="CI2425" i="2"/>
  <c r="CT2425" i="2"/>
  <c r="CH2425" i="2"/>
  <c r="DA2425" i="2"/>
  <c r="CS2425" i="2"/>
  <c r="CG2425" i="2"/>
  <c r="CZ2429" i="2"/>
  <c r="CR2429" i="2"/>
  <c r="CF2429" i="2"/>
  <c r="CE2429" i="2"/>
  <c r="CX2429" i="2"/>
  <c r="CL2429" i="2"/>
  <c r="CD2429" i="2"/>
  <c r="CW2429" i="2"/>
  <c r="CK2429" i="2"/>
  <c r="CC2429" i="2"/>
  <c r="CV2429" i="2"/>
  <c r="CU2429" i="2"/>
  <c r="CI2429" i="2"/>
  <c r="CT2429" i="2"/>
  <c r="CH2429" i="2"/>
  <c r="CG2429" i="2"/>
  <c r="DA2429" i="2"/>
  <c r="CS2429" i="2"/>
  <c r="CZ2433" i="2"/>
  <c r="CR2433" i="2"/>
  <c r="CF2433" i="2"/>
  <c r="CE2433" i="2"/>
  <c r="CX2433" i="2"/>
  <c r="CL2433" i="2"/>
  <c r="CD2433" i="2"/>
  <c r="CW2433" i="2"/>
  <c r="CK2433" i="2"/>
  <c r="CC2433" i="2"/>
  <c r="CV2433" i="2"/>
  <c r="CU2433" i="2"/>
  <c r="CI2433" i="2"/>
  <c r="CT2433" i="2"/>
  <c r="CH2433" i="2"/>
  <c r="DA2433" i="2"/>
  <c r="CS2433" i="2"/>
  <c r="CG2433" i="2"/>
  <c r="CZ2437" i="2"/>
  <c r="CR2437" i="2"/>
  <c r="CF2437" i="2"/>
  <c r="CE2437" i="2"/>
  <c r="CX2437" i="2"/>
  <c r="CL2437" i="2"/>
  <c r="CD2437" i="2"/>
  <c r="CW2437" i="2"/>
  <c r="CK2437" i="2"/>
  <c r="CC2437" i="2"/>
  <c r="CV2437" i="2"/>
  <c r="CU2437" i="2"/>
  <c r="CI2437" i="2"/>
  <c r="CT2437" i="2"/>
  <c r="CH2437" i="2"/>
  <c r="DA2437" i="2"/>
  <c r="CS2437" i="2"/>
  <c r="CG2437" i="2"/>
  <c r="CZ2441" i="2"/>
  <c r="CR2441" i="2"/>
  <c r="CF2441" i="2"/>
  <c r="CE2441" i="2"/>
  <c r="CX2441" i="2"/>
  <c r="CL2441" i="2"/>
  <c r="CD2441" i="2"/>
  <c r="CW2441" i="2"/>
  <c r="CK2441" i="2"/>
  <c r="CC2441" i="2"/>
  <c r="CV2441" i="2"/>
  <c r="CU2441" i="2"/>
  <c r="CI2441" i="2"/>
  <c r="CT2441" i="2"/>
  <c r="CH2441" i="2"/>
  <c r="DA2441" i="2"/>
  <c r="CS2441" i="2"/>
  <c r="CG2441" i="2"/>
  <c r="CV2447" i="2"/>
  <c r="CU2447" i="2"/>
  <c r="CI2447" i="2"/>
  <c r="CT2447" i="2"/>
  <c r="CH2447" i="2"/>
  <c r="DA2447" i="2"/>
  <c r="CS2447" i="2"/>
  <c r="CG2447" i="2"/>
  <c r="CZ2447" i="2"/>
  <c r="CR2447" i="2"/>
  <c r="CF2447" i="2"/>
  <c r="CE2447" i="2"/>
  <c r="CX2447" i="2"/>
  <c r="CL2447" i="2"/>
  <c r="CD2447" i="2"/>
  <c r="CW2447" i="2"/>
  <c r="CK2447" i="2"/>
  <c r="CC2447" i="2"/>
  <c r="CZ2467" i="2"/>
  <c r="CR2467" i="2"/>
  <c r="CF2467" i="2"/>
  <c r="CE2467" i="2"/>
  <c r="CX2467" i="2"/>
  <c r="CL2467" i="2"/>
  <c r="CD2467" i="2"/>
  <c r="CW2467" i="2"/>
  <c r="CK2467" i="2"/>
  <c r="CC2467" i="2"/>
  <c r="CV2467" i="2"/>
  <c r="CU2467" i="2"/>
  <c r="CI2467" i="2"/>
  <c r="CT2467" i="2"/>
  <c r="CH2467" i="2"/>
  <c r="DA2467" i="2"/>
  <c r="CS2467" i="2"/>
  <c r="CG2467" i="2"/>
  <c r="CX2475" i="2"/>
  <c r="CL2475" i="2"/>
  <c r="CD2475" i="2"/>
  <c r="CW2475" i="2"/>
  <c r="CK2475" i="2"/>
  <c r="CC2475" i="2"/>
  <c r="CV2475" i="2"/>
  <c r="CU2475" i="2"/>
  <c r="CI2475" i="2"/>
  <c r="CT2475" i="2"/>
  <c r="CH2475" i="2"/>
  <c r="DA2475" i="2"/>
  <c r="CS2475" i="2"/>
  <c r="CG2475" i="2"/>
  <c r="CZ2475" i="2"/>
  <c r="CR2475" i="2"/>
  <c r="CF2475" i="2"/>
  <c r="CE2475" i="2"/>
  <c r="O2540" i="2"/>
  <c r="U2540" i="2"/>
  <c r="CT2534" i="2"/>
  <c r="CH2534" i="2"/>
  <c r="DA2534" i="2"/>
  <c r="CS2534" i="2"/>
  <c r="CG2534" i="2"/>
  <c r="CZ2534" i="2"/>
  <c r="CR2534" i="2"/>
  <c r="CF2534" i="2"/>
  <c r="CE2534" i="2"/>
  <c r="CX2534" i="2"/>
  <c r="CL2534" i="2"/>
  <c r="CD2534" i="2"/>
  <c r="CW2534" i="2"/>
  <c r="CK2534" i="2"/>
  <c r="CC2534" i="2"/>
  <c r="CV2534" i="2"/>
  <c r="CU2534" i="2"/>
  <c r="CI2534" i="2"/>
  <c r="CT2538" i="2"/>
  <c r="CH2538" i="2"/>
  <c r="DA2538" i="2"/>
  <c r="CS2538" i="2"/>
  <c r="CG2538" i="2"/>
  <c r="CZ2538" i="2"/>
  <c r="CR2538" i="2"/>
  <c r="CF2538" i="2"/>
  <c r="CE2538" i="2"/>
  <c r="CX2538" i="2"/>
  <c r="CL2538" i="2"/>
  <c r="CD2538" i="2"/>
  <c r="CW2538" i="2"/>
  <c r="CK2538" i="2"/>
  <c r="CC2538" i="2"/>
  <c r="CV2538" i="2"/>
  <c r="CU2538" i="2"/>
  <c r="CI2538" i="2"/>
  <c r="CT2793" i="2"/>
  <c r="CH2793" i="2"/>
  <c r="DA2793" i="2"/>
  <c r="CS2793" i="2"/>
  <c r="CG2793" i="2"/>
  <c r="CZ2793" i="2"/>
  <c r="CR2793" i="2"/>
  <c r="CF2793" i="2"/>
  <c r="CE2793" i="2"/>
  <c r="CX2793" i="2"/>
  <c r="CL2793" i="2"/>
  <c r="CD2793" i="2"/>
  <c r="CW2793" i="2"/>
  <c r="CK2793" i="2"/>
  <c r="CC2793" i="2"/>
  <c r="CI2793" i="2"/>
  <c r="CV2793" i="2"/>
  <c r="CU2793" i="2"/>
  <c r="CT2801" i="2"/>
  <c r="CH2801" i="2"/>
  <c r="DA2801" i="2"/>
  <c r="CS2801" i="2"/>
  <c r="CG2801" i="2"/>
  <c r="CZ2801" i="2"/>
  <c r="CR2801" i="2"/>
  <c r="CF2801" i="2"/>
  <c r="CE2801" i="2"/>
  <c r="CX2801" i="2"/>
  <c r="CL2801" i="2"/>
  <c r="CD2801" i="2"/>
  <c r="CW2801" i="2"/>
  <c r="CK2801" i="2"/>
  <c r="CC2801" i="2"/>
  <c r="CV2801" i="2"/>
  <c r="CU2801" i="2"/>
  <c r="CI2801" i="2"/>
  <c r="CT2809" i="2"/>
  <c r="CH2809" i="2"/>
  <c r="DA2809" i="2"/>
  <c r="CS2809" i="2"/>
  <c r="CG2809" i="2"/>
  <c r="CZ2809" i="2"/>
  <c r="CR2809" i="2"/>
  <c r="CF2809" i="2"/>
  <c r="CE2809" i="2"/>
  <c r="CX2809" i="2"/>
  <c r="CL2809" i="2"/>
  <c r="CD2809" i="2"/>
  <c r="CW2809" i="2"/>
  <c r="CK2809" i="2"/>
  <c r="CC2809" i="2"/>
  <c r="CI2809" i="2"/>
  <c r="CV2809" i="2"/>
  <c r="CU2809" i="2"/>
  <c r="CT2817" i="2"/>
  <c r="CH2817" i="2"/>
  <c r="DA2817" i="2"/>
  <c r="CS2817" i="2"/>
  <c r="CG2817" i="2"/>
  <c r="CZ2817" i="2"/>
  <c r="CR2817" i="2"/>
  <c r="CF2817" i="2"/>
  <c r="CE2817" i="2"/>
  <c r="CX2817" i="2"/>
  <c r="CL2817" i="2"/>
  <c r="CD2817" i="2"/>
  <c r="CW2817" i="2"/>
  <c r="CK2817" i="2"/>
  <c r="CC2817" i="2"/>
  <c r="CV2817" i="2"/>
  <c r="CU2817" i="2"/>
  <c r="CI2817" i="2"/>
  <c r="CZ2830" i="2"/>
  <c r="CR2830" i="2"/>
  <c r="CF2830" i="2"/>
  <c r="CE2830" i="2"/>
  <c r="CX2830" i="2"/>
  <c r="CL2830" i="2"/>
  <c r="CD2830" i="2"/>
  <c r="CW2830" i="2"/>
  <c r="CK2830" i="2"/>
  <c r="CC2830" i="2"/>
  <c r="CV2830" i="2"/>
  <c r="CU2830" i="2"/>
  <c r="CI2830" i="2"/>
  <c r="CH2830" i="2"/>
  <c r="CG2830" i="2"/>
  <c r="DA2830" i="2"/>
  <c r="CT2830" i="2"/>
  <c r="CS2830" i="2"/>
  <c r="CX2835" i="2"/>
  <c r="CL2835" i="2"/>
  <c r="CD2835" i="2"/>
  <c r="CW2835" i="2"/>
  <c r="CK2835" i="2"/>
  <c r="CC2835" i="2"/>
  <c r="CV2835" i="2"/>
  <c r="CU2835" i="2"/>
  <c r="CI2835" i="2"/>
  <c r="CT2835" i="2"/>
  <c r="CH2835" i="2"/>
  <c r="DA2835" i="2"/>
  <c r="CS2835" i="2"/>
  <c r="CG2835" i="2"/>
  <c r="CF2835" i="2"/>
  <c r="CE2835" i="2"/>
  <c r="CZ2835" i="2"/>
  <c r="CR2835" i="2"/>
  <c r="CE2869" i="2"/>
  <c r="CX2869" i="2"/>
  <c r="CL2869" i="2"/>
  <c r="CD2869" i="2"/>
  <c r="CW2869" i="2"/>
  <c r="CK2869" i="2"/>
  <c r="CC2869" i="2"/>
  <c r="CV2869" i="2"/>
  <c r="CU2869" i="2"/>
  <c r="CI2869" i="2"/>
  <c r="CT2869" i="2"/>
  <c r="CH2869" i="2"/>
  <c r="DA2869" i="2"/>
  <c r="CS2869" i="2"/>
  <c r="CG2869" i="2"/>
  <c r="CZ2869" i="2"/>
  <c r="CR2869" i="2"/>
  <c r="CF2869" i="2"/>
  <c r="CW2876" i="2"/>
  <c r="CK2876" i="2"/>
  <c r="CC2876" i="2"/>
  <c r="CV2876" i="2"/>
  <c r="CU2876" i="2"/>
  <c r="CI2876" i="2"/>
  <c r="CT2876" i="2"/>
  <c r="CH2876" i="2"/>
  <c r="DA2876" i="2"/>
  <c r="CS2876" i="2"/>
  <c r="CG2876" i="2"/>
  <c r="CZ2876" i="2"/>
  <c r="CR2876" i="2"/>
  <c r="CF2876" i="2"/>
  <c r="CE2876" i="2"/>
  <c r="CX2876" i="2"/>
  <c r="CL2876" i="2"/>
  <c r="CD2876" i="2"/>
  <c r="CE2879" i="2"/>
  <c r="CX2879" i="2"/>
  <c r="CL2879" i="2"/>
  <c r="CD2879" i="2"/>
  <c r="CW2879" i="2"/>
  <c r="CK2879" i="2"/>
  <c r="CC2879" i="2"/>
  <c r="CV2879" i="2"/>
  <c r="CU2879" i="2"/>
  <c r="CI2879" i="2"/>
  <c r="CT2879" i="2"/>
  <c r="CH2879" i="2"/>
  <c r="DA2879" i="2"/>
  <c r="CS2879" i="2"/>
  <c r="CG2879" i="2"/>
  <c r="CF2879" i="2"/>
  <c r="CZ2879" i="2"/>
  <c r="CR2879" i="2"/>
  <c r="CU2889" i="2"/>
  <c r="CI2889" i="2"/>
  <c r="CT2889" i="2"/>
  <c r="CH2889" i="2"/>
  <c r="DA2889" i="2"/>
  <c r="CS2889" i="2"/>
  <c r="CG2889" i="2"/>
  <c r="CZ2889" i="2"/>
  <c r="CR2889" i="2"/>
  <c r="CF2889" i="2"/>
  <c r="CE2889" i="2"/>
  <c r="CX2889" i="2"/>
  <c r="CL2889" i="2"/>
  <c r="CD2889" i="2"/>
  <c r="CW2889" i="2"/>
  <c r="CK2889" i="2"/>
  <c r="CC2889" i="2"/>
  <c r="CV2889" i="2"/>
  <c r="CE2905" i="2"/>
  <c r="CX2905" i="2"/>
  <c r="CL2905" i="2"/>
  <c r="CD2905" i="2"/>
  <c r="CW2905" i="2"/>
  <c r="CK2905" i="2"/>
  <c r="CC2905" i="2"/>
  <c r="CV2905" i="2"/>
  <c r="CU2905" i="2"/>
  <c r="CI2905" i="2"/>
  <c r="CT2905" i="2"/>
  <c r="CH2905" i="2"/>
  <c r="DA2905" i="2"/>
  <c r="CS2905" i="2"/>
  <c r="CG2905" i="2"/>
  <c r="CZ2905" i="2"/>
  <c r="CR2905" i="2"/>
  <c r="CF2905" i="2"/>
  <c r="CE2913" i="2"/>
  <c r="CX2913" i="2"/>
  <c r="CL2913" i="2"/>
  <c r="CD2913" i="2"/>
  <c r="CW2913" i="2"/>
  <c r="CK2913" i="2"/>
  <c r="CC2913" i="2"/>
  <c r="CV2913" i="2"/>
  <c r="CU2913" i="2"/>
  <c r="CI2913" i="2"/>
  <c r="CT2913" i="2"/>
  <c r="CH2913" i="2"/>
  <c r="DA2913" i="2"/>
  <c r="CS2913" i="2"/>
  <c r="CG2913" i="2"/>
  <c r="CF2913" i="2"/>
  <c r="CZ2913" i="2"/>
  <c r="CR2913" i="2"/>
  <c r="CE2921" i="2"/>
  <c r="CX2921" i="2"/>
  <c r="CL2921" i="2"/>
  <c r="CD2921" i="2"/>
  <c r="CW2921" i="2"/>
  <c r="CK2921" i="2"/>
  <c r="CC2921" i="2"/>
  <c r="CV2921" i="2"/>
  <c r="CU2921" i="2"/>
  <c r="CI2921" i="2"/>
  <c r="CT2921" i="2"/>
  <c r="CH2921" i="2"/>
  <c r="DA2921" i="2"/>
  <c r="CS2921" i="2"/>
  <c r="CG2921" i="2"/>
  <c r="CZ2921" i="2"/>
  <c r="CR2921" i="2"/>
  <c r="CF2921" i="2"/>
  <c r="X3006" i="2"/>
  <c r="CE3010" i="2"/>
  <c r="CX3010" i="2"/>
  <c r="CL3010" i="2"/>
  <c r="CD3010" i="2"/>
  <c r="CW3010" i="2"/>
  <c r="CK3010" i="2"/>
  <c r="CC3010" i="2"/>
  <c r="CV3010" i="2"/>
  <c r="CU3010" i="2"/>
  <c r="CI3010" i="2"/>
  <c r="CT3010" i="2"/>
  <c r="CH3010" i="2"/>
  <c r="DA3010" i="2"/>
  <c r="CS3010" i="2"/>
  <c r="CG3010" i="2"/>
  <c r="CF3010" i="2"/>
  <c r="CZ3010" i="2"/>
  <c r="CR3010" i="2"/>
  <c r="CU3033" i="2"/>
  <c r="CI3033" i="2"/>
  <c r="CT3033" i="2"/>
  <c r="CH3033" i="2"/>
  <c r="DA3033" i="2"/>
  <c r="CS3033" i="2"/>
  <c r="CG3033" i="2"/>
  <c r="CZ3033" i="2"/>
  <c r="CR3033" i="2"/>
  <c r="CF3033" i="2"/>
  <c r="CE3033" i="2"/>
  <c r="CX3033" i="2"/>
  <c r="CL3033" i="2"/>
  <c r="CD3033" i="2"/>
  <c r="CW3033" i="2"/>
  <c r="CK3033" i="2"/>
  <c r="CC3033" i="2"/>
  <c r="CV3033" i="2"/>
  <c r="CE3053" i="2"/>
  <c r="CX3053" i="2"/>
  <c r="CL3053" i="2"/>
  <c r="CD3053" i="2"/>
  <c r="CW3053" i="2"/>
  <c r="CK3053" i="2"/>
  <c r="CC3053" i="2"/>
  <c r="CV3053" i="2"/>
  <c r="CU3053" i="2"/>
  <c r="CI3053" i="2"/>
  <c r="CT3053" i="2"/>
  <c r="CH3053" i="2"/>
  <c r="DA3053" i="2"/>
  <c r="CS3053" i="2"/>
  <c r="CG3053" i="2"/>
  <c r="CF3053" i="2"/>
  <c r="CZ3053" i="2"/>
  <c r="CR3053" i="2"/>
  <c r="CU45" i="2"/>
  <c r="CI45" i="2"/>
  <c r="CT45" i="2"/>
  <c r="CH45" i="2"/>
  <c r="DA45" i="2"/>
  <c r="CS45" i="2"/>
  <c r="CG45" i="2"/>
  <c r="CZ45" i="2"/>
  <c r="CR45" i="2"/>
  <c r="CF45" i="2"/>
  <c r="CV45" i="2"/>
  <c r="CE45" i="2"/>
  <c r="CX45" i="2"/>
  <c r="CL45" i="2"/>
  <c r="CD45" i="2"/>
  <c r="CW45" i="2"/>
  <c r="CK45" i="2"/>
  <c r="CC45" i="2"/>
  <c r="CE116" i="2"/>
  <c r="CF116" i="2"/>
  <c r="CX116" i="2"/>
  <c r="CL116" i="2"/>
  <c r="CD116" i="2"/>
  <c r="CW116" i="2"/>
  <c r="CK116" i="2"/>
  <c r="CC116" i="2"/>
  <c r="CV116" i="2"/>
  <c r="CR116" i="2"/>
  <c r="CU116" i="2"/>
  <c r="CI116" i="2"/>
  <c r="CT116" i="2"/>
  <c r="CH116" i="2"/>
  <c r="DA116" i="2"/>
  <c r="CS116" i="2"/>
  <c r="CG116" i="2"/>
  <c r="CZ116" i="2"/>
  <c r="CE142" i="2"/>
  <c r="CR142" i="2"/>
  <c r="CX142" i="2"/>
  <c r="CL142" i="2"/>
  <c r="CD142" i="2"/>
  <c r="CW142" i="2"/>
  <c r="CK142" i="2"/>
  <c r="CC142" i="2"/>
  <c r="CV142" i="2"/>
  <c r="CU142" i="2"/>
  <c r="CI142" i="2"/>
  <c r="CT142" i="2"/>
  <c r="CH142" i="2"/>
  <c r="CZ142" i="2"/>
  <c r="DA142" i="2"/>
  <c r="CS142" i="2"/>
  <c r="CG142" i="2"/>
  <c r="CF142" i="2"/>
  <c r="CE199" i="2"/>
  <c r="CZ199" i="2"/>
  <c r="CX199" i="2"/>
  <c r="CL199" i="2"/>
  <c r="CD199" i="2"/>
  <c r="CW199" i="2"/>
  <c r="CK199" i="2"/>
  <c r="CC199" i="2"/>
  <c r="CV199" i="2"/>
  <c r="CU199" i="2"/>
  <c r="CI199" i="2"/>
  <c r="CT199" i="2"/>
  <c r="CH199" i="2"/>
  <c r="CF199" i="2"/>
  <c r="DA199" i="2"/>
  <c r="CS199" i="2"/>
  <c r="CG199" i="2"/>
  <c r="CR199" i="2"/>
  <c r="CU224" i="2"/>
  <c r="CI224" i="2"/>
  <c r="CT224" i="2"/>
  <c r="CH224" i="2"/>
  <c r="CV224" i="2"/>
  <c r="DA224" i="2"/>
  <c r="CS224" i="2"/>
  <c r="CG224" i="2"/>
  <c r="CZ224" i="2"/>
  <c r="CR224" i="2"/>
  <c r="CF224" i="2"/>
  <c r="CE224" i="2"/>
  <c r="CX224" i="2"/>
  <c r="CL224" i="2"/>
  <c r="CD224" i="2"/>
  <c r="CW224" i="2"/>
  <c r="CK224" i="2"/>
  <c r="CC224" i="2"/>
  <c r="CE274" i="2"/>
  <c r="CX274" i="2"/>
  <c r="CL274" i="2"/>
  <c r="CD274" i="2"/>
  <c r="CR274" i="2"/>
  <c r="CW274" i="2"/>
  <c r="CK274" i="2"/>
  <c r="CC274" i="2"/>
  <c r="CV274" i="2"/>
  <c r="CF274" i="2"/>
  <c r="CU274" i="2"/>
  <c r="CI274" i="2"/>
  <c r="CT274" i="2"/>
  <c r="CH274" i="2"/>
  <c r="DA274" i="2"/>
  <c r="CS274" i="2"/>
  <c r="CG274" i="2"/>
  <c r="CZ274" i="2"/>
  <c r="CW311" i="2"/>
  <c r="CK311" i="2"/>
  <c r="CC311" i="2"/>
  <c r="CD311" i="2"/>
  <c r="CV311" i="2"/>
  <c r="CL311" i="2"/>
  <c r="CU311" i="2"/>
  <c r="CI311" i="2"/>
  <c r="CT311" i="2"/>
  <c r="CH311" i="2"/>
  <c r="DA311" i="2"/>
  <c r="CS311" i="2"/>
  <c r="CG311" i="2"/>
  <c r="CZ311" i="2"/>
  <c r="CR311" i="2"/>
  <c r="CF311" i="2"/>
  <c r="CX311" i="2"/>
  <c r="CE311" i="2"/>
  <c r="CE352" i="2"/>
  <c r="CX352" i="2"/>
  <c r="CL352" i="2"/>
  <c r="CD352" i="2"/>
  <c r="CW352" i="2"/>
  <c r="CK352" i="2"/>
  <c r="CC352" i="2"/>
  <c r="CF352" i="2"/>
  <c r="CV352" i="2"/>
  <c r="CR352" i="2"/>
  <c r="CU352" i="2"/>
  <c r="CI352" i="2"/>
  <c r="CZ352" i="2"/>
  <c r="CT352" i="2"/>
  <c r="CH352" i="2"/>
  <c r="DA352" i="2"/>
  <c r="CS352" i="2"/>
  <c r="CG352" i="2"/>
  <c r="CU449" i="2"/>
  <c r="CI449" i="2"/>
  <c r="CT449" i="2"/>
  <c r="CH449" i="2"/>
  <c r="DA449" i="2"/>
  <c r="CS449" i="2"/>
  <c r="CG449" i="2"/>
  <c r="CV449" i="2"/>
  <c r="CZ449" i="2"/>
  <c r="CR449" i="2"/>
  <c r="CF449" i="2"/>
  <c r="CE449" i="2"/>
  <c r="CX449" i="2"/>
  <c r="CL449" i="2"/>
  <c r="CD449" i="2"/>
  <c r="CW449" i="2"/>
  <c r="CK449" i="2"/>
  <c r="CC449" i="2"/>
  <c r="CU552" i="2"/>
  <c r="CI552" i="2"/>
  <c r="CT552" i="2"/>
  <c r="CH552" i="2"/>
  <c r="CV552" i="2"/>
  <c r="DA552" i="2"/>
  <c r="CS552" i="2"/>
  <c r="CG552" i="2"/>
  <c r="CZ552" i="2"/>
  <c r="CR552" i="2"/>
  <c r="CF552" i="2"/>
  <c r="CE552" i="2"/>
  <c r="CX552" i="2"/>
  <c r="CL552" i="2"/>
  <c r="CD552" i="2"/>
  <c r="CW552" i="2"/>
  <c r="CK552" i="2"/>
  <c r="CC552" i="2"/>
  <c r="CW591" i="2"/>
  <c r="CK591" i="2"/>
  <c r="CC591" i="2"/>
  <c r="CV591" i="2"/>
  <c r="CU591" i="2"/>
  <c r="CI591" i="2"/>
  <c r="CX591" i="2"/>
  <c r="CT591" i="2"/>
  <c r="CH591" i="2"/>
  <c r="DA591" i="2"/>
  <c r="CS591" i="2"/>
  <c r="CG591" i="2"/>
  <c r="CL591" i="2"/>
  <c r="CZ591" i="2"/>
  <c r="CR591" i="2"/>
  <c r="CF591" i="2"/>
  <c r="CE591" i="2"/>
  <c r="CD591" i="2"/>
  <c r="CV677" i="2"/>
  <c r="CU677" i="2"/>
  <c r="CI677" i="2"/>
  <c r="CT677" i="2"/>
  <c r="CH677" i="2"/>
  <c r="DA677" i="2"/>
  <c r="CS677" i="2"/>
  <c r="CG677" i="2"/>
  <c r="CZ677" i="2"/>
  <c r="CR677" i="2"/>
  <c r="CF677" i="2"/>
  <c r="CE677" i="2"/>
  <c r="CX677" i="2"/>
  <c r="CL677" i="2"/>
  <c r="CD677" i="2"/>
  <c r="CW677" i="2"/>
  <c r="CK677" i="2"/>
  <c r="CC677" i="2"/>
  <c r="CV790" i="2"/>
  <c r="CU790" i="2"/>
  <c r="CI790" i="2"/>
  <c r="CT790" i="2"/>
  <c r="CH790" i="2"/>
  <c r="DA790" i="2"/>
  <c r="CS790" i="2"/>
  <c r="CG790" i="2"/>
  <c r="CZ790" i="2"/>
  <c r="CR790" i="2"/>
  <c r="CF790" i="2"/>
  <c r="CE790" i="2"/>
  <c r="CX790" i="2"/>
  <c r="CL790" i="2"/>
  <c r="CD790" i="2"/>
  <c r="CW790" i="2"/>
  <c r="CK790" i="2"/>
  <c r="CC790" i="2"/>
  <c r="CX815" i="2"/>
  <c r="CL815" i="2"/>
  <c r="CD815" i="2"/>
  <c r="CW815" i="2"/>
  <c r="CK815" i="2"/>
  <c r="CC815" i="2"/>
  <c r="CV815" i="2"/>
  <c r="CU815" i="2"/>
  <c r="CI815" i="2"/>
  <c r="CT815" i="2"/>
  <c r="CH815" i="2"/>
  <c r="DA815" i="2"/>
  <c r="CS815" i="2"/>
  <c r="CG815" i="2"/>
  <c r="CZ815" i="2"/>
  <c r="CR815" i="2"/>
  <c r="CF815" i="2"/>
  <c r="CE815" i="2"/>
  <c r="CX847" i="2"/>
  <c r="CL847" i="2"/>
  <c r="CD847" i="2"/>
  <c r="CW847" i="2"/>
  <c r="CK847" i="2"/>
  <c r="CC847" i="2"/>
  <c r="CV847" i="2"/>
  <c r="CU847" i="2"/>
  <c r="CI847" i="2"/>
  <c r="CT847" i="2"/>
  <c r="CH847" i="2"/>
  <c r="DA847" i="2"/>
  <c r="CS847" i="2"/>
  <c r="CG847" i="2"/>
  <c r="CZ847" i="2"/>
  <c r="CR847" i="2"/>
  <c r="CF847" i="2"/>
  <c r="CE847" i="2"/>
  <c r="CV906" i="2"/>
  <c r="CU906" i="2"/>
  <c r="CI906" i="2"/>
  <c r="CT906" i="2"/>
  <c r="CH906" i="2"/>
  <c r="DA906" i="2"/>
  <c r="CS906" i="2"/>
  <c r="CG906" i="2"/>
  <c r="CZ906" i="2"/>
  <c r="CR906" i="2"/>
  <c r="CF906" i="2"/>
  <c r="CE906" i="2"/>
  <c r="CX906" i="2"/>
  <c r="CL906" i="2"/>
  <c r="CD906" i="2"/>
  <c r="CK906" i="2"/>
  <c r="CW906" i="2"/>
  <c r="CC906" i="2"/>
  <c r="CV948" i="2"/>
  <c r="CU948" i="2"/>
  <c r="CI948" i="2"/>
  <c r="CT948" i="2"/>
  <c r="CH948" i="2"/>
  <c r="DA948" i="2"/>
  <c r="CS948" i="2"/>
  <c r="CG948" i="2"/>
  <c r="CZ948" i="2"/>
  <c r="CR948" i="2"/>
  <c r="CF948" i="2"/>
  <c r="CE948" i="2"/>
  <c r="CX948" i="2"/>
  <c r="CL948" i="2"/>
  <c r="CD948" i="2"/>
  <c r="CW948" i="2"/>
  <c r="CK948" i="2"/>
  <c r="CC948" i="2"/>
  <c r="CT979" i="2"/>
  <c r="CH979" i="2"/>
  <c r="DA979" i="2"/>
  <c r="CS979" i="2"/>
  <c r="CG979" i="2"/>
  <c r="CZ979" i="2"/>
  <c r="CR979" i="2"/>
  <c r="CF979" i="2"/>
  <c r="CE979" i="2"/>
  <c r="CX979" i="2"/>
  <c r="CL979" i="2"/>
  <c r="CD979" i="2"/>
  <c r="CW979" i="2"/>
  <c r="CK979" i="2"/>
  <c r="CC979" i="2"/>
  <c r="CV979" i="2"/>
  <c r="CU979" i="2"/>
  <c r="CI979" i="2"/>
  <c r="CX1068" i="2"/>
  <c r="CL1068" i="2"/>
  <c r="CD1068" i="2"/>
  <c r="CW1068" i="2"/>
  <c r="CK1068" i="2"/>
  <c r="CC1068" i="2"/>
  <c r="CV1068" i="2"/>
  <c r="CU1068" i="2"/>
  <c r="CI1068" i="2"/>
  <c r="CT1068" i="2"/>
  <c r="CH1068" i="2"/>
  <c r="DA1068" i="2"/>
  <c r="CS1068" i="2"/>
  <c r="CG1068" i="2"/>
  <c r="CZ1068" i="2"/>
  <c r="CR1068" i="2"/>
  <c r="CF1068" i="2"/>
  <c r="CE1068" i="2"/>
  <c r="CX1116" i="2"/>
  <c r="CL1116" i="2"/>
  <c r="CD1116" i="2"/>
  <c r="CW1116" i="2"/>
  <c r="CK1116" i="2"/>
  <c r="CC1116" i="2"/>
  <c r="CV1116" i="2"/>
  <c r="CU1116" i="2"/>
  <c r="CI1116" i="2"/>
  <c r="CT1116" i="2"/>
  <c r="CH1116" i="2"/>
  <c r="DA1116" i="2"/>
  <c r="CS1116" i="2"/>
  <c r="CG1116" i="2"/>
  <c r="CZ1116" i="2"/>
  <c r="CR1116" i="2"/>
  <c r="CF1116" i="2"/>
  <c r="CE1116" i="2"/>
  <c r="CV1157" i="2"/>
  <c r="CU1157" i="2"/>
  <c r="CI1157" i="2"/>
  <c r="CT1157" i="2"/>
  <c r="CH1157" i="2"/>
  <c r="DA1157" i="2"/>
  <c r="CS1157" i="2"/>
  <c r="CG1157" i="2"/>
  <c r="CZ1157" i="2"/>
  <c r="CR1157" i="2"/>
  <c r="CF1157" i="2"/>
  <c r="CE1157" i="2"/>
  <c r="CX1157" i="2"/>
  <c r="CL1157" i="2"/>
  <c r="CD1157" i="2"/>
  <c r="CC1157" i="2"/>
  <c r="CW1157" i="2"/>
  <c r="CK1157" i="2"/>
  <c r="CX1291" i="2"/>
  <c r="CL1291" i="2"/>
  <c r="CD1291" i="2"/>
  <c r="CW1291" i="2"/>
  <c r="CK1291" i="2"/>
  <c r="CC1291" i="2"/>
  <c r="CV1291" i="2"/>
  <c r="CU1291" i="2"/>
  <c r="CI1291" i="2"/>
  <c r="CT1291" i="2"/>
  <c r="CH1291" i="2"/>
  <c r="DA1291" i="2"/>
  <c r="CS1291" i="2"/>
  <c r="CG1291" i="2"/>
  <c r="CZ1291" i="2"/>
  <c r="CR1291" i="2"/>
  <c r="CF1291" i="2"/>
  <c r="CE1291" i="2"/>
  <c r="CX1327" i="2"/>
  <c r="CL1327" i="2"/>
  <c r="CD1327" i="2"/>
  <c r="CW1327" i="2"/>
  <c r="CK1327" i="2"/>
  <c r="CC1327" i="2"/>
  <c r="CV1327" i="2"/>
  <c r="CU1327" i="2"/>
  <c r="CI1327" i="2"/>
  <c r="CT1327" i="2"/>
  <c r="CH1327" i="2"/>
  <c r="DA1327" i="2"/>
  <c r="CS1327" i="2"/>
  <c r="CG1327" i="2"/>
  <c r="CZ1327" i="2"/>
  <c r="CR1327" i="2"/>
  <c r="CF1327" i="2"/>
  <c r="CE1327" i="2"/>
  <c r="CV1372" i="2"/>
  <c r="CU1372" i="2"/>
  <c r="CI1372" i="2"/>
  <c r="CT1372" i="2"/>
  <c r="CH1372" i="2"/>
  <c r="DA1372" i="2"/>
  <c r="CS1372" i="2"/>
  <c r="CG1372" i="2"/>
  <c r="CZ1372" i="2"/>
  <c r="CR1372" i="2"/>
  <c r="CF1372" i="2"/>
  <c r="CE1372" i="2"/>
  <c r="CX1372" i="2"/>
  <c r="CL1372" i="2"/>
  <c r="CD1372" i="2"/>
  <c r="CW1372" i="2"/>
  <c r="CK1372" i="2"/>
  <c r="CC1372" i="2"/>
  <c r="CV1400" i="2"/>
  <c r="CU1400" i="2"/>
  <c r="CI1400" i="2"/>
  <c r="CT1400" i="2"/>
  <c r="CH1400" i="2"/>
  <c r="DA1400" i="2"/>
  <c r="CS1400" i="2"/>
  <c r="CG1400" i="2"/>
  <c r="CZ1400" i="2"/>
  <c r="CR1400" i="2"/>
  <c r="CF1400" i="2"/>
  <c r="CE1400" i="2"/>
  <c r="CX1400" i="2"/>
  <c r="CL1400" i="2"/>
  <c r="CD1400" i="2"/>
  <c r="CW1400" i="2"/>
  <c r="CK1400" i="2"/>
  <c r="CC1400" i="2"/>
  <c r="CZ1414" i="2"/>
  <c r="CR1414" i="2"/>
  <c r="CF1414" i="2"/>
  <c r="CE1414" i="2"/>
  <c r="CX1414" i="2"/>
  <c r="CL1414" i="2"/>
  <c r="CD1414" i="2"/>
  <c r="CW1414" i="2"/>
  <c r="CK1414" i="2"/>
  <c r="CC1414" i="2"/>
  <c r="CV1414" i="2"/>
  <c r="CU1414" i="2"/>
  <c r="CI1414" i="2"/>
  <c r="CT1414" i="2"/>
  <c r="CH1414" i="2"/>
  <c r="DA1414" i="2"/>
  <c r="CS1414" i="2"/>
  <c r="CG1414" i="2"/>
  <c r="CV1436" i="2"/>
  <c r="CU1436" i="2"/>
  <c r="CI1436" i="2"/>
  <c r="CT1436" i="2"/>
  <c r="CH1436" i="2"/>
  <c r="DA1436" i="2"/>
  <c r="CS1436" i="2"/>
  <c r="CG1436" i="2"/>
  <c r="CZ1436" i="2"/>
  <c r="CR1436" i="2"/>
  <c r="CF1436" i="2"/>
  <c r="CE1436" i="2"/>
  <c r="CX1436" i="2"/>
  <c r="CL1436" i="2"/>
  <c r="CD1436" i="2"/>
  <c r="CC1436" i="2"/>
  <c r="CW1436" i="2"/>
  <c r="CK1436" i="2"/>
  <c r="CV1482" i="2"/>
  <c r="CU1482" i="2"/>
  <c r="CI1482" i="2"/>
  <c r="CT1482" i="2"/>
  <c r="CH1482" i="2"/>
  <c r="DA1482" i="2"/>
  <c r="CS1482" i="2"/>
  <c r="CG1482" i="2"/>
  <c r="CZ1482" i="2"/>
  <c r="CR1482" i="2"/>
  <c r="CF1482" i="2"/>
  <c r="CE1482" i="2"/>
  <c r="CX1482" i="2"/>
  <c r="CL1482" i="2"/>
  <c r="CD1482" i="2"/>
  <c r="CW1482" i="2"/>
  <c r="CK1482" i="2"/>
  <c r="CC1482" i="2"/>
  <c r="CT1513" i="2"/>
  <c r="CH1513" i="2"/>
  <c r="DA1513" i="2"/>
  <c r="CS1513" i="2"/>
  <c r="CG1513" i="2"/>
  <c r="CZ1513" i="2"/>
  <c r="CR1513" i="2"/>
  <c r="CF1513" i="2"/>
  <c r="CE1513" i="2"/>
  <c r="CX1513" i="2"/>
  <c r="CL1513" i="2"/>
  <c r="CD1513" i="2"/>
  <c r="CW1513" i="2"/>
  <c r="CK1513" i="2"/>
  <c r="CC1513" i="2"/>
  <c r="CV1513" i="2"/>
  <c r="CU1513" i="2"/>
  <c r="CI1513" i="2"/>
  <c r="CV1568" i="2"/>
  <c r="CU1568" i="2"/>
  <c r="CI1568" i="2"/>
  <c r="CT1568" i="2"/>
  <c r="CH1568" i="2"/>
  <c r="DA1568" i="2"/>
  <c r="CS1568" i="2"/>
  <c r="CG1568" i="2"/>
  <c r="CZ1568" i="2"/>
  <c r="CR1568" i="2"/>
  <c r="CF1568" i="2"/>
  <c r="CE1568" i="2"/>
  <c r="CX1568" i="2"/>
  <c r="CL1568" i="2"/>
  <c r="CD1568" i="2"/>
  <c r="CK1568" i="2"/>
  <c r="CC1568" i="2"/>
  <c r="CW1568" i="2"/>
  <c r="CE1624" i="2"/>
  <c r="CX1624" i="2"/>
  <c r="CL1624" i="2"/>
  <c r="CD1624" i="2"/>
  <c r="CW1624" i="2"/>
  <c r="CK1624" i="2"/>
  <c r="CC1624" i="2"/>
  <c r="CV1624" i="2"/>
  <c r="CU1624" i="2"/>
  <c r="CI1624" i="2"/>
  <c r="CT1624" i="2"/>
  <c r="CH1624" i="2"/>
  <c r="DA1624" i="2"/>
  <c r="CS1624" i="2"/>
  <c r="CG1624" i="2"/>
  <c r="CR1624" i="2"/>
  <c r="CF1624" i="2"/>
  <c r="CZ1624" i="2"/>
  <c r="CE1656" i="2"/>
  <c r="CX1656" i="2"/>
  <c r="CL1656" i="2"/>
  <c r="CD1656" i="2"/>
  <c r="CW1656" i="2"/>
  <c r="CK1656" i="2"/>
  <c r="CC1656" i="2"/>
  <c r="CV1656" i="2"/>
  <c r="CU1656" i="2"/>
  <c r="CI1656" i="2"/>
  <c r="CT1656" i="2"/>
  <c r="CH1656" i="2"/>
  <c r="DA1656" i="2"/>
  <c r="CS1656" i="2"/>
  <c r="CG1656" i="2"/>
  <c r="CZ1656" i="2"/>
  <c r="CR1656" i="2"/>
  <c r="CF1656" i="2"/>
  <c r="CW1721" i="2"/>
  <c r="CK1721" i="2"/>
  <c r="CC1721" i="2"/>
  <c r="CV1721" i="2"/>
  <c r="CU1721" i="2"/>
  <c r="CI1721" i="2"/>
  <c r="CT1721" i="2"/>
  <c r="CH1721" i="2"/>
  <c r="DA1721" i="2"/>
  <c r="CS1721" i="2"/>
  <c r="CG1721" i="2"/>
  <c r="CZ1721" i="2"/>
  <c r="CR1721" i="2"/>
  <c r="CF1721" i="2"/>
  <c r="CE1721" i="2"/>
  <c r="CX1721" i="2"/>
  <c r="CL1721" i="2"/>
  <c r="CD1721" i="2"/>
  <c r="DA1743" i="2"/>
  <c r="CS1743" i="2"/>
  <c r="CG1743" i="2"/>
  <c r="CZ1743" i="2"/>
  <c r="CR1743" i="2"/>
  <c r="CF1743" i="2"/>
  <c r="CE1743" i="2"/>
  <c r="CX1743" i="2"/>
  <c r="CL1743" i="2"/>
  <c r="CD1743" i="2"/>
  <c r="CW1743" i="2"/>
  <c r="CK1743" i="2"/>
  <c r="CC1743" i="2"/>
  <c r="CV1743" i="2"/>
  <c r="CU1743" i="2"/>
  <c r="CI1743" i="2"/>
  <c r="CT1743" i="2"/>
  <c r="CH1743" i="2"/>
  <c r="DA1755" i="2"/>
  <c r="CS1755" i="2"/>
  <c r="CG1755" i="2"/>
  <c r="CZ1755" i="2"/>
  <c r="CR1755" i="2"/>
  <c r="CF1755" i="2"/>
  <c r="CE1755" i="2"/>
  <c r="CX1755" i="2"/>
  <c r="CL1755" i="2"/>
  <c r="CD1755" i="2"/>
  <c r="CW1755" i="2"/>
  <c r="CK1755" i="2"/>
  <c r="CC1755" i="2"/>
  <c r="CV1755" i="2"/>
  <c r="CU1755" i="2"/>
  <c r="CI1755" i="2"/>
  <c r="CT1755" i="2"/>
  <c r="CH1755" i="2"/>
  <c r="CE1852" i="2"/>
  <c r="CX1852" i="2"/>
  <c r="CL1852" i="2"/>
  <c r="CD1852" i="2"/>
  <c r="CW1852" i="2"/>
  <c r="CK1852" i="2"/>
  <c r="CC1852" i="2"/>
  <c r="CV1852" i="2"/>
  <c r="CU1852" i="2"/>
  <c r="CI1852" i="2"/>
  <c r="CT1852" i="2"/>
  <c r="CH1852" i="2"/>
  <c r="DA1852" i="2"/>
  <c r="CS1852" i="2"/>
  <c r="CG1852" i="2"/>
  <c r="CZ1852" i="2"/>
  <c r="CR1852" i="2"/>
  <c r="CF1852" i="2"/>
  <c r="CU1878" i="2"/>
  <c r="CI1878" i="2"/>
  <c r="CT1878" i="2"/>
  <c r="CH1878" i="2"/>
  <c r="DA1878" i="2"/>
  <c r="CS1878" i="2"/>
  <c r="CG1878" i="2"/>
  <c r="CZ1878" i="2"/>
  <c r="CR1878" i="2"/>
  <c r="CF1878" i="2"/>
  <c r="CE1878" i="2"/>
  <c r="CX1878" i="2"/>
  <c r="CL1878" i="2"/>
  <c r="CD1878" i="2"/>
  <c r="CW1878" i="2"/>
  <c r="CK1878" i="2"/>
  <c r="CC1878" i="2"/>
  <c r="CV1878" i="2"/>
  <c r="CU2155" i="2"/>
  <c r="CI2155" i="2"/>
  <c r="CT2155" i="2"/>
  <c r="CH2155" i="2"/>
  <c r="DA2155" i="2"/>
  <c r="CS2155" i="2"/>
  <c r="CG2155" i="2"/>
  <c r="CZ2155" i="2"/>
  <c r="CR2155" i="2"/>
  <c r="CF2155" i="2"/>
  <c r="CE2155" i="2"/>
  <c r="CX2155" i="2"/>
  <c r="CL2155" i="2"/>
  <c r="CD2155" i="2"/>
  <c r="CW2155" i="2"/>
  <c r="CK2155" i="2"/>
  <c r="CC2155" i="2"/>
  <c r="CV2155" i="2"/>
  <c r="CX2396" i="2"/>
  <c r="CL2396" i="2"/>
  <c r="CD2396" i="2"/>
  <c r="CW2396" i="2"/>
  <c r="CK2396" i="2"/>
  <c r="CC2396" i="2"/>
  <c r="CV2396" i="2"/>
  <c r="CU2396" i="2"/>
  <c r="CI2396" i="2"/>
  <c r="CT2396" i="2"/>
  <c r="CH2396" i="2"/>
  <c r="DA2396" i="2"/>
  <c r="CS2396" i="2"/>
  <c r="CG2396" i="2"/>
  <c r="CZ2396" i="2"/>
  <c r="CR2396" i="2"/>
  <c r="CF2396" i="2"/>
  <c r="CE2396" i="2"/>
  <c r="CX2408" i="2"/>
  <c r="CL2408" i="2"/>
  <c r="CD2408" i="2"/>
  <c r="CW2408" i="2"/>
  <c r="CK2408" i="2"/>
  <c r="CC2408" i="2"/>
  <c r="CV2408" i="2"/>
  <c r="CU2408" i="2"/>
  <c r="CI2408" i="2"/>
  <c r="CT2408" i="2"/>
  <c r="CH2408" i="2"/>
  <c r="DA2408" i="2"/>
  <c r="CS2408" i="2"/>
  <c r="CG2408" i="2"/>
  <c r="CZ2408" i="2"/>
  <c r="CR2408" i="2"/>
  <c r="CF2408" i="2"/>
  <c r="CE2408" i="2"/>
  <c r="CX2420" i="2"/>
  <c r="CL2420" i="2"/>
  <c r="CD2420" i="2"/>
  <c r="CW2420" i="2"/>
  <c r="CK2420" i="2"/>
  <c r="CC2420" i="2"/>
  <c r="CV2420" i="2"/>
  <c r="CU2420" i="2"/>
  <c r="CI2420" i="2"/>
  <c r="CT2420" i="2"/>
  <c r="CH2420" i="2"/>
  <c r="DA2420" i="2"/>
  <c r="CS2420" i="2"/>
  <c r="CG2420" i="2"/>
  <c r="CZ2420" i="2"/>
  <c r="CR2420" i="2"/>
  <c r="CF2420" i="2"/>
  <c r="CE2420" i="2"/>
  <c r="CX2432" i="2"/>
  <c r="CL2432" i="2"/>
  <c r="CD2432" i="2"/>
  <c r="CW2432" i="2"/>
  <c r="CK2432" i="2"/>
  <c r="CC2432" i="2"/>
  <c r="CV2432" i="2"/>
  <c r="CU2432" i="2"/>
  <c r="CI2432" i="2"/>
  <c r="CT2432" i="2"/>
  <c r="CH2432" i="2"/>
  <c r="DA2432" i="2"/>
  <c r="CS2432" i="2"/>
  <c r="CG2432" i="2"/>
  <c r="CZ2432" i="2"/>
  <c r="CR2432" i="2"/>
  <c r="CF2432" i="2"/>
  <c r="CE2432" i="2"/>
  <c r="DA2880" i="2"/>
  <c r="CS2880" i="2"/>
  <c r="CG2880" i="2"/>
  <c r="CZ2880" i="2"/>
  <c r="CR2880" i="2"/>
  <c r="CF2880" i="2"/>
  <c r="CE2880" i="2"/>
  <c r="CX2880" i="2"/>
  <c r="CL2880" i="2"/>
  <c r="CD2880" i="2"/>
  <c r="CW2880" i="2"/>
  <c r="CK2880" i="2"/>
  <c r="CC2880" i="2"/>
  <c r="CV2880" i="2"/>
  <c r="CU2880" i="2"/>
  <c r="CI2880" i="2"/>
  <c r="CT2880" i="2"/>
  <c r="CH2880" i="2"/>
  <c r="CU2915" i="2"/>
  <c r="CI2915" i="2"/>
  <c r="CT2915" i="2"/>
  <c r="CH2915" i="2"/>
  <c r="DA2915" i="2"/>
  <c r="CS2915" i="2"/>
  <c r="CG2915" i="2"/>
  <c r="CZ2915" i="2"/>
  <c r="CR2915" i="2"/>
  <c r="CF2915" i="2"/>
  <c r="CE2915" i="2"/>
  <c r="CX2915" i="2"/>
  <c r="CL2915" i="2"/>
  <c r="CD2915" i="2"/>
  <c r="CW2915" i="2"/>
  <c r="CK2915" i="2"/>
  <c r="CC2915" i="2"/>
  <c r="CV2915" i="2"/>
  <c r="CE3035" i="2"/>
  <c r="CX3035" i="2"/>
  <c r="CL3035" i="2"/>
  <c r="CD3035" i="2"/>
  <c r="CW3035" i="2"/>
  <c r="CK3035" i="2"/>
  <c r="CC3035" i="2"/>
  <c r="CV3035" i="2"/>
  <c r="CU3035" i="2"/>
  <c r="CI3035" i="2"/>
  <c r="CT3035" i="2"/>
  <c r="CH3035" i="2"/>
  <c r="DA3035" i="2"/>
  <c r="CS3035" i="2"/>
  <c r="CG3035" i="2"/>
  <c r="CR3035" i="2"/>
  <c r="CF3035" i="2"/>
  <c r="CZ3035" i="2"/>
  <c r="CW22" i="2"/>
  <c r="CK22" i="2"/>
  <c r="CC22" i="2"/>
  <c r="CV22" i="2"/>
  <c r="CU22" i="2"/>
  <c r="CI22" i="2"/>
  <c r="CL22" i="2"/>
  <c r="CT22" i="2"/>
  <c r="CH22" i="2"/>
  <c r="DA22" i="2"/>
  <c r="CS22" i="2"/>
  <c r="CG22" i="2"/>
  <c r="CX22" i="2"/>
  <c r="CZ22" i="2"/>
  <c r="CR22" i="2"/>
  <c r="CF22" i="2"/>
  <c r="CE22" i="2"/>
  <c r="CD22" i="2"/>
  <c r="DA36" i="2"/>
  <c r="CS36" i="2"/>
  <c r="CG36" i="2"/>
  <c r="CZ36" i="2"/>
  <c r="CR36" i="2"/>
  <c r="CF36" i="2"/>
  <c r="CH36" i="2"/>
  <c r="CE36" i="2"/>
  <c r="CX36" i="2"/>
  <c r="CL36" i="2"/>
  <c r="CD36" i="2"/>
  <c r="CT36" i="2"/>
  <c r="CW36" i="2"/>
  <c r="CK36" i="2"/>
  <c r="CC36" i="2"/>
  <c r="CV36" i="2"/>
  <c r="CU36" i="2"/>
  <c r="CI36" i="2"/>
  <c r="CE43" i="2"/>
  <c r="CZ43" i="2"/>
  <c r="CX43" i="2"/>
  <c r="CL43" i="2"/>
  <c r="CD43" i="2"/>
  <c r="CW43" i="2"/>
  <c r="CK43" i="2"/>
  <c r="CC43" i="2"/>
  <c r="CV43" i="2"/>
  <c r="CU43" i="2"/>
  <c r="CI43" i="2"/>
  <c r="CF43" i="2"/>
  <c r="CT43" i="2"/>
  <c r="CH43" i="2"/>
  <c r="DA43" i="2"/>
  <c r="CS43" i="2"/>
  <c r="CG43" i="2"/>
  <c r="CR43" i="2"/>
  <c r="CE15" i="2"/>
  <c r="CX15" i="2"/>
  <c r="CL15" i="2"/>
  <c r="CD15" i="2"/>
  <c r="CF15" i="2"/>
  <c r="CW15" i="2"/>
  <c r="CK15" i="2"/>
  <c r="CC15" i="2"/>
  <c r="CZ15" i="2"/>
  <c r="CV15" i="2"/>
  <c r="CU15" i="2"/>
  <c r="CI15" i="2"/>
  <c r="CT15" i="2"/>
  <c r="CH15" i="2"/>
  <c r="DA15" i="2"/>
  <c r="CS15" i="2"/>
  <c r="CG15" i="2"/>
  <c r="CR15" i="2"/>
  <c r="CU37" i="2"/>
  <c r="CI37" i="2"/>
  <c r="CV37" i="2"/>
  <c r="CT37" i="2"/>
  <c r="CH37" i="2"/>
  <c r="DA37" i="2"/>
  <c r="CS37" i="2"/>
  <c r="CG37" i="2"/>
  <c r="CZ37" i="2"/>
  <c r="CR37" i="2"/>
  <c r="CF37" i="2"/>
  <c r="CE37" i="2"/>
  <c r="CX37" i="2"/>
  <c r="CL37" i="2"/>
  <c r="CD37" i="2"/>
  <c r="CW37" i="2"/>
  <c r="CK37" i="2"/>
  <c r="CC37" i="2"/>
  <c r="DA44" i="2"/>
  <c r="CS44" i="2"/>
  <c r="CG44" i="2"/>
  <c r="CZ44" i="2"/>
  <c r="CR44" i="2"/>
  <c r="CF44" i="2"/>
  <c r="CE44" i="2"/>
  <c r="CT44" i="2"/>
  <c r="CX44" i="2"/>
  <c r="CL44" i="2"/>
  <c r="CD44" i="2"/>
  <c r="CW44" i="2"/>
  <c r="CK44" i="2"/>
  <c r="CC44" i="2"/>
  <c r="CV44" i="2"/>
  <c r="CH44" i="2"/>
  <c r="CU44" i="2"/>
  <c r="CI44" i="2"/>
  <c r="CE51" i="2"/>
  <c r="CX51" i="2"/>
  <c r="CL51" i="2"/>
  <c r="CD51" i="2"/>
  <c r="CW51" i="2"/>
  <c r="CK51" i="2"/>
  <c r="CC51" i="2"/>
  <c r="CZ51" i="2"/>
  <c r="CV51" i="2"/>
  <c r="CF51" i="2"/>
  <c r="CU51" i="2"/>
  <c r="CI51" i="2"/>
  <c r="CT51" i="2"/>
  <c r="CH51" i="2"/>
  <c r="DA51" i="2"/>
  <c r="CS51" i="2"/>
  <c r="CG51" i="2"/>
  <c r="CR51" i="2"/>
  <c r="CW58" i="2"/>
  <c r="CK58" i="2"/>
  <c r="CC58" i="2"/>
  <c r="CD58" i="2"/>
  <c r="CV58" i="2"/>
  <c r="CU58" i="2"/>
  <c r="CI58" i="2"/>
  <c r="CT58" i="2"/>
  <c r="CH58" i="2"/>
  <c r="DA58" i="2"/>
  <c r="CS58" i="2"/>
  <c r="CG58" i="2"/>
  <c r="CZ58" i="2"/>
  <c r="CR58" i="2"/>
  <c r="CF58" i="2"/>
  <c r="CL58" i="2"/>
  <c r="CE58" i="2"/>
  <c r="CX58" i="2"/>
  <c r="CW87" i="2"/>
  <c r="CK87" i="2"/>
  <c r="CC87" i="2"/>
  <c r="CX87" i="2"/>
  <c r="CV87" i="2"/>
  <c r="CL87" i="2"/>
  <c r="CU87" i="2"/>
  <c r="CI87" i="2"/>
  <c r="CT87" i="2"/>
  <c r="CH87" i="2"/>
  <c r="DA87" i="2"/>
  <c r="CS87" i="2"/>
  <c r="CG87" i="2"/>
  <c r="CZ87" i="2"/>
  <c r="CR87" i="2"/>
  <c r="CF87" i="2"/>
  <c r="CE87" i="2"/>
  <c r="CD87" i="2"/>
  <c r="CU94" i="2"/>
  <c r="CI94" i="2"/>
  <c r="CT94" i="2"/>
  <c r="CH94" i="2"/>
  <c r="CV94" i="2"/>
  <c r="DA94" i="2"/>
  <c r="CS94" i="2"/>
  <c r="CG94" i="2"/>
  <c r="CZ94" i="2"/>
  <c r="CR94" i="2"/>
  <c r="CF94" i="2"/>
  <c r="CE94" i="2"/>
  <c r="CX94" i="2"/>
  <c r="CL94" i="2"/>
  <c r="CD94" i="2"/>
  <c r="CW94" i="2"/>
  <c r="CK94" i="2"/>
  <c r="CC94" i="2"/>
  <c r="DA101" i="2"/>
  <c r="CS101" i="2"/>
  <c r="CG101" i="2"/>
  <c r="CZ101" i="2"/>
  <c r="CR101" i="2"/>
  <c r="CF101" i="2"/>
  <c r="CE101" i="2"/>
  <c r="CH101" i="2"/>
  <c r="CX101" i="2"/>
  <c r="CL101" i="2"/>
  <c r="CD101" i="2"/>
  <c r="CW101" i="2"/>
  <c r="CK101" i="2"/>
  <c r="CC101" i="2"/>
  <c r="CT101" i="2"/>
  <c r="CV101" i="2"/>
  <c r="CU101" i="2"/>
  <c r="CI101" i="2"/>
  <c r="CE108" i="2"/>
  <c r="CF108" i="2"/>
  <c r="CX108" i="2"/>
  <c r="CL108" i="2"/>
  <c r="CD108" i="2"/>
  <c r="CW108" i="2"/>
  <c r="CK108" i="2"/>
  <c r="CC108" i="2"/>
  <c r="CV108" i="2"/>
  <c r="CZ108" i="2"/>
  <c r="CU108" i="2"/>
  <c r="CI108" i="2"/>
  <c r="CT108" i="2"/>
  <c r="CH108" i="2"/>
  <c r="DA108" i="2"/>
  <c r="CS108" i="2"/>
  <c r="CG108" i="2"/>
  <c r="CR108" i="2"/>
  <c r="CW115" i="2"/>
  <c r="CK115" i="2"/>
  <c r="CC115" i="2"/>
  <c r="CV115" i="2"/>
  <c r="CX115" i="2"/>
  <c r="CU115" i="2"/>
  <c r="CI115" i="2"/>
  <c r="CT115" i="2"/>
  <c r="CH115" i="2"/>
  <c r="CD115" i="2"/>
  <c r="DA115" i="2"/>
  <c r="CS115" i="2"/>
  <c r="CG115" i="2"/>
  <c r="CL115" i="2"/>
  <c r="CZ115" i="2"/>
  <c r="CR115" i="2"/>
  <c r="CF115" i="2"/>
  <c r="CE115" i="2"/>
  <c r="DA129" i="2"/>
  <c r="CS129" i="2"/>
  <c r="CG129" i="2"/>
  <c r="CZ129" i="2"/>
  <c r="CR129" i="2"/>
  <c r="CF129" i="2"/>
  <c r="CH129" i="2"/>
  <c r="CE129" i="2"/>
  <c r="CX129" i="2"/>
  <c r="CL129" i="2"/>
  <c r="CD129" i="2"/>
  <c r="CT129" i="2"/>
  <c r="CW129" i="2"/>
  <c r="CK129" i="2"/>
  <c r="CC129" i="2"/>
  <c r="CV129" i="2"/>
  <c r="CU129" i="2"/>
  <c r="CI129" i="2"/>
  <c r="CW141" i="2"/>
  <c r="CK141" i="2"/>
  <c r="CC141" i="2"/>
  <c r="CD141" i="2"/>
  <c r="CV141" i="2"/>
  <c r="CU141" i="2"/>
  <c r="CI141" i="2"/>
  <c r="CL141" i="2"/>
  <c r="CT141" i="2"/>
  <c r="CH141" i="2"/>
  <c r="CX141" i="2"/>
  <c r="DA141" i="2"/>
  <c r="CS141" i="2"/>
  <c r="CG141" i="2"/>
  <c r="CZ141" i="2"/>
  <c r="CR141" i="2"/>
  <c r="CF141" i="2"/>
  <c r="CE141" i="2"/>
  <c r="CU150" i="2"/>
  <c r="CI150" i="2"/>
  <c r="CT150" i="2"/>
  <c r="CH150" i="2"/>
  <c r="DA150" i="2"/>
  <c r="CS150" i="2"/>
  <c r="CG150" i="2"/>
  <c r="CZ150" i="2"/>
  <c r="CR150" i="2"/>
  <c r="CF150" i="2"/>
  <c r="CE150" i="2"/>
  <c r="CX150" i="2"/>
  <c r="CL150" i="2"/>
  <c r="CD150" i="2"/>
  <c r="CV150" i="2"/>
  <c r="CW150" i="2"/>
  <c r="CK150" i="2"/>
  <c r="CC150" i="2"/>
  <c r="CE168" i="2"/>
  <c r="CX168" i="2"/>
  <c r="CL168" i="2"/>
  <c r="CD168" i="2"/>
  <c r="CW168" i="2"/>
  <c r="CK168" i="2"/>
  <c r="CC168" i="2"/>
  <c r="CF168" i="2"/>
  <c r="CV168" i="2"/>
  <c r="CZ168" i="2"/>
  <c r="CU168" i="2"/>
  <c r="CI168" i="2"/>
  <c r="CT168" i="2"/>
  <c r="CH168" i="2"/>
  <c r="DA168" i="2"/>
  <c r="CS168" i="2"/>
  <c r="CG168" i="2"/>
  <c r="CR168" i="2"/>
  <c r="CE181" i="2"/>
  <c r="CR181" i="2"/>
  <c r="CX181" i="2"/>
  <c r="CL181" i="2"/>
  <c r="CD181" i="2"/>
  <c r="CF181" i="2"/>
  <c r="CW181" i="2"/>
  <c r="CK181" i="2"/>
  <c r="CC181" i="2"/>
  <c r="CZ181" i="2"/>
  <c r="CV181" i="2"/>
  <c r="CU181" i="2"/>
  <c r="CI181" i="2"/>
  <c r="CT181" i="2"/>
  <c r="CH181" i="2"/>
  <c r="DA181" i="2"/>
  <c r="CS181" i="2"/>
  <c r="CG181" i="2"/>
  <c r="CW188" i="2"/>
  <c r="CK188" i="2"/>
  <c r="CC188" i="2"/>
  <c r="CX188" i="2"/>
  <c r="CV188" i="2"/>
  <c r="CU188" i="2"/>
  <c r="CI188" i="2"/>
  <c r="CT188" i="2"/>
  <c r="CH188" i="2"/>
  <c r="DA188" i="2"/>
  <c r="CS188" i="2"/>
  <c r="CG188" i="2"/>
  <c r="CZ188" i="2"/>
  <c r="CR188" i="2"/>
  <c r="CF188" i="2"/>
  <c r="CL188" i="2"/>
  <c r="CE188" i="2"/>
  <c r="CD188" i="2"/>
  <c r="CU193" i="2"/>
  <c r="CI193" i="2"/>
  <c r="CT193" i="2"/>
  <c r="CH193" i="2"/>
  <c r="DA193" i="2"/>
  <c r="CS193" i="2"/>
  <c r="CG193" i="2"/>
  <c r="CZ193" i="2"/>
  <c r="CR193" i="2"/>
  <c r="CF193" i="2"/>
  <c r="CE193" i="2"/>
  <c r="CV193" i="2"/>
  <c r="CX193" i="2"/>
  <c r="CL193" i="2"/>
  <c r="CD193" i="2"/>
  <c r="CW193" i="2"/>
  <c r="CK193" i="2"/>
  <c r="CC193" i="2"/>
  <c r="CW198" i="2"/>
  <c r="CK198" i="2"/>
  <c r="CC198" i="2"/>
  <c r="CD198" i="2"/>
  <c r="CV198" i="2"/>
  <c r="CX198" i="2"/>
  <c r="CU198" i="2"/>
  <c r="CI198" i="2"/>
  <c r="CT198" i="2"/>
  <c r="CH198" i="2"/>
  <c r="CL198" i="2"/>
  <c r="DA198" i="2"/>
  <c r="CS198" i="2"/>
  <c r="CG198" i="2"/>
  <c r="CZ198" i="2"/>
  <c r="CR198" i="2"/>
  <c r="CF198" i="2"/>
  <c r="CE198" i="2"/>
  <c r="CU216" i="2"/>
  <c r="CI216" i="2"/>
  <c r="CT216" i="2"/>
  <c r="CH216" i="2"/>
  <c r="DA216" i="2"/>
  <c r="CS216" i="2"/>
  <c r="CG216" i="2"/>
  <c r="CV216" i="2"/>
  <c r="CZ216" i="2"/>
  <c r="CR216" i="2"/>
  <c r="CF216" i="2"/>
  <c r="CE216" i="2"/>
  <c r="CX216" i="2"/>
  <c r="CL216" i="2"/>
  <c r="CD216" i="2"/>
  <c r="CW216" i="2"/>
  <c r="CK216" i="2"/>
  <c r="CC216" i="2"/>
  <c r="DA223" i="2"/>
  <c r="CS223" i="2"/>
  <c r="CG223" i="2"/>
  <c r="CZ223" i="2"/>
  <c r="CR223" i="2"/>
  <c r="CF223" i="2"/>
  <c r="CE223" i="2"/>
  <c r="CX223" i="2"/>
  <c r="CL223" i="2"/>
  <c r="CD223" i="2"/>
  <c r="CW223" i="2"/>
  <c r="CK223" i="2"/>
  <c r="CC223" i="2"/>
  <c r="CH223" i="2"/>
  <c r="CV223" i="2"/>
  <c r="CU223" i="2"/>
  <c r="CI223" i="2"/>
  <c r="CT223" i="2"/>
  <c r="CE230" i="2"/>
  <c r="CR230" i="2"/>
  <c r="CX230" i="2"/>
  <c r="CL230" i="2"/>
  <c r="CD230" i="2"/>
  <c r="CW230" i="2"/>
  <c r="CK230" i="2"/>
  <c r="CC230" i="2"/>
  <c r="CV230" i="2"/>
  <c r="CF230" i="2"/>
  <c r="CU230" i="2"/>
  <c r="CI230" i="2"/>
  <c r="CZ230" i="2"/>
  <c r="CT230" i="2"/>
  <c r="CH230" i="2"/>
  <c r="DA230" i="2"/>
  <c r="CS230" i="2"/>
  <c r="CG230" i="2"/>
  <c r="CU252" i="2"/>
  <c r="CI252" i="2"/>
  <c r="CV252" i="2"/>
  <c r="CT252" i="2"/>
  <c r="CH252" i="2"/>
  <c r="DA252" i="2"/>
  <c r="CS252" i="2"/>
  <c r="CG252" i="2"/>
  <c r="CZ252" i="2"/>
  <c r="CR252" i="2"/>
  <c r="CF252" i="2"/>
  <c r="CE252" i="2"/>
  <c r="CX252" i="2"/>
  <c r="CL252" i="2"/>
  <c r="CD252" i="2"/>
  <c r="CW252" i="2"/>
  <c r="CK252" i="2"/>
  <c r="CC252" i="2"/>
  <c r="DA259" i="2"/>
  <c r="CS259" i="2"/>
  <c r="CG259" i="2"/>
  <c r="CZ259" i="2"/>
  <c r="CR259" i="2"/>
  <c r="CF259" i="2"/>
  <c r="CE259" i="2"/>
  <c r="CX259" i="2"/>
  <c r="CL259" i="2"/>
  <c r="CD259" i="2"/>
  <c r="CT259" i="2"/>
  <c r="CW259" i="2"/>
  <c r="CK259" i="2"/>
  <c r="CC259" i="2"/>
  <c r="CV259" i="2"/>
  <c r="CH259" i="2"/>
  <c r="CU259" i="2"/>
  <c r="CI259" i="2"/>
  <c r="CE266" i="2"/>
  <c r="CF266" i="2"/>
  <c r="CX266" i="2"/>
  <c r="CL266" i="2"/>
  <c r="CD266" i="2"/>
  <c r="CW266" i="2"/>
  <c r="CK266" i="2"/>
  <c r="CC266" i="2"/>
  <c r="CV266" i="2"/>
  <c r="CU266" i="2"/>
  <c r="CI266" i="2"/>
  <c r="CT266" i="2"/>
  <c r="CH266" i="2"/>
  <c r="CR266" i="2"/>
  <c r="DA266" i="2"/>
  <c r="CS266" i="2"/>
  <c r="CG266" i="2"/>
  <c r="CZ266" i="2"/>
  <c r="CW273" i="2"/>
  <c r="CK273" i="2"/>
  <c r="CC273" i="2"/>
  <c r="CX273" i="2"/>
  <c r="CV273" i="2"/>
  <c r="CU273" i="2"/>
  <c r="CI273" i="2"/>
  <c r="CT273" i="2"/>
  <c r="CH273" i="2"/>
  <c r="DA273" i="2"/>
  <c r="CS273" i="2"/>
  <c r="CG273" i="2"/>
  <c r="CL273" i="2"/>
  <c r="CZ273" i="2"/>
  <c r="CR273" i="2"/>
  <c r="CF273" i="2"/>
  <c r="CD273" i="2"/>
  <c r="CE273" i="2"/>
  <c r="CU280" i="2"/>
  <c r="CI280" i="2"/>
  <c r="CT280" i="2"/>
  <c r="CH280" i="2"/>
  <c r="DA280" i="2"/>
  <c r="CS280" i="2"/>
  <c r="CG280" i="2"/>
  <c r="CV280" i="2"/>
  <c r="CZ280" i="2"/>
  <c r="CR280" i="2"/>
  <c r="CF280" i="2"/>
  <c r="CE280" i="2"/>
  <c r="CX280" i="2"/>
  <c r="CL280" i="2"/>
  <c r="CD280" i="2"/>
  <c r="CW280" i="2"/>
  <c r="CK280" i="2"/>
  <c r="CC280" i="2"/>
  <c r="DA287" i="2"/>
  <c r="CS287" i="2"/>
  <c r="CG287" i="2"/>
  <c r="CZ287" i="2"/>
  <c r="CR287" i="2"/>
  <c r="CF287" i="2"/>
  <c r="CE287" i="2"/>
  <c r="CT287" i="2"/>
  <c r="CX287" i="2"/>
  <c r="CL287" i="2"/>
  <c r="CD287" i="2"/>
  <c r="CH287" i="2"/>
  <c r="CW287" i="2"/>
  <c r="CK287" i="2"/>
  <c r="CC287" i="2"/>
  <c r="CV287" i="2"/>
  <c r="CU287" i="2"/>
  <c r="CI287" i="2"/>
  <c r="CE292" i="2"/>
  <c r="CX292" i="2"/>
  <c r="CL292" i="2"/>
  <c r="CD292" i="2"/>
  <c r="CR292" i="2"/>
  <c r="CW292" i="2"/>
  <c r="CK292" i="2"/>
  <c r="CC292" i="2"/>
  <c r="CF292" i="2"/>
  <c r="CV292" i="2"/>
  <c r="CU292" i="2"/>
  <c r="CI292" i="2"/>
  <c r="CT292" i="2"/>
  <c r="CH292" i="2"/>
  <c r="DA292" i="2"/>
  <c r="CS292" i="2"/>
  <c r="CG292" i="2"/>
  <c r="CZ292" i="2"/>
  <c r="CU310" i="2"/>
  <c r="CI310" i="2"/>
  <c r="CT310" i="2"/>
  <c r="CH310" i="2"/>
  <c r="DA310" i="2"/>
  <c r="CS310" i="2"/>
  <c r="CG310" i="2"/>
  <c r="CZ310" i="2"/>
  <c r="CR310" i="2"/>
  <c r="CF310" i="2"/>
  <c r="CV310" i="2"/>
  <c r="CE310" i="2"/>
  <c r="CX310" i="2"/>
  <c r="CL310" i="2"/>
  <c r="CD310" i="2"/>
  <c r="CW310" i="2"/>
  <c r="CK310" i="2"/>
  <c r="CC310" i="2"/>
  <c r="CE328" i="2"/>
  <c r="CZ328" i="2"/>
  <c r="CX328" i="2"/>
  <c r="CL328" i="2"/>
  <c r="CD328" i="2"/>
  <c r="CW328" i="2"/>
  <c r="CK328" i="2"/>
  <c r="CC328" i="2"/>
  <c r="CF328" i="2"/>
  <c r="CV328" i="2"/>
  <c r="CU328" i="2"/>
  <c r="CI328" i="2"/>
  <c r="CT328" i="2"/>
  <c r="CH328" i="2"/>
  <c r="DA328" i="2"/>
  <c r="CS328" i="2"/>
  <c r="CG328" i="2"/>
  <c r="CR328" i="2"/>
  <c r="DA333" i="2"/>
  <c r="CS333" i="2"/>
  <c r="CG333" i="2"/>
  <c r="CZ333" i="2"/>
  <c r="CR333" i="2"/>
  <c r="CF333" i="2"/>
  <c r="CE333" i="2"/>
  <c r="CX333" i="2"/>
  <c r="CL333" i="2"/>
  <c r="CD333" i="2"/>
  <c r="CW333" i="2"/>
  <c r="CK333" i="2"/>
  <c r="CC333" i="2"/>
  <c r="CH333" i="2"/>
  <c r="CV333" i="2"/>
  <c r="CT333" i="2"/>
  <c r="CU333" i="2"/>
  <c r="CI333" i="2"/>
  <c r="CW351" i="2"/>
  <c r="CK351" i="2"/>
  <c r="CC351" i="2"/>
  <c r="CX351" i="2"/>
  <c r="CV351" i="2"/>
  <c r="CD351" i="2"/>
  <c r="CU351" i="2"/>
  <c r="CI351" i="2"/>
  <c r="CT351" i="2"/>
  <c r="CH351" i="2"/>
  <c r="DA351" i="2"/>
  <c r="CS351" i="2"/>
  <c r="CG351" i="2"/>
  <c r="CZ351" i="2"/>
  <c r="CR351" i="2"/>
  <c r="CF351" i="2"/>
  <c r="CE351" i="2"/>
  <c r="CL351" i="2"/>
  <c r="CE356" i="2"/>
  <c r="CX356" i="2"/>
  <c r="CL356" i="2"/>
  <c r="CD356" i="2"/>
  <c r="CZ356" i="2"/>
  <c r="CW356" i="2"/>
  <c r="CK356" i="2"/>
  <c r="CC356" i="2"/>
  <c r="CF356" i="2"/>
  <c r="CV356" i="2"/>
  <c r="CU356" i="2"/>
  <c r="CI356" i="2"/>
  <c r="CT356" i="2"/>
  <c r="CH356" i="2"/>
  <c r="CR356" i="2"/>
  <c r="DA356" i="2"/>
  <c r="CS356" i="2"/>
  <c r="CG356" i="2"/>
  <c r="CU381" i="2"/>
  <c r="CI381" i="2"/>
  <c r="CT381" i="2"/>
  <c r="CH381" i="2"/>
  <c r="DA381" i="2"/>
  <c r="CS381" i="2"/>
  <c r="CG381" i="2"/>
  <c r="CZ381" i="2"/>
  <c r="CR381" i="2"/>
  <c r="CF381" i="2"/>
  <c r="CE381" i="2"/>
  <c r="CX381" i="2"/>
  <c r="CL381" i="2"/>
  <c r="CD381" i="2"/>
  <c r="CV381" i="2"/>
  <c r="CW381" i="2"/>
  <c r="CK381" i="2"/>
  <c r="CC381" i="2"/>
  <c r="CU389" i="2"/>
  <c r="CI389" i="2"/>
  <c r="CT389" i="2"/>
  <c r="CH389" i="2"/>
  <c r="DA389" i="2"/>
  <c r="CS389" i="2"/>
  <c r="CG389" i="2"/>
  <c r="CV389" i="2"/>
  <c r="CZ389" i="2"/>
  <c r="CR389" i="2"/>
  <c r="CF389" i="2"/>
  <c r="CE389" i="2"/>
  <c r="CX389" i="2"/>
  <c r="CL389" i="2"/>
  <c r="CD389" i="2"/>
  <c r="CW389" i="2"/>
  <c r="CK389" i="2"/>
  <c r="CC389" i="2"/>
  <c r="CU397" i="2"/>
  <c r="CI397" i="2"/>
  <c r="CT397" i="2"/>
  <c r="CH397" i="2"/>
  <c r="DA397" i="2"/>
  <c r="CS397" i="2"/>
  <c r="CG397" i="2"/>
  <c r="CV397" i="2"/>
  <c r="CZ397" i="2"/>
  <c r="CR397" i="2"/>
  <c r="CF397" i="2"/>
  <c r="CE397" i="2"/>
  <c r="CX397" i="2"/>
  <c r="CL397" i="2"/>
  <c r="CD397" i="2"/>
  <c r="CW397" i="2"/>
  <c r="CK397" i="2"/>
  <c r="CC397" i="2"/>
  <c r="CU405" i="2"/>
  <c r="CI405" i="2"/>
  <c r="CT405" i="2"/>
  <c r="CH405" i="2"/>
  <c r="DA405" i="2"/>
  <c r="CS405" i="2"/>
  <c r="CG405" i="2"/>
  <c r="CZ405" i="2"/>
  <c r="CR405" i="2"/>
  <c r="CF405" i="2"/>
  <c r="CE405" i="2"/>
  <c r="CX405" i="2"/>
  <c r="CL405" i="2"/>
  <c r="CD405" i="2"/>
  <c r="CV405" i="2"/>
  <c r="CW405" i="2"/>
  <c r="CK405" i="2"/>
  <c r="CC405" i="2"/>
  <c r="CU413" i="2"/>
  <c r="CI413" i="2"/>
  <c r="CV413" i="2"/>
  <c r="CT413" i="2"/>
  <c r="CH413" i="2"/>
  <c r="DA413" i="2"/>
  <c r="CS413" i="2"/>
  <c r="CG413" i="2"/>
  <c r="CZ413" i="2"/>
  <c r="CR413" i="2"/>
  <c r="CF413" i="2"/>
  <c r="CE413" i="2"/>
  <c r="CX413" i="2"/>
  <c r="CL413" i="2"/>
  <c r="CD413" i="2"/>
  <c r="CW413" i="2"/>
  <c r="CK413" i="2"/>
  <c r="CC413" i="2"/>
  <c r="CW424" i="2"/>
  <c r="CK424" i="2"/>
  <c r="CC424" i="2"/>
  <c r="CL424" i="2"/>
  <c r="CV424" i="2"/>
  <c r="CU424" i="2"/>
  <c r="CI424" i="2"/>
  <c r="CT424" i="2"/>
  <c r="CH424" i="2"/>
  <c r="CX424" i="2"/>
  <c r="DA424" i="2"/>
  <c r="CS424" i="2"/>
  <c r="CG424" i="2"/>
  <c r="CZ424" i="2"/>
  <c r="CR424" i="2"/>
  <c r="CF424" i="2"/>
  <c r="CE424" i="2"/>
  <c r="CD424" i="2"/>
  <c r="CU441" i="2"/>
  <c r="CI441" i="2"/>
  <c r="CT441" i="2"/>
  <c r="CH441" i="2"/>
  <c r="CV441" i="2"/>
  <c r="DA441" i="2"/>
  <c r="CS441" i="2"/>
  <c r="CG441" i="2"/>
  <c r="CZ441" i="2"/>
  <c r="CR441" i="2"/>
  <c r="CF441" i="2"/>
  <c r="CE441" i="2"/>
  <c r="CX441" i="2"/>
  <c r="CL441" i="2"/>
  <c r="CD441" i="2"/>
  <c r="CW441" i="2"/>
  <c r="CK441" i="2"/>
  <c r="CC441" i="2"/>
  <c r="CE463" i="2"/>
  <c r="CF463" i="2"/>
  <c r="CX463" i="2"/>
  <c r="CL463" i="2"/>
  <c r="CD463" i="2"/>
  <c r="CW463" i="2"/>
  <c r="CK463" i="2"/>
  <c r="CC463" i="2"/>
  <c r="CR463" i="2"/>
  <c r="CV463" i="2"/>
  <c r="CU463" i="2"/>
  <c r="CI463" i="2"/>
  <c r="CT463" i="2"/>
  <c r="CH463" i="2"/>
  <c r="CZ463" i="2"/>
  <c r="DA463" i="2"/>
  <c r="CS463" i="2"/>
  <c r="CG463" i="2"/>
  <c r="CW470" i="2"/>
  <c r="CK470" i="2"/>
  <c r="CC470" i="2"/>
  <c r="CV470" i="2"/>
  <c r="CX470" i="2"/>
  <c r="CU470" i="2"/>
  <c r="CI470" i="2"/>
  <c r="CL470" i="2"/>
  <c r="CT470" i="2"/>
  <c r="CH470" i="2"/>
  <c r="DA470" i="2"/>
  <c r="CS470" i="2"/>
  <c r="CG470" i="2"/>
  <c r="CZ470" i="2"/>
  <c r="CR470" i="2"/>
  <c r="CF470" i="2"/>
  <c r="CD470" i="2"/>
  <c r="CE470" i="2"/>
  <c r="CU477" i="2"/>
  <c r="CI477" i="2"/>
  <c r="CT477" i="2"/>
  <c r="CH477" i="2"/>
  <c r="DA477" i="2"/>
  <c r="CS477" i="2"/>
  <c r="CG477" i="2"/>
  <c r="CZ477" i="2"/>
  <c r="CR477" i="2"/>
  <c r="CF477" i="2"/>
  <c r="CE477" i="2"/>
  <c r="CX477" i="2"/>
  <c r="CL477" i="2"/>
  <c r="CD477" i="2"/>
  <c r="CW477" i="2"/>
  <c r="CK477" i="2"/>
  <c r="CC477" i="2"/>
  <c r="CV477" i="2"/>
  <c r="DA484" i="2"/>
  <c r="CS484" i="2"/>
  <c r="CG484" i="2"/>
  <c r="CT484" i="2"/>
  <c r="CZ484" i="2"/>
  <c r="CR484" i="2"/>
  <c r="CF484" i="2"/>
  <c r="CH484" i="2"/>
  <c r="CE484" i="2"/>
  <c r="CX484" i="2"/>
  <c r="CL484" i="2"/>
  <c r="CD484" i="2"/>
  <c r="CW484" i="2"/>
  <c r="CK484" i="2"/>
  <c r="CC484" i="2"/>
  <c r="CV484" i="2"/>
  <c r="CU484" i="2"/>
  <c r="CI484" i="2"/>
  <c r="CE491" i="2"/>
  <c r="CX491" i="2"/>
  <c r="CL491" i="2"/>
  <c r="CD491" i="2"/>
  <c r="CW491" i="2"/>
  <c r="CK491" i="2"/>
  <c r="CC491" i="2"/>
  <c r="CR491" i="2"/>
  <c r="CV491" i="2"/>
  <c r="CU491" i="2"/>
  <c r="CI491" i="2"/>
  <c r="CF491" i="2"/>
  <c r="CT491" i="2"/>
  <c r="CH491" i="2"/>
  <c r="CZ491" i="2"/>
  <c r="DA491" i="2"/>
  <c r="CS491" i="2"/>
  <c r="CG491" i="2"/>
  <c r="CW498" i="2"/>
  <c r="CK498" i="2"/>
  <c r="CC498" i="2"/>
  <c r="CD498" i="2"/>
  <c r="CV498" i="2"/>
  <c r="CX498" i="2"/>
  <c r="CU498" i="2"/>
  <c r="CI498" i="2"/>
  <c r="CT498" i="2"/>
  <c r="CH498" i="2"/>
  <c r="CL498" i="2"/>
  <c r="DA498" i="2"/>
  <c r="CS498" i="2"/>
  <c r="CG498" i="2"/>
  <c r="CZ498" i="2"/>
  <c r="CR498" i="2"/>
  <c r="CF498" i="2"/>
  <c r="CE498" i="2"/>
  <c r="CU505" i="2"/>
  <c r="CI505" i="2"/>
  <c r="CT505" i="2"/>
  <c r="CH505" i="2"/>
  <c r="DA505" i="2"/>
  <c r="CS505" i="2"/>
  <c r="CG505" i="2"/>
  <c r="CZ505" i="2"/>
  <c r="CR505" i="2"/>
  <c r="CF505" i="2"/>
  <c r="CE505" i="2"/>
  <c r="CX505" i="2"/>
  <c r="CL505" i="2"/>
  <c r="CD505" i="2"/>
  <c r="CV505" i="2"/>
  <c r="CW505" i="2"/>
  <c r="CK505" i="2"/>
  <c r="CC505" i="2"/>
  <c r="DA523" i="2"/>
  <c r="CS523" i="2"/>
  <c r="CG523" i="2"/>
  <c r="CZ523" i="2"/>
  <c r="CR523" i="2"/>
  <c r="CF523" i="2"/>
  <c r="CT523" i="2"/>
  <c r="CE523" i="2"/>
  <c r="CH523" i="2"/>
  <c r="CX523" i="2"/>
  <c r="CL523" i="2"/>
  <c r="CD523" i="2"/>
  <c r="CW523" i="2"/>
  <c r="CK523" i="2"/>
  <c r="CC523" i="2"/>
  <c r="CV523" i="2"/>
  <c r="CU523" i="2"/>
  <c r="CI523" i="2"/>
  <c r="CU528" i="2"/>
  <c r="CI528" i="2"/>
  <c r="CT528" i="2"/>
  <c r="CH528" i="2"/>
  <c r="DA528" i="2"/>
  <c r="CS528" i="2"/>
  <c r="CG528" i="2"/>
  <c r="CZ528" i="2"/>
  <c r="CR528" i="2"/>
  <c r="CF528" i="2"/>
  <c r="CE528" i="2"/>
  <c r="CX528" i="2"/>
  <c r="CL528" i="2"/>
  <c r="CD528" i="2"/>
  <c r="CV528" i="2"/>
  <c r="CW528" i="2"/>
  <c r="CK528" i="2"/>
  <c r="CC528" i="2"/>
  <c r="CE546" i="2"/>
  <c r="CX546" i="2"/>
  <c r="CL546" i="2"/>
  <c r="CD546" i="2"/>
  <c r="CZ546" i="2"/>
  <c r="CW546" i="2"/>
  <c r="CK546" i="2"/>
  <c r="CC546" i="2"/>
  <c r="CV546" i="2"/>
  <c r="CR546" i="2"/>
  <c r="CU546" i="2"/>
  <c r="CI546" i="2"/>
  <c r="CF546" i="2"/>
  <c r="CT546" i="2"/>
  <c r="CH546" i="2"/>
  <c r="DA546" i="2"/>
  <c r="CS546" i="2"/>
  <c r="CG546" i="2"/>
  <c r="CU564" i="2"/>
  <c r="CI564" i="2"/>
  <c r="CT564" i="2"/>
  <c r="CH564" i="2"/>
  <c r="DA564" i="2"/>
  <c r="CS564" i="2"/>
  <c r="CG564" i="2"/>
  <c r="CZ564" i="2"/>
  <c r="CR564" i="2"/>
  <c r="CF564" i="2"/>
  <c r="CE564" i="2"/>
  <c r="CV564" i="2"/>
  <c r="CX564" i="2"/>
  <c r="CL564" i="2"/>
  <c r="CD564" i="2"/>
  <c r="CW564" i="2"/>
  <c r="CK564" i="2"/>
  <c r="CC564" i="2"/>
  <c r="CW569" i="2"/>
  <c r="CK569" i="2"/>
  <c r="CC569" i="2"/>
  <c r="CD569" i="2"/>
  <c r="CV569" i="2"/>
  <c r="CX569" i="2"/>
  <c r="CU569" i="2"/>
  <c r="CI569" i="2"/>
  <c r="CT569" i="2"/>
  <c r="CH569" i="2"/>
  <c r="CL569" i="2"/>
  <c r="DA569" i="2"/>
  <c r="CS569" i="2"/>
  <c r="CG569" i="2"/>
  <c r="CZ569" i="2"/>
  <c r="CR569" i="2"/>
  <c r="CF569" i="2"/>
  <c r="CE569" i="2"/>
  <c r="CU582" i="2"/>
  <c r="CI582" i="2"/>
  <c r="CT582" i="2"/>
  <c r="CH582" i="2"/>
  <c r="DA582" i="2"/>
  <c r="CS582" i="2"/>
  <c r="CG582" i="2"/>
  <c r="CZ582" i="2"/>
  <c r="CR582" i="2"/>
  <c r="CF582" i="2"/>
  <c r="CV582" i="2"/>
  <c r="CE582" i="2"/>
  <c r="CX582" i="2"/>
  <c r="CL582" i="2"/>
  <c r="CD582" i="2"/>
  <c r="CW582" i="2"/>
  <c r="CK582" i="2"/>
  <c r="CC582" i="2"/>
  <c r="CU590" i="2"/>
  <c r="CI590" i="2"/>
  <c r="CT590" i="2"/>
  <c r="CH590" i="2"/>
  <c r="DA590" i="2"/>
  <c r="CS590" i="2"/>
  <c r="CG590" i="2"/>
  <c r="CZ590" i="2"/>
  <c r="CR590" i="2"/>
  <c r="CF590" i="2"/>
  <c r="CV590" i="2"/>
  <c r="CE590" i="2"/>
  <c r="CX590" i="2"/>
  <c r="CL590" i="2"/>
  <c r="CD590" i="2"/>
  <c r="CW590" i="2"/>
  <c r="CK590" i="2"/>
  <c r="CC590" i="2"/>
  <c r="CU601" i="2"/>
  <c r="CI601" i="2"/>
  <c r="CT601" i="2"/>
  <c r="CH601" i="2"/>
  <c r="DA601" i="2"/>
  <c r="CS601" i="2"/>
  <c r="CG601" i="2"/>
  <c r="CE601" i="2"/>
  <c r="CX601" i="2"/>
  <c r="CD601" i="2"/>
  <c r="CW601" i="2"/>
  <c r="CC601" i="2"/>
  <c r="CZ601" i="2"/>
  <c r="CV601" i="2"/>
  <c r="CF601" i="2"/>
  <c r="CR601" i="2"/>
  <c r="CL601" i="2"/>
  <c r="CK601" i="2"/>
  <c r="CX606" i="2"/>
  <c r="CW606" i="2"/>
  <c r="CK606" i="2"/>
  <c r="CC606" i="2"/>
  <c r="CV606" i="2"/>
  <c r="CU606" i="2"/>
  <c r="CI606" i="2"/>
  <c r="DA606" i="2"/>
  <c r="CS606" i="2"/>
  <c r="CG606" i="2"/>
  <c r="CZ606" i="2"/>
  <c r="CF606" i="2"/>
  <c r="CE606" i="2"/>
  <c r="CD606" i="2"/>
  <c r="CH606" i="2"/>
  <c r="CT606" i="2"/>
  <c r="CR606" i="2"/>
  <c r="CL606" i="2"/>
  <c r="CT624" i="2"/>
  <c r="CH624" i="2"/>
  <c r="DA624" i="2"/>
  <c r="CS624" i="2"/>
  <c r="CG624" i="2"/>
  <c r="CZ624" i="2"/>
  <c r="CR624" i="2"/>
  <c r="CF624" i="2"/>
  <c r="CE624" i="2"/>
  <c r="CW624" i="2"/>
  <c r="CK624" i="2"/>
  <c r="CC624" i="2"/>
  <c r="CV624" i="2"/>
  <c r="CU624" i="2"/>
  <c r="CL624" i="2"/>
  <c r="CI624" i="2"/>
  <c r="CD624" i="2"/>
  <c r="CX624" i="2"/>
  <c r="CV629" i="2"/>
  <c r="CU629" i="2"/>
  <c r="CI629" i="2"/>
  <c r="CT629" i="2"/>
  <c r="CH629" i="2"/>
  <c r="DA629" i="2"/>
  <c r="CS629" i="2"/>
  <c r="CG629" i="2"/>
  <c r="CE629" i="2"/>
  <c r="CX629" i="2"/>
  <c r="CL629" i="2"/>
  <c r="CD629" i="2"/>
  <c r="CC629" i="2"/>
  <c r="CF629" i="2"/>
  <c r="CZ629" i="2"/>
  <c r="CW629" i="2"/>
  <c r="CR629" i="2"/>
  <c r="CK629" i="2"/>
  <c r="CT646" i="2"/>
  <c r="CH646" i="2"/>
  <c r="DA646" i="2"/>
  <c r="CS646" i="2"/>
  <c r="CG646" i="2"/>
  <c r="CZ646" i="2"/>
  <c r="CR646" i="2"/>
  <c r="CF646" i="2"/>
  <c r="CE646" i="2"/>
  <c r="CW646" i="2"/>
  <c r="CK646" i="2"/>
  <c r="CC646" i="2"/>
  <c r="CV646" i="2"/>
  <c r="CX646" i="2"/>
  <c r="CU646" i="2"/>
  <c r="CL646" i="2"/>
  <c r="CI646" i="2"/>
  <c r="CD646" i="2"/>
  <c r="CV667" i="2"/>
  <c r="CU667" i="2"/>
  <c r="CI667" i="2"/>
  <c r="CT667" i="2"/>
  <c r="CH667" i="2"/>
  <c r="DA667" i="2"/>
  <c r="CS667" i="2"/>
  <c r="CG667" i="2"/>
  <c r="CZ667" i="2"/>
  <c r="CR667" i="2"/>
  <c r="CF667" i="2"/>
  <c r="CE667" i="2"/>
  <c r="CX667" i="2"/>
  <c r="CL667" i="2"/>
  <c r="CD667" i="2"/>
  <c r="CK667" i="2"/>
  <c r="CC667" i="2"/>
  <c r="CW667" i="2"/>
  <c r="CT676" i="2"/>
  <c r="CH676" i="2"/>
  <c r="DA676" i="2"/>
  <c r="CS676" i="2"/>
  <c r="CG676" i="2"/>
  <c r="CZ676" i="2"/>
  <c r="CR676" i="2"/>
  <c r="CF676" i="2"/>
  <c r="CE676" i="2"/>
  <c r="CX676" i="2"/>
  <c r="CL676" i="2"/>
  <c r="CD676" i="2"/>
  <c r="CW676" i="2"/>
  <c r="CK676" i="2"/>
  <c r="CC676" i="2"/>
  <c r="CV676" i="2"/>
  <c r="CU676" i="2"/>
  <c r="CI676" i="2"/>
  <c r="CZ683" i="2"/>
  <c r="CR683" i="2"/>
  <c r="CF683" i="2"/>
  <c r="CE683" i="2"/>
  <c r="CX683" i="2"/>
  <c r="CL683" i="2"/>
  <c r="CD683" i="2"/>
  <c r="CW683" i="2"/>
  <c r="CK683" i="2"/>
  <c r="CC683" i="2"/>
  <c r="CV683" i="2"/>
  <c r="CU683" i="2"/>
  <c r="CI683" i="2"/>
  <c r="CT683" i="2"/>
  <c r="CH683" i="2"/>
  <c r="DA683" i="2"/>
  <c r="CS683" i="2"/>
  <c r="CG683" i="2"/>
  <c r="CV705" i="2"/>
  <c r="CU705" i="2"/>
  <c r="CI705" i="2"/>
  <c r="CT705" i="2"/>
  <c r="CH705" i="2"/>
  <c r="DA705" i="2"/>
  <c r="CS705" i="2"/>
  <c r="CG705" i="2"/>
  <c r="CZ705" i="2"/>
  <c r="CR705" i="2"/>
  <c r="CF705" i="2"/>
  <c r="CE705" i="2"/>
  <c r="CX705" i="2"/>
  <c r="CL705" i="2"/>
  <c r="CD705" i="2"/>
  <c r="CW705" i="2"/>
  <c r="CK705" i="2"/>
  <c r="CC705" i="2"/>
  <c r="CT712" i="2"/>
  <c r="CH712" i="2"/>
  <c r="DA712" i="2"/>
  <c r="CS712" i="2"/>
  <c r="CG712" i="2"/>
  <c r="CZ712" i="2"/>
  <c r="CR712" i="2"/>
  <c r="CF712" i="2"/>
  <c r="CE712" i="2"/>
  <c r="CX712" i="2"/>
  <c r="CL712" i="2"/>
  <c r="CD712" i="2"/>
  <c r="CW712" i="2"/>
  <c r="CK712" i="2"/>
  <c r="CC712" i="2"/>
  <c r="CV712" i="2"/>
  <c r="CU712" i="2"/>
  <c r="CI712" i="2"/>
  <c r="CZ721" i="2"/>
  <c r="CR721" i="2"/>
  <c r="CF721" i="2"/>
  <c r="CE721" i="2"/>
  <c r="CX721" i="2"/>
  <c r="CL721" i="2"/>
  <c r="CD721" i="2"/>
  <c r="CW721" i="2"/>
  <c r="CK721" i="2"/>
  <c r="CC721" i="2"/>
  <c r="CV721" i="2"/>
  <c r="CU721" i="2"/>
  <c r="CI721" i="2"/>
  <c r="CT721" i="2"/>
  <c r="CH721" i="2"/>
  <c r="DA721" i="2"/>
  <c r="CG721" i="2"/>
  <c r="CS721" i="2"/>
  <c r="CV739" i="2"/>
  <c r="CU739" i="2"/>
  <c r="CI739" i="2"/>
  <c r="CT739" i="2"/>
  <c r="CH739" i="2"/>
  <c r="DA739" i="2"/>
  <c r="CS739" i="2"/>
  <c r="CG739" i="2"/>
  <c r="CZ739" i="2"/>
  <c r="CR739" i="2"/>
  <c r="CF739" i="2"/>
  <c r="CE739" i="2"/>
  <c r="CX739" i="2"/>
  <c r="CL739" i="2"/>
  <c r="CD739" i="2"/>
  <c r="CW739" i="2"/>
  <c r="CK739" i="2"/>
  <c r="CC739" i="2"/>
  <c r="CZ757" i="2"/>
  <c r="CR757" i="2"/>
  <c r="CF757" i="2"/>
  <c r="CE757" i="2"/>
  <c r="CX757" i="2"/>
  <c r="CL757" i="2"/>
  <c r="CD757" i="2"/>
  <c r="CW757" i="2"/>
  <c r="CK757" i="2"/>
  <c r="CC757" i="2"/>
  <c r="AO757" i="2" s="1"/>
  <c r="CV757" i="2"/>
  <c r="CU757" i="2"/>
  <c r="CI757" i="2"/>
  <c r="CT757" i="2"/>
  <c r="CH757" i="2"/>
  <c r="DA757" i="2"/>
  <c r="CS757" i="2"/>
  <c r="CG757" i="2"/>
  <c r="CX775" i="2"/>
  <c r="CL775" i="2"/>
  <c r="CD775" i="2"/>
  <c r="CW775" i="2"/>
  <c r="CK775" i="2"/>
  <c r="CC775" i="2"/>
  <c r="CV775" i="2"/>
  <c r="CU775" i="2"/>
  <c r="CI775" i="2"/>
  <c r="CT775" i="2"/>
  <c r="CH775" i="2"/>
  <c r="DA775" i="2"/>
  <c r="CS775" i="2"/>
  <c r="CG775" i="2"/>
  <c r="CZ775" i="2"/>
  <c r="CR775" i="2"/>
  <c r="CF775" i="2"/>
  <c r="CE775" i="2"/>
  <c r="CV782" i="2"/>
  <c r="CU782" i="2"/>
  <c r="CI782" i="2"/>
  <c r="CT782" i="2"/>
  <c r="CH782" i="2"/>
  <c r="DA782" i="2"/>
  <c r="CS782" i="2"/>
  <c r="CG782" i="2"/>
  <c r="CZ782" i="2"/>
  <c r="CR782" i="2"/>
  <c r="CF782" i="2"/>
  <c r="CE782" i="2"/>
  <c r="CX782" i="2"/>
  <c r="CL782" i="2"/>
  <c r="CD782" i="2"/>
  <c r="CC782" i="2"/>
  <c r="CK782" i="2"/>
  <c r="CW782" i="2"/>
  <c r="CT789" i="2"/>
  <c r="CH789" i="2"/>
  <c r="DA789" i="2"/>
  <c r="CS789" i="2"/>
  <c r="CG789" i="2"/>
  <c r="CZ789" i="2"/>
  <c r="CR789" i="2"/>
  <c r="CF789" i="2"/>
  <c r="CE789" i="2"/>
  <c r="CX789" i="2"/>
  <c r="CL789" i="2"/>
  <c r="CD789" i="2"/>
  <c r="CW789" i="2"/>
  <c r="CK789" i="2"/>
  <c r="CC789" i="2"/>
  <c r="CV789" i="2"/>
  <c r="CU789" i="2"/>
  <c r="CI789" i="2"/>
  <c r="CX795" i="2"/>
  <c r="CL795" i="2"/>
  <c r="CD795" i="2"/>
  <c r="CW795" i="2"/>
  <c r="CK795" i="2"/>
  <c r="CC795" i="2"/>
  <c r="CV795" i="2"/>
  <c r="CU795" i="2"/>
  <c r="CI795" i="2"/>
  <c r="CT795" i="2"/>
  <c r="CH795" i="2"/>
  <c r="DA795" i="2"/>
  <c r="CS795" i="2"/>
  <c r="CG795" i="2"/>
  <c r="CZ795" i="2"/>
  <c r="CR795" i="2"/>
  <c r="CF795" i="2"/>
  <c r="CE795" i="2"/>
  <c r="CT801" i="2"/>
  <c r="CH801" i="2"/>
  <c r="DA801" i="2"/>
  <c r="CS801" i="2"/>
  <c r="CG801" i="2"/>
  <c r="CZ801" i="2"/>
  <c r="CR801" i="2"/>
  <c r="CF801" i="2"/>
  <c r="CE801" i="2"/>
  <c r="CX801" i="2"/>
  <c r="CL801" i="2"/>
  <c r="CD801" i="2"/>
  <c r="CW801" i="2"/>
  <c r="CK801" i="2"/>
  <c r="CC801" i="2"/>
  <c r="CV801" i="2"/>
  <c r="CU801" i="2"/>
  <c r="CI801" i="2"/>
  <c r="CT853" i="2"/>
  <c r="CH853" i="2"/>
  <c r="DA853" i="2"/>
  <c r="CS853" i="2"/>
  <c r="CG853" i="2"/>
  <c r="CZ853" i="2"/>
  <c r="CR853" i="2"/>
  <c r="CF853" i="2"/>
  <c r="CE853" i="2"/>
  <c r="CX853" i="2"/>
  <c r="CL853" i="2"/>
  <c r="CD853" i="2"/>
  <c r="CW853" i="2"/>
  <c r="CK853" i="2"/>
  <c r="CC853" i="2"/>
  <c r="CV853" i="2"/>
  <c r="CU853" i="2"/>
  <c r="CI853" i="2"/>
  <c r="CX859" i="2"/>
  <c r="CL859" i="2"/>
  <c r="CD859" i="2"/>
  <c r="CW859" i="2"/>
  <c r="CK859" i="2"/>
  <c r="CC859" i="2"/>
  <c r="CV859" i="2"/>
  <c r="CU859" i="2"/>
  <c r="CI859" i="2"/>
  <c r="CT859" i="2"/>
  <c r="CH859" i="2"/>
  <c r="DA859" i="2"/>
  <c r="CS859" i="2"/>
  <c r="CG859" i="2"/>
  <c r="CZ859" i="2"/>
  <c r="CR859" i="2"/>
  <c r="CF859" i="2"/>
  <c r="CE859" i="2"/>
  <c r="CT865" i="2"/>
  <c r="CH865" i="2"/>
  <c r="DA865" i="2"/>
  <c r="CS865" i="2"/>
  <c r="CG865" i="2"/>
  <c r="CZ865" i="2"/>
  <c r="CR865" i="2"/>
  <c r="CF865" i="2"/>
  <c r="CE865" i="2"/>
  <c r="CX865" i="2"/>
  <c r="CL865" i="2"/>
  <c r="CD865" i="2"/>
  <c r="CW865" i="2"/>
  <c r="CK865" i="2"/>
  <c r="CC865" i="2"/>
  <c r="CV865" i="2"/>
  <c r="CU865" i="2"/>
  <c r="CI865" i="2"/>
  <c r="CT905" i="2"/>
  <c r="CH905" i="2"/>
  <c r="DA905" i="2"/>
  <c r="CS905" i="2"/>
  <c r="CG905" i="2"/>
  <c r="CZ905" i="2"/>
  <c r="CR905" i="2"/>
  <c r="CF905" i="2"/>
  <c r="CE905" i="2"/>
  <c r="CX905" i="2"/>
  <c r="CL905" i="2"/>
  <c r="CD905" i="2"/>
  <c r="CW905" i="2"/>
  <c r="CK905" i="2"/>
  <c r="CC905" i="2"/>
  <c r="CV905" i="2"/>
  <c r="CU905" i="2"/>
  <c r="CI905" i="2"/>
  <c r="CX911" i="2"/>
  <c r="CL911" i="2"/>
  <c r="CD911" i="2"/>
  <c r="CW911" i="2"/>
  <c r="CK911" i="2"/>
  <c r="CC911" i="2"/>
  <c r="CV911" i="2"/>
  <c r="CU911" i="2"/>
  <c r="CI911" i="2"/>
  <c r="CT911" i="2"/>
  <c r="CH911" i="2"/>
  <c r="DA911" i="2"/>
  <c r="CS911" i="2"/>
  <c r="CG911" i="2"/>
  <c r="CZ911" i="2"/>
  <c r="CR911" i="2"/>
  <c r="CF911" i="2"/>
  <c r="CE911" i="2"/>
  <c r="CT917" i="2"/>
  <c r="CH917" i="2"/>
  <c r="DA917" i="2"/>
  <c r="CS917" i="2"/>
  <c r="CG917" i="2"/>
  <c r="CZ917" i="2"/>
  <c r="CR917" i="2"/>
  <c r="CF917" i="2"/>
  <c r="CE917" i="2"/>
  <c r="CX917" i="2"/>
  <c r="CL917" i="2"/>
  <c r="CD917" i="2"/>
  <c r="CW917" i="2"/>
  <c r="CK917" i="2"/>
  <c r="CC917" i="2"/>
  <c r="CV917" i="2"/>
  <c r="CU917" i="2"/>
  <c r="CI917" i="2"/>
  <c r="CT947" i="2"/>
  <c r="CH947" i="2"/>
  <c r="DA947" i="2"/>
  <c r="CS947" i="2"/>
  <c r="CG947" i="2"/>
  <c r="CZ947" i="2"/>
  <c r="CR947" i="2"/>
  <c r="CF947" i="2"/>
  <c r="CE947" i="2"/>
  <c r="CX947" i="2"/>
  <c r="CL947" i="2"/>
  <c r="CD947" i="2"/>
  <c r="CW947" i="2"/>
  <c r="CK947" i="2"/>
  <c r="CC947" i="2"/>
  <c r="CV947" i="2"/>
  <c r="CU947" i="2"/>
  <c r="CI947" i="2"/>
  <c r="CX953" i="2"/>
  <c r="CL953" i="2"/>
  <c r="CD953" i="2"/>
  <c r="CW953" i="2"/>
  <c r="CK953" i="2"/>
  <c r="CC953" i="2"/>
  <c r="CV953" i="2"/>
  <c r="CU953" i="2"/>
  <c r="CI953" i="2"/>
  <c r="CT953" i="2"/>
  <c r="CH953" i="2"/>
  <c r="DA953" i="2"/>
  <c r="CS953" i="2"/>
  <c r="CG953" i="2"/>
  <c r="CZ953" i="2"/>
  <c r="CR953" i="2"/>
  <c r="CF953" i="2"/>
  <c r="CE953" i="2"/>
  <c r="CZ968" i="2"/>
  <c r="CR968" i="2"/>
  <c r="CF968" i="2"/>
  <c r="CE968" i="2"/>
  <c r="CX968" i="2"/>
  <c r="CL968" i="2"/>
  <c r="CD968" i="2"/>
  <c r="CW968" i="2"/>
  <c r="CK968" i="2"/>
  <c r="CC968" i="2"/>
  <c r="CV968" i="2"/>
  <c r="CU968" i="2"/>
  <c r="CI968" i="2"/>
  <c r="CT968" i="2"/>
  <c r="CH968" i="2"/>
  <c r="DA968" i="2"/>
  <c r="CS968" i="2"/>
  <c r="CG968" i="2"/>
  <c r="CZ978" i="2"/>
  <c r="CR978" i="2"/>
  <c r="CF978" i="2"/>
  <c r="CE978" i="2"/>
  <c r="CX978" i="2"/>
  <c r="CL978" i="2"/>
  <c r="CD978" i="2"/>
  <c r="CW978" i="2"/>
  <c r="CK978" i="2"/>
  <c r="CC978" i="2"/>
  <c r="CV978" i="2"/>
  <c r="CU978" i="2"/>
  <c r="CI978" i="2"/>
  <c r="CT978" i="2"/>
  <c r="CH978" i="2"/>
  <c r="DA978" i="2"/>
  <c r="CS978" i="2"/>
  <c r="CG978" i="2"/>
  <c r="CZ988" i="2"/>
  <c r="CR988" i="2"/>
  <c r="CF988" i="2"/>
  <c r="CE988" i="2"/>
  <c r="CX988" i="2"/>
  <c r="CL988" i="2"/>
  <c r="CD988" i="2"/>
  <c r="CW988" i="2"/>
  <c r="CK988" i="2"/>
  <c r="CC988" i="2"/>
  <c r="CV988" i="2"/>
  <c r="CU988" i="2"/>
  <c r="CI988" i="2"/>
  <c r="CT988" i="2"/>
  <c r="CH988" i="2"/>
  <c r="CG988" i="2"/>
  <c r="CS988" i="2"/>
  <c r="DA988" i="2"/>
  <c r="CZ998" i="2"/>
  <c r="CR998" i="2"/>
  <c r="CF998" i="2"/>
  <c r="CE998" i="2"/>
  <c r="CX998" i="2"/>
  <c r="CL998" i="2"/>
  <c r="CD998" i="2"/>
  <c r="CW998" i="2"/>
  <c r="CK998" i="2"/>
  <c r="CC998" i="2"/>
  <c r="CV998" i="2"/>
  <c r="CU998" i="2"/>
  <c r="CI998" i="2"/>
  <c r="CT998" i="2"/>
  <c r="CH998" i="2"/>
  <c r="DA998" i="2"/>
  <c r="CS998" i="2"/>
  <c r="CG998" i="2"/>
  <c r="CZ1005" i="2"/>
  <c r="CR1005" i="2"/>
  <c r="CF1005" i="2"/>
  <c r="CE1005" i="2"/>
  <c r="CX1005" i="2"/>
  <c r="CL1005" i="2"/>
  <c r="CD1005" i="2"/>
  <c r="CW1005" i="2"/>
  <c r="CK1005" i="2"/>
  <c r="CC1005" i="2"/>
  <c r="CV1005" i="2"/>
  <c r="CU1005" i="2"/>
  <c r="CI1005" i="2"/>
  <c r="CT1005" i="2"/>
  <c r="CH1005" i="2"/>
  <c r="DA1005" i="2"/>
  <c r="CS1005" i="2"/>
  <c r="CG1005" i="2"/>
  <c r="CX1044" i="2"/>
  <c r="CL1044" i="2"/>
  <c r="CD1044" i="2"/>
  <c r="CW1044" i="2"/>
  <c r="CK1044" i="2"/>
  <c r="CC1044" i="2"/>
  <c r="CV1044" i="2"/>
  <c r="CU1044" i="2"/>
  <c r="CI1044" i="2"/>
  <c r="CT1044" i="2"/>
  <c r="CH1044" i="2"/>
  <c r="DA1044" i="2"/>
  <c r="CS1044" i="2"/>
  <c r="CG1044" i="2"/>
  <c r="CZ1044" i="2"/>
  <c r="CR1044" i="2"/>
  <c r="CF1044" i="2"/>
  <c r="CE1044" i="2"/>
  <c r="CV1059" i="2"/>
  <c r="CU1059" i="2"/>
  <c r="CI1059" i="2"/>
  <c r="CT1059" i="2"/>
  <c r="CH1059" i="2"/>
  <c r="DA1059" i="2"/>
  <c r="CS1059" i="2"/>
  <c r="CG1059" i="2"/>
  <c r="CZ1059" i="2"/>
  <c r="CR1059" i="2"/>
  <c r="CF1059" i="2"/>
  <c r="CE1059" i="2"/>
  <c r="CX1059" i="2"/>
  <c r="CL1059" i="2"/>
  <c r="CD1059" i="2"/>
  <c r="CC1059" i="2"/>
  <c r="CW1059" i="2"/>
  <c r="CK1059" i="2"/>
  <c r="CV1067" i="2"/>
  <c r="CU1067" i="2"/>
  <c r="CI1067" i="2"/>
  <c r="CT1067" i="2"/>
  <c r="CH1067" i="2"/>
  <c r="DA1067" i="2"/>
  <c r="CS1067" i="2"/>
  <c r="CG1067" i="2"/>
  <c r="CZ1067" i="2"/>
  <c r="CR1067" i="2"/>
  <c r="CF1067" i="2"/>
  <c r="CE1067" i="2"/>
  <c r="CX1067" i="2"/>
  <c r="CL1067" i="2"/>
  <c r="CD1067" i="2"/>
  <c r="CK1067" i="2"/>
  <c r="CC1067" i="2"/>
  <c r="CW1067" i="2"/>
  <c r="CV1075" i="2"/>
  <c r="CU1075" i="2"/>
  <c r="CI1075" i="2"/>
  <c r="CT1075" i="2"/>
  <c r="CH1075" i="2"/>
  <c r="DA1075" i="2"/>
  <c r="CS1075" i="2"/>
  <c r="CG1075" i="2"/>
  <c r="CZ1075" i="2"/>
  <c r="CR1075" i="2"/>
  <c r="CF1075" i="2"/>
  <c r="CE1075" i="2"/>
  <c r="CX1075" i="2"/>
  <c r="CL1075" i="2"/>
  <c r="CD1075" i="2"/>
  <c r="CW1075" i="2"/>
  <c r="CK1075" i="2"/>
  <c r="CC1075" i="2"/>
  <c r="CV1083" i="2"/>
  <c r="CU1083" i="2"/>
  <c r="CI1083" i="2"/>
  <c r="CT1083" i="2"/>
  <c r="CH1083" i="2"/>
  <c r="DA1083" i="2"/>
  <c r="CS1083" i="2"/>
  <c r="CG1083" i="2"/>
  <c r="CZ1083" i="2"/>
  <c r="CR1083" i="2"/>
  <c r="CF1083" i="2"/>
  <c r="CE1083" i="2"/>
  <c r="CX1083" i="2"/>
  <c r="CL1083" i="2"/>
  <c r="CD1083" i="2"/>
  <c r="CW1083" i="2"/>
  <c r="CK1083" i="2"/>
  <c r="CC1083" i="2"/>
  <c r="CV1091" i="2"/>
  <c r="CU1091" i="2"/>
  <c r="CI1091" i="2"/>
  <c r="CT1091" i="2"/>
  <c r="CH1091" i="2"/>
  <c r="DA1091" i="2"/>
  <c r="CS1091" i="2"/>
  <c r="CG1091" i="2"/>
  <c r="CZ1091" i="2"/>
  <c r="CR1091" i="2"/>
  <c r="CF1091" i="2"/>
  <c r="CE1091" i="2"/>
  <c r="CX1091" i="2"/>
  <c r="CL1091" i="2"/>
  <c r="CD1091" i="2"/>
  <c r="CW1091" i="2"/>
  <c r="CK1091" i="2"/>
  <c r="CC1091" i="2"/>
  <c r="CV1099" i="2"/>
  <c r="CU1099" i="2"/>
  <c r="CI1099" i="2"/>
  <c r="CT1099" i="2"/>
  <c r="CH1099" i="2"/>
  <c r="DA1099" i="2"/>
  <c r="CS1099" i="2"/>
  <c r="CG1099" i="2"/>
  <c r="CZ1099" i="2"/>
  <c r="CR1099" i="2"/>
  <c r="CF1099" i="2"/>
  <c r="CE1099" i="2"/>
  <c r="CX1099" i="2"/>
  <c r="CL1099" i="2"/>
  <c r="CD1099" i="2"/>
  <c r="CK1099" i="2"/>
  <c r="CW1099" i="2"/>
  <c r="CC1099" i="2"/>
  <c r="CV1107" i="2"/>
  <c r="CU1107" i="2"/>
  <c r="CI1107" i="2"/>
  <c r="CT1107" i="2"/>
  <c r="CH1107" i="2"/>
  <c r="DA1107" i="2"/>
  <c r="CS1107" i="2"/>
  <c r="CG1107" i="2"/>
  <c r="CZ1107" i="2"/>
  <c r="CR1107" i="2"/>
  <c r="CF1107" i="2"/>
  <c r="CE1107" i="2"/>
  <c r="CX1107" i="2"/>
  <c r="CL1107" i="2"/>
  <c r="CD1107" i="2"/>
  <c r="CW1107" i="2"/>
  <c r="CK1107" i="2"/>
  <c r="CC1107" i="2"/>
  <c r="CV1115" i="2"/>
  <c r="CU1115" i="2"/>
  <c r="CI1115" i="2"/>
  <c r="CT1115" i="2"/>
  <c r="CH1115" i="2"/>
  <c r="DA1115" i="2"/>
  <c r="CS1115" i="2"/>
  <c r="CG1115" i="2"/>
  <c r="CZ1115" i="2"/>
  <c r="CR1115" i="2"/>
  <c r="CF1115" i="2"/>
  <c r="CE1115" i="2"/>
  <c r="CX1115" i="2"/>
  <c r="CL1115" i="2"/>
  <c r="CD1115" i="2"/>
  <c r="CW1115" i="2"/>
  <c r="CK1115" i="2"/>
  <c r="CC1115" i="2"/>
  <c r="CZ1135" i="2"/>
  <c r="CR1135" i="2"/>
  <c r="CF1135" i="2"/>
  <c r="CE1135" i="2"/>
  <c r="CX1135" i="2"/>
  <c r="CL1135" i="2"/>
  <c r="CD1135" i="2"/>
  <c r="CW1135" i="2"/>
  <c r="CK1135" i="2"/>
  <c r="CC1135" i="2"/>
  <c r="CV1135" i="2"/>
  <c r="CU1135" i="2"/>
  <c r="CI1135" i="2"/>
  <c r="CT1135" i="2"/>
  <c r="CH1135" i="2"/>
  <c r="DA1135" i="2"/>
  <c r="CS1135" i="2"/>
  <c r="CG1135" i="2"/>
  <c r="CX1142" i="2"/>
  <c r="CL1142" i="2"/>
  <c r="CD1142" i="2"/>
  <c r="CW1142" i="2"/>
  <c r="CK1142" i="2"/>
  <c r="CC1142" i="2"/>
  <c r="CV1142" i="2"/>
  <c r="CU1142" i="2"/>
  <c r="CI1142" i="2"/>
  <c r="CT1142" i="2"/>
  <c r="CH1142" i="2"/>
  <c r="DA1142" i="2"/>
  <c r="CS1142" i="2"/>
  <c r="CG1142" i="2"/>
  <c r="CZ1142" i="2"/>
  <c r="CR1142" i="2"/>
  <c r="CF1142" i="2"/>
  <c r="CE1142" i="2"/>
  <c r="CV1149" i="2"/>
  <c r="CU1149" i="2"/>
  <c r="CI1149" i="2"/>
  <c r="CT1149" i="2"/>
  <c r="CH1149" i="2"/>
  <c r="DA1149" i="2"/>
  <c r="CS1149" i="2"/>
  <c r="CG1149" i="2"/>
  <c r="CZ1149" i="2"/>
  <c r="CR1149" i="2"/>
  <c r="CF1149" i="2"/>
  <c r="CE1149" i="2"/>
  <c r="CX1149" i="2"/>
  <c r="CL1149" i="2"/>
  <c r="CD1149" i="2"/>
  <c r="CW1149" i="2"/>
  <c r="CK1149" i="2"/>
  <c r="CC1149" i="2"/>
  <c r="CT1156" i="2"/>
  <c r="CH1156" i="2"/>
  <c r="DA1156" i="2"/>
  <c r="CS1156" i="2"/>
  <c r="CG1156" i="2"/>
  <c r="CZ1156" i="2"/>
  <c r="CR1156" i="2"/>
  <c r="CF1156" i="2"/>
  <c r="CE1156" i="2"/>
  <c r="CX1156" i="2"/>
  <c r="CL1156" i="2"/>
  <c r="CD1156" i="2"/>
  <c r="CW1156" i="2"/>
  <c r="CK1156" i="2"/>
  <c r="CC1156" i="2"/>
  <c r="CV1156" i="2"/>
  <c r="CU1156" i="2"/>
  <c r="CI1156" i="2"/>
  <c r="CZ1163" i="2"/>
  <c r="CR1163" i="2"/>
  <c r="CF1163" i="2"/>
  <c r="CE1163" i="2"/>
  <c r="CX1163" i="2"/>
  <c r="CL1163" i="2"/>
  <c r="CD1163" i="2"/>
  <c r="CW1163" i="2"/>
  <c r="CK1163" i="2"/>
  <c r="CC1163" i="2"/>
  <c r="CV1163" i="2"/>
  <c r="CU1163" i="2"/>
  <c r="CI1163" i="2"/>
  <c r="CT1163" i="2"/>
  <c r="CH1163" i="2"/>
  <c r="DA1163" i="2"/>
  <c r="CS1163" i="2"/>
  <c r="CG1163" i="2"/>
  <c r="CX1190" i="2"/>
  <c r="CL1190" i="2"/>
  <c r="CD1190" i="2"/>
  <c r="CW1190" i="2"/>
  <c r="CK1190" i="2"/>
  <c r="CC1190" i="2"/>
  <c r="CV1190" i="2"/>
  <c r="CU1190" i="2"/>
  <c r="CI1190" i="2"/>
  <c r="CT1190" i="2"/>
  <c r="CH1190" i="2"/>
  <c r="DA1190" i="2"/>
  <c r="CS1190" i="2"/>
  <c r="CG1190" i="2"/>
  <c r="CZ1190" i="2"/>
  <c r="CR1190" i="2"/>
  <c r="CF1190" i="2"/>
  <c r="CE1190" i="2"/>
  <c r="CV1210" i="2"/>
  <c r="CU1210" i="2"/>
  <c r="CI1210" i="2"/>
  <c r="CT1210" i="2"/>
  <c r="CH1210" i="2"/>
  <c r="DA1210" i="2"/>
  <c r="CS1210" i="2"/>
  <c r="CG1210" i="2"/>
  <c r="CZ1210" i="2"/>
  <c r="CR1210" i="2"/>
  <c r="CF1210" i="2"/>
  <c r="CE1210" i="2"/>
  <c r="CX1210" i="2"/>
  <c r="CL1210" i="2"/>
  <c r="CD1210" i="2"/>
  <c r="CW1210" i="2"/>
  <c r="CK1210" i="2"/>
  <c r="CC1210" i="2"/>
  <c r="CX1223" i="2"/>
  <c r="CL1223" i="2"/>
  <c r="CD1223" i="2"/>
  <c r="CW1223" i="2"/>
  <c r="CK1223" i="2"/>
  <c r="CC1223" i="2"/>
  <c r="CV1223" i="2"/>
  <c r="CU1223" i="2"/>
  <c r="CI1223" i="2"/>
  <c r="CT1223" i="2"/>
  <c r="CH1223" i="2"/>
  <c r="DA1223" i="2"/>
  <c r="CS1223" i="2"/>
  <c r="CG1223" i="2"/>
  <c r="CZ1223" i="2"/>
  <c r="CR1223" i="2"/>
  <c r="CF1223" i="2"/>
  <c r="CE1223" i="2"/>
  <c r="CV1230" i="2"/>
  <c r="CU1230" i="2"/>
  <c r="CI1230" i="2"/>
  <c r="CT1230" i="2"/>
  <c r="CH1230" i="2"/>
  <c r="DA1230" i="2"/>
  <c r="CS1230" i="2"/>
  <c r="CG1230" i="2"/>
  <c r="CZ1230" i="2"/>
  <c r="CR1230" i="2"/>
  <c r="CF1230" i="2"/>
  <c r="CE1230" i="2"/>
  <c r="CX1230" i="2"/>
  <c r="CL1230" i="2"/>
  <c r="CD1230" i="2"/>
  <c r="CC1230" i="2"/>
  <c r="CW1230" i="2"/>
  <c r="CK1230" i="2"/>
  <c r="CT1249" i="2"/>
  <c r="CH1249" i="2"/>
  <c r="DA1249" i="2"/>
  <c r="CS1249" i="2"/>
  <c r="CG1249" i="2"/>
  <c r="CZ1249" i="2"/>
  <c r="CR1249" i="2"/>
  <c r="CF1249" i="2"/>
  <c r="CE1249" i="2"/>
  <c r="CX1249" i="2"/>
  <c r="CL1249" i="2"/>
  <c r="CD1249" i="2"/>
  <c r="CW1249" i="2"/>
  <c r="CK1249" i="2"/>
  <c r="CC1249" i="2"/>
  <c r="CV1249" i="2"/>
  <c r="CU1249" i="2"/>
  <c r="CI1249" i="2"/>
  <c r="CZ1338" i="2"/>
  <c r="CR1338" i="2"/>
  <c r="CF1338" i="2"/>
  <c r="CE1338" i="2"/>
  <c r="CX1338" i="2"/>
  <c r="CL1338" i="2"/>
  <c r="CD1338" i="2"/>
  <c r="CW1338" i="2"/>
  <c r="CK1338" i="2"/>
  <c r="CC1338" i="2"/>
  <c r="CV1338" i="2"/>
  <c r="CU1338" i="2"/>
  <c r="CI1338" i="2"/>
  <c r="CT1338" i="2"/>
  <c r="CH1338" i="2"/>
  <c r="CG1338" i="2"/>
  <c r="DA1338" i="2"/>
  <c r="CS1338" i="2"/>
  <c r="CX1345" i="2"/>
  <c r="CL1345" i="2"/>
  <c r="CD1345" i="2"/>
  <c r="CW1345" i="2"/>
  <c r="CK1345" i="2"/>
  <c r="CC1345" i="2"/>
  <c r="CV1345" i="2"/>
  <c r="CU1345" i="2"/>
  <c r="CI1345" i="2"/>
  <c r="CT1345" i="2"/>
  <c r="CH1345" i="2"/>
  <c r="DA1345" i="2"/>
  <c r="CS1345" i="2"/>
  <c r="CG1345" i="2"/>
  <c r="CZ1345" i="2"/>
  <c r="CR1345" i="2"/>
  <c r="CF1345" i="2"/>
  <c r="CE1345" i="2"/>
  <c r="CX1353" i="2"/>
  <c r="CL1353" i="2"/>
  <c r="CD1353" i="2"/>
  <c r="CW1353" i="2"/>
  <c r="CK1353" i="2"/>
  <c r="CC1353" i="2"/>
  <c r="CV1353" i="2"/>
  <c r="CU1353" i="2"/>
  <c r="CI1353" i="2"/>
  <c r="CT1353" i="2"/>
  <c r="CH1353" i="2"/>
  <c r="DA1353" i="2"/>
  <c r="CS1353" i="2"/>
  <c r="CG1353" i="2"/>
  <c r="CZ1353" i="2"/>
  <c r="CR1353" i="2"/>
  <c r="CF1353" i="2"/>
  <c r="CE1353" i="2"/>
  <c r="CV1360" i="2"/>
  <c r="CU1360" i="2"/>
  <c r="CI1360" i="2"/>
  <c r="CT1360" i="2"/>
  <c r="CH1360" i="2"/>
  <c r="DA1360" i="2"/>
  <c r="CS1360" i="2"/>
  <c r="CG1360" i="2"/>
  <c r="CZ1360" i="2"/>
  <c r="CR1360" i="2"/>
  <c r="CF1360" i="2"/>
  <c r="CE1360" i="2"/>
  <c r="CX1360" i="2"/>
  <c r="CL1360" i="2"/>
  <c r="CD1360" i="2"/>
  <c r="CW1360" i="2"/>
  <c r="CK1360" i="2"/>
  <c r="CC1360" i="2"/>
  <c r="CX1365" i="2"/>
  <c r="CL1365" i="2"/>
  <c r="CD1365" i="2"/>
  <c r="CW1365" i="2"/>
  <c r="CK1365" i="2"/>
  <c r="CC1365" i="2"/>
  <c r="CV1365" i="2"/>
  <c r="CU1365" i="2"/>
  <c r="CI1365" i="2"/>
  <c r="CT1365" i="2"/>
  <c r="CH1365" i="2"/>
  <c r="DA1365" i="2"/>
  <c r="CS1365" i="2"/>
  <c r="CG1365" i="2"/>
  <c r="CZ1365" i="2"/>
  <c r="CR1365" i="2"/>
  <c r="CF1365" i="2"/>
  <c r="CE1365" i="2"/>
  <c r="CT1371" i="2"/>
  <c r="CH1371" i="2"/>
  <c r="DA1371" i="2"/>
  <c r="CS1371" i="2"/>
  <c r="CG1371" i="2"/>
  <c r="CZ1371" i="2"/>
  <c r="CR1371" i="2"/>
  <c r="CF1371" i="2"/>
  <c r="CE1371" i="2"/>
  <c r="CX1371" i="2"/>
  <c r="CL1371" i="2"/>
  <c r="CD1371" i="2"/>
  <c r="CW1371" i="2"/>
  <c r="CK1371" i="2"/>
  <c r="CC1371" i="2"/>
  <c r="CV1371" i="2"/>
  <c r="CU1371" i="2"/>
  <c r="CI1371" i="2"/>
  <c r="CT1379" i="2"/>
  <c r="CH1379" i="2"/>
  <c r="DA1379" i="2"/>
  <c r="CS1379" i="2"/>
  <c r="CG1379" i="2"/>
  <c r="CZ1379" i="2"/>
  <c r="CR1379" i="2"/>
  <c r="CF1379" i="2"/>
  <c r="CE1379" i="2"/>
  <c r="CX1379" i="2"/>
  <c r="CL1379" i="2"/>
  <c r="CD1379" i="2"/>
  <c r="CW1379" i="2"/>
  <c r="CK1379" i="2"/>
  <c r="CC1379" i="2"/>
  <c r="CV1379" i="2"/>
  <c r="CU1379" i="2"/>
  <c r="CI1379" i="2"/>
  <c r="CT1489" i="2"/>
  <c r="CH1489" i="2"/>
  <c r="DA1489" i="2"/>
  <c r="CS1489" i="2"/>
  <c r="CG1489" i="2"/>
  <c r="CZ1489" i="2"/>
  <c r="CR1489" i="2"/>
  <c r="CF1489" i="2"/>
  <c r="CE1489" i="2"/>
  <c r="CX1489" i="2"/>
  <c r="CL1489" i="2"/>
  <c r="CD1489" i="2"/>
  <c r="CW1489" i="2"/>
  <c r="CK1489" i="2"/>
  <c r="CC1489" i="2"/>
  <c r="CV1489" i="2"/>
  <c r="CU1489" i="2"/>
  <c r="CI1489" i="2"/>
  <c r="CT1497" i="2"/>
  <c r="CH1497" i="2"/>
  <c r="DA1497" i="2"/>
  <c r="CS1497" i="2"/>
  <c r="CG1497" i="2"/>
  <c r="CZ1497" i="2"/>
  <c r="CR1497" i="2"/>
  <c r="CF1497" i="2"/>
  <c r="CE1497" i="2"/>
  <c r="CX1497" i="2"/>
  <c r="CL1497" i="2"/>
  <c r="CD1497" i="2"/>
  <c r="CW1497" i="2"/>
  <c r="CK1497" i="2"/>
  <c r="CC1497" i="2"/>
  <c r="CV1497" i="2"/>
  <c r="CU1497" i="2"/>
  <c r="CI1497" i="2"/>
  <c r="CT1505" i="2"/>
  <c r="CH1505" i="2"/>
  <c r="DA1505" i="2"/>
  <c r="CS1505" i="2"/>
  <c r="CG1505" i="2"/>
  <c r="CZ1505" i="2"/>
  <c r="CR1505" i="2"/>
  <c r="CF1505" i="2"/>
  <c r="CE1505" i="2"/>
  <c r="CX1505" i="2"/>
  <c r="CL1505" i="2"/>
  <c r="CD1505" i="2"/>
  <c r="CW1505" i="2"/>
  <c r="CK1505" i="2"/>
  <c r="CC1505" i="2"/>
  <c r="CV1505" i="2"/>
  <c r="CI1505" i="2"/>
  <c r="CU1505" i="2"/>
  <c r="CZ1512" i="2"/>
  <c r="CR1512" i="2"/>
  <c r="CF1512" i="2"/>
  <c r="CE1512" i="2"/>
  <c r="CX1512" i="2"/>
  <c r="CL1512" i="2"/>
  <c r="CD1512" i="2"/>
  <c r="CW1512" i="2"/>
  <c r="CK1512" i="2"/>
  <c r="CC1512" i="2"/>
  <c r="CV1512" i="2"/>
  <c r="CU1512" i="2"/>
  <c r="CI1512" i="2"/>
  <c r="CT1512" i="2"/>
  <c r="CH1512" i="2"/>
  <c r="DA1512" i="2"/>
  <c r="CS1512" i="2"/>
  <c r="CG1512" i="2"/>
  <c r="CW1783" i="2"/>
  <c r="CK1783" i="2"/>
  <c r="CC1783" i="2"/>
  <c r="CV1783" i="2"/>
  <c r="CU1783" i="2"/>
  <c r="CI1783" i="2"/>
  <c r="CT1783" i="2"/>
  <c r="CH1783" i="2"/>
  <c r="DA1783" i="2"/>
  <c r="CS1783" i="2"/>
  <c r="CG1783" i="2"/>
  <c r="CZ1783" i="2"/>
  <c r="CR1783" i="2"/>
  <c r="CF1783" i="2"/>
  <c r="CE1783" i="2"/>
  <c r="CX1783" i="2"/>
  <c r="CL1783" i="2"/>
  <c r="CD1783" i="2"/>
  <c r="CW1791" i="2"/>
  <c r="CK1791" i="2"/>
  <c r="CC1791" i="2"/>
  <c r="CV1791" i="2"/>
  <c r="CU1791" i="2"/>
  <c r="CI1791" i="2"/>
  <c r="CT1791" i="2"/>
  <c r="CH1791" i="2"/>
  <c r="DA1791" i="2"/>
  <c r="CS1791" i="2"/>
  <c r="CG1791" i="2"/>
  <c r="CZ1791" i="2"/>
  <c r="CR1791" i="2"/>
  <c r="CF1791" i="2"/>
  <c r="CE1791" i="2"/>
  <c r="CX1791" i="2"/>
  <c r="CL1791" i="2"/>
  <c r="CD1791" i="2"/>
  <c r="DA1799" i="2"/>
  <c r="CS1799" i="2"/>
  <c r="CG1799" i="2"/>
  <c r="CZ1799" i="2"/>
  <c r="CR1799" i="2"/>
  <c r="CF1799" i="2"/>
  <c r="CE1799" i="2"/>
  <c r="CX1799" i="2"/>
  <c r="CL1799" i="2"/>
  <c r="CD1799" i="2"/>
  <c r="CW1799" i="2"/>
  <c r="CK1799" i="2"/>
  <c r="CC1799" i="2"/>
  <c r="CV1799" i="2"/>
  <c r="CU1799" i="2"/>
  <c r="CI1799" i="2"/>
  <c r="CT1799" i="2"/>
  <c r="CH1799" i="2"/>
  <c r="DA1803" i="2"/>
  <c r="CS1803" i="2"/>
  <c r="CG1803" i="2"/>
  <c r="CZ1803" i="2"/>
  <c r="CR1803" i="2"/>
  <c r="CF1803" i="2"/>
  <c r="CE1803" i="2"/>
  <c r="CX1803" i="2"/>
  <c r="CL1803" i="2"/>
  <c r="CD1803" i="2"/>
  <c r="CW1803" i="2"/>
  <c r="CK1803" i="2"/>
  <c r="CC1803" i="2"/>
  <c r="CV1803" i="2"/>
  <c r="CU1803" i="2"/>
  <c r="CI1803" i="2"/>
  <c r="CH1803" i="2"/>
  <c r="CT1803" i="2"/>
  <c r="DA1807" i="2"/>
  <c r="CS1807" i="2"/>
  <c r="CG1807" i="2"/>
  <c r="CZ1807" i="2"/>
  <c r="CR1807" i="2"/>
  <c r="CF1807" i="2"/>
  <c r="CE1807" i="2"/>
  <c r="CX1807" i="2"/>
  <c r="CL1807" i="2"/>
  <c r="CD1807" i="2"/>
  <c r="CW1807" i="2"/>
  <c r="CK1807" i="2"/>
  <c r="CC1807" i="2"/>
  <c r="CV1807" i="2"/>
  <c r="CU1807" i="2"/>
  <c r="CI1807" i="2"/>
  <c r="CT1807" i="2"/>
  <c r="CH1807" i="2"/>
  <c r="DA1811" i="2"/>
  <c r="CS1811" i="2"/>
  <c r="CG1811" i="2"/>
  <c r="CZ1811" i="2"/>
  <c r="CR1811" i="2"/>
  <c r="CF1811" i="2"/>
  <c r="CE1811" i="2"/>
  <c r="CX1811" i="2"/>
  <c r="CL1811" i="2"/>
  <c r="CD1811" i="2"/>
  <c r="CW1811" i="2"/>
  <c r="CK1811" i="2"/>
  <c r="CC1811" i="2"/>
  <c r="CV1811" i="2"/>
  <c r="CU1811" i="2"/>
  <c r="CI1811" i="2"/>
  <c r="CT1811" i="2"/>
  <c r="CH1811" i="2"/>
  <c r="DA1815" i="2"/>
  <c r="CS1815" i="2"/>
  <c r="CG1815" i="2"/>
  <c r="CZ1815" i="2"/>
  <c r="CR1815" i="2"/>
  <c r="CF1815" i="2"/>
  <c r="CE1815" i="2"/>
  <c r="CX1815" i="2"/>
  <c r="CL1815" i="2"/>
  <c r="CD1815" i="2"/>
  <c r="CW1815" i="2"/>
  <c r="CK1815" i="2"/>
  <c r="CC1815" i="2"/>
  <c r="CV1815" i="2"/>
  <c r="CU1815" i="2"/>
  <c r="CI1815" i="2"/>
  <c r="CT1815" i="2"/>
  <c r="CH1815" i="2"/>
  <c r="DA1819" i="2"/>
  <c r="CS1819" i="2"/>
  <c r="CG1819" i="2"/>
  <c r="CZ1819" i="2"/>
  <c r="CR1819" i="2"/>
  <c r="CF1819" i="2"/>
  <c r="CE1819" i="2"/>
  <c r="CX1819" i="2"/>
  <c r="CL1819" i="2"/>
  <c r="CD1819" i="2"/>
  <c r="CW1819" i="2"/>
  <c r="CK1819" i="2"/>
  <c r="CC1819" i="2"/>
  <c r="CV1819" i="2"/>
  <c r="CU1819" i="2"/>
  <c r="CI1819" i="2"/>
  <c r="CT1819" i="2"/>
  <c r="CH1819" i="2"/>
  <c r="CE1836" i="2"/>
  <c r="CX1836" i="2"/>
  <c r="CL1836" i="2"/>
  <c r="CD1836" i="2"/>
  <c r="CW1836" i="2"/>
  <c r="CK1836" i="2"/>
  <c r="CC1836" i="2"/>
  <c r="CV1836" i="2"/>
  <c r="CU1836" i="2"/>
  <c r="CI1836" i="2"/>
  <c r="CT1836" i="2"/>
  <c r="CH1836" i="2"/>
  <c r="DA1836" i="2"/>
  <c r="CS1836" i="2"/>
  <c r="CG1836" i="2"/>
  <c r="CZ1836" i="2"/>
  <c r="CR1836" i="2"/>
  <c r="CF1836" i="2"/>
  <c r="CW1843" i="2"/>
  <c r="CK1843" i="2"/>
  <c r="CC1843" i="2"/>
  <c r="CV1843" i="2"/>
  <c r="CU1843" i="2"/>
  <c r="CI1843" i="2"/>
  <c r="CT1843" i="2"/>
  <c r="CH1843" i="2"/>
  <c r="DA1843" i="2"/>
  <c r="CS1843" i="2"/>
  <c r="CG1843" i="2"/>
  <c r="CZ1843" i="2"/>
  <c r="CR1843" i="2"/>
  <c r="CF1843" i="2"/>
  <c r="CE1843" i="2"/>
  <c r="CD1843" i="2"/>
  <c r="CX1843" i="2"/>
  <c r="CL1843" i="2"/>
  <c r="CW1851" i="2"/>
  <c r="CK1851" i="2"/>
  <c r="CC1851" i="2"/>
  <c r="CV1851" i="2"/>
  <c r="CU1851" i="2"/>
  <c r="CI1851" i="2"/>
  <c r="CT1851" i="2"/>
  <c r="CH1851" i="2"/>
  <c r="DA1851" i="2"/>
  <c r="CS1851" i="2"/>
  <c r="CG1851" i="2"/>
  <c r="CZ1851" i="2"/>
  <c r="CR1851" i="2"/>
  <c r="CF1851" i="2"/>
  <c r="CE1851" i="2"/>
  <c r="CX1851" i="2"/>
  <c r="CL1851" i="2"/>
  <c r="CD1851" i="2"/>
  <c r="DA1865" i="2"/>
  <c r="CS1865" i="2"/>
  <c r="CG1865" i="2"/>
  <c r="CZ1865" i="2"/>
  <c r="CR1865" i="2"/>
  <c r="CF1865" i="2"/>
  <c r="CE1865" i="2"/>
  <c r="CX1865" i="2"/>
  <c r="CL1865" i="2"/>
  <c r="CD1865" i="2"/>
  <c r="CW1865" i="2"/>
  <c r="CK1865" i="2"/>
  <c r="CC1865" i="2"/>
  <c r="CV1865" i="2"/>
  <c r="CU1865" i="2"/>
  <c r="CI1865" i="2"/>
  <c r="CT1865" i="2"/>
  <c r="CH1865" i="2"/>
  <c r="CW1871" i="2"/>
  <c r="CK1871" i="2"/>
  <c r="CC1871" i="2"/>
  <c r="CV1871" i="2"/>
  <c r="CU1871" i="2"/>
  <c r="CI1871" i="2"/>
  <c r="CT1871" i="2"/>
  <c r="CH1871" i="2"/>
  <c r="DA1871" i="2"/>
  <c r="CS1871" i="2"/>
  <c r="CG1871" i="2"/>
  <c r="CZ1871" i="2"/>
  <c r="CR1871" i="2"/>
  <c r="CF1871" i="2"/>
  <c r="CE1871" i="2"/>
  <c r="CX1871" i="2"/>
  <c r="CL1871" i="2"/>
  <c r="CD1871" i="2"/>
  <c r="DA1877" i="2"/>
  <c r="CS1877" i="2"/>
  <c r="CG1877" i="2"/>
  <c r="CZ1877" i="2"/>
  <c r="CR1877" i="2"/>
  <c r="CF1877" i="2"/>
  <c r="CE1877" i="2"/>
  <c r="CX1877" i="2"/>
  <c r="CL1877" i="2"/>
  <c r="CD1877" i="2"/>
  <c r="CW1877" i="2"/>
  <c r="CK1877" i="2"/>
  <c r="CC1877" i="2"/>
  <c r="CV1877" i="2"/>
  <c r="CU1877" i="2"/>
  <c r="CI1877" i="2"/>
  <c r="CT1877" i="2"/>
  <c r="CH1877" i="2"/>
  <c r="DA1885" i="2"/>
  <c r="CS1885" i="2"/>
  <c r="CG1885" i="2"/>
  <c r="CZ1885" i="2"/>
  <c r="CR1885" i="2"/>
  <c r="CF1885" i="2"/>
  <c r="CE1885" i="2"/>
  <c r="CX1885" i="2"/>
  <c r="CL1885" i="2"/>
  <c r="CD1885" i="2"/>
  <c r="CW1885" i="2"/>
  <c r="CK1885" i="2"/>
  <c r="CC1885" i="2"/>
  <c r="CV1885" i="2"/>
  <c r="CU1885" i="2"/>
  <c r="CI1885" i="2"/>
  <c r="CT1885" i="2"/>
  <c r="CH1885" i="2"/>
  <c r="CU1899" i="2"/>
  <c r="CI1899" i="2"/>
  <c r="CT1899" i="2"/>
  <c r="CH1899" i="2"/>
  <c r="DA1899" i="2"/>
  <c r="CS1899" i="2"/>
  <c r="CG1899" i="2"/>
  <c r="CZ1899" i="2"/>
  <c r="CR1899" i="2"/>
  <c r="CF1899" i="2"/>
  <c r="CE1899" i="2"/>
  <c r="CX1899" i="2"/>
  <c r="CL1899" i="2"/>
  <c r="CD1899" i="2"/>
  <c r="CW1899" i="2"/>
  <c r="CK1899" i="2"/>
  <c r="CC1899" i="2"/>
  <c r="CV1899" i="2"/>
  <c r="CU1903" i="2"/>
  <c r="CI1903" i="2"/>
  <c r="CT1903" i="2"/>
  <c r="CH1903" i="2"/>
  <c r="DA1903" i="2"/>
  <c r="CS1903" i="2"/>
  <c r="CG1903" i="2"/>
  <c r="CZ1903" i="2"/>
  <c r="CR1903" i="2"/>
  <c r="CF1903" i="2"/>
  <c r="CE1903" i="2"/>
  <c r="CX1903" i="2"/>
  <c r="CL1903" i="2"/>
  <c r="CD1903" i="2"/>
  <c r="CW1903" i="2"/>
  <c r="CK1903" i="2"/>
  <c r="CC1903" i="2"/>
  <c r="CV1903" i="2"/>
  <c r="CU1907" i="2"/>
  <c r="CI1907" i="2"/>
  <c r="CT1907" i="2"/>
  <c r="CH1907" i="2"/>
  <c r="DA1907" i="2"/>
  <c r="CS1907" i="2"/>
  <c r="CG1907" i="2"/>
  <c r="CZ1907" i="2"/>
  <c r="CR1907" i="2"/>
  <c r="CF1907" i="2"/>
  <c r="CE1907" i="2"/>
  <c r="CX1907" i="2"/>
  <c r="CL1907" i="2"/>
  <c r="CD1907" i="2"/>
  <c r="CW1907" i="2"/>
  <c r="CK1907" i="2"/>
  <c r="CC1907" i="2"/>
  <c r="CV1907" i="2"/>
  <c r="CU1911" i="2"/>
  <c r="CI1911" i="2"/>
  <c r="CT1911" i="2"/>
  <c r="CH1911" i="2"/>
  <c r="DA1911" i="2"/>
  <c r="CS1911" i="2"/>
  <c r="CG1911" i="2"/>
  <c r="CZ1911" i="2"/>
  <c r="CR1911" i="2"/>
  <c r="CF1911" i="2"/>
  <c r="CE1911" i="2"/>
  <c r="CX1911" i="2"/>
  <c r="CL1911" i="2"/>
  <c r="CD1911" i="2"/>
  <c r="CW1911" i="2"/>
  <c r="CK1911" i="2"/>
  <c r="CC1911" i="2"/>
  <c r="CV1911" i="2"/>
  <c r="CU1915" i="2"/>
  <c r="CI1915" i="2"/>
  <c r="CT1915" i="2"/>
  <c r="CH1915" i="2"/>
  <c r="DA1915" i="2"/>
  <c r="CS1915" i="2"/>
  <c r="CG1915" i="2"/>
  <c r="CZ1915" i="2"/>
  <c r="CR1915" i="2"/>
  <c r="CF1915" i="2"/>
  <c r="CE1915" i="2"/>
  <c r="CX1915" i="2"/>
  <c r="CL1915" i="2"/>
  <c r="CD1915" i="2"/>
  <c r="CW1915" i="2"/>
  <c r="CK1915" i="2"/>
  <c r="CC1915" i="2"/>
  <c r="CV1915" i="2"/>
  <c r="CU1919" i="2"/>
  <c r="CI1919" i="2"/>
  <c r="CT1919" i="2"/>
  <c r="CH1919" i="2"/>
  <c r="DA1919" i="2"/>
  <c r="CS1919" i="2"/>
  <c r="CG1919" i="2"/>
  <c r="CZ1919" i="2"/>
  <c r="CR1919" i="2"/>
  <c r="CF1919" i="2"/>
  <c r="CE1919" i="2"/>
  <c r="CX1919" i="2"/>
  <c r="CL1919" i="2"/>
  <c r="CD1919" i="2"/>
  <c r="CW1919" i="2"/>
  <c r="CK1919" i="2"/>
  <c r="CC1919" i="2"/>
  <c r="CV1919" i="2"/>
  <c r="CE1921" i="2"/>
  <c r="CX1921" i="2"/>
  <c r="CL1921" i="2"/>
  <c r="CD1921" i="2"/>
  <c r="CW1921" i="2"/>
  <c r="CK1921" i="2"/>
  <c r="CC1921" i="2"/>
  <c r="CV1921" i="2"/>
  <c r="CU1921" i="2"/>
  <c r="CI1921" i="2"/>
  <c r="CT1921" i="2"/>
  <c r="CH1921" i="2"/>
  <c r="DA1921" i="2"/>
  <c r="CS1921" i="2"/>
  <c r="CG1921" i="2"/>
  <c r="CZ1921" i="2"/>
  <c r="CR1921" i="2"/>
  <c r="CF1921" i="2"/>
  <c r="CU1927" i="2"/>
  <c r="CI1927" i="2"/>
  <c r="CT1927" i="2"/>
  <c r="CH1927" i="2"/>
  <c r="DA1927" i="2"/>
  <c r="CS1927" i="2"/>
  <c r="CG1927" i="2"/>
  <c r="CZ1927" i="2"/>
  <c r="CR1927" i="2"/>
  <c r="CF1927" i="2"/>
  <c r="CE1927" i="2"/>
  <c r="CX1927" i="2"/>
  <c r="CL1927" i="2"/>
  <c r="CD1927" i="2"/>
  <c r="CW1927" i="2"/>
  <c r="CK1927" i="2"/>
  <c r="CC1927" i="2"/>
  <c r="CV1927" i="2"/>
  <c r="CU1931" i="2"/>
  <c r="CI1931" i="2"/>
  <c r="CT1931" i="2"/>
  <c r="CH1931" i="2"/>
  <c r="DA1931" i="2"/>
  <c r="CS1931" i="2"/>
  <c r="CG1931" i="2"/>
  <c r="CZ1931" i="2"/>
  <c r="CR1931" i="2"/>
  <c r="CF1931" i="2"/>
  <c r="CE1931" i="2"/>
  <c r="CX1931" i="2"/>
  <c r="CL1931" i="2"/>
  <c r="CD1931" i="2"/>
  <c r="CW1931" i="2"/>
  <c r="CK1931" i="2"/>
  <c r="CC1931" i="2"/>
  <c r="CV1931" i="2"/>
  <c r="CE1945" i="2"/>
  <c r="CX1945" i="2"/>
  <c r="CL1945" i="2"/>
  <c r="CD1945" i="2"/>
  <c r="CW1945" i="2"/>
  <c r="CK1945" i="2"/>
  <c r="CC1945" i="2"/>
  <c r="CV1945" i="2"/>
  <c r="CU1945" i="2"/>
  <c r="CI1945" i="2"/>
  <c r="CT1945" i="2"/>
  <c r="CH1945" i="2"/>
  <c r="DA1945" i="2"/>
  <c r="CS1945" i="2"/>
  <c r="CG1945" i="2"/>
  <c r="CZ1945" i="2"/>
  <c r="CR1945" i="2"/>
  <c r="CF1945" i="2"/>
  <c r="CE1949" i="2"/>
  <c r="CX1949" i="2"/>
  <c r="CL1949" i="2"/>
  <c r="CD1949" i="2"/>
  <c r="CW1949" i="2"/>
  <c r="CK1949" i="2"/>
  <c r="CC1949" i="2"/>
  <c r="CV1949" i="2"/>
  <c r="CU1949" i="2"/>
  <c r="CI1949" i="2"/>
  <c r="CT1949" i="2"/>
  <c r="CH1949" i="2"/>
  <c r="DA1949" i="2"/>
  <c r="CS1949" i="2"/>
  <c r="CG1949" i="2"/>
  <c r="CZ1949" i="2"/>
  <c r="CR1949" i="2"/>
  <c r="CF1949" i="2"/>
  <c r="CE1952" i="2"/>
  <c r="CX1952" i="2"/>
  <c r="CL1952" i="2"/>
  <c r="CD1952" i="2"/>
  <c r="CW1952" i="2"/>
  <c r="CK1952" i="2"/>
  <c r="CC1952" i="2"/>
  <c r="CV1952" i="2"/>
  <c r="CU1952" i="2"/>
  <c r="CI1952" i="2"/>
  <c r="CT1952" i="2"/>
  <c r="CH1952" i="2"/>
  <c r="DA1952" i="2"/>
  <c r="CS1952" i="2"/>
  <c r="CG1952" i="2"/>
  <c r="CZ1952" i="2"/>
  <c r="CR1952" i="2"/>
  <c r="CF1952" i="2"/>
  <c r="CE1956" i="2"/>
  <c r="CX1956" i="2"/>
  <c r="CL1956" i="2"/>
  <c r="CD1956" i="2"/>
  <c r="CW1956" i="2"/>
  <c r="CK1956" i="2"/>
  <c r="CC1956" i="2"/>
  <c r="CV1956" i="2"/>
  <c r="CU1956" i="2"/>
  <c r="CI1956" i="2"/>
  <c r="CT1956" i="2"/>
  <c r="CH1956" i="2"/>
  <c r="DA1956" i="2"/>
  <c r="CS1956" i="2"/>
  <c r="CG1956" i="2"/>
  <c r="CZ1956" i="2"/>
  <c r="CR1956" i="2"/>
  <c r="CF1956" i="2"/>
  <c r="CE1960" i="2"/>
  <c r="CX1960" i="2"/>
  <c r="CL1960" i="2"/>
  <c r="CD1960" i="2"/>
  <c r="CW1960" i="2"/>
  <c r="CK1960" i="2"/>
  <c r="CC1960" i="2"/>
  <c r="CV1960" i="2"/>
  <c r="CU1960" i="2"/>
  <c r="CI1960" i="2"/>
  <c r="CT1960" i="2"/>
  <c r="CH1960" i="2"/>
  <c r="DA1960" i="2"/>
  <c r="CS1960" i="2"/>
  <c r="CG1960" i="2"/>
  <c r="CR1960" i="2"/>
  <c r="CF1960" i="2"/>
  <c r="CZ1960" i="2"/>
  <c r="CE1964" i="2"/>
  <c r="CX1964" i="2"/>
  <c r="CL1964" i="2"/>
  <c r="CD1964" i="2"/>
  <c r="CW1964" i="2"/>
  <c r="CK1964" i="2"/>
  <c r="CC1964" i="2"/>
  <c r="CV1964" i="2"/>
  <c r="CU1964" i="2"/>
  <c r="CI1964" i="2"/>
  <c r="CT1964" i="2"/>
  <c r="CH1964" i="2"/>
  <c r="DA1964" i="2"/>
  <c r="CS1964" i="2"/>
  <c r="CG1964" i="2"/>
  <c r="CZ1964" i="2"/>
  <c r="CR1964" i="2"/>
  <c r="CF1964" i="2"/>
  <c r="CE1968" i="2"/>
  <c r="CX1968" i="2"/>
  <c r="CL1968" i="2"/>
  <c r="CD1968" i="2"/>
  <c r="CW1968" i="2"/>
  <c r="CK1968" i="2"/>
  <c r="CC1968" i="2"/>
  <c r="CV1968" i="2"/>
  <c r="CU1968" i="2"/>
  <c r="CI1968" i="2"/>
  <c r="CT1968" i="2"/>
  <c r="CH1968" i="2"/>
  <c r="DA1968" i="2"/>
  <c r="CS1968" i="2"/>
  <c r="CG1968" i="2"/>
  <c r="CZ1968" i="2"/>
  <c r="CR1968" i="2"/>
  <c r="CF1968" i="2"/>
  <c r="CE1972" i="2"/>
  <c r="CX1972" i="2"/>
  <c r="CL1972" i="2"/>
  <c r="CD1972" i="2"/>
  <c r="CW1972" i="2"/>
  <c r="CK1972" i="2"/>
  <c r="CC1972" i="2"/>
  <c r="CV1972" i="2"/>
  <c r="CU1972" i="2"/>
  <c r="CI1972" i="2"/>
  <c r="CT1972" i="2"/>
  <c r="CH1972" i="2"/>
  <c r="DA1972" i="2"/>
  <c r="CS1972" i="2"/>
  <c r="CG1972" i="2"/>
  <c r="CF1972" i="2"/>
  <c r="CZ1972" i="2"/>
  <c r="CR1972" i="2"/>
  <c r="CE1976" i="2"/>
  <c r="CX1976" i="2"/>
  <c r="CL1976" i="2"/>
  <c r="CD1976" i="2"/>
  <c r="CW1976" i="2"/>
  <c r="CK1976" i="2"/>
  <c r="CC1976" i="2"/>
  <c r="CV1976" i="2"/>
  <c r="CU1976" i="2"/>
  <c r="CI1976" i="2"/>
  <c r="CT1976" i="2"/>
  <c r="CH1976" i="2"/>
  <c r="DA1976" i="2"/>
  <c r="CS1976" i="2"/>
  <c r="CG1976" i="2"/>
  <c r="CZ1976" i="2"/>
  <c r="CR1976" i="2"/>
  <c r="CF1976" i="2"/>
  <c r="CW1981" i="2"/>
  <c r="CK1981" i="2"/>
  <c r="CC1981" i="2"/>
  <c r="CV1981" i="2"/>
  <c r="CU1981" i="2"/>
  <c r="CI1981" i="2"/>
  <c r="CT1981" i="2"/>
  <c r="CH1981" i="2"/>
  <c r="DA1981" i="2"/>
  <c r="CS1981" i="2"/>
  <c r="CG1981" i="2"/>
  <c r="CZ1981" i="2"/>
  <c r="CR1981" i="2"/>
  <c r="CF1981" i="2"/>
  <c r="CE1981" i="2"/>
  <c r="CX1981" i="2"/>
  <c r="CL1981" i="2"/>
  <c r="CD1981" i="2"/>
  <c r="CW1985" i="2"/>
  <c r="CK1985" i="2"/>
  <c r="CC1985" i="2"/>
  <c r="CV1985" i="2"/>
  <c r="CU1985" i="2"/>
  <c r="CI1985" i="2"/>
  <c r="CT1985" i="2"/>
  <c r="CH1985" i="2"/>
  <c r="DA1985" i="2"/>
  <c r="CS1985" i="2"/>
  <c r="CG1985" i="2"/>
  <c r="CZ1985" i="2"/>
  <c r="CR1985" i="2"/>
  <c r="CF1985" i="2"/>
  <c r="CE1985" i="2"/>
  <c r="CX1985" i="2"/>
  <c r="CL1985" i="2"/>
  <c r="CD1985" i="2"/>
  <c r="CW1989" i="2"/>
  <c r="CK1989" i="2"/>
  <c r="CC1989" i="2"/>
  <c r="CV1989" i="2"/>
  <c r="CU1989" i="2"/>
  <c r="CI1989" i="2"/>
  <c r="CT1989" i="2"/>
  <c r="CH1989" i="2"/>
  <c r="DA1989" i="2"/>
  <c r="CS1989" i="2"/>
  <c r="CG1989" i="2"/>
  <c r="CZ1989" i="2"/>
  <c r="CR1989" i="2"/>
  <c r="CF1989" i="2"/>
  <c r="CE1989" i="2"/>
  <c r="CX1989" i="2"/>
  <c r="CL1989" i="2"/>
  <c r="CD1989" i="2"/>
  <c r="CW1993" i="2"/>
  <c r="CK1993" i="2"/>
  <c r="CC1993" i="2"/>
  <c r="CV1993" i="2"/>
  <c r="CU1993" i="2"/>
  <c r="CI1993" i="2"/>
  <c r="CT1993" i="2"/>
  <c r="CH1993" i="2"/>
  <c r="DA1993" i="2"/>
  <c r="CS1993" i="2"/>
  <c r="CG1993" i="2"/>
  <c r="CZ1993" i="2"/>
  <c r="CR1993" i="2"/>
  <c r="CF1993" i="2"/>
  <c r="CE1993" i="2"/>
  <c r="CX1993" i="2"/>
  <c r="CL1993" i="2"/>
  <c r="CD1993" i="2"/>
  <c r="CW1997" i="2"/>
  <c r="CK1997" i="2"/>
  <c r="CC1997" i="2"/>
  <c r="CV1997" i="2"/>
  <c r="CU1997" i="2"/>
  <c r="CI1997" i="2"/>
  <c r="CT1997" i="2"/>
  <c r="CH1997" i="2"/>
  <c r="DA1997" i="2"/>
  <c r="CS1997" i="2"/>
  <c r="CG1997" i="2"/>
  <c r="CZ1997" i="2"/>
  <c r="CR1997" i="2"/>
  <c r="CF1997" i="2"/>
  <c r="CE1997" i="2"/>
  <c r="CL1997" i="2"/>
  <c r="CD1997" i="2"/>
  <c r="CX1997" i="2"/>
  <c r="CW2001" i="2"/>
  <c r="CK2001" i="2"/>
  <c r="CC2001" i="2"/>
  <c r="CV2001" i="2"/>
  <c r="CU2001" i="2"/>
  <c r="CI2001" i="2"/>
  <c r="CT2001" i="2"/>
  <c r="CH2001" i="2"/>
  <c r="DA2001" i="2"/>
  <c r="CS2001" i="2"/>
  <c r="CG2001" i="2"/>
  <c r="CZ2001" i="2"/>
  <c r="CR2001" i="2"/>
  <c r="CF2001" i="2"/>
  <c r="CE2001" i="2"/>
  <c r="CX2001" i="2"/>
  <c r="CL2001" i="2"/>
  <c r="CD2001" i="2"/>
  <c r="CW2005" i="2"/>
  <c r="CK2005" i="2"/>
  <c r="CC2005" i="2"/>
  <c r="CV2005" i="2"/>
  <c r="CU2005" i="2"/>
  <c r="CI2005" i="2"/>
  <c r="CT2005" i="2"/>
  <c r="CH2005" i="2"/>
  <c r="DA2005" i="2"/>
  <c r="CS2005" i="2"/>
  <c r="CG2005" i="2"/>
  <c r="CZ2005" i="2"/>
  <c r="CR2005" i="2"/>
  <c r="CF2005" i="2"/>
  <c r="CE2005" i="2"/>
  <c r="CX2005" i="2"/>
  <c r="CL2005" i="2"/>
  <c r="CD2005" i="2"/>
  <c r="CW2009" i="2"/>
  <c r="CK2009" i="2"/>
  <c r="CC2009" i="2"/>
  <c r="CV2009" i="2"/>
  <c r="CU2009" i="2"/>
  <c r="CI2009" i="2"/>
  <c r="CT2009" i="2"/>
  <c r="CH2009" i="2"/>
  <c r="DA2009" i="2"/>
  <c r="CS2009" i="2"/>
  <c r="CG2009" i="2"/>
  <c r="CZ2009" i="2"/>
  <c r="CR2009" i="2"/>
  <c r="CF2009" i="2"/>
  <c r="CE2009" i="2"/>
  <c r="CD2009" i="2"/>
  <c r="CX2009" i="2"/>
  <c r="CL2009" i="2"/>
  <c r="CW2013" i="2"/>
  <c r="CK2013" i="2"/>
  <c r="CC2013" i="2"/>
  <c r="CV2013" i="2"/>
  <c r="CU2013" i="2"/>
  <c r="CI2013" i="2"/>
  <c r="CT2013" i="2"/>
  <c r="CH2013" i="2"/>
  <c r="DA2013" i="2"/>
  <c r="CS2013" i="2"/>
  <c r="CG2013" i="2"/>
  <c r="CZ2013" i="2"/>
  <c r="CR2013" i="2"/>
  <c r="CF2013" i="2"/>
  <c r="CE2013" i="2"/>
  <c r="CX2013" i="2"/>
  <c r="CL2013" i="2"/>
  <c r="CD2013" i="2"/>
  <c r="CW2017" i="2"/>
  <c r="CK2017" i="2"/>
  <c r="CC2017" i="2"/>
  <c r="CV2017" i="2"/>
  <c r="CU2017" i="2"/>
  <c r="CI2017" i="2"/>
  <c r="CT2017" i="2"/>
  <c r="CH2017" i="2"/>
  <c r="DA2017" i="2"/>
  <c r="CS2017" i="2"/>
  <c r="CG2017" i="2"/>
  <c r="CZ2017" i="2"/>
  <c r="CR2017" i="2"/>
  <c r="CF2017" i="2"/>
  <c r="CE2017" i="2"/>
  <c r="CX2017" i="2"/>
  <c r="CL2017" i="2"/>
  <c r="CD2017" i="2"/>
  <c r="DA2023" i="2"/>
  <c r="CS2023" i="2"/>
  <c r="CG2023" i="2"/>
  <c r="CZ2023" i="2"/>
  <c r="CR2023" i="2"/>
  <c r="CF2023" i="2"/>
  <c r="CE2023" i="2"/>
  <c r="CX2023" i="2"/>
  <c r="CL2023" i="2"/>
  <c r="CD2023" i="2"/>
  <c r="CW2023" i="2"/>
  <c r="CK2023" i="2"/>
  <c r="CC2023" i="2"/>
  <c r="CV2023" i="2"/>
  <c r="CU2023" i="2"/>
  <c r="CI2023" i="2"/>
  <c r="CT2023" i="2"/>
  <c r="CH2023" i="2"/>
  <c r="DA2027" i="2"/>
  <c r="CS2027" i="2"/>
  <c r="CG2027" i="2"/>
  <c r="CZ2027" i="2"/>
  <c r="CR2027" i="2"/>
  <c r="CF2027" i="2"/>
  <c r="CE2027" i="2"/>
  <c r="CX2027" i="2"/>
  <c r="CL2027" i="2"/>
  <c r="CD2027" i="2"/>
  <c r="CW2027" i="2"/>
  <c r="CK2027" i="2"/>
  <c r="CC2027" i="2"/>
  <c r="CV2027" i="2"/>
  <c r="CU2027" i="2"/>
  <c r="CI2027" i="2"/>
  <c r="CT2027" i="2"/>
  <c r="CH2027" i="2"/>
  <c r="DA2031" i="2"/>
  <c r="CS2031" i="2"/>
  <c r="CG2031" i="2"/>
  <c r="CZ2031" i="2"/>
  <c r="CR2031" i="2"/>
  <c r="CF2031" i="2"/>
  <c r="CE2031" i="2"/>
  <c r="CX2031" i="2"/>
  <c r="CL2031" i="2"/>
  <c r="CD2031" i="2"/>
  <c r="CW2031" i="2"/>
  <c r="CK2031" i="2"/>
  <c r="CC2031" i="2"/>
  <c r="CV2031" i="2"/>
  <c r="CU2031" i="2"/>
  <c r="CI2031" i="2"/>
  <c r="CT2031" i="2"/>
  <c r="CH2031" i="2"/>
  <c r="DA2035" i="2"/>
  <c r="CS2035" i="2"/>
  <c r="CG2035" i="2"/>
  <c r="CZ2035" i="2"/>
  <c r="CR2035" i="2"/>
  <c r="CF2035" i="2"/>
  <c r="CE2035" i="2"/>
  <c r="CX2035" i="2"/>
  <c r="CL2035" i="2"/>
  <c r="CD2035" i="2"/>
  <c r="CW2035" i="2"/>
  <c r="CK2035" i="2"/>
  <c r="CC2035" i="2"/>
  <c r="CV2035" i="2"/>
  <c r="CU2035" i="2"/>
  <c r="CI2035" i="2"/>
  <c r="CH2035" i="2"/>
  <c r="CT2035" i="2"/>
  <c r="DA2039" i="2"/>
  <c r="CS2039" i="2"/>
  <c r="CG2039" i="2"/>
  <c r="CZ2039" i="2"/>
  <c r="CR2039" i="2"/>
  <c r="CF2039" i="2"/>
  <c r="CE2039" i="2"/>
  <c r="CX2039" i="2"/>
  <c r="CL2039" i="2"/>
  <c r="CD2039" i="2"/>
  <c r="CW2039" i="2"/>
  <c r="CK2039" i="2"/>
  <c r="CC2039" i="2"/>
  <c r="CV2039" i="2"/>
  <c r="CU2039" i="2"/>
  <c r="CI2039" i="2"/>
  <c r="CT2039" i="2"/>
  <c r="CH2039" i="2"/>
  <c r="DA2043" i="2"/>
  <c r="CS2043" i="2"/>
  <c r="CG2043" i="2"/>
  <c r="CZ2043" i="2"/>
  <c r="CR2043" i="2"/>
  <c r="CF2043" i="2"/>
  <c r="CE2043" i="2"/>
  <c r="CX2043" i="2"/>
  <c r="CL2043" i="2"/>
  <c r="CD2043" i="2"/>
  <c r="CW2043" i="2"/>
  <c r="CK2043" i="2"/>
  <c r="CC2043" i="2"/>
  <c r="CV2043" i="2"/>
  <c r="CU2043" i="2"/>
  <c r="CI2043" i="2"/>
  <c r="CT2043" i="2"/>
  <c r="CH2043" i="2"/>
  <c r="DA2047" i="2"/>
  <c r="CS2047" i="2"/>
  <c r="CG2047" i="2"/>
  <c r="CZ2047" i="2"/>
  <c r="CR2047" i="2"/>
  <c r="CF2047" i="2"/>
  <c r="CE2047" i="2"/>
  <c r="CX2047" i="2"/>
  <c r="CL2047" i="2"/>
  <c r="CD2047" i="2"/>
  <c r="CW2047" i="2"/>
  <c r="CK2047" i="2"/>
  <c r="CC2047" i="2"/>
  <c r="CV2047" i="2"/>
  <c r="CU2047" i="2"/>
  <c r="CI2047" i="2"/>
  <c r="CT2047" i="2"/>
  <c r="CH2047" i="2"/>
  <c r="DA2051" i="2"/>
  <c r="CS2051" i="2"/>
  <c r="CG2051" i="2"/>
  <c r="CZ2051" i="2"/>
  <c r="CR2051" i="2"/>
  <c r="CF2051" i="2"/>
  <c r="CE2051" i="2"/>
  <c r="CX2051" i="2"/>
  <c r="CL2051" i="2"/>
  <c r="CD2051" i="2"/>
  <c r="CW2051" i="2"/>
  <c r="CK2051" i="2"/>
  <c r="CC2051" i="2"/>
  <c r="CV2051" i="2"/>
  <c r="CU2051" i="2"/>
  <c r="CI2051" i="2"/>
  <c r="CT2051" i="2"/>
  <c r="CH2051" i="2"/>
  <c r="DA2055" i="2"/>
  <c r="CS2055" i="2"/>
  <c r="CG2055" i="2"/>
  <c r="CZ2055" i="2"/>
  <c r="CR2055" i="2"/>
  <c r="CF2055" i="2"/>
  <c r="CE2055" i="2"/>
  <c r="CX2055" i="2"/>
  <c r="CL2055" i="2"/>
  <c r="CD2055" i="2"/>
  <c r="CW2055" i="2"/>
  <c r="CK2055" i="2"/>
  <c r="CC2055" i="2"/>
  <c r="CV2055" i="2"/>
  <c r="CU2055" i="2"/>
  <c r="CI2055" i="2"/>
  <c r="CT2055" i="2"/>
  <c r="CH2055" i="2"/>
  <c r="DA2059" i="2"/>
  <c r="CS2059" i="2"/>
  <c r="CG2059" i="2"/>
  <c r="CZ2059" i="2"/>
  <c r="CR2059" i="2"/>
  <c r="CF2059" i="2"/>
  <c r="CE2059" i="2"/>
  <c r="CX2059" i="2"/>
  <c r="CL2059" i="2"/>
  <c r="CD2059" i="2"/>
  <c r="CW2059" i="2"/>
  <c r="CK2059" i="2"/>
  <c r="CC2059" i="2"/>
  <c r="CV2059" i="2"/>
  <c r="CU2059" i="2"/>
  <c r="CI2059" i="2"/>
  <c r="CT2059" i="2"/>
  <c r="CH2059" i="2"/>
  <c r="DA2063" i="2"/>
  <c r="CS2063" i="2"/>
  <c r="CG2063" i="2"/>
  <c r="CZ2063" i="2"/>
  <c r="CR2063" i="2"/>
  <c r="CF2063" i="2"/>
  <c r="CE2063" i="2"/>
  <c r="CX2063" i="2"/>
  <c r="CL2063" i="2"/>
  <c r="CD2063" i="2"/>
  <c r="CW2063" i="2"/>
  <c r="CK2063" i="2"/>
  <c r="CC2063" i="2"/>
  <c r="CV2063" i="2"/>
  <c r="CU2063" i="2"/>
  <c r="CI2063" i="2"/>
  <c r="CT2063" i="2"/>
  <c r="CH2063" i="2"/>
  <c r="DA2067" i="2"/>
  <c r="CS2067" i="2"/>
  <c r="CG2067" i="2"/>
  <c r="CZ2067" i="2"/>
  <c r="CR2067" i="2"/>
  <c r="CF2067" i="2"/>
  <c r="CE2067" i="2"/>
  <c r="CX2067" i="2"/>
  <c r="CL2067" i="2"/>
  <c r="CD2067" i="2"/>
  <c r="CW2067" i="2"/>
  <c r="CK2067" i="2"/>
  <c r="CC2067" i="2"/>
  <c r="CV2067" i="2"/>
  <c r="CU2067" i="2"/>
  <c r="CI2067" i="2"/>
  <c r="CH2067" i="2"/>
  <c r="CT2067" i="2"/>
  <c r="DA2071" i="2"/>
  <c r="CZ2071" i="2"/>
  <c r="CX2071" i="2"/>
  <c r="CS2071" i="2"/>
  <c r="CG2071" i="2"/>
  <c r="CR2071" i="2"/>
  <c r="CF2071" i="2"/>
  <c r="CE2071" i="2"/>
  <c r="CL2071" i="2"/>
  <c r="CD2071" i="2"/>
  <c r="CW2071" i="2"/>
  <c r="CK2071" i="2"/>
  <c r="CC2071" i="2"/>
  <c r="CV2071" i="2"/>
  <c r="CU2071" i="2"/>
  <c r="CI2071" i="2"/>
  <c r="CT2071" i="2"/>
  <c r="CH2071" i="2"/>
  <c r="CU2075" i="2"/>
  <c r="CI2075" i="2"/>
  <c r="CT2075" i="2"/>
  <c r="CH2075" i="2"/>
  <c r="DA2075" i="2"/>
  <c r="CS2075" i="2"/>
  <c r="CG2075" i="2"/>
  <c r="CZ2075" i="2"/>
  <c r="CR2075" i="2"/>
  <c r="CF2075" i="2"/>
  <c r="CE2075" i="2"/>
  <c r="CX2075" i="2"/>
  <c r="CL2075" i="2"/>
  <c r="CD2075" i="2"/>
  <c r="CW2075" i="2"/>
  <c r="CK2075" i="2"/>
  <c r="CC2075" i="2"/>
  <c r="CV2075" i="2"/>
  <c r="CU2081" i="2"/>
  <c r="CI2081" i="2"/>
  <c r="CT2081" i="2"/>
  <c r="CH2081" i="2"/>
  <c r="DA2081" i="2"/>
  <c r="CS2081" i="2"/>
  <c r="CG2081" i="2"/>
  <c r="CZ2081" i="2"/>
  <c r="CR2081" i="2"/>
  <c r="CF2081" i="2"/>
  <c r="CE2081" i="2"/>
  <c r="CX2081" i="2"/>
  <c r="CL2081" i="2"/>
  <c r="CD2081" i="2"/>
  <c r="CW2081" i="2"/>
  <c r="CK2081" i="2"/>
  <c r="CC2081" i="2"/>
  <c r="CV2081" i="2"/>
  <c r="CU2089" i="2"/>
  <c r="CI2089" i="2"/>
  <c r="CT2089" i="2"/>
  <c r="CH2089" i="2"/>
  <c r="DA2089" i="2"/>
  <c r="CS2089" i="2"/>
  <c r="CG2089" i="2"/>
  <c r="CZ2089" i="2"/>
  <c r="CR2089" i="2"/>
  <c r="CF2089" i="2"/>
  <c r="CE2089" i="2"/>
  <c r="CX2089" i="2"/>
  <c r="CL2089" i="2"/>
  <c r="CD2089" i="2"/>
  <c r="CW2089" i="2"/>
  <c r="CK2089" i="2"/>
  <c r="CC2089" i="2"/>
  <c r="CV2089" i="2"/>
  <c r="CU2097" i="2"/>
  <c r="CI2097" i="2"/>
  <c r="CT2097" i="2"/>
  <c r="CH2097" i="2"/>
  <c r="DA2097" i="2"/>
  <c r="CS2097" i="2"/>
  <c r="CG2097" i="2"/>
  <c r="CZ2097" i="2"/>
  <c r="CR2097" i="2"/>
  <c r="CF2097" i="2"/>
  <c r="CE2097" i="2"/>
  <c r="CX2097" i="2"/>
  <c r="CL2097" i="2"/>
  <c r="CD2097" i="2"/>
  <c r="CW2097" i="2"/>
  <c r="CK2097" i="2"/>
  <c r="CC2097" i="2"/>
  <c r="CV2097" i="2"/>
  <c r="CU2105" i="2"/>
  <c r="CI2105" i="2"/>
  <c r="CT2105" i="2"/>
  <c r="CH2105" i="2"/>
  <c r="DA2105" i="2"/>
  <c r="CS2105" i="2"/>
  <c r="CG2105" i="2"/>
  <c r="CZ2105" i="2"/>
  <c r="CR2105" i="2"/>
  <c r="CF2105" i="2"/>
  <c r="CE2105" i="2"/>
  <c r="CX2105" i="2"/>
  <c r="CL2105" i="2"/>
  <c r="CD2105" i="2"/>
  <c r="CW2105" i="2"/>
  <c r="CK2105" i="2"/>
  <c r="CC2105" i="2"/>
  <c r="CV2105" i="2"/>
  <c r="DA2122" i="2"/>
  <c r="CS2122" i="2"/>
  <c r="CG2122" i="2"/>
  <c r="CZ2122" i="2"/>
  <c r="CR2122" i="2"/>
  <c r="CF2122" i="2"/>
  <c r="CE2122" i="2"/>
  <c r="CX2122" i="2"/>
  <c r="CL2122" i="2"/>
  <c r="CD2122" i="2"/>
  <c r="CW2122" i="2"/>
  <c r="CK2122" i="2"/>
  <c r="CC2122" i="2"/>
  <c r="CV2122" i="2"/>
  <c r="CU2122" i="2"/>
  <c r="CI2122" i="2"/>
  <c r="CH2122" i="2"/>
  <c r="CT2122" i="2"/>
  <c r="CW2128" i="2"/>
  <c r="CK2128" i="2"/>
  <c r="CC2128" i="2"/>
  <c r="CV2128" i="2"/>
  <c r="CU2128" i="2"/>
  <c r="CI2128" i="2"/>
  <c r="CT2128" i="2"/>
  <c r="CH2128" i="2"/>
  <c r="DA2128" i="2"/>
  <c r="CS2128" i="2"/>
  <c r="CG2128" i="2"/>
  <c r="CZ2128" i="2"/>
  <c r="CR2128" i="2"/>
  <c r="CF2128" i="2"/>
  <c r="CE2128" i="2"/>
  <c r="CD2128" i="2"/>
  <c r="CX2128" i="2"/>
  <c r="CL2128" i="2"/>
  <c r="DA2134" i="2"/>
  <c r="CS2134" i="2"/>
  <c r="CG2134" i="2"/>
  <c r="CZ2134" i="2"/>
  <c r="CR2134" i="2"/>
  <c r="CF2134" i="2"/>
  <c r="CE2134" i="2"/>
  <c r="CX2134" i="2"/>
  <c r="CL2134" i="2"/>
  <c r="CD2134" i="2"/>
  <c r="CW2134" i="2"/>
  <c r="CK2134" i="2"/>
  <c r="CC2134" i="2"/>
  <c r="CV2134" i="2"/>
  <c r="CU2134" i="2"/>
  <c r="CI2134" i="2"/>
  <c r="CT2134" i="2"/>
  <c r="CH2134" i="2"/>
  <c r="DA2142" i="2"/>
  <c r="CS2142" i="2"/>
  <c r="CG2142" i="2"/>
  <c r="CZ2142" i="2"/>
  <c r="CR2142" i="2"/>
  <c r="CF2142" i="2"/>
  <c r="CE2142" i="2"/>
  <c r="CX2142" i="2"/>
  <c r="CL2142" i="2"/>
  <c r="CD2142" i="2"/>
  <c r="CW2142" i="2"/>
  <c r="CK2142" i="2"/>
  <c r="CC2142" i="2"/>
  <c r="CV2142" i="2"/>
  <c r="CU2142" i="2"/>
  <c r="CI2142" i="2"/>
  <c r="CT2142" i="2"/>
  <c r="CH2142" i="2"/>
  <c r="CE2149" i="2"/>
  <c r="CX2149" i="2"/>
  <c r="CL2149" i="2"/>
  <c r="CD2149" i="2"/>
  <c r="CW2149" i="2"/>
  <c r="CK2149" i="2"/>
  <c r="CC2149" i="2"/>
  <c r="CV2149" i="2"/>
  <c r="CU2149" i="2"/>
  <c r="CI2149" i="2"/>
  <c r="CT2149" i="2"/>
  <c r="CH2149" i="2"/>
  <c r="DA2149" i="2"/>
  <c r="CS2149" i="2"/>
  <c r="CG2149" i="2"/>
  <c r="CZ2149" i="2"/>
  <c r="CR2149" i="2"/>
  <c r="CF2149" i="2"/>
  <c r="DA2166" i="2"/>
  <c r="CS2166" i="2"/>
  <c r="CG2166" i="2"/>
  <c r="CZ2166" i="2"/>
  <c r="CR2166" i="2"/>
  <c r="CF2166" i="2"/>
  <c r="CE2166" i="2"/>
  <c r="CX2166" i="2"/>
  <c r="CL2166" i="2"/>
  <c r="CD2166" i="2"/>
  <c r="CW2166" i="2"/>
  <c r="CK2166" i="2"/>
  <c r="CC2166" i="2"/>
  <c r="CV2166" i="2"/>
  <c r="CU2166" i="2"/>
  <c r="CI2166" i="2"/>
  <c r="CT2166" i="2"/>
  <c r="CH2166" i="2"/>
  <c r="DA2173" i="2"/>
  <c r="CS2173" i="2"/>
  <c r="CG2173" i="2"/>
  <c r="CZ2173" i="2"/>
  <c r="CR2173" i="2"/>
  <c r="CF2173" i="2"/>
  <c r="CE2173" i="2"/>
  <c r="CX2173" i="2"/>
  <c r="CL2173" i="2"/>
  <c r="CD2173" i="2"/>
  <c r="CW2173" i="2"/>
  <c r="CK2173" i="2"/>
  <c r="CC2173" i="2"/>
  <c r="CV2173" i="2"/>
  <c r="CU2173" i="2"/>
  <c r="CI2173" i="2"/>
  <c r="CT2173" i="2"/>
  <c r="CH2173" i="2"/>
  <c r="DA2179" i="2"/>
  <c r="CS2179" i="2"/>
  <c r="CG2179" i="2"/>
  <c r="CZ2179" i="2"/>
  <c r="CR2179" i="2"/>
  <c r="CF2179" i="2"/>
  <c r="CE2179" i="2"/>
  <c r="CX2179" i="2"/>
  <c r="CL2179" i="2"/>
  <c r="CD2179" i="2"/>
  <c r="CW2179" i="2"/>
  <c r="CK2179" i="2"/>
  <c r="CC2179" i="2"/>
  <c r="CV2179" i="2"/>
  <c r="CU2179" i="2"/>
  <c r="CI2179" i="2"/>
  <c r="CT2179" i="2"/>
  <c r="CH2179" i="2"/>
  <c r="DA2182" i="2"/>
  <c r="CS2182" i="2"/>
  <c r="CG2182" i="2"/>
  <c r="CZ2182" i="2"/>
  <c r="CR2182" i="2"/>
  <c r="CF2182" i="2"/>
  <c r="CE2182" i="2"/>
  <c r="CX2182" i="2"/>
  <c r="CL2182" i="2"/>
  <c r="CD2182" i="2"/>
  <c r="CW2182" i="2"/>
  <c r="CK2182" i="2"/>
  <c r="CC2182" i="2"/>
  <c r="CV2182" i="2"/>
  <c r="CU2182" i="2"/>
  <c r="CI2182" i="2"/>
  <c r="CT2182" i="2"/>
  <c r="CH2182" i="2"/>
  <c r="DA2187" i="2"/>
  <c r="CS2187" i="2"/>
  <c r="CG2187" i="2"/>
  <c r="CZ2187" i="2"/>
  <c r="CR2187" i="2"/>
  <c r="CF2187" i="2"/>
  <c r="CE2187" i="2"/>
  <c r="CX2187" i="2"/>
  <c r="CL2187" i="2"/>
  <c r="CD2187" i="2"/>
  <c r="CW2187" i="2"/>
  <c r="CK2187" i="2"/>
  <c r="CC2187" i="2"/>
  <c r="CV2187" i="2"/>
  <c r="CU2187" i="2"/>
  <c r="CI2187" i="2"/>
  <c r="CH2187" i="2"/>
  <c r="CT2187" i="2"/>
  <c r="DA2191" i="2"/>
  <c r="CS2191" i="2"/>
  <c r="CG2191" i="2"/>
  <c r="CZ2191" i="2"/>
  <c r="CR2191" i="2"/>
  <c r="CF2191" i="2"/>
  <c r="CE2191" i="2"/>
  <c r="CX2191" i="2"/>
  <c r="CL2191" i="2"/>
  <c r="CD2191" i="2"/>
  <c r="CW2191" i="2"/>
  <c r="CK2191" i="2"/>
  <c r="CC2191" i="2"/>
  <c r="CV2191" i="2"/>
  <c r="CU2191" i="2"/>
  <c r="CI2191" i="2"/>
  <c r="CT2191" i="2"/>
  <c r="CH2191" i="2"/>
  <c r="DA2195" i="2"/>
  <c r="CS2195" i="2"/>
  <c r="CG2195" i="2"/>
  <c r="CZ2195" i="2"/>
  <c r="CR2195" i="2"/>
  <c r="CF2195" i="2"/>
  <c r="CE2195" i="2"/>
  <c r="CX2195" i="2"/>
  <c r="CL2195" i="2"/>
  <c r="CD2195" i="2"/>
  <c r="CW2195" i="2"/>
  <c r="CK2195" i="2"/>
  <c r="CC2195" i="2"/>
  <c r="CV2195" i="2"/>
  <c r="CU2195" i="2"/>
  <c r="CI2195" i="2"/>
  <c r="CT2195" i="2"/>
  <c r="CH2195" i="2"/>
  <c r="DA2199" i="2"/>
  <c r="CS2199" i="2"/>
  <c r="CG2199" i="2"/>
  <c r="CZ2199" i="2"/>
  <c r="CR2199" i="2"/>
  <c r="CF2199" i="2"/>
  <c r="CE2199" i="2"/>
  <c r="CX2199" i="2"/>
  <c r="CL2199" i="2"/>
  <c r="CD2199" i="2"/>
  <c r="CW2199" i="2"/>
  <c r="CK2199" i="2"/>
  <c r="CC2199" i="2"/>
  <c r="CV2199" i="2"/>
  <c r="CU2199" i="2"/>
  <c r="CI2199" i="2"/>
  <c r="CT2199" i="2"/>
  <c r="CH2199" i="2"/>
  <c r="DA2203" i="2"/>
  <c r="CS2203" i="2"/>
  <c r="CG2203" i="2"/>
  <c r="CZ2203" i="2"/>
  <c r="CR2203" i="2"/>
  <c r="CF2203" i="2"/>
  <c r="CE2203" i="2"/>
  <c r="CX2203" i="2"/>
  <c r="CL2203" i="2"/>
  <c r="CD2203" i="2"/>
  <c r="CW2203" i="2"/>
  <c r="CK2203" i="2"/>
  <c r="CC2203" i="2"/>
  <c r="CV2203" i="2"/>
  <c r="CU2203" i="2"/>
  <c r="CI2203" i="2"/>
  <c r="CT2203" i="2"/>
  <c r="CH2203" i="2"/>
  <c r="DA2207" i="2"/>
  <c r="CS2207" i="2"/>
  <c r="CG2207" i="2"/>
  <c r="CZ2207" i="2"/>
  <c r="CR2207" i="2"/>
  <c r="CF2207" i="2"/>
  <c r="CE2207" i="2"/>
  <c r="CX2207" i="2"/>
  <c r="CL2207" i="2"/>
  <c r="CD2207" i="2"/>
  <c r="CW2207" i="2"/>
  <c r="CK2207" i="2"/>
  <c r="CC2207" i="2"/>
  <c r="CV2207" i="2"/>
  <c r="CU2207" i="2"/>
  <c r="CI2207" i="2"/>
  <c r="CT2207" i="2"/>
  <c r="CH2207" i="2"/>
  <c r="DA2211" i="2"/>
  <c r="CS2211" i="2"/>
  <c r="CG2211" i="2"/>
  <c r="CZ2211" i="2"/>
  <c r="CR2211" i="2"/>
  <c r="CF2211" i="2"/>
  <c r="CE2211" i="2"/>
  <c r="CX2211" i="2"/>
  <c r="CL2211" i="2"/>
  <c r="CD2211" i="2"/>
  <c r="CW2211" i="2"/>
  <c r="CK2211" i="2"/>
  <c r="CC2211" i="2"/>
  <c r="CV2211" i="2"/>
  <c r="CU2211" i="2"/>
  <c r="CI2211" i="2"/>
  <c r="CT2211" i="2"/>
  <c r="CH2211" i="2"/>
  <c r="DA2215" i="2"/>
  <c r="CS2215" i="2"/>
  <c r="CG2215" i="2"/>
  <c r="CZ2215" i="2"/>
  <c r="CR2215" i="2"/>
  <c r="CF2215" i="2"/>
  <c r="CE2215" i="2"/>
  <c r="CX2215" i="2"/>
  <c r="CL2215" i="2"/>
  <c r="CD2215" i="2"/>
  <c r="CW2215" i="2"/>
  <c r="CK2215" i="2"/>
  <c r="CC2215" i="2"/>
  <c r="CV2215" i="2"/>
  <c r="CU2215" i="2"/>
  <c r="CI2215" i="2"/>
  <c r="CT2215" i="2"/>
  <c r="CH2215" i="2"/>
  <c r="DA2219" i="2"/>
  <c r="CS2219" i="2"/>
  <c r="CG2219" i="2"/>
  <c r="CZ2219" i="2"/>
  <c r="CR2219" i="2"/>
  <c r="CF2219" i="2"/>
  <c r="CE2219" i="2"/>
  <c r="CX2219" i="2"/>
  <c r="CL2219" i="2"/>
  <c r="CD2219" i="2"/>
  <c r="CW2219" i="2"/>
  <c r="CK2219" i="2"/>
  <c r="CC2219" i="2"/>
  <c r="CV2219" i="2"/>
  <c r="CU2219" i="2"/>
  <c r="CI2219" i="2"/>
  <c r="CH2219" i="2"/>
  <c r="CT2219" i="2"/>
  <c r="DA2223" i="2"/>
  <c r="CS2223" i="2"/>
  <c r="CG2223" i="2"/>
  <c r="CZ2223" i="2"/>
  <c r="CR2223" i="2"/>
  <c r="CF2223" i="2"/>
  <c r="CE2223" i="2"/>
  <c r="CX2223" i="2"/>
  <c r="CL2223" i="2"/>
  <c r="CD2223" i="2"/>
  <c r="CW2223" i="2"/>
  <c r="CK2223" i="2"/>
  <c r="CC2223" i="2"/>
  <c r="CV2223" i="2"/>
  <c r="CU2223" i="2"/>
  <c r="CI2223" i="2"/>
  <c r="CT2223" i="2"/>
  <c r="CH2223" i="2"/>
  <c r="DA2227" i="2"/>
  <c r="CS2227" i="2"/>
  <c r="CG2227" i="2"/>
  <c r="CZ2227" i="2"/>
  <c r="CR2227" i="2"/>
  <c r="CF2227" i="2"/>
  <c r="CE2227" i="2"/>
  <c r="CX2227" i="2"/>
  <c r="CL2227" i="2"/>
  <c r="CD2227" i="2"/>
  <c r="CW2227" i="2"/>
  <c r="CK2227" i="2"/>
  <c r="CC2227" i="2"/>
  <c r="CV2227" i="2"/>
  <c r="CU2227" i="2"/>
  <c r="CI2227" i="2"/>
  <c r="CT2227" i="2"/>
  <c r="CH2227" i="2"/>
  <c r="DA2231" i="2"/>
  <c r="CS2231" i="2"/>
  <c r="CG2231" i="2"/>
  <c r="CZ2231" i="2"/>
  <c r="CR2231" i="2"/>
  <c r="CF2231" i="2"/>
  <c r="CE2231" i="2"/>
  <c r="CX2231" i="2"/>
  <c r="CL2231" i="2"/>
  <c r="CD2231" i="2"/>
  <c r="CW2231" i="2"/>
  <c r="CK2231" i="2"/>
  <c r="CC2231" i="2"/>
  <c r="CV2231" i="2"/>
  <c r="CU2231" i="2"/>
  <c r="CI2231" i="2"/>
  <c r="CT2231" i="2"/>
  <c r="CH2231" i="2"/>
  <c r="DA2235" i="2"/>
  <c r="CS2235" i="2"/>
  <c r="CG2235" i="2"/>
  <c r="CZ2235" i="2"/>
  <c r="CR2235" i="2"/>
  <c r="CF2235" i="2"/>
  <c r="CE2235" i="2"/>
  <c r="CX2235" i="2"/>
  <c r="CL2235" i="2"/>
  <c r="CD2235" i="2"/>
  <c r="CW2235" i="2"/>
  <c r="CK2235" i="2"/>
  <c r="CC2235" i="2"/>
  <c r="CV2235" i="2"/>
  <c r="CU2235" i="2"/>
  <c r="CI2235" i="2"/>
  <c r="CT2235" i="2"/>
  <c r="CH2235" i="2"/>
  <c r="DA2239" i="2"/>
  <c r="CS2239" i="2"/>
  <c r="CG2239" i="2"/>
  <c r="CZ2239" i="2"/>
  <c r="CR2239" i="2"/>
  <c r="CF2239" i="2"/>
  <c r="CE2239" i="2"/>
  <c r="CX2239" i="2"/>
  <c r="CL2239" i="2"/>
  <c r="CD2239" i="2"/>
  <c r="CW2239" i="2"/>
  <c r="CK2239" i="2"/>
  <c r="CC2239" i="2"/>
  <c r="CV2239" i="2"/>
  <c r="CU2239" i="2"/>
  <c r="CI2239" i="2"/>
  <c r="CT2239" i="2"/>
  <c r="CH2239" i="2"/>
  <c r="DA2243" i="2"/>
  <c r="CS2243" i="2"/>
  <c r="CG2243" i="2"/>
  <c r="CZ2243" i="2"/>
  <c r="CR2243" i="2"/>
  <c r="CF2243" i="2"/>
  <c r="CE2243" i="2"/>
  <c r="CX2243" i="2"/>
  <c r="CL2243" i="2"/>
  <c r="CD2243" i="2"/>
  <c r="CW2243" i="2"/>
  <c r="CK2243" i="2"/>
  <c r="CC2243" i="2"/>
  <c r="CV2243" i="2"/>
  <c r="CU2243" i="2"/>
  <c r="CI2243" i="2"/>
  <c r="CT2243" i="2"/>
  <c r="CH2243" i="2"/>
  <c r="DA2247" i="2"/>
  <c r="CS2247" i="2"/>
  <c r="CG2247" i="2"/>
  <c r="CZ2247" i="2"/>
  <c r="CR2247" i="2"/>
  <c r="CF2247" i="2"/>
  <c r="CE2247" i="2"/>
  <c r="CX2247" i="2"/>
  <c r="CL2247" i="2"/>
  <c r="CD2247" i="2"/>
  <c r="CW2247" i="2"/>
  <c r="CK2247" i="2"/>
  <c r="CC2247" i="2"/>
  <c r="CV2247" i="2"/>
  <c r="CU2247" i="2"/>
  <c r="CI2247" i="2"/>
  <c r="CT2247" i="2"/>
  <c r="CH2247" i="2"/>
  <c r="DA2251" i="2"/>
  <c r="CS2251" i="2"/>
  <c r="CG2251" i="2"/>
  <c r="CZ2251" i="2"/>
  <c r="CR2251" i="2"/>
  <c r="CF2251" i="2"/>
  <c r="CE2251" i="2"/>
  <c r="CX2251" i="2"/>
  <c r="CL2251" i="2"/>
  <c r="CD2251" i="2"/>
  <c r="CW2251" i="2"/>
  <c r="CK2251" i="2"/>
  <c r="CC2251" i="2"/>
  <c r="CV2251" i="2"/>
  <c r="CU2251" i="2"/>
  <c r="CI2251" i="2"/>
  <c r="CH2251" i="2"/>
  <c r="CT2251" i="2"/>
  <c r="DA2255" i="2"/>
  <c r="CS2255" i="2"/>
  <c r="CG2255" i="2"/>
  <c r="CZ2255" i="2"/>
  <c r="CR2255" i="2"/>
  <c r="CF2255" i="2"/>
  <c r="CE2255" i="2"/>
  <c r="CX2255" i="2"/>
  <c r="CL2255" i="2"/>
  <c r="CD2255" i="2"/>
  <c r="CW2255" i="2"/>
  <c r="CK2255" i="2"/>
  <c r="CC2255" i="2"/>
  <c r="CV2255" i="2"/>
  <c r="CU2255" i="2"/>
  <c r="CI2255" i="2"/>
  <c r="CT2255" i="2"/>
  <c r="CH2255" i="2"/>
  <c r="DA2259" i="2"/>
  <c r="CS2259" i="2"/>
  <c r="CG2259" i="2"/>
  <c r="CZ2259" i="2"/>
  <c r="CR2259" i="2"/>
  <c r="CF2259" i="2"/>
  <c r="CE2259" i="2"/>
  <c r="CX2259" i="2"/>
  <c r="CL2259" i="2"/>
  <c r="CD2259" i="2"/>
  <c r="CW2259" i="2"/>
  <c r="CK2259" i="2"/>
  <c r="CC2259" i="2"/>
  <c r="CV2259" i="2"/>
  <c r="CU2259" i="2"/>
  <c r="CI2259" i="2"/>
  <c r="CT2259" i="2"/>
  <c r="CH2259" i="2"/>
  <c r="DA2263" i="2"/>
  <c r="CS2263" i="2"/>
  <c r="CG2263" i="2"/>
  <c r="CZ2263" i="2"/>
  <c r="CR2263" i="2"/>
  <c r="CF2263" i="2"/>
  <c r="CE2263" i="2"/>
  <c r="CX2263" i="2"/>
  <c r="CL2263" i="2"/>
  <c r="CD2263" i="2"/>
  <c r="CW2263" i="2"/>
  <c r="CK2263" i="2"/>
  <c r="CC2263" i="2"/>
  <c r="CV2263" i="2"/>
  <c r="CU2263" i="2"/>
  <c r="CI2263" i="2"/>
  <c r="CT2263" i="2"/>
  <c r="CH2263" i="2"/>
  <c r="DA2267" i="2"/>
  <c r="CS2267" i="2"/>
  <c r="CG2267" i="2"/>
  <c r="CZ2267" i="2"/>
  <c r="CR2267" i="2"/>
  <c r="CF2267" i="2"/>
  <c r="CE2267" i="2"/>
  <c r="CX2267" i="2"/>
  <c r="CL2267" i="2"/>
  <c r="CD2267" i="2"/>
  <c r="CW2267" i="2"/>
  <c r="CK2267" i="2"/>
  <c r="CC2267" i="2"/>
  <c r="CV2267" i="2"/>
  <c r="CU2267" i="2"/>
  <c r="CI2267" i="2"/>
  <c r="CT2267" i="2"/>
  <c r="CH2267" i="2"/>
  <c r="DA2271" i="2"/>
  <c r="CS2271" i="2"/>
  <c r="CG2271" i="2"/>
  <c r="CZ2271" i="2"/>
  <c r="CR2271" i="2"/>
  <c r="CF2271" i="2"/>
  <c r="CE2271" i="2"/>
  <c r="CX2271" i="2"/>
  <c r="CL2271" i="2"/>
  <c r="CD2271" i="2"/>
  <c r="CW2271" i="2"/>
  <c r="CK2271" i="2"/>
  <c r="CC2271" i="2"/>
  <c r="CV2271" i="2"/>
  <c r="CU2271" i="2"/>
  <c r="CI2271" i="2"/>
  <c r="CT2271" i="2"/>
  <c r="CH2271" i="2"/>
  <c r="DA2275" i="2"/>
  <c r="CS2275" i="2"/>
  <c r="CG2275" i="2"/>
  <c r="CZ2275" i="2"/>
  <c r="CR2275" i="2"/>
  <c r="CF2275" i="2"/>
  <c r="CE2275" i="2"/>
  <c r="CX2275" i="2"/>
  <c r="CL2275" i="2"/>
  <c r="CD2275" i="2"/>
  <c r="CW2275" i="2"/>
  <c r="CK2275" i="2"/>
  <c r="CC2275" i="2"/>
  <c r="CV2275" i="2"/>
  <c r="CU2275" i="2"/>
  <c r="CI2275" i="2"/>
  <c r="CT2275" i="2"/>
  <c r="CH2275" i="2"/>
  <c r="DA2279" i="2"/>
  <c r="CS2279" i="2"/>
  <c r="CG2279" i="2"/>
  <c r="CZ2279" i="2"/>
  <c r="CR2279" i="2"/>
  <c r="CF2279" i="2"/>
  <c r="CE2279" i="2"/>
  <c r="CX2279" i="2"/>
  <c r="CL2279" i="2"/>
  <c r="CD2279" i="2"/>
  <c r="CW2279" i="2"/>
  <c r="CK2279" i="2"/>
  <c r="CC2279" i="2"/>
  <c r="CV2279" i="2"/>
  <c r="CU2279" i="2"/>
  <c r="CI2279" i="2"/>
  <c r="CT2279" i="2"/>
  <c r="CH2279" i="2"/>
  <c r="DA2283" i="2"/>
  <c r="CS2283" i="2"/>
  <c r="CG2283" i="2"/>
  <c r="CZ2283" i="2"/>
  <c r="CR2283" i="2"/>
  <c r="CF2283" i="2"/>
  <c r="CE2283" i="2"/>
  <c r="CX2283" i="2"/>
  <c r="CL2283" i="2"/>
  <c r="CD2283" i="2"/>
  <c r="CW2283" i="2"/>
  <c r="CK2283" i="2"/>
  <c r="CC2283" i="2"/>
  <c r="CV2283" i="2"/>
  <c r="CU2283" i="2"/>
  <c r="CI2283" i="2"/>
  <c r="CH2283" i="2"/>
  <c r="CT2283" i="2"/>
  <c r="DA2287" i="2"/>
  <c r="CS2287" i="2"/>
  <c r="CG2287" i="2"/>
  <c r="CZ2287" i="2"/>
  <c r="CR2287" i="2"/>
  <c r="CF2287" i="2"/>
  <c r="CE2287" i="2"/>
  <c r="CX2287" i="2"/>
  <c r="CL2287" i="2"/>
  <c r="CD2287" i="2"/>
  <c r="CW2287" i="2"/>
  <c r="CK2287" i="2"/>
  <c r="CC2287" i="2"/>
  <c r="CV2287" i="2"/>
  <c r="CU2287" i="2"/>
  <c r="CI2287" i="2"/>
  <c r="CT2287" i="2"/>
  <c r="CH2287" i="2"/>
  <c r="CU2294" i="2"/>
  <c r="CI2294" i="2"/>
  <c r="CT2294" i="2"/>
  <c r="CH2294" i="2"/>
  <c r="DA2294" i="2"/>
  <c r="CS2294" i="2"/>
  <c r="CG2294" i="2"/>
  <c r="CZ2294" i="2"/>
  <c r="CR2294" i="2"/>
  <c r="CF2294" i="2"/>
  <c r="CE2294" i="2"/>
  <c r="CX2294" i="2"/>
  <c r="CL2294" i="2"/>
  <c r="CD2294" i="2"/>
  <c r="CW2294" i="2"/>
  <c r="CK2294" i="2"/>
  <c r="CC2294" i="2"/>
  <c r="CV2294" i="2"/>
  <c r="CU2298" i="2"/>
  <c r="CI2298" i="2"/>
  <c r="CT2298" i="2"/>
  <c r="CH2298" i="2"/>
  <c r="DA2298" i="2"/>
  <c r="CS2298" i="2"/>
  <c r="CG2298" i="2"/>
  <c r="CZ2298" i="2"/>
  <c r="CR2298" i="2"/>
  <c r="CF2298" i="2"/>
  <c r="CE2298" i="2"/>
  <c r="CX2298" i="2"/>
  <c r="CL2298" i="2"/>
  <c r="CD2298" i="2"/>
  <c r="CW2298" i="2"/>
  <c r="CK2298" i="2"/>
  <c r="CC2298" i="2"/>
  <c r="CV2298" i="2"/>
  <c r="CU2300" i="2"/>
  <c r="CT2300" i="2"/>
  <c r="DA2300" i="2"/>
  <c r="CZ2300" i="2"/>
  <c r="CR2300" i="2"/>
  <c r="CX2300" i="2"/>
  <c r="CL2300" i="2"/>
  <c r="CS2300" i="2"/>
  <c r="CE2300" i="2"/>
  <c r="CD2300" i="2"/>
  <c r="CK2300" i="2"/>
  <c r="CC2300" i="2"/>
  <c r="CI2300" i="2"/>
  <c r="CH2300" i="2"/>
  <c r="CW2300" i="2"/>
  <c r="CG2300" i="2"/>
  <c r="CV2300" i="2"/>
  <c r="CF2300" i="2"/>
  <c r="CV2304" i="2"/>
  <c r="CU2304" i="2"/>
  <c r="CI2304" i="2"/>
  <c r="CT2304" i="2"/>
  <c r="CH2304" i="2"/>
  <c r="DA2304" i="2"/>
  <c r="CS2304" i="2"/>
  <c r="CG2304" i="2"/>
  <c r="CZ2304" i="2"/>
  <c r="CR2304" i="2"/>
  <c r="CF2304" i="2"/>
  <c r="CE2304" i="2"/>
  <c r="CX2304" i="2"/>
  <c r="CL2304" i="2"/>
  <c r="CD2304" i="2"/>
  <c r="CW2304" i="2"/>
  <c r="CK2304" i="2"/>
  <c r="CC2304" i="2"/>
  <c r="CV2308" i="2"/>
  <c r="CU2308" i="2"/>
  <c r="CI2308" i="2"/>
  <c r="CT2308" i="2"/>
  <c r="CH2308" i="2"/>
  <c r="DA2308" i="2"/>
  <c r="CS2308" i="2"/>
  <c r="CG2308" i="2"/>
  <c r="CZ2308" i="2"/>
  <c r="CR2308" i="2"/>
  <c r="CF2308" i="2"/>
  <c r="CE2308" i="2"/>
  <c r="CX2308" i="2"/>
  <c r="CL2308" i="2"/>
  <c r="CD2308" i="2"/>
  <c r="CW2308" i="2"/>
  <c r="CK2308" i="2"/>
  <c r="CC2308" i="2"/>
  <c r="CZ2314" i="2"/>
  <c r="CR2314" i="2"/>
  <c r="CF2314" i="2"/>
  <c r="CE2314" i="2"/>
  <c r="CX2314" i="2"/>
  <c r="CL2314" i="2"/>
  <c r="CD2314" i="2"/>
  <c r="CW2314" i="2"/>
  <c r="CK2314" i="2"/>
  <c r="CC2314" i="2"/>
  <c r="CV2314" i="2"/>
  <c r="CU2314" i="2"/>
  <c r="CI2314" i="2"/>
  <c r="CT2314" i="2"/>
  <c r="CH2314" i="2"/>
  <c r="CS2314" i="2"/>
  <c r="CG2314" i="2"/>
  <c r="DA2314" i="2"/>
  <c r="CZ2318" i="2"/>
  <c r="CR2318" i="2"/>
  <c r="CF2318" i="2"/>
  <c r="CE2318" i="2"/>
  <c r="CX2318" i="2"/>
  <c r="CL2318" i="2"/>
  <c r="CD2318" i="2"/>
  <c r="CW2318" i="2"/>
  <c r="CK2318" i="2"/>
  <c r="CC2318" i="2"/>
  <c r="CV2318" i="2"/>
  <c r="CU2318" i="2"/>
  <c r="CI2318" i="2"/>
  <c r="CT2318" i="2"/>
  <c r="CH2318" i="2"/>
  <c r="DA2318" i="2"/>
  <c r="CS2318" i="2"/>
  <c r="CG2318" i="2"/>
  <c r="CZ2322" i="2"/>
  <c r="CR2322" i="2"/>
  <c r="CF2322" i="2"/>
  <c r="CE2322" i="2"/>
  <c r="CX2322" i="2"/>
  <c r="CL2322" i="2"/>
  <c r="CD2322" i="2"/>
  <c r="CW2322" i="2"/>
  <c r="CK2322" i="2"/>
  <c r="CC2322" i="2"/>
  <c r="CV2322" i="2"/>
  <c r="CU2322" i="2"/>
  <c r="CI2322" i="2"/>
  <c r="CT2322" i="2"/>
  <c r="CH2322" i="2"/>
  <c r="DA2322" i="2"/>
  <c r="CS2322" i="2"/>
  <c r="CG2322" i="2"/>
  <c r="CZ2326" i="2"/>
  <c r="CR2326" i="2"/>
  <c r="CF2326" i="2"/>
  <c r="CE2326" i="2"/>
  <c r="CX2326" i="2"/>
  <c r="CL2326" i="2"/>
  <c r="CD2326" i="2"/>
  <c r="CW2326" i="2"/>
  <c r="CK2326" i="2"/>
  <c r="CC2326" i="2"/>
  <c r="CV2326" i="2"/>
  <c r="CU2326" i="2"/>
  <c r="CI2326" i="2"/>
  <c r="CT2326" i="2"/>
  <c r="CH2326" i="2"/>
  <c r="CG2326" i="2"/>
  <c r="DA2326" i="2"/>
  <c r="CS2326" i="2"/>
  <c r="CZ2330" i="2"/>
  <c r="CR2330" i="2"/>
  <c r="CF2330" i="2"/>
  <c r="CE2330" i="2"/>
  <c r="CX2330" i="2"/>
  <c r="CL2330" i="2"/>
  <c r="CD2330" i="2"/>
  <c r="CW2330" i="2"/>
  <c r="CK2330" i="2"/>
  <c r="CC2330" i="2"/>
  <c r="CV2330" i="2"/>
  <c r="CU2330" i="2"/>
  <c r="CI2330" i="2"/>
  <c r="CT2330" i="2"/>
  <c r="CH2330" i="2"/>
  <c r="DA2330" i="2"/>
  <c r="CS2330" i="2"/>
  <c r="CG2330" i="2"/>
  <c r="CT2333" i="2"/>
  <c r="CH2333" i="2"/>
  <c r="DA2333" i="2"/>
  <c r="CS2333" i="2"/>
  <c r="CG2333" i="2"/>
  <c r="CZ2333" i="2"/>
  <c r="CR2333" i="2"/>
  <c r="CF2333" i="2"/>
  <c r="CE2333" i="2"/>
  <c r="CX2333" i="2"/>
  <c r="CL2333" i="2"/>
  <c r="CD2333" i="2"/>
  <c r="CW2333" i="2"/>
  <c r="CK2333" i="2"/>
  <c r="CC2333" i="2"/>
  <c r="CV2333" i="2"/>
  <c r="CU2333" i="2"/>
  <c r="CI2333" i="2"/>
  <c r="CX2339" i="2"/>
  <c r="CL2339" i="2"/>
  <c r="CD2339" i="2"/>
  <c r="CW2339" i="2"/>
  <c r="CK2339" i="2"/>
  <c r="CC2339" i="2"/>
  <c r="CV2339" i="2"/>
  <c r="CU2339" i="2"/>
  <c r="CI2339" i="2"/>
  <c r="CT2339" i="2"/>
  <c r="CH2339" i="2"/>
  <c r="DA2339" i="2"/>
  <c r="CS2339" i="2"/>
  <c r="CG2339" i="2"/>
  <c r="CZ2339" i="2"/>
  <c r="CR2339" i="2"/>
  <c r="CF2339" i="2"/>
  <c r="CE2339" i="2"/>
  <c r="CZ2344" i="2"/>
  <c r="CR2344" i="2"/>
  <c r="CF2344" i="2"/>
  <c r="CE2344" i="2"/>
  <c r="CX2344" i="2"/>
  <c r="CL2344" i="2"/>
  <c r="CD2344" i="2"/>
  <c r="CW2344" i="2"/>
  <c r="CK2344" i="2"/>
  <c r="CC2344" i="2"/>
  <c r="CV2344" i="2"/>
  <c r="CU2344" i="2"/>
  <c r="CI2344" i="2"/>
  <c r="CT2344" i="2"/>
  <c r="CH2344" i="2"/>
  <c r="DA2344" i="2"/>
  <c r="CS2344" i="2"/>
  <c r="CG2344" i="2"/>
  <c r="CT2363" i="2"/>
  <c r="CZ2455" i="2"/>
  <c r="CR2455" i="2"/>
  <c r="CF2455" i="2"/>
  <c r="CE2455" i="2"/>
  <c r="CX2455" i="2"/>
  <c r="CL2455" i="2"/>
  <c r="CD2455" i="2"/>
  <c r="CW2455" i="2"/>
  <c r="CK2455" i="2"/>
  <c r="CC2455" i="2"/>
  <c r="CV2455" i="2"/>
  <c r="CU2455" i="2"/>
  <c r="CI2455" i="2"/>
  <c r="CT2455" i="2"/>
  <c r="CH2455" i="2"/>
  <c r="DA2455" i="2"/>
  <c r="CS2455" i="2"/>
  <c r="CG2455" i="2"/>
  <c r="CV2461" i="2"/>
  <c r="CU2461" i="2"/>
  <c r="CI2461" i="2"/>
  <c r="CT2461" i="2"/>
  <c r="CH2461" i="2"/>
  <c r="DA2461" i="2"/>
  <c r="CS2461" i="2"/>
  <c r="CG2461" i="2"/>
  <c r="CZ2461" i="2"/>
  <c r="CR2461" i="2"/>
  <c r="CF2461" i="2"/>
  <c r="CE2461" i="2"/>
  <c r="CX2461" i="2"/>
  <c r="CL2461" i="2"/>
  <c r="CD2461" i="2"/>
  <c r="CW2461" i="2"/>
  <c r="CK2461" i="2"/>
  <c r="CC2461" i="2"/>
  <c r="CT2468" i="2"/>
  <c r="CH2468" i="2"/>
  <c r="DA2468" i="2"/>
  <c r="CS2468" i="2"/>
  <c r="CG2468" i="2"/>
  <c r="CZ2468" i="2"/>
  <c r="CR2468" i="2"/>
  <c r="CF2468" i="2"/>
  <c r="CE2468" i="2"/>
  <c r="CX2468" i="2"/>
  <c r="CL2468" i="2"/>
  <c r="CD2468" i="2"/>
  <c r="CW2468" i="2"/>
  <c r="CK2468" i="2"/>
  <c r="CC2468" i="2"/>
  <c r="CV2468" i="2"/>
  <c r="CU2468" i="2"/>
  <c r="CI2468" i="2"/>
  <c r="CT2481" i="2"/>
  <c r="CH2481" i="2"/>
  <c r="DA2481" i="2"/>
  <c r="CS2481" i="2"/>
  <c r="CG2481" i="2"/>
  <c r="CZ2481" i="2"/>
  <c r="CR2481" i="2"/>
  <c r="CF2481" i="2"/>
  <c r="CE2481" i="2"/>
  <c r="CX2481" i="2"/>
  <c r="CL2481" i="2"/>
  <c r="CD2481" i="2"/>
  <c r="CW2481" i="2"/>
  <c r="CK2481" i="2"/>
  <c r="CC2481" i="2"/>
  <c r="CV2481" i="2"/>
  <c r="CU2481" i="2"/>
  <c r="CI2481" i="2"/>
  <c r="CV2488" i="2"/>
  <c r="CU2488" i="2"/>
  <c r="CI2488" i="2"/>
  <c r="CT2488" i="2"/>
  <c r="CH2488" i="2"/>
  <c r="DA2488" i="2"/>
  <c r="CS2488" i="2"/>
  <c r="CG2488" i="2"/>
  <c r="CZ2488" i="2"/>
  <c r="CR2488" i="2"/>
  <c r="CF2488" i="2"/>
  <c r="CE2488" i="2"/>
  <c r="CX2488" i="2"/>
  <c r="CL2488" i="2"/>
  <c r="CD2488" i="2"/>
  <c r="CW2488" i="2"/>
  <c r="CK2488" i="2"/>
  <c r="CC2488" i="2"/>
  <c r="CV2492" i="2"/>
  <c r="CU2492" i="2"/>
  <c r="CI2492" i="2"/>
  <c r="CT2492" i="2"/>
  <c r="CH2492" i="2"/>
  <c r="DA2492" i="2"/>
  <c r="CS2492" i="2"/>
  <c r="CG2492" i="2"/>
  <c r="CZ2492" i="2"/>
  <c r="CR2492" i="2"/>
  <c r="CF2492" i="2"/>
  <c r="CE2492" i="2"/>
  <c r="CX2492" i="2"/>
  <c r="CL2492" i="2"/>
  <c r="CD2492" i="2"/>
  <c r="CK2492" i="2"/>
  <c r="CC2492" i="2"/>
  <c r="CW2492" i="2"/>
  <c r="CV2496" i="2"/>
  <c r="CU2496" i="2"/>
  <c r="CI2496" i="2"/>
  <c r="CT2496" i="2"/>
  <c r="CH2496" i="2"/>
  <c r="DA2496" i="2"/>
  <c r="CS2496" i="2"/>
  <c r="CG2496" i="2"/>
  <c r="CZ2496" i="2"/>
  <c r="CR2496" i="2"/>
  <c r="CF2496" i="2"/>
  <c r="CE2496" i="2"/>
  <c r="CX2496" i="2"/>
  <c r="CL2496" i="2"/>
  <c r="CD2496" i="2"/>
  <c r="CW2496" i="2"/>
  <c r="CK2496" i="2"/>
  <c r="CC2496" i="2"/>
  <c r="CV2500" i="2"/>
  <c r="CU2500" i="2"/>
  <c r="CI2500" i="2"/>
  <c r="CT2500" i="2"/>
  <c r="CH2500" i="2"/>
  <c r="DA2500" i="2"/>
  <c r="CS2500" i="2"/>
  <c r="CG2500" i="2"/>
  <c r="CZ2500" i="2"/>
  <c r="CR2500" i="2"/>
  <c r="CF2500" i="2"/>
  <c r="CE2500" i="2"/>
  <c r="CX2500" i="2"/>
  <c r="CL2500" i="2"/>
  <c r="CD2500" i="2"/>
  <c r="CW2500" i="2"/>
  <c r="CK2500" i="2"/>
  <c r="CC2500" i="2"/>
  <c r="CV2504" i="2"/>
  <c r="CU2504" i="2"/>
  <c r="CI2504" i="2"/>
  <c r="CT2504" i="2"/>
  <c r="CH2504" i="2"/>
  <c r="DA2504" i="2"/>
  <c r="CS2504" i="2"/>
  <c r="CG2504" i="2"/>
  <c r="CZ2504" i="2"/>
  <c r="CR2504" i="2"/>
  <c r="CF2504" i="2"/>
  <c r="CE2504" i="2"/>
  <c r="CX2504" i="2"/>
  <c r="CL2504" i="2"/>
  <c r="CD2504" i="2"/>
  <c r="CC2504" i="2"/>
  <c r="CW2504" i="2"/>
  <c r="CK2504" i="2"/>
  <c r="CV2508" i="2"/>
  <c r="CU2508" i="2"/>
  <c r="CI2508" i="2"/>
  <c r="CT2508" i="2"/>
  <c r="CH2508" i="2"/>
  <c r="DA2508" i="2"/>
  <c r="CS2508" i="2"/>
  <c r="CG2508" i="2"/>
  <c r="CZ2508" i="2"/>
  <c r="CR2508" i="2"/>
  <c r="CF2508" i="2"/>
  <c r="CE2508" i="2"/>
  <c r="CX2508" i="2"/>
  <c r="CL2508" i="2"/>
  <c r="CD2508" i="2"/>
  <c r="CW2508" i="2"/>
  <c r="CK2508" i="2"/>
  <c r="CC2508" i="2"/>
  <c r="CV2512" i="2"/>
  <c r="CU2512" i="2"/>
  <c r="CI2512" i="2"/>
  <c r="CT2512" i="2"/>
  <c r="CH2512" i="2"/>
  <c r="DA2512" i="2"/>
  <c r="CS2512" i="2"/>
  <c r="CG2512" i="2"/>
  <c r="CZ2512" i="2"/>
  <c r="CR2512" i="2"/>
  <c r="CF2512" i="2"/>
  <c r="CE2512" i="2"/>
  <c r="CX2512" i="2"/>
  <c r="CL2512" i="2"/>
  <c r="CD2512" i="2"/>
  <c r="CW2512" i="2"/>
  <c r="CK2512" i="2"/>
  <c r="CC2512" i="2"/>
  <c r="CZ2514" i="2"/>
  <c r="CR2514" i="2"/>
  <c r="CF2514" i="2"/>
  <c r="CE2514" i="2"/>
  <c r="CX2514" i="2"/>
  <c r="CL2514" i="2"/>
  <c r="CD2514" i="2"/>
  <c r="CW2514" i="2"/>
  <c r="CK2514" i="2"/>
  <c r="CC2514" i="2"/>
  <c r="CV2514" i="2"/>
  <c r="CU2514" i="2"/>
  <c r="CI2514" i="2"/>
  <c r="CT2514" i="2"/>
  <c r="CH2514" i="2"/>
  <c r="DA2514" i="2"/>
  <c r="CS2514" i="2"/>
  <c r="CG2514" i="2"/>
  <c r="CZ2518" i="2"/>
  <c r="CR2518" i="2"/>
  <c r="CF2518" i="2"/>
  <c r="CE2518" i="2"/>
  <c r="CX2518" i="2"/>
  <c r="CL2518" i="2"/>
  <c r="CD2518" i="2"/>
  <c r="CW2518" i="2"/>
  <c r="CK2518" i="2"/>
  <c r="CC2518" i="2"/>
  <c r="CV2518" i="2"/>
  <c r="CU2518" i="2"/>
  <c r="CI2518" i="2"/>
  <c r="CT2518" i="2"/>
  <c r="CH2518" i="2"/>
  <c r="CS2518" i="2"/>
  <c r="CG2518" i="2"/>
  <c r="DA2518" i="2"/>
  <c r="CT2524" i="2"/>
  <c r="CH2524" i="2"/>
  <c r="DA2524" i="2"/>
  <c r="CS2524" i="2"/>
  <c r="CG2524" i="2"/>
  <c r="CE2524" i="2"/>
  <c r="CX2524" i="2"/>
  <c r="CL2524" i="2"/>
  <c r="CD2524" i="2"/>
  <c r="CW2524" i="2"/>
  <c r="CK2524" i="2"/>
  <c r="CC2524" i="2"/>
  <c r="CV2524" i="2"/>
  <c r="CZ2524" i="2"/>
  <c r="CU2524" i="2"/>
  <c r="CR2524" i="2"/>
  <c r="CI2524" i="2"/>
  <c r="CF2524" i="2"/>
  <c r="CV2539" i="2"/>
  <c r="CU2539" i="2"/>
  <c r="CI2539" i="2"/>
  <c r="CT2539" i="2"/>
  <c r="CH2539" i="2"/>
  <c r="DA2539" i="2"/>
  <c r="CS2539" i="2"/>
  <c r="CG2539" i="2"/>
  <c r="CZ2539" i="2"/>
  <c r="CR2539" i="2"/>
  <c r="CF2539" i="2"/>
  <c r="CE2539" i="2"/>
  <c r="CX2539" i="2"/>
  <c r="CL2539" i="2"/>
  <c r="CD2539" i="2"/>
  <c r="CW2539" i="2"/>
  <c r="CK2539" i="2"/>
  <c r="CC2539" i="2"/>
  <c r="CV2543" i="2"/>
  <c r="CU2543" i="2"/>
  <c r="CI2543" i="2"/>
  <c r="CT2543" i="2"/>
  <c r="CH2543" i="2"/>
  <c r="DA2543" i="2"/>
  <c r="CS2543" i="2"/>
  <c r="CG2543" i="2"/>
  <c r="CZ2543" i="2"/>
  <c r="CR2543" i="2"/>
  <c r="CF2543" i="2"/>
  <c r="CE2543" i="2"/>
  <c r="CX2543" i="2"/>
  <c r="CL2543" i="2"/>
  <c r="CD2543" i="2"/>
  <c r="CW2543" i="2"/>
  <c r="CK2543" i="2"/>
  <c r="CC2543" i="2"/>
  <c r="CX2558" i="2"/>
  <c r="CL2558" i="2"/>
  <c r="CD2558" i="2"/>
  <c r="CW2558" i="2"/>
  <c r="CK2558" i="2"/>
  <c r="CC2558" i="2"/>
  <c r="CV2558" i="2"/>
  <c r="CU2558" i="2"/>
  <c r="CI2558" i="2"/>
  <c r="CT2558" i="2"/>
  <c r="CH2558" i="2"/>
  <c r="DA2558" i="2"/>
  <c r="CS2558" i="2"/>
  <c r="CG2558" i="2"/>
  <c r="CZ2558" i="2"/>
  <c r="CR2558" i="2"/>
  <c r="CF2558" i="2"/>
  <c r="CE2558" i="2"/>
  <c r="CX2562" i="2"/>
  <c r="CL2562" i="2"/>
  <c r="CD2562" i="2"/>
  <c r="CW2562" i="2"/>
  <c r="CK2562" i="2"/>
  <c r="CC2562" i="2"/>
  <c r="CV2562" i="2"/>
  <c r="CU2562" i="2"/>
  <c r="CI2562" i="2"/>
  <c r="CT2562" i="2"/>
  <c r="CH2562" i="2"/>
  <c r="DA2562" i="2"/>
  <c r="CS2562" i="2"/>
  <c r="CG2562" i="2"/>
  <c r="CZ2562" i="2"/>
  <c r="CR2562" i="2"/>
  <c r="CF2562" i="2"/>
  <c r="CE2562" i="2"/>
  <c r="CT2568" i="2"/>
  <c r="CH2568" i="2"/>
  <c r="DA2568" i="2"/>
  <c r="CS2568" i="2"/>
  <c r="CG2568" i="2"/>
  <c r="CZ2568" i="2"/>
  <c r="CR2568" i="2"/>
  <c r="CF2568" i="2"/>
  <c r="CE2568" i="2"/>
  <c r="CX2568" i="2"/>
  <c r="CL2568" i="2"/>
  <c r="CD2568" i="2"/>
  <c r="CW2568" i="2"/>
  <c r="CK2568" i="2"/>
  <c r="CC2568" i="2"/>
  <c r="CV2568" i="2"/>
  <c r="CU2568" i="2"/>
  <c r="CI2568" i="2"/>
  <c r="CT2572" i="2"/>
  <c r="CH2572" i="2"/>
  <c r="DA2572" i="2"/>
  <c r="CS2572" i="2"/>
  <c r="CG2572" i="2"/>
  <c r="CZ2572" i="2"/>
  <c r="CR2572" i="2"/>
  <c r="CF2572" i="2"/>
  <c r="CE2572" i="2"/>
  <c r="CX2572" i="2"/>
  <c r="CL2572" i="2"/>
  <c r="CD2572" i="2"/>
  <c r="CW2572" i="2"/>
  <c r="CK2572" i="2"/>
  <c r="CC2572" i="2"/>
  <c r="CV2572" i="2"/>
  <c r="CU2572" i="2"/>
  <c r="CI2572" i="2"/>
  <c r="CT2580" i="2"/>
  <c r="CH2580" i="2"/>
  <c r="DA2580" i="2"/>
  <c r="CS2580" i="2"/>
  <c r="CG2580" i="2"/>
  <c r="CZ2580" i="2"/>
  <c r="CR2580" i="2"/>
  <c r="CF2580" i="2"/>
  <c r="CE2580" i="2"/>
  <c r="CX2580" i="2"/>
  <c r="CL2580" i="2"/>
  <c r="CD2580" i="2"/>
  <c r="CW2580" i="2"/>
  <c r="CK2580" i="2"/>
  <c r="CC2580" i="2"/>
  <c r="CV2580" i="2"/>
  <c r="CU2580" i="2"/>
  <c r="CI2580" i="2"/>
  <c r="CT2584" i="2"/>
  <c r="CH2584" i="2"/>
  <c r="DA2584" i="2"/>
  <c r="CS2584" i="2"/>
  <c r="CG2584" i="2"/>
  <c r="CZ2584" i="2"/>
  <c r="CR2584" i="2"/>
  <c r="CF2584" i="2"/>
  <c r="CE2584" i="2"/>
  <c r="CX2584" i="2"/>
  <c r="CL2584" i="2"/>
  <c r="CD2584" i="2"/>
  <c r="CW2584" i="2"/>
  <c r="CK2584" i="2"/>
  <c r="CC2584" i="2"/>
  <c r="CV2584" i="2"/>
  <c r="CU2584" i="2"/>
  <c r="CI2584" i="2"/>
  <c r="CT2588" i="2"/>
  <c r="CH2588" i="2"/>
  <c r="DA2588" i="2"/>
  <c r="CS2588" i="2"/>
  <c r="CG2588" i="2"/>
  <c r="CZ2588" i="2"/>
  <c r="CR2588" i="2"/>
  <c r="CF2588" i="2"/>
  <c r="CE2588" i="2"/>
  <c r="CX2588" i="2"/>
  <c r="CL2588" i="2"/>
  <c r="CD2588" i="2"/>
  <c r="CW2588" i="2"/>
  <c r="CK2588" i="2"/>
  <c r="CC2588" i="2"/>
  <c r="CV2588" i="2"/>
  <c r="CU2588" i="2"/>
  <c r="CI2588" i="2"/>
  <c r="CX2590" i="2"/>
  <c r="CL2590" i="2"/>
  <c r="CD2590" i="2"/>
  <c r="CW2590" i="2"/>
  <c r="CK2590" i="2"/>
  <c r="CC2590" i="2"/>
  <c r="CV2590" i="2"/>
  <c r="CU2590" i="2"/>
  <c r="CI2590" i="2"/>
  <c r="CT2590" i="2"/>
  <c r="CH2590" i="2"/>
  <c r="DA2590" i="2"/>
  <c r="CS2590" i="2"/>
  <c r="CG2590" i="2"/>
  <c r="CZ2590" i="2"/>
  <c r="CR2590" i="2"/>
  <c r="CF2590" i="2"/>
  <c r="CE2590" i="2"/>
  <c r="CX2598" i="2"/>
  <c r="CL2598" i="2"/>
  <c r="CD2598" i="2"/>
  <c r="CW2598" i="2"/>
  <c r="CK2598" i="2"/>
  <c r="CC2598" i="2"/>
  <c r="CV2598" i="2"/>
  <c r="CU2598" i="2"/>
  <c r="CI2598" i="2"/>
  <c r="CT2598" i="2"/>
  <c r="CH2598" i="2"/>
  <c r="DA2598" i="2"/>
  <c r="CS2598" i="2"/>
  <c r="CG2598" i="2"/>
  <c r="CZ2598" i="2"/>
  <c r="CR2598" i="2"/>
  <c r="CF2598" i="2"/>
  <c r="CE2598" i="2"/>
  <c r="CX2602" i="2"/>
  <c r="CL2602" i="2"/>
  <c r="CD2602" i="2"/>
  <c r="CW2602" i="2"/>
  <c r="CK2602" i="2"/>
  <c r="CC2602" i="2"/>
  <c r="CV2602" i="2"/>
  <c r="CU2602" i="2"/>
  <c r="CI2602" i="2"/>
  <c r="CT2602" i="2"/>
  <c r="CH2602" i="2"/>
  <c r="DA2602" i="2"/>
  <c r="CS2602" i="2"/>
  <c r="CG2602" i="2"/>
  <c r="CZ2602" i="2"/>
  <c r="CR2602" i="2"/>
  <c r="CF2602" i="2"/>
  <c r="CE2602" i="2"/>
  <c r="CX2606" i="2"/>
  <c r="CL2606" i="2"/>
  <c r="CD2606" i="2"/>
  <c r="CW2606" i="2"/>
  <c r="CK2606" i="2"/>
  <c r="CC2606" i="2"/>
  <c r="CV2606" i="2"/>
  <c r="CU2606" i="2"/>
  <c r="CI2606" i="2"/>
  <c r="CT2606" i="2"/>
  <c r="CH2606" i="2"/>
  <c r="DA2606" i="2"/>
  <c r="CS2606" i="2"/>
  <c r="CG2606" i="2"/>
  <c r="CZ2606" i="2"/>
  <c r="CR2606" i="2"/>
  <c r="CF2606" i="2"/>
  <c r="CE2606" i="2"/>
  <c r="CX2610" i="2"/>
  <c r="CL2610" i="2"/>
  <c r="CD2610" i="2"/>
  <c r="CW2610" i="2"/>
  <c r="CK2610" i="2"/>
  <c r="CC2610" i="2"/>
  <c r="CV2610" i="2"/>
  <c r="CU2610" i="2"/>
  <c r="CI2610" i="2"/>
  <c r="CT2610" i="2"/>
  <c r="CH2610" i="2"/>
  <c r="DA2610" i="2"/>
  <c r="CS2610" i="2"/>
  <c r="CG2610" i="2"/>
  <c r="CZ2610" i="2"/>
  <c r="CR2610" i="2"/>
  <c r="CF2610" i="2"/>
  <c r="CE2610" i="2"/>
  <c r="CX2614" i="2"/>
  <c r="CL2614" i="2"/>
  <c r="CD2614" i="2"/>
  <c r="CW2614" i="2"/>
  <c r="CK2614" i="2"/>
  <c r="CC2614" i="2"/>
  <c r="CV2614" i="2"/>
  <c r="CU2614" i="2"/>
  <c r="CI2614" i="2"/>
  <c r="CT2614" i="2"/>
  <c r="CH2614" i="2"/>
  <c r="DA2614" i="2"/>
  <c r="CS2614" i="2"/>
  <c r="CG2614" i="2"/>
  <c r="CZ2614" i="2"/>
  <c r="CR2614" i="2"/>
  <c r="CF2614" i="2"/>
  <c r="CE2614" i="2"/>
  <c r="CX2618" i="2"/>
  <c r="CL2618" i="2"/>
  <c r="CD2618" i="2"/>
  <c r="CW2618" i="2"/>
  <c r="CK2618" i="2"/>
  <c r="CC2618" i="2"/>
  <c r="CV2618" i="2"/>
  <c r="CU2618" i="2"/>
  <c r="CI2618" i="2"/>
  <c r="CT2618" i="2"/>
  <c r="CH2618" i="2"/>
  <c r="DA2618" i="2"/>
  <c r="CS2618" i="2"/>
  <c r="CG2618" i="2"/>
  <c r="CZ2618" i="2"/>
  <c r="CR2618" i="2"/>
  <c r="CF2618" i="2"/>
  <c r="CE2618" i="2"/>
  <c r="CX2622" i="2"/>
  <c r="CL2622" i="2"/>
  <c r="CD2622" i="2"/>
  <c r="CW2622" i="2"/>
  <c r="CK2622" i="2"/>
  <c r="CC2622" i="2"/>
  <c r="CV2622" i="2"/>
  <c r="CU2622" i="2"/>
  <c r="CI2622" i="2"/>
  <c r="CT2622" i="2"/>
  <c r="CH2622" i="2"/>
  <c r="DA2622" i="2"/>
  <c r="CS2622" i="2"/>
  <c r="CG2622" i="2"/>
  <c r="CZ2622" i="2"/>
  <c r="CR2622" i="2"/>
  <c r="CF2622" i="2"/>
  <c r="CE2622" i="2"/>
  <c r="CX2626" i="2"/>
  <c r="CL2626" i="2"/>
  <c r="CD2626" i="2"/>
  <c r="CW2626" i="2"/>
  <c r="CK2626" i="2"/>
  <c r="CC2626" i="2"/>
  <c r="CV2626" i="2"/>
  <c r="CU2626" i="2"/>
  <c r="CI2626" i="2"/>
  <c r="CT2626" i="2"/>
  <c r="CH2626" i="2"/>
  <c r="DA2626" i="2"/>
  <c r="CS2626" i="2"/>
  <c r="CG2626" i="2"/>
  <c r="CZ2626" i="2"/>
  <c r="CR2626" i="2"/>
  <c r="CF2626" i="2"/>
  <c r="CE2626" i="2"/>
  <c r="CX2630" i="2"/>
  <c r="CL2630" i="2"/>
  <c r="CD2630" i="2"/>
  <c r="CW2630" i="2"/>
  <c r="CK2630" i="2"/>
  <c r="CC2630" i="2"/>
  <c r="CV2630" i="2"/>
  <c r="CU2630" i="2"/>
  <c r="CI2630" i="2"/>
  <c r="CT2630" i="2"/>
  <c r="CH2630" i="2"/>
  <c r="DA2630" i="2"/>
  <c r="CS2630" i="2"/>
  <c r="CG2630" i="2"/>
  <c r="CZ2630" i="2"/>
  <c r="CR2630" i="2"/>
  <c r="CF2630" i="2"/>
  <c r="CE2630" i="2"/>
  <c r="CX2634" i="2"/>
  <c r="CL2634" i="2"/>
  <c r="CD2634" i="2"/>
  <c r="CW2634" i="2"/>
  <c r="CK2634" i="2"/>
  <c r="CC2634" i="2"/>
  <c r="CV2634" i="2"/>
  <c r="CU2634" i="2"/>
  <c r="CI2634" i="2"/>
  <c r="CT2634" i="2"/>
  <c r="CH2634" i="2"/>
  <c r="DA2634" i="2"/>
  <c r="CS2634" i="2"/>
  <c r="CG2634" i="2"/>
  <c r="CZ2634" i="2"/>
  <c r="CR2634" i="2"/>
  <c r="CF2634" i="2"/>
  <c r="CE2634" i="2"/>
  <c r="CX2638" i="2"/>
  <c r="CL2638" i="2"/>
  <c r="CD2638" i="2"/>
  <c r="CW2638" i="2"/>
  <c r="CK2638" i="2"/>
  <c r="CC2638" i="2"/>
  <c r="CV2638" i="2"/>
  <c r="CU2638" i="2"/>
  <c r="CI2638" i="2"/>
  <c r="CT2638" i="2"/>
  <c r="CH2638" i="2"/>
  <c r="DA2638" i="2"/>
  <c r="CS2638" i="2"/>
  <c r="CG2638" i="2"/>
  <c r="CZ2638" i="2"/>
  <c r="CR2638" i="2"/>
  <c r="CF2638" i="2"/>
  <c r="CE2638" i="2"/>
  <c r="CX2642" i="2"/>
  <c r="CL2642" i="2"/>
  <c r="CD2642" i="2"/>
  <c r="CW2642" i="2"/>
  <c r="CK2642" i="2"/>
  <c r="CC2642" i="2"/>
  <c r="CV2642" i="2"/>
  <c r="CU2642" i="2"/>
  <c r="CI2642" i="2"/>
  <c r="CT2642" i="2"/>
  <c r="CH2642" i="2"/>
  <c r="DA2642" i="2"/>
  <c r="CS2642" i="2"/>
  <c r="CG2642" i="2"/>
  <c r="CZ2642" i="2"/>
  <c r="CR2642" i="2"/>
  <c r="CF2642" i="2"/>
  <c r="CE2642" i="2"/>
  <c r="CT2644" i="2"/>
  <c r="CH2644" i="2"/>
  <c r="DA2644" i="2"/>
  <c r="CS2644" i="2"/>
  <c r="CG2644" i="2"/>
  <c r="CZ2644" i="2"/>
  <c r="CR2644" i="2"/>
  <c r="CF2644" i="2"/>
  <c r="CE2644" i="2"/>
  <c r="CX2644" i="2"/>
  <c r="CL2644" i="2"/>
  <c r="CD2644" i="2"/>
  <c r="CW2644" i="2"/>
  <c r="CK2644" i="2"/>
  <c r="CC2644" i="2"/>
  <c r="CV2644" i="2"/>
  <c r="CU2644" i="2"/>
  <c r="CI2644" i="2"/>
  <c r="CX2646" i="2"/>
  <c r="CL2646" i="2"/>
  <c r="CD2646" i="2"/>
  <c r="CW2646" i="2"/>
  <c r="CK2646" i="2"/>
  <c r="CC2646" i="2"/>
  <c r="CV2646" i="2"/>
  <c r="CU2646" i="2"/>
  <c r="CI2646" i="2"/>
  <c r="CT2646" i="2"/>
  <c r="CH2646" i="2"/>
  <c r="DA2646" i="2"/>
  <c r="CS2646" i="2"/>
  <c r="CG2646" i="2"/>
  <c r="CZ2646" i="2"/>
  <c r="CR2646" i="2"/>
  <c r="CF2646" i="2"/>
  <c r="CE2646" i="2"/>
  <c r="CX2650" i="2"/>
  <c r="CL2650" i="2"/>
  <c r="CD2650" i="2"/>
  <c r="CW2650" i="2"/>
  <c r="CK2650" i="2"/>
  <c r="CC2650" i="2"/>
  <c r="CV2650" i="2"/>
  <c r="CU2650" i="2"/>
  <c r="CI2650" i="2"/>
  <c r="CT2650" i="2"/>
  <c r="CH2650" i="2"/>
  <c r="DA2650" i="2"/>
  <c r="CS2650" i="2"/>
  <c r="CG2650" i="2"/>
  <c r="CZ2650" i="2"/>
  <c r="CR2650" i="2"/>
  <c r="CF2650" i="2"/>
  <c r="CE2650" i="2"/>
  <c r="CT2652" i="2"/>
  <c r="CH2652" i="2"/>
  <c r="DA2652" i="2"/>
  <c r="CS2652" i="2"/>
  <c r="CG2652" i="2"/>
  <c r="CZ2652" i="2"/>
  <c r="CR2652" i="2"/>
  <c r="CF2652" i="2"/>
  <c r="CE2652" i="2"/>
  <c r="CX2652" i="2"/>
  <c r="CL2652" i="2"/>
  <c r="CD2652" i="2"/>
  <c r="CW2652" i="2"/>
  <c r="CK2652" i="2"/>
  <c r="CC2652" i="2"/>
  <c r="CV2652" i="2"/>
  <c r="CU2652" i="2"/>
  <c r="CI2652" i="2"/>
  <c r="CT2656" i="2"/>
  <c r="CH2656" i="2"/>
  <c r="DA2656" i="2"/>
  <c r="CS2656" i="2"/>
  <c r="CG2656" i="2"/>
  <c r="CZ2656" i="2"/>
  <c r="CR2656" i="2"/>
  <c r="CF2656" i="2"/>
  <c r="CE2656" i="2"/>
  <c r="CX2656" i="2"/>
  <c r="CL2656" i="2"/>
  <c r="CD2656" i="2"/>
  <c r="CW2656" i="2"/>
  <c r="CK2656" i="2"/>
  <c r="CC2656" i="2"/>
  <c r="CV2656" i="2"/>
  <c r="CU2656" i="2"/>
  <c r="CI2656" i="2"/>
  <c r="CT2660" i="2"/>
  <c r="CH2660" i="2"/>
  <c r="DA2660" i="2"/>
  <c r="CS2660" i="2"/>
  <c r="CG2660" i="2"/>
  <c r="CZ2660" i="2"/>
  <c r="CR2660" i="2"/>
  <c r="CF2660" i="2"/>
  <c r="CE2660" i="2"/>
  <c r="CX2660" i="2"/>
  <c r="CL2660" i="2"/>
  <c r="CD2660" i="2"/>
  <c r="CW2660" i="2"/>
  <c r="CK2660" i="2"/>
  <c r="CC2660" i="2"/>
  <c r="CV2660" i="2"/>
  <c r="CU2660" i="2"/>
  <c r="CI2660" i="2"/>
  <c r="CT2664" i="2"/>
  <c r="CH2664" i="2"/>
  <c r="DA2664" i="2"/>
  <c r="CS2664" i="2"/>
  <c r="CG2664" i="2"/>
  <c r="CZ2664" i="2"/>
  <c r="CR2664" i="2"/>
  <c r="CF2664" i="2"/>
  <c r="CE2664" i="2"/>
  <c r="CX2664" i="2"/>
  <c r="CL2664" i="2"/>
  <c r="CD2664" i="2"/>
  <c r="CW2664" i="2"/>
  <c r="CK2664" i="2"/>
  <c r="CC2664" i="2"/>
  <c r="CV2664" i="2"/>
  <c r="CU2664" i="2"/>
  <c r="CI2664" i="2"/>
  <c r="CX2666" i="2"/>
  <c r="CL2666" i="2"/>
  <c r="CD2666" i="2"/>
  <c r="CW2666" i="2"/>
  <c r="CK2666" i="2"/>
  <c r="CC2666" i="2"/>
  <c r="CV2666" i="2"/>
  <c r="CU2666" i="2"/>
  <c r="CI2666" i="2"/>
  <c r="CT2666" i="2"/>
  <c r="CH2666" i="2"/>
  <c r="DA2666" i="2"/>
  <c r="CS2666" i="2"/>
  <c r="CG2666" i="2"/>
  <c r="CZ2666" i="2"/>
  <c r="CR2666" i="2"/>
  <c r="CF2666" i="2"/>
  <c r="CE2666" i="2"/>
  <c r="CT2668" i="2"/>
  <c r="CH2668" i="2"/>
  <c r="DA2668" i="2"/>
  <c r="CS2668" i="2"/>
  <c r="CG2668" i="2"/>
  <c r="CZ2668" i="2"/>
  <c r="CR2668" i="2"/>
  <c r="CF2668" i="2"/>
  <c r="CE2668" i="2"/>
  <c r="CX2668" i="2"/>
  <c r="CL2668" i="2"/>
  <c r="CD2668" i="2"/>
  <c r="CW2668" i="2"/>
  <c r="CK2668" i="2"/>
  <c r="CC2668" i="2"/>
  <c r="CV2668" i="2"/>
  <c r="CU2668" i="2"/>
  <c r="CI2668" i="2"/>
  <c r="CT2672" i="2"/>
  <c r="CH2672" i="2"/>
  <c r="DA2672" i="2"/>
  <c r="CS2672" i="2"/>
  <c r="CG2672" i="2"/>
  <c r="CZ2672" i="2"/>
  <c r="CR2672" i="2"/>
  <c r="CF2672" i="2"/>
  <c r="CE2672" i="2"/>
  <c r="CX2672" i="2"/>
  <c r="CL2672" i="2"/>
  <c r="CD2672" i="2"/>
  <c r="CW2672" i="2"/>
  <c r="CK2672" i="2"/>
  <c r="CC2672" i="2"/>
  <c r="CV2672" i="2"/>
  <c r="CI2672" i="2"/>
  <c r="CU2672" i="2"/>
  <c r="CT2676" i="2"/>
  <c r="CH2676" i="2"/>
  <c r="DA2676" i="2"/>
  <c r="CS2676" i="2"/>
  <c r="CG2676" i="2"/>
  <c r="CZ2676" i="2"/>
  <c r="CR2676" i="2"/>
  <c r="CF2676" i="2"/>
  <c r="CE2676" i="2"/>
  <c r="CX2676" i="2"/>
  <c r="CL2676" i="2"/>
  <c r="CD2676" i="2"/>
  <c r="CW2676" i="2"/>
  <c r="CK2676" i="2"/>
  <c r="CC2676" i="2"/>
  <c r="CV2676" i="2"/>
  <c r="CU2676" i="2"/>
  <c r="CI2676" i="2"/>
  <c r="CT2680" i="2"/>
  <c r="CH2680" i="2"/>
  <c r="DA2680" i="2"/>
  <c r="CS2680" i="2"/>
  <c r="CG2680" i="2"/>
  <c r="CZ2680" i="2"/>
  <c r="CR2680" i="2"/>
  <c r="CF2680" i="2"/>
  <c r="CE2680" i="2"/>
  <c r="CX2680" i="2"/>
  <c r="CL2680" i="2"/>
  <c r="CD2680" i="2"/>
  <c r="CW2680" i="2"/>
  <c r="CK2680" i="2"/>
  <c r="CC2680" i="2"/>
  <c r="CV2680" i="2"/>
  <c r="CU2680" i="2"/>
  <c r="CI2680" i="2"/>
  <c r="CT2684" i="2"/>
  <c r="CH2684" i="2"/>
  <c r="DA2684" i="2"/>
  <c r="CS2684" i="2"/>
  <c r="CG2684" i="2"/>
  <c r="CZ2684" i="2"/>
  <c r="CR2684" i="2"/>
  <c r="CF2684" i="2"/>
  <c r="CE2684" i="2"/>
  <c r="CX2684" i="2"/>
  <c r="CL2684" i="2"/>
  <c r="CD2684" i="2"/>
  <c r="CW2684" i="2"/>
  <c r="CK2684" i="2"/>
  <c r="CC2684" i="2"/>
  <c r="CV2684" i="2"/>
  <c r="CU2684" i="2"/>
  <c r="CI2684" i="2"/>
  <c r="CT2688" i="2"/>
  <c r="CH2688" i="2"/>
  <c r="DA2688" i="2"/>
  <c r="CS2688" i="2"/>
  <c r="CG2688" i="2"/>
  <c r="CZ2688" i="2"/>
  <c r="CR2688" i="2"/>
  <c r="CF2688" i="2"/>
  <c r="CE2688" i="2"/>
  <c r="CX2688" i="2"/>
  <c r="CL2688" i="2"/>
  <c r="CD2688" i="2"/>
  <c r="CW2688" i="2"/>
  <c r="CK2688" i="2"/>
  <c r="CC2688" i="2"/>
  <c r="CV2688" i="2"/>
  <c r="CU2688" i="2"/>
  <c r="CI2688" i="2"/>
  <c r="CT2692" i="2"/>
  <c r="CH2692" i="2"/>
  <c r="DA2692" i="2"/>
  <c r="CS2692" i="2"/>
  <c r="CG2692" i="2"/>
  <c r="CZ2692" i="2"/>
  <c r="CR2692" i="2"/>
  <c r="CF2692" i="2"/>
  <c r="CE2692" i="2"/>
  <c r="CX2692" i="2"/>
  <c r="CL2692" i="2"/>
  <c r="CD2692" i="2"/>
  <c r="CW2692" i="2"/>
  <c r="CK2692" i="2"/>
  <c r="CC2692" i="2"/>
  <c r="CV2692" i="2"/>
  <c r="CU2692" i="2"/>
  <c r="CI2692" i="2"/>
  <c r="CT2696" i="2"/>
  <c r="CH2696" i="2"/>
  <c r="DA2696" i="2"/>
  <c r="CS2696" i="2"/>
  <c r="CG2696" i="2"/>
  <c r="CZ2696" i="2"/>
  <c r="CR2696" i="2"/>
  <c r="CF2696" i="2"/>
  <c r="CE2696" i="2"/>
  <c r="CX2696" i="2"/>
  <c r="CL2696" i="2"/>
  <c r="CD2696" i="2"/>
  <c r="CW2696" i="2"/>
  <c r="CK2696" i="2"/>
  <c r="CC2696" i="2"/>
  <c r="CV2696" i="2"/>
  <c r="CU2696" i="2"/>
  <c r="CI2696" i="2"/>
  <c r="CT2700" i="2"/>
  <c r="CH2700" i="2"/>
  <c r="DA2700" i="2"/>
  <c r="CS2700" i="2"/>
  <c r="CG2700" i="2"/>
  <c r="CZ2700" i="2"/>
  <c r="CR2700" i="2"/>
  <c r="CF2700" i="2"/>
  <c r="CE2700" i="2"/>
  <c r="CX2700" i="2"/>
  <c r="CL2700" i="2"/>
  <c r="CD2700" i="2"/>
  <c r="CW2700" i="2"/>
  <c r="CK2700" i="2"/>
  <c r="CC2700" i="2"/>
  <c r="CV2700" i="2"/>
  <c r="CU2700" i="2"/>
  <c r="CI2700" i="2"/>
  <c r="CT2704" i="2"/>
  <c r="CH2704" i="2"/>
  <c r="DA2704" i="2"/>
  <c r="CS2704" i="2"/>
  <c r="CG2704" i="2"/>
  <c r="CZ2704" i="2"/>
  <c r="CR2704" i="2"/>
  <c r="CF2704" i="2"/>
  <c r="CE2704" i="2"/>
  <c r="CX2704" i="2"/>
  <c r="CL2704" i="2"/>
  <c r="CD2704" i="2"/>
  <c r="CW2704" i="2"/>
  <c r="CK2704" i="2"/>
  <c r="CC2704" i="2"/>
  <c r="CV2704" i="2"/>
  <c r="CI2704" i="2"/>
  <c r="CU2704" i="2"/>
  <c r="CT2708" i="2"/>
  <c r="CH2708" i="2"/>
  <c r="DA2708" i="2"/>
  <c r="CS2708" i="2"/>
  <c r="CG2708" i="2"/>
  <c r="CZ2708" i="2"/>
  <c r="CR2708" i="2"/>
  <c r="CF2708" i="2"/>
  <c r="CE2708" i="2"/>
  <c r="CX2708" i="2"/>
  <c r="CL2708" i="2"/>
  <c r="CD2708" i="2"/>
  <c r="CW2708" i="2"/>
  <c r="CK2708" i="2"/>
  <c r="CC2708" i="2"/>
  <c r="CV2708" i="2"/>
  <c r="CU2708" i="2"/>
  <c r="CI2708" i="2"/>
  <c r="CT2712" i="2"/>
  <c r="CH2712" i="2"/>
  <c r="DA2712" i="2"/>
  <c r="CS2712" i="2"/>
  <c r="CG2712" i="2"/>
  <c r="CZ2712" i="2"/>
  <c r="CR2712" i="2"/>
  <c r="CF2712" i="2"/>
  <c r="CE2712" i="2"/>
  <c r="CX2712" i="2"/>
  <c r="CL2712" i="2"/>
  <c r="CD2712" i="2"/>
  <c r="CW2712" i="2"/>
  <c r="CK2712" i="2"/>
  <c r="CC2712" i="2"/>
  <c r="CV2712" i="2"/>
  <c r="CU2712" i="2"/>
  <c r="CI2712" i="2"/>
  <c r="CT2716" i="2"/>
  <c r="CH2716" i="2"/>
  <c r="DA2716" i="2"/>
  <c r="CS2716" i="2"/>
  <c r="CG2716" i="2"/>
  <c r="CZ2716" i="2"/>
  <c r="CR2716" i="2"/>
  <c r="CF2716" i="2"/>
  <c r="CE2716" i="2"/>
  <c r="CX2716" i="2"/>
  <c r="CL2716" i="2"/>
  <c r="CD2716" i="2"/>
  <c r="CW2716" i="2"/>
  <c r="CK2716" i="2"/>
  <c r="CC2716" i="2"/>
  <c r="CV2716" i="2"/>
  <c r="CU2716" i="2"/>
  <c r="CI2716" i="2"/>
  <c r="CT2720" i="2"/>
  <c r="CH2720" i="2"/>
  <c r="DA2720" i="2"/>
  <c r="CS2720" i="2"/>
  <c r="CG2720" i="2"/>
  <c r="CZ2720" i="2"/>
  <c r="CR2720" i="2"/>
  <c r="CF2720" i="2"/>
  <c r="CE2720" i="2"/>
  <c r="CX2720" i="2"/>
  <c r="CL2720" i="2"/>
  <c r="CD2720" i="2"/>
  <c r="CW2720" i="2"/>
  <c r="CK2720" i="2"/>
  <c r="CC2720" i="2"/>
  <c r="CV2720" i="2"/>
  <c r="CU2720" i="2"/>
  <c r="CI2720" i="2"/>
  <c r="CX2726" i="2"/>
  <c r="CL2726" i="2"/>
  <c r="CD2726" i="2"/>
  <c r="CW2726" i="2"/>
  <c r="CK2726" i="2"/>
  <c r="CC2726" i="2"/>
  <c r="CV2726" i="2"/>
  <c r="CU2726" i="2"/>
  <c r="CI2726" i="2"/>
  <c r="CT2726" i="2"/>
  <c r="CH2726" i="2"/>
  <c r="DA2726" i="2"/>
  <c r="CS2726" i="2"/>
  <c r="CG2726" i="2"/>
  <c r="CZ2726" i="2"/>
  <c r="CR2726" i="2"/>
  <c r="CF2726" i="2"/>
  <c r="CE2726" i="2"/>
  <c r="CX2730" i="2"/>
  <c r="CL2730" i="2"/>
  <c r="CD2730" i="2"/>
  <c r="CW2730" i="2"/>
  <c r="CK2730" i="2"/>
  <c r="CC2730" i="2"/>
  <c r="CV2730" i="2"/>
  <c r="CU2730" i="2"/>
  <c r="CI2730" i="2"/>
  <c r="CT2730" i="2"/>
  <c r="CH2730" i="2"/>
  <c r="DA2730" i="2"/>
  <c r="CS2730" i="2"/>
  <c r="CG2730" i="2"/>
  <c r="CZ2730" i="2"/>
  <c r="CR2730" i="2"/>
  <c r="CF2730" i="2"/>
  <c r="CE2730" i="2"/>
  <c r="CX2734" i="2"/>
  <c r="CL2734" i="2"/>
  <c r="CD2734" i="2"/>
  <c r="CW2734" i="2"/>
  <c r="CK2734" i="2"/>
  <c r="CC2734" i="2"/>
  <c r="CV2734" i="2"/>
  <c r="CU2734" i="2"/>
  <c r="CI2734" i="2"/>
  <c r="CT2734" i="2"/>
  <c r="CH2734" i="2"/>
  <c r="DA2734" i="2"/>
  <c r="CS2734" i="2"/>
  <c r="CG2734" i="2"/>
  <c r="CZ2734" i="2"/>
  <c r="CR2734" i="2"/>
  <c r="CF2734" i="2"/>
  <c r="CE2734" i="2"/>
  <c r="CX2738" i="2"/>
  <c r="CL2738" i="2"/>
  <c r="CD2738" i="2"/>
  <c r="CW2738" i="2"/>
  <c r="CK2738" i="2"/>
  <c r="CC2738" i="2"/>
  <c r="CV2738" i="2"/>
  <c r="CU2738" i="2"/>
  <c r="CI2738" i="2"/>
  <c r="CT2738" i="2"/>
  <c r="CH2738" i="2"/>
  <c r="DA2738" i="2"/>
  <c r="CS2738" i="2"/>
  <c r="CG2738" i="2"/>
  <c r="CZ2738" i="2"/>
  <c r="CR2738" i="2"/>
  <c r="CF2738" i="2"/>
  <c r="CE2738" i="2"/>
  <c r="CX2742" i="2"/>
  <c r="CL2742" i="2"/>
  <c r="CD2742" i="2"/>
  <c r="CW2742" i="2"/>
  <c r="CK2742" i="2"/>
  <c r="CC2742" i="2"/>
  <c r="CV2742" i="2"/>
  <c r="CU2742" i="2"/>
  <c r="CI2742" i="2"/>
  <c r="CT2742" i="2"/>
  <c r="CH2742" i="2"/>
  <c r="DA2742" i="2"/>
  <c r="CS2742" i="2"/>
  <c r="CG2742" i="2"/>
  <c r="CZ2742" i="2"/>
  <c r="CR2742" i="2"/>
  <c r="CF2742" i="2"/>
  <c r="CE2742" i="2"/>
  <c r="CZ2746" i="2"/>
  <c r="CR2746" i="2"/>
  <c r="CF2746" i="2"/>
  <c r="CE2746" i="2"/>
  <c r="CX2746" i="2"/>
  <c r="CL2746" i="2"/>
  <c r="CD2746" i="2"/>
  <c r="CW2746" i="2"/>
  <c r="CK2746" i="2"/>
  <c r="CC2746" i="2"/>
  <c r="CV2746" i="2"/>
  <c r="CU2746" i="2"/>
  <c r="CI2746" i="2"/>
  <c r="CT2746" i="2"/>
  <c r="CS2746" i="2"/>
  <c r="CH2746" i="2"/>
  <c r="CG2746" i="2"/>
  <c r="DA2746" i="2"/>
  <c r="CZ2750" i="2"/>
  <c r="CR2750" i="2"/>
  <c r="CF2750" i="2"/>
  <c r="CE2750" i="2"/>
  <c r="CX2750" i="2"/>
  <c r="CL2750" i="2"/>
  <c r="CD2750" i="2"/>
  <c r="CW2750" i="2"/>
  <c r="CK2750" i="2"/>
  <c r="CC2750" i="2"/>
  <c r="CV2750" i="2"/>
  <c r="CU2750" i="2"/>
  <c r="CI2750" i="2"/>
  <c r="DA2750" i="2"/>
  <c r="CT2750" i="2"/>
  <c r="CS2750" i="2"/>
  <c r="CH2750" i="2"/>
  <c r="CG2750" i="2"/>
  <c r="CZ2754" i="2"/>
  <c r="CR2754" i="2"/>
  <c r="CF2754" i="2"/>
  <c r="CE2754" i="2"/>
  <c r="CX2754" i="2"/>
  <c r="CL2754" i="2"/>
  <c r="CD2754" i="2"/>
  <c r="CW2754" i="2"/>
  <c r="CK2754" i="2"/>
  <c r="CC2754" i="2"/>
  <c r="CV2754" i="2"/>
  <c r="CU2754" i="2"/>
  <c r="CI2754" i="2"/>
  <c r="DA2754" i="2"/>
  <c r="CT2754" i="2"/>
  <c r="CS2754" i="2"/>
  <c r="CH2754" i="2"/>
  <c r="CG2754" i="2"/>
  <c r="CZ2758" i="2"/>
  <c r="CR2758" i="2"/>
  <c r="CF2758" i="2"/>
  <c r="CE2758" i="2"/>
  <c r="CX2758" i="2"/>
  <c r="CL2758" i="2"/>
  <c r="CD2758" i="2"/>
  <c r="CW2758" i="2"/>
  <c r="CK2758" i="2"/>
  <c r="CC2758" i="2"/>
  <c r="CV2758" i="2"/>
  <c r="CU2758" i="2"/>
  <c r="CI2758" i="2"/>
  <c r="CH2758" i="2"/>
  <c r="CG2758" i="2"/>
  <c r="DA2758" i="2"/>
  <c r="CT2758" i="2"/>
  <c r="CS2758" i="2"/>
  <c r="CZ2762" i="2"/>
  <c r="CR2762" i="2"/>
  <c r="CF2762" i="2"/>
  <c r="CE2762" i="2"/>
  <c r="CX2762" i="2"/>
  <c r="CL2762" i="2"/>
  <c r="CD2762" i="2"/>
  <c r="CW2762" i="2"/>
  <c r="CK2762" i="2"/>
  <c r="CC2762" i="2"/>
  <c r="CV2762" i="2"/>
  <c r="CU2762" i="2"/>
  <c r="CI2762" i="2"/>
  <c r="CT2762" i="2"/>
  <c r="CS2762" i="2"/>
  <c r="CH2762" i="2"/>
  <c r="CG2762" i="2"/>
  <c r="DA2762" i="2"/>
  <c r="CZ2766" i="2"/>
  <c r="CR2766" i="2"/>
  <c r="CF2766" i="2"/>
  <c r="CE2766" i="2"/>
  <c r="CX2766" i="2"/>
  <c r="CL2766" i="2"/>
  <c r="CD2766" i="2"/>
  <c r="CW2766" i="2"/>
  <c r="CK2766" i="2"/>
  <c r="CC2766" i="2"/>
  <c r="CV2766" i="2"/>
  <c r="CU2766" i="2"/>
  <c r="CI2766" i="2"/>
  <c r="DA2766" i="2"/>
  <c r="CT2766" i="2"/>
  <c r="CS2766" i="2"/>
  <c r="CH2766" i="2"/>
  <c r="CG2766" i="2"/>
  <c r="CT2773" i="2"/>
  <c r="CH2773" i="2"/>
  <c r="DA2773" i="2"/>
  <c r="CS2773" i="2"/>
  <c r="CG2773" i="2"/>
  <c r="CZ2773" i="2"/>
  <c r="CR2773" i="2"/>
  <c r="CF2773" i="2"/>
  <c r="CE2773" i="2"/>
  <c r="CX2773" i="2"/>
  <c r="CL2773" i="2"/>
  <c r="CD2773" i="2"/>
  <c r="CW2773" i="2"/>
  <c r="CK2773" i="2"/>
  <c r="CC2773" i="2"/>
  <c r="CI2773" i="2"/>
  <c r="CV2773" i="2"/>
  <c r="CU2773" i="2"/>
  <c r="CV2776" i="2"/>
  <c r="CU2776" i="2"/>
  <c r="CI2776" i="2"/>
  <c r="CT2776" i="2"/>
  <c r="CH2776" i="2"/>
  <c r="DA2776" i="2"/>
  <c r="CS2776" i="2"/>
  <c r="CG2776" i="2"/>
  <c r="CZ2776" i="2"/>
  <c r="CR2776" i="2"/>
  <c r="CF2776" i="2"/>
  <c r="CE2776" i="2"/>
  <c r="CX2776" i="2"/>
  <c r="CW2776" i="2"/>
  <c r="CL2776" i="2"/>
  <c r="CK2776" i="2"/>
  <c r="CD2776" i="2"/>
  <c r="CC2776" i="2"/>
  <c r="CV2786" i="2"/>
  <c r="CU2786" i="2"/>
  <c r="CI2786" i="2"/>
  <c r="CT2786" i="2"/>
  <c r="CH2786" i="2"/>
  <c r="DA2786" i="2"/>
  <c r="CS2786" i="2"/>
  <c r="CG2786" i="2"/>
  <c r="CZ2786" i="2"/>
  <c r="CR2786" i="2"/>
  <c r="CF2786" i="2"/>
  <c r="CE2786" i="2"/>
  <c r="CD2786" i="2"/>
  <c r="CC2786" i="2"/>
  <c r="CX2786" i="2"/>
  <c r="CW2786" i="2"/>
  <c r="CL2786" i="2"/>
  <c r="CK2786" i="2"/>
  <c r="CV2794" i="2"/>
  <c r="CU2794" i="2"/>
  <c r="CI2794" i="2"/>
  <c r="CT2794" i="2"/>
  <c r="CH2794" i="2"/>
  <c r="DA2794" i="2"/>
  <c r="CS2794" i="2"/>
  <c r="CG2794" i="2"/>
  <c r="CZ2794" i="2"/>
  <c r="CR2794" i="2"/>
  <c r="CF2794" i="2"/>
  <c r="CE2794" i="2"/>
  <c r="CX2794" i="2"/>
  <c r="CW2794" i="2"/>
  <c r="CL2794" i="2"/>
  <c r="CK2794" i="2"/>
  <c r="CD2794" i="2"/>
  <c r="CC2794" i="2"/>
  <c r="CV2802" i="2"/>
  <c r="CU2802" i="2"/>
  <c r="CI2802" i="2"/>
  <c r="CT2802" i="2"/>
  <c r="CH2802" i="2"/>
  <c r="DA2802" i="2"/>
  <c r="CS2802" i="2"/>
  <c r="CG2802" i="2"/>
  <c r="CZ2802" i="2"/>
  <c r="CR2802" i="2"/>
  <c r="CF2802" i="2"/>
  <c r="CE2802" i="2"/>
  <c r="CD2802" i="2"/>
  <c r="CC2802" i="2"/>
  <c r="CX2802" i="2"/>
  <c r="CW2802" i="2"/>
  <c r="CL2802" i="2"/>
  <c r="CK2802" i="2"/>
  <c r="CV2810" i="2"/>
  <c r="CU2810" i="2"/>
  <c r="CI2810" i="2"/>
  <c r="CT2810" i="2"/>
  <c r="CH2810" i="2"/>
  <c r="DA2810" i="2"/>
  <c r="CS2810" i="2"/>
  <c r="CG2810" i="2"/>
  <c r="CZ2810" i="2"/>
  <c r="CR2810" i="2"/>
  <c r="CF2810" i="2"/>
  <c r="CE2810" i="2"/>
  <c r="CX2810" i="2"/>
  <c r="CW2810" i="2"/>
  <c r="CL2810" i="2"/>
  <c r="CK2810" i="2"/>
  <c r="CD2810" i="2"/>
  <c r="CC2810" i="2"/>
  <c r="CV2818" i="2"/>
  <c r="CU2818" i="2"/>
  <c r="CI2818" i="2"/>
  <c r="CT2818" i="2"/>
  <c r="CH2818" i="2"/>
  <c r="DA2818" i="2"/>
  <c r="CS2818" i="2"/>
  <c r="CG2818" i="2"/>
  <c r="CZ2818" i="2"/>
  <c r="CR2818" i="2"/>
  <c r="CF2818" i="2"/>
  <c r="CE2818" i="2"/>
  <c r="CD2818" i="2"/>
  <c r="CC2818" i="2"/>
  <c r="CX2818" i="2"/>
  <c r="CW2818" i="2"/>
  <c r="CL2818" i="2"/>
  <c r="CK2818" i="2"/>
  <c r="CT2862" i="2"/>
  <c r="CH2862" i="2"/>
  <c r="DA2862" i="2"/>
  <c r="CS2862" i="2"/>
  <c r="CG2862" i="2"/>
  <c r="CZ2862" i="2"/>
  <c r="CR2862" i="2"/>
  <c r="CF2862" i="2"/>
  <c r="CE2862" i="2"/>
  <c r="CX2862" i="2"/>
  <c r="CL2862" i="2"/>
  <c r="CD2862" i="2"/>
  <c r="CW2862" i="2"/>
  <c r="CK2862" i="2"/>
  <c r="CC2862" i="2"/>
  <c r="CV2862" i="2"/>
  <c r="CU2862" i="2"/>
  <c r="CI2862" i="2"/>
  <c r="DA2870" i="2"/>
  <c r="CS2870" i="2"/>
  <c r="CG2870" i="2"/>
  <c r="CZ2870" i="2"/>
  <c r="CR2870" i="2"/>
  <c r="CF2870" i="2"/>
  <c r="CE2870" i="2"/>
  <c r="CX2870" i="2"/>
  <c r="CL2870" i="2"/>
  <c r="CD2870" i="2"/>
  <c r="CW2870" i="2"/>
  <c r="CK2870" i="2"/>
  <c r="CC2870" i="2"/>
  <c r="CV2870" i="2"/>
  <c r="CU2870" i="2"/>
  <c r="CI2870" i="2"/>
  <c r="CT2870" i="2"/>
  <c r="CH2870" i="2"/>
  <c r="CW2890" i="2"/>
  <c r="CK2890" i="2"/>
  <c r="CC2890" i="2"/>
  <c r="CV2890" i="2"/>
  <c r="CU2890" i="2"/>
  <c r="CI2890" i="2"/>
  <c r="CT2890" i="2"/>
  <c r="CH2890" i="2"/>
  <c r="DA2890" i="2"/>
  <c r="CS2890" i="2"/>
  <c r="CG2890" i="2"/>
  <c r="CZ2890" i="2"/>
  <c r="CR2890" i="2"/>
  <c r="CF2890" i="2"/>
  <c r="CE2890" i="2"/>
  <c r="CX2890" i="2"/>
  <c r="CL2890" i="2"/>
  <c r="CD2890" i="2"/>
  <c r="DA2898" i="2"/>
  <c r="CS2898" i="2"/>
  <c r="CG2898" i="2"/>
  <c r="CZ2898" i="2"/>
  <c r="CR2898" i="2"/>
  <c r="CF2898" i="2"/>
  <c r="CE2898" i="2"/>
  <c r="CX2898" i="2"/>
  <c r="CL2898" i="2"/>
  <c r="CD2898" i="2"/>
  <c r="CW2898" i="2"/>
  <c r="CK2898" i="2"/>
  <c r="CC2898" i="2"/>
  <c r="CV2898" i="2"/>
  <c r="CU2898" i="2"/>
  <c r="CI2898" i="2"/>
  <c r="CT2898" i="2"/>
  <c r="CH2898" i="2"/>
  <c r="DA2906" i="2"/>
  <c r="CS2906" i="2"/>
  <c r="CG2906" i="2"/>
  <c r="CZ2906" i="2"/>
  <c r="CR2906" i="2"/>
  <c r="CF2906" i="2"/>
  <c r="CE2906" i="2"/>
  <c r="CX2906" i="2"/>
  <c r="CL2906" i="2"/>
  <c r="CD2906" i="2"/>
  <c r="CW2906" i="2"/>
  <c r="CK2906" i="2"/>
  <c r="CC2906" i="2"/>
  <c r="CV2906" i="2"/>
  <c r="CU2906" i="2"/>
  <c r="CI2906" i="2"/>
  <c r="CT2906" i="2"/>
  <c r="CH2906" i="2"/>
  <c r="DA2914" i="2"/>
  <c r="CS2914" i="2"/>
  <c r="CG2914" i="2"/>
  <c r="CZ2914" i="2"/>
  <c r="CR2914" i="2"/>
  <c r="CF2914" i="2"/>
  <c r="CE2914" i="2"/>
  <c r="CX2914" i="2"/>
  <c r="CL2914" i="2"/>
  <c r="CD2914" i="2"/>
  <c r="CW2914" i="2"/>
  <c r="CK2914" i="2"/>
  <c r="CC2914" i="2"/>
  <c r="CV2914" i="2"/>
  <c r="CU2914" i="2"/>
  <c r="CI2914" i="2"/>
  <c r="CT2914" i="2"/>
  <c r="CH2914" i="2"/>
  <c r="DA2922" i="2"/>
  <c r="CS2922" i="2"/>
  <c r="CG2922" i="2"/>
  <c r="CZ2922" i="2"/>
  <c r="CR2922" i="2"/>
  <c r="CF2922" i="2"/>
  <c r="CE2922" i="2"/>
  <c r="CX2922" i="2"/>
  <c r="CL2922" i="2"/>
  <c r="CD2922" i="2"/>
  <c r="CW2922" i="2"/>
  <c r="CK2922" i="2"/>
  <c r="CC2922" i="2"/>
  <c r="CV2922" i="2"/>
  <c r="CU2922" i="2"/>
  <c r="CI2922" i="2"/>
  <c r="CT2922" i="2"/>
  <c r="CH2922" i="2"/>
  <c r="DA2932" i="2"/>
  <c r="CS2932" i="2"/>
  <c r="CG2932" i="2"/>
  <c r="CZ2932" i="2"/>
  <c r="CR2932" i="2"/>
  <c r="CF2932" i="2"/>
  <c r="CE2932" i="2"/>
  <c r="CX2932" i="2"/>
  <c r="CL2932" i="2"/>
  <c r="CD2932" i="2"/>
  <c r="CW2932" i="2"/>
  <c r="CK2932" i="2"/>
  <c r="CC2932" i="2"/>
  <c r="CV2932" i="2"/>
  <c r="CU2932" i="2"/>
  <c r="CI2932" i="2"/>
  <c r="CT2932" i="2"/>
  <c r="CH2932" i="2"/>
  <c r="CW2934" i="2"/>
  <c r="CK2934" i="2"/>
  <c r="CC2934" i="2"/>
  <c r="CV2934" i="2"/>
  <c r="CU2934" i="2"/>
  <c r="CI2934" i="2"/>
  <c r="CT2934" i="2"/>
  <c r="CH2934" i="2"/>
  <c r="DA2934" i="2"/>
  <c r="CS2934" i="2"/>
  <c r="CG2934" i="2"/>
  <c r="CZ2934" i="2"/>
  <c r="CR2934" i="2"/>
  <c r="CF2934" i="2"/>
  <c r="CE2934" i="2"/>
  <c r="CX2934" i="2"/>
  <c r="CL2934" i="2"/>
  <c r="CD2934" i="2"/>
  <c r="DA2948" i="2"/>
  <c r="CS2948" i="2"/>
  <c r="CG2948" i="2"/>
  <c r="CZ2948" i="2"/>
  <c r="CR2948" i="2"/>
  <c r="CF2948" i="2"/>
  <c r="CE2948" i="2"/>
  <c r="CX2948" i="2"/>
  <c r="CL2948" i="2"/>
  <c r="CD2948" i="2"/>
  <c r="CW2948" i="2"/>
  <c r="CK2948" i="2"/>
  <c r="CC2948" i="2"/>
  <c r="CV2948" i="2"/>
  <c r="CU2948" i="2"/>
  <c r="CI2948" i="2"/>
  <c r="CT2948" i="2"/>
  <c r="CH2948" i="2"/>
  <c r="CW2958" i="2"/>
  <c r="CK2958" i="2"/>
  <c r="CC2958" i="2"/>
  <c r="CV2958" i="2"/>
  <c r="CU2958" i="2"/>
  <c r="CI2958" i="2"/>
  <c r="CT2958" i="2"/>
  <c r="CH2958" i="2"/>
  <c r="DA2958" i="2"/>
  <c r="CS2958" i="2"/>
  <c r="CG2958" i="2"/>
  <c r="CZ2958" i="2"/>
  <c r="CR2958" i="2"/>
  <c r="CF2958" i="2"/>
  <c r="CE2958" i="2"/>
  <c r="CX2958" i="2"/>
  <c r="CL2958" i="2"/>
  <c r="CD2958" i="2"/>
  <c r="CW2962" i="2"/>
  <c r="CK2962" i="2"/>
  <c r="CC2962" i="2"/>
  <c r="CV2962" i="2"/>
  <c r="CU2962" i="2"/>
  <c r="CI2962" i="2"/>
  <c r="CT2962" i="2"/>
  <c r="CH2962" i="2"/>
  <c r="DA2962" i="2"/>
  <c r="CS2962" i="2"/>
  <c r="CG2962" i="2"/>
  <c r="CZ2962" i="2"/>
  <c r="CR2962" i="2"/>
  <c r="CF2962" i="2"/>
  <c r="CE2962" i="2"/>
  <c r="CX2962" i="2"/>
  <c r="CL2962" i="2"/>
  <c r="CD2962" i="2"/>
  <c r="DA2968" i="2"/>
  <c r="CS2968" i="2"/>
  <c r="CG2968" i="2"/>
  <c r="CZ2968" i="2"/>
  <c r="CR2968" i="2"/>
  <c r="CF2968" i="2"/>
  <c r="CE2968" i="2"/>
  <c r="CX2968" i="2"/>
  <c r="CL2968" i="2"/>
  <c r="CD2968" i="2"/>
  <c r="CW2968" i="2"/>
  <c r="CK2968" i="2"/>
  <c r="CC2968" i="2"/>
  <c r="CV2968" i="2"/>
  <c r="CU2968" i="2"/>
  <c r="CI2968" i="2"/>
  <c r="CT2968" i="2"/>
  <c r="CH2968" i="2"/>
  <c r="CW2970" i="2"/>
  <c r="CK2970" i="2"/>
  <c r="CC2970" i="2"/>
  <c r="CV2970" i="2"/>
  <c r="CU2970" i="2"/>
  <c r="CI2970" i="2"/>
  <c r="CT2970" i="2"/>
  <c r="CH2970" i="2"/>
  <c r="DA2970" i="2"/>
  <c r="CS2970" i="2"/>
  <c r="CG2970" i="2"/>
  <c r="CZ2970" i="2"/>
  <c r="CR2970" i="2"/>
  <c r="CF2970" i="2"/>
  <c r="CE2970" i="2"/>
  <c r="CL2970" i="2"/>
  <c r="CD2970" i="2"/>
  <c r="CX2970" i="2"/>
  <c r="CW2974" i="2"/>
  <c r="CK2974" i="2"/>
  <c r="CC2974" i="2"/>
  <c r="CV2974" i="2"/>
  <c r="CU2974" i="2"/>
  <c r="CI2974" i="2"/>
  <c r="CT2974" i="2"/>
  <c r="CH2974" i="2"/>
  <c r="DA2974" i="2"/>
  <c r="CS2974" i="2"/>
  <c r="CG2974" i="2"/>
  <c r="CZ2974" i="2"/>
  <c r="CR2974" i="2"/>
  <c r="CF2974" i="2"/>
  <c r="CE2974" i="2"/>
  <c r="CX2974" i="2"/>
  <c r="CL2974" i="2"/>
  <c r="CD2974" i="2"/>
  <c r="CW2978" i="2"/>
  <c r="CK2978" i="2"/>
  <c r="CC2978" i="2"/>
  <c r="CV2978" i="2"/>
  <c r="CU2978" i="2"/>
  <c r="CI2978" i="2"/>
  <c r="CT2978" i="2"/>
  <c r="CH2978" i="2"/>
  <c r="DA2978" i="2"/>
  <c r="CS2978" i="2"/>
  <c r="CG2978" i="2"/>
  <c r="CZ2978" i="2"/>
  <c r="CR2978" i="2"/>
  <c r="CF2978" i="2"/>
  <c r="CE2978" i="2"/>
  <c r="CX2978" i="2"/>
  <c r="CL2978" i="2"/>
  <c r="CD2978" i="2"/>
  <c r="CW2986" i="2"/>
  <c r="CK2986" i="2"/>
  <c r="CC2986" i="2"/>
  <c r="CV2986" i="2"/>
  <c r="CU2986" i="2"/>
  <c r="CI2986" i="2"/>
  <c r="CT2986" i="2"/>
  <c r="CH2986" i="2"/>
  <c r="DA2986" i="2"/>
  <c r="CS2986" i="2"/>
  <c r="CG2986" i="2"/>
  <c r="CZ2986" i="2"/>
  <c r="CR2986" i="2"/>
  <c r="CF2986" i="2"/>
  <c r="CE2986" i="2"/>
  <c r="CX2986" i="2"/>
  <c r="CL2986" i="2"/>
  <c r="CD2986" i="2"/>
  <c r="CW2990" i="2"/>
  <c r="CK2990" i="2"/>
  <c r="CC2990" i="2"/>
  <c r="CV2990" i="2"/>
  <c r="CU2990" i="2"/>
  <c r="CI2990" i="2"/>
  <c r="CT2990" i="2"/>
  <c r="CH2990" i="2"/>
  <c r="DA2990" i="2"/>
  <c r="CS2990" i="2"/>
  <c r="CG2990" i="2"/>
  <c r="CZ2990" i="2"/>
  <c r="CR2990" i="2"/>
  <c r="CF2990" i="2"/>
  <c r="CE2990" i="2"/>
  <c r="CX2990" i="2"/>
  <c r="CL2990" i="2"/>
  <c r="CD2990" i="2"/>
  <c r="CW2994" i="2"/>
  <c r="CK2994" i="2"/>
  <c r="CC2994" i="2"/>
  <c r="CV2994" i="2"/>
  <c r="CU2994" i="2"/>
  <c r="CI2994" i="2"/>
  <c r="CT2994" i="2"/>
  <c r="CH2994" i="2"/>
  <c r="DA2994" i="2"/>
  <c r="CS2994" i="2"/>
  <c r="CG2994" i="2"/>
  <c r="CZ2994" i="2"/>
  <c r="CR2994" i="2"/>
  <c r="CF2994" i="2"/>
  <c r="CE2994" i="2"/>
  <c r="CX2994" i="2"/>
  <c r="CL2994" i="2"/>
  <c r="CD2994" i="2"/>
  <c r="DA2996" i="2"/>
  <c r="CS2996" i="2"/>
  <c r="CG2996" i="2"/>
  <c r="CZ2996" i="2"/>
  <c r="CR2996" i="2"/>
  <c r="CF2996" i="2"/>
  <c r="CE2996" i="2"/>
  <c r="CX2996" i="2"/>
  <c r="CL2996" i="2"/>
  <c r="CD2996" i="2"/>
  <c r="CW2996" i="2"/>
  <c r="CK2996" i="2"/>
  <c r="CC2996" i="2"/>
  <c r="CV2996" i="2"/>
  <c r="CU2996" i="2"/>
  <c r="CI2996" i="2"/>
  <c r="CT2996" i="2"/>
  <c r="CH2996" i="2"/>
  <c r="DA3000" i="2"/>
  <c r="CS3000" i="2"/>
  <c r="CG3000" i="2"/>
  <c r="CZ3000" i="2"/>
  <c r="CR3000" i="2"/>
  <c r="CF3000" i="2"/>
  <c r="CE3000" i="2"/>
  <c r="CX3000" i="2"/>
  <c r="CL3000" i="2"/>
  <c r="CD3000" i="2"/>
  <c r="CW3000" i="2"/>
  <c r="CK3000" i="2"/>
  <c r="CC3000" i="2"/>
  <c r="CV3000" i="2"/>
  <c r="CU3000" i="2"/>
  <c r="CI3000" i="2"/>
  <c r="CT3000" i="2"/>
  <c r="CH3000" i="2"/>
  <c r="DA3004" i="2"/>
  <c r="CS3004" i="2"/>
  <c r="CG3004" i="2"/>
  <c r="CZ3004" i="2"/>
  <c r="CR3004" i="2"/>
  <c r="CF3004" i="2"/>
  <c r="CE3004" i="2"/>
  <c r="CX3004" i="2"/>
  <c r="CL3004" i="2"/>
  <c r="CD3004" i="2"/>
  <c r="CW3004" i="2"/>
  <c r="CK3004" i="2"/>
  <c r="CC3004" i="2"/>
  <c r="CV3004" i="2"/>
  <c r="CU3004" i="2"/>
  <c r="CI3004" i="2"/>
  <c r="CH3004" i="2"/>
  <c r="CT3004" i="2"/>
  <c r="DA3011" i="2"/>
  <c r="CS3011" i="2"/>
  <c r="CG3011" i="2"/>
  <c r="CZ3011" i="2"/>
  <c r="CR3011" i="2"/>
  <c r="CF3011" i="2"/>
  <c r="CE3011" i="2"/>
  <c r="CX3011" i="2"/>
  <c r="CL3011" i="2"/>
  <c r="CD3011" i="2"/>
  <c r="CW3011" i="2"/>
  <c r="CK3011" i="2"/>
  <c r="CC3011" i="2"/>
  <c r="CV3011" i="2"/>
  <c r="CU3011" i="2"/>
  <c r="CI3011" i="2"/>
  <c r="CT3011" i="2"/>
  <c r="CH3011" i="2"/>
  <c r="CW3034" i="2"/>
  <c r="CK3034" i="2"/>
  <c r="CC3034" i="2"/>
  <c r="CV3034" i="2"/>
  <c r="CU3034" i="2"/>
  <c r="CI3034" i="2"/>
  <c r="CT3034" i="2"/>
  <c r="CH3034" i="2"/>
  <c r="DA3034" i="2"/>
  <c r="CS3034" i="2"/>
  <c r="CG3034" i="2"/>
  <c r="CZ3034" i="2"/>
  <c r="CR3034" i="2"/>
  <c r="CF3034" i="2"/>
  <c r="CE3034" i="2"/>
  <c r="CX3034" i="2"/>
  <c r="CL3034" i="2"/>
  <c r="CD3034" i="2"/>
  <c r="DA3054" i="2"/>
  <c r="CS3054" i="2"/>
  <c r="CG3054" i="2"/>
  <c r="CZ3054" i="2"/>
  <c r="CR3054" i="2"/>
  <c r="CF3054" i="2"/>
  <c r="CE3054" i="2"/>
  <c r="CX3054" i="2"/>
  <c r="CL3054" i="2"/>
  <c r="CD3054" i="2"/>
  <c r="CW3054" i="2"/>
  <c r="CK3054" i="2"/>
  <c r="CC3054" i="2"/>
  <c r="CV3054" i="2"/>
  <c r="CU3054" i="2"/>
  <c r="CI3054" i="2"/>
  <c r="CT3054" i="2"/>
  <c r="CH3054" i="2"/>
  <c r="F138" i="3"/>
  <c r="F134" i="3" s="1"/>
  <c r="CU3062" i="2"/>
  <c r="CI3062" i="2"/>
  <c r="CT3062" i="2"/>
  <c r="CH3062" i="2"/>
  <c r="CL3062" i="2"/>
  <c r="DA3062" i="2"/>
  <c r="CS3062" i="2"/>
  <c r="CG3062" i="2"/>
  <c r="CD3062" i="2"/>
  <c r="CZ3062" i="2"/>
  <c r="CR3062" i="2"/>
  <c r="CF3062" i="2"/>
  <c r="CE3062" i="2"/>
  <c r="CW3062" i="2"/>
  <c r="CK3062" i="2"/>
  <c r="CC3062" i="2"/>
  <c r="CV3062" i="2"/>
  <c r="CX3062" i="2"/>
  <c r="CZ12" i="2"/>
  <c r="CR12" i="2"/>
  <c r="CG12" i="2"/>
  <c r="CC12" i="2"/>
  <c r="CF12" i="2"/>
  <c r="CX12" i="2"/>
  <c r="CH12" i="2"/>
  <c r="CW12" i="2"/>
  <c r="CL12" i="2"/>
  <c r="CE12" i="2"/>
  <c r="CS12" i="2"/>
  <c r="CT12" i="2"/>
  <c r="CV12" i="2"/>
  <c r="CK12" i="2"/>
  <c r="CD12" i="2"/>
  <c r="CU12" i="2"/>
  <c r="CI12" i="2"/>
  <c r="DA12" i="2"/>
  <c r="D108" i="3"/>
  <c r="F187" i="3"/>
  <c r="F194" i="3" s="1"/>
  <c r="C113" i="3"/>
  <c r="C33" i="3"/>
  <c r="D99" i="3"/>
  <c r="D33" i="3"/>
  <c r="AF174" i="3"/>
  <c r="AF188" i="3"/>
  <c r="D76" i="3"/>
  <c r="I127" i="3"/>
  <c r="I121" i="3" s="1"/>
  <c r="Q127" i="3"/>
  <c r="Q121" i="3" s="1"/>
  <c r="J127" i="3"/>
  <c r="J121" i="3" s="1"/>
  <c r="E169" i="3"/>
  <c r="M169" i="3"/>
  <c r="AA174" i="3"/>
  <c r="C84" i="3"/>
  <c r="D187" i="3"/>
  <c r="D18" i="3"/>
  <c r="J138" i="3"/>
  <c r="J134" i="3" s="1"/>
  <c r="K127" i="3"/>
  <c r="K121" i="3" s="1"/>
  <c r="L127" i="3"/>
  <c r="L121" i="3" s="1"/>
  <c r="M187" i="3"/>
  <c r="M194" i="3" s="1"/>
  <c r="D10" i="3"/>
  <c r="L138" i="3"/>
  <c r="L134" i="3" s="1"/>
  <c r="J155" i="3"/>
  <c r="K155" i="3"/>
  <c r="D234" i="3"/>
  <c r="C76" i="3"/>
  <c r="C94" i="3"/>
  <c r="AF190" i="3"/>
  <c r="C199" i="3"/>
  <c r="AA189" i="3"/>
  <c r="E138" i="3"/>
  <c r="E134" i="3" s="1"/>
  <c r="M138" i="3"/>
  <c r="M134" i="3" s="1"/>
  <c r="F169" i="3"/>
  <c r="N169" i="3"/>
  <c r="M223" i="3"/>
  <c r="L155" i="3"/>
  <c r="O194" i="3"/>
  <c r="F223" i="3"/>
  <c r="C47" i="3"/>
  <c r="F127" i="3"/>
  <c r="F121" i="3" s="1"/>
  <c r="N127" i="3"/>
  <c r="N121" i="3" s="1"/>
  <c r="G127" i="3"/>
  <c r="G121" i="3" s="1"/>
  <c r="O127" i="3"/>
  <c r="O121" i="3" s="1"/>
  <c r="H127" i="3"/>
  <c r="H121" i="3" s="1"/>
  <c r="P127" i="3"/>
  <c r="P121" i="3" s="1"/>
  <c r="N138" i="3"/>
  <c r="N134" i="3" s="1"/>
  <c r="G138" i="3"/>
  <c r="G134" i="3" s="1"/>
  <c r="E155" i="3"/>
  <c r="M155" i="3"/>
  <c r="G169" i="3"/>
  <c r="O169" i="3"/>
  <c r="E187" i="3"/>
  <c r="E194" i="3" s="1"/>
  <c r="N187" i="3"/>
  <c r="N194" i="3" s="1"/>
  <c r="H194" i="3"/>
  <c r="Q194" i="3"/>
  <c r="G223" i="3"/>
  <c r="O223" i="3"/>
  <c r="K223" i="3"/>
  <c r="D84" i="3"/>
  <c r="M127" i="3"/>
  <c r="M121" i="3" s="1"/>
  <c r="N223" i="3"/>
  <c r="D47" i="3"/>
  <c r="K134" i="3"/>
  <c r="O138" i="3"/>
  <c r="O134" i="3" s="1"/>
  <c r="H138" i="3"/>
  <c r="H134" i="3" s="1"/>
  <c r="P138" i="3"/>
  <c r="P134" i="3" s="1"/>
  <c r="I138" i="3"/>
  <c r="I134" i="3" s="1"/>
  <c r="Q138" i="3"/>
  <c r="Q134" i="3" s="1"/>
  <c r="F155" i="3"/>
  <c r="H169" i="3"/>
  <c r="P169" i="3"/>
  <c r="H223" i="3"/>
  <c r="P223" i="3"/>
  <c r="I223" i="3"/>
  <c r="Q223" i="3"/>
  <c r="L223" i="3"/>
  <c r="C38" i="3"/>
  <c r="G155" i="3"/>
  <c r="O155" i="3"/>
  <c r="I169" i="3"/>
  <c r="Q169" i="3"/>
  <c r="J169" i="3"/>
  <c r="G187" i="3"/>
  <c r="G194" i="3" s="1"/>
  <c r="P187" i="3"/>
  <c r="P194" i="3" s="1"/>
  <c r="D38" i="3"/>
  <c r="J223" i="3"/>
  <c r="AA188" i="3"/>
  <c r="E127" i="3"/>
  <c r="E121" i="3" s="1"/>
  <c r="K169" i="3"/>
  <c r="L169" i="3"/>
  <c r="I187" i="3"/>
  <c r="I194" i="3" s="1"/>
  <c r="R187" i="3"/>
  <c r="R194" i="3" s="1"/>
  <c r="J187" i="3"/>
  <c r="J194" i="3" s="1"/>
  <c r="C187" i="3"/>
  <c r="L187" i="3"/>
  <c r="L194" i="3" s="1"/>
  <c r="C222" i="3"/>
  <c r="C123" i="3"/>
  <c r="C228" i="3"/>
  <c r="D3063" i="2"/>
  <c r="D135" i="2"/>
  <c r="C128" i="3"/>
  <c r="D643" i="2"/>
  <c r="D130" i="3" s="1"/>
  <c r="D653" i="2"/>
  <c r="D131" i="3" s="1"/>
  <c r="D664" i="2"/>
  <c r="D144" i="3" s="1"/>
  <c r="C1007" i="2"/>
  <c r="D1011" i="2"/>
  <c r="O1777" i="2"/>
  <c r="D2119" i="2"/>
  <c r="D217" i="3" s="1"/>
  <c r="C184" i="3"/>
  <c r="R2485" i="2"/>
  <c r="X2485" i="2"/>
  <c r="H2525" i="2"/>
  <c r="D186" i="3" s="1"/>
  <c r="AA186" i="3" s="1"/>
  <c r="O2769" i="2"/>
  <c r="H2774" i="2"/>
  <c r="D193" i="3" s="1"/>
  <c r="D2176" i="2"/>
  <c r="D218" i="3" s="1"/>
  <c r="H2449" i="2"/>
  <c r="D184" i="3" s="1"/>
  <c r="R2449" i="2"/>
  <c r="U2485" i="2"/>
  <c r="O2525" i="2"/>
  <c r="X2540" i="2"/>
  <c r="O2774" i="2"/>
  <c r="C102" i="3"/>
  <c r="D1119" i="2"/>
  <c r="D222" i="3" s="1"/>
  <c r="C226" i="3"/>
  <c r="R1335" i="2"/>
  <c r="X1477" i="2"/>
  <c r="C1024" i="2"/>
  <c r="D1201" i="2"/>
  <c r="U1777" i="2"/>
  <c r="H2077" i="2"/>
  <c r="D181" i="3" s="1"/>
  <c r="C182" i="3"/>
  <c r="C183" i="3"/>
  <c r="C219" i="3"/>
  <c r="R2525" i="2"/>
  <c r="U2769" i="2"/>
  <c r="D2929" i="2"/>
  <c r="D3042" i="2"/>
  <c r="C3042" i="2" s="1"/>
  <c r="X1640" i="2"/>
  <c r="U2525" i="2"/>
  <c r="U2774" i="2"/>
  <c r="C2774" i="2"/>
  <c r="C193" i="3" s="1"/>
  <c r="D992" i="2"/>
  <c r="D1007" i="2"/>
  <c r="O1477" i="2"/>
  <c r="C176" i="3"/>
  <c r="R1640" i="2"/>
  <c r="C178" i="3"/>
  <c r="O2291" i="2"/>
  <c r="O2331" i="2"/>
  <c r="U2449" i="2"/>
  <c r="X2525" i="2"/>
  <c r="D3014" i="2"/>
  <c r="C3014" i="2" s="1"/>
  <c r="D3039" i="2"/>
  <c r="C3039" i="2" s="1"/>
  <c r="C125" i="3"/>
  <c r="C126" i="2"/>
  <c r="C133" i="3"/>
  <c r="C137" i="3"/>
  <c r="C1003" i="2"/>
  <c r="H1640" i="2"/>
  <c r="D176" i="3" s="1"/>
  <c r="U1640" i="2"/>
  <c r="H1704" i="2"/>
  <c r="D177" i="3" s="1"/>
  <c r="H1777" i="2"/>
  <c r="D178" i="3" s="1"/>
  <c r="R2291" i="2"/>
  <c r="X2449" i="2"/>
  <c r="C185" i="3"/>
  <c r="O2485" i="2"/>
  <c r="H2540" i="2"/>
  <c r="H2769" i="2"/>
  <c r="D191" i="3" s="1"/>
  <c r="D2783" i="2"/>
  <c r="D2831" i="2"/>
  <c r="R3006" i="2"/>
  <c r="C1011" i="2"/>
  <c r="H1979" i="2"/>
  <c r="D180" i="3" s="1"/>
  <c r="R2540" i="2"/>
  <c r="D212" i="2"/>
  <c r="D433" i="2"/>
  <c r="D125" i="3" s="1"/>
  <c r="D758" i="2"/>
  <c r="D133" i="3" s="1"/>
  <c r="H1477" i="2"/>
  <c r="D175" i="3" s="1"/>
  <c r="U2291" i="2"/>
  <c r="U2331" i="2"/>
  <c r="D2540" i="2"/>
  <c r="H3006" i="2"/>
  <c r="D192" i="3" s="1"/>
  <c r="C135" i="2"/>
  <c r="D982" i="2"/>
  <c r="C975" i="2"/>
  <c r="D144" i="2"/>
  <c r="C122" i="3"/>
  <c r="C143" i="3"/>
  <c r="D61" i="2"/>
  <c r="C126" i="3"/>
  <c r="C130" i="3"/>
  <c r="C144" i="3"/>
  <c r="D818" i="2"/>
  <c r="D135" i="3" s="1"/>
  <c r="C575" i="2"/>
  <c r="C593" i="2" s="1"/>
  <c r="D593" i="2"/>
  <c r="D129" i="3" s="1"/>
  <c r="D513" i="2"/>
  <c r="D126" i="3" s="1"/>
  <c r="C135" i="3"/>
  <c r="C1183" i="2"/>
  <c r="C26" i="3" s="1"/>
  <c r="C18" i="3" s="1"/>
  <c r="D1192" i="2"/>
  <c r="D418" i="2"/>
  <c r="D124" i="3" s="1"/>
  <c r="C374" i="2"/>
  <c r="C418" i="2" s="1"/>
  <c r="C1041" i="2"/>
  <c r="D1049" i="2"/>
  <c r="D152" i="3" s="1"/>
  <c r="C146" i="2"/>
  <c r="C180" i="2"/>
  <c r="C191" i="2" s="1"/>
  <c r="D290" i="2"/>
  <c r="D122" i="3" s="1"/>
  <c r="D716" i="2"/>
  <c r="D132" i="3" s="1"/>
  <c r="D573" i="2"/>
  <c r="D128" i="3" s="1"/>
  <c r="C645" i="2"/>
  <c r="C653" i="2" s="1"/>
  <c r="C666" i="2"/>
  <c r="C716" i="2" s="1"/>
  <c r="D973" i="2"/>
  <c r="C1039" i="2"/>
  <c r="C151" i="3" s="1"/>
  <c r="D1039" i="2"/>
  <c r="D151" i="3" s="1"/>
  <c r="D1391" i="2"/>
  <c r="D212" i="3" s="1"/>
  <c r="U1477" i="2"/>
  <c r="R1477" i="2"/>
  <c r="D895" i="2"/>
  <c r="C875" i="2"/>
  <c r="D937" i="2"/>
  <c r="D142" i="3" s="1"/>
  <c r="D1530" i="2"/>
  <c r="D213" i="3" s="1"/>
  <c r="C1479" i="2"/>
  <c r="C1530" i="2" s="1"/>
  <c r="D999" i="2"/>
  <c r="C995" i="2"/>
  <c r="C999" i="2" s="1"/>
  <c r="C116" i="3"/>
  <c r="D1252" i="2"/>
  <c r="D211" i="3" s="1"/>
  <c r="C175" i="3"/>
  <c r="D372" i="2"/>
  <c r="D123" i="3" s="1"/>
  <c r="D1022" i="2"/>
  <c r="C1021" i="2"/>
  <c r="D1019" i="2"/>
  <c r="C145" i="3"/>
  <c r="U1335" i="2"/>
  <c r="D840" i="2"/>
  <c r="D136" i="3" s="1"/>
  <c r="C820" i="2"/>
  <c r="D870" i="2"/>
  <c r="D137" i="3" s="1"/>
  <c r="C992" i="2"/>
  <c r="C1019" i="2"/>
  <c r="D1033" i="2"/>
  <c r="C1028" i="2"/>
  <c r="C1642" i="2"/>
  <c r="D1643" i="2"/>
  <c r="D214" i="3" s="1"/>
  <c r="D956" i="2"/>
  <c r="D143" i="3" s="1"/>
  <c r="C1337" i="2"/>
  <c r="C1391" i="2" s="1"/>
  <c r="O1640" i="2"/>
  <c r="C177" i="3"/>
  <c r="R1777" i="2"/>
  <c r="C180" i="3"/>
  <c r="C181" i="3"/>
  <c r="R2331" i="2"/>
  <c r="C191" i="3"/>
  <c r="R2769" i="2"/>
  <c r="C2860" i="2"/>
  <c r="C2877" i="2" s="1"/>
  <c r="D2877" i="2"/>
  <c r="U3006" i="2"/>
  <c r="C215" i="3"/>
  <c r="O1704" i="2"/>
  <c r="X1777" i="2"/>
  <c r="D1794" i="2"/>
  <c r="D215" i="3" s="1"/>
  <c r="C179" i="3"/>
  <c r="O1979" i="2"/>
  <c r="O2077" i="2"/>
  <c r="X2291" i="2"/>
  <c r="D2356" i="2"/>
  <c r="D219" i="3" s="1"/>
  <c r="X2769" i="2"/>
  <c r="C2785" i="2"/>
  <c r="C2823" i="2" s="1"/>
  <c r="D2823" i="2"/>
  <c r="D1003" i="2"/>
  <c r="R1704" i="2"/>
  <c r="R1979" i="2"/>
  <c r="R2077" i="2"/>
  <c r="D2368" i="2"/>
  <c r="H2485" i="2"/>
  <c r="D185" i="3" s="1"/>
  <c r="D2555" i="2"/>
  <c r="D221" i="3" s="1"/>
  <c r="C897" i="2"/>
  <c r="C1204" i="2"/>
  <c r="C1252" i="2" s="1"/>
  <c r="U1704" i="2"/>
  <c r="U1979" i="2"/>
  <c r="U2077" i="2"/>
  <c r="C218" i="3"/>
  <c r="O2449" i="2"/>
  <c r="C2884" i="2"/>
  <c r="C2895" i="2" s="1"/>
  <c r="D2895" i="2"/>
  <c r="C105" i="3"/>
  <c r="X2077" i="2"/>
  <c r="C221" i="3"/>
  <c r="H1820" i="2"/>
  <c r="D179" i="3" s="1"/>
  <c r="H2291" i="2"/>
  <c r="D182" i="3" s="1"/>
  <c r="H2331" i="2"/>
  <c r="D183" i="3" s="1"/>
  <c r="C2840" i="2"/>
  <c r="O3006" i="2"/>
  <c r="D2478" i="2"/>
  <c r="D220" i="3" s="1"/>
  <c r="C3051" i="2"/>
  <c r="C3056" i="2" s="1"/>
  <c r="C2527" i="2"/>
  <c r="C2540" i="2" s="1"/>
  <c r="D2840" i="2"/>
  <c r="C3008" i="2"/>
  <c r="C3044" i="2" s="1"/>
  <c r="C2103" i="2"/>
  <c r="C2119" i="2" s="1"/>
  <c r="C10" i="4"/>
  <c r="C9" i="4"/>
  <c r="C8" i="4"/>
  <c r="AA192" i="3" l="1"/>
  <c r="DD1021" i="2"/>
  <c r="CO1021" i="2"/>
  <c r="CO1024" i="2"/>
  <c r="DD1024" i="2"/>
  <c r="DD874" i="2"/>
  <c r="CO874" i="2"/>
  <c r="C937" i="2"/>
  <c r="CO897" i="2"/>
  <c r="DD897" i="2"/>
  <c r="DD1028" i="2"/>
  <c r="CO1028" i="2"/>
  <c r="DD995" i="2"/>
  <c r="CO995" i="2"/>
  <c r="C141" i="3"/>
  <c r="AA141" i="3" s="1"/>
  <c r="DD873" i="2"/>
  <c r="CO873" i="2"/>
  <c r="C229" i="3"/>
  <c r="C178" i="2"/>
  <c r="CO820" i="2"/>
  <c r="C840" i="2"/>
  <c r="DD820" i="2"/>
  <c r="CO875" i="2"/>
  <c r="DD875" i="2"/>
  <c r="CO1041" i="2"/>
  <c r="DD1041" i="2"/>
  <c r="AO12" i="2"/>
  <c r="C160" i="3"/>
  <c r="C2368" i="2"/>
  <c r="C140" i="3"/>
  <c r="CO872" i="2"/>
  <c r="C895" i="2"/>
  <c r="DD872" i="2"/>
  <c r="C1192" i="2"/>
  <c r="DD975" i="2"/>
  <c r="C982" i="2"/>
  <c r="CO975" i="2"/>
  <c r="C200" i="3"/>
  <c r="AF200" i="3" s="1"/>
  <c r="AA145" i="3"/>
  <c r="CE2362" i="2"/>
  <c r="CL2362" i="2"/>
  <c r="CI2359" i="2"/>
  <c r="CU2359" i="2"/>
  <c r="CV2359" i="2"/>
  <c r="CC2359" i="2"/>
  <c r="CK2359" i="2"/>
  <c r="CW2359" i="2"/>
  <c r="CD2359" i="2"/>
  <c r="CL2359" i="2"/>
  <c r="CX2359" i="2"/>
  <c r="CE2359" i="2"/>
  <c r="CF2359" i="2"/>
  <c r="CG2359" i="2"/>
  <c r="CR2359" i="2"/>
  <c r="CS2359" i="2"/>
  <c r="CZ2359" i="2"/>
  <c r="DA2359" i="2"/>
  <c r="CH2359" i="2"/>
  <c r="CW872" i="2"/>
  <c r="CF872" i="2"/>
  <c r="CZ872" i="2"/>
  <c r="CR872" i="2"/>
  <c r="CG872" i="2"/>
  <c r="CS872" i="2"/>
  <c r="DA872" i="2"/>
  <c r="CH872" i="2"/>
  <c r="CT872" i="2"/>
  <c r="CI872" i="2"/>
  <c r="CU872" i="2"/>
  <c r="CC872" i="2"/>
  <c r="CV872" i="2"/>
  <c r="CK872" i="2"/>
  <c r="CD872" i="2"/>
  <c r="CL872" i="2"/>
  <c r="CX872" i="2"/>
  <c r="CE872" i="2"/>
  <c r="CW2362" i="2"/>
  <c r="CD2362" i="2"/>
  <c r="CF2362" i="2"/>
  <c r="CR2362" i="2"/>
  <c r="CZ2362" i="2"/>
  <c r="CG2362" i="2"/>
  <c r="CX2362" i="2"/>
  <c r="CS2362" i="2"/>
  <c r="DA2362" i="2"/>
  <c r="CH2362" i="2"/>
  <c r="CT2362" i="2"/>
  <c r="CI2362" i="2"/>
  <c r="CU2362" i="2"/>
  <c r="CV2362" i="2"/>
  <c r="CC2362" i="2"/>
  <c r="CK2362" i="2"/>
  <c r="CF2365" i="2"/>
  <c r="C201" i="3"/>
  <c r="CF873" i="2"/>
  <c r="CK873" i="2"/>
  <c r="CD873" i="2"/>
  <c r="AF191" i="3"/>
  <c r="AA144" i="3"/>
  <c r="CX873" i="2"/>
  <c r="AF130" i="3"/>
  <c r="AA180" i="3"/>
  <c r="K194" i="3"/>
  <c r="CC2366" i="2"/>
  <c r="CK2366" i="2"/>
  <c r="AA182" i="3"/>
  <c r="CI2363" i="2"/>
  <c r="CW2366" i="2"/>
  <c r="CW2363" i="2"/>
  <c r="CD2366" i="2"/>
  <c r="CD2363" i="2"/>
  <c r="CE2366" i="2"/>
  <c r="CL2366" i="2"/>
  <c r="CX2363" i="2"/>
  <c r="CF2366" i="2"/>
  <c r="CX2366" i="2"/>
  <c r="CR2366" i="2"/>
  <c r="CV2363" i="2"/>
  <c r="CZ2363" i="2"/>
  <c r="CZ2366" i="2"/>
  <c r="CG2366" i="2"/>
  <c r="CS2366" i="2"/>
  <c r="CF2363" i="2"/>
  <c r="DA2366" i="2"/>
  <c r="CH2366" i="2"/>
  <c r="CT2366" i="2"/>
  <c r="CI2366" i="2"/>
  <c r="DA2363" i="2"/>
  <c r="CI2360" i="2"/>
  <c r="CU2366" i="2"/>
  <c r="CG2363" i="2"/>
  <c r="CC2360" i="2"/>
  <c r="CV2366" i="2"/>
  <c r="CL2363" i="2"/>
  <c r="CV2360" i="2"/>
  <c r="CW873" i="2"/>
  <c r="AF135" i="3"/>
  <c r="CE2363" i="2"/>
  <c r="CK2360" i="2"/>
  <c r="CE873" i="2"/>
  <c r="CL873" i="2"/>
  <c r="CW2360" i="2"/>
  <c r="CS2363" i="2"/>
  <c r="CR2363" i="2"/>
  <c r="CD2360" i="2"/>
  <c r="CR873" i="2"/>
  <c r="CL2360" i="2"/>
  <c r="CZ873" i="2"/>
  <c r="CX2360" i="2"/>
  <c r="CG873" i="2"/>
  <c r="D127" i="3"/>
  <c r="CH2363" i="2"/>
  <c r="CE2360" i="2"/>
  <c r="CS873" i="2"/>
  <c r="CF2360" i="2"/>
  <c r="DA873" i="2"/>
  <c r="CR2360" i="2"/>
  <c r="CH873" i="2"/>
  <c r="AO399" i="2"/>
  <c r="CU2363" i="2"/>
  <c r="CZ2360" i="2"/>
  <c r="CT873" i="2"/>
  <c r="AO254" i="2"/>
  <c r="CG2360" i="2"/>
  <c r="CI873" i="2"/>
  <c r="AA181" i="3"/>
  <c r="CC2363" i="2"/>
  <c r="CS2360" i="2"/>
  <c r="CU873" i="2"/>
  <c r="AA143" i="3"/>
  <c r="AA183" i="3"/>
  <c r="CK2363" i="2"/>
  <c r="DA2360" i="2"/>
  <c r="CV873" i="2"/>
  <c r="CU2360" i="2"/>
  <c r="CH2360" i="2"/>
  <c r="CC873" i="2"/>
  <c r="AF175" i="3"/>
  <c r="AA185" i="3"/>
  <c r="AO507" i="2"/>
  <c r="AF141" i="3"/>
  <c r="AO475" i="2"/>
  <c r="C169" i="3"/>
  <c r="D169" i="3"/>
  <c r="AA140" i="3"/>
  <c r="AO685" i="2"/>
  <c r="AO1136" i="2"/>
  <c r="AA126" i="3"/>
  <c r="AA128" i="3"/>
  <c r="AO1930" i="2"/>
  <c r="AO1898" i="2"/>
  <c r="AO407" i="2"/>
  <c r="AO499" i="2"/>
  <c r="AF123" i="3"/>
  <c r="AA176" i="3"/>
  <c r="AO2147" i="2"/>
  <c r="AO1042" i="2"/>
  <c r="AO1618" i="2"/>
  <c r="AO2805" i="2"/>
  <c r="AO962" i="2"/>
  <c r="AO2111" i="2"/>
  <c r="AO2488" i="2"/>
  <c r="AO1091" i="2"/>
  <c r="AO2408" i="2"/>
  <c r="AO744" i="2"/>
  <c r="AO2098" i="2"/>
  <c r="AO2649" i="2"/>
  <c r="AO2585" i="2"/>
  <c r="AO2505" i="2"/>
  <c r="AF179" i="3"/>
  <c r="AF177" i="3"/>
  <c r="AA137" i="3"/>
  <c r="AA178" i="3"/>
  <c r="AO1584" i="2"/>
  <c r="AO2725" i="2"/>
  <c r="AO2621" i="2"/>
  <c r="AF133" i="3"/>
  <c r="AO2314" i="2"/>
  <c r="AO1972" i="2"/>
  <c r="AO998" i="2"/>
  <c r="AO1714" i="2"/>
  <c r="AO1681" i="2"/>
  <c r="AO258" i="2"/>
  <c r="AO2066" i="2"/>
  <c r="AO2034" i="2"/>
  <c r="AO1109" i="2"/>
  <c r="AF184" i="3"/>
  <c r="AO2434" i="2"/>
  <c r="AO2402" i="2"/>
  <c r="AO2370" i="2"/>
  <c r="AA177" i="3"/>
  <c r="AO2630" i="2"/>
  <c r="AO2009" i="2"/>
  <c r="AO1327" i="2"/>
  <c r="AO1557" i="2"/>
  <c r="AO1222" i="2"/>
  <c r="AO2697" i="2"/>
  <c r="AA190" i="3"/>
  <c r="AA191" i="3"/>
  <c r="AF182" i="3"/>
  <c r="AO1580" i="2"/>
  <c r="AO2807" i="2"/>
  <c r="AO1502" i="2"/>
  <c r="AO302" i="2"/>
  <c r="AO228" i="2"/>
  <c r="AO1295" i="2"/>
  <c r="AO2942" i="2"/>
  <c r="AO119" i="2"/>
  <c r="AO2419" i="2"/>
  <c r="AO2387" i="2"/>
  <c r="AO1691" i="2"/>
  <c r="AO637" i="2"/>
  <c r="AO295" i="2"/>
  <c r="AO2491" i="2"/>
  <c r="CR2365" i="2"/>
  <c r="AO827" i="2"/>
  <c r="AO817" i="2"/>
  <c r="AO734" i="2"/>
  <c r="AO1128" i="2"/>
  <c r="AF181" i="3"/>
  <c r="AO2746" i="2"/>
  <c r="AO484" i="2"/>
  <c r="AO401" i="2"/>
  <c r="AF186" i="3"/>
  <c r="CZ2365" i="2"/>
  <c r="AO2342" i="2"/>
  <c r="AA179" i="3"/>
  <c r="D138" i="3"/>
  <c r="D134" i="3" s="1"/>
  <c r="AF180" i="3"/>
  <c r="AO2298" i="2"/>
  <c r="AO1359" i="2"/>
  <c r="AO448" i="2"/>
  <c r="AO2515" i="2"/>
  <c r="AO2311" i="2"/>
  <c r="AO539" i="2"/>
  <c r="AO411" i="2"/>
  <c r="AO1889" i="2"/>
  <c r="AO1562" i="2"/>
  <c r="AO639" i="2"/>
  <c r="AO235" i="2"/>
  <c r="AO2972" i="2"/>
  <c r="AO2910" i="2"/>
  <c r="AO1941" i="2"/>
  <c r="AO1917" i="2"/>
  <c r="AO2145" i="2"/>
  <c r="AO1738" i="2"/>
  <c r="AO1637" i="2"/>
  <c r="CG2365" i="2"/>
  <c r="AO164" i="2"/>
  <c r="AA175" i="3"/>
  <c r="D194" i="3"/>
  <c r="AO2558" i="2"/>
  <c r="AO629" i="2"/>
  <c r="AO2361" i="2"/>
  <c r="AO1383" i="2"/>
  <c r="AO985" i="2"/>
  <c r="AO773" i="2"/>
  <c r="AO48" i="2"/>
  <c r="AO2772" i="2"/>
  <c r="AO2707" i="2"/>
  <c r="AO2675" i="2"/>
  <c r="AO2575" i="2"/>
  <c r="CS2365" i="2"/>
  <c r="AO2286" i="2"/>
  <c r="AO2254" i="2"/>
  <c r="AO2222" i="2"/>
  <c r="AO2190" i="2"/>
  <c r="AF137" i="3"/>
  <c r="AF178" i="3"/>
  <c r="AO931" i="2"/>
  <c r="AO713" i="2"/>
  <c r="AO2473" i="2"/>
  <c r="AO1357" i="2"/>
  <c r="AO1717" i="2"/>
  <c r="AO2069" i="2"/>
  <c r="AO2037" i="2"/>
  <c r="AO1515" i="2"/>
  <c r="AO1234" i="2"/>
  <c r="AO657" i="2"/>
  <c r="AO2536" i="2"/>
  <c r="AO2981" i="2"/>
  <c r="AO2957" i="2"/>
  <c r="DA2365" i="2"/>
  <c r="AO268" i="2"/>
  <c r="AO183" i="2"/>
  <c r="AO2113" i="2"/>
  <c r="AO1144" i="2"/>
  <c r="D150" i="3"/>
  <c r="D155" i="3" s="1"/>
  <c r="AA193" i="3"/>
  <c r="AF126" i="3"/>
  <c r="AO2051" i="2"/>
  <c r="AO2869" i="2"/>
  <c r="AO1857" i="2"/>
  <c r="AO1316" i="2"/>
  <c r="AO1284" i="2"/>
  <c r="AO1248" i="2"/>
  <c r="AO635" i="2"/>
  <c r="AO497" i="2"/>
  <c r="AO1608" i="2"/>
  <c r="AO3032" i="2"/>
  <c r="AO2623" i="2"/>
  <c r="AO1818" i="2"/>
  <c r="AO2864" i="2"/>
  <c r="AO2617" i="2"/>
  <c r="CH2365" i="2"/>
  <c r="AO1971" i="2"/>
  <c r="AO1940" i="2"/>
  <c r="AO980" i="2"/>
  <c r="AO426" i="2"/>
  <c r="AO63" i="2"/>
  <c r="AF183" i="3"/>
  <c r="AA135" i="3"/>
  <c r="AF176" i="3"/>
  <c r="AO2692" i="2"/>
  <c r="AO2664" i="2"/>
  <c r="AO2568" i="2"/>
  <c r="AO2468" i="2"/>
  <c r="AO1098" i="2"/>
  <c r="AO3001" i="2"/>
  <c r="AO2965" i="2"/>
  <c r="AO2260" i="2"/>
  <c r="AO2228" i="2"/>
  <c r="AO2196" i="2"/>
  <c r="AO2064" i="2"/>
  <c r="AO2032" i="2"/>
  <c r="AO1668" i="2"/>
  <c r="AO1600" i="2"/>
  <c r="AO1187" i="2"/>
  <c r="AO604" i="2"/>
  <c r="AO550" i="2"/>
  <c r="AO467" i="2"/>
  <c r="AO242" i="2"/>
  <c r="AO3020" i="2"/>
  <c r="AO2015" i="2"/>
  <c r="AO1983" i="2"/>
  <c r="AO2092" i="2"/>
  <c r="CT2365" i="2"/>
  <c r="AO2794" i="2"/>
  <c r="AO782" i="2"/>
  <c r="AO2876" i="2"/>
  <c r="AO1001" i="2"/>
  <c r="AO600" i="2"/>
  <c r="AO2489" i="2"/>
  <c r="AO1827" i="2"/>
  <c r="AO688" i="2"/>
  <c r="AO1525" i="2"/>
  <c r="AO427" i="2"/>
  <c r="AO283" i="2"/>
  <c r="CI2365" i="2"/>
  <c r="AO1914" i="2"/>
  <c r="AO566" i="2"/>
  <c r="AO120" i="2"/>
  <c r="C139" i="3"/>
  <c r="AF143" i="3"/>
  <c r="AA123" i="3"/>
  <c r="AO1456" i="2"/>
  <c r="AO783" i="2"/>
  <c r="AO2094" i="2"/>
  <c r="AO1476" i="2"/>
  <c r="AO1104" i="2"/>
  <c r="AO743" i="2"/>
  <c r="AO256" i="2"/>
  <c r="AO1805" i="2"/>
  <c r="AO241" i="2"/>
  <c r="AO1588" i="2"/>
  <c r="AO2838" i="2"/>
  <c r="AO1675" i="2"/>
  <c r="AO1651" i="2"/>
  <c r="AO2507" i="2"/>
  <c r="CC2365" i="2"/>
  <c r="CU2365" i="2"/>
  <c r="AO1830" i="2"/>
  <c r="AO2863" i="2"/>
  <c r="AO2448" i="2"/>
  <c r="AO1018" i="2"/>
  <c r="AO519" i="2"/>
  <c r="C198" i="3"/>
  <c r="AA122" i="3"/>
  <c r="AA130" i="3"/>
  <c r="AF144" i="3"/>
  <c r="AO2762" i="2"/>
  <c r="AO2514" i="2"/>
  <c r="AO2330" i="2"/>
  <c r="AO1956" i="2"/>
  <c r="AO978" i="2"/>
  <c r="AO546" i="2"/>
  <c r="AO1414" i="2"/>
  <c r="AO1864" i="2"/>
  <c r="AO1697" i="2"/>
  <c r="AO1657" i="2"/>
  <c r="AO222" i="2"/>
  <c r="AO156" i="2"/>
  <c r="AO1747" i="2"/>
  <c r="AO1518" i="2"/>
  <c r="AO2741" i="2"/>
  <c r="CK2365" i="2"/>
  <c r="CV2365" i="2"/>
  <c r="AO803" i="2"/>
  <c r="AO493" i="2"/>
  <c r="AO1526" i="2"/>
  <c r="AO371" i="2"/>
  <c r="AO354" i="2"/>
  <c r="AF192" i="3"/>
  <c r="AA184" i="3"/>
  <c r="AF140" i="3"/>
  <c r="AF145" i="3"/>
  <c r="AO476" i="2"/>
  <c r="AO2755" i="2"/>
  <c r="AO2327" i="2"/>
  <c r="AO113" i="2"/>
  <c r="AO1546" i="2"/>
  <c r="AO2984" i="2"/>
  <c r="AO2956" i="2"/>
  <c r="AO2306" i="2"/>
  <c r="AO1933" i="2"/>
  <c r="AO1901" i="2"/>
  <c r="AO277" i="2"/>
  <c r="AO2865" i="2"/>
  <c r="AO2445" i="2"/>
  <c r="AO1824" i="2"/>
  <c r="AO1754" i="2"/>
  <c r="CW2365" i="2"/>
  <c r="AO608" i="2"/>
  <c r="AO375" i="2"/>
  <c r="AO282" i="2"/>
  <c r="AO31" i="2"/>
  <c r="AF128" i="3"/>
  <c r="AO2614" i="2"/>
  <c r="AO224" i="2"/>
  <c r="AO1703" i="2"/>
  <c r="AO1573" i="2"/>
  <c r="AO244" i="2"/>
  <c r="AO2653" i="2"/>
  <c r="AO2593" i="2"/>
  <c r="AO2418" i="2"/>
  <c r="AO2386" i="2"/>
  <c r="AO2337" i="2"/>
  <c r="AO650" i="2"/>
  <c r="AO1459" i="2"/>
  <c r="AO1574" i="2"/>
  <c r="AO3016" i="2"/>
  <c r="AO2804" i="2"/>
  <c r="AO2723" i="2"/>
  <c r="AO2691" i="2"/>
  <c r="AO2659" i="2"/>
  <c r="AO2563" i="2"/>
  <c r="CD2365" i="2"/>
  <c r="AO2270" i="2"/>
  <c r="AO2238" i="2"/>
  <c r="AO2206" i="2"/>
  <c r="AO2091" i="2"/>
  <c r="AO2050" i="2"/>
  <c r="AO1151" i="2"/>
  <c r="AO1077" i="2"/>
  <c r="AO741" i="2"/>
  <c r="AO924" i="2"/>
  <c r="AA133" i="3"/>
  <c r="AO1263" i="2"/>
  <c r="AO740" i="2"/>
  <c r="AO2053" i="2"/>
  <c r="AO2021" i="2"/>
  <c r="AO1211" i="2"/>
  <c r="AO1831" i="2"/>
  <c r="AO1318" i="2"/>
  <c r="AO1254" i="2"/>
  <c r="AO2969" i="2"/>
  <c r="CL2365" i="2"/>
  <c r="AO294" i="2"/>
  <c r="AO3017" i="2"/>
  <c r="AO1241" i="2"/>
  <c r="AO626" i="2"/>
  <c r="AO2067" i="2"/>
  <c r="AO2035" i="2"/>
  <c r="AO1885" i="2"/>
  <c r="AO1005" i="2"/>
  <c r="AO968" i="2"/>
  <c r="AO505" i="2"/>
  <c r="AO2905" i="2"/>
  <c r="AO1332" i="2"/>
  <c r="AO1300" i="2"/>
  <c r="AO1268" i="2"/>
  <c r="AO469" i="2"/>
  <c r="AO2727" i="2"/>
  <c r="AO2639" i="2"/>
  <c r="AO2607" i="2"/>
  <c r="AO1802" i="2"/>
  <c r="AO2757" i="2"/>
  <c r="AO2513" i="2"/>
  <c r="CX2365" i="2"/>
  <c r="AO1924" i="2"/>
  <c r="AO867" i="2"/>
  <c r="AO1171" i="2"/>
  <c r="AO2850" i="2"/>
  <c r="AF185" i="3"/>
  <c r="AF122" i="3"/>
  <c r="AF193" i="3"/>
  <c r="AO2708" i="2"/>
  <c r="AO2676" i="2"/>
  <c r="AO2588" i="2"/>
  <c r="AO1066" i="2"/>
  <c r="AO173" i="2"/>
  <c r="AO2276" i="2"/>
  <c r="AO2244" i="2"/>
  <c r="AO2212" i="2"/>
  <c r="AO2048" i="2"/>
  <c r="AO439" i="2"/>
  <c r="AO270" i="2"/>
  <c r="AO55" i="2"/>
  <c r="AO2887" i="2"/>
  <c r="AO2138" i="2"/>
  <c r="AO1999" i="2"/>
  <c r="AO488" i="2"/>
  <c r="AO301" i="2"/>
  <c r="AO262" i="2"/>
  <c r="AO66" i="2"/>
  <c r="CE2365" i="2"/>
  <c r="C15" i="3"/>
  <c r="C10" i="3" s="1"/>
  <c r="AA125" i="3"/>
  <c r="AF125" i="3"/>
  <c r="AO24" i="2"/>
  <c r="AO20" i="2"/>
  <c r="C107" i="3"/>
  <c r="CW3008" i="2"/>
  <c r="CK3008" i="2"/>
  <c r="CC3008" i="2"/>
  <c r="CV3008" i="2"/>
  <c r="CU3008" i="2"/>
  <c r="CI3008" i="2"/>
  <c r="CT3008" i="2"/>
  <c r="CH3008" i="2"/>
  <c r="DA3008" i="2"/>
  <c r="CS3008" i="2"/>
  <c r="CG3008" i="2"/>
  <c r="CZ3008" i="2"/>
  <c r="CR3008" i="2"/>
  <c r="CF3008" i="2"/>
  <c r="CE3008" i="2"/>
  <c r="CX3008" i="2"/>
  <c r="CL3008" i="2"/>
  <c r="CD3008" i="2"/>
  <c r="AO1993" i="2"/>
  <c r="AO1667" i="2"/>
  <c r="AO2874" i="2"/>
  <c r="AO889" i="2"/>
  <c r="AO1955" i="2"/>
  <c r="AO1031" i="2"/>
  <c r="AO1010" i="2"/>
  <c r="AO877" i="2"/>
  <c r="CZ1028" i="2"/>
  <c r="CR1028" i="2"/>
  <c r="CF1028" i="2"/>
  <c r="CE1028" i="2"/>
  <c r="CX1028" i="2"/>
  <c r="CL1028" i="2"/>
  <c r="CD1028" i="2"/>
  <c r="CW1028" i="2"/>
  <c r="CK1028" i="2"/>
  <c r="CC1028" i="2"/>
  <c r="CV1028" i="2"/>
  <c r="CU1028" i="2"/>
  <c r="CI1028" i="2"/>
  <c r="CT1028" i="2"/>
  <c r="CH1028" i="2"/>
  <c r="DA1028" i="2"/>
  <c r="CS1028" i="2"/>
  <c r="CG1028" i="2"/>
  <c r="CT875" i="2"/>
  <c r="CH875" i="2"/>
  <c r="DA875" i="2"/>
  <c r="CS875" i="2"/>
  <c r="CG875" i="2"/>
  <c r="CZ875" i="2"/>
  <c r="CR875" i="2"/>
  <c r="CF875" i="2"/>
  <c r="CE875" i="2"/>
  <c r="CX875" i="2"/>
  <c r="CL875" i="2"/>
  <c r="CD875" i="2"/>
  <c r="CW875" i="2"/>
  <c r="CK875" i="2"/>
  <c r="CC875" i="2"/>
  <c r="CV875" i="2"/>
  <c r="CI875" i="2"/>
  <c r="CU875" i="2"/>
  <c r="CU146" i="2"/>
  <c r="CI146" i="2"/>
  <c r="CV146" i="2"/>
  <c r="CT146" i="2"/>
  <c r="CH146" i="2"/>
  <c r="DA146" i="2"/>
  <c r="CS146" i="2"/>
  <c r="CG146" i="2"/>
  <c r="CZ146" i="2"/>
  <c r="CR146" i="2"/>
  <c r="CF146" i="2"/>
  <c r="CE146" i="2"/>
  <c r="CX146" i="2"/>
  <c r="CL146" i="2"/>
  <c r="CD146" i="2"/>
  <c r="CW146" i="2"/>
  <c r="CK146" i="2"/>
  <c r="CC146" i="2"/>
  <c r="AO3034" i="2"/>
  <c r="AO3004" i="2"/>
  <c r="AO2978" i="2"/>
  <c r="AO2962" i="2"/>
  <c r="AO2948" i="2"/>
  <c r="AO2914" i="2"/>
  <c r="AO2870" i="2"/>
  <c r="AO2524" i="2"/>
  <c r="AO2287" i="2"/>
  <c r="AO2271" i="2"/>
  <c r="AO2255" i="2"/>
  <c r="AO2239" i="2"/>
  <c r="AO2223" i="2"/>
  <c r="AO2207" i="2"/>
  <c r="AO2191" i="2"/>
  <c r="AO2173" i="2"/>
  <c r="AO2081" i="2"/>
  <c r="AO2071" i="2"/>
  <c r="AO1907" i="2"/>
  <c r="AO1512" i="2"/>
  <c r="AO1505" i="2"/>
  <c r="AO1379" i="2"/>
  <c r="AO1360" i="2"/>
  <c r="AO667" i="2"/>
  <c r="AO564" i="2"/>
  <c r="AO477" i="2"/>
  <c r="AO441" i="2"/>
  <c r="AO397" i="2"/>
  <c r="AO223" i="2"/>
  <c r="AO181" i="2"/>
  <c r="AO168" i="2"/>
  <c r="AO1482" i="2"/>
  <c r="AO3053" i="2"/>
  <c r="AO2835" i="2"/>
  <c r="AO2830" i="2"/>
  <c r="AO2817" i="2"/>
  <c r="AO2538" i="2"/>
  <c r="AO2429" i="2"/>
  <c r="AO2413" i="2"/>
  <c r="AO2397" i="2"/>
  <c r="AO2381" i="2"/>
  <c r="AO2165" i="2"/>
  <c r="AO2154" i="2"/>
  <c r="AO2121" i="2"/>
  <c r="AO2104" i="2"/>
  <c r="AO1850" i="2"/>
  <c r="AO1790" i="2"/>
  <c r="AO1764" i="2"/>
  <c r="AO1748" i="2"/>
  <c r="AO1728" i="2"/>
  <c r="AO1708" i="2"/>
  <c r="AO1605" i="2"/>
  <c r="AO1599" i="2"/>
  <c r="AO1504" i="2"/>
  <c r="AO1445" i="2"/>
  <c r="AO1421" i="2"/>
  <c r="AO1401" i="2"/>
  <c r="AO1209" i="2"/>
  <c r="AO1056" i="2"/>
  <c r="AO967" i="2"/>
  <c r="AO940" i="2"/>
  <c r="AO894" i="2"/>
  <c r="AO846" i="2"/>
  <c r="AO641" i="2"/>
  <c r="AO581" i="2"/>
  <c r="AO551" i="2"/>
  <c r="AO522" i="2"/>
  <c r="AO512" i="2"/>
  <c r="AO404" i="2"/>
  <c r="AO272" i="2"/>
  <c r="AO265" i="2"/>
  <c r="AO237" i="2"/>
  <c r="AO3012" i="2"/>
  <c r="AO2528" i="2"/>
  <c r="AO2451" i="2"/>
  <c r="AO1698" i="2"/>
  <c r="AO1150" i="2"/>
  <c r="AO918" i="2"/>
  <c r="AO2904" i="2"/>
  <c r="AO2883" i="2"/>
  <c r="AO2573" i="2"/>
  <c r="AO2140" i="2"/>
  <c r="AO2010" i="2"/>
  <c r="AO1994" i="2"/>
  <c r="AO1973" i="2"/>
  <c r="AO1957" i="2"/>
  <c r="AO1942" i="2"/>
  <c r="AO1936" i="2"/>
  <c r="AO1920" i="2"/>
  <c r="AO1904" i="2"/>
  <c r="AO1863" i="2"/>
  <c r="AO1856" i="2"/>
  <c r="AO1849" i="2"/>
  <c r="AO1503" i="2"/>
  <c r="AO1369" i="2"/>
  <c r="AO1358" i="2"/>
  <c r="AO1351" i="2"/>
  <c r="AO1247" i="2"/>
  <c r="AO1228" i="2"/>
  <c r="AO1221" i="2"/>
  <c r="AO1105" i="2"/>
  <c r="AO1073" i="2"/>
  <c r="AO963" i="2"/>
  <c r="AO761" i="2"/>
  <c r="AO622" i="2"/>
  <c r="AO599" i="2"/>
  <c r="AO580" i="2"/>
  <c r="AO544" i="2"/>
  <c r="AO511" i="2"/>
  <c r="AO308" i="2"/>
  <c r="AO264" i="2"/>
  <c r="AO250" i="2"/>
  <c r="AO243" i="2"/>
  <c r="AO236" i="2"/>
  <c r="AO186" i="2"/>
  <c r="AO106" i="2"/>
  <c r="AO92" i="2"/>
  <c r="AO85" i="2"/>
  <c r="AO78" i="2"/>
  <c r="AO3055" i="2"/>
  <c r="AO2777" i="2"/>
  <c r="AO2533" i="2"/>
  <c r="AO2384" i="2"/>
  <c r="AO2364" i="2"/>
  <c r="AO1670" i="2"/>
  <c r="AO1612" i="2"/>
  <c r="AO506" i="2"/>
  <c r="AO2911" i="2"/>
  <c r="AO2126" i="2"/>
  <c r="AO1882" i="2"/>
  <c r="AO1875" i="2"/>
  <c r="AO1868" i="2"/>
  <c r="AO1840" i="2"/>
  <c r="AO1761" i="2"/>
  <c r="AO1745" i="2"/>
  <c r="AO1729" i="2"/>
  <c r="AO1723" i="2"/>
  <c r="AO1690" i="2"/>
  <c r="AO1674" i="2"/>
  <c r="AO1650" i="2"/>
  <c r="AO1606" i="2"/>
  <c r="AO1594" i="2"/>
  <c r="AO1572" i="2"/>
  <c r="AO1536" i="2"/>
  <c r="AO1472" i="2"/>
  <c r="AO1468" i="2"/>
  <c r="AO1450" i="2"/>
  <c r="AO1434" i="2"/>
  <c r="AO1408" i="2"/>
  <c r="AO1402" i="2"/>
  <c r="AO1350" i="2"/>
  <c r="AO1333" i="2"/>
  <c r="AO1317" i="2"/>
  <c r="AO1301" i="2"/>
  <c r="AO1285" i="2"/>
  <c r="AO1269" i="2"/>
  <c r="AO695" i="2"/>
  <c r="AO616" i="2"/>
  <c r="AO510" i="2"/>
  <c r="AO503" i="2"/>
  <c r="AO474" i="2"/>
  <c r="AO446" i="2"/>
  <c r="AO394" i="2"/>
  <c r="AO366" i="2"/>
  <c r="AO249" i="2"/>
  <c r="AO221" i="2"/>
  <c r="AO27" i="2"/>
  <c r="AO13" i="2"/>
  <c r="AO2923" i="2"/>
  <c r="AO2819" i="2"/>
  <c r="AO2380" i="2"/>
  <c r="AO2340" i="2"/>
  <c r="AO1680" i="2"/>
  <c r="AO205" i="2"/>
  <c r="AO2866" i="2"/>
  <c r="AO2844" i="2"/>
  <c r="AO2822" i="2"/>
  <c r="AO2798" i="2"/>
  <c r="AO2790" i="2"/>
  <c r="AO2728" i="2"/>
  <c r="AO2722" i="2"/>
  <c r="AO2706" i="2"/>
  <c r="AO2690" i="2"/>
  <c r="AO2674" i="2"/>
  <c r="AO2654" i="2"/>
  <c r="AO2640" i="2"/>
  <c r="AO2624" i="2"/>
  <c r="AO2608" i="2"/>
  <c r="AO2586" i="2"/>
  <c r="AO2574" i="2"/>
  <c r="AO2522" i="2"/>
  <c r="AO2502" i="2"/>
  <c r="AO2328" i="2"/>
  <c r="AO2312" i="2"/>
  <c r="AO2310" i="2"/>
  <c r="AO2285" i="2"/>
  <c r="AO2269" i="2"/>
  <c r="AO2253" i="2"/>
  <c r="AO2237" i="2"/>
  <c r="AO2221" i="2"/>
  <c r="AO2205" i="2"/>
  <c r="AO2189" i="2"/>
  <c r="AO2131" i="2"/>
  <c r="AO1978" i="2"/>
  <c r="AO1962" i="2"/>
  <c r="AO1947" i="2"/>
  <c r="AO1809" i="2"/>
  <c r="AO1368" i="2"/>
  <c r="AO1173" i="2"/>
  <c r="AO833" i="2"/>
  <c r="AO633" i="2"/>
  <c r="AO597" i="2"/>
  <c r="AO578" i="2"/>
  <c r="AO409" i="2"/>
  <c r="AO377" i="2"/>
  <c r="AO342" i="2"/>
  <c r="AO324" i="2"/>
  <c r="AO319" i="2"/>
  <c r="AO112" i="2"/>
  <c r="AO90" i="2"/>
  <c r="AO2446" i="2"/>
  <c r="AO2135" i="2"/>
  <c r="AO2090" i="2"/>
  <c r="AO1636" i="2"/>
  <c r="AO854" i="2"/>
  <c r="AO390" i="2"/>
  <c r="AO357" i="2"/>
  <c r="AO260" i="2"/>
  <c r="AO3040" i="2"/>
  <c r="AO3036" i="2"/>
  <c r="AO3025" i="2"/>
  <c r="AO2909" i="2"/>
  <c r="AO1838" i="2"/>
  <c r="AO1776" i="2"/>
  <c r="AO1726" i="2"/>
  <c r="AO1625" i="2"/>
  <c r="AO1615" i="2"/>
  <c r="AO1591" i="2"/>
  <c r="AO1575" i="2"/>
  <c r="AO1559" i="2"/>
  <c r="AO1514" i="2"/>
  <c r="AO1492" i="2"/>
  <c r="AO1447" i="2"/>
  <c r="AO1441" i="2"/>
  <c r="AO1435" i="2"/>
  <c r="AO1423" i="2"/>
  <c r="AO1417" i="2"/>
  <c r="AO1341" i="2"/>
  <c r="AO1322" i="2"/>
  <c r="AO1306" i="2"/>
  <c r="AO1290" i="2"/>
  <c r="AO1274" i="2"/>
  <c r="AO1258" i="2"/>
  <c r="AO1226" i="2"/>
  <c r="AO1213" i="2"/>
  <c r="AO1200" i="2"/>
  <c r="AO1130" i="2"/>
  <c r="AO1123" i="2"/>
  <c r="AO1118" i="2"/>
  <c r="AO1086" i="2"/>
  <c r="AO1014" i="2"/>
  <c r="AO785" i="2"/>
  <c r="AO777" i="2"/>
  <c r="AO765" i="2"/>
  <c r="AO724" i="2"/>
  <c r="AO700" i="2"/>
  <c r="AO686" i="2"/>
  <c r="AO670" i="2"/>
  <c r="AO632" i="2"/>
  <c r="AO487" i="2"/>
  <c r="AO400" i="2"/>
  <c r="AO392" i="2"/>
  <c r="AO364" i="2"/>
  <c r="AO359" i="2"/>
  <c r="AO276" i="2"/>
  <c r="AO201" i="2"/>
  <c r="AO118" i="2"/>
  <c r="AO75" i="2"/>
  <c r="AO39" i="2"/>
  <c r="AO32" i="2"/>
  <c r="AO25" i="2"/>
  <c r="AO2795" i="2"/>
  <c r="AO2537" i="2"/>
  <c r="AO2456" i="2"/>
  <c r="AO2416" i="2"/>
  <c r="AO2123" i="2"/>
  <c r="AO1700" i="2"/>
  <c r="AO1366" i="2"/>
  <c r="AO1279" i="2"/>
  <c r="AO1121" i="2"/>
  <c r="AO989" i="2"/>
  <c r="AO630" i="2"/>
  <c r="AO524" i="2"/>
  <c r="AO2989" i="2"/>
  <c r="AO2967" i="2"/>
  <c r="AO2916" i="2"/>
  <c r="AO2637" i="2"/>
  <c r="AO2605" i="2"/>
  <c r="AO2325" i="2"/>
  <c r="AO2012" i="2"/>
  <c r="AO1996" i="2"/>
  <c r="AO1879" i="2"/>
  <c r="AO1808" i="2"/>
  <c r="AO1499" i="2"/>
  <c r="AO1373" i="2"/>
  <c r="AO770" i="2"/>
  <c r="AO648" i="2"/>
  <c r="AO576" i="2"/>
  <c r="AO553" i="2"/>
  <c r="AO420" i="2"/>
  <c r="AO415" i="2"/>
  <c r="AO335" i="2"/>
  <c r="AO317" i="2"/>
  <c r="AO289" i="2"/>
  <c r="AO239" i="2"/>
  <c r="AO200" i="2"/>
  <c r="AO131" i="2"/>
  <c r="AO117" i="2"/>
  <c r="AO17" i="2"/>
  <c r="AO1616" i="2"/>
  <c r="AO1548" i="2"/>
  <c r="AO1462" i="2"/>
  <c r="AO668" i="2"/>
  <c r="AO334" i="2"/>
  <c r="AO2148" i="2"/>
  <c r="AO2108" i="2"/>
  <c r="AO1251" i="2"/>
  <c r="AO718" i="2"/>
  <c r="AO480" i="2"/>
  <c r="AO211" i="2"/>
  <c r="AO2160" i="2"/>
  <c r="AO2115" i="2"/>
  <c r="AO672" i="2"/>
  <c r="AO595" i="2"/>
  <c r="AO337" i="2"/>
  <c r="AO245" i="2"/>
  <c r="AO994" i="2"/>
  <c r="AO932" i="2"/>
  <c r="AO800" i="2"/>
  <c r="AO792" i="2"/>
  <c r="AO2897" i="2"/>
  <c r="AO2888" i="2"/>
  <c r="AO2845" i="2"/>
  <c r="AO1178" i="2"/>
  <c r="AO798" i="2"/>
  <c r="AO634" i="2"/>
  <c r="AO1038" i="2"/>
  <c r="AO347" i="2"/>
  <c r="AO313" i="2"/>
  <c r="AO2118" i="2"/>
  <c r="AO862" i="2"/>
  <c r="AO557" i="2"/>
  <c r="AO2162" i="2"/>
  <c r="AO1887" i="2"/>
  <c r="AO824" i="2"/>
  <c r="AO710" i="2"/>
  <c r="AO1771" i="2"/>
  <c r="AO2299" i="2"/>
  <c r="AO1158" i="2"/>
  <c r="AO899" i="2"/>
  <c r="AO54" i="2"/>
  <c r="AO2156" i="2"/>
  <c r="AO848" i="2"/>
  <c r="C233" i="3"/>
  <c r="C234" i="3" s="1"/>
  <c r="CT2785" i="2"/>
  <c r="CH2785" i="2"/>
  <c r="DA2785" i="2"/>
  <c r="CS2785" i="2"/>
  <c r="CG2785" i="2"/>
  <c r="CZ2785" i="2"/>
  <c r="CR2785" i="2"/>
  <c r="CF2785" i="2"/>
  <c r="CE2785" i="2"/>
  <c r="CX2785" i="2"/>
  <c r="CL2785" i="2"/>
  <c r="CD2785" i="2"/>
  <c r="CW2785" i="2"/>
  <c r="CK2785" i="2"/>
  <c r="CC2785" i="2"/>
  <c r="CV2785" i="2"/>
  <c r="CU2785" i="2"/>
  <c r="CI2785" i="2"/>
  <c r="CV2527" i="2"/>
  <c r="CU2527" i="2"/>
  <c r="CI2527" i="2"/>
  <c r="DA2527" i="2"/>
  <c r="CS2527" i="2"/>
  <c r="CG2527" i="2"/>
  <c r="CZ2527" i="2"/>
  <c r="CR2527" i="2"/>
  <c r="CF2527" i="2"/>
  <c r="CE2527" i="2"/>
  <c r="CX2527" i="2"/>
  <c r="CL2527" i="2"/>
  <c r="CD2527" i="2"/>
  <c r="CK2527" i="2"/>
  <c r="CH2527" i="2"/>
  <c r="CC2527" i="2"/>
  <c r="CW2527" i="2"/>
  <c r="CT2527" i="2"/>
  <c r="C103" i="3"/>
  <c r="CX2860" i="2"/>
  <c r="CL2860" i="2"/>
  <c r="CD2860" i="2"/>
  <c r="CW2860" i="2"/>
  <c r="CK2860" i="2"/>
  <c r="CC2860" i="2"/>
  <c r="CV2860" i="2"/>
  <c r="CU2860" i="2"/>
  <c r="CI2860" i="2"/>
  <c r="CT2860" i="2"/>
  <c r="CH2860" i="2"/>
  <c r="DA2860" i="2"/>
  <c r="CS2860" i="2"/>
  <c r="CG2860" i="2"/>
  <c r="CR2860" i="2"/>
  <c r="CF2860" i="2"/>
  <c r="CE2860" i="2"/>
  <c r="CZ2860" i="2"/>
  <c r="CT995" i="2"/>
  <c r="CH995" i="2"/>
  <c r="DA995" i="2"/>
  <c r="CS995" i="2"/>
  <c r="CG995" i="2"/>
  <c r="CZ995" i="2"/>
  <c r="CR995" i="2"/>
  <c r="CF995" i="2"/>
  <c r="CE995" i="2"/>
  <c r="CX995" i="2"/>
  <c r="CL995" i="2"/>
  <c r="CD995" i="2"/>
  <c r="CW995" i="2"/>
  <c r="CK995" i="2"/>
  <c r="CC995" i="2"/>
  <c r="CV995" i="2"/>
  <c r="CU995" i="2"/>
  <c r="CI995" i="2"/>
  <c r="C132" i="3"/>
  <c r="CT666" i="2"/>
  <c r="CH666" i="2"/>
  <c r="DA666" i="2"/>
  <c r="CS666" i="2"/>
  <c r="CG666" i="2"/>
  <c r="CZ666" i="2"/>
  <c r="CR666" i="2"/>
  <c r="CF666" i="2"/>
  <c r="CE666" i="2"/>
  <c r="CX666" i="2"/>
  <c r="CL666" i="2"/>
  <c r="CD666" i="2"/>
  <c r="CW666" i="2"/>
  <c r="CK666" i="2"/>
  <c r="CC666" i="2"/>
  <c r="CV666" i="2"/>
  <c r="CU666" i="2"/>
  <c r="CI666" i="2"/>
  <c r="AO2818" i="2"/>
  <c r="AO2786" i="2"/>
  <c r="AO2766" i="2"/>
  <c r="AO2750" i="2"/>
  <c r="AO2738" i="2"/>
  <c r="AO2712" i="2"/>
  <c r="AO2696" i="2"/>
  <c r="AO2680" i="2"/>
  <c r="AO2652" i="2"/>
  <c r="AO2646" i="2"/>
  <c r="AO2634" i="2"/>
  <c r="AO2618" i="2"/>
  <c r="AO2602" i="2"/>
  <c r="AO2572" i="2"/>
  <c r="AO2562" i="2"/>
  <c r="AO2518" i="2"/>
  <c r="AO2508" i="2"/>
  <c r="AO2504" i="2"/>
  <c r="AO2481" i="2"/>
  <c r="AO2461" i="2"/>
  <c r="AO2455" i="2"/>
  <c r="AO2339" i="2"/>
  <c r="AO2318" i="2"/>
  <c r="AO2304" i="2"/>
  <c r="AO2134" i="2"/>
  <c r="AO2055" i="2"/>
  <c r="AO2039" i="2"/>
  <c r="AO2023" i="2"/>
  <c r="AO2013" i="2"/>
  <c r="AO1997" i="2"/>
  <c r="AO1981" i="2"/>
  <c r="AO1976" i="2"/>
  <c r="AO1960" i="2"/>
  <c r="AO1945" i="2"/>
  <c r="AO1865" i="2"/>
  <c r="AO1843" i="2"/>
  <c r="AO1836" i="2"/>
  <c r="AO1819" i="2"/>
  <c r="AO1365" i="2"/>
  <c r="AO1230" i="2"/>
  <c r="AO1190" i="2"/>
  <c r="AO1163" i="2"/>
  <c r="AO1156" i="2"/>
  <c r="AO1142" i="2"/>
  <c r="AO1135" i="2"/>
  <c r="AO1099" i="2"/>
  <c r="AO1059" i="2"/>
  <c r="AO947" i="2"/>
  <c r="AO917" i="2"/>
  <c r="AO865" i="2"/>
  <c r="AO853" i="2"/>
  <c r="AO801" i="2"/>
  <c r="AO789" i="2"/>
  <c r="AO721" i="2"/>
  <c r="AO606" i="2"/>
  <c r="AO601" i="2"/>
  <c r="AO582" i="2"/>
  <c r="AO266" i="2"/>
  <c r="AO193" i="2"/>
  <c r="AO150" i="2"/>
  <c r="AO36" i="2"/>
  <c r="AO2915" i="2"/>
  <c r="AO2420" i="2"/>
  <c r="AO1436" i="2"/>
  <c r="AO1372" i="2"/>
  <c r="AO1116" i="2"/>
  <c r="AO979" i="2"/>
  <c r="AO677" i="2"/>
  <c r="AO449" i="2"/>
  <c r="AO352" i="2"/>
  <c r="AO2913" i="2"/>
  <c r="AO1722" i="2"/>
  <c r="AO1685" i="2"/>
  <c r="AO1661" i="2"/>
  <c r="AO1645" i="2"/>
  <c r="AO1631" i="2"/>
  <c r="AO1577" i="2"/>
  <c r="AO1561" i="2"/>
  <c r="AO1545" i="2"/>
  <c r="AO1522" i="2"/>
  <c r="AO1385" i="2"/>
  <c r="AO1378" i="2"/>
  <c r="AO1344" i="2"/>
  <c r="AO1320" i="2"/>
  <c r="AO1304" i="2"/>
  <c r="AO1288" i="2"/>
  <c r="AO1272" i="2"/>
  <c r="AO1256" i="2"/>
  <c r="AO1106" i="2"/>
  <c r="AO1074" i="2"/>
  <c r="AO997" i="2"/>
  <c r="AO987" i="2"/>
  <c r="AO977" i="2"/>
  <c r="AO964" i="2"/>
  <c r="AO923" i="2"/>
  <c r="AO910" i="2"/>
  <c r="AO888" i="2"/>
  <c r="AO881" i="2"/>
  <c r="AO858" i="2"/>
  <c r="AO829" i="2"/>
  <c r="AO807" i="2"/>
  <c r="AO756" i="2"/>
  <c r="AO704" i="2"/>
  <c r="AO618" i="2"/>
  <c r="AO429" i="2"/>
  <c r="AO412" i="2"/>
  <c r="AO332" i="2"/>
  <c r="AO304" i="2"/>
  <c r="AO279" i="2"/>
  <c r="AO204" i="2"/>
  <c r="AO125" i="2"/>
  <c r="AO93" i="2"/>
  <c r="AO1534" i="2"/>
  <c r="AO253" i="2"/>
  <c r="AO2808" i="2"/>
  <c r="AO2759" i="2"/>
  <c r="AO2743" i="2"/>
  <c r="AO2731" i="2"/>
  <c r="AO2717" i="2"/>
  <c r="AO2713" i="2"/>
  <c r="AO2685" i="2"/>
  <c r="AO2681" i="2"/>
  <c r="AO2667" i="2"/>
  <c r="AO2645" i="2"/>
  <c r="AO2643" i="2"/>
  <c r="AO2627" i="2"/>
  <c r="AO2611" i="2"/>
  <c r="AO2577" i="2"/>
  <c r="AO2557" i="2"/>
  <c r="AO2519" i="2"/>
  <c r="AO2509" i="2"/>
  <c r="AO2493" i="2"/>
  <c r="AO2466" i="2"/>
  <c r="AO2315" i="2"/>
  <c r="AO2309" i="2"/>
  <c r="AO2280" i="2"/>
  <c r="AO2264" i="2"/>
  <c r="AO2248" i="2"/>
  <c r="AO2232" i="2"/>
  <c r="AO2216" i="2"/>
  <c r="AO2200" i="2"/>
  <c r="AO2184" i="2"/>
  <c r="AO2068" i="2"/>
  <c r="AO2052" i="2"/>
  <c r="AO2036" i="2"/>
  <c r="AO1806" i="2"/>
  <c r="AO976" i="2"/>
  <c r="AO929" i="2"/>
  <c r="AO617" i="2"/>
  <c r="AO562" i="2"/>
  <c r="AO516" i="2"/>
  <c r="AO278" i="2"/>
  <c r="AO257" i="2"/>
  <c r="AO99" i="2"/>
  <c r="AO68" i="2"/>
  <c r="AO28" i="2"/>
  <c r="AO1735" i="2"/>
  <c r="AO1466" i="2"/>
  <c r="AO1217" i="2"/>
  <c r="AO1060" i="2"/>
  <c r="AO3038" i="2"/>
  <c r="AO3031" i="2"/>
  <c r="AO2833" i="2"/>
  <c r="AO2815" i="2"/>
  <c r="AO2781" i="2"/>
  <c r="AO2553" i="2"/>
  <c r="AO2477" i="2"/>
  <c r="AO2444" i="2"/>
  <c r="AO2438" i="2"/>
  <c r="AO2422" i="2"/>
  <c r="AO2406" i="2"/>
  <c r="AO2390" i="2"/>
  <c r="AO2374" i="2"/>
  <c r="AO2349" i="2"/>
  <c r="AO2163" i="2"/>
  <c r="AO2102" i="2"/>
  <c r="AO1833" i="2"/>
  <c r="AO1780" i="2"/>
  <c r="AO1775" i="2"/>
  <c r="AO1672" i="2"/>
  <c r="AO1620" i="2"/>
  <c r="AO1604" i="2"/>
  <c r="AO1566" i="2"/>
  <c r="AO1550" i="2"/>
  <c r="AO1146" i="2"/>
  <c r="AO1139" i="2"/>
  <c r="AO1132" i="2"/>
  <c r="AO1112" i="2"/>
  <c r="AO1080" i="2"/>
  <c r="AO863" i="2"/>
  <c r="AO598" i="2"/>
  <c r="AO556" i="2"/>
  <c r="AO481" i="2"/>
  <c r="AO460" i="2"/>
  <c r="AO453" i="2"/>
  <c r="AO314" i="2"/>
  <c r="AO263" i="2"/>
  <c r="AO160" i="2"/>
  <c r="AO41" i="2"/>
  <c r="AO34" i="2"/>
  <c r="AO2891" i="2"/>
  <c r="AO1626" i="2"/>
  <c r="AO1346" i="2"/>
  <c r="AO1303" i="2"/>
  <c r="AO1199" i="2"/>
  <c r="AO1143" i="2"/>
  <c r="AO1030" i="2"/>
  <c r="AO619" i="2"/>
  <c r="AO565" i="2"/>
  <c r="AO3061" i="2"/>
  <c r="AO2998" i="2"/>
  <c r="AO2988" i="2"/>
  <c r="AO2982" i="2"/>
  <c r="AO2976" i="2"/>
  <c r="AO2966" i="2"/>
  <c r="AO2960" i="2"/>
  <c r="AO2954" i="2"/>
  <c r="AO2940" i="2"/>
  <c r="AO2918" i="2"/>
  <c r="AO2146" i="2"/>
  <c r="AO2057" i="2"/>
  <c r="AO2041" i="2"/>
  <c r="AO2025" i="2"/>
  <c r="AO2019" i="2"/>
  <c r="AO2003" i="2"/>
  <c r="AO1987" i="2"/>
  <c r="AO1905" i="2"/>
  <c r="AO1839" i="2"/>
  <c r="AO1832" i="2"/>
  <c r="AO1529" i="2"/>
  <c r="AO921" i="2"/>
  <c r="AO879" i="2"/>
  <c r="AO748" i="2"/>
  <c r="AO615" i="2"/>
  <c r="AO560" i="2"/>
  <c r="AO555" i="2"/>
  <c r="AO417" i="2"/>
  <c r="AO365" i="2"/>
  <c r="AO255" i="2"/>
  <c r="AO207" i="2"/>
  <c r="AO159" i="2"/>
  <c r="AO83" i="2"/>
  <c r="AO76" i="2"/>
  <c r="AO1498" i="2"/>
  <c r="AO1474" i="2"/>
  <c r="AO1361" i="2"/>
  <c r="AO1259" i="2"/>
  <c r="AO960" i="2"/>
  <c r="AO102" i="2"/>
  <c r="AO3029" i="2"/>
  <c r="AO2813" i="2"/>
  <c r="AO2779" i="2"/>
  <c r="AO2463" i="2"/>
  <c r="AO2439" i="2"/>
  <c r="AO2435" i="2"/>
  <c r="AO2407" i="2"/>
  <c r="AO2403" i="2"/>
  <c r="AO2375" i="2"/>
  <c r="AO2371" i="2"/>
  <c r="AO2336" i="2"/>
  <c r="AO2125" i="2"/>
  <c r="AO2100" i="2"/>
  <c r="AO1880" i="2"/>
  <c r="AO1774" i="2"/>
  <c r="AO1758" i="2"/>
  <c r="AO1742" i="2"/>
  <c r="AO1695" i="2"/>
  <c r="AO1679" i="2"/>
  <c r="AO1673" i="2"/>
  <c r="AO1655" i="2"/>
  <c r="AO1635" i="2"/>
  <c r="AO1469" i="2"/>
  <c r="AO1405" i="2"/>
  <c r="AO1395" i="2"/>
  <c r="AO707" i="2"/>
  <c r="AO679" i="2"/>
  <c r="AO609" i="2"/>
  <c r="AO494" i="2"/>
  <c r="AO318" i="2"/>
  <c r="AO111" i="2"/>
  <c r="AO18" i="2"/>
  <c r="AO3015" i="2"/>
  <c r="AO1872" i="2"/>
  <c r="AO583" i="2"/>
  <c r="AO382" i="2"/>
  <c r="AO217" i="2"/>
  <c r="AO3028" i="2"/>
  <c r="AO3005" i="2"/>
  <c r="AO2837" i="2"/>
  <c r="AO2812" i="2"/>
  <c r="AO2778" i="2"/>
  <c r="AO2761" i="2"/>
  <c r="AO2745" i="2"/>
  <c r="AO2729" i="2"/>
  <c r="AO2711" i="2"/>
  <c r="AO2695" i="2"/>
  <c r="AO2679" i="2"/>
  <c r="AO2665" i="2"/>
  <c r="AO2663" i="2"/>
  <c r="AO2641" i="2"/>
  <c r="AO2625" i="2"/>
  <c r="AO2609" i="2"/>
  <c r="AO2591" i="2"/>
  <c r="AO2579" i="2"/>
  <c r="AO2545" i="2"/>
  <c r="AO2517" i="2"/>
  <c r="AO2511" i="2"/>
  <c r="AO2495" i="2"/>
  <c r="AO2297" i="2"/>
  <c r="AO2290" i="2"/>
  <c r="AO2274" i="2"/>
  <c r="AO2258" i="2"/>
  <c r="AO2242" i="2"/>
  <c r="AO2226" i="2"/>
  <c r="AO2210" i="2"/>
  <c r="AO2194" i="2"/>
  <c r="AO2178" i="2"/>
  <c r="AO2099" i="2"/>
  <c r="AO2070" i="2"/>
  <c r="AO2054" i="2"/>
  <c r="AO2038" i="2"/>
  <c r="AO2022" i="2"/>
  <c r="AO1975" i="2"/>
  <c r="AO1959" i="2"/>
  <c r="AO1944" i="2"/>
  <c r="AO1934" i="2"/>
  <c r="AO1918" i="2"/>
  <c r="AO1902" i="2"/>
  <c r="AO1812" i="2"/>
  <c r="AO1232" i="2"/>
  <c r="AO1225" i="2"/>
  <c r="AO1122" i="2"/>
  <c r="AO1117" i="2"/>
  <c r="AO1085" i="2"/>
  <c r="AO838" i="2"/>
  <c r="AO826" i="2"/>
  <c r="AO816" i="2"/>
  <c r="AO784" i="2"/>
  <c r="AO764" i="2"/>
  <c r="AO692" i="2"/>
  <c r="AO479" i="2"/>
  <c r="AO383" i="2"/>
  <c r="AO358" i="2"/>
  <c r="AO275" i="2"/>
  <c r="AO246" i="2"/>
  <c r="AO218" i="2"/>
  <c r="AO110" i="2"/>
  <c r="AO96" i="2"/>
  <c r="AO81" i="2"/>
  <c r="AO2372" i="2"/>
  <c r="AO2352" i="2"/>
  <c r="AO1570" i="2"/>
  <c r="AO1354" i="2"/>
  <c r="AO1255" i="2"/>
  <c r="AO1224" i="2"/>
  <c r="AO1100" i="2"/>
  <c r="AO860" i="2"/>
  <c r="AO109" i="2"/>
  <c r="AO2548" i="2"/>
  <c r="AO1197" i="2"/>
  <c r="AO984" i="2"/>
  <c r="AO752" i="2"/>
  <c r="AO655" i="2"/>
  <c r="AO1527" i="2"/>
  <c r="AO1355" i="2"/>
  <c r="AO1235" i="2"/>
  <c r="AO736" i="2"/>
  <c r="AO527" i="2"/>
  <c r="AO330" i="2"/>
  <c r="AO323" i="2"/>
  <c r="AO2853" i="2"/>
  <c r="AO2847" i="2"/>
  <c r="AO1167" i="2"/>
  <c r="AO307" i="2"/>
  <c r="AO147" i="2"/>
  <c r="AO2872" i="2"/>
  <c r="AO2127" i="2"/>
  <c r="AO353" i="2"/>
  <c r="AO2112" i="2"/>
  <c r="AO1152" i="2"/>
  <c r="AO720" i="2"/>
  <c r="AO1364" i="2"/>
  <c r="AO1170" i="2"/>
  <c r="AO1048" i="2"/>
  <c r="AO1002" i="2"/>
  <c r="AO914" i="2"/>
  <c r="AO774" i="2"/>
  <c r="AO611" i="2"/>
  <c r="AO172" i="2"/>
  <c r="AO2885" i="2"/>
  <c r="AO2117" i="2"/>
  <c r="AO1068" i="2"/>
  <c r="AO1370" i="2"/>
  <c r="AO1072" i="2"/>
  <c r="AO2565" i="2"/>
  <c r="AO2144" i="2"/>
  <c r="AO919" i="2"/>
  <c r="AO941" i="2"/>
  <c r="AO2854" i="2"/>
  <c r="AO2782" i="2"/>
  <c r="AO30" i="2"/>
  <c r="AO882" i="2"/>
  <c r="AO663" i="2"/>
  <c r="C131" i="3"/>
  <c r="CZ645" i="2"/>
  <c r="CR645" i="2"/>
  <c r="CF645" i="2"/>
  <c r="CE645" i="2"/>
  <c r="CX645" i="2"/>
  <c r="CL645" i="2"/>
  <c r="CD645" i="2"/>
  <c r="CW645" i="2"/>
  <c r="CK645" i="2"/>
  <c r="CC645" i="2"/>
  <c r="CU645" i="2"/>
  <c r="CI645" i="2"/>
  <c r="CT645" i="2"/>
  <c r="CH645" i="2"/>
  <c r="CS645" i="2"/>
  <c r="CG645" i="2"/>
  <c r="CV645" i="2"/>
  <c r="DA645" i="2"/>
  <c r="CZ1041" i="2"/>
  <c r="CR1041" i="2"/>
  <c r="CF1041" i="2"/>
  <c r="CE1041" i="2"/>
  <c r="CX1041" i="2"/>
  <c r="CL1041" i="2"/>
  <c r="CD1041" i="2"/>
  <c r="CW1041" i="2"/>
  <c r="CK1041" i="2"/>
  <c r="CC1041" i="2"/>
  <c r="CV1041" i="2"/>
  <c r="CU1041" i="2"/>
  <c r="CI1041" i="2"/>
  <c r="CT1041" i="2"/>
  <c r="CH1041" i="2"/>
  <c r="DA1041" i="2"/>
  <c r="CS1041" i="2"/>
  <c r="CG1041" i="2"/>
  <c r="C129" i="3"/>
  <c r="CW575" i="2"/>
  <c r="CK575" i="2"/>
  <c r="CC575" i="2"/>
  <c r="CV575" i="2"/>
  <c r="CD575" i="2"/>
  <c r="CU575" i="2"/>
  <c r="CI575" i="2"/>
  <c r="CT575" i="2"/>
  <c r="CH575" i="2"/>
  <c r="DA575" i="2"/>
  <c r="CS575" i="2"/>
  <c r="CG575" i="2"/>
  <c r="CZ575" i="2"/>
  <c r="CR575" i="2"/>
  <c r="CF575" i="2"/>
  <c r="CX575" i="2"/>
  <c r="CE575" i="2"/>
  <c r="CL575" i="2"/>
  <c r="CX1024" i="2"/>
  <c r="CL1024" i="2"/>
  <c r="CD1024" i="2"/>
  <c r="CW1024" i="2"/>
  <c r="CK1024" i="2"/>
  <c r="CC1024" i="2"/>
  <c r="CV1024" i="2"/>
  <c r="CU1024" i="2"/>
  <c r="CI1024" i="2"/>
  <c r="CT1024" i="2"/>
  <c r="CH1024" i="2"/>
  <c r="DA1024" i="2"/>
  <c r="CS1024" i="2"/>
  <c r="CG1024" i="2"/>
  <c r="CZ1024" i="2"/>
  <c r="CR1024" i="2"/>
  <c r="CF1024" i="2"/>
  <c r="CE1024" i="2"/>
  <c r="AO3011" i="2"/>
  <c r="AO2986" i="2"/>
  <c r="AO2934" i="2"/>
  <c r="AO2922" i="2"/>
  <c r="AO2492" i="2"/>
  <c r="AO2275" i="2"/>
  <c r="AO2259" i="2"/>
  <c r="AO2243" i="2"/>
  <c r="AO2227" i="2"/>
  <c r="AO2211" i="2"/>
  <c r="AO2195" i="2"/>
  <c r="AO2179" i="2"/>
  <c r="AO2149" i="2"/>
  <c r="AO2089" i="2"/>
  <c r="AO1927" i="2"/>
  <c r="AO1911" i="2"/>
  <c r="AO1799" i="2"/>
  <c r="AO1489" i="2"/>
  <c r="AO1067" i="2"/>
  <c r="AO624" i="2"/>
  <c r="AO569" i="2"/>
  <c r="AO310" i="2"/>
  <c r="AO292" i="2"/>
  <c r="AO188" i="2"/>
  <c r="AO141" i="2"/>
  <c r="AO129" i="2"/>
  <c r="AO51" i="2"/>
  <c r="AO1743" i="2"/>
  <c r="AO1624" i="2"/>
  <c r="AO2889" i="2"/>
  <c r="AO2793" i="2"/>
  <c r="AO2475" i="2"/>
  <c r="AO2467" i="2"/>
  <c r="AO2433" i="2"/>
  <c r="AO2417" i="2"/>
  <c r="AO2401" i="2"/>
  <c r="AO2385" i="2"/>
  <c r="AO2172" i="2"/>
  <c r="AO2133" i="2"/>
  <c r="AO2080" i="2"/>
  <c r="AO1752" i="2"/>
  <c r="AO1732" i="2"/>
  <c r="AO1712" i="2"/>
  <c r="AO1701" i="2"/>
  <c r="AO1609" i="2"/>
  <c r="AO1603" i="2"/>
  <c r="AO1597" i="2"/>
  <c r="AO1488" i="2"/>
  <c r="AO1481" i="2"/>
  <c r="AO1463" i="2"/>
  <c r="AO1449" i="2"/>
  <c r="AO1429" i="2"/>
  <c r="AO1411" i="2"/>
  <c r="AO1352" i="2"/>
  <c r="AO1043" i="2"/>
  <c r="AO836" i="2"/>
  <c r="AO727" i="2"/>
  <c r="AO711" i="2"/>
  <c r="AO673" i="2"/>
  <c r="AO589" i="2"/>
  <c r="AO534" i="2"/>
  <c r="AO380" i="2"/>
  <c r="AO210" i="2"/>
  <c r="AO140" i="2"/>
  <c r="AO114" i="2"/>
  <c r="AO100" i="2"/>
  <c r="AO86" i="2"/>
  <c r="AO69" i="2"/>
  <c r="AO2787" i="2"/>
  <c r="AO2388" i="2"/>
  <c r="AO1586" i="2"/>
  <c r="AO1331" i="2"/>
  <c r="AO969" i="2"/>
  <c r="AO182" i="2"/>
  <c r="AO2987" i="2"/>
  <c r="AO2947" i="2"/>
  <c r="AO2931" i="2"/>
  <c r="AO2912" i="2"/>
  <c r="AO2868" i="2"/>
  <c r="AO2701" i="2"/>
  <c r="AO2669" i="2"/>
  <c r="AO2079" i="2"/>
  <c r="AO2014" i="2"/>
  <c r="AO1998" i="2"/>
  <c r="AO1982" i="2"/>
  <c r="AO1977" i="2"/>
  <c r="AO1961" i="2"/>
  <c r="AO1946" i="2"/>
  <c r="AO1908" i="2"/>
  <c r="AO1487" i="2"/>
  <c r="AO1480" i="2"/>
  <c r="AO1377" i="2"/>
  <c r="AO1215" i="2"/>
  <c r="AO1208" i="2"/>
  <c r="AO1188" i="2"/>
  <c r="AO1154" i="2"/>
  <c r="AO1147" i="2"/>
  <c r="AO1140" i="2"/>
  <c r="AO1126" i="2"/>
  <c r="AO1113" i="2"/>
  <c r="AO1081" i="2"/>
  <c r="AO986" i="2"/>
  <c r="AO945" i="2"/>
  <c r="AO935" i="2"/>
  <c r="AO903" i="2"/>
  <c r="AO893" i="2"/>
  <c r="AO851" i="2"/>
  <c r="AO787" i="2"/>
  <c r="AO767" i="2"/>
  <c r="AO737" i="2"/>
  <c r="AO640" i="2"/>
  <c r="AO588" i="2"/>
  <c r="AO482" i="2"/>
  <c r="AO447" i="2"/>
  <c r="AO326" i="2"/>
  <c r="AO303" i="2"/>
  <c r="AO166" i="2"/>
  <c r="AO56" i="2"/>
  <c r="AO21" i="2"/>
  <c r="AO2811" i="2"/>
  <c r="AO2404" i="2"/>
  <c r="AO1648" i="2"/>
  <c r="AO2919" i="2"/>
  <c r="AO2109" i="2"/>
  <c r="AO1855" i="2"/>
  <c r="AO1848" i="2"/>
  <c r="AO1826" i="2"/>
  <c r="AO1765" i="2"/>
  <c r="AO1749" i="2"/>
  <c r="AO1733" i="2"/>
  <c r="AO1707" i="2"/>
  <c r="AO1694" i="2"/>
  <c r="AO1678" i="2"/>
  <c r="AO1666" i="2"/>
  <c r="AO1654" i="2"/>
  <c r="AO1610" i="2"/>
  <c r="AO1460" i="2"/>
  <c r="AO1454" i="2"/>
  <c r="AO1438" i="2"/>
  <c r="AO1422" i="2"/>
  <c r="AO1321" i="2"/>
  <c r="AO1305" i="2"/>
  <c r="AO1289" i="2"/>
  <c r="AO1273" i="2"/>
  <c r="AO1257" i="2"/>
  <c r="AO886" i="2"/>
  <c r="AO754" i="2"/>
  <c r="AO726" i="2"/>
  <c r="AO702" i="2"/>
  <c r="AO579" i="2"/>
  <c r="AO496" i="2"/>
  <c r="AO402" i="2"/>
  <c r="AO325" i="2"/>
  <c r="AO297" i="2"/>
  <c r="AO208" i="2"/>
  <c r="AO2428" i="2"/>
  <c r="AO1886" i="2"/>
  <c r="AO1404" i="2"/>
  <c r="AO435" i="2"/>
  <c r="AO414" i="2"/>
  <c r="AO2848" i="2"/>
  <c r="AO2839" i="2"/>
  <c r="AO2771" i="2"/>
  <c r="AO2768" i="2"/>
  <c r="AO2764" i="2"/>
  <c r="AO2756" i="2"/>
  <c r="AO2752" i="2"/>
  <c r="AO2748" i="2"/>
  <c r="AO2732" i="2"/>
  <c r="AO2710" i="2"/>
  <c r="AO2694" i="2"/>
  <c r="AO2678" i="2"/>
  <c r="AO2658" i="2"/>
  <c r="AO2648" i="2"/>
  <c r="AO2628" i="2"/>
  <c r="AO2612" i="2"/>
  <c r="AO2596" i="2"/>
  <c r="AO2506" i="2"/>
  <c r="AO2490" i="2"/>
  <c r="AO2316" i="2"/>
  <c r="AO2289" i="2"/>
  <c r="AO2273" i="2"/>
  <c r="AO2257" i="2"/>
  <c r="AO2241" i="2"/>
  <c r="AO2225" i="2"/>
  <c r="AO2209" i="2"/>
  <c r="AO2193" i="2"/>
  <c r="AO2157" i="2"/>
  <c r="AO2085" i="2"/>
  <c r="AO1966" i="2"/>
  <c r="AO1950" i="2"/>
  <c r="AO1939" i="2"/>
  <c r="AO1825" i="2"/>
  <c r="AO1813" i="2"/>
  <c r="AO1787" i="2"/>
  <c r="AO1509" i="2"/>
  <c r="AO1485" i="2"/>
  <c r="AO1186" i="2"/>
  <c r="AO1177" i="2"/>
  <c r="AO1145" i="2"/>
  <c r="AO1111" i="2"/>
  <c r="AO1087" i="2"/>
  <c r="AO1079" i="2"/>
  <c r="AO1015" i="2"/>
  <c r="AO991" i="2"/>
  <c r="AO981" i="2"/>
  <c r="AO971" i="2"/>
  <c r="AO927" i="2"/>
  <c r="AO885" i="2"/>
  <c r="AO843" i="2"/>
  <c r="AO821" i="2"/>
  <c r="AO811" i="2"/>
  <c r="AO778" i="2"/>
  <c r="AO708" i="2"/>
  <c r="AO680" i="2"/>
  <c r="AO610" i="2"/>
  <c r="AO586" i="2"/>
  <c r="AO385" i="2"/>
  <c r="AO2400" i="2"/>
  <c r="AO2334" i="2"/>
  <c r="AO1731" i="2"/>
  <c r="AO1652" i="2"/>
  <c r="AO728" i="2"/>
  <c r="AO691" i="2"/>
  <c r="AO425" i="2"/>
  <c r="AO189" i="2"/>
  <c r="AO3022" i="2"/>
  <c r="AO2917" i="2"/>
  <c r="AO2423" i="2"/>
  <c r="AO2391" i="2"/>
  <c r="AO2169" i="2"/>
  <c r="AO1846" i="2"/>
  <c r="AO1786" i="2"/>
  <c r="AO1736" i="2"/>
  <c r="AO1730" i="2"/>
  <c r="AO1720" i="2"/>
  <c r="AO1629" i="2"/>
  <c r="AO1589" i="2"/>
  <c r="AO1579" i="2"/>
  <c r="AO1563" i="2"/>
  <c r="AO1547" i="2"/>
  <c r="AO1500" i="2"/>
  <c r="AO1457" i="2"/>
  <c r="AO1451" i="2"/>
  <c r="AO1439" i="2"/>
  <c r="AO1415" i="2"/>
  <c r="AO1374" i="2"/>
  <c r="AO1367" i="2"/>
  <c r="AO1348" i="2"/>
  <c r="AO1326" i="2"/>
  <c r="AO1294" i="2"/>
  <c r="AO1262" i="2"/>
  <c r="AO1137" i="2"/>
  <c r="AO1094" i="2"/>
  <c r="AO1062" i="2"/>
  <c r="AO855" i="2"/>
  <c r="AO832" i="2"/>
  <c r="AO729" i="2"/>
  <c r="AO658" i="2"/>
  <c r="AO614" i="2"/>
  <c r="AO536" i="2"/>
  <c r="AO531" i="2"/>
  <c r="AO501" i="2"/>
  <c r="AO451" i="2"/>
  <c r="AO432" i="2"/>
  <c r="AO247" i="2"/>
  <c r="AO240" i="2"/>
  <c r="AO226" i="2"/>
  <c r="AO219" i="2"/>
  <c r="AO82" i="2"/>
  <c r="AO2440" i="2"/>
  <c r="AO1412" i="2"/>
  <c r="AO1398" i="2"/>
  <c r="AO1287" i="2"/>
  <c r="AO2999" i="2"/>
  <c r="AO2939" i="2"/>
  <c r="AO2924" i="2"/>
  <c r="AO2523" i="2"/>
  <c r="AO2484" i="2"/>
  <c r="AO2329" i="2"/>
  <c r="AO2313" i="2"/>
  <c r="AO2303" i="2"/>
  <c r="AO2016" i="2"/>
  <c r="AO2000" i="2"/>
  <c r="AO1984" i="2"/>
  <c r="AO1873" i="2"/>
  <c r="AO1796" i="2"/>
  <c r="AO1524" i="2"/>
  <c r="AO1381" i="2"/>
  <c r="AO1238" i="2"/>
  <c r="AO723" i="2"/>
  <c r="AO699" i="2"/>
  <c r="AO669" i="2"/>
  <c r="AO486" i="2"/>
  <c r="AO232" i="2"/>
  <c r="AO225" i="2"/>
  <c r="AO103" i="2"/>
  <c r="AO2129" i="2"/>
  <c r="AO1727" i="2"/>
  <c r="AO1660" i="2"/>
  <c r="AO1470" i="2"/>
  <c r="AO706" i="2"/>
  <c r="AO231" i="2"/>
  <c r="AO38" i="2"/>
  <c r="AO2116" i="2"/>
  <c r="AO698" i="2"/>
  <c r="AO603" i="2"/>
  <c r="AO261" i="2"/>
  <c r="AO750" i="2"/>
  <c r="AO682" i="2"/>
  <c r="AO1891" i="2"/>
  <c r="AO1185" i="2"/>
  <c r="AO440" i="2"/>
  <c r="AO428" i="2"/>
  <c r="AO322" i="2"/>
  <c r="AO148" i="2"/>
  <c r="AO321" i="2"/>
  <c r="AO2454" i="2"/>
  <c r="AO1853" i="2"/>
  <c r="AO3047" i="2"/>
  <c r="AO2881" i="2"/>
  <c r="AO1172" i="2"/>
  <c r="AO916" i="2"/>
  <c r="AO908" i="2"/>
  <c r="AO890" i="2"/>
  <c r="AO864" i="2"/>
  <c r="AO71" i="2"/>
  <c r="AO2857" i="2"/>
  <c r="AO1874" i="2"/>
  <c r="AO355" i="2"/>
  <c r="AO504" i="2"/>
  <c r="AO1523" i="2"/>
  <c r="AO1216" i="2"/>
  <c r="AO1387" i="2"/>
  <c r="AO2650" i="2"/>
  <c r="AO2638" i="2"/>
  <c r="AO2622" i="2"/>
  <c r="AO2142" i="2"/>
  <c r="AO1949" i="2"/>
  <c r="AO523" i="2"/>
  <c r="AO2921" i="2"/>
  <c r="AO1581" i="2"/>
  <c r="AO1533" i="2"/>
  <c r="AO1276" i="2"/>
  <c r="AO1155" i="2"/>
  <c r="AO930" i="2"/>
  <c r="AO904" i="2"/>
  <c r="AO852" i="2"/>
  <c r="AO814" i="2"/>
  <c r="AO794" i="2"/>
  <c r="AO788" i="2"/>
  <c r="AO768" i="2"/>
  <c r="AO762" i="2"/>
  <c r="AO697" i="2"/>
  <c r="AO568" i="2"/>
  <c r="AO563" i="2"/>
  <c r="AO540" i="2"/>
  <c r="AO423" i="2"/>
  <c r="AO350" i="2"/>
  <c r="AO315" i="2"/>
  <c r="AO187" i="2"/>
  <c r="AO167" i="2"/>
  <c r="AO107" i="2"/>
  <c r="AO79" i="2"/>
  <c r="AO29" i="2"/>
  <c r="AO547" i="2"/>
  <c r="AO2941" i="2"/>
  <c r="AO2875" i="2"/>
  <c r="AO2829" i="2"/>
  <c r="AO2816" i="2"/>
  <c r="AO2763" i="2"/>
  <c r="AO2747" i="2"/>
  <c r="AO2735" i="2"/>
  <c r="AO2721" i="2"/>
  <c r="AO2705" i="2"/>
  <c r="AO2689" i="2"/>
  <c r="AO2673" i="2"/>
  <c r="AO2657" i="2"/>
  <c r="AO2655" i="2"/>
  <c r="AO2631" i="2"/>
  <c r="AO2615" i="2"/>
  <c r="AO2599" i="2"/>
  <c r="AO2581" i="2"/>
  <c r="AO2561" i="2"/>
  <c r="AO2554" i="2"/>
  <c r="AO2497" i="2"/>
  <c r="AO2319" i="2"/>
  <c r="AO2284" i="2"/>
  <c r="AO2268" i="2"/>
  <c r="AO2252" i="2"/>
  <c r="AO2236" i="2"/>
  <c r="AO2220" i="2"/>
  <c r="AO2204" i="2"/>
  <c r="AO2188" i="2"/>
  <c r="AO2056" i="2"/>
  <c r="AO2040" i="2"/>
  <c r="AO2024" i="2"/>
  <c r="AO1810" i="2"/>
  <c r="AO1781" i="2"/>
  <c r="AO755" i="2"/>
  <c r="AO454" i="2"/>
  <c r="AO395" i="2"/>
  <c r="AO349" i="2"/>
  <c r="AO344" i="2"/>
  <c r="AO49" i="2"/>
  <c r="AO42" i="2"/>
  <c r="AO35" i="2"/>
  <c r="AO3058" i="2"/>
  <c r="AO2082" i="2"/>
  <c r="AO1767" i="2"/>
  <c r="AO1713" i="2"/>
  <c r="AO1602" i="2"/>
  <c r="AO1556" i="2"/>
  <c r="AO1380" i="2"/>
  <c r="AO2867" i="2"/>
  <c r="AO2828" i="2"/>
  <c r="AO2791" i="2"/>
  <c r="AO2531" i="2"/>
  <c r="AO2442" i="2"/>
  <c r="AO2426" i="2"/>
  <c r="AO2410" i="2"/>
  <c r="AO2394" i="2"/>
  <c r="AO2378" i="2"/>
  <c r="AO2367" i="2"/>
  <c r="AO2171" i="2"/>
  <c r="AO1862" i="2"/>
  <c r="AO1788" i="2"/>
  <c r="AO1664" i="2"/>
  <c r="AO1628" i="2"/>
  <c r="AO1554" i="2"/>
  <c r="AO1544" i="2"/>
  <c r="AO1538" i="2"/>
  <c r="AO1220" i="2"/>
  <c r="AO1153" i="2"/>
  <c r="AO1088" i="2"/>
  <c r="AO944" i="2"/>
  <c r="AO934" i="2"/>
  <c r="AO922" i="2"/>
  <c r="AO915" i="2"/>
  <c r="AO902" i="2"/>
  <c r="AO892" i="2"/>
  <c r="AO880" i="2"/>
  <c r="AO806" i="2"/>
  <c r="AO799" i="2"/>
  <c r="AO779" i="2"/>
  <c r="AO749" i="2"/>
  <c r="AO681" i="2"/>
  <c r="AO561" i="2"/>
  <c r="AO520" i="2"/>
  <c r="AO410" i="2"/>
  <c r="AO378" i="2"/>
  <c r="AO361" i="2"/>
  <c r="AO343" i="2"/>
  <c r="AO331" i="2"/>
  <c r="AO77" i="2"/>
  <c r="AO1638" i="2"/>
  <c r="AO1560" i="2"/>
  <c r="AO1448" i="2"/>
  <c r="AO1311" i="2"/>
  <c r="AO1231" i="2"/>
  <c r="AO866" i="2"/>
  <c r="AO3041" i="2"/>
  <c r="AO3030" i="2"/>
  <c r="AO3026" i="2"/>
  <c r="AO3002" i="2"/>
  <c r="AO2992" i="2"/>
  <c r="AO2980" i="2"/>
  <c r="AO2964" i="2"/>
  <c r="AO2952" i="2"/>
  <c r="AO2946" i="2"/>
  <c r="AO2938" i="2"/>
  <c r="AO2926" i="2"/>
  <c r="AO2882" i="2"/>
  <c r="AO2873" i="2"/>
  <c r="AO2073" i="2"/>
  <c r="AO2061" i="2"/>
  <c r="AO2045" i="2"/>
  <c r="AO2029" i="2"/>
  <c r="AO2007" i="2"/>
  <c r="AO1991" i="2"/>
  <c r="AO1937" i="2"/>
  <c r="AO1925" i="2"/>
  <c r="AO1909" i="2"/>
  <c r="AO1861" i="2"/>
  <c r="AO1847" i="2"/>
  <c r="AO1797" i="2"/>
  <c r="AO1520" i="2"/>
  <c r="AO1214" i="2"/>
  <c r="AO1206" i="2"/>
  <c r="AO719" i="2"/>
  <c r="AO715" i="2"/>
  <c r="AO687" i="2"/>
  <c r="AO532" i="2"/>
  <c r="AO526" i="2"/>
  <c r="AO360" i="2"/>
  <c r="AO47" i="2"/>
  <c r="AO40" i="2"/>
  <c r="AO1630" i="2"/>
  <c r="AO1564" i="2"/>
  <c r="AO1275" i="2"/>
  <c r="AO1076" i="2"/>
  <c r="AO776" i="2"/>
  <c r="AO70" i="2"/>
  <c r="AO2826" i="2"/>
  <c r="AO2821" i="2"/>
  <c r="AO2789" i="2"/>
  <c r="AO2471" i="2"/>
  <c r="AO2443" i="2"/>
  <c r="AO2427" i="2"/>
  <c r="AO2411" i="2"/>
  <c r="AO2395" i="2"/>
  <c r="AO2379" i="2"/>
  <c r="AO2347" i="2"/>
  <c r="AO1762" i="2"/>
  <c r="AO1746" i="2"/>
  <c r="AO1724" i="2"/>
  <c r="AO1718" i="2"/>
  <c r="AO1683" i="2"/>
  <c r="AO1671" i="2"/>
  <c r="AO1665" i="2"/>
  <c r="AO1659" i="2"/>
  <c r="AO1633" i="2"/>
  <c r="AO1399" i="2"/>
  <c r="AO1239" i="2"/>
  <c r="AO1047" i="2"/>
  <c r="AO1032" i="2"/>
  <c r="AO649" i="2"/>
  <c r="AO508" i="2"/>
  <c r="AO458" i="2"/>
  <c r="AO376" i="2"/>
  <c r="AO233" i="2"/>
  <c r="AO65" i="2"/>
  <c r="AO1769" i="2"/>
  <c r="AO1552" i="2"/>
  <c r="AO1542" i="2"/>
  <c r="AO1045" i="2"/>
  <c r="AO722" i="2"/>
  <c r="AO299" i="2"/>
  <c r="AO23" i="2"/>
  <c r="AO3059" i="2"/>
  <c r="AO2973" i="2"/>
  <c r="AO2949" i="2"/>
  <c r="AO2933" i="2"/>
  <c r="AO2825" i="2"/>
  <c r="AO2820" i="2"/>
  <c r="AO2788" i="2"/>
  <c r="AO2765" i="2"/>
  <c r="AO2749" i="2"/>
  <c r="AO2715" i="2"/>
  <c r="AO2699" i="2"/>
  <c r="AO2683" i="2"/>
  <c r="AO2629" i="2"/>
  <c r="AO2613" i="2"/>
  <c r="AO2597" i="2"/>
  <c r="AO2595" i="2"/>
  <c r="AO2583" i="2"/>
  <c r="AO2567" i="2"/>
  <c r="AO2499" i="2"/>
  <c r="AO2295" i="2"/>
  <c r="AO2278" i="2"/>
  <c r="AO2262" i="2"/>
  <c r="AO2246" i="2"/>
  <c r="AO2230" i="2"/>
  <c r="AO2214" i="2"/>
  <c r="AO2198" i="2"/>
  <c r="AO2180" i="2"/>
  <c r="AO2168" i="2"/>
  <c r="AO2161" i="2"/>
  <c r="AO2124" i="2"/>
  <c r="AO2107" i="2"/>
  <c r="AO2058" i="2"/>
  <c r="AO2042" i="2"/>
  <c r="AO2026" i="2"/>
  <c r="AO1963" i="2"/>
  <c r="AO1948" i="2"/>
  <c r="AO1906" i="2"/>
  <c r="AO1816" i="2"/>
  <c r="AO1785" i="2"/>
  <c r="AO1347" i="2"/>
  <c r="AO1243" i="2"/>
  <c r="AO1212" i="2"/>
  <c r="AO1129" i="2"/>
  <c r="AO1093" i="2"/>
  <c r="AO1061" i="2"/>
  <c r="AO1046" i="2"/>
  <c r="AO1036" i="2"/>
  <c r="AO955" i="2"/>
  <c r="AO925" i="2"/>
  <c r="AO883" i="2"/>
  <c r="AO861" i="2"/>
  <c r="AO831" i="2"/>
  <c r="AO809" i="2"/>
  <c r="AO797" i="2"/>
  <c r="AO584" i="2"/>
  <c r="AO443" i="2"/>
  <c r="AO391" i="2"/>
  <c r="AO340" i="2"/>
  <c r="AO2803" i="2"/>
  <c r="AO2469" i="2"/>
  <c r="AO2392" i="2"/>
  <c r="AO1598" i="2"/>
  <c r="AO1432" i="2"/>
  <c r="AO1406" i="2"/>
  <c r="AO1299" i="2"/>
  <c r="AO769" i="2"/>
  <c r="AO607" i="2"/>
  <c r="AO529" i="2"/>
  <c r="AO157" i="2"/>
  <c r="AO338" i="2"/>
  <c r="AO1521" i="2"/>
  <c r="AO1242" i="2"/>
  <c r="AO1174" i="2"/>
  <c r="AO786" i="2"/>
  <c r="AO80" i="2"/>
  <c r="AO229" i="2"/>
  <c r="AO714" i="2"/>
  <c r="AO1179" i="2"/>
  <c r="AO1166" i="2"/>
  <c r="AO942" i="2"/>
  <c r="AO825" i="2"/>
  <c r="AO970" i="2"/>
  <c r="AO766" i="2"/>
  <c r="AO1867" i="2"/>
  <c r="AO369" i="2"/>
  <c r="AO3046" i="2"/>
  <c r="AO972" i="2"/>
  <c r="AO900" i="2"/>
  <c r="AO612" i="2"/>
  <c r="AO2861" i="2"/>
  <c r="AO1858" i="2"/>
  <c r="AO874" i="2"/>
  <c r="AO830" i="2"/>
  <c r="AO2549" i="2"/>
  <c r="AO2542" i="2"/>
  <c r="AO2343" i="2"/>
  <c r="AO1815" i="2"/>
  <c r="AO1207" i="2"/>
  <c r="AO1458" i="2"/>
  <c r="AO1860" i="2"/>
  <c r="AO1465" i="2"/>
  <c r="CV1021" i="2"/>
  <c r="CU1021" i="2"/>
  <c r="CI1021" i="2"/>
  <c r="CT1021" i="2"/>
  <c r="CH1021" i="2"/>
  <c r="DA1021" i="2"/>
  <c r="CS1021" i="2"/>
  <c r="CG1021" i="2"/>
  <c r="CZ1021" i="2"/>
  <c r="CR1021" i="2"/>
  <c r="CF1021" i="2"/>
  <c r="CE1021" i="2"/>
  <c r="CX1021" i="2"/>
  <c r="CL1021" i="2"/>
  <c r="CD1021" i="2"/>
  <c r="CW1021" i="2"/>
  <c r="CK1021" i="2"/>
  <c r="CC1021" i="2"/>
  <c r="C213" i="3"/>
  <c r="CX1479" i="2"/>
  <c r="CL1479" i="2"/>
  <c r="CD1479" i="2"/>
  <c r="CW1479" i="2"/>
  <c r="CK1479" i="2"/>
  <c r="CC1479" i="2"/>
  <c r="CV1479" i="2"/>
  <c r="CU1479" i="2"/>
  <c r="CI1479" i="2"/>
  <c r="CT1479" i="2"/>
  <c r="CH1479" i="2"/>
  <c r="DA1479" i="2"/>
  <c r="CS1479" i="2"/>
  <c r="CG1479" i="2"/>
  <c r="CZ1479" i="2"/>
  <c r="CR1479" i="2"/>
  <c r="CF1479" i="2"/>
  <c r="CE1479" i="2"/>
  <c r="C124" i="3"/>
  <c r="CW374" i="2"/>
  <c r="CK374" i="2"/>
  <c r="CC374" i="2"/>
  <c r="CV374" i="2"/>
  <c r="CX374" i="2"/>
  <c r="CU374" i="2"/>
  <c r="CI374" i="2"/>
  <c r="CD374" i="2"/>
  <c r="CT374" i="2"/>
  <c r="CH374" i="2"/>
  <c r="CL374" i="2"/>
  <c r="DA374" i="2"/>
  <c r="CS374" i="2"/>
  <c r="CG374" i="2"/>
  <c r="CZ374" i="2"/>
  <c r="CR374" i="2"/>
  <c r="CF374" i="2"/>
  <c r="CE374" i="2"/>
  <c r="AO2862" i="2"/>
  <c r="AO2754" i="2"/>
  <c r="AO2742" i="2"/>
  <c r="AO2716" i="2"/>
  <c r="AO2684" i="2"/>
  <c r="AO2580" i="2"/>
  <c r="AO2539" i="2"/>
  <c r="AO2512" i="2"/>
  <c r="AO2496" i="2"/>
  <c r="AO2333" i="2"/>
  <c r="AO2308" i="2"/>
  <c r="AO1803" i="2"/>
  <c r="AO405" i="2"/>
  <c r="AO2432" i="2"/>
  <c r="AO3033" i="2"/>
  <c r="AO1639" i="2"/>
  <c r="AO1292" i="2"/>
  <c r="AO1260" i="2"/>
  <c r="AO1162" i="2"/>
  <c r="AO1114" i="2"/>
  <c r="AO1082" i="2"/>
  <c r="AO2996" i="2"/>
  <c r="AO2990" i="2"/>
  <c r="AO2970" i="2"/>
  <c r="AO2932" i="2"/>
  <c r="AO2898" i="2"/>
  <c r="AO2279" i="2"/>
  <c r="AO2263" i="2"/>
  <c r="AO2247" i="2"/>
  <c r="AO2231" i="2"/>
  <c r="AO2215" i="2"/>
  <c r="AO2199" i="2"/>
  <c r="AO2182" i="2"/>
  <c r="AO2097" i="2"/>
  <c r="AO1931" i="2"/>
  <c r="AO1915" i="2"/>
  <c r="AO1899" i="2"/>
  <c r="AO1807" i="2"/>
  <c r="AO1497" i="2"/>
  <c r="AO905" i="2"/>
  <c r="AO739" i="2"/>
  <c r="AO646" i="2"/>
  <c r="AO356" i="2"/>
  <c r="AO273" i="2"/>
  <c r="AO101" i="2"/>
  <c r="AO58" i="2"/>
  <c r="AO37" i="2"/>
  <c r="AO2880" i="2"/>
  <c r="AO1852" i="2"/>
  <c r="AO1755" i="2"/>
  <c r="AO1721" i="2"/>
  <c r="AO1656" i="2"/>
  <c r="AO1568" i="2"/>
  <c r="AO948" i="2"/>
  <c r="AO552" i="2"/>
  <c r="AO199" i="2"/>
  <c r="AO3010" i="2"/>
  <c r="AO2801" i="2"/>
  <c r="AO2437" i="2"/>
  <c r="AO2421" i="2"/>
  <c r="AO2405" i="2"/>
  <c r="AO2389" i="2"/>
  <c r="AO2373" i="2"/>
  <c r="AO2159" i="2"/>
  <c r="AO2141" i="2"/>
  <c r="AO2088" i="2"/>
  <c r="AO1890" i="2"/>
  <c r="AO1772" i="2"/>
  <c r="AO1756" i="2"/>
  <c r="AO1740" i="2"/>
  <c r="AO1699" i="2"/>
  <c r="AO1619" i="2"/>
  <c r="AO1613" i="2"/>
  <c r="AO1595" i="2"/>
  <c r="AO1496" i="2"/>
  <c r="AO1473" i="2"/>
  <c r="AO1467" i="2"/>
  <c r="AO1453" i="2"/>
  <c r="AO1433" i="2"/>
  <c r="AO1409" i="2"/>
  <c r="AO1393" i="2"/>
  <c r="AO1194" i="2"/>
  <c r="AO1182" i="2"/>
  <c r="AO738" i="2"/>
  <c r="AO690" i="2"/>
  <c r="AO652" i="2"/>
  <c r="AO455" i="2"/>
  <c r="AO388" i="2"/>
  <c r="AO128" i="2"/>
  <c r="AO121" i="2"/>
  <c r="AO57" i="2"/>
  <c r="AO2436" i="2"/>
  <c r="AO2345" i="2"/>
  <c r="AO3003" i="2"/>
  <c r="AO2991" i="2"/>
  <c r="AO2975" i="2"/>
  <c r="AO2951" i="2"/>
  <c r="AO2935" i="2"/>
  <c r="AO2920" i="2"/>
  <c r="AO2164" i="2"/>
  <c r="AO2153" i="2"/>
  <c r="AO2087" i="2"/>
  <c r="AO2072" i="2"/>
  <c r="AO2018" i="2"/>
  <c r="AO2002" i="2"/>
  <c r="AO1986" i="2"/>
  <c r="AO1965" i="2"/>
  <c r="AO1928" i="2"/>
  <c r="AO1912" i="2"/>
  <c r="AO1883" i="2"/>
  <c r="AO1516" i="2"/>
  <c r="AO1495" i="2"/>
  <c r="AO1161" i="2"/>
  <c r="AO1089" i="2"/>
  <c r="AO996" i="2"/>
  <c r="AO780" i="2"/>
  <c r="AO696" i="2"/>
  <c r="AO521" i="2"/>
  <c r="AO489" i="2"/>
  <c r="AO461" i="2"/>
  <c r="AO139" i="2"/>
  <c r="AO134" i="2"/>
  <c r="AO2424" i="2"/>
  <c r="AO2167" i="2"/>
  <c r="AO1592" i="2"/>
  <c r="AO1416" i="2"/>
  <c r="AO570" i="2"/>
  <c r="AO535" i="2"/>
  <c r="AO398" i="2"/>
  <c r="AO2927" i="2"/>
  <c r="AO1753" i="2"/>
  <c r="AO1737" i="2"/>
  <c r="AO1711" i="2"/>
  <c r="AO1702" i="2"/>
  <c r="AO1682" i="2"/>
  <c r="AO1658" i="2"/>
  <c r="AO1634" i="2"/>
  <c r="AO1614" i="2"/>
  <c r="AO1582" i="2"/>
  <c r="AO1510" i="2"/>
  <c r="AO1486" i="2"/>
  <c r="AO1464" i="2"/>
  <c r="AO1442" i="2"/>
  <c r="AO1426" i="2"/>
  <c r="AO1410" i="2"/>
  <c r="AO1376" i="2"/>
  <c r="AO1363" i="2"/>
  <c r="AO1325" i="2"/>
  <c r="AO1309" i="2"/>
  <c r="AO1293" i="2"/>
  <c r="AO1277" i="2"/>
  <c r="AO1261" i="2"/>
  <c r="AO185" i="2"/>
  <c r="AO105" i="2"/>
  <c r="AO84" i="2"/>
  <c r="AO67" i="2"/>
  <c r="AO2871" i="2"/>
  <c r="AO2462" i="2"/>
  <c r="AO2143" i="2"/>
  <c r="AO492" i="2"/>
  <c r="AO3050" i="2"/>
  <c r="AO3037" i="2"/>
  <c r="AO2852" i="2"/>
  <c r="AO2827" i="2"/>
  <c r="AO2814" i="2"/>
  <c r="AO2806" i="2"/>
  <c r="AO2780" i="2"/>
  <c r="AO2760" i="2"/>
  <c r="AO2744" i="2"/>
  <c r="AO2736" i="2"/>
  <c r="AO2714" i="2"/>
  <c r="AO2698" i="2"/>
  <c r="AO2682" i="2"/>
  <c r="AO2662" i="2"/>
  <c r="AO2632" i="2"/>
  <c r="AO2616" i="2"/>
  <c r="AO2600" i="2"/>
  <c r="AO2594" i="2"/>
  <c r="AO2578" i="2"/>
  <c r="AO2566" i="2"/>
  <c r="AO2560" i="2"/>
  <c r="AO2547" i="2"/>
  <c r="AO2516" i="2"/>
  <c r="AO2510" i="2"/>
  <c r="AO2494" i="2"/>
  <c r="AO2476" i="2"/>
  <c r="AO2464" i="2"/>
  <c r="AO2355" i="2"/>
  <c r="AO2348" i="2"/>
  <c r="AO2277" i="2"/>
  <c r="AO2261" i="2"/>
  <c r="AO2245" i="2"/>
  <c r="AO2229" i="2"/>
  <c r="AO2213" i="2"/>
  <c r="AO2197" i="2"/>
  <c r="AO2093" i="2"/>
  <c r="AO1970" i="2"/>
  <c r="AO1954" i="2"/>
  <c r="AO1854" i="2"/>
  <c r="AO1817" i="2"/>
  <c r="AO1493" i="2"/>
  <c r="AO1388" i="2"/>
  <c r="AO1349" i="2"/>
  <c r="AO1095" i="2"/>
  <c r="AO1063" i="2"/>
  <c r="AO772" i="2"/>
  <c r="AO753" i="2"/>
  <c r="AO671" i="2"/>
  <c r="AO659" i="2"/>
  <c r="AO627" i="2"/>
  <c r="AO495" i="2"/>
  <c r="AO459" i="2"/>
  <c r="AO393" i="2"/>
  <c r="AO296" i="2"/>
  <c r="AO234" i="2"/>
  <c r="AO154" i="2"/>
  <c r="AO33" i="2"/>
  <c r="AO1759" i="2"/>
  <c r="AO1684" i="2"/>
  <c r="AO625" i="2"/>
  <c r="AO3060" i="2"/>
  <c r="AO3013" i="2"/>
  <c r="AO2925" i="2"/>
  <c r="AO1768" i="2"/>
  <c r="AO1734" i="2"/>
  <c r="AO1607" i="2"/>
  <c r="AO1583" i="2"/>
  <c r="AO1567" i="2"/>
  <c r="AO1551" i="2"/>
  <c r="AO1541" i="2"/>
  <c r="AO1535" i="2"/>
  <c r="AO1455" i="2"/>
  <c r="AO1427" i="2"/>
  <c r="AO1413" i="2"/>
  <c r="AO1382" i="2"/>
  <c r="AO1314" i="2"/>
  <c r="AO1310" i="2"/>
  <c r="AO1282" i="2"/>
  <c r="AO1278" i="2"/>
  <c r="AO1102" i="2"/>
  <c r="AO1070" i="2"/>
  <c r="AO1037" i="2"/>
  <c r="AO961" i="2"/>
  <c r="AO949" i="2"/>
  <c r="AO926" i="2"/>
  <c r="AO907" i="2"/>
  <c r="AO842" i="2"/>
  <c r="AO810" i="2"/>
  <c r="AO791" i="2"/>
  <c r="AO771" i="2"/>
  <c r="AO577" i="2"/>
  <c r="AO554" i="2"/>
  <c r="AO465" i="2"/>
  <c r="AO437" i="2"/>
  <c r="AO408" i="2"/>
  <c r="AO336" i="2"/>
  <c r="AO153" i="2"/>
  <c r="AO89" i="2"/>
  <c r="AO2836" i="2"/>
  <c r="AO1822" i="2"/>
  <c r="AO1315" i="2"/>
  <c r="AO876" i="2"/>
  <c r="AO837" i="2"/>
  <c r="AO267" i="2"/>
  <c r="AO2983" i="2"/>
  <c r="AO2971" i="2"/>
  <c r="AO2959" i="2"/>
  <c r="AO2943" i="2"/>
  <c r="AO2900" i="2"/>
  <c r="AO2733" i="2"/>
  <c r="AO2353" i="2"/>
  <c r="AO2335" i="2"/>
  <c r="AO2317" i="2"/>
  <c r="AO2307" i="2"/>
  <c r="AO2020" i="2"/>
  <c r="AO2004" i="2"/>
  <c r="AO1988" i="2"/>
  <c r="AO1859" i="2"/>
  <c r="AO1800" i="2"/>
  <c r="AO1528" i="2"/>
  <c r="AO1507" i="2"/>
  <c r="AO1483" i="2"/>
  <c r="AO735" i="2"/>
  <c r="AO678" i="2"/>
  <c r="AO613" i="2"/>
  <c r="AO592" i="2"/>
  <c r="AO530" i="2"/>
  <c r="AO500" i="2"/>
  <c r="AO450" i="2"/>
  <c r="AO431" i="2"/>
  <c r="AO143" i="2"/>
  <c r="AO64" i="2"/>
  <c r="AO1792" i="2"/>
  <c r="AO1739" i="2"/>
  <c r="AO1676" i="2"/>
  <c r="AO1540" i="2"/>
  <c r="AO1490" i="2"/>
  <c r="AO1440" i="2"/>
  <c r="AO442" i="2"/>
  <c r="AO751" i="2"/>
  <c r="AO269" i="2"/>
  <c r="AO339" i="2"/>
  <c r="AO171" i="2"/>
  <c r="AO2114" i="2"/>
  <c r="AO950" i="2"/>
  <c r="AO628" i="2"/>
  <c r="AO421" i="2"/>
  <c r="AO195" i="2"/>
  <c r="AO2846" i="2"/>
  <c r="AO742" i="2"/>
  <c r="AO533" i="2"/>
  <c r="AO285" i="2"/>
  <c r="AO104" i="2"/>
  <c r="AO2453" i="2"/>
  <c r="AO525" i="2"/>
  <c r="AO306" i="2"/>
  <c r="AO2452" i="2"/>
  <c r="AO558" i="2"/>
  <c r="AO1237" i="2"/>
  <c r="AO2734" i="2"/>
  <c r="AO988" i="2"/>
  <c r="AO2800" i="2"/>
  <c r="AO1834" i="2"/>
  <c r="AO1506" i="2"/>
  <c r="AO2152" i="2"/>
  <c r="AO1710" i="2"/>
  <c r="AO1709" i="2"/>
  <c r="CU3051" i="2"/>
  <c r="CI3051" i="2"/>
  <c r="CT3051" i="2"/>
  <c r="CH3051" i="2"/>
  <c r="DA3051" i="2"/>
  <c r="CS3051" i="2"/>
  <c r="CG3051" i="2"/>
  <c r="CZ3051" i="2"/>
  <c r="CR3051" i="2"/>
  <c r="CF3051" i="2"/>
  <c r="CE3051" i="2"/>
  <c r="CX3051" i="2"/>
  <c r="CL3051" i="2"/>
  <c r="CD3051" i="2"/>
  <c r="CW3051" i="2"/>
  <c r="CK3051" i="2"/>
  <c r="CC3051" i="2"/>
  <c r="CV3051" i="2"/>
  <c r="C212" i="3"/>
  <c r="CX1337" i="2"/>
  <c r="CL1337" i="2"/>
  <c r="CD1337" i="2"/>
  <c r="CW1337" i="2"/>
  <c r="CK1337" i="2"/>
  <c r="CC1337" i="2"/>
  <c r="CV1337" i="2"/>
  <c r="CU1337" i="2"/>
  <c r="CI1337" i="2"/>
  <c r="CT1337" i="2"/>
  <c r="CH1337" i="2"/>
  <c r="DA1337" i="2"/>
  <c r="CS1337" i="2"/>
  <c r="CG1337" i="2"/>
  <c r="CZ1337" i="2"/>
  <c r="CR1337" i="2"/>
  <c r="CF1337" i="2"/>
  <c r="CE1337" i="2"/>
  <c r="AO2776" i="2"/>
  <c r="AO2700" i="2"/>
  <c r="AO2668" i="2"/>
  <c r="AO2656" i="2"/>
  <c r="AO2644" i="2"/>
  <c r="AO2322" i="2"/>
  <c r="AO2128" i="2"/>
  <c r="AO2059" i="2"/>
  <c r="AO2043" i="2"/>
  <c r="AO2017" i="2"/>
  <c r="AO2001" i="2"/>
  <c r="AO1985" i="2"/>
  <c r="AO1921" i="2"/>
  <c r="AO1783" i="2"/>
  <c r="AO1149" i="2"/>
  <c r="AO1107" i="2"/>
  <c r="AO712" i="2"/>
  <c r="AO333" i="2"/>
  <c r="AO252" i="2"/>
  <c r="AO1400" i="2"/>
  <c r="AO116" i="2"/>
  <c r="AO1876" i="2"/>
  <c r="AO1649" i="2"/>
  <c r="AO1565" i="2"/>
  <c r="AO1549" i="2"/>
  <c r="AO1543" i="2"/>
  <c r="AO1324" i="2"/>
  <c r="AO1308" i="2"/>
  <c r="AO1148" i="2"/>
  <c r="AO1127" i="2"/>
  <c r="AO936" i="2"/>
  <c r="C211" i="3"/>
  <c r="CZ1204" i="2"/>
  <c r="CR1204" i="2"/>
  <c r="CF1204" i="2"/>
  <c r="CE1204" i="2"/>
  <c r="CX1204" i="2"/>
  <c r="CL1204" i="2"/>
  <c r="CD1204" i="2"/>
  <c r="CW1204" i="2"/>
  <c r="CK1204" i="2"/>
  <c r="CC1204" i="2"/>
  <c r="CV1204" i="2"/>
  <c r="CU1204" i="2"/>
  <c r="CI1204" i="2"/>
  <c r="CT1204" i="2"/>
  <c r="CH1204" i="2"/>
  <c r="DA1204" i="2"/>
  <c r="CS1204" i="2"/>
  <c r="CG1204" i="2"/>
  <c r="CV820" i="2"/>
  <c r="CU820" i="2"/>
  <c r="CI820" i="2"/>
  <c r="CT820" i="2"/>
  <c r="CH820" i="2"/>
  <c r="DA820" i="2"/>
  <c r="CS820" i="2"/>
  <c r="CG820" i="2"/>
  <c r="CZ820" i="2"/>
  <c r="CR820" i="2"/>
  <c r="CF820" i="2"/>
  <c r="CE820" i="2"/>
  <c r="CX820" i="2"/>
  <c r="CL820" i="2"/>
  <c r="CD820" i="2"/>
  <c r="CW820" i="2"/>
  <c r="CK820" i="2"/>
  <c r="CC820" i="2"/>
  <c r="AO2802" i="2"/>
  <c r="AO2773" i="2"/>
  <c r="AO2758" i="2"/>
  <c r="AO2730" i="2"/>
  <c r="AO2720" i="2"/>
  <c r="AO2704" i="2"/>
  <c r="AO2688" i="2"/>
  <c r="AO2672" i="2"/>
  <c r="AO2666" i="2"/>
  <c r="AO2660" i="2"/>
  <c r="AO2642" i="2"/>
  <c r="AO2626" i="2"/>
  <c r="AO2610" i="2"/>
  <c r="AO2590" i="2"/>
  <c r="AO2584" i="2"/>
  <c r="AO2543" i="2"/>
  <c r="AO2500" i="2"/>
  <c r="AO2344" i="2"/>
  <c r="AO2326" i="2"/>
  <c r="AO2294" i="2"/>
  <c r="AO2122" i="2"/>
  <c r="AO2063" i="2"/>
  <c r="AO2047" i="2"/>
  <c r="AO2031" i="2"/>
  <c r="AO2005" i="2"/>
  <c r="AO1989" i="2"/>
  <c r="AO1968" i="2"/>
  <c r="AO1952" i="2"/>
  <c r="AO1877" i="2"/>
  <c r="AO1791" i="2"/>
  <c r="AO1345" i="2"/>
  <c r="AO1338" i="2"/>
  <c r="AO1249" i="2"/>
  <c r="AO1223" i="2"/>
  <c r="AO1115" i="2"/>
  <c r="AO1083" i="2"/>
  <c r="AO1044" i="2"/>
  <c r="AO953" i="2"/>
  <c r="AO911" i="2"/>
  <c r="AO859" i="2"/>
  <c r="AO795" i="2"/>
  <c r="AO775" i="2"/>
  <c r="AO705" i="2"/>
  <c r="AO676" i="2"/>
  <c r="AO528" i="2"/>
  <c r="AO463" i="2"/>
  <c r="AO424" i="2"/>
  <c r="AO413" i="2"/>
  <c r="AO381" i="2"/>
  <c r="AO287" i="2"/>
  <c r="AO230" i="2"/>
  <c r="AO216" i="2"/>
  <c r="AO108" i="2"/>
  <c r="AO94" i="2"/>
  <c r="AO15" i="2"/>
  <c r="AO2396" i="2"/>
  <c r="AO2155" i="2"/>
  <c r="AO1513" i="2"/>
  <c r="AO1291" i="2"/>
  <c r="AO1157" i="2"/>
  <c r="AO906" i="2"/>
  <c r="AO847" i="2"/>
  <c r="AO815" i="2"/>
  <c r="AO790" i="2"/>
  <c r="AO311" i="2"/>
  <c r="AO274" i="2"/>
  <c r="AO142" i="2"/>
  <c r="AO45" i="2"/>
  <c r="AO1884" i="2"/>
  <c r="AO1835" i="2"/>
  <c r="AO1828" i="2"/>
  <c r="AO1770" i="2"/>
  <c r="AO1693" i="2"/>
  <c r="AO1677" i="2"/>
  <c r="AO1653" i="2"/>
  <c r="AO1623" i="2"/>
  <c r="AO1585" i="2"/>
  <c r="AO1569" i="2"/>
  <c r="AO1553" i="2"/>
  <c r="AO1537" i="2"/>
  <c r="AO1390" i="2"/>
  <c r="AO1328" i="2"/>
  <c r="AO1312" i="2"/>
  <c r="AO1296" i="2"/>
  <c r="AO1280" i="2"/>
  <c r="AO1264" i="2"/>
  <c r="AO1236" i="2"/>
  <c r="AO1229" i="2"/>
  <c r="AO1141" i="2"/>
  <c r="AO1090" i="2"/>
  <c r="AO1029" i="2"/>
  <c r="AO781" i="2"/>
  <c r="AO733" i="2"/>
  <c r="AO662" i="2"/>
  <c r="AO623" i="2"/>
  <c r="AO605" i="2"/>
  <c r="AO545" i="2"/>
  <c r="AO517" i="2"/>
  <c r="AO362" i="2"/>
  <c r="AO327" i="2"/>
  <c r="AO298" i="2"/>
  <c r="AO50" i="2"/>
  <c r="AO2150" i="2"/>
  <c r="AO1773" i="2"/>
  <c r="AO464" i="2"/>
  <c r="AO406" i="2"/>
  <c r="AO3052" i="2"/>
  <c r="AO2997" i="2"/>
  <c r="AO2985" i="2"/>
  <c r="AO2961" i="2"/>
  <c r="AO2945" i="2"/>
  <c r="AO2834" i="2"/>
  <c r="AO2792" i="2"/>
  <c r="AO2767" i="2"/>
  <c r="AO2751" i="2"/>
  <c r="AO2739" i="2"/>
  <c r="AO2709" i="2"/>
  <c r="AO2693" i="2"/>
  <c r="AO2677" i="2"/>
  <c r="AO2661" i="2"/>
  <c r="AO2647" i="2"/>
  <c r="AO2635" i="2"/>
  <c r="AO2619" i="2"/>
  <c r="AO2603" i="2"/>
  <c r="AO2569" i="2"/>
  <c r="AO2501" i="2"/>
  <c r="AO2482" i="2"/>
  <c r="AO2480" i="2"/>
  <c r="AO2350" i="2"/>
  <c r="AO2323" i="2"/>
  <c r="AO2301" i="2"/>
  <c r="AO2288" i="2"/>
  <c r="AO2272" i="2"/>
  <c r="AO2256" i="2"/>
  <c r="AO2240" i="2"/>
  <c r="AO2224" i="2"/>
  <c r="AO2208" i="2"/>
  <c r="AO2192" i="2"/>
  <c r="AO2060" i="2"/>
  <c r="AO2044" i="2"/>
  <c r="AO2028" i="2"/>
  <c r="AO1814" i="2"/>
  <c r="AO1798" i="2"/>
  <c r="AO1789" i="2"/>
  <c r="AO1384" i="2"/>
  <c r="AO1133" i="2"/>
  <c r="AO703" i="2"/>
  <c r="AO661" i="2"/>
  <c r="AO468" i="2"/>
  <c r="AO403" i="2"/>
  <c r="AO367" i="2"/>
  <c r="AO1837" i="2"/>
  <c r="AO1339" i="2"/>
  <c r="AO1191" i="2"/>
  <c r="AO471" i="2"/>
  <c r="AO52" i="2"/>
  <c r="AO2894" i="2"/>
  <c r="AO2799" i="2"/>
  <c r="AO2535" i="2"/>
  <c r="AO2465" i="2"/>
  <c r="AO2459" i="2"/>
  <c r="AO2430" i="2"/>
  <c r="AO2414" i="2"/>
  <c r="AO2398" i="2"/>
  <c r="AO2382" i="2"/>
  <c r="AO2139" i="2"/>
  <c r="AO2086" i="2"/>
  <c r="AO1632" i="2"/>
  <c r="AO1596" i="2"/>
  <c r="AO1558" i="2"/>
  <c r="AO1532" i="2"/>
  <c r="AO1396" i="2"/>
  <c r="AO1246" i="2"/>
  <c r="AO1240" i="2"/>
  <c r="AO1125" i="2"/>
  <c r="AO1096" i="2"/>
  <c r="AO1064" i="2"/>
  <c r="AO928" i="2"/>
  <c r="AO850" i="2"/>
  <c r="AO844" i="2"/>
  <c r="AO834" i="2"/>
  <c r="AO822" i="2"/>
  <c r="AO812" i="2"/>
  <c r="AO709" i="2"/>
  <c r="AO621" i="2"/>
  <c r="AO348" i="2"/>
  <c r="AO320" i="2"/>
  <c r="AO138" i="2"/>
  <c r="AO98" i="2"/>
  <c r="AO1751" i="2"/>
  <c r="AO1578" i="2"/>
  <c r="AO1319" i="2"/>
  <c r="AO1267" i="2"/>
  <c r="AO1092" i="2"/>
  <c r="AO1009" i="2"/>
  <c r="AO796" i="2"/>
  <c r="AO745" i="2"/>
  <c r="AO316" i="2"/>
  <c r="AO169" i="2"/>
  <c r="AO2950" i="2"/>
  <c r="AO2944" i="2"/>
  <c r="AO2936" i="2"/>
  <c r="AO2902" i="2"/>
  <c r="AO2320" i="2"/>
  <c r="AO2302" i="2"/>
  <c r="AO2065" i="2"/>
  <c r="AO2049" i="2"/>
  <c r="AO2033" i="2"/>
  <c r="AO2011" i="2"/>
  <c r="AO1995" i="2"/>
  <c r="AO1929" i="2"/>
  <c r="AO1913" i="2"/>
  <c r="AO1888" i="2"/>
  <c r="AO1881" i="2"/>
  <c r="AO1801" i="2"/>
  <c r="AO1342" i="2"/>
  <c r="AO1245" i="2"/>
  <c r="AO1227" i="2"/>
  <c r="AO730" i="2"/>
  <c r="AO701" i="2"/>
  <c r="AO694" i="2"/>
  <c r="AO537" i="2"/>
  <c r="AO502" i="2"/>
  <c r="AO466" i="2"/>
  <c r="AO445" i="2"/>
  <c r="AO438" i="2"/>
  <c r="AO227" i="2"/>
  <c r="AO202" i="2"/>
  <c r="AO137" i="2"/>
  <c r="AO26" i="2"/>
  <c r="AO19" i="2"/>
  <c r="AO1866" i="2"/>
  <c r="AO1576" i="2"/>
  <c r="AO1394" i="2"/>
  <c r="AO1283" i="2"/>
  <c r="AO1108" i="2"/>
  <c r="AO1006" i="2"/>
  <c r="AO2797" i="2"/>
  <c r="AO2551" i="2"/>
  <c r="AO2546" i="2"/>
  <c r="AO2532" i="2"/>
  <c r="AO2529" i="2"/>
  <c r="AO2431" i="2"/>
  <c r="AO2415" i="2"/>
  <c r="AO2399" i="2"/>
  <c r="AO2383" i="2"/>
  <c r="AO2341" i="2"/>
  <c r="AO2151" i="2"/>
  <c r="AO2137" i="2"/>
  <c r="AO2130" i="2"/>
  <c r="AO2084" i="2"/>
  <c r="AO1766" i="2"/>
  <c r="AO1750" i="2"/>
  <c r="AO1706" i="2"/>
  <c r="AO1687" i="2"/>
  <c r="AO1669" i="2"/>
  <c r="AO1663" i="2"/>
  <c r="AO1647" i="2"/>
  <c r="AO1461" i="2"/>
  <c r="AO747" i="2"/>
  <c r="AO572" i="2"/>
  <c r="AO444" i="2"/>
  <c r="AO384" i="2"/>
  <c r="AO206" i="2"/>
  <c r="AO1719" i="2"/>
  <c r="AO1452" i="2"/>
  <c r="AO1424" i="2"/>
  <c r="AO802" i="2"/>
  <c r="AO478" i="2"/>
  <c r="AO430" i="2"/>
  <c r="AO346" i="2"/>
  <c r="AO130" i="2"/>
  <c r="AO95" i="2"/>
  <c r="AO2993" i="2"/>
  <c r="AO2977" i="2"/>
  <c r="AO2953" i="2"/>
  <c r="AO2937" i="2"/>
  <c r="AO2796" i="2"/>
  <c r="AO2753" i="2"/>
  <c r="AO2737" i="2"/>
  <c r="AO2719" i="2"/>
  <c r="AO2703" i="2"/>
  <c r="AO2687" i="2"/>
  <c r="AO2671" i="2"/>
  <c r="AO2651" i="2"/>
  <c r="AO2633" i="2"/>
  <c r="AO2601" i="2"/>
  <c r="AO2589" i="2"/>
  <c r="AO2587" i="2"/>
  <c r="AO2571" i="2"/>
  <c r="AO2559" i="2"/>
  <c r="AO2550" i="2"/>
  <c r="AO2503" i="2"/>
  <c r="AO2487" i="2"/>
  <c r="AO2457" i="2"/>
  <c r="AO2293" i="2"/>
  <c r="AO2282" i="2"/>
  <c r="AO2266" i="2"/>
  <c r="AO2250" i="2"/>
  <c r="AO2234" i="2"/>
  <c r="AO2218" i="2"/>
  <c r="AO2202" i="2"/>
  <c r="AO2186" i="2"/>
  <c r="AO2175" i="2"/>
  <c r="AO2136" i="2"/>
  <c r="AO2083" i="2"/>
  <c r="AO2074" i="2"/>
  <c r="AO2062" i="2"/>
  <c r="AO2046" i="2"/>
  <c r="AO2030" i="2"/>
  <c r="AO1967" i="2"/>
  <c r="AO1951" i="2"/>
  <c r="AO1926" i="2"/>
  <c r="AO1910" i="2"/>
  <c r="AO1793" i="2"/>
  <c r="AO1340" i="2"/>
  <c r="AO1218" i="2"/>
  <c r="AO1101" i="2"/>
  <c r="AO1069" i="2"/>
  <c r="AO631" i="2"/>
  <c r="AO571" i="2"/>
  <c r="AO542" i="2"/>
  <c r="AO457" i="2"/>
  <c r="AO312" i="2"/>
  <c r="AO152" i="2"/>
  <c r="AO60" i="2"/>
  <c r="AO2412" i="2"/>
  <c r="AO1307" i="2"/>
  <c r="AO1195" i="2"/>
  <c r="AO485" i="2"/>
  <c r="AO2855" i="2"/>
  <c r="AO1175" i="2"/>
  <c r="AO828" i="2"/>
  <c r="AO549" i="2"/>
  <c r="AO197" i="2"/>
  <c r="AO1168" i="2"/>
  <c r="AO808" i="2"/>
  <c r="AO541" i="2"/>
  <c r="AO124" i="2"/>
  <c r="AO46" i="2"/>
  <c r="AO14" i="2"/>
  <c r="AO1176" i="2"/>
  <c r="AO1829" i="2"/>
  <c r="AO559" i="2"/>
  <c r="AO165" i="2"/>
  <c r="AO1511" i="2"/>
  <c r="AO651" i="2"/>
  <c r="AO2849" i="2"/>
  <c r="AO2843" i="2"/>
  <c r="AO2458" i="2"/>
  <c r="AO2598" i="2"/>
  <c r="AO1871" i="2"/>
  <c r="AO1627" i="2"/>
  <c r="AO2305" i="2"/>
  <c r="AO1323" i="2"/>
  <c r="AO1244" i="2"/>
  <c r="CT975" i="2"/>
  <c r="CH975" i="2"/>
  <c r="DA975" i="2"/>
  <c r="CS975" i="2"/>
  <c r="CG975" i="2"/>
  <c r="CZ975" i="2"/>
  <c r="CR975" i="2"/>
  <c r="CF975" i="2"/>
  <c r="CE975" i="2"/>
  <c r="CX975" i="2"/>
  <c r="CL975" i="2"/>
  <c r="CD975" i="2"/>
  <c r="CW975" i="2"/>
  <c r="CK975" i="2"/>
  <c r="CC975" i="2"/>
  <c r="CV975" i="2"/>
  <c r="CU975" i="2"/>
  <c r="CI975" i="2"/>
  <c r="AO2810" i="2"/>
  <c r="AO2726" i="2"/>
  <c r="AO2606" i="2"/>
  <c r="AO2027" i="2"/>
  <c r="AO1964" i="2"/>
  <c r="AO1851" i="2"/>
  <c r="AO1210" i="2"/>
  <c r="AO1075" i="2"/>
  <c r="AO590" i="2"/>
  <c r="AO491" i="2"/>
  <c r="AO280" i="2"/>
  <c r="AO44" i="2"/>
  <c r="AO43" i="2"/>
  <c r="AO1878" i="2"/>
  <c r="AO2879" i="2"/>
  <c r="AO1689" i="2"/>
  <c r="AO1517" i="2"/>
  <c r="AO1134" i="2"/>
  <c r="AO1017" i="2"/>
  <c r="AO952" i="2"/>
  <c r="AO946" i="2"/>
  <c r="AO898" i="2"/>
  <c r="CE2103" i="2"/>
  <c r="CX2103" i="2"/>
  <c r="CL2103" i="2"/>
  <c r="CD2103" i="2"/>
  <c r="CW2103" i="2"/>
  <c r="CK2103" i="2"/>
  <c r="CC2103" i="2"/>
  <c r="CV2103" i="2"/>
  <c r="CU2103" i="2"/>
  <c r="CI2103" i="2"/>
  <c r="CT2103" i="2"/>
  <c r="CH2103" i="2"/>
  <c r="DA2103" i="2"/>
  <c r="CS2103" i="2"/>
  <c r="CG2103" i="2"/>
  <c r="CZ2103" i="2"/>
  <c r="CR2103" i="2"/>
  <c r="CF2103" i="2"/>
  <c r="C104" i="3"/>
  <c r="DA2884" i="2"/>
  <c r="CS2884" i="2"/>
  <c r="CG2884" i="2"/>
  <c r="CZ2884" i="2"/>
  <c r="CR2884" i="2"/>
  <c r="CF2884" i="2"/>
  <c r="CE2884" i="2"/>
  <c r="CX2884" i="2"/>
  <c r="CL2884" i="2"/>
  <c r="CD2884" i="2"/>
  <c r="CW2884" i="2"/>
  <c r="CK2884" i="2"/>
  <c r="CC2884" i="2"/>
  <c r="CV2884" i="2"/>
  <c r="CU2884" i="2"/>
  <c r="CI2884" i="2"/>
  <c r="CT2884" i="2"/>
  <c r="CH2884" i="2"/>
  <c r="CT897" i="2"/>
  <c r="CH897" i="2"/>
  <c r="DA897" i="2"/>
  <c r="CS897" i="2"/>
  <c r="CG897" i="2"/>
  <c r="CZ897" i="2"/>
  <c r="CR897" i="2"/>
  <c r="CF897" i="2"/>
  <c r="CE897" i="2"/>
  <c r="CX897" i="2"/>
  <c r="CL897" i="2"/>
  <c r="CD897" i="2"/>
  <c r="CW897" i="2"/>
  <c r="CK897" i="2"/>
  <c r="CC897" i="2"/>
  <c r="CV897" i="2"/>
  <c r="CU897" i="2"/>
  <c r="CI897" i="2"/>
  <c r="CE1642" i="2"/>
  <c r="CX1642" i="2"/>
  <c r="CL1642" i="2"/>
  <c r="CD1642" i="2"/>
  <c r="CW1642" i="2"/>
  <c r="CK1642" i="2"/>
  <c r="CC1642" i="2"/>
  <c r="CV1642" i="2"/>
  <c r="CU1642" i="2"/>
  <c r="CI1642" i="2"/>
  <c r="CT1642" i="2"/>
  <c r="CH1642" i="2"/>
  <c r="DA1642" i="2"/>
  <c r="CS1642" i="2"/>
  <c r="CG1642" i="2"/>
  <c r="CZ1642" i="2"/>
  <c r="CR1642" i="2"/>
  <c r="CF1642" i="2"/>
  <c r="CW180" i="2"/>
  <c r="CK180" i="2"/>
  <c r="CC180" i="2"/>
  <c r="CV180" i="2"/>
  <c r="CU180" i="2"/>
  <c r="CI180" i="2"/>
  <c r="CT180" i="2"/>
  <c r="CH180" i="2"/>
  <c r="CD180" i="2"/>
  <c r="DA180" i="2"/>
  <c r="CS180" i="2"/>
  <c r="CG180" i="2"/>
  <c r="CZ180" i="2"/>
  <c r="CR180" i="2"/>
  <c r="CF180" i="2"/>
  <c r="CX180" i="2"/>
  <c r="CE180" i="2"/>
  <c r="CL180" i="2"/>
  <c r="CZ1183" i="2"/>
  <c r="CR1183" i="2"/>
  <c r="CF1183" i="2"/>
  <c r="CE1183" i="2"/>
  <c r="CX1183" i="2"/>
  <c r="CL1183" i="2"/>
  <c r="CD1183" i="2"/>
  <c r="CW1183" i="2"/>
  <c r="CK1183" i="2"/>
  <c r="CC1183" i="2"/>
  <c r="CV1183" i="2"/>
  <c r="CU1183" i="2"/>
  <c r="CI1183" i="2"/>
  <c r="CT1183" i="2"/>
  <c r="CH1183" i="2"/>
  <c r="DA1183" i="2"/>
  <c r="CS1183" i="2"/>
  <c r="CG1183" i="2"/>
  <c r="AO3054" i="2"/>
  <c r="AO3000" i="2"/>
  <c r="AO2994" i="2"/>
  <c r="AO2974" i="2"/>
  <c r="AO2968" i="2"/>
  <c r="AO2958" i="2"/>
  <c r="AO2906" i="2"/>
  <c r="AO2890" i="2"/>
  <c r="AO2300" i="2"/>
  <c r="AO2283" i="2"/>
  <c r="AO2267" i="2"/>
  <c r="AO2251" i="2"/>
  <c r="AO2235" i="2"/>
  <c r="AO2219" i="2"/>
  <c r="AO2203" i="2"/>
  <c r="AO2187" i="2"/>
  <c r="AO2166" i="2"/>
  <c r="AO2105" i="2"/>
  <c r="AO2075" i="2"/>
  <c r="AO1919" i="2"/>
  <c r="AO1903" i="2"/>
  <c r="AO1811" i="2"/>
  <c r="AO1371" i="2"/>
  <c r="AO1353" i="2"/>
  <c r="AO683" i="2"/>
  <c r="AO498" i="2"/>
  <c r="AO470" i="2"/>
  <c r="AO389" i="2"/>
  <c r="AO351" i="2"/>
  <c r="AO328" i="2"/>
  <c r="AO259" i="2"/>
  <c r="AO198" i="2"/>
  <c r="AO115" i="2"/>
  <c r="AO87" i="2"/>
  <c r="AO22" i="2"/>
  <c r="AO3035" i="2"/>
  <c r="AO591" i="2"/>
  <c r="AO2809" i="2"/>
  <c r="AO2534" i="2"/>
  <c r="AO2447" i="2"/>
  <c r="AO2441" i="2"/>
  <c r="AO2425" i="2"/>
  <c r="AO2409" i="2"/>
  <c r="AO2393" i="2"/>
  <c r="AO2377" i="2"/>
  <c r="AO2351" i="2"/>
  <c r="AO2096" i="2"/>
  <c r="AO1870" i="2"/>
  <c r="AO1842" i="2"/>
  <c r="AO1782" i="2"/>
  <c r="AO1760" i="2"/>
  <c r="AO1744" i="2"/>
  <c r="AO1617" i="2"/>
  <c r="AO1593" i="2"/>
  <c r="AO1471" i="2"/>
  <c r="AO1437" i="2"/>
  <c r="AO1403" i="2"/>
  <c r="AO1397" i="2"/>
  <c r="AO1198" i="2"/>
  <c r="AO1189" i="2"/>
  <c r="AO656" i="2"/>
  <c r="AO490" i="2"/>
  <c r="AO483" i="2"/>
  <c r="AO462" i="2"/>
  <c r="AO396" i="2"/>
  <c r="AO368" i="2"/>
  <c r="AO345" i="2"/>
  <c r="AO309" i="2"/>
  <c r="AO286" i="2"/>
  <c r="AO251" i="2"/>
  <c r="AO215" i="2"/>
  <c r="AO162" i="2"/>
  <c r="AO2907" i="2"/>
  <c r="AO1622" i="2"/>
  <c r="AO1428" i="2"/>
  <c r="AO1386" i="2"/>
  <c r="AO329" i="2"/>
  <c r="AO2995" i="2"/>
  <c r="AO2979" i="2"/>
  <c r="AO2955" i="2"/>
  <c r="AO2928" i="2"/>
  <c r="AO2132" i="2"/>
  <c r="AO2095" i="2"/>
  <c r="AO2076" i="2"/>
  <c r="AO2006" i="2"/>
  <c r="AO1990" i="2"/>
  <c r="AO1969" i="2"/>
  <c r="AO1953" i="2"/>
  <c r="AO1938" i="2"/>
  <c r="AO1932" i="2"/>
  <c r="AO1922" i="2"/>
  <c r="AO1916" i="2"/>
  <c r="AO1900" i="2"/>
  <c r="AO1869" i="2"/>
  <c r="AO1841" i="2"/>
  <c r="AO1389" i="2"/>
  <c r="AO1343" i="2"/>
  <c r="AO1097" i="2"/>
  <c r="AO1065" i="2"/>
  <c r="AO951" i="2"/>
  <c r="AO939" i="2"/>
  <c r="AO909" i="2"/>
  <c r="AO887" i="2"/>
  <c r="AO857" i="2"/>
  <c r="AO845" i="2"/>
  <c r="AO835" i="2"/>
  <c r="AO823" i="2"/>
  <c r="AO813" i="2"/>
  <c r="AO793" i="2"/>
  <c r="AO732" i="2"/>
  <c r="AO689" i="2"/>
  <c r="AO422" i="2"/>
  <c r="AO387" i="2"/>
  <c r="AO379" i="2"/>
  <c r="AO271" i="2"/>
  <c r="AO209" i="2"/>
  <c r="AO161" i="2"/>
  <c r="AO2899" i="2"/>
  <c r="AO2376" i="2"/>
  <c r="AO602" i="2"/>
  <c r="AO363" i="2"/>
  <c r="AO288" i="2"/>
  <c r="AO194" i="2"/>
  <c r="AO88" i="2"/>
  <c r="AO2903" i="2"/>
  <c r="AO1757" i="2"/>
  <c r="AO1741" i="2"/>
  <c r="AO1725" i="2"/>
  <c r="AO1715" i="2"/>
  <c r="AO1686" i="2"/>
  <c r="AO1662" i="2"/>
  <c r="AO1646" i="2"/>
  <c r="AO1590" i="2"/>
  <c r="AO1494" i="2"/>
  <c r="AO1446" i="2"/>
  <c r="AO1430" i="2"/>
  <c r="AO1420" i="2"/>
  <c r="AO1418" i="2"/>
  <c r="AO1329" i="2"/>
  <c r="AO1313" i="2"/>
  <c r="AO1297" i="2"/>
  <c r="AO1281" i="2"/>
  <c r="AO1265" i="2"/>
  <c r="AO731" i="2"/>
  <c r="AO660" i="2"/>
  <c r="AO587" i="2"/>
  <c r="AO538" i="2"/>
  <c r="AO386" i="2"/>
  <c r="AO203" i="2"/>
  <c r="AO155" i="2"/>
  <c r="AO91" i="2"/>
  <c r="AO2544" i="2"/>
  <c r="AO2174" i="2"/>
  <c r="AO647" i="2"/>
  <c r="AO281" i="2"/>
  <c r="AO238" i="2"/>
  <c r="AO59" i="2"/>
  <c r="AO16" i="2"/>
  <c r="AO3023" i="2"/>
  <c r="AO2893" i="2"/>
  <c r="AO2856" i="2"/>
  <c r="AO2740" i="2"/>
  <c r="AO2724" i="2"/>
  <c r="AO2718" i="2"/>
  <c r="AO2702" i="2"/>
  <c r="AO2686" i="2"/>
  <c r="AO2670" i="2"/>
  <c r="AO2636" i="2"/>
  <c r="AO2620" i="2"/>
  <c r="AO2604" i="2"/>
  <c r="AO2592" i="2"/>
  <c r="AO2582" i="2"/>
  <c r="AO2576" i="2"/>
  <c r="AO2570" i="2"/>
  <c r="AO2564" i="2"/>
  <c r="AO2552" i="2"/>
  <c r="AO2530" i="2"/>
  <c r="AO2520" i="2"/>
  <c r="AO2498" i="2"/>
  <c r="AO2483" i="2"/>
  <c r="AO2472" i="2"/>
  <c r="AO2324" i="2"/>
  <c r="AO2296" i="2"/>
  <c r="AO2281" i="2"/>
  <c r="AO2265" i="2"/>
  <c r="AO2249" i="2"/>
  <c r="AO2233" i="2"/>
  <c r="AO2217" i="2"/>
  <c r="AO2201" i="2"/>
  <c r="AO2185" i="2"/>
  <c r="AO2170" i="2"/>
  <c r="AO2101" i="2"/>
  <c r="AO1974" i="2"/>
  <c r="AO1958" i="2"/>
  <c r="AO1943" i="2"/>
  <c r="AO1935" i="2"/>
  <c r="AO1923" i="2"/>
  <c r="AO1501" i="2"/>
  <c r="AO1375" i="2"/>
  <c r="AO1356" i="2"/>
  <c r="AO1169" i="2"/>
  <c r="AO1160" i="2"/>
  <c r="AO1138" i="2"/>
  <c r="AO1131" i="2"/>
  <c r="AO1124" i="2"/>
  <c r="AO1103" i="2"/>
  <c r="AO1071" i="2"/>
  <c r="AO943" i="2"/>
  <c r="AO933" i="2"/>
  <c r="AO901" i="2"/>
  <c r="AO891" i="2"/>
  <c r="AO869" i="2"/>
  <c r="AO849" i="2"/>
  <c r="AO839" i="2"/>
  <c r="AO805" i="2"/>
  <c r="AO725" i="2"/>
  <c r="AO638" i="2"/>
  <c r="AO509" i="2"/>
  <c r="AO473" i="2"/>
  <c r="AO452" i="2"/>
  <c r="AO284" i="2"/>
  <c r="AO248" i="2"/>
  <c r="AO220" i="2"/>
  <c r="AO196" i="2"/>
  <c r="AO133" i="2"/>
  <c r="AO97" i="2"/>
  <c r="AO1784" i="2"/>
  <c r="AO1763" i="2"/>
  <c r="AO1692" i="2"/>
  <c r="AO1444" i="2"/>
  <c r="AO518" i="2"/>
  <c r="AO293" i="2"/>
  <c r="AO151" i="2"/>
  <c r="AO2901" i="2"/>
  <c r="AO2892" i="2"/>
  <c r="AO2354" i="2"/>
  <c r="AO1716" i="2"/>
  <c r="AO1621" i="2"/>
  <c r="AO1611" i="2"/>
  <c r="AO1601" i="2"/>
  <c r="AO1587" i="2"/>
  <c r="AO1571" i="2"/>
  <c r="AO1555" i="2"/>
  <c r="AO1539" i="2"/>
  <c r="AO1508" i="2"/>
  <c r="AO1484" i="2"/>
  <c r="AO1475" i="2"/>
  <c r="AO1443" i="2"/>
  <c r="AO1431" i="2"/>
  <c r="AO1425" i="2"/>
  <c r="AO1419" i="2"/>
  <c r="AO1407" i="2"/>
  <c r="AO1362" i="2"/>
  <c r="AO1334" i="2"/>
  <c r="AO1330" i="2"/>
  <c r="AO1302" i="2"/>
  <c r="AO1298" i="2"/>
  <c r="AO1286" i="2"/>
  <c r="AO1270" i="2"/>
  <c r="AO1266" i="2"/>
  <c r="AO1233" i="2"/>
  <c r="AO1219" i="2"/>
  <c r="AO1205" i="2"/>
  <c r="AO1196" i="2"/>
  <c r="AO1159" i="2"/>
  <c r="AO1110" i="2"/>
  <c r="AO1078" i="2"/>
  <c r="AO920" i="2"/>
  <c r="AO884" i="2"/>
  <c r="AO878" i="2"/>
  <c r="AO868" i="2"/>
  <c r="AO804" i="2"/>
  <c r="AO693" i="2"/>
  <c r="AO585" i="2"/>
  <c r="AO416" i="2"/>
  <c r="AO341" i="2"/>
  <c r="AO300" i="2"/>
  <c r="AO158" i="2"/>
  <c r="AO132" i="2"/>
  <c r="AO1696" i="2"/>
  <c r="AO1271" i="2"/>
  <c r="AO1250" i="2"/>
  <c r="AO1184" i="2"/>
  <c r="AO1084" i="2"/>
  <c r="AO954" i="2"/>
  <c r="AO912" i="2"/>
  <c r="AO684" i="2"/>
  <c r="AO3043" i="2"/>
  <c r="AO2963" i="2"/>
  <c r="AO2908" i="2"/>
  <c r="AO2521" i="2"/>
  <c r="AO2470" i="2"/>
  <c r="AO2346" i="2"/>
  <c r="AO2321" i="2"/>
  <c r="AO2008" i="2"/>
  <c r="AO1992" i="2"/>
  <c r="AO1845" i="2"/>
  <c r="AO1823" i="2"/>
  <c r="AO1804" i="2"/>
  <c r="AO1519" i="2"/>
  <c r="AO1491" i="2"/>
  <c r="AO1013" i="2"/>
  <c r="AO913" i="2"/>
  <c r="AO746" i="2"/>
  <c r="AO548" i="2"/>
  <c r="AO436" i="2"/>
  <c r="AO190" i="2"/>
  <c r="AO170" i="2"/>
  <c r="AO53" i="2"/>
  <c r="AO2106" i="2"/>
  <c r="AO1844" i="2"/>
  <c r="AO1688" i="2"/>
  <c r="AO636" i="2"/>
  <c r="AO596" i="2"/>
  <c r="AO472" i="2"/>
  <c r="AO163" i="2"/>
  <c r="AO456" i="2"/>
  <c r="AO184" i="2"/>
  <c r="AO149" i="2"/>
  <c r="AO3019" i="2"/>
  <c r="AO1016" i="2"/>
  <c r="AO990" i="2"/>
  <c r="AO763" i="2"/>
  <c r="AO642" i="2"/>
  <c r="AO567" i="2"/>
  <c r="AO2158" i="2"/>
  <c r="AO620" i="2"/>
  <c r="AO856" i="2"/>
  <c r="AO2851" i="2"/>
  <c r="AO2460" i="2"/>
  <c r="AO2338" i="2"/>
  <c r="AO305" i="2"/>
  <c r="AO2886" i="2"/>
  <c r="AO2110" i="2"/>
  <c r="AO543" i="2"/>
  <c r="AO1779" i="2"/>
  <c r="AO3062" i="2"/>
  <c r="D121" i="3"/>
  <c r="C56" i="3"/>
  <c r="AA200" i="3"/>
  <c r="K200" i="3" s="1"/>
  <c r="D56" i="3"/>
  <c r="AF199" i="3"/>
  <c r="AA199" i="3"/>
  <c r="K199" i="3" s="1"/>
  <c r="AA201" i="3"/>
  <c r="K201" i="3" s="1"/>
  <c r="AF201" i="3"/>
  <c r="C194" i="3"/>
  <c r="AF187" i="3"/>
  <c r="AA187" i="3"/>
  <c r="C1049" i="2"/>
  <c r="C152" i="3" s="1"/>
  <c r="C1022" i="2"/>
  <c r="C1025" i="2"/>
  <c r="CO1025" i="2" s="1"/>
  <c r="C136" i="3"/>
  <c r="C217" i="3"/>
  <c r="C142" i="3"/>
  <c r="C1643" i="2"/>
  <c r="C214" i="3" s="1"/>
  <c r="C1033" i="2"/>
  <c r="CO1033" i="2" s="1"/>
  <c r="AO872" i="2" l="1"/>
  <c r="AO2359" i="2"/>
  <c r="AO873" i="2"/>
  <c r="AO2362" i="2"/>
  <c r="AO2360" i="2"/>
  <c r="AO2366" i="2"/>
  <c r="AO2363" i="2"/>
  <c r="AO2365" i="2"/>
  <c r="C108" i="3"/>
  <c r="C150" i="3"/>
  <c r="C155" i="3" s="1"/>
  <c r="AO1204" i="2"/>
  <c r="AF124" i="3"/>
  <c r="AA124" i="3"/>
  <c r="AA136" i="3"/>
  <c r="AF136" i="3"/>
  <c r="AF198" i="3"/>
  <c r="AA198" i="3"/>
  <c r="K198" i="3" s="1"/>
  <c r="AA129" i="3"/>
  <c r="AF129" i="3"/>
  <c r="C127" i="3"/>
  <c r="AF132" i="3"/>
  <c r="AA132" i="3"/>
  <c r="AA139" i="3"/>
  <c r="AF139" i="3"/>
  <c r="C138" i="3"/>
  <c r="AF142" i="3"/>
  <c r="AA142" i="3"/>
  <c r="AF131" i="3"/>
  <c r="AA131" i="3"/>
  <c r="AO2103" i="2"/>
  <c r="CT1391" i="2"/>
  <c r="CH1391" i="2"/>
  <c r="DA1391" i="2"/>
  <c r="CS1391" i="2"/>
  <c r="CG1391" i="2"/>
  <c r="CZ1391" i="2"/>
  <c r="CR1391" i="2"/>
  <c r="CF1391" i="2"/>
  <c r="CE1391" i="2"/>
  <c r="CX1391" i="2"/>
  <c r="CL1391" i="2"/>
  <c r="CD1391" i="2"/>
  <c r="CW1391" i="2"/>
  <c r="CK1391" i="2"/>
  <c r="CC1391" i="2"/>
  <c r="CV1391" i="2"/>
  <c r="CU1391" i="2"/>
  <c r="CI1391" i="2"/>
  <c r="AO374" i="2"/>
  <c r="AO575" i="2"/>
  <c r="AO666" i="2"/>
  <c r="AO995" i="2"/>
  <c r="AO146" i="2"/>
  <c r="AO1028" i="2"/>
  <c r="AO180" i="2"/>
  <c r="CZ1252" i="2"/>
  <c r="CR1252" i="2"/>
  <c r="CF1252" i="2"/>
  <c r="CE1252" i="2"/>
  <c r="CX1252" i="2"/>
  <c r="CL1252" i="2"/>
  <c r="CD1252" i="2"/>
  <c r="CW1252" i="2"/>
  <c r="CK1252" i="2"/>
  <c r="CC1252" i="2"/>
  <c r="CV1252" i="2"/>
  <c r="CU1252" i="2"/>
  <c r="CI1252" i="2"/>
  <c r="CT1252" i="2"/>
  <c r="CH1252" i="2"/>
  <c r="DA1252" i="2"/>
  <c r="CS1252" i="2"/>
  <c r="CG1252" i="2"/>
  <c r="AO1337" i="2"/>
  <c r="AO1021" i="2"/>
  <c r="AO3008" i="2"/>
  <c r="AO1041" i="2"/>
  <c r="AO2860" i="2"/>
  <c r="AO875" i="2"/>
  <c r="AO645" i="2"/>
  <c r="AO1183" i="2"/>
  <c r="AO2884" i="2"/>
  <c r="AO975" i="2"/>
  <c r="AO820" i="2"/>
  <c r="AO1479" i="2"/>
  <c r="AO1024" i="2"/>
  <c r="AO2785" i="2"/>
  <c r="AO1642" i="2"/>
  <c r="AO897" i="2"/>
  <c r="AO3051" i="2"/>
  <c r="B3201" i="2"/>
  <c r="AO2527" i="2"/>
  <c r="AF127" i="3" l="1"/>
  <c r="AA127" i="3"/>
  <c r="C121" i="3"/>
  <c r="C134" i="3"/>
  <c r="AF138" i="3"/>
  <c r="AA138" i="3"/>
  <c r="AA134" i="3" l="1"/>
  <c r="AF134" i="3"/>
  <c r="AF121" i="3"/>
  <c r="AA121" i="3"/>
  <c r="E1896" i="2" l="1"/>
  <c r="E216" i="3" s="1"/>
  <c r="E223" i="3" s="1"/>
  <c r="D1892" i="2"/>
  <c r="D1896" i="2" s="1"/>
  <c r="D216" i="3" s="1"/>
  <c r="D223" i="3" s="1"/>
  <c r="C1892" i="2" l="1"/>
  <c r="C1896" i="2" l="1"/>
  <c r="A3201" i="2"/>
  <c r="CF1892" i="2"/>
  <c r="CT1892" i="2"/>
  <c r="CR1892" i="2"/>
  <c r="C11" i="4" s="1"/>
  <c r="C16" i="4" s="1"/>
  <c r="CG1892" i="2"/>
  <c r="CE1892" i="2"/>
  <c r="C216" i="3"/>
  <c r="C223" i="3" s="1"/>
  <c r="CS1892" i="2"/>
  <c r="CI1892" i="2"/>
  <c r="CU1892" i="2"/>
  <c r="CV1892" i="2"/>
  <c r="DA1892" i="2"/>
  <c r="CH1892" i="2"/>
  <c r="CK1892" i="2"/>
  <c r="CD1892" i="2"/>
  <c r="CL1892" i="2"/>
  <c r="CZ1892" i="2"/>
  <c r="CW1892" i="2"/>
  <c r="CC1892" i="2"/>
  <c r="CX1892" i="2"/>
  <c r="AO1892" i="2" l="1"/>
</calcChain>
</file>

<file path=xl/sharedStrings.xml><?xml version="1.0" encoding="utf-8"?>
<sst xmlns="http://schemas.openxmlformats.org/spreadsheetml/2006/main" count="4885" uniqueCount="4472">
  <si>
    <t>DATOS DEL ESTABLECIMIENTO</t>
  </si>
  <si>
    <t>CÓDIGOS</t>
  </si>
  <si>
    <t>NOMBRE DE COMUNA</t>
  </si>
  <si>
    <t>NOMBRE ESTABLECIMIENTO/ESTRATEGIA</t>
  </si>
  <si>
    <t>MES:</t>
  </si>
  <si>
    <t>AÑO:</t>
  </si>
  <si>
    <t>Director/a Servicio de Salud o Director/a Establecimiento</t>
  </si>
  <si>
    <t>ENERO</t>
  </si>
  <si>
    <t>Establecimiento de Mayor Complejidad (EMAYC)</t>
  </si>
  <si>
    <t>SERVICIO DE SALUD</t>
  </si>
  <si>
    <t>Jefe/a de Estadísticas</t>
  </si>
  <si>
    <t>FEBRERO</t>
  </si>
  <si>
    <t>Establecimiento de Mediana Complejidad (EMEDC)</t>
  </si>
  <si>
    <t>MUNICIPAL</t>
  </si>
  <si>
    <t>MARZO</t>
  </si>
  <si>
    <t>Establecimiento de Menor Complejidad (EMENC)</t>
  </si>
  <si>
    <t>OTRA INSTITUCIÓN (Delegado)</t>
  </si>
  <si>
    <t>MINSAL - DEIS</t>
  </si>
  <si>
    <t>ABRIL</t>
  </si>
  <si>
    <t>Centros de Diagnóstico Terapéutico (CDT)</t>
  </si>
  <si>
    <t>MAYO</t>
  </si>
  <si>
    <t>Centro de Referencia de Salud (CRS)</t>
  </si>
  <si>
    <t>SERIE BS</t>
  </si>
  <si>
    <t>JULIO</t>
  </si>
  <si>
    <t>AGOSTO</t>
  </si>
  <si>
    <t>Consultorio General Urbano(CGU) con SAPU/SUR/SAR</t>
  </si>
  <si>
    <t>SEPTIEMBRE</t>
  </si>
  <si>
    <t>Consultorio General Urbano (CGU) - CESFAM con SAPU/SAR</t>
  </si>
  <si>
    <t>OCTUBRE</t>
  </si>
  <si>
    <t>Consultorio General Rural (CGR)</t>
  </si>
  <si>
    <t>NOVIEMBRE</t>
  </si>
  <si>
    <t>Consultorio General Rural (CGR) - CESFAM</t>
  </si>
  <si>
    <t>DICIEMBRE</t>
  </si>
  <si>
    <t>Consultorio General Rural (CGR) con SAPU/SUR/SAR</t>
  </si>
  <si>
    <t>Consultorio General Rural (CGR) - CESFAM con SAPU/SUR/SAR</t>
  </si>
  <si>
    <t>Posta de Salud Rural (PSR)</t>
  </si>
  <si>
    <t>Centro Comunitario de Salud Familiar (CECOF)</t>
  </si>
  <si>
    <t>Consultorio de Salud Mental (COSAM)</t>
  </si>
  <si>
    <t>Programa de Reparación y Atención Integral de Salud (PRAIS)</t>
  </si>
  <si>
    <t>Centro de Atención Funcionarios (CAF)</t>
  </si>
  <si>
    <t>Clínica Dental Móvil (CDM)</t>
  </si>
  <si>
    <t>Dirección Servicio de Salud (DSS)</t>
  </si>
  <si>
    <t>Servicio de Atención Primaria de Urgencia (SAPU)</t>
  </si>
  <si>
    <t>Servicio de Atención Primaria de Urgencia Alta Resolución (SAR)</t>
  </si>
  <si>
    <t>Laboratorio Clínico o Dental</t>
  </si>
  <si>
    <t>Servicio de Atención Primaria de Urgencia Dental (SAPUDENT)</t>
  </si>
  <si>
    <t>Centro de Rehabilitación (CR)</t>
  </si>
  <si>
    <t>Hospital de Campaña</t>
  </si>
  <si>
    <t>Centro Oncologico</t>
  </si>
  <si>
    <t>CÓDIGO</t>
  </si>
  <si>
    <t>GLOSA</t>
  </si>
  <si>
    <t>TOTAL</t>
  </si>
  <si>
    <t>ACTIVIDADES</t>
  </si>
  <si>
    <t>INTERVENCIONES QUIRÚRGICAS</t>
  </si>
  <si>
    <t>INTERVENCIONES QUIRÚRGICAS MAYORES NO AMBULATORIAS ELECTIVAS</t>
  </si>
  <si>
    <t>INTERVENCIONES QUIRÚRGICAS MAYORES AMBULATORIAS ELECTIVA</t>
  </si>
  <si>
    <t>INTERVENCIONES QUIRÚRGICAS MAYORES AMBULATORIAS URGENCIA</t>
  </si>
  <si>
    <t>INTERVENCIONES QUIRÚRGICAS MAYORES NO AMBULATORIAS URGENCIA</t>
  </si>
  <si>
    <t>PROCEDENCIA</t>
  </si>
  <si>
    <t>PRODUCCIÓN INTRAHOSPITAL</t>
  </si>
  <si>
    <t>OPERATIVO</t>
  </si>
  <si>
    <t>COMPRAS REALIZADAS</t>
  </si>
  <si>
    <t>VENTAS DE SERVICIOS</t>
  </si>
  <si>
    <t>PROCEDIMIENTOS EN USUARIOS CON REQUERIMIENTOS ESPECIALES</t>
  </si>
  <si>
    <t>Total Beneficiarios</t>
  </si>
  <si>
    <t>Beneficiarios</t>
  </si>
  <si>
    <t>No Beneficiarios</t>
  </si>
  <si>
    <t>Principal</t>
  </si>
  <si>
    <t>Secundaria</t>
  </si>
  <si>
    <t>&lt; 15 AÑOS</t>
  </si>
  <si>
    <t>MAI</t>
  </si>
  <si>
    <t>MLE</t>
  </si>
  <si>
    <t>Total</t>
  </si>
  <si>
    <t>&lt; 15 años</t>
  </si>
  <si>
    <t>15 años y más</t>
  </si>
  <si>
    <t>Atención Cerrada</t>
  </si>
  <si>
    <t>Atención Abierta</t>
  </si>
  <si>
    <t>Emergencia</t>
  </si>
  <si>
    <t>Honorarios</t>
  </si>
  <si>
    <t>Convenios</t>
  </si>
  <si>
    <t>Consultores de llamada</t>
  </si>
  <si>
    <t>Al Sistema</t>
  </si>
  <si>
    <t>Extrasistema</t>
  </si>
  <si>
    <t>Quirófano Cirugía Mayor</t>
  </si>
  <si>
    <t>Asistencia Anestésica</t>
  </si>
  <si>
    <t xml:space="preserve">CONSULTAS Y ATENCIÓN MEDICA </t>
  </si>
  <si>
    <t>0101201</t>
  </si>
  <si>
    <t>Consulta Médica de Especialidad en Dermatología</t>
  </si>
  <si>
    <t xml:space="preserve"> </t>
  </si>
  <si>
    <t>0101202</t>
  </si>
  <si>
    <t>Consulta Médica de Especialidad en Geriatría</t>
  </si>
  <si>
    <t>0101203</t>
  </si>
  <si>
    <t>Consulta Médica de Especialidad en Neurocirugía</t>
  </si>
  <si>
    <t>0101204</t>
  </si>
  <si>
    <t>Consulta Médica de Especialidad en Oftalmología</t>
  </si>
  <si>
    <t>0101205</t>
  </si>
  <si>
    <t>Consulta Médica de Especialidad en Otorrinolaringología</t>
  </si>
  <si>
    <t>0101206</t>
  </si>
  <si>
    <t>Consulta Médica de Especialidad en Reumatología</t>
  </si>
  <si>
    <t>0101207</t>
  </si>
  <si>
    <t>Consulta Médica de Especialidad en Endocrinología Adulto</t>
  </si>
  <si>
    <t>0101208</t>
  </si>
  <si>
    <t>Consulta Médica de Especialidad en Endocrinología Pediátrica</t>
  </si>
  <si>
    <t>0101209</t>
  </si>
  <si>
    <t>Consulta Médica de Especialidad en Neurología Adultos</t>
  </si>
  <si>
    <t>0101210</t>
  </si>
  <si>
    <t>Consulta Médica de Especialidad en Neurología Pediátrica</t>
  </si>
  <si>
    <t>0101211</t>
  </si>
  <si>
    <t>Consulta Médica de Especialidad en Oncología Médica</t>
  </si>
  <si>
    <t>0101212</t>
  </si>
  <si>
    <t>Consulta Médica de Especialidad en Psiquiatría adultos</t>
  </si>
  <si>
    <t>0101213</t>
  </si>
  <si>
    <t>Consulta Médica de Especialidad en Psiquiatría pediátrica y de la adolescencia</t>
  </si>
  <si>
    <t>0101300</t>
  </si>
  <si>
    <t>Consulta Médica otras Especialidades</t>
  </si>
  <si>
    <t>0101301</t>
  </si>
  <si>
    <t>Consulta Médica de Especialidad en Cardiología</t>
  </si>
  <si>
    <t>0101302</t>
  </si>
  <si>
    <t>Consulta Médica de Especialidad en Hematología</t>
  </si>
  <si>
    <t>0101303</t>
  </si>
  <si>
    <t>Consulta Médica de Especialidad en Infectología</t>
  </si>
  <si>
    <t>0101304</t>
  </si>
  <si>
    <t>Consulta Médica de Especialidad en Inmunología</t>
  </si>
  <si>
    <t>0101305</t>
  </si>
  <si>
    <t>Consulta Médica de Especialidad en Medicina Familiar</t>
  </si>
  <si>
    <t>0101306</t>
  </si>
  <si>
    <t>Consulta Médica de Especialidad en Medicina Física y Rehabilitación</t>
  </si>
  <si>
    <t>0101307</t>
  </si>
  <si>
    <t>Consulta Médica de Especialidad en Medicina Interna</t>
  </si>
  <si>
    <t>0101308</t>
  </si>
  <si>
    <t>Consulta Médica de Especialidad en Obstetricia y Ginecología</t>
  </si>
  <si>
    <t>0101309</t>
  </si>
  <si>
    <t>Consulta Médica de Especialidad en Pediatría</t>
  </si>
  <si>
    <t>0101310</t>
  </si>
  <si>
    <t>Consulta Médica de Especialidad en Traumatología y Ortopedia</t>
  </si>
  <si>
    <t>0101311</t>
  </si>
  <si>
    <t>Consulta Médica de Especialidad en Urología</t>
  </si>
  <si>
    <t>0101312</t>
  </si>
  <si>
    <t>Consulta Médica de Especialidad en Cirugía General</t>
  </si>
  <si>
    <t>0101313</t>
  </si>
  <si>
    <t>Consulta Médica de Especialidad en Cirugía de Cabeza, Cuello y Maxilofacial</t>
  </si>
  <si>
    <t>0101314</t>
  </si>
  <si>
    <t>Consulta Médica de Especialidad en Cirugía Cardiovascular</t>
  </si>
  <si>
    <t>0101315</t>
  </si>
  <si>
    <t>Consulta Médica de Especialidad en Cirugía de Tórax</t>
  </si>
  <si>
    <t>0101316</t>
  </si>
  <si>
    <t>Consulta Médica de Especialidad en Cirugía Plástica y Reparadora</t>
  </si>
  <si>
    <t>0101317</t>
  </si>
  <si>
    <t>Consulta Médica de Especialidad en Cirugía Pediátrica</t>
  </si>
  <si>
    <t>0101318</t>
  </si>
  <si>
    <t>Consulta Médica de Especialidad en Cirugía Vascular Periférica</t>
  </si>
  <si>
    <t>0101319</t>
  </si>
  <si>
    <t>Consulta Médica de Especialidad en Coloproctología</t>
  </si>
  <si>
    <t>0101320</t>
  </si>
  <si>
    <t>Consulta Médica de Especialidad en Diabetología</t>
  </si>
  <si>
    <t>0101321</t>
  </si>
  <si>
    <t>Consulta Médica de Especialidad en Enfermedades Respiratorias Adulto</t>
  </si>
  <si>
    <t>0101322</t>
  </si>
  <si>
    <t>Consulta Médica de Especialidad en Enfermedades Respiratorias Pediátricas</t>
  </si>
  <si>
    <t>0101323</t>
  </si>
  <si>
    <t>Consulta Médica de Especialidad en Gastroenterología Adulto</t>
  </si>
  <si>
    <t>0101324</t>
  </si>
  <si>
    <t>Consulta Médica de Especialidad en Gastroenterología Pediátrico</t>
  </si>
  <si>
    <t>0101325</t>
  </si>
  <si>
    <t>Consulta Médica de Especialidad en Genética Clínica</t>
  </si>
  <si>
    <t>0101326</t>
  </si>
  <si>
    <t>Consulta Médica de Especialidad en Nefrología Adulto</t>
  </si>
  <si>
    <t>0101327</t>
  </si>
  <si>
    <t>Consulta Médica de Especialidad en Nefrología Pediátrico</t>
  </si>
  <si>
    <t>0101328</t>
  </si>
  <si>
    <t>Consulta Médica de Especialidad en Neonatología</t>
  </si>
  <si>
    <t>0101329</t>
  </si>
  <si>
    <t>Consulta Médica de Especialidad en Anestesiología</t>
  </si>
  <si>
    <t>0101331</t>
  </si>
  <si>
    <t>Consulta Médica de Especialidad en Radioterapia Oncológica</t>
  </si>
  <si>
    <t>0101332</t>
  </si>
  <si>
    <t>Consulta Médica de Especialidad en Ginecología Pediátrica y de la Adolescencia</t>
  </si>
  <si>
    <t>0101334</t>
  </si>
  <si>
    <t>Consulta Médica de Especialidad en Medicina Nuclear</t>
  </si>
  <si>
    <t>0101001</t>
  </si>
  <si>
    <t>Consulta Medicina General</t>
  </si>
  <si>
    <t>0101007</t>
  </si>
  <si>
    <t>Atención médica del recién nacido en sala de parto o pabellón quirúrgico c/s reanimación cardio-respiratoria</t>
  </si>
  <si>
    <t>0101103</t>
  </si>
  <si>
    <t>Consulta en Unidades de Urgencia Hospitalaria</t>
  </si>
  <si>
    <t xml:space="preserve">TOTAL </t>
  </si>
  <si>
    <t xml:space="preserve">CONSULTAS POR OTROS PROFESIONALES DE LA SALUD                                   </t>
  </si>
  <si>
    <t>0102002</t>
  </si>
  <si>
    <t>Control de salud niño con EDP por enfermera</t>
  </si>
  <si>
    <t>0102003</t>
  </si>
  <si>
    <t>Consulta o control por auxiliar de enfermería</t>
  </si>
  <si>
    <t>0102005</t>
  </si>
  <si>
    <t>Consulta por fonoaudiólogo</t>
  </si>
  <si>
    <t>0102008</t>
  </si>
  <si>
    <t>Consulta o control por enfermera</t>
  </si>
  <si>
    <t>0102009</t>
  </si>
  <si>
    <t>Consulta o control por matrona</t>
  </si>
  <si>
    <t>0102010</t>
  </si>
  <si>
    <t>Consulta o control por nutricionista</t>
  </si>
  <si>
    <t>0102011</t>
  </si>
  <si>
    <t>Consulta quimico farmacéutico</t>
  </si>
  <si>
    <t>01010025</t>
  </si>
  <si>
    <t xml:space="preserve">Consulta por otros profesionales </t>
  </si>
  <si>
    <t>01012817</t>
  </si>
  <si>
    <t>Consulta por Trabajador(a) Social</t>
  </si>
  <si>
    <t>TELEMEDICINA</t>
  </si>
  <si>
    <t>TELECONSULTAS</t>
  </si>
  <si>
    <t>0108001</t>
  </si>
  <si>
    <t>Teleconsulta Medicina General</t>
  </si>
  <si>
    <t>0108201</t>
  </si>
  <si>
    <t>Teleconsulta Médica de Especialidad en Dermatología</t>
  </si>
  <si>
    <t>0108202</t>
  </si>
  <si>
    <t>Teleconsulta Médica de Especialidad en Geriatría</t>
  </si>
  <si>
    <t>0108206</t>
  </si>
  <si>
    <t>Teleconsulta Médica de Especialidad en Reumatología</t>
  </si>
  <si>
    <t>0108207</t>
  </si>
  <si>
    <t>Teleconsulta Médica de Especialidad en Endocrinología Adulto</t>
  </si>
  <si>
    <t>0108208</t>
  </si>
  <si>
    <t>Teleconsulta Médica de Especialidad en Endocrinología Pediátrica</t>
  </si>
  <si>
    <t>0108209</t>
  </si>
  <si>
    <t>Teleconsulta Médica de Especialidad en Neurología Adultos</t>
  </si>
  <si>
    <t>0108210</t>
  </si>
  <si>
    <t>Teleconsulta Médica de Especialidad en Neurología Pediátrica</t>
  </si>
  <si>
    <t>0108211</t>
  </si>
  <si>
    <t>Teleconsulta Médica de Especialidad en Oncología Médica</t>
  </si>
  <si>
    <t>0108212</t>
  </si>
  <si>
    <t>Teleconsulta Médica de Especialidad en Psiquiatría adultos</t>
  </si>
  <si>
    <t>0108213</t>
  </si>
  <si>
    <t>Teleconsulta Médica de Especialidad en Psiquiatría pediátrica y de la adolescencia</t>
  </si>
  <si>
    <t>0108301</t>
  </si>
  <si>
    <t>Teleconsulta Médica de Especialidad en Cardiología</t>
  </si>
  <si>
    <t>0108302</t>
  </si>
  <si>
    <t>Teleconsulta Médica de Especialidad en Hematología</t>
  </si>
  <si>
    <t>0108303</t>
  </si>
  <si>
    <t>Teleconsulta Médica de Especialidad en Infectología</t>
  </si>
  <si>
    <t>0108304</t>
  </si>
  <si>
    <t>Teleconsulta Médica de Especialidad en Inmunología</t>
  </si>
  <si>
    <t>0108305</t>
  </si>
  <si>
    <t>Teleconsulta Médica de Especialidad en Medicina Familiar</t>
  </si>
  <si>
    <t>0108306</t>
  </si>
  <si>
    <t>Teleconsulta Médica de Especialidad en Medicina Física y Rehabilitación</t>
  </si>
  <si>
    <t>0108307</t>
  </si>
  <si>
    <t>Teleconsulta Médica de Especialidad en Medicina Interna</t>
  </si>
  <si>
    <t>0108308</t>
  </si>
  <si>
    <t>Teleconsulta Médica de Especialidad en Obstetricia y Ginecología</t>
  </si>
  <si>
    <t>0108309</t>
  </si>
  <si>
    <t>Teleconsulta Médica de Especialidad en Pediatría</t>
  </si>
  <si>
    <t>0108310</t>
  </si>
  <si>
    <t>Teleconsulta Médica de Especialidad en Traumatología y Ortopedia</t>
  </si>
  <si>
    <t>0108311</t>
  </si>
  <si>
    <t>Teleconsulta Médica de Especialidad en Urología</t>
  </si>
  <si>
    <t>0108319</t>
  </si>
  <si>
    <t>Teleconsulta Médica de Especialidad en Coloproctología</t>
  </si>
  <si>
    <t>0108320</t>
  </si>
  <si>
    <t>Teleconsulta Médica de Especialidad en Diabetología</t>
  </si>
  <si>
    <t>0108321</t>
  </si>
  <si>
    <t>Teleconsulta Médica de Especialidad en Enfermedades Respiratorias Adulto</t>
  </si>
  <si>
    <t>0108322</t>
  </si>
  <si>
    <t>Teleconsulta Médica de Especialidad en Enfermedades Respiratorias Pediátricas</t>
  </si>
  <si>
    <t>0108323</t>
  </si>
  <si>
    <t>Teleconsulta Médica de Especialidad en Gastroenterología Adulto</t>
  </si>
  <si>
    <t>0108324</t>
  </si>
  <si>
    <t>Teleconsulta Médica de Especialidad en Gastroenterología Pediátrico</t>
  </si>
  <si>
    <t>0108325</t>
  </si>
  <si>
    <t>Teleconsulta Médica de Especialidad en Genética Clínica</t>
  </si>
  <si>
    <t>0108326</t>
  </si>
  <si>
    <t>Teleconsulta Médica de Especialidad en Nefrología Adulto</t>
  </si>
  <si>
    <t>0108327</t>
  </si>
  <si>
    <t>Teleconsulta Médica de Especialidad en Nefrología Pediátrico</t>
  </si>
  <si>
    <t>0108331</t>
  </si>
  <si>
    <t>Teleconsulta Médica de Especialidad en Radioterapia Oncológica</t>
  </si>
  <si>
    <t>0108203</t>
  </si>
  <si>
    <t>Teleconsulta Médica de Especialidad en Neurocirugía</t>
  </si>
  <si>
    <t>0108204</t>
  </si>
  <si>
    <t>Teleconsulta Médica de Especialidad en Oftalmología</t>
  </si>
  <si>
    <t>0108205</t>
  </si>
  <si>
    <t>Teleconsulta Médica de Especialidad en Otorrinolaringología</t>
  </si>
  <si>
    <t>0108312</t>
  </si>
  <si>
    <t>Teleconsulta Médica de Especialidad en Cirugía General</t>
  </si>
  <si>
    <t>0108313</t>
  </si>
  <si>
    <t>Teleconsulta Médica de Especialidad en Cirugía de Cabeza, Cuello y Maxilofacial</t>
  </si>
  <si>
    <t>0108314</t>
  </si>
  <si>
    <t>Teleconsulta Médica de Especialidad en Cirugía Cardiovascular</t>
  </si>
  <si>
    <t>0108315</t>
  </si>
  <si>
    <t>Teleconsulta Médica de Especialidad en Cirugía de Tórax</t>
  </si>
  <si>
    <t>0108316</t>
  </si>
  <si>
    <t>Teleconsulta Médica de Especialidad en Cirugía Plástica y Reparadora</t>
  </si>
  <si>
    <t>0108317</t>
  </si>
  <si>
    <t>Teleconsulta Médica de Especialidad en Cirugía Pediátrica</t>
  </si>
  <si>
    <t>0108318</t>
  </si>
  <si>
    <t>Teleconsulta Médica de Especialidad en Cirugía Vascular Periférica</t>
  </si>
  <si>
    <t>0108329</t>
  </si>
  <si>
    <t>Teleconsulta Médica de Especialidad en Anestesiología</t>
  </si>
  <si>
    <t>0108332</t>
  </si>
  <si>
    <t>Teleconsulta Médica de Especialidad en Ginecología Pediátrica y de la Adolescencia</t>
  </si>
  <si>
    <t>0108333</t>
  </si>
  <si>
    <t>Teleconsulta Médica de Especialidad en Medicina Materno Fetal</t>
  </si>
  <si>
    <t>0108334</t>
  </si>
  <si>
    <t>Teleconsulta Médica de Especialidad en Medicina Nuclear</t>
  </si>
  <si>
    <t>0108400</t>
  </si>
  <si>
    <t>Teleconsulta: Atención Integral de Nutricionista (incluye 3 sesiones)</t>
  </si>
  <si>
    <t>TELEINTERCONSULTA (TELEMEDICINA)</t>
  </si>
  <si>
    <t>0109001</t>
  </si>
  <si>
    <t>Teleinterconsulta médica</t>
  </si>
  <si>
    <t>0109002</t>
  </si>
  <si>
    <t>Teleinterconsulta no médica</t>
  </si>
  <si>
    <t xml:space="preserve">EDUCACIÓN DE GRUPO                                                                                         </t>
  </si>
  <si>
    <t>0103001</t>
  </si>
  <si>
    <t>Educación de grupo por médico</t>
  </si>
  <si>
    <t>0103003</t>
  </si>
  <si>
    <t>Educación de grupo por trabajador/a social</t>
  </si>
  <si>
    <t>0103004</t>
  </si>
  <si>
    <t>Educación de grupo por auxiliar de enfermería</t>
  </si>
  <si>
    <t>0103005</t>
  </si>
  <si>
    <t>Educación de grupo por enfermera</t>
  </si>
  <si>
    <t>0103006</t>
  </si>
  <si>
    <t xml:space="preserve">Educación de grupo por matrona </t>
  </si>
  <si>
    <t>0103007</t>
  </si>
  <si>
    <t>Educación de grupo por nutricionista</t>
  </si>
  <si>
    <t>01010033</t>
  </si>
  <si>
    <t>Educación de grupo por otro integrante del equipo de salud</t>
  </si>
  <si>
    <t xml:space="preserve">VISITAS DOMICILIARIAS                                                                                       </t>
  </si>
  <si>
    <t>0104002</t>
  </si>
  <si>
    <t>Visita a domicilio por trabajador/a social</t>
  </si>
  <si>
    <t>0104003</t>
  </si>
  <si>
    <t>Visita a domicilio por auxiliar de enfermería</t>
  </si>
  <si>
    <t>0104004</t>
  </si>
  <si>
    <t>Visita a domicilio por enfermera</t>
  </si>
  <si>
    <t>0104005</t>
  </si>
  <si>
    <t>Visita a domicilio por matrona</t>
  </si>
  <si>
    <t>0104006</t>
  </si>
  <si>
    <t>Visita a domicilio por nutricionista</t>
  </si>
  <si>
    <t>01010037</t>
  </si>
  <si>
    <t>Visita a domicilio por otro integrante del equipo de salud</t>
  </si>
  <si>
    <t>01010038</t>
  </si>
  <si>
    <t>Visita domiciaria por otro profesional y técnicos paramédico</t>
  </si>
  <si>
    <t xml:space="preserve">MISCELÁNEOS                                                                                            </t>
  </si>
  <si>
    <t>0106002</t>
  </si>
  <si>
    <t>Curación simple ambulatoria</t>
  </si>
  <si>
    <t>0106007</t>
  </si>
  <si>
    <t>Oxigenoterapia Hiperbárica (1 sesión)</t>
  </si>
  <si>
    <t>0106101</t>
  </si>
  <si>
    <t xml:space="preserve">Atención Integral de Acupuntura </t>
  </si>
  <si>
    <t>01010043</t>
  </si>
  <si>
    <t>Autocontrol pacientes Diabetico insulino dependiente (D.I.D. mensual)</t>
  </si>
  <si>
    <t>01010044</t>
  </si>
  <si>
    <t>Oxigenoterapia domiciliaria (pacientes oxígeno dependientes)</t>
  </si>
  <si>
    <t>01010047</t>
  </si>
  <si>
    <t>Procedimientos de podología</t>
  </si>
  <si>
    <t>Hemoglucotest instantáneo</t>
  </si>
  <si>
    <t>Actividad Básica</t>
  </si>
  <si>
    <t>Actividad Terapeutica</t>
  </si>
  <si>
    <t>Evaluación Actividad</t>
  </si>
  <si>
    <t>Evaluación  prevocaciónal</t>
  </si>
  <si>
    <t>Evaluación cognitiva</t>
  </si>
  <si>
    <t>Estimulación cognitiva</t>
  </si>
  <si>
    <t>Curación avanzada de herida</t>
  </si>
  <si>
    <t>0102701</t>
  </si>
  <si>
    <t>Evaluación Motriz Funcional</t>
  </si>
  <si>
    <t>0102702</t>
  </si>
  <si>
    <t>Evaluación cognitiva-perceptual</t>
  </si>
  <si>
    <t>0102703</t>
  </si>
  <si>
    <t>Evaluación independencia en actividades de la vida diaria</t>
  </si>
  <si>
    <t>0102704</t>
  </si>
  <si>
    <t>Evaluación barreras arquitectónicas</t>
  </si>
  <si>
    <t>0102705</t>
  </si>
  <si>
    <t>Evaluación puesto de trabajo</t>
  </si>
  <si>
    <t>0102706</t>
  </si>
  <si>
    <t>Evaluación del desarrollo Psicomotor</t>
  </si>
  <si>
    <t>0102707</t>
  </si>
  <si>
    <t>Reentrenamiento de las funciones cognitiva-perceptual</t>
  </si>
  <si>
    <t>0102708</t>
  </si>
  <si>
    <t>Reentrenamiento de las actividades de la vida diaria</t>
  </si>
  <si>
    <t>0102709</t>
  </si>
  <si>
    <t>Reentrenamiento laboral</t>
  </si>
  <si>
    <t>01010065</t>
  </si>
  <si>
    <t>Comité junta médica</t>
  </si>
  <si>
    <t>01010066</t>
  </si>
  <si>
    <t>Consultorías médicas de especialidades</t>
  </si>
  <si>
    <t>01010067</t>
  </si>
  <si>
    <t>Consultorías odontólogos</t>
  </si>
  <si>
    <t>01010068</t>
  </si>
  <si>
    <t>Consejeria Individual por profesional de salud</t>
  </si>
  <si>
    <t>01010069</t>
  </si>
  <si>
    <t>Consejeria Familiar por profesionales de salud</t>
  </si>
  <si>
    <t>01010071</t>
  </si>
  <si>
    <t>Instalación vendaje compresivo (Coban)</t>
  </si>
  <si>
    <t>TRASPLANTES</t>
  </si>
  <si>
    <t>01010072</t>
  </si>
  <si>
    <t xml:space="preserve">Estudio receptor donante cadáver </t>
  </si>
  <si>
    <t>01010073</t>
  </si>
  <si>
    <t xml:space="preserve">Estudio receptor donante vivo </t>
  </si>
  <si>
    <t>01010074</t>
  </si>
  <si>
    <t xml:space="preserve">Estudio receptores corazón-pulmón </t>
  </si>
  <si>
    <t>01010075</t>
  </si>
  <si>
    <t xml:space="preserve">Estudio pacientes trasplante medula ósea </t>
  </si>
  <si>
    <t>01010076</t>
  </si>
  <si>
    <t>Trasplante de medula autólogo</t>
  </si>
  <si>
    <t>01010077</t>
  </si>
  <si>
    <t>Trasplante de medula alógeno</t>
  </si>
  <si>
    <t>01010078</t>
  </si>
  <si>
    <t>Trasplante medula de cordón</t>
  </si>
  <si>
    <t>01010079</t>
  </si>
  <si>
    <t>01010080</t>
  </si>
  <si>
    <t>Trasplante de córnea (incluye procuramiento y seguimiento por un año)</t>
  </si>
  <si>
    <t>01010081</t>
  </si>
  <si>
    <t xml:space="preserve">Soporte pretrasplante hepático extracorporeo por sesión </t>
  </si>
  <si>
    <t>01010082</t>
  </si>
  <si>
    <t xml:space="preserve">Mantención donante cadáver (pulmón, corazón o hígado) (muerte cerebral) </t>
  </si>
  <si>
    <t xml:space="preserve">ATENCIÓN CERRADA </t>
  </si>
  <si>
    <t>0201010</t>
  </si>
  <si>
    <t>Dia Cama de Hospitalización Integral Cuidados Básicos</t>
  </si>
  <si>
    <t>0201110</t>
  </si>
  <si>
    <t>Dia Cama de Hospitalización Integral Cuidados Medios</t>
  </si>
  <si>
    <t>0201301</t>
  </si>
  <si>
    <t>Día Cama de Hospitalización Integral Adulto en Unidad de Tratamiento Intermedio (U.T.I)</t>
  </si>
  <si>
    <t>0201302</t>
  </si>
  <si>
    <t>Día Cama de Hospitalización Integral Pediátrica en Unidad de Tratamiento Intermedio (U.T.I)</t>
  </si>
  <si>
    <t>0201303</t>
  </si>
  <si>
    <t>Día Cama de Hospitalización Integral Neonatal en Unidad de Tratamiento Intermedio (U.T.I)</t>
  </si>
  <si>
    <t>0201201</t>
  </si>
  <si>
    <t xml:space="preserve">Día Cama de Hospitalización Integral Adulto en Unidad de Cuidado Intensivo (U.C.I.) </t>
  </si>
  <si>
    <t>0201202</t>
  </si>
  <si>
    <t xml:space="preserve">Día Cama de Hospitalización Integral Pediátrica en Unidad de Cuidado Intensivo (U.C.I). </t>
  </si>
  <si>
    <t>0201203</t>
  </si>
  <si>
    <t>Día Cama de Hospitalización Integral Neonatal en Unidad de Cuidado Intensivo (U.C.I.)</t>
  </si>
  <si>
    <t>0201410</t>
  </si>
  <si>
    <t xml:space="preserve">Día Cama de Hospitalización Integral Obstetricia </t>
  </si>
  <si>
    <t>0201403</t>
  </si>
  <si>
    <t>Día Cama de Hospitalización Integral Sala Cuna</t>
  </si>
  <si>
    <t>0201404</t>
  </si>
  <si>
    <t>Día Cama de Hospitalización Integral Incubadora</t>
  </si>
  <si>
    <t>0201405</t>
  </si>
  <si>
    <t>Día Cama de Hospitalización Integral Psiquiatría Cuidados Básicos</t>
  </si>
  <si>
    <t>0201406</t>
  </si>
  <si>
    <t>Día Cama de Hospitalización Integral Psiquiatría Cuidados Medios</t>
  </si>
  <si>
    <t>0201407</t>
  </si>
  <si>
    <t>Día Cama de Hospitalización Integral de Observación - Ambulatorio</t>
  </si>
  <si>
    <t>0201501</t>
  </si>
  <si>
    <t>Dia Cama Hospitalización Domiciliaria Cuidados Básicos</t>
  </si>
  <si>
    <t>0201502</t>
  </si>
  <si>
    <t xml:space="preserve">Dia Cama Hospitalización Domiciliaria Cuidados Medios </t>
  </si>
  <si>
    <t>0201503</t>
  </si>
  <si>
    <t xml:space="preserve">Dia Cama Hospitalización Domiciliaria Cuidados Alta Complejidad </t>
  </si>
  <si>
    <t>0203211</t>
  </si>
  <si>
    <t>Día Cama Residencia Protegida</t>
  </si>
  <si>
    <t>Pensionado</t>
  </si>
  <si>
    <t xml:space="preserve">EXAMENES DE LABORATORIO </t>
  </si>
  <si>
    <t>SANGRE, HEMATOLOGIA</t>
  </si>
  <si>
    <t>0301002</t>
  </si>
  <si>
    <t>Acido fólico o folatos</t>
  </si>
  <si>
    <t>0301003</t>
  </si>
  <si>
    <t>Adenograma, mielograma, c/u</t>
  </si>
  <si>
    <t>0301006</t>
  </si>
  <si>
    <t>Agregación plaquetaria con diferentes agonistas</t>
  </si>
  <si>
    <t>0301007</t>
  </si>
  <si>
    <t>Anticoagulantes circulantes o anticoagulante lúpico</t>
  </si>
  <si>
    <t>0301008</t>
  </si>
  <si>
    <t>Antitrombina III</t>
  </si>
  <si>
    <t>0301011</t>
  </si>
  <si>
    <t>Coagulación, tiempo de</t>
  </si>
  <si>
    <t>0301013</t>
  </si>
  <si>
    <t>Tiempo de lisis del coágulo</t>
  </si>
  <si>
    <t>0301014</t>
  </si>
  <si>
    <t>Prueba de antiglobulina directa</t>
  </si>
  <si>
    <t>0301017</t>
  </si>
  <si>
    <t>Deshidrogenasa glucosa-6-fosfato en eritrocitos</t>
  </si>
  <si>
    <t>0301020</t>
  </si>
  <si>
    <t>Tiempo de lisis de euglobulinas</t>
  </si>
  <si>
    <t>0301021</t>
  </si>
  <si>
    <t>Fibrinógeno</t>
  </si>
  <si>
    <t>0301022</t>
  </si>
  <si>
    <t>Test de neutralización plaquetaria</t>
  </si>
  <si>
    <t>0301024</t>
  </si>
  <si>
    <t>Factor V</t>
  </si>
  <si>
    <t>0301025</t>
  </si>
  <si>
    <t>Factores VII, VIII, IX, X, XI, XII, XIII, c/u</t>
  </si>
  <si>
    <t>0301026</t>
  </si>
  <si>
    <t>Ferritina</t>
  </si>
  <si>
    <t>0301027</t>
  </si>
  <si>
    <t>Fibrinógeno, productos de degradación del</t>
  </si>
  <si>
    <t>0301028</t>
  </si>
  <si>
    <t>Fierro sérico</t>
  </si>
  <si>
    <t>0301029</t>
  </si>
  <si>
    <t>Fierro, capacidad de fijación del (incluye fierro sérico)</t>
  </si>
  <si>
    <t>0301030</t>
  </si>
  <si>
    <t>Fierro, cinética del (cada determinación)</t>
  </si>
  <si>
    <t>0301034</t>
  </si>
  <si>
    <t>Clasificación sanguínea AB0 y RhD</t>
  </si>
  <si>
    <t>0301035</t>
  </si>
  <si>
    <t>Haptoglobina cuantitativa</t>
  </si>
  <si>
    <t>0301036</t>
  </si>
  <si>
    <t>Hematocrito (proc. aut.)</t>
  </si>
  <si>
    <t>0301038</t>
  </si>
  <si>
    <t>Hemoglobina en sangre total (proc. aut.)</t>
  </si>
  <si>
    <t>0301040</t>
  </si>
  <si>
    <t>Hemoglobina fetal cuantitativa en eritrocitos</t>
  </si>
  <si>
    <t>0301041</t>
  </si>
  <si>
    <t>Hemoglobina glicada A1c</t>
  </si>
  <si>
    <t>0301042</t>
  </si>
  <si>
    <t>Hemoglobina plasmática</t>
  </si>
  <si>
    <t>0301044</t>
  </si>
  <si>
    <t>Electroforesis de hemoglobina</t>
  </si>
  <si>
    <t>0301045</t>
  </si>
  <si>
    <t>Hemograma (incluye recuentos de leucocitos, eritrocitos, plaquetas, hemoglobina, hematocrito, fórmula leucocitaria, características de los elementos figurados y velocidad de eritrosedimentación)</t>
  </si>
  <si>
    <t>0301048</t>
  </si>
  <si>
    <t>Hemosiderina medular</t>
  </si>
  <si>
    <t>0301049</t>
  </si>
  <si>
    <t>Cuantificación de heparina</t>
  </si>
  <si>
    <t>0301051</t>
  </si>
  <si>
    <t>Identificación de anticuerpos irregulares eritrocitarios</t>
  </si>
  <si>
    <t>0301054</t>
  </si>
  <si>
    <t>Metahemoglobina</t>
  </si>
  <si>
    <t>0301059</t>
  </si>
  <si>
    <t>Tiempo de protrombina (incluye INR, Razón Internacional Normalizada)</t>
  </si>
  <si>
    <t>0301062</t>
  </si>
  <si>
    <t>Recuento de basófilos (absoluto)</t>
  </si>
  <si>
    <t>0301063</t>
  </si>
  <si>
    <t>Recuento de eosinófilos (absoluto)</t>
  </si>
  <si>
    <t>0301064</t>
  </si>
  <si>
    <t>Recuento de eritrocitos, absoluto (proc. aut.)</t>
  </si>
  <si>
    <t>0301065</t>
  </si>
  <si>
    <t>Recuento de leucocitos, absoluto (proc. aut.)</t>
  </si>
  <si>
    <t>0301066</t>
  </si>
  <si>
    <t>Recuento de linfocitos (absoluto)</t>
  </si>
  <si>
    <t>0301067</t>
  </si>
  <si>
    <t>Recuento de plaquetas (absoluto)</t>
  </si>
  <si>
    <t>0301068</t>
  </si>
  <si>
    <t>Recuento de reticulocitos (absoluto o porcentual)</t>
  </si>
  <si>
    <t>0301069</t>
  </si>
  <si>
    <t>Recuento diferencial o fórmula leucocitaria (proc. aut.)</t>
  </si>
  <si>
    <t>0301070</t>
  </si>
  <si>
    <t>Resistencia globular osmótica</t>
  </si>
  <si>
    <t>0301072</t>
  </si>
  <si>
    <t>Tiempo de sangría (no incluye dispositivo asociado)</t>
  </si>
  <si>
    <t>0301082</t>
  </si>
  <si>
    <t>Transferrina</t>
  </si>
  <si>
    <t>0301083</t>
  </si>
  <si>
    <t>Trombina, tiempo de</t>
  </si>
  <si>
    <t>0301085</t>
  </si>
  <si>
    <t>Tromboplastina, tiempo parcial de (TTPA, TTPK o similares)</t>
  </si>
  <si>
    <t>0301086</t>
  </si>
  <si>
    <t>Velocidad de eritrosedimentación (proc. aut.)</t>
  </si>
  <si>
    <t>0301089</t>
  </si>
  <si>
    <t>Factor Von Willebrand antigénico (FVW:Ag)</t>
  </si>
  <si>
    <t>0301090</t>
  </si>
  <si>
    <t>Factor Von Willebrand antigénico Cofactor Ristocetina (FVW:CoRis)</t>
  </si>
  <si>
    <t>0301091</t>
  </si>
  <si>
    <t>Proteína C funcional</t>
  </si>
  <si>
    <t>0301092</t>
  </si>
  <si>
    <t>Proteína S</t>
  </si>
  <si>
    <t>0301093</t>
  </si>
  <si>
    <t xml:space="preserve">Resistencia a la Proteína C activada </t>
  </si>
  <si>
    <t>0301094</t>
  </si>
  <si>
    <t>Estudio de la hemoglobinuria paroxística nocturna (HPN) por citometría de flujo</t>
  </si>
  <si>
    <t>0301095</t>
  </si>
  <si>
    <t>Dímero-D</t>
  </si>
  <si>
    <t>0301096</t>
  </si>
  <si>
    <t>Procalcitonina</t>
  </si>
  <si>
    <t>0301097</t>
  </si>
  <si>
    <t>Inhibidor de factor de la coagulación</t>
  </si>
  <si>
    <t>0301098</t>
  </si>
  <si>
    <t>Secreción plaquetaria con diferentes agonistas</t>
  </si>
  <si>
    <t>0301099</t>
  </si>
  <si>
    <t>Tiempo de veneno de víbora de Russell diluído</t>
  </si>
  <si>
    <t>0301100</t>
  </si>
  <si>
    <t>Antitrombina III antigénica</t>
  </si>
  <si>
    <t>0301101</t>
  </si>
  <si>
    <t>Actividad anti-factor X activado</t>
  </si>
  <si>
    <t>0301102</t>
  </si>
  <si>
    <t>Tiempo de tromboplastina parcial activado (TTPA) con mezcla de plasma normal</t>
  </si>
  <si>
    <t>0301103</t>
  </si>
  <si>
    <t>Mioglobina</t>
  </si>
  <si>
    <t>0301104</t>
  </si>
  <si>
    <t>Tromboelastografia</t>
  </si>
  <si>
    <t>0301105</t>
  </si>
  <si>
    <t>Mutación JAK-2</t>
  </si>
  <si>
    <t>0301106</t>
  </si>
  <si>
    <t>Hematocrito automatizado (en contador hematológico)</t>
  </si>
  <si>
    <t>0301107</t>
  </si>
  <si>
    <t>Recuento de reticulocitos (absoluto o porcentual) automatizado</t>
  </si>
  <si>
    <t>0301108</t>
  </si>
  <si>
    <t>Ensayo de unión a colágeno</t>
  </si>
  <si>
    <t>0301109</t>
  </si>
  <si>
    <t>Multimeros del factor Von Willebrand</t>
  </si>
  <si>
    <t>0301110</t>
  </si>
  <si>
    <t>Factor V Leiden</t>
  </si>
  <si>
    <t>0301111</t>
  </si>
  <si>
    <t>Mutación G20210A del gen de la protrombina</t>
  </si>
  <si>
    <t>0301112</t>
  </si>
  <si>
    <t>Anticuerpos antiplaquetarios</t>
  </si>
  <si>
    <t>0301113</t>
  </si>
  <si>
    <t>Folato Eritrocitario</t>
  </si>
  <si>
    <t>0301114</t>
  </si>
  <si>
    <t>Proteína C antigénica</t>
  </si>
  <si>
    <t>0301115</t>
  </si>
  <si>
    <t>Tipificación antigénica de las plaquetas</t>
  </si>
  <si>
    <t>0301116</t>
  </si>
  <si>
    <t>Hemoglobina Glicada, A1c, test rápido en el lugar de asistencia (incluye toma de muestra sangre capilar)</t>
  </si>
  <si>
    <t xml:space="preserve">SANGRE, EXAMENES BIOQUIMICOS  </t>
  </si>
  <si>
    <t>0302001</t>
  </si>
  <si>
    <t>Cuerpos cetónicos en sangre</t>
  </si>
  <si>
    <t>0302002</t>
  </si>
  <si>
    <t>Acido cítrico</t>
  </si>
  <si>
    <t>0302004</t>
  </si>
  <si>
    <t>Lactato en sangre</t>
  </si>
  <si>
    <t>0302005</t>
  </si>
  <si>
    <t>Acido úrico, en sangre</t>
  </si>
  <si>
    <t>0302008</t>
  </si>
  <si>
    <t>Amilasa, en sangre</t>
  </si>
  <si>
    <t>0302009</t>
  </si>
  <si>
    <t>Aminoácidos, cualitativo en sangre</t>
  </si>
  <si>
    <t>0302010</t>
  </si>
  <si>
    <t>Amonio</t>
  </si>
  <si>
    <t>0302070</t>
  </si>
  <si>
    <t>Apolipoproteínas (A1, B u otras) c/u</t>
  </si>
  <si>
    <t>0302011</t>
  </si>
  <si>
    <t>Bicarbonato (proc. aut.)</t>
  </si>
  <si>
    <t>0302012</t>
  </si>
  <si>
    <t>Bilirrubina total (proc. aut.)</t>
  </si>
  <si>
    <t>0302013</t>
  </si>
  <si>
    <t>Bilirrubina total y conjugada</t>
  </si>
  <si>
    <t>0302015</t>
  </si>
  <si>
    <t>Calcio en sangre</t>
  </si>
  <si>
    <t>0302017</t>
  </si>
  <si>
    <t>Caroteno</t>
  </si>
  <si>
    <t>0302018</t>
  </si>
  <si>
    <t xml:space="preserve">Caroteno, prueba de sobrecarga de </t>
  </si>
  <si>
    <t>0302019</t>
  </si>
  <si>
    <t>Ceruloplasmina</t>
  </si>
  <si>
    <t>0302020</t>
  </si>
  <si>
    <t>Cobre en sangre</t>
  </si>
  <si>
    <t>0302067</t>
  </si>
  <si>
    <t>Colesterol total (proc. aut.)</t>
  </si>
  <si>
    <t>0302068</t>
  </si>
  <si>
    <t>Colesterol HDL (proc. aut.)</t>
  </si>
  <si>
    <t>0302021</t>
  </si>
  <si>
    <t>Colinesterasa en suero o plasma</t>
  </si>
  <si>
    <t>0302023</t>
  </si>
  <si>
    <t>Creatinina en sangre</t>
  </si>
  <si>
    <t>0302024</t>
  </si>
  <si>
    <t>Clearance de creatinina (proc.aut.)</t>
  </si>
  <si>
    <t>0302025</t>
  </si>
  <si>
    <t>Creatinquinasa CK - MB  actividad</t>
  </si>
  <si>
    <t>0302026</t>
  </si>
  <si>
    <t>Creatinquinasa CK - total</t>
  </si>
  <si>
    <t>0302027</t>
  </si>
  <si>
    <t>Troponina</t>
  </si>
  <si>
    <t>0302030</t>
  </si>
  <si>
    <t>Deshidrogenasa láctica total (LDH)</t>
  </si>
  <si>
    <t>0302031</t>
  </si>
  <si>
    <t>Deshidrogenasa láctica total (LDH), con separación de isoenzimas</t>
  </si>
  <si>
    <t>0302032</t>
  </si>
  <si>
    <t>Electrolitos plasmáticos (sodio, potasio, cloro) c/u</t>
  </si>
  <si>
    <t>0302033</t>
  </si>
  <si>
    <t>Enzima convertidora de angiotensina I</t>
  </si>
  <si>
    <t>0302034</t>
  </si>
  <si>
    <t>Perfil lipídico (incluye mediciones de colesterol total, HDL-colesterol y triglicéridos con estimaciones por fórmula de LDL-colesterol, VLDL-colesterol y colesterol no-HDL)</t>
  </si>
  <si>
    <t>0302035</t>
  </si>
  <si>
    <t>Fármacos y/o drogas; niveles plasmáticos de (alcohol, anorexígenos, antiarrítmicos, antibióticos, antidepresivos, antiepilépticos, antihistamínicos, antiinflamatorios y analgésicos, estimulantes respiratorios, tranquilizantes mayores y menores, etc.) c/u</t>
  </si>
  <si>
    <t>0302036</t>
  </si>
  <si>
    <t>Fenilalanina</t>
  </si>
  <si>
    <t>0302039</t>
  </si>
  <si>
    <t>Fosfatasas alcalinas con separación de isoenzimas hepáticas, intestinales, óseas c/u</t>
  </si>
  <si>
    <t>0302040</t>
  </si>
  <si>
    <t>Fosfatasas alcalinas totales</t>
  </si>
  <si>
    <t>0302042</t>
  </si>
  <si>
    <t>Fósforo (fosfatos) en sangre</t>
  </si>
  <si>
    <t>0302043</t>
  </si>
  <si>
    <t>Galactosa</t>
  </si>
  <si>
    <t>0302045</t>
  </si>
  <si>
    <t>Gamma glutamiltranspeptidasa (GGT)</t>
  </si>
  <si>
    <t>0302046</t>
  </si>
  <si>
    <t>Gases y equilibrio ácido base en sangre (incluye: pH, O2, CO2, exceso de base y bicarbonato), todos o cada uno de los parámetros</t>
  </si>
  <si>
    <t>0302047</t>
  </si>
  <si>
    <t>Glucosa en sangre</t>
  </si>
  <si>
    <t>0302048</t>
  </si>
  <si>
    <t>Glucosa, Prueba de Tolerancia a la Glucosa Oral (PTGO), (dos determinaciones)</t>
  </si>
  <si>
    <t>0302050</t>
  </si>
  <si>
    <t>Adenosindeaminasa en sangre u otro fluido biológico (ADA)</t>
  </si>
  <si>
    <t>0302052</t>
  </si>
  <si>
    <t>Leucinaminopeptidasa (LAP)</t>
  </si>
  <si>
    <t>0302053</t>
  </si>
  <si>
    <t>Lipasa en sangre</t>
  </si>
  <si>
    <t>0302055</t>
  </si>
  <si>
    <t>Litio en sangre</t>
  </si>
  <si>
    <t>0302056</t>
  </si>
  <si>
    <t>Magnesio en sangre</t>
  </si>
  <si>
    <t>0302057</t>
  </si>
  <si>
    <t>Nitrógeno ureico y/o urea, en sangre</t>
  </si>
  <si>
    <t>0302058</t>
  </si>
  <si>
    <t>Osmolalidad en sangre</t>
  </si>
  <si>
    <t>0302075</t>
  </si>
  <si>
    <t>Perfil bioquímico (determinación automatizada de 12 parámetros)</t>
  </si>
  <si>
    <t>0302100</t>
  </si>
  <si>
    <t>Proteínas totales en sangre</t>
  </si>
  <si>
    <t>0302101</t>
  </si>
  <si>
    <t>Albúminas en sangre</t>
  </si>
  <si>
    <t>0302061</t>
  </si>
  <si>
    <t>Electroforesis de Proteínas (incluye cód. 03-02-100 y 03-02-101)</t>
  </si>
  <si>
    <t>0302076</t>
  </si>
  <si>
    <t>Perfil Hepático (incluye tiempo de protrombina, bilirrubina total y conjugada, fosfatasas alcalinas totales, GGT, transaminasas GOT/AST y GPT/ALT)</t>
  </si>
  <si>
    <t>0302063</t>
  </si>
  <si>
    <t>Transaminasas, oxalacética (GOT/AST), Pirúvica (GPT/ALT), c/u</t>
  </si>
  <si>
    <t>0302064</t>
  </si>
  <si>
    <t>Triglicéridos en sangre (proc.aut.)</t>
  </si>
  <si>
    <t>0302066</t>
  </si>
  <si>
    <t xml:space="preserve">Xilosa, prueba de absorción </t>
  </si>
  <si>
    <t>0302077</t>
  </si>
  <si>
    <t>Vitamina B12 por inmunoensayo</t>
  </si>
  <si>
    <t>0302078</t>
  </si>
  <si>
    <t>25 OH Vitamina D Total por inmunoensayo (Quimioluminiscencia, Enzimoinmunoensayo, Radio inmunoensayo y otros)</t>
  </si>
  <si>
    <t>0302080</t>
  </si>
  <si>
    <t>Vitamina B6 por HPLC</t>
  </si>
  <si>
    <t>0302081</t>
  </si>
  <si>
    <t>Calcio iónico. Incluye medición de pH método ión selectivo. No incluye Point of Care Testing POCT</t>
  </si>
  <si>
    <t>0302082</t>
  </si>
  <si>
    <t>Fenilalanina Cuantitativa en Gotas de Sangre Seca</t>
  </si>
  <si>
    <t>0302083</t>
  </si>
  <si>
    <t>Carboxihemoglobina</t>
  </si>
  <si>
    <t>0302084</t>
  </si>
  <si>
    <t>Plomo en sangre</t>
  </si>
  <si>
    <t>0302085</t>
  </si>
  <si>
    <t>Prealbumina</t>
  </si>
  <si>
    <t>0302086</t>
  </si>
  <si>
    <t xml:space="preserve">Homocisteína </t>
  </si>
  <si>
    <t>0302087</t>
  </si>
  <si>
    <t>Co-oximetría</t>
  </si>
  <si>
    <t>0302088</t>
  </si>
  <si>
    <t xml:space="preserve">Nivel de Carnitina </t>
  </si>
  <si>
    <t>0302089</t>
  </si>
  <si>
    <t>Lipoproteina (A)</t>
  </si>
  <si>
    <t>0302090</t>
  </si>
  <si>
    <t>Bilirrubina neonatal</t>
  </si>
  <si>
    <t>0302091</t>
  </si>
  <si>
    <t>Colesterol LDL directo</t>
  </si>
  <si>
    <t>0302092</t>
  </si>
  <si>
    <t>Creatinquinasa CK - MB masa</t>
  </si>
  <si>
    <t>0302093</t>
  </si>
  <si>
    <t>Panel de glicemia (incluye glucosa basal, glucosa 2 horas post desayuno y glucosa 2 horas post almuerzo)</t>
  </si>
  <si>
    <t>0302094</t>
  </si>
  <si>
    <t>CK isoenzimas</t>
  </si>
  <si>
    <t>0302095</t>
  </si>
  <si>
    <t>Tiopurina metiltransferasa, actividad enzimatica</t>
  </si>
  <si>
    <t>0302096</t>
  </si>
  <si>
    <t>Tirosina cuantitativa en GSS</t>
  </si>
  <si>
    <t>0302097</t>
  </si>
  <si>
    <t>Hormona tiroestimulante, neonatal</t>
  </si>
  <si>
    <t>0302098</t>
  </si>
  <si>
    <t>Perfil de aminoácidos y acilcarnitinas</t>
  </si>
  <si>
    <t>0302099</t>
  </si>
  <si>
    <t>Pesquisa neonatal ampliada en GSS (incluye perfil de aminoácidos y acilcarnitinas; succinilacetona; hormona tiroestimulante, neonatal; biotinidasa; galactosa total; galactosa-1-fosfato uridiltransferasa; 17-hidroxiprogesterona; tripsina inmunorreactiva).</t>
  </si>
  <si>
    <t>0302102</t>
  </si>
  <si>
    <t>Leucina cualitativa en GSS</t>
  </si>
  <si>
    <t>0302103</t>
  </si>
  <si>
    <t>Zinc en sangre</t>
  </si>
  <si>
    <t>0302104</t>
  </si>
  <si>
    <t>Triptasa sérica</t>
  </si>
  <si>
    <t xml:space="preserve">HORMONAS  </t>
  </si>
  <si>
    <t>0303001</t>
  </si>
  <si>
    <t>Adenocorticotrofina (ACTH)</t>
  </si>
  <si>
    <t>0303002</t>
  </si>
  <si>
    <t>Aldosterona</t>
  </si>
  <si>
    <t>0303003</t>
  </si>
  <si>
    <t>Androstenediona</t>
  </si>
  <si>
    <t>0303004</t>
  </si>
  <si>
    <t>Angiotensina</t>
  </si>
  <si>
    <t>0303006</t>
  </si>
  <si>
    <t>Cortisol</t>
  </si>
  <si>
    <t>0303007</t>
  </si>
  <si>
    <t>Crecimiento, hormona de (HGH) (somatotrofina)</t>
  </si>
  <si>
    <t>0303008</t>
  </si>
  <si>
    <t>Dehidroepiandrosterona sulfato (DHEA-S)</t>
  </si>
  <si>
    <t>0303009</t>
  </si>
  <si>
    <t>Eritropoyetina</t>
  </si>
  <si>
    <t>0303012</t>
  </si>
  <si>
    <t>Gastrina</t>
  </si>
  <si>
    <t>0303014</t>
  </si>
  <si>
    <t>Gonadotrofina coriónica, sub-unidad beta (cuantificación)</t>
  </si>
  <si>
    <t>0303015</t>
  </si>
  <si>
    <t>Hormona folículo estimulante (FSH)</t>
  </si>
  <si>
    <t>0303016</t>
  </si>
  <si>
    <t>Hormona luteinizante (LH)</t>
  </si>
  <si>
    <t>0303047</t>
  </si>
  <si>
    <t>IGF1 o Somatomedina - C (Insuline Like Growth Factor)</t>
  </si>
  <si>
    <t>0303048</t>
  </si>
  <si>
    <t>IGFBP3, IGFBP1 (Insulin Like Growth Factor Binding Proteins)  c/u</t>
  </si>
  <si>
    <t>0303017</t>
  </si>
  <si>
    <t>Insulina</t>
  </si>
  <si>
    <t>0303031</t>
  </si>
  <si>
    <t>Insulina, curva de (mínimo dos determinaciones)</t>
  </si>
  <si>
    <t>0303018</t>
  </si>
  <si>
    <t>Parathormona, hormona Paratiroídea o PTH.</t>
  </si>
  <si>
    <t>0303019</t>
  </si>
  <si>
    <t>Progesterona</t>
  </si>
  <si>
    <t>0303020</t>
  </si>
  <si>
    <t>Prolactina (PRL)</t>
  </si>
  <si>
    <t>0303021</t>
  </si>
  <si>
    <t>Renina</t>
  </si>
  <si>
    <t>0303046</t>
  </si>
  <si>
    <t>SHBG (Sex-Hormone Binding Globulin)</t>
  </si>
  <si>
    <t>0303022</t>
  </si>
  <si>
    <t>Testosterona en sangre</t>
  </si>
  <si>
    <t>0303023</t>
  </si>
  <si>
    <t>Testosterona libre en sangre</t>
  </si>
  <si>
    <t>0303123</t>
  </si>
  <si>
    <t>Índice androgénico (incluye Testosterona Total y SHBG)</t>
  </si>
  <si>
    <t>0303024</t>
  </si>
  <si>
    <t>Tiroestimulante (TSH), hormona (adulto, niño o R.N.)</t>
  </si>
  <si>
    <t>0303025</t>
  </si>
  <si>
    <t>Tiroglobulina</t>
  </si>
  <si>
    <t>0303026</t>
  </si>
  <si>
    <t>Tiroxina libre (T4L)</t>
  </si>
  <si>
    <t>0303027</t>
  </si>
  <si>
    <t>Tiroxina o tetrayodotironina (T4)</t>
  </si>
  <si>
    <t>0303028</t>
  </si>
  <si>
    <t>Triyodotironina (T3)</t>
  </si>
  <si>
    <t>0303029</t>
  </si>
  <si>
    <t>17 - Hidroxiprogesterona</t>
  </si>
  <si>
    <t>0303030</t>
  </si>
  <si>
    <t>Estradiol (17-Beta)</t>
  </si>
  <si>
    <t>0303049</t>
  </si>
  <si>
    <t>Catecolaminas en sangre (incluye medición de Adrenalina, Noradrenalina y Dopamina por separado por métodos cromatográficos)</t>
  </si>
  <si>
    <t>0303052</t>
  </si>
  <si>
    <t>Peptido C</t>
  </si>
  <si>
    <t>0303053</t>
  </si>
  <si>
    <t>Calcitonina</t>
  </si>
  <si>
    <t>0303054</t>
  </si>
  <si>
    <t>Inhibina B</t>
  </si>
  <si>
    <t>0303055</t>
  </si>
  <si>
    <t>NT-Pro BNP O BNP</t>
  </si>
  <si>
    <t>0303057</t>
  </si>
  <si>
    <t>Triyodotironina Libre (T3 libre)</t>
  </si>
  <si>
    <t>0303058</t>
  </si>
  <si>
    <t>Hormona antimulleriana</t>
  </si>
  <si>
    <t>0303033</t>
  </si>
  <si>
    <t>Angiotensina (en orina)</t>
  </si>
  <si>
    <t>0303035</t>
  </si>
  <si>
    <t>Cortisol libre urinario</t>
  </si>
  <si>
    <t>0303039</t>
  </si>
  <si>
    <t>Gonadotrofina coriónica, sub-unidad Beta; titulación por (Elisa; RIA o IRMA; Quimioluminiscencia u otra técnica) (en orina)</t>
  </si>
  <si>
    <t>0303050</t>
  </si>
  <si>
    <t>Metanefrinas urinarias (incluye determinación de Metanefrina y Normetanefrina por separado por métodos cromatográficos)</t>
  </si>
  <si>
    <t>0303051</t>
  </si>
  <si>
    <t>Catecolaminas urinarias (incluye medición de Adrenalina, Noradrenalina y Dopamina por separado por métodos cromatográficos)</t>
  </si>
  <si>
    <t>0303056</t>
  </si>
  <si>
    <t>Cortisol salival</t>
  </si>
  <si>
    <t xml:space="preserve">GENETICA  </t>
  </si>
  <si>
    <t>0304001</t>
  </si>
  <si>
    <t>Cariotipo en sangre por cultivo de linfocitos (incluye mínimo 25 mitosis con bandeo G y eventualmente Q, R, C, NOR) (montaje de 3 metafases bandeadas)</t>
  </si>
  <si>
    <t>0304002</t>
  </si>
  <si>
    <t>Cariotipo con técnicas especiales (incluye muestra de sangre o de médula ósea, tratamiento con FUDR, bromuro de etidio, medio deficiente en ácido fólico)</t>
  </si>
  <si>
    <t>0304003</t>
  </si>
  <si>
    <t>Cariotipo en fibroblastos por cultivo de trofoblasto, líquido amniótico, piel u otros bandeos G y eventualmente Q, R, C, NOR</t>
  </si>
  <si>
    <t>0304006</t>
  </si>
  <si>
    <t>FISH Cromosomas X e Y</t>
  </si>
  <si>
    <t>0304007</t>
  </si>
  <si>
    <t>Diagnóstico Genético Molecular: Displasia Tanatofórica tipo I y II</t>
  </si>
  <si>
    <t>0304008</t>
  </si>
  <si>
    <t xml:space="preserve">Amplificación por PCR más análisis de fragmentos fluorescentes por electroforesis capilar (hasta 5 fragmentos) </t>
  </si>
  <si>
    <t>0304009</t>
  </si>
  <si>
    <t xml:space="preserve">Estudio de deleciones y duplicaciones por amplificación múltiple de sondas dependiente de ligación (MLPA)  (1 o varios genes) </t>
  </si>
  <si>
    <t>0304010</t>
  </si>
  <si>
    <t>Estudio de deleciones y duplicaciones por amplificación múltiple de sondas dependiente de ligación (MLPA) más estudio de metilación o segundo set de sondas  (1 o varios genes)</t>
  </si>
  <si>
    <t>0304012</t>
  </si>
  <si>
    <t>Amplificación por PCR en tiempo real cuantitativo con sonda</t>
  </si>
  <si>
    <t>0304013</t>
  </si>
  <si>
    <t>0304014</t>
  </si>
  <si>
    <t>Amplificación por PCR más análisis por restricción enzimática</t>
  </si>
  <si>
    <t>0304015</t>
  </si>
  <si>
    <t>FISH en frotis frescos de médula ósea, sangre, concentrado de células plasmáticas seleccionadas, búsqueda de alteraciones adquiridas</t>
  </si>
  <si>
    <t>0304016</t>
  </si>
  <si>
    <t>Cariotipo molecular (Hibridación Genómica Comparativa en Micromatrices) 60K (incluye la extracción de ADN)</t>
  </si>
  <si>
    <t>INMUNOLOGÍA</t>
  </si>
  <si>
    <t>0305001</t>
  </si>
  <si>
    <t>Alfa -1- antitripsina cuantitativa</t>
  </si>
  <si>
    <t>0305002</t>
  </si>
  <si>
    <t>Alfa -2- macroglobulina</t>
  </si>
  <si>
    <t>0305003</t>
  </si>
  <si>
    <t>Alfa fetoproteínas</t>
  </si>
  <si>
    <t>0305004</t>
  </si>
  <si>
    <t>Tamizaje de Anticuerpos anti-antígenos nucleares extractables (a- ENA) (incluye Sm, RNP, Ro, La, Scl- 70 y Jo- 1).</t>
  </si>
  <si>
    <t>0305005</t>
  </si>
  <si>
    <t>Anticuerpos antinucleares (ANA), antimitocondriales, anti DNA (ADNA), anti músculo liso, anticentrómero, u otros, c/u.</t>
  </si>
  <si>
    <t>0305007</t>
  </si>
  <si>
    <t>Anticuerpos específicos y otros autoanticuerpos (anticuerpos antitiroídeos: anticuerpos antimicrosomales y antitiroglobulinas y otros anticuerpos: prostático, espermios, etc.) c/u</t>
  </si>
  <si>
    <t>0305008</t>
  </si>
  <si>
    <t xml:space="preserve">Antiestreptolisina O, por técnica de látex </t>
  </si>
  <si>
    <t>0305009</t>
  </si>
  <si>
    <t>Antígeno carcinoembrionario (CEA)</t>
  </si>
  <si>
    <t>0305070</t>
  </si>
  <si>
    <t>Antígeno prostático específico</t>
  </si>
  <si>
    <t>0305170</t>
  </si>
  <si>
    <t>Antígeno Ca 125, Ca 15-3 y Ca 19-9, c/u</t>
  </si>
  <si>
    <t>0305010</t>
  </si>
  <si>
    <t>Beta-2-microglobulina</t>
  </si>
  <si>
    <t>0305012</t>
  </si>
  <si>
    <t>Complemento C1Q, C2, C3, C4, etc., c/u</t>
  </si>
  <si>
    <t>0305013</t>
  </si>
  <si>
    <t>Complemento hemolítico (CH 50)</t>
  </si>
  <si>
    <t>0305014</t>
  </si>
  <si>
    <t>Crioglobulinas, precipitación en frío (cualitativa) o cuantitativa c/u</t>
  </si>
  <si>
    <t>0305019</t>
  </si>
  <si>
    <t>Factor reumatoídeo por técnica de látex u otras similares</t>
  </si>
  <si>
    <t>0305020</t>
  </si>
  <si>
    <t>Factor reumatoídeo por técnica de Scat, Waaler Rose, nefelométricas y/o turbidimétricas</t>
  </si>
  <si>
    <t>0305021</t>
  </si>
  <si>
    <t>Inhibidor de C1Q, C2 y C3, c/u</t>
  </si>
  <si>
    <t>0305025</t>
  </si>
  <si>
    <t>Inmunofijación de inmunoglobulina, c/u</t>
  </si>
  <si>
    <t>0305026</t>
  </si>
  <si>
    <t>Inmunoglobulina IgA secretora</t>
  </si>
  <si>
    <t>0305027</t>
  </si>
  <si>
    <t>Inmunoglobulinas IgA, IgG, IgM, c/u</t>
  </si>
  <si>
    <t>0305028</t>
  </si>
  <si>
    <t>Inmunoglobulinas IgE, IgD total, c/u</t>
  </si>
  <si>
    <t>0305029</t>
  </si>
  <si>
    <t>Inmunoglobulinas IgE, IgG específicas, c/u</t>
  </si>
  <si>
    <t>0305030</t>
  </si>
  <si>
    <t>Proteína C reactiva por técnica de látex u otras similares</t>
  </si>
  <si>
    <t>0305031</t>
  </si>
  <si>
    <t>Proteína C reactiva por técnicas automatizadas</t>
  </si>
  <si>
    <t>0305181</t>
  </si>
  <si>
    <t>Anticuerpos antitransglutaminasa (TTG)(Incluye IgG e IgA)</t>
  </si>
  <si>
    <t>0305081</t>
  </si>
  <si>
    <t>Anticuerpo antiendomisio (EMA, antimembrana basal glomerular (GBM), antireticulina, por IFI c/u.</t>
  </si>
  <si>
    <t>0305082</t>
  </si>
  <si>
    <t>Anticuerpos anticitoplasma de neutrófilos (ANCA), (incluye C-ANCA y P-ANCA), por IFI.</t>
  </si>
  <si>
    <t>0305083</t>
  </si>
  <si>
    <t>Determinación de isotipos de anticuerpos anticitoplasma de neutrófilos (G-M-A-C'3), por IFI, c/u.</t>
  </si>
  <si>
    <t>0305084</t>
  </si>
  <si>
    <t>Anticuerpos anticardiolipinas (IgG, IgM), c/u</t>
  </si>
  <si>
    <t>0305085</t>
  </si>
  <si>
    <t>Anticuerpos anti LKM-1</t>
  </si>
  <si>
    <t>0305086</t>
  </si>
  <si>
    <t>Anticuerpos contra péptidos deaminados de gliadina IgG e IgA</t>
  </si>
  <si>
    <t>0305098</t>
  </si>
  <si>
    <t>Cromogranina A</t>
  </si>
  <si>
    <t>0305099</t>
  </si>
  <si>
    <t>Péptido Cíclico Citrulinado, anticuerpos IgG</t>
  </si>
  <si>
    <t>0305100</t>
  </si>
  <si>
    <t>Proteina C ultrasensible</t>
  </si>
  <si>
    <t>0305101</t>
  </si>
  <si>
    <t>Anticuerpos anti-saccharomyces cerevisiae (ASCA) IGA e IGG, c/u</t>
  </si>
  <si>
    <t>0305104</t>
  </si>
  <si>
    <t xml:space="preserve">Antígeno prostático total y libre </t>
  </si>
  <si>
    <t>0305105</t>
  </si>
  <si>
    <t>Anticuerpos anti-Beta 2 glicoproteina 1 (IgG, IgM), c/u</t>
  </si>
  <si>
    <t>0305106</t>
  </si>
  <si>
    <t>Estudio inmunológico de diabetes (incluye determinación simultánea de anticuerpos anti-células de islotes (ICA), auto anticuerpo insulina nativa (IAA), anti-antígeno de insulinoma-2 (IA2) y anti-glutamato descarboxilasa (GADA).</t>
  </si>
  <si>
    <t>0305107</t>
  </si>
  <si>
    <t>Anticuerpos anti-MPO (mieloperoxidasa)</t>
  </si>
  <si>
    <t>0305108</t>
  </si>
  <si>
    <t>Anticuerpos anti antígenos nucleares extractables (A-ENA): SM, RNP, SS-A/RO, SS-B/LA, SCL-70, JO-1). c/u</t>
  </si>
  <si>
    <t>0305109</t>
  </si>
  <si>
    <t>Anticuerpos anti-PR3 (proteasa 3)</t>
  </si>
  <si>
    <t>0305124</t>
  </si>
  <si>
    <t>Receptor de tirotropina (TRAb), anticuerpos anti</t>
  </si>
  <si>
    <t>0305125</t>
  </si>
  <si>
    <t>CTX sérico</t>
  </si>
  <si>
    <t>0305126</t>
  </si>
  <si>
    <t>Subclases de IgG (1,2,3,4)</t>
  </si>
  <si>
    <t>0305035</t>
  </si>
  <si>
    <t>Detección, identificación y titulación de crioaglutininas</t>
  </si>
  <si>
    <t>0305036</t>
  </si>
  <si>
    <t>Criohemolisinas</t>
  </si>
  <si>
    <t>0305037</t>
  </si>
  <si>
    <t>Digestión fagocítica nitroblue-tetrazolium cualitativo y cuantitativo</t>
  </si>
  <si>
    <t>0305038</t>
  </si>
  <si>
    <t>Fagocitosis: ingestión y digestión (killing) de levaduras por polimorfonucleares</t>
  </si>
  <si>
    <t>0305039</t>
  </si>
  <si>
    <t>Fagocitosis: ingestión y digestión (killing) de bacterias por polimorfonucleares</t>
  </si>
  <si>
    <t>0305040</t>
  </si>
  <si>
    <t>Inmunoadherencia de leucocitos macrófagos</t>
  </si>
  <si>
    <t>0305041</t>
  </si>
  <si>
    <t xml:space="preserve">Intradermorreacción (PPD, histoplasmina, aspergilina, u otros, incluye el valor del antígeno y reacción de control), c/u. </t>
  </si>
  <si>
    <t>0305042</t>
  </si>
  <si>
    <t>LIF o MIF</t>
  </si>
  <si>
    <t>0305044</t>
  </si>
  <si>
    <t>Linfocitos B (rosetas EAC) y linfocitos T (rosetas E) c/u</t>
  </si>
  <si>
    <t>0305047</t>
  </si>
  <si>
    <t>Linfotoxinas humanas, detección de</t>
  </si>
  <si>
    <t>0305049</t>
  </si>
  <si>
    <t>Transformación linfoblástica a drogas, análisis de transformación espontánea con estímulo inespecífico y con diferentes concentraciones de la droga en 1000 células</t>
  </si>
  <si>
    <t>0305089</t>
  </si>
  <si>
    <t>Linfocitos B totales (CD19). Técnica Citometría de Flujo</t>
  </si>
  <si>
    <t>0305091</t>
  </si>
  <si>
    <t>Linfocitos T (incluye CD3, CD4, CD8). Técnica Citometría de Flujo</t>
  </si>
  <si>
    <t>0305092</t>
  </si>
  <si>
    <t>Natural Killers (incluye CD16, CD 56). Técnica Citometría de Flujo</t>
  </si>
  <si>
    <t>0305080</t>
  </si>
  <si>
    <t>Estudio para hipersensibilidad retardada</t>
  </si>
  <si>
    <t>0305093</t>
  </si>
  <si>
    <t xml:space="preserve">Inmunofenotipo en Leucemias Agudas </t>
  </si>
  <si>
    <t>0305094</t>
  </si>
  <si>
    <t>Inmunofenotipo en Síndrome Linfoproliferativos</t>
  </si>
  <si>
    <t>0305095</t>
  </si>
  <si>
    <t>Inmunofenotipo en Síndrome Mielodisplásicos</t>
  </si>
  <si>
    <t>0305096</t>
  </si>
  <si>
    <t xml:space="preserve">Detección de Enfermedad Residual Mínima </t>
  </si>
  <si>
    <t>0305097</t>
  </si>
  <si>
    <t>Cuantificación de células progenitoras hematopoyéticas CD 34</t>
  </si>
  <si>
    <t>0305110</t>
  </si>
  <si>
    <t>Alocross Match Linfocitos T y Linfocitos B (Citometría De Flujo)</t>
  </si>
  <si>
    <t>0305111</t>
  </si>
  <si>
    <t>Anticuerpo Anti HLA Clase I y II Screening (Luminex)</t>
  </si>
  <si>
    <t>0305112</t>
  </si>
  <si>
    <t>Autocrossmatch Linfocitos T y B   (Citometría De Flujo )</t>
  </si>
  <si>
    <t>0305113</t>
  </si>
  <si>
    <t>Especificidad De Anticuerpos HLA  Con Antígenos Individuales Clase I  (Luminex)</t>
  </si>
  <si>
    <t>0305114</t>
  </si>
  <si>
    <t>Especificidad De Anticuerpos HLA  Con Antígenos Individuales Clase II (Luminex)</t>
  </si>
  <si>
    <t>0305115</t>
  </si>
  <si>
    <t>Estudio Receptor Trasplantado Con Donante Cadáver</t>
  </si>
  <si>
    <t>0305116</t>
  </si>
  <si>
    <t>HLA-AB Tipificación (Biología Molecular)</t>
  </si>
  <si>
    <t>0305117</t>
  </si>
  <si>
    <t>HLA-ABDR Tipificación  (Biología Molecular)</t>
  </si>
  <si>
    <t>0305118</t>
  </si>
  <si>
    <t>HLA-B27 Tipificación (Biología Molecular)</t>
  </si>
  <si>
    <t>0305119</t>
  </si>
  <si>
    <t>HLA-C Tipificación  (Biología Molecular)</t>
  </si>
  <si>
    <t>0305120</t>
  </si>
  <si>
    <t>HLA-DP Tipificación  (Biología  Molecular)</t>
  </si>
  <si>
    <t>0305121</t>
  </si>
  <si>
    <t>HLA-DQ Tipificación (Biología Molecular)</t>
  </si>
  <si>
    <t>0305122</t>
  </si>
  <si>
    <t>HLA-DR Tipificación  (Biología Molecular)</t>
  </si>
  <si>
    <t>0305123</t>
  </si>
  <si>
    <t>Seroteca  Mensual y Mantención en Lista De Espera</t>
  </si>
  <si>
    <t xml:space="preserve">EXÁMENES MICROBIOLÓGICOS                                                             </t>
  </si>
  <si>
    <t>BACTERIAS Y HONGOS</t>
  </si>
  <si>
    <t>0306001</t>
  </si>
  <si>
    <t>Baciloscopía por método de concentración</t>
  </si>
  <si>
    <t>0306002</t>
  </si>
  <si>
    <t>Baciloscopía Ziehl-Neelsen, c/u</t>
  </si>
  <si>
    <t>0306004</t>
  </si>
  <si>
    <t>Examen directo al fresco, c/s tinción (incluye trichomonas)</t>
  </si>
  <si>
    <t>0306005</t>
  </si>
  <si>
    <t>Tinción de Gram</t>
  </si>
  <si>
    <t>0306006</t>
  </si>
  <si>
    <t>Ultramicroscopía</t>
  </si>
  <si>
    <t>0306102</t>
  </si>
  <si>
    <t>Tinción de toluidina</t>
  </si>
  <si>
    <t>0306103</t>
  </si>
  <si>
    <t>Tinción de calcofluor</t>
  </si>
  <si>
    <t>0306104</t>
  </si>
  <si>
    <t>Tinción para campylobacter</t>
  </si>
  <si>
    <t>0306105</t>
  </si>
  <si>
    <t>Tinción tinta china</t>
  </si>
  <si>
    <t>0306007</t>
  </si>
  <si>
    <t>Coprocultivo, c/u</t>
  </si>
  <si>
    <t>0306008</t>
  </si>
  <si>
    <t>Cultivo corriente (excepto coprocultivo, hemocultivo y urocultivo) c/u</t>
  </si>
  <si>
    <t>0306011</t>
  </si>
  <si>
    <t xml:space="preserve">Urocultivo, recuento de colonias y antibiograma (cualquier técnica) </t>
  </si>
  <si>
    <t>0306091</t>
  </si>
  <si>
    <t>Hemocultivo automatizado. Incluye Antibiograma con CIM</t>
  </si>
  <si>
    <t>0306093</t>
  </si>
  <si>
    <t>Hemocultivo automatizado para Micobacterias</t>
  </si>
  <si>
    <t>0306101</t>
  </si>
  <si>
    <t xml:space="preserve">Cultivo de Líquido de Cavidades Estériles en frasco de Hemocultivo automatizado. Incluye Antibiograma por difusión o dilución (1 frasco, costo no incluido en arancel). </t>
  </si>
  <si>
    <t>0306106</t>
  </si>
  <si>
    <t>Hemocultivo automatizado para hongos</t>
  </si>
  <si>
    <t>0306012</t>
  </si>
  <si>
    <t>Cultivo para Anaerobios (incluye Cód. 03-06-008)</t>
  </si>
  <si>
    <t>0306013</t>
  </si>
  <si>
    <t>Cultivo para Bordetella</t>
  </si>
  <si>
    <t>0306014</t>
  </si>
  <si>
    <t>Cultivo para Campylobacter, Yersinia, Vibrio, c/u</t>
  </si>
  <si>
    <t>0306016</t>
  </si>
  <si>
    <t>Neisseria gonorrhoeae (gonococo)</t>
  </si>
  <si>
    <t>0306017</t>
  </si>
  <si>
    <t>Cultivo para hongos (levaduras y filamentosos)</t>
  </si>
  <si>
    <t>0306117</t>
  </si>
  <si>
    <t>Cultivo para dermatofitos</t>
  </si>
  <si>
    <t>0306018</t>
  </si>
  <si>
    <t>Cultivo para micobacterias (incluye bacilo de Koch)</t>
  </si>
  <si>
    <t>0306019</t>
  </si>
  <si>
    <t>Cultivo para Legionella</t>
  </si>
  <si>
    <t>0306022</t>
  </si>
  <si>
    <t>Cultivo y Tipificación de micobacterias</t>
  </si>
  <si>
    <t>0306023</t>
  </si>
  <si>
    <t>Cultivo mycoplasma y ureaplasma, c/u.</t>
  </si>
  <si>
    <t>0306099</t>
  </si>
  <si>
    <t xml:space="preserve">Streptococcus Grupo B/ agalactiae en embarazada por cultivo con medio selectivo y/o enriquecido. </t>
  </si>
  <si>
    <t>0306100</t>
  </si>
  <si>
    <t>Cultivo acelerado para Micobacterias</t>
  </si>
  <si>
    <t>0306025</t>
  </si>
  <si>
    <t>Antibiograma Bacilo de Koch (cada fármaco)</t>
  </si>
  <si>
    <t>0306026</t>
  </si>
  <si>
    <t>Antibiograma Corriente (mínimo 10 fármacos) (en caso de urocultivo no corresponde su cobro; incluido en el valor 03-06-011)</t>
  </si>
  <si>
    <t>0306027</t>
  </si>
  <si>
    <t>Antibiograma de estudio de sensibilidad por dilución (CIM) (mínimo 6 fármacos) (en caso de urocultivo, no corresponde su cobro; incluido en el valor código 03-06-011)</t>
  </si>
  <si>
    <t>0306028</t>
  </si>
  <si>
    <t>Antifungigrama (mínimo 4 fármacos antihongos)</t>
  </si>
  <si>
    <t>0306097</t>
  </si>
  <si>
    <t>Chlamydia Trachomatis y Neisseria Gonorrhoeae detección por técnica de biología molecular</t>
  </si>
  <si>
    <t>0306090</t>
  </si>
  <si>
    <t>Test rápido de detección de streptococcus grupo A (Pyogenes)</t>
  </si>
  <si>
    <t>0306098</t>
  </si>
  <si>
    <t>Toxina Clostridium Difficile en deposiciones test rápido</t>
  </si>
  <si>
    <t>0306107</t>
  </si>
  <si>
    <t>Pneumocystis Jirovecci por técnica de biología molecular en tiempo real</t>
  </si>
  <si>
    <t>0306108</t>
  </si>
  <si>
    <t>Helicobacter pylori, detección en deposiciones, test rápido</t>
  </si>
  <si>
    <t>0306118</t>
  </si>
  <si>
    <t>Amplificación de DNA de Bordetella Pertussis por técnica de biología molecular en tiempo real</t>
  </si>
  <si>
    <t>0306133</t>
  </si>
  <si>
    <t xml:space="preserve">Streptococcus agalactiae en embarazada por biología molecular </t>
  </si>
  <si>
    <t>0306134</t>
  </si>
  <si>
    <t>Panel ETS por biología molecular</t>
  </si>
  <si>
    <t>0306135</t>
  </si>
  <si>
    <t>Beta-d- glucano</t>
  </si>
  <si>
    <t>0306136</t>
  </si>
  <si>
    <t>Detección de antígeno capsular de cryptococcus</t>
  </si>
  <si>
    <t>0306138</t>
  </si>
  <si>
    <t>Clostridium Difficile por técnica de biología molecular en tiempo real</t>
  </si>
  <si>
    <t>0306033</t>
  </si>
  <si>
    <t>Brucella abortus, melitensis y suis, anticuerpos, por Aglutinación o Elisa</t>
  </si>
  <si>
    <t>0306034</t>
  </si>
  <si>
    <t>Clamidias por inmunofluorescencia, peroxidasa, Elisa o similares</t>
  </si>
  <si>
    <t>0306036</t>
  </si>
  <si>
    <t>Mononucleosis, reacción de Paul Bunnell, Anticuerpos Heterófilos o similares</t>
  </si>
  <si>
    <t>0306037</t>
  </si>
  <si>
    <t xml:space="preserve">Mycoplasma IgG, IgM, c/u. </t>
  </si>
  <si>
    <t>0306038</t>
  </si>
  <si>
    <t>R.P.R.</t>
  </si>
  <si>
    <t>0306039</t>
  </si>
  <si>
    <t>Tíficas, reacciones de aglutinación  (Eberth H y O, paratyphi A y B) (Widal)</t>
  </si>
  <si>
    <t>0306041</t>
  </si>
  <si>
    <t>Treponema pallidum FTA - ABS, MHA-TP c/u</t>
  </si>
  <si>
    <t>0306042</t>
  </si>
  <si>
    <t>V.D.R.L.</t>
  </si>
  <si>
    <t>0306094</t>
  </si>
  <si>
    <t>Antígeno galactomanano</t>
  </si>
  <si>
    <t>0306114</t>
  </si>
  <si>
    <t>Antigeno de neumococo</t>
  </si>
  <si>
    <t>0306115</t>
  </si>
  <si>
    <t>Legionella antígeno urinario</t>
  </si>
  <si>
    <t>0306119</t>
  </si>
  <si>
    <t xml:space="preserve">Interferón Gamma TBC </t>
  </si>
  <si>
    <t>0306131</t>
  </si>
  <si>
    <t>Bordetella pertussis IgG, IgM en sangre</t>
  </si>
  <si>
    <t>0306132</t>
  </si>
  <si>
    <t>Bartonella henselae, anticuerpos IgG o IgM, c/u</t>
  </si>
  <si>
    <t>PARÁSITOS</t>
  </si>
  <si>
    <t>0306043</t>
  </si>
  <si>
    <t>Artrópodos macroscópicos y microscópicos (imagos y/o pupas y/o larvas), diagnóstico de</t>
  </si>
  <si>
    <t>0306045</t>
  </si>
  <si>
    <t>Coproparasitario seriado con técnica  para Cryptosporidium sp o para Diantamoeba fragilis (incluye los códigos 03-06-048 y/o 03-06-059 más aplicación de técnica de frotis con tinción tricrómica o tinción Ziehl-Neelsen en por lo menos 3 muestras, según corresponda)</t>
  </si>
  <si>
    <t>0306046</t>
  </si>
  <si>
    <t>Coproparasitario seriado para fasciola hepática (incluye diagnóstico de gusanos macroscópicos y examen microscópico de 10 muestras por método de Telemann y simultáneamente por técnica de Sedimentación rápida (Copa Cónica)</t>
  </si>
  <si>
    <t>0306047</t>
  </si>
  <si>
    <t>Coproparasitario seriado para Isospora y Sarcocystis (incluye diagnóstico de gusanos macroscópicos y examen  microscópico de 3 muestras separadas)</t>
  </si>
  <si>
    <t>0306048</t>
  </si>
  <si>
    <t>Coproparasitológico seriado simple (incluye diagnóstico de gusanos macroscópicos y examen microscópico por concentración de tres muestras separadas método Telemann ) (proc. aut.)</t>
  </si>
  <si>
    <t>0306049</t>
  </si>
  <si>
    <t>Diagnóstico de parásitos en jugo duodenal y/o bilis, examen macroscópico y microscópico (directo y/o concentración, c/s tinción)</t>
  </si>
  <si>
    <t>0306050</t>
  </si>
  <si>
    <t>Diagnóstico parasitario en exudados, secreciones y otros líquidos orgánicos, examen macro y microscópico de (incluye concentración y/o tinción cuando proceda), c/u</t>
  </si>
  <si>
    <t>0306051</t>
  </si>
  <si>
    <t>Graham, examen de (incluye diagnóstico de gusanos macroscópicos y examen microscópico de 5 muestras separadas)</t>
  </si>
  <si>
    <t>0306052</t>
  </si>
  <si>
    <t>Estudio de gusanos macroscópicos</t>
  </si>
  <si>
    <t>0306053</t>
  </si>
  <si>
    <t>Hemoparásitos, diagnóstico microscópico de (mínimo 10 frotis y/o gotas gruesas, c/s examen directo al fresco), cada sesión</t>
  </si>
  <si>
    <t>0306054</t>
  </si>
  <si>
    <t>Hemoparásitos, diagnóstico por técnica de Microstrout o similar en hasta 10 tubos capilares, cada sesión (Chagas)</t>
  </si>
  <si>
    <t>0306056</t>
  </si>
  <si>
    <t>Raspado de piel, examen microscópico de ("Acarotest"): de 6 a 10 preparaciones</t>
  </si>
  <si>
    <t>0306059</t>
  </si>
  <si>
    <t xml:space="preserve">Coproparasitológico seriado simple (incluye diagnóstico de gusanos macroscópicos y examen microscópico por concentración de tres muestras separadas método PAFS) (proc. aut.)  </t>
  </si>
  <si>
    <t>0306137</t>
  </si>
  <si>
    <t>Raspado de piel, examen microscópico para búsqueda de demodex</t>
  </si>
  <si>
    <t>0306061</t>
  </si>
  <si>
    <t>Parásitos IgG/IgM (Chagas, Hidatidosis, Toxocariasis y otros por Elisa o Inmunofluorescencia), c/u</t>
  </si>
  <si>
    <t>0306066</t>
  </si>
  <si>
    <t>Inmunofluorescencia indirecta (toxoplasmosis, Chagas, amebiasis y otras), c/u</t>
  </si>
  <si>
    <t>0306095</t>
  </si>
  <si>
    <t>Parásitos: determinación por reacción de polimerasa en cadena (PCR)</t>
  </si>
  <si>
    <t>0306096</t>
  </si>
  <si>
    <t>Parásitos: test rápido anticuerpos (Chagas y otros)</t>
  </si>
  <si>
    <t>VIRUS</t>
  </si>
  <si>
    <t>0306068</t>
  </si>
  <si>
    <t>Aislamiento de virus (Adenovirus, Citomegalovirus, Enterovirus, Herpes, Influenza, Polio,Sarampión y otros), c/u</t>
  </si>
  <si>
    <t>0306069</t>
  </si>
  <si>
    <t>Anticuerpos virales, determ. de (SARS  CoV-2  IgM, IgG), (adenovirus, citomegalovirus, herpes simple, rubéola, influenza  A y B; virus varicela-zoster; virus sincicial respiratorio; parainfluenza 1, 2 y 3; Epstein Barr , otros) c/u</t>
  </si>
  <si>
    <t>0306169</t>
  </si>
  <si>
    <t>Anticuerpos virales, determ. de H.I.V.</t>
  </si>
  <si>
    <t>0306070</t>
  </si>
  <si>
    <t>Antígenos virales determ. de (Adenovirus, Citomegalovirus, Herpes simplex, Rubeola, influenza y otros), (por cualquier técnica ej: inmunofluorescencia), c/u</t>
  </si>
  <si>
    <t>0306170</t>
  </si>
  <si>
    <t xml:space="preserve">Antígenos virales determ. de rotavirus, por cualquier técnica </t>
  </si>
  <si>
    <t>0306270</t>
  </si>
  <si>
    <t xml:space="preserve">Antígenos virales determ. de virus sincicial, por cualquier técnica </t>
  </si>
  <si>
    <t>0306074</t>
  </si>
  <si>
    <t>Virus Hepatitis A, anticuerpos IgG, IgM o totales c/u</t>
  </si>
  <si>
    <t>0306075</t>
  </si>
  <si>
    <t>Virus hepatitis B, anticuerpo del antígeno E del</t>
  </si>
  <si>
    <t>0306076</t>
  </si>
  <si>
    <t>Virus hepatitis B, anticore total del (anti HBc total)</t>
  </si>
  <si>
    <t>0306077</t>
  </si>
  <si>
    <t>Virus hepatitis B, anticuerpos contra antígeno superficie</t>
  </si>
  <si>
    <t>0306078</t>
  </si>
  <si>
    <t>Virus hepatitis B, antígeno E del (HBEAg)</t>
  </si>
  <si>
    <t>0306079</t>
  </si>
  <si>
    <t>Virus hepatitis B, antígeno de superficie (HBsAg)</t>
  </si>
  <si>
    <t>0306080</t>
  </si>
  <si>
    <t>Virus hepatitis B, anticore IgM del (anti HBc IgM)</t>
  </si>
  <si>
    <t>0306081</t>
  </si>
  <si>
    <t>Virus hepatitis C, anticuerpos de (anti HCV)</t>
  </si>
  <si>
    <t>0306082</t>
  </si>
  <si>
    <t>Reacción de Polimerasa en cadena (P.C.R.) en tiempo real, SARS CoV-2, (incluye toma muestra hisopado nasofaríngeo).</t>
  </si>
  <si>
    <t>0306182</t>
  </si>
  <si>
    <t>Reacción de Polimerasa en cadena (P.C.R.) en tiempo real, virus Influenza, virus Herpes, citomegalovirus, hepatitis C, mycobacteria TBC, c/u (incluye toma muestra hisopado nasofaríngeo).</t>
  </si>
  <si>
    <t>0306083</t>
  </si>
  <si>
    <t>Citomegalovirus (CMV) shell vial aislamiento rápido</t>
  </si>
  <si>
    <t>0306084</t>
  </si>
  <si>
    <t xml:space="preserve">Hepatitis B, carga viral </t>
  </si>
  <si>
    <t>0306085</t>
  </si>
  <si>
    <t>Hepatitis C carga viral. Técnica PCR</t>
  </si>
  <si>
    <t>0306086</t>
  </si>
  <si>
    <t xml:space="preserve">VIH, carga viral </t>
  </si>
  <si>
    <t>0306087</t>
  </si>
  <si>
    <t>Virus Epstein Barr (VEB) carga viral. Técnica PCR</t>
  </si>
  <si>
    <t>0306088</t>
  </si>
  <si>
    <t>Polioma (BK) virus carga viral. Técnica PCR</t>
  </si>
  <si>
    <t>0306109</t>
  </si>
  <si>
    <t>VIH, Genotipificación antivirales</t>
  </si>
  <si>
    <t>0306110</t>
  </si>
  <si>
    <t>PCR metapneumovirus</t>
  </si>
  <si>
    <t>0306111</t>
  </si>
  <si>
    <t>HTLV I y II determinación de anticuerpos virales</t>
  </si>
  <si>
    <t>0306112</t>
  </si>
  <si>
    <t xml:space="preserve">VIH, anticuerpos y antígenos virales, determ. de H.I.V. </t>
  </si>
  <si>
    <t>0306113</t>
  </si>
  <si>
    <t>VIH, reacción de polimerasa en cadena (P.C.R.) en líquido cefaloraquídeo</t>
  </si>
  <si>
    <t>0306120</t>
  </si>
  <si>
    <t>Panel viral diarrea por PCR (determinación de rotavirus, norovirus g1, norovirus g2, astrovirus, adenovirus)</t>
  </si>
  <si>
    <t>0306121</t>
  </si>
  <si>
    <t>Hanta virus, anticuerpos IgM test rápido</t>
  </si>
  <si>
    <t>0306122</t>
  </si>
  <si>
    <t xml:space="preserve">Panel virus respiratorio molecular (15 a 17 virus) (adenovirus, VRS A, VRS B, parainfluenza 1,2,3,4, influenza a y b, influenza a H1N1, bocavirus, coronavirus (2 tipos), rinovirus, enterovirus. </t>
  </si>
  <si>
    <t>Panel Respiratorio Viral por biología molecular PCR multiplex determinaciones de (SARS-COV-2, Influenza A, Influenza B, Virus respiratorio sincicial, Rinovirus, Adenovirus, Parainfluenza, otros. Hasta 10 patógenos)</t>
  </si>
  <si>
    <t>0306123</t>
  </si>
  <si>
    <t>Virus Papiloma Humano por PCR con genotipificación de papiloma de alto riesgo de Cáncer Cérvico Uterino tipos 16 y 18</t>
  </si>
  <si>
    <t>0306124</t>
  </si>
  <si>
    <t>Virus ARN por PCR (hanta, dengue, chikungunya, sarampión, enterovirus, parechovirus, zika) c/u</t>
  </si>
  <si>
    <t>0306125</t>
  </si>
  <si>
    <t xml:space="preserve">Virus hepatitis C, genotipificación </t>
  </si>
  <si>
    <t>0306126</t>
  </si>
  <si>
    <t>Hanta virus serologia IgG/IgM c/u</t>
  </si>
  <si>
    <t>0306127</t>
  </si>
  <si>
    <t xml:space="preserve">Panel de meningitis encefalitis por biología molecular </t>
  </si>
  <si>
    <t>0306128</t>
  </si>
  <si>
    <t>Rotavirus y adenovirus detección simultanea de por inmunocromatografia</t>
  </si>
  <si>
    <t>0306129</t>
  </si>
  <si>
    <t>Norovirus detección por inmunocromatografia</t>
  </si>
  <si>
    <t>0306130</t>
  </si>
  <si>
    <t>Virus hepatitis B, anticuerpos anti antígeno de superficie (títulos)</t>
  </si>
  <si>
    <t>0306271</t>
  </si>
  <si>
    <t>Test rápido de detección de antígenos SARS-CoV-2 (incluye toma de muestra)</t>
  </si>
  <si>
    <t>0306139</t>
  </si>
  <si>
    <t>Virus Hepatitis E, Anticuerpos IgM</t>
  </si>
  <si>
    <t>0306140</t>
  </si>
  <si>
    <t>Virus Hepatitis E, Anticuerpos IgG</t>
  </si>
  <si>
    <t>0306141</t>
  </si>
  <si>
    <t>Parvovirus B19, anticuerpos IgG o IgM, c/u</t>
  </si>
  <si>
    <t>0306142</t>
  </si>
  <si>
    <t>PCR para parvovirus B19</t>
  </si>
  <si>
    <t>0306143</t>
  </si>
  <si>
    <t xml:space="preserve">PCR para virus varicela zoster </t>
  </si>
  <si>
    <t>0306144</t>
  </si>
  <si>
    <t>HTLV virus por PCR</t>
  </si>
  <si>
    <t>0306145</t>
  </si>
  <si>
    <t>CMV, carga viral</t>
  </si>
  <si>
    <t>0306146</t>
  </si>
  <si>
    <t>Reacción de Polimerasa en cadena (P.C.R.) virus viruela símica (incluye hisopado de lesiones cutáneas)</t>
  </si>
  <si>
    <t>PROCEDIMIENTOS O DETERMINACIONES DIRECTAMENTE CON EL PACIENTE</t>
  </si>
  <si>
    <t>0307001</t>
  </si>
  <si>
    <t>Dietilendiamina tetraacetato de sodio cromo (EDTA Cr 51)</t>
  </si>
  <si>
    <t>0307002</t>
  </si>
  <si>
    <t>Prueba de la sed (volumen, densidad, osmolalidad seriada en sangre y orina)</t>
  </si>
  <si>
    <t>0307005</t>
  </si>
  <si>
    <t>Reacción cutánea de parche c/u</t>
  </si>
  <si>
    <t>0307006</t>
  </si>
  <si>
    <t>Sobrecarga hídrica</t>
  </si>
  <si>
    <t>0307007</t>
  </si>
  <si>
    <t>Test del sudor (procedimiento completo)</t>
  </si>
  <si>
    <t>0307008</t>
  </si>
  <si>
    <t>Vasopresina test o similares (incluye además mediciones de diuresis)</t>
  </si>
  <si>
    <t>0307023</t>
  </si>
  <si>
    <t>Aspirados nasofaríngeo para adulto y niño.</t>
  </si>
  <si>
    <t>0307024</t>
  </si>
  <si>
    <t>Reacción cutánea a alergenos  (incluye el valor de los alergenos)</t>
  </si>
  <si>
    <t>TOMA DE MUESTRAS</t>
  </si>
  <si>
    <t>0307009</t>
  </si>
  <si>
    <t>Toma de muestra arterial en adultos</t>
  </si>
  <si>
    <t>0307010</t>
  </si>
  <si>
    <t>Toma de muestra arterial en niños y lactantes</t>
  </si>
  <si>
    <t>0307011</t>
  </si>
  <si>
    <t>Toma de muestra venosa en adultos</t>
  </si>
  <si>
    <t>0307012</t>
  </si>
  <si>
    <t>Toma de muestra venosa en niños y lactantes</t>
  </si>
  <si>
    <t>0307013</t>
  </si>
  <si>
    <t>Toma de muestra con técnica aséptica para hemocultivo, c/u</t>
  </si>
  <si>
    <t>0307014</t>
  </si>
  <si>
    <t>Toma de muestra capilar ( adultos, niños y lactantes )</t>
  </si>
  <si>
    <t>0307016</t>
  </si>
  <si>
    <t>Toma de muestra por punción traqueal</t>
  </si>
  <si>
    <t>0307017</t>
  </si>
  <si>
    <t>Toma de muestra por punción vesical en recién nacidos</t>
  </si>
  <si>
    <t>0307018</t>
  </si>
  <si>
    <t>Toma de muestra por punción medular ósea</t>
  </si>
  <si>
    <t>EXÁMENES DE DEPOSICIONES, EXUDADOS, SECRECIONES Y OTROS LIQUIDOS</t>
  </si>
  <si>
    <t>0308001</t>
  </si>
  <si>
    <t>Azúcares reductores (Benedict-Fehling o similar)</t>
  </si>
  <si>
    <t>0308003</t>
  </si>
  <si>
    <t>Grasas neutras (Sudán III)</t>
  </si>
  <si>
    <t>0308004</t>
  </si>
  <si>
    <t>Hemorragias ocultas, (bencidina, guayaco o test de Weber y similares), cualquier método, c/muestra</t>
  </si>
  <si>
    <t>0308005</t>
  </si>
  <si>
    <t>Leucocitos fecales</t>
  </si>
  <si>
    <t>0308006</t>
  </si>
  <si>
    <t>pH en deposiciones</t>
  </si>
  <si>
    <t>0308007</t>
  </si>
  <si>
    <t xml:space="preserve">Elastasa fecal </t>
  </si>
  <si>
    <t>0308047</t>
  </si>
  <si>
    <t>Esteatocrito</t>
  </si>
  <si>
    <t>0308049</t>
  </si>
  <si>
    <t>Calprotectina cuantitativa por Elisa</t>
  </si>
  <si>
    <t>0308009</t>
  </si>
  <si>
    <t>Células neoplásicas en fluidos biológicos</t>
  </si>
  <si>
    <t>0308010</t>
  </si>
  <si>
    <t>Citológico c/s tinción (incluye examen al fresco, recuento celular y citológico porcentual)</t>
  </si>
  <si>
    <t>0308011</t>
  </si>
  <si>
    <t>Directo al fresco c/s tinción, (incluye trichomonas)</t>
  </si>
  <si>
    <t>0308012</t>
  </si>
  <si>
    <t xml:space="preserve">Electrolitos (sodio, potasio, cloro), en exudados, secreciones y otros líquidos, c/u </t>
  </si>
  <si>
    <t>0308013</t>
  </si>
  <si>
    <t>Eosinófilos en secreciones</t>
  </si>
  <si>
    <t>0308014</t>
  </si>
  <si>
    <t>Físico-químico (incluye aspecto, color, pH, glucosa, proteína, Pandy y filancia)</t>
  </si>
  <si>
    <t>0308015</t>
  </si>
  <si>
    <t>Glucosa en exudados, secreciones y otros líquidos</t>
  </si>
  <si>
    <t>0308016</t>
  </si>
  <si>
    <t>Mucina, determinación de</t>
  </si>
  <si>
    <t>0308017</t>
  </si>
  <si>
    <t>pH en exudados, secreciones y otros líquidos (proc. aut.)</t>
  </si>
  <si>
    <t>0308050</t>
  </si>
  <si>
    <t>Proteínas totales en exudados, secreciones y otros líquidos</t>
  </si>
  <si>
    <t>0308051</t>
  </si>
  <si>
    <t>Albúminas en exudados, secreciones y otros líquidos</t>
  </si>
  <si>
    <t>0308019</t>
  </si>
  <si>
    <t>Proteínas, electroforésis de (incluye proteínas totales) en otros líquidos biológicos</t>
  </si>
  <si>
    <t>0308020</t>
  </si>
  <si>
    <t>Bandas oligoclonales (incluye electroforesis de L.C.R., suero e inmunofijación)</t>
  </si>
  <si>
    <t>0308021</t>
  </si>
  <si>
    <t>Glutamina</t>
  </si>
  <si>
    <t>0308022</t>
  </si>
  <si>
    <t>Índice IgG/albúmina (incluye determ. de IgG y albúmina en L.C.R. y suero)</t>
  </si>
  <si>
    <t>0308023</t>
  </si>
  <si>
    <t>Estudio de cristales (con luz polarizada)</t>
  </si>
  <si>
    <t>0308025</t>
  </si>
  <si>
    <t>Prueba de estimulación máxima con histamina, mínimo 5 muestras (no incluye la histamina ni el antihistamínico).</t>
  </si>
  <si>
    <t>0308029</t>
  </si>
  <si>
    <t>Espermiograma (físico y microscópico, con o sin observación hasta 24 horas)</t>
  </si>
  <si>
    <t>0308030</t>
  </si>
  <si>
    <t>Fosfatasa ácida prostática</t>
  </si>
  <si>
    <t>0308031</t>
  </si>
  <si>
    <t>Fructosa seminal</t>
  </si>
  <si>
    <t>0308033</t>
  </si>
  <si>
    <t>Células anaranjadas (proc. aut.)</t>
  </si>
  <si>
    <t>0308034</t>
  </si>
  <si>
    <t>Contaminantes (meconio y sangre) (proc. aut.)</t>
  </si>
  <si>
    <t>0308035</t>
  </si>
  <si>
    <t>Creatinina en exudados, secreciones y otros líquidos (proc. aut.)</t>
  </si>
  <si>
    <t>0308036</t>
  </si>
  <si>
    <t>Fosfatidil glicerol y/o fosfatidil inositol</t>
  </si>
  <si>
    <t>0308037</t>
  </si>
  <si>
    <t>Índice de bilirrubina (prueba de Liley)</t>
  </si>
  <si>
    <t>0308038</t>
  </si>
  <si>
    <t>Índice lecitina/esfingomielina</t>
  </si>
  <si>
    <t>0308039</t>
  </si>
  <si>
    <t>Madurez fetal completa (físico; células anaranjadas, bilirrubina, test de Clements, creatinina, contaminantes)</t>
  </si>
  <si>
    <t>0308040</t>
  </si>
  <si>
    <t>Test de Clements (proc. aut.)</t>
  </si>
  <si>
    <t>0308041</t>
  </si>
  <si>
    <t>Colpocitograma</t>
  </si>
  <si>
    <t>0308043</t>
  </si>
  <si>
    <t>Moco-semen, prueba de compatibilidad</t>
  </si>
  <si>
    <t>0308044</t>
  </si>
  <si>
    <t xml:space="preserve">Flujo vaginal o secreción uretral, estudio de (incluye toma de muestra y códigos 03-06-004, 03-06-005, 03-06-008, 03-06-017 y 03-06-026)       </t>
  </si>
  <si>
    <t>0308045</t>
  </si>
  <si>
    <t>Amilasa en Líquidos Biológicos</t>
  </si>
  <si>
    <t>0308046</t>
  </si>
  <si>
    <t>Lipasa en  Líquidos Biológicos</t>
  </si>
  <si>
    <t>0308048</t>
  </si>
  <si>
    <t>Cuerpos lamelares (procedimiento automatizado) en líquido amniótico</t>
  </si>
  <si>
    <t>0308052</t>
  </si>
  <si>
    <t>Colesterol total en exudados, secreciones y otros líquidos</t>
  </si>
  <si>
    <t>0308053</t>
  </si>
  <si>
    <t>Hematocrito automatizado (en contador hematológico) en exudados, secreciones y otros líquidos</t>
  </si>
  <si>
    <t>0308054</t>
  </si>
  <si>
    <t>LDH en exudados, secreciones y otros líquidos</t>
  </si>
  <si>
    <t>0308055</t>
  </si>
  <si>
    <t>Trigliceridos en exudados, secreciones y otros líquidos</t>
  </si>
  <si>
    <t>0308056</t>
  </si>
  <si>
    <t>Beta-2 transferrina</t>
  </si>
  <si>
    <t>0308057</t>
  </si>
  <si>
    <t>Acido láctico, LCR</t>
  </si>
  <si>
    <t>EXÁMENES ORINA</t>
  </si>
  <si>
    <t>0309001</t>
  </si>
  <si>
    <t>Acido ascórbico</t>
  </si>
  <si>
    <t>0309002</t>
  </si>
  <si>
    <t>Acido delta aminolevulínico</t>
  </si>
  <si>
    <t>0309004</t>
  </si>
  <si>
    <t>Ácido úrico en orina (cuantitativo)</t>
  </si>
  <si>
    <t>0309005</t>
  </si>
  <si>
    <t>Acido 5 hidroxiindolacético cuantitativo</t>
  </si>
  <si>
    <t>0309006</t>
  </si>
  <si>
    <t>Amilasa cuantitativa en orina</t>
  </si>
  <si>
    <t>0309007</t>
  </si>
  <si>
    <t>Aminoácidos en orina (cualitativo)(excepto fenilalanina, PKU)</t>
  </si>
  <si>
    <t>0309008</t>
  </si>
  <si>
    <t>Calcio cuantitativo en orina</t>
  </si>
  <si>
    <t>0309009</t>
  </si>
  <si>
    <t>Cálculo urinario (examen físico y químico)</t>
  </si>
  <si>
    <t>0309010</t>
  </si>
  <si>
    <t>Creatinina cuantitativa en orina</t>
  </si>
  <si>
    <t>0309012</t>
  </si>
  <si>
    <t>Electrólitos (sodio, potasio, cloro) c/u, en orina</t>
  </si>
  <si>
    <t>0309013</t>
  </si>
  <si>
    <t>Microalbuminuria cuantitativa</t>
  </si>
  <si>
    <t>0309014</t>
  </si>
  <si>
    <t>Gonadotrofina coriónica, sub-unidad beta en orina (test rápido)</t>
  </si>
  <si>
    <t>0309015</t>
  </si>
  <si>
    <t>Fósforo cuantitativo en orina</t>
  </si>
  <si>
    <t>0309016</t>
  </si>
  <si>
    <t>Glucosa (cuantitativo), en orina</t>
  </si>
  <si>
    <t>0309035</t>
  </si>
  <si>
    <t>Hemosiderina</t>
  </si>
  <si>
    <t>0309017</t>
  </si>
  <si>
    <t>Hidroxiprolina en orina</t>
  </si>
  <si>
    <t>0309019</t>
  </si>
  <si>
    <t>Mucopolisacáridos</t>
  </si>
  <si>
    <t>0309020</t>
  </si>
  <si>
    <t>Nitrógeno ureico o urea en orina (cuantitativo)</t>
  </si>
  <si>
    <t>0309021</t>
  </si>
  <si>
    <t>Nucleótidos cíclicos (CAMP, CGM, u otros) c/u</t>
  </si>
  <si>
    <t>0309022</t>
  </si>
  <si>
    <t>Orina completa, (incluye cód. 03-09-023 y 03-09-024)</t>
  </si>
  <si>
    <t>0309023</t>
  </si>
  <si>
    <t>Orina, físico-químico ( aspecto, color, densidad, pH; proteínas, glucosa, cuerpos cetónicos, urobilinogeno, bilirrubina, hemoglobina y nitritos, determinación cualitativa o semi cuantitativa) todos o cada uno de los parámetros (proc. aut.)</t>
  </si>
  <si>
    <t>0309024</t>
  </si>
  <si>
    <t>Sedimento de orina (proc. aut.)</t>
  </si>
  <si>
    <t>0309025</t>
  </si>
  <si>
    <t>Osmolalidad</t>
  </si>
  <si>
    <t>0309027</t>
  </si>
  <si>
    <t>Porfirinas, c/u</t>
  </si>
  <si>
    <t>0309028</t>
  </si>
  <si>
    <t>Proteína (cuantitativa), en orina</t>
  </si>
  <si>
    <t>0309029</t>
  </si>
  <si>
    <t>Proteínas de Bence-Jones prueba térmica</t>
  </si>
  <si>
    <t>0309031</t>
  </si>
  <si>
    <t>Screening de drogas</t>
  </si>
  <si>
    <t>0309034</t>
  </si>
  <si>
    <t>Arsenico en orina (muestra aislada)</t>
  </si>
  <si>
    <t>0309036</t>
  </si>
  <si>
    <t>Cobre en orina</t>
  </si>
  <si>
    <t>0309037</t>
  </si>
  <si>
    <t>Oxalato en orina</t>
  </si>
  <si>
    <t>0309038</t>
  </si>
  <si>
    <t>Citrato en orina (enzimático)</t>
  </si>
  <si>
    <t>0309039</t>
  </si>
  <si>
    <t>Deoxipiridinolina (DPD)</t>
  </si>
  <si>
    <t>0309040</t>
  </si>
  <si>
    <t>Magnesio en orina</t>
  </si>
  <si>
    <t>0309041</t>
  </si>
  <si>
    <t>Sulfato en orina</t>
  </si>
  <si>
    <t>0309042</t>
  </si>
  <si>
    <t>L-Cistina en orina</t>
  </si>
  <si>
    <t>0309043</t>
  </si>
  <si>
    <t>Ph en orina con peachimetro</t>
  </si>
  <si>
    <t>0309044</t>
  </si>
  <si>
    <t>Ácidos orgánicos, orina</t>
  </si>
  <si>
    <t>0309045</t>
  </si>
  <si>
    <t>Ácido orótico, orina</t>
  </si>
  <si>
    <t>0309046</t>
  </si>
  <si>
    <t>Screening de mucopolisacaridos</t>
  </si>
  <si>
    <t>0309047</t>
  </si>
  <si>
    <t>Zinc en orina</t>
  </si>
  <si>
    <t xml:space="preserve">IMAGENOLOGÍA                </t>
  </si>
  <si>
    <t xml:space="preserve">EXÁMENES RADIOLÓGICOS SIMPLES      </t>
  </si>
  <si>
    <t>0401001</t>
  </si>
  <si>
    <t>Radiografía de las glándulas salivales "sialografía"</t>
  </si>
  <si>
    <t>0401002</t>
  </si>
  <si>
    <t xml:space="preserve">Radiografía de partes blandas, laringe lateral, cavum rinofaríngeo (rinofarinx). </t>
  </si>
  <si>
    <t>0401004</t>
  </si>
  <si>
    <t>Radiografía de tórax, proyección complementaria (oblicuas, selectivas u otras)</t>
  </si>
  <si>
    <t>0401008</t>
  </si>
  <si>
    <t>Radiografía de tórax  frontal o lateral con equipo móvil fuera del departamento de rayos.</t>
  </si>
  <si>
    <t>0401009</t>
  </si>
  <si>
    <t xml:space="preserve">Radiografía de tórax simple frontal o lateral </t>
  </si>
  <si>
    <t>0401070</t>
  </si>
  <si>
    <t>Radiografía de tórax frontal y lateral</t>
  </si>
  <si>
    <t>0401075</t>
  </si>
  <si>
    <t>Radiografía de tórax frontal y lateral con equipo móvil fuera del departamento de rayos</t>
  </si>
  <si>
    <t>0401010</t>
  </si>
  <si>
    <t>Mamografía bilateral</t>
  </si>
  <si>
    <t>0401110</t>
  </si>
  <si>
    <t>Mamografía unilateral</t>
  </si>
  <si>
    <t>0401130</t>
  </si>
  <si>
    <t>Mamografía proyección complementaria  (axilar u otras)</t>
  </si>
  <si>
    <t>0401011</t>
  </si>
  <si>
    <t>Marcación preoperatoria de lesiones de la mama</t>
  </si>
  <si>
    <t>0401012</t>
  </si>
  <si>
    <t>Radiografía de mama, pieza operatoria</t>
  </si>
  <si>
    <t>0401013</t>
  </si>
  <si>
    <t>Radiografía de Abdomen Simple</t>
  </si>
  <si>
    <t>0401014</t>
  </si>
  <si>
    <t>Radiografía de abdomen simple, proyección complementaria (lateral y/o oblicua)</t>
  </si>
  <si>
    <t>0401015</t>
  </si>
  <si>
    <t>Colangiografía intra o postoperatoria (por sonda T, o similar)</t>
  </si>
  <si>
    <t>0401018</t>
  </si>
  <si>
    <t>Enema baritado del colon (incluye llene y control post-vaciamiento)</t>
  </si>
  <si>
    <t>0401019</t>
  </si>
  <si>
    <t>Enema baritado del colon o intestino delgado, doble contraste</t>
  </si>
  <si>
    <t>0401020</t>
  </si>
  <si>
    <t>Esofagograma  (incluye pesquisa de cuerpo extraño) (proc.aut.)</t>
  </si>
  <si>
    <t>0401021</t>
  </si>
  <si>
    <t xml:space="preserve">Radiografía de esófago, estómago y duodeno, relleno y/o doble contraste </t>
  </si>
  <si>
    <t>0401022</t>
  </si>
  <si>
    <t>Estudio radiológico de deglución faríngea</t>
  </si>
  <si>
    <t>0401023</t>
  </si>
  <si>
    <t>Estudio radiológico del intestino delgado</t>
  </si>
  <si>
    <t>0401024</t>
  </si>
  <si>
    <t xml:space="preserve">Radiografía de esófago, estómago y duodeno, simple en niños </t>
  </si>
  <si>
    <t>0401027</t>
  </si>
  <si>
    <t xml:space="preserve">Pielografía de eliminación o descendente: incluye renal y vesical simples previas, 3 placas post inyección de medio de contraste, controles de pie y cistografía pre y post miccional. </t>
  </si>
  <si>
    <t>0401028</t>
  </si>
  <si>
    <t>Radiografía renal simple (proc. aut.)</t>
  </si>
  <si>
    <t>0401029</t>
  </si>
  <si>
    <t>Radiografía vesical simple o perivesical (proc. aut.)</t>
  </si>
  <si>
    <t>0401031</t>
  </si>
  <si>
    <t>Radiografía de cavidades perinasales, órbitas, articulaciones temporomandibulares, huesos propios de la nariz, malar, maxilar, arco cigomático y cara</t>
  </si>
  <si>
    <t>0401032</t>
  </si>
  <si>
    <t>Radiografía de cráneo frontal y lateral</t>
  </si>
  <si>
    <t>0401033</t>
  </si>
  <si>
    <t>Radiografía de Cráneo  proyección especial de  base de cráneo (Towne)</t>
  </si>
  <si>
    <t>0401035</t>
  </si>
  <si>
    <t>Radiografía de oído, unilateral o bilateral</t>
  </si>
  <si>
    <t>0401040</t>
  </si>
  <si>
    <t>Radiografía de silla turca frontal y lateral</t>
  </si>
  <si>
    <t>0401042</t>
  </si>
  <si>
    <t>Radiografía de columna cervical o atlas-axis (frontal y lateral)</t>
  </si>
  <si>
    <t>0401043</t>
  </si>
  <si>
    <t>Radiografía de columna cervical (frontal, lateral y oblicuas)</t>
  </si>
  <si>
    <t>0401044</t>
  </si>
  <si>
    <t>Radiografía de columna cervical  flexión y  extensión (Dinámicas)</t>
  </si>
  <si>
    <t>0401045</t>
  </si>
  <si>
    <t>Radiografía de columna dorsal o dorsolumbar localizada, parrilla costal (frontal y lateral)</t>
  </si>
  <si>
    <t>0401046</t>
  </si>
  <si>
    <t xml:space="preserve">Radiografía columna lumbar o lumbosacra ( frontal, lateral y focalizada en el 5° espacio)   </t>
  </si>
  <si>
    <t>0401047</t>
  </si>
  <si>
    <t>Radiografía columna lumbar o lumbosacra  flexión y  extensión (Dinámicas)</t>
  </si>
  <si>
    <t>0401048</t>
  </si>
  <si>
    <t xml:space="preserve">Radiografía columna lumbar o lumbosacra, oblicuas adicionales </t>
  </si>
  <si>
    <t>0401049</t>
  </si>
  <si>
    <t>Radiografía de columna total, panorámica con folio graduado  frontal o lateral</t>
  </si>
  <si>
    <t>0401051</t>
  </si>
  <si>
    <t>Radiografía de pelvis, cadera o coxofemoral</t>
  </si>
  <si>
    <t>0401151</t>
  </si>
  <si>
    <t>Radiografía de pelvis, cadera o coxofemoral de RN, lactante o niño menor de 6 años.</t>
  </si>
  <si>
    <t>0401052</t>
  </si>
  <si>
    <t>Radiografía de pelvis, cadera o coxofemoral, proyecciones especiales; (rotación interna, abducción, lateral, Lawenstein u otras)</t>
  </si>
  <si>
    <t>0401053</t>
  </si>
  <si>
    <t>Radiografía de Sacrocoxis o articulaciones sacroilíacas.</t>
  </si>
  <si>
    <t>0401054</t>
  </si>
  <si>
    <t>Radiografía de brazo, antebrazo, codo, muñeca, mano, dedos, pie  (frontal y lateral)</t>
  </si>
  <si>
    <t>0401055</t>
  </si>
  <si>
    <t>Radiografía de clavícula.</t>
  </si>
  <si>
    <t>0401056</t>
  </si>
  <si>
    <t xml:space="preserve">Radiografía Edad Ósea: carpo y mano </t>
  </si>
  <si>
    <t>0401057</t>
  </si>
  <si>
    <t>Radiografía Edad ósea : rodilla frontal</t>
  </si>
  <si>
    <t>0401058</t>
  </si>
  <si>
    <t>Estudio radiológico de escafoides</t>
  </si>
  <si>
    <t>0401059</t>
  </si>
  <si>
    <t>Estudio radiológico de muñeca o tobillo frontal lateral y oblicuas</t>
  </si>
  <si>
    <t>0401060</t>
  </si>
  <si>
    <t>Radiografía de hombro, fémur, rodilla, pierna, costilla o esternón Frontal y Lateral</t>
  </si>
  <si>
    <t>0401062</t>
  </si>
  <si>
    <t>Radiografía de Proyecciones especiales oblicuas u otras en hombro, brazo, codo, rodilla, rótulas, sesamoideos, axial de ambas rótulas o similares</t>
  </si>
  <si>
    <t>0401063</t>
  </si>
  <si>
    <t>Radiografía de túnel intercondíleo o radio-carpiano</t>
  </si>
  <si>
    <t>0401064</t>
  </si>
  <si>
    <t>Apoyo fluoroscópico a procedimientos intraoperatorios y/o biopsia (no incluye el proc.)</t>
  </si>
  <si>
    <t>0401071</t>
  </si>
  <si>
    <t>Mamografía bilateral digital 3D con tomosíntesis</t>
  </si>
  <si>
    <t>0401072</t>
  </si>
  <si>
    <t>Mamografía unilateral digital 3D con tomosíntesis</t>
  </si>
  <si>
    <t>0401073</t>
  </si>
  <si>
    <t>Videofluoroscopia para estudio de deglución</t>
  </si>
  <si>
    <t>0401074</t>
  </si>
  <si>
    <t>Tránsito colónico con marcadores</t>
  </si>
  <si>
    <t>Radiografía de pelvis, cadera o coxofemoral de 1er screening  (entre 3 -6 meses)</t>
  </si>
  <si>
    <t xml:space="preserve">EXÁMENES RADIOLÓGICOS COMPLEJOS   </t>
  </si>
  <si>
    <t>0402001</t>
  </si>
  <si>
    <t>Vía lagrimal unilateral</t>
  </si>
  <si>
    <t>0402005</t>
  </si>
  <si>
    <t>Galactografía, unilateral</t>
  </si>
  <si>
    <t>0402008</t>
  </si>
  <si>
    <t>Colangiopancreatografía endoscópica (5-7 exp)</t>
  </si>
  <si>
    <t>0402009</t>
  </si>
  <si>
    <t>Fistulografía  (3 exp.)</t>
  </si>
  <si>
    <t>0402011</t>
  </si>
  <si>
    <t>Histerosalpingografía (a.c. 20-01-013) (4 exp.; incluye prueba de Cotte tardía)</t>
  </si>
  <si>
    <t>0402012</t>
  </si>
  <si>
    <t>Pielografía ascendente (3 exp.)</t>
  </si>
  <si>
    <t>0402014</t>
  </si>
  <si>
    <t>Uretro y/o cistouretrografía miccional retrógrada  (5 exp.)</t>
  </si>
  <si>
    <t>0402015</t>
  </si>
  <si>
    <t>Artrografía facetaria</t>
  </si>
  <si>
    <t>0402019</t>
  </si>
  <si>
    <t>Angiografía selectiva de carótida externa o interna</t>
  </si>
  <si>
    <t>0402020</t>
  </si>
  <si>
    <t>Angiografía selectiva medular</t>
  </si>
  <si>
    <t>0402024</t>
  </si>
  <si>
    <t>Aortografía con AOT o cineangiografía</t>
  </si>
  <si>
    <t>0402025</t>
  </si>
  <si>
    <t>Arteriografía de miembros superiores o inferiores unilateral (a.c.17-01-023)</t>
  </si>
  <si>
    <t>0402027</t>
  </si>
  <si>
    <t>Arteriografía selectiva con AOT o cineangiografía (pulmonar, renal, tronco celíaco o similar) c/u</t>
  </si>
  <si>
    <t>0402029</t>
  </si>
  <si>
    <t>Arteriografía de vasos del cuello (carótidas y vertebrales) (a.c. 11-01-013)</t>
  </si>
  <si>
    <t>0402031</t>
  </si>
  <si>
    <t>Embolización o balonización (a.c. de la angiografía correspondiente) (incluye control radiológico inmediato)</t>
  </si>
  <si>
    <t>0402032</t>
  </si>
  <si>
    <t>Instalación de catéter o sonda intracardíaca, control por radiólogo</t>
  </si>
  <si>
    <t>0402035</t>
  </si>
  <si>
    <t>Cavografía</t>
  </si>
  <si>
    <t>0402038</t>
  </si>
  <si>
    <t>Flebografía extremidad inferior o superior, unilateral (a.c. 17-01-026) cada extremidad.</t>
  </si>
  <si>
    <t>0402041</t>
  </si>
  <si>
    <t>Flebografía selectiva de venas hepáticas, renales, gonadales, pélvicas. (a.c. 17-01-027)</t>
  </si>
  <si>
    <t>0402050</t>
  </si>
  <si>
    <t>Mielografía por punción lumbar con contraste hidrosoluble</t>
  </si>
  <si>
    <t xml:space="preserve">TOMOGRAFÍA AXIAL COMPUTARIZADA (TAC)   </t>
  </si>
  <si>
    <t>0403001</t>
  </si>
  <si>
    <t>Tomografía Computarizada de cráneo encefálica</t>
  </si>
  <si>
    <t>0403002</t>
  </si>
  <si>
    <t>Tomografía Computarizada de hipotálamo-hipófisis</t>
  </si>
  <si>
    <t>0403003</t>
  </si>
  <si>
    <t>Tomografía Computarizada de fosa posterior</t>
  </si>
  <si>
    <t>0403006</t>
  </si>
  <si>
    <t xml:space="preserve">Tomografía Computarizada de temporal-oído </t>
  </si>
  <si>
    <t>0403007</t>
  </si>
  <si>
    <t xml:space="preserve">Tomografía Computarizada de órbitas maxilofacial </t>
  </si>
  <si>
    <t>0403008</t>
  </si>
  <si>
    <t xml:space="preserve">Tomografía Computarizada de columna cervical </t>
  </si>
  <si>
    <t>0403018</t>
  </si>
  <si>
    <t xml:space="preserve">Tomografía Computarizada de Columna Dorsal. Incluye mínimo 6 espacios </t>
  </si>
  <si>
    <t>0403019</t>
  </si>
  <si>
    <t xml:space="preserve">Tomografía Computarizada de Columna Lumbar </t>
  </si>
  <si>
    <t>0403012</t>
  </si>
  <si>
    <t xml:space="preserve">Tomografía Computarizada de cuello, partes blandas </t>
  </si>
  <si>
    <t>0403013</t>
  </si>
  <si>
    <t>Tomografía Computarizada de Tórax. Incluye además: Esternón, Clavículas, Articulación Acromioclavicular, Escápula, Costillas, Articulación Esternoclavicular. Incluye todo el Tórax o cada segmento o articulación. Incluye bilateralidad</t>
  </si>
  <si>
    <t>0403014</t>
  </si>
  <si>
    <t>Tomografía Computarizada de abdomen (hígado, vías y vesícula biliar, páncreas, bazo, suprarrenales y riñones)</t>
  </si>
  <si>
    <t>0403016</t>
  </si>
  <si>
    <t>Tomografía Computarizada de Pelvis (Además incluye Sacro, Coxis, Caderas, Huesos Pélvicos, Articulaciones Sacro Ilíacas). Bilateral</t>
  </si>
  <si>
    <t>0403020</t>
  </si>
  <si>
    <t>Tomografía Computarizada de Abdomen y Pelvis</t>
  </si>
  <si>
    <t>0403021</t>
  </si>
  <si>
    <t>Tomografía Computarizada Pielografía</t>
  </si>
  <si>
    <t>0403022</t>
  </si>
  <si>
    <t>Tomografía Computarizada Urografía</t>
  </si>
  <si>
    <t>0403023</t>
  </si>
  <si>
    <t>Tomografía Computarizada de Colonoscopía Virtual. No incluye instalación de sonda</t>
  </si>
  <si>
    <t>0403024</t>
  </si>
  <si>
    <t>Tomografía Computarizada Planificación Radioterapia</t>
  </si>
  <si>
    <t>0403025</t>
  </si>
  <si>
    <t>Tomografía Computarizada de Calcio Coronario</t>
  </si>
  <si>
    <t>0403104</t>
  </si>
  <si>
    <t>Tomografía Computarizada Angio de Cuello</t>
  </si>
  <si>
    <t>0403105</t>
  </si>
  <si>
    <t>Tomografía Computarizada Angio de Pelvis</t>
  </si>
  <si>
    <t>0403106</t>
  </si>
  <si>
    <t>Tomografía Computarizada de Angio Cardíaco. Mínimo 64 cortes</t>
  </si>
  <si>
    <t>0403017</t>
  </si>
  <si>
    <t>Tomografía Computarizada Musculoesquelética por zona anatómica. Por cada segmento o articulación: muslo, pierna, rodillas, antebrazo, codo, muñeca, mano, hombro, pie, tobillo u otros. Bilateral sólo para rodillas</t>
  </si>
  <si>
    <t>0403101</t>
  </si>
  <si>
    <t>Tomografía Computarizada angio de encéfalo</t>
  </si>
  <si>
    <t>0403102</t>
  </si>
  <si>
    <t>Tomografía Computarizada angio de tórax</t>
  </si>
  <si>
    <t>0403103</t>
  </si>
  <si>
    <t>Tomografía Computarizada angio de abdomen</t>
  </si>
  <si>
    <t>0403107</t>
  </si>
  <si>
    <t>Tomografía computarizada angio de extremidades inferiores (bilateral)</t>
  </si>
  <si>
    <t>0403108</t>
  </si>
  <si>
    <t>Tomografía computarizada angio de extremidad superior (unilateral)</t>
  </si>
  <si>
    <t>0403026</t>
  </si>
  <si>
    <t xml:space="preserve">Tomografía computarizada de enterografía </t>
  </si>
  <si>
    <t xml:space="preserve">ULTRASONOGRAFÍA                </t>
  </si>
  <si>
    <t>0404002</t>
  </si>
  <si>
    <t>Ecografía obstétrica</t>
  </si>
  <si>
    <t>0404003</t>
  </si>
  <si>
    <t>Ecografía abdominal (incluye hígado, vía biliar, vesícula, páncreas, riñones, bazo, retroperitoneo y grandes vasos)</t>
  </si>
  <si>
    <t>0404004</t>
  </si>
  <si>
    <t>Ecografía como apoyo a cirugía, o a procedimiento (de tórax, muscular, partes blandas, etc.)</t>
  </si>
  <si>
    <t>0404005</t>
  </si>
  <si>
    <t>Ecografía transvaginal o transrectal</t>
  </si>
  <si>
    <t>0404006</t>
  </si>
  <si>
    <t>Ecografía ginecológica, pelviana femenina u obstétrica con estudio fetal</t>
  </si>
  <si>
    <t>0404007</t>
  </si>
  <si>
    <t>Ecografía transvaginal para seguimiento de ovulación, procedimiento completo (6-8 sesiones )</t>
  </si>
  <si>
    <t>0404008</t>
  </si>
  <si>
    <t>Ecografía para seguimiento de ovulación, procedimiento completo (6 a 8 sesiones)</t>
  </si>
  <si>
    <t>0404009</t>
  </si>
  <si>
    <t>Ecografía pélvica masculina (incluye vejiga y próstata)</t>
  </si>
  <si>
    <t>0404010</t>
  </si>
  <si>
    <t>Ecografía renal (bilateral), o de bazo</t>
  </si>
  <si>
    <t>0404011</t>
  </si>
  <si>
    <t>Ecografía encefálica (RN o lactante)</t>
  </si>
  <si>
    <t>0404012</t>
  </si>
  <si>
    <t>Ecografía mamaria bilateral (incluye Doppler)</t>
  </si>
  <si>
    <t>0404013</t>
  </si>
  <si>
    <t>Ecografía ocular, unilateral o bilateral.</t>
  </si>
  <si>
    <t>0404014</t>
  </si>
  <si>
    <t>Ecografía testicular (unilateral o bilateral) (Incluye Doppler)</t>
  </si>
  <si>
    <t>0404015</t>
  </si>
  <si>
    <t>Ecografía tiroidea (Incluye Doppler)</t>
  </si>
  <si>
    <t>0404016</t>
  </si>
  <si>
    <t>Ecografía Partes Blandas o Musculoesquelética (cada zona anatómica)</t>
  </si>
  <si>
    <t>0404017</t>
  </si>
  <si>
    <t>Ecografía axilar</t>
  </si>
  <si>
    <t>0404019</t>
  </si>
  <si>
    <t>Ecografía espinal</t>
  </si>
  <si>
    <t>0404118</t>
  </si>
  <si>
    <t>Ecografía vascular (arterial y venosa) periférica (bilateral)</t>
  </si>
  <si>
    <t>0404119</t>
  </si>
  <si>
    <t>Ecografía doppler de vasos del cuello</t>
  </si>
  <si>
    <t>0404120</t>
  </si>
  <si>
    <t>Ecografía transcraneana</t>
  </si>
  <si>
    <t>0404121</t>
  </si>
  <si>
    <t>Ecografía abdominal o de vasos testiculares</t>
  </si>
  <si>
    <t>0404122</t>
  </si>
  <si>
    <t>Ecografía doppler de vasos placentarios</t>
  </si>
  <si>
    <t>0404218</t>
  </si>
  <si>
    <t>Elastografía hepática</t>
  </si>
  <si>
    <t xml:space="preserve">RESONANCIA MAGNÉTICA (incluye medio de contraste)     </t>
  </si>
  <si>
    <t>0405001</t>
  </si>
  <si>
    <t>Resonancia Magnética Cráneo Encefálica u Oídos, bilateral</t>
  </si>
  <si>
    <t>0405002</t>
  </si>
  <si>
    <t>Resonancia Magnética de hipotálamo - hipófisis</t>
  </si>
  <si>
    <t>0405003</t>
  </si>
  <si>
    <t>Resonancia Magnética  de órbitas</t>
  </si>
  <si>
    <t>0405004</t>
  </si>
  <si>
    <t>Resonancia Magnética de articulaciones temporomandibulares</t>
  </si>
  <si>
    <t>0405005</t>
  </si>
  <si>
    <t>Resonancia Magnética  de columna cervical</t>
  </si>
  <si>
    <t>0405006</t>
  </si>
  <si>
    <t>Resonancia Magnética de columna dorsal</t>
  </si>
  <si>
    <t>0405007</t>
  </si>
  <si>
    <t>Resonancia Magnética de columna lumbar</t>
  </si>
  <si>
    <t>0405017</t>
  </si>
  <si>
    <t xml:space="preserve">Resonancia Magnética Angiografía de Encéfalo </t>
  </si>
  <si>
    <t>0405018</t>
  </si>
  <si>
    <t>Resonancia Magnética Angiografía de Cuello</t>
  </si>
  <si>
    <t>0405019</t>
  </si>
  <si>
    <t xml:space="preserve">Resonancia Magnética Angiografía de Tórax </t>
  </si>
  <si>
    <t>0405020</t>
  </si>
  <si>
    <t xml:space="preserve">Resonancia Magnética Angiografía de Abdomen </t>
  </si>
  <si>
    <t>0405021</t>
  </si>
  <si>
    <t xml:space="preserve">Resonancia Magnética Angiografía de Pelvis </t>
  </si>
  <si>
    <t>0405022</t>
  </si>
  <si>
    <t xml:space="preserve">Resonancia Magnética  Angiografía de Extremidad Superior Unilateral </t>
  </si>
  <si>
    <t>0405023</t>
  </si>
  <si>
    <t xml:space="preserve">Resonancia Magnética  Angiografía de Extremidad Inferior Bilateral </t>
  </si>
  <si>
    <t>0405009</t>
  </si>
  <si>
    <t>Resonancia Magnética de Tórax ( corazón, esternón, clavículas, articulación acromioclavicular, escápula, costillas o articulación esternoclavicular). Toda la pared torácica o cada segmento o articulación. Bilateral</t>
  </si>
  <si>
    <t>0405010</t>
  </si>
  <si>
    <t xml:space="preserve">Resonancia Magnética de abdomen </t>
  </si>
  <si>
    <t>0405011</t>
  </si>
  <si>
    <t>Resonancia Magnética de Pelvis. Incluye: osteoarticular de sacroiliacas u osteoarticular de sacrocoxis u osteoarticular de huesos pélvicos u órganos pelvianos (incluye genitales internos y gastrointestinal)</t>
  </si>
  <si>
    <t>0405012</t>
  </si>
  <si>
    <t>Resonancia Magnética de abdomen y pelvis</t>
  </si>
  <si>
    <t>0405098</t>
  </si>
  <si>
    <t>Colangioresonancia</t>
  </si>
  <si>
    <t>0405013</t>
  </si>
  <si>
    <t>Resonancia Magnética de rodilla</t>
  </si>
  <si>
    <t>0405024</t>
  </si>
  <si>
    <t xml:space="preserve">Resonancia Magnética de Mano o Muñeca </t>
  </si>
  <si>
    <t>0405025</t>
  </si>
  <si>
    <t xml:space="preserve">Resonancia Magnética de Antebrazo o Brazo </t>
  </si>
  <si>
    <t>0405026</t>
  </si>
  <si>
    <t xml:space="preserve">Resonancia Magnética de Codo </t>
  </si>
  <si>
    <t>0405027</t>
  </si>
  <si>
    <t xml:space="preserve">Resonancia Magnética de Hombro </t>
  </si>
  <si>
    <t>0405028</t>
  </si>
  <si>
    <t xml:space="preserve">Resonancia Magnética de Pie, Antepie o Tobillo </t>
  </si>
  <si>
    <t>0405029</t>
  </si>
  <si>
    <t>Resonancia Magnética de Pierna</t>
  </si>
  <si>
    <t>0405030</t>
  </si>
  <si>
    <t>Resonancia Magnética de Muslo o Cadera. Unilateral</t>
  </si>
  <si>
    <t>0405031</t>
  </si>
  <si>
    <t>Resonancia Magnética de Mama (bilateral)</t>
  </si>
  <si>
    <t>0405032</t>
  </si>
  <si>
    <t>Resonancia Magnética Fetal</t>
  </si>
  <si>
    <t>0405016</t>
  </si>
  <si>
    <t>Resonancia Columna Total (cervical, dorsal, lumbar)</t>
  </si>
  <si>
    <t>0405033</t>
  </si>
  <si>
    <t>Resonancia magnética para planificación de tratamiento con radioterapia</t>
  </si>
  <si>
    <t>0405034</t>
  </si>
  <si>
    <t>Resonancia magnética estudio funcional de encéfalo</t>
  </si>
  <si>
    <t>0405035</t>
  </si>
  <si>
    <t>Resonancia magnética tractografía</t>
  </si>
  <si>
    <t>0405036</t>
  </si>
  <si>
    <t>Resonancia magnética espectroscopía encefálica</t>
  </si>
  <si>
    <t>0405037</t>
  </si>
  <si>
    <t>Resonancia magnética de cara, macizo facial y/o cavidades paranasales</t>
  </si>
  <si>
    <t>0405038</t>
  </si>
  <si>
    <t>Resonancia magnética perfusión cerebral</t>
  </si>
  <si>
    <t>0405039</t>
  </si>
  <si>
    <t>Resonancia magnética estudio de líquido cerebroespinal</t>
  </si>
  <si>
    <t>0405040</t>
  </si>
  <si>
    <t xml:space="preserve">Resonancia magnética estudio de piso pélvico por defecografía </t>
  </si>
  <si>
    <t>0405041</t>
  </si>
  <si>
    <t>Resonancia Magnética Screening óseo o muscular</t>
  </si>
  <si>
    <t>0405042</t>
  </si>
  <si>
    <t>Resonancia Magnética de cuello</t>
  </si>
  <si>
    <t>OTROS EXÁMENES DE IMÁGENES</t>
  </si>
  <si>
    <t>01010754</t>
  </si>
  <si>
    <t>Biopsia mamaria guíado por ecotomografía</t>
  </si>
  <si>
    <t>01010755</t>
  </si>
  <si>
    <t>Ecotomografia portátil (traslado desde imagenología al servicio que lo requiere)</t>
  </si>
  <si>
    <t>01010758</t>
  </si>
  <si>
    <t>Marcación Ecográfica</t>
  </si>
  <si>
    <t>01010779</t>
  </si>
  <si>
    <t xml:space="preserve">Marcación de microcalcificaciones preoperatorias guíada por mamografías </t>
  </si>
  <si>
    <t>01010780</t>
  </si>
  <si>
    <t xml:space="preserve">Marcación de nódulo mamario preoperatorio guíada por ultrasonido </t>
  </si>
  <si>
    <t>01010782</t>
  </si>
  <si>
    <t>Nefrostomía percutánea guíada en TAC</t>
  </si>
  <si>
    <t>01010783</t>
  </si>
  <si>
    <t>Punción Citológica bajo Ecografía</t>
  </si>
  <si>
    <t>01010784</t>
  </si>
  <si>
    <t>Punción Citológica bajo TAC</t>
  </si>
  <si>
    <t>01010788</t>
  </si>
  <si>
    <t>Biopsia de lesiones de partes blandas guíado por ecotomografía</t>
  </si>
  <si>
    <t>01010789</t>
  </si>
  <si>
    <t>Biopsia de tiroides con aguja fina PAAF</t>
  </si>
  <si>
    <t>01010794</t>
  </si>
  <si>
    <t>Biopsia de médula</t>
  </si>
  <si>
    <t>01010795</t>
  </si>
  <si>
    <t>Biopsia hepática</t>
  </si>
  <si>
    <t>01010796</t>
  </si>
  <si>
    <t>Biopsia muscular</t>
  </si>
  <si>
    <t>01010799</t>
  </si>
  <si>
    <t>Infiltraciones terapéuticas guíado por ecotomografía</t>
  </si>
  <si>
    <t>01010803</t>
  </si>
  <si>
    <t>Drenaje de colecciones guíado por ecotomografía</t>
  </si>
  <si>
    <t>01010804</t>
  </si>
  <si>
    <t>Drenaje de colecciones guíado por tomografía computada</t>
  </si>
  <si>
    <t>01010806</t>
  </si>
  <si>
    <t>Drenaje Percutaneo bajo TAC sin Anestesia General</t>
  </si>
  <si>
    <t xml:space="preserve">MEDICINA NUCLEAR Y RADIOTERAPIA       </t>
  </si>
  <si>
    <t xml:space="preserve">PROCEDIMIENTOS DIAGNÓSTICOS                             </t>
  </si>
  <si>
    <t>ESTUDIOS ENDOCRINOLÓGICOS</t>
  </si>
  <si>
    <t>0501100</t>
  </si>
  <si>
    <t>Captación I-131 a las 2 y/o 24 horas</t>
  </si>
  <si>
    <t>0501101</t>
  </si>
  <si>
    <t>Cintigrafía tiroidea, cualquier radioisótopo</t>
  </si>
  <si>
    <t>0501102</t>
  </si>
  <si>
    <t>Cintigrafía  glándulas paratiroides (no incluye MIBI)</t>
  </si>
  <si>
    <t>0501140</t>
  </si>
  <si>
    <t xml:space="preserve">Cintigrafía Spect glándulas paratiroides con sestamibi </t>
  </si>
  <si>
    <t>0501141</t>
  </si>
  <si>
    <t xml:space="preserve">Cintigrafía Spect-ct glándulas paratiroides con sestamibi </t>
  </si>
  <si>
    <t>ESTUDIOS OSTEOARTICULARES</t>
  </si>
  <si>
    <t>0501136</t>
  </si>
  <si>
    <t>Cintigrafía ósea completa planar</t>
  </si>
  <si>
    <t>0501137</t>
  </si>
  <si>
    <t xml:space="preserve">Cintigrafía de médula ósea </t>
  </si>
  <si>
    <t>0501104</t>
  </si>
  <si>
    <t>Cintigrafía ósea trifásica (incluye mediciones fase precoz y tardía)</t>
  </si>
  <si>
    <t>0501142</t>
  </si>
  <si>
    <t>Cintigrama óseo de cuerpo entero con Spect</t>
  </si>
  <si>
    <t>0501143</t>
  </si>
  <si>
    <t>Cintigrama óseo de cuerpo entero con Spect-CT</t>
  </si>
  <si>
    <t>0501144</t>
  </si>
  <si>
    <t>Cintigrama óseo Spect ATM</t>
  </si>
  <si>
    <t>ESTUDIOS CARDIOVASCULARES</t>
  </si>
  <si>
    <t>0501105</t>
  </si>
  <si>
    <t xml:space="preserve">Spect de perfusión miocárdica estrés y reposo (no incluye honorarios médico cardiólogo) </t>
  </si>
  <si>
    <t>0501106</t>
  </si>
  <si>
    <t>Ventriculografía cardiaca isotópica de equilibrio con glóbulos rojos</t>
  </si>
  <si>
    <t>0501107</t>
  </si>
  <si>
    <t>Pool sanguíneo, arteriografía isotópica c/u</t>
  </si>
  <si>
    <t>0501108</t>
  </si>
  <si>
    <t>Linfocintigrafía isotópica (no incluye procedimiento)</t>
  </si>
  <si>
    <t>0501109</t>
  </si>
  <si>
    <t>Pool sanguíneo spect</t>
  </si>
  <si>
    <t>0501145</t>
  </si>
  <si>
    <t>Ventriculografía cardíaca isotópica de primer paso</t>
  </si>
  <si>
    <t>0501146</t>
  </si>
  <si>
    <t>Ventriculografía cardíaca isotópica spect</t>
  </si>
  <si>
    <t>ESTUDIOS DIGESTIVOS</t>
  </si>
  <si>
    <t>0501138</t>
  </si>
  <si>
    <t>Cintigrafía de glándulas salivales</t>
  </si>
  <si>
    <t>0501139</t>
  </si>
  <si>
    <t>Dacriocintigrafía</t>
  </si>
  <si>
    <t>0501111</t>
  </si>
  <si>
    <t>Estudio motilidad esofágica y/o reflujo gastroesofágico</t>
  </si>
  <si>
    <t>0501112</t>
  </si>
  <si>
    <t>Vaciamiento gástrico líquido o sólido</t>
  </si>
  <si>
    <t>0501113</t>
  </si>
  <si>
    <t>Cintigrafía vesícula y vía biliar</t>
  </si>
  <si>
    <t>0501114</t>
  </si>
  <si>
    <t>Detección de sitio de sangramiento digestivo con glóbulos rojos marcados</t>
  </si>
  <si>
    <t>0501115</t>
  </si>
  <si>
    <t>Detección divertículo Meckel</t>
  </si>
  <si>
    <t>0501116</t>
  </si>
  <si>
    <t>Spect hepatoesplénico, evaluación hemangioma o hiperplasia (incluye mediciones fase precoz y tardía)</t>
  </si>
  <si>
    <t>ESTUDIOS NEFROUROLÓGICOS</t>
  </si>
  <si>
    <t>0501117</t>
  </si>
  <si>
    <t>Cintigrafía renal con D.M.S.A.</t>
  </si>
  <si>
    <t>0501118</t>
  </si>
  <si>
    <t>Estudio dinámico renal con Tc 99 - DTPA</t>
  </si>
  <si>
    <t>0501119</t>
  </si>
  <si>
    <t>Estudio dinámico renal con Tc 99 - MAG 3 o EC</t>
  </si>
  <si>
    <t>0501120</t>
  </si>
  <si>
    <t>Cistografía isotópica indirecta</t>
  </si>
  <si>
    <t>0501121</t>
  </si>
  <si>
    <t>Cistografía isotópica directa (no incluye procedimiento)</t>
  </si>
  <si>
    <t xml:space="preserve">ESTUDIOS PULMONARES </t>
  </si>
  <si>
    <t>0501122</t>
  </si>
  <si>
    <t>Cintigrafía pulmonar perfusión o ventilación o difusión, c/u</t>
  </si>
  <si>
    <t>0501123</t>
  </si>
  <si>
    <t>Cintigrafía y estudio aspiración pulmonar</t>
  </si>
  <si>
    <t>ESTUDIOS SISTEMA NERVIOSO CENTRAL</t>
  </si>
  <si>
    <t>0501124</t>
  </si>
  <si>
    <t>Spect cerebral de perfusión (no incluye radiofármaco)</t>
  </si>
  <si>
    <t>0501125</t>
  </si>
  <si>
    <t>Estudio dinámico sistema nervioso (radiocisternografia, fístula L.C.R, radioventriculografía, control válvula derivativa, sub-durografía isotópica), c/u (no incluye procedimiento).</t>
  </si>
  <si>
    <t>ESTUDIOS DE INFECCIONES</t>
  </si>
  <si>
    <t>0501126</t>
  </si>
  <si>
    <t>Cintigrafía evaluación infecciones (leucocitos, infecton, granulocitos u otros) (no incluye radiofármaco ni procedimiento).</t>
  </si>
  <si>
    <t>0501127</t>
  </si>
  <si>
    <t>Cintigrafía con galio-67 planar infección (no incluye radioisótopo) (a.c. 0501133, cuando corresponda)</t>
  </si>
  <si>
    <t>ESTUDIOS ONCOLÓGICOS</t>
  </si>
  <si>
    <t>0501128</t>
  </si>
  <si>
    <t>Detección y/o marcación de ganglio centinela, no incluye, punción ni detección con gammaprobe</t>
  </si>
  <si>
    <t>0501129</t>
  </si>
  <si>
    <t>Cintigrafía con galio-67 planar y Spect, para estudio de tumores (no incluye radioisótopo)</t>
  </si>
  <si>
    <t>0501130</t>
  </si>
  <si>
    <t>Exploración sistémica con I-131 (incluye mediciones fase precoz y tardía)</t>
  </si>
  <si>
    <t>0501131</t>
  </si>
  <si>
    <t>Estudio glándulas mamarias (mamocintigrafia) (no incluye MIBI)</t>
  </si>
  <si>
    <t>0501132</t>
  </si>
  <si>
    <t>Estudio de tumores (anticuerpos monoclonales, octreoscan, DMSA pentavalente, prostacint u otros) (no incluye radioisótopo)</t>
  </si>
  <si>
    <t>0501133</t>
  </si>
  <si>
    <t>Spect - Tomografía por emisión fotón único, cualquier órgano (no incluye radioisótopo)</t>
  </si>
  <si>
    <t>DENSITOMETRÍA OSEA</t>
  </si>
  <si>
    <t>0501134</t>
  </si>
  <si>
    <t>Densitometría ósea a fotón doble, columna y cadera (unilateral o bilateral) o cuerpo entero</t>
  </si>
  <si>
    <t>EXAMEN Y ESTUDIO PET-CT</t>
  </si>
  <si>
    <t>0501135</t>
  </si>
  <si>
    <t xml:space="preserve">PET-CT </t>
  </si>
  <si>
    <t xml:space="preserve">PROCEDIMIENTOS TERAPÉUTICOS             </t>
  </si>
  <si>
    <t>RADIOISOTOPOS</t>
  </si>
  <si>
    <t>0502001</t>
  </si>
  <si>
    <t>Dosis terapéuticas con I-131 hasta 30 mCi.</t>
  </si>
  <si>
    <t>0502002</t>
  </si>
  <si>
    <t>Dosis terapéuticas con I-131 entre 31 a 100 mCi.</t>
  </si>
  <si>
    <t>0502003</t>
  </si>
  <si>
    <t>Dosis terapéuticas con I-131 entre 101 a 200 mCi.</t>
  </si>
  <si>
    <t>0502004</t>
  </si>
  <si>
    <t>Dosis terapéuticas con I-131 entre 201 a 300 mCi.</t>
  </si>
  <si>
    <t>0502005</t>
  </si>
  <si>
    <t>Terapia paliativa del dolor con radioisótopos (no incluye radiofármaco)</t>
  </si>
  <si>
    <t>TRATAMIENTOS INTEGRALES DE BRAQUITERAPIA, RADIOTERAPIA Y QUIMIOTERAPIA</t>
  </si>
  <si>
    <t>BRAQUITERAPIA</t>
  </si>
  <si>
    <t>Tratamiento integral de braquiterapia endocavitaria o intersticial (por sesión)</t>
  </si>
  <si>
    <t>Tratamiento integral de braquiterapia de implante permanente, no incluye implante (por sesión)</t>
  </si>
  <si>
    <t>Tratamiento Integral braquiterapia alta o mediana dosis, HDR (por sesión)</t>
  </si>
  <si>
    <t>RADIOTERAPIA</t>
  </si>
  <si>
    <t xml:space="preserve">Tratamiento integral de radioterapia altamente compleja con Linac </t>
  </si>
  <si>
    <t xml:space="preserve">Tratamiento integral de radioterapia compleja con Linac </t>
  </si>
  <si>
    <t xml:space="preserve">Tratamiento integral de radioterapia estándar con Linac </t>
  </si>
  <si>
    <t xml:space="preserve">Tratamiento integral de radioterapia convencional con Linac </t>
  </si>
  <si>
    <t>Tratamiento integral de radioterapia altamente compleja con cobalto</t>
  </si>
  <si>
    <t>Tratamiento integral de radioterapia compleja con cobalto</t>
  </si>
  <si>
    <t>Tratamiento integral de radioterapia estándar con cobalto</t>
  </si>
  <si>
    <t xml:space="preserve">Tratamiento integral de radioterapia convencional con cobalto </t>
  </si>
  <si>
    <t>RADIOCIRUGÍA</t>
  </si>
  <si>
    <t>Radiocirugía</t>
  </si>
  <si>
    <t xml:space="preserve">KINESIOLOGÍA Y FISIOTERAPIA </t>
  </si>
  <si>
    <t>0601101</t>
  </si>
  <si>
    <t>Evaluación Kinesiológica Integral</t>
  </si>
  <si>
    <t>0601103</t>
  </si>
  <si>
    <t>Atención Kinesiológica Integral en Pacientes hospitalizados</t>
  </si>
  <si>
    <t>0601104</t>
  </si>
  <si>
    <t xml:space="preserve">Atención Kinesiológica Integral UPC (Intensivo e Intermedio) </t>
  </si>
  <si>
    <t>0601105</t>
  </si>
  <si>
    <t>Atención Kinesiológica Integral Ambulatoria</t>
  </si>
  <si>
    <t>0601106</t>
  </si>
  <si>
    <t>Atención Kinesiológica Integral Domiciliaria</t>
  </si>
  <si>
    <t>0602001</t>
  </si>
  <si>
    <t>Atención integral de terapia ocupacional</t>
  </si>
  <si>
    <t>0602002</t>
  </si>
  <si>
    <t>Intervención de terapia ocupacional en ayudas técnicas y tecnología asistida</t>
  </si>
  <si>
    <t>0602003</t>
  </si>
  <si>
    <t>Intervención terapia ocupacional en actividades de la vida diaria, básicas, instrumentales y avanzadas</t>
  </si>
  <si>
    <t>0608101</t>
  </si>
  <si>
    <t>Telerehabilitación: Evaluación Kinesiológica Integral</t>
  </si>
  <si>
    <t>0608102</t>
  </si>
  <si>
    <t xml:space="preserve">Telerehabilitación: Atención Kinesiológica Integral </t>
  </si>
  <si>
    <t>0608201</t>
  </si>
  <si>
    <t>Telerehabilitación: Atención integral de terapia ocupacional</t>
  </si>
  <si>
    <t>0608202</t>
  </si>
  <si>
    <t>Telerehabilitación: Intervención de terapia ocupacional en ayudas técnicas y tecnología asistida</t>
  </si>
  <si>
    <t>0608203</t>
  </si>
  <si>
    <t>Telerehabilitación: Intervención terapia ocupacional en actividades de la vida diaria, básicas, instrumentales y avanzadas</t>
  </si>
  <si>
    <t>0601001</t>
  </si>
  <si>
    <t>Evaluación kinesiológica: muscular, articular, postural, neurológica y funcional (máximo 2 por tratamiento)</t>
  </si>
  <si>
    <t>0601003</t>
  </si>
  <si>
    <t>Evaluación Biomecánica instrumental</t>
  </si>
  <si>
    <t>0601005</t>
  </si>
  <si>
    <t>Radiación infrarroja, horno, baño parafina, compresas húmedas, c/u (proc.aut.)</t>
  </si>
  <si>
    <t>0601006</t>
  </si>
  <si>
    <t>Tanque de Hubbard con ejercicios (hiper o hipo-termal sobre 1.000 lts de capacidad) (proc.aut.)</t>
  </si>
  <si>
    <t>0601007</t>
  </si>
  <si>
    <t>Turbión, tanque con remolino (hiper o hipotermal,baño de contraste) (proc.aut.)</t>
  </si>
  <si>
    <t>0601010</t>
  </si>
  <si>
    <t>Terapia por radiación ultravioleta. (proc.aut.)</t>
  </si>
  <si>
    <t>0601008</t>
  </si>
  <si>
    <t>Laserterapia (proc.aut.)</t>
  </si>
  <si>
    <t>0601009</t>
  </si>
  <si>
    <t>Onda corta (ultratermia), microondas, c/u (proc.aut.)</t>
  </si>
  <si>
    <t>0601011</t>
  </si>
  <si>
    <t>Terapia por ondas mecánicas (proc. aut.)</t>
  </si>
  <si>
    <t>0601012</t>
  </si>
  <si>
    <t>Analgesia transcutánea (TENS) (proc.aut.)</t>
  </si>
  <si>
    <t>0601013</t>
  </si>
  <si>
    <t>Estimulación eléctrica (interferencial, diadinámicas, exponenciales, galvánica, faradica, ultraexcitante) (proc.aut.)</t>
  </si>
  <si>
    <t>0601014</t>
  </si>
  <si>
    <t>Iontoforesis (proc.aut.)</t>
  </si>
  <si>
    <t>0601015</t>
  </si>
  <si>
    <t>Retroalimentación neuromuscular (miofeedback) (proc.aut.)</t>
  </si>
  <si>
    <t>0601016</t>
  </si>
  <si>
    <t>Compresión neumática (masaje compresivo) (proc.aut.)</t>
  </si>
  <si>
    <t>0601027</t>
  </si>
  <si>
    <t>Tracción cervical y/o lumbar (mecánica o manual) (proc.aut.)</t>
  </si>
  <si>
    <t>0601017</t>
  </si>
  <si>
    <t>Ejercicios respiratorios y procedimientos de kinesiterápia torácica (ventilación pulmonar localizada, estimulación de la tos, bloqueos torácicos, vibraciones, percusiones y tapoteos) (proc.aut.)</t>
  </si>
  <si>
    <t>0601028</t>
  </si>
  <si>
    <t>Entrenamiento cardiorespiratorio funcional</t>
  </si>
  <si>
    <t>0601018</t>
  </si>
  <si>
    <t>Prueba de esfuerzo o Entrenamiento ergométrico (porc.aut.)</t>
  </si>
  <si>
    <t>0601019</t>
  </si>
  <si>
    <t>Entrenamiento funcional con ayudas técnicas (órtesis, ayudas de desplazamiento, etc.) (proc.aut.)</t>
  </si>
  <si>
    <t>0601020</t>
  </si>
  <si>
    <t>Entrenamiento protésico extremidades (proc.aut.)</t>
  </si>
  <si>
    <t>0601021</t>
  </si>
  <si>
    <t>Manipulación osteopática (liberación articular, manipulación vertebral) (proc.aut.)</t>
  </si>
  <si>
    <t>0601022</t>
  </si>
  <si>
    <t>Masoterapia, por sesión (proc.aut.)</t>
  </si>
  <si>
    <t>0601023</t>
  </si>
  <si>
    <t>Orientación y entrenamiento de personas con baja visión o con ceguera (proc.aut.)</t>
  </si>
  <si>
    <t>0601024</t>
  </si>
  <si>
    <t>Reeducación motriz (ejercicios terapéuticos para recuperación muscular, capacidad de trabajo, coordinación, gimnasia ortopédica, reeducación funcional, de marcha) (individual y por sesión, mínimo 30 minutos) (proc.aut.)</t>
  </si>
  <si>
    <t>0601025</t>
  </si>
  <si>
    <t>Técnicas de facilitación, técnicas de inhibición  (Kabat y/o Bobath) (proc.aut.)</t>
  </si>
  <si>
    <t>0601026</t>
  </si>
  <si>
    <t>Técnicas de relajación (entrenamiento autógeno Schultz - Jacobson o similar) (proc.aut.)</t>
  </si>
  <si>
    <t>0601030</t>
  </si>
  <si>
    <t>Maniobras permeabilización de la vía aérea (proc.aut.)</t>
  </si>
  <si>
    <t>0601031</t>
  </si>
  <si>
    <t>Atención kinesiológica integral, al enfermo hosp. en UTI o Intermedio (máx. 1 diaria)</t>
  </si>
  <si>
    <t>0601171</t>
  </si>
  <si>
    <t>Asistencia en IOT, VMNI, cambio de cánula de traqueostomía</t>
  </si>
  <si>
    <t>0601181</t>
  </si>
  <si>
    <t>Entrenamiento ortostático en mesa basculante</t>
  </si>
  <si>
    <t>0102503</t>
  </si>
  <si>
    <t>Evaluación de la deglución</t>
  </si>
  <si>
    <t>0102504</t>
  </si>
  <si>
    <t xml:space="preserve">Rehabilitación de la deglución </t>
  </si>
  <si>
    <t>0102501</t>
  </si>
  <si>
    <t>Reeducación de la tos y respiración en pacientes con traqueostomía</t>
  </si>
  <si>
    <t>0102505</t>
  </si>
  <si>
    <t>Evaluación de funciones cognitivas</t>
  </si>
  <si>
    <t>0102506</t>
  </si>
  <si>
    <t>Rehabilitación de funciones cognitivas</t>
  </si>
  <si>
    <t>01010922</t>
  </si>
  <si>
    <t>Prueba de tolerancia ortostática</t>
  </si>
  <si>
    <t>01010923</t>
  </si>
  <si>
    <t>Rehabilitación vestibular</t>
  </si>
  <si>
    <t>01010924</t>
  </si>
  <si>
    <t>Asistencia bloqueo espasticidad</t>
  </si>
  <si>
    <t>01010925</t>
  </si>
  <si>
    <t>Punción seca</t>
  </si>
  <si>
    <t>01010926</t>
  </si>
  <si>
    <t>Neurodinamia</t>
  </si>
  <si>
    <t>01010927</t>
  </si>
  <si>
    <t>Entrenamiento ortésico de gran incapacitado</t>
  </si>
  <si>
    <t>01010928</t>
  </si>
  <si>
    <t>Evaluación  y rehabilitación en actividades de la vida diaria</t>
  </si>
  <si>
    <t>01010930</t>
  </si>
  <si>
    <t>Habilitación y rehabilitación laboral</t>
  </si>
  <si>
    <t>01010931</t>
  </si>
  <si>
    <t>Habilitación y rehabilitación educacional</t>
  </si>
  <si>
    <t>01010932</t>
  </si>
  <si>
    <t>Integración sensorial</t>
  </si>
  <si>
    <t>01010936</t>
  </si>
  <si>
    <t>Estimulación cognitiva grupal</t>
  </si>
  <si>
    <t>01010938</t>
  </si>
  <si>
    <t>Atención integral en demencia</t>
  </si>
  <si>
    <t xml:space="preserve">MEDICINA TRANSFUSIONAL </t>
  </si>
  <si>
    <t>0702101</t>
  </si>
  <si>
    <t xml:space="preserve">Producción de glóbulo rojo </t>
  </si>
  <si>
    <t>0702102</t>
  </si>
  <si>
    <t xml:space="preserve">Producción de concentrado de plaquetas estándar </t>
  </si>
  <si>
    <t>0702103</t>
  </si>
  <si>
    <t>Producción de plasma o crioprecipitado</t>
  </si>
  <si>
    <t>0702104</t>
  </si>
  <si>
    <t xml:space="preserve">Producción de concentrado de plaquetas por aféresis automática </t>
  </si>
  <si>
    <t>0702105</t>
  </si>
  <si>
    <t xml:space="preserve">Producción de concentrado de glóbulos rojos por aféresis automática </t>
  </si>
  <si>
    <t>0702106</t>
  </si>
  <si>
    <t xml:space="preserve">Producción de concentrado de leucocitos por aféresis automática </t>
  </si>
  <si>
    <t>0702107</t>
  </si>
  <si>
    <t>Producción de concentrado de plasma por aféresis automática</t>
  </si>
  <si>
    <t>0702108</t>
  </si>
  <si>
    <t>Producción de células progenitoras hematopoyética por aféresis automática a partir de sangre periférica</t>
  </si>
  <si>
    <t>0702109</t>
  </si>
  <si>
    <t>Irradiación de componente sanguíneo por unidad</t>
  </si>
  <si>
    <t>0702110</t>
  </si>
  <si>
    <t>Filtración de glóbulos rojos o plaquetas (incluye filtro Recién Nacido y pool de plaquetas)</t>
  </si>
  <si>
    <t>0702201</t>
  </si>
  <si>
    <t>Calificación microbiológica por donante estudiado, componente sanguíneo producido o producto de aféresis automática</t>
  </si>
  <si>
    <t>0702202</t>
  </si>
  <si>
    <t>Calificación inmunohematológica por donante estudiado, componente sanguíneo producido o producto de aféresis automática</t>
  </si>
  <si>
    <t>0702203</t>
  </si>
  <si>
    <t>Prueba de compatibilidad por unidad de glóbulos rojos estudiada (proc. aut.)</t>
  </si>
  <si>
    <t>0702204</t>
  </si>
  <si>
    <t>Fenotipificación otros antígenos de grupos sanguíneos por unidad de glóbulos rojos producido</t>
  </si>
  <si>
    <t>0702205</t>
  </si>
  <si>
    <t>Titulación de anticuerpos irregulares eritrocitarios</t>
  </si>
  <si>
    <t>0702206</t>
  </si>
  <si>
    <t>Genotipificación D variante (incluye D parcial y débil)</t>
  </si>
  <si>
    <t>0702207</t>
  </si>
  <si>
    <t>Detección de anticuerpos irregulares eritrocitarios</t>
  </si>
  <si>
    <t>0702208</t>
  </si>
  <si>
    <t xml:space="preserve">Grupos menores. Tipificación o detección de otros antígenos de sistemas sanguíneos (Kell, Duffy, Kidd y otros) c/u.
</t>
  </si>
  <si>
    <t>0702209</t>
  </si>
  <si>
    <t xml:space="preserve">Subgrupo ABO </t>
  </si>
  <si>
    <t>0702301</t>
  </si>
  <si>
    <t xml:space="preserve">Transfusión en adulto por unidad o subunidad de glóbulos rojos o unidad / subunidad o pool de: plasma, plaquetas o crioprecipitados (atención ambulatoria, atención cerrada siempre que la administración sea controlada por profesional especialista, tecnólogo médico o médico responsable)  </t>
  </si>
  <si>
    <t>0702302</t>
  </si>
  <si>
    <t xml:space="preserve">Transfusión en niño por unidad o subunidad de glóbulos rojos, o unidad/subunidad o pool de: plasma, plaquetas o crioprecipitados (atención ambulatoria, atención cerrada siempre que la administración sea controlada por profesional especialista, tecnólogo médico o médico responsable) </t>
  </si>
  <si>
    <t>0702303</t>
  </si>
  <si>
    <t>Transfusión por unidad de glóbulos rojos, o unidad o pool de: plasma, plaquetas o crioprecipitados, en adulto o niño en pabellón (con asistencia permanente del médico o tecnologo médico responsable)(no corresponde su cobro cuando sea controlada por médico anestesista, por estar incluida en el valor de sus honorarios)</t>
  </si>
  <si>
    <t>0702304</t>
  </si>
  <si>
    <t>Sangría (considera el cobro de una prestación por cada unidad de sangre extraída)</t>
  </si>
  <si>
    <t>0702305</t>
  </si>
  <si>
    <t>Recambio plasmático por aféresis terapéutica</t>
  </si>
  <si>
    <t>0702306</t>
  </si>
  <si>
    <t>Depleción leucocitaria por aféresis terapéutica</t>
  </si>
  <si>
    <t>0702307</t>
  </si>
  <si>
    <t>Depleción plaquetaria por aféresis terapéutica</t>
  </si>
  <si>
    <t>0702308</t>
  </si>
  <si>
    <t>Eritroféresis por aféresis terapéutica</t>
  </si>
  <si>
    <t>0702309</t>
  </si>
  <si>
    <t>Fotoféresis terapéutica</t>
  </si>
  <si>
    <t>0704017</t>
  </si>
  <si>
    <t>Parche de 5x5 cm (25 cm2 c/u) Piel de Donante</t>
  </si>
  <si>
    <t>0704018</t>
  </si>
  <si>
    <t>Parche de 5x10 cm (50 cm2 c/u) Piel de Donante</t>
  </si>
  <si>
    <t>0704019</t>
  </si>
  <si>
    <t>Parche de 10x10 cm (100 cm2 c/u) Piel Donante</t>
  </si>
  <si>
    <t>0704020</t>
  </si>
  <si>
    <t>Parche de 10x10 cm (100 cm2 c/u) Amnios</t>
  </si>
  <si>
    <t>0704021</t>
  </si>
  <si>
    <t>Parche de 5x10 cm (50 cm2 c/u) Amnios</t>
  </si>
  <si>
    <t>0704022</t>
  </si>
  <si>
    <t>Parche de 5x5 cm (25 cm2 c/u) Amnios</t>
  </si>
  <si>
    <t>0704023</t>
  </si>
  <si>
    <t>Parche de 2x2 cm (4 cm2 c/u) Amnios</t>
  </si>
  <si>
    <t>0704024</t>
  </si>
  <si>
    <t>Cubo de Tejido óseo (Liofilizado/congelado), c/u</t>
  </si>
  <si>
    <t>0704025</t>
  </si>
  <si>
    <t>Rodaja de Tejido óseo (Liofilizado/congelado), c/u</t>
  </si>
  <si>
    <t>0704026</t>
  </si>
  <si>
    <t>Tablilla de Tejido óseo (Liofilizado/congelado), c/u</t>
  </si>
  <si>
    <t>0704028</t>
  </si>
  <si>
    <t>Microfragmentado o granulado (1 gr) de Tejido óseo (Liofilizado)</t>
  </si>
  <si>
    <t>0704029</t>
  </si>
  <si>
    <t>Fragmento de hueso largo ( o de soporte), c/u</t>
  </si>
  <si>
    <t>0704030</t>
  </si>
  <si>
    <t>Procuramiento y Procesamiento Válvulas Cardiacas. Cada válvula</t>
  </si>
  <si>
    <t>0704031</t>
  </si>
  <si>
    <t>Procuramiento y Procesamiento de Homoinjertos Segmentos Vasculares. Por segmento</t>
  </si>
  <si>
    <t>0704032</t>
  </si>
  <si>
    <t>Córnea de Donante</t>
  </si>
  <si>
    <t xml:space="preserve">ANATOMIA PATOLÓGICA                                     </t>
  </si>
  <si>
    <t>0801001</t>
  </si>
  <si>
    <t>Citodiagnóstico corriente, exfoliativa (Papanicolau) (por cada placa)</t>
  </si>
  <si>
    <t>0801002</t>
  </si>
  <si>
    <t>Citología no ginecológica (por cada placa o frasco) (máximo 6)</t>
  </si>
  <si>
    <t>0801003</t>
  </si>
  <si>
    <t>Estudio histopatológico con microscopia electrónica (por cada grilla)</t>
  </si>
  <si>
    <t>0801004</t>
  </si>
  <si>
    <t>Estudio histopatológico con técnicas de inmunohistoquímica o inmunofluorescencia (por cada anticuerpo investigado)</t>
  </si>
  <si>
    <t>0801005</t>
  </si>
  <si>
    <t>Estudio histopatológico con técnicas histoquímicas, niveles, decalcificación (por cada lámina)</t>
  </si>
  <si>
    <t>0801006</t>
  </si>
  <si>
    <t>Consulta intraoperatoria (por cada muestra / tejido o asistencia a pabellón) (no incluye biopsia diferida)</t>
  </si>
  <si>
    <t>0801007</t>
  </si>
  <si>
    <t>Estudio histopatológico con tinción corriente de biopsia diferida con estudio seriado (mínimo 10 muestras) de un órgano o parte de él (no incluye estudio con técnica habitual de otros órganos incluidos en la muestra)</t>
  </si>
  <si>
    <t>0801008</t>
  </si>
  <si>
    <t>Estudio histopatológico de biopsia diferida (por cada muestra y/o tejido) (incluye hasta 3 láminas)</t>
  </si>
  <si>
    <t>0801009</t>
  </si>
  <si>
    <t>Necropsia de adulto o niño, con estudio histopatológico corriente</t>
  </si>
  <si>
    <t>0801010</t>
  </si>
  <si>
    <t>Necropsia de feto o recién nacido, con estudio histopatológico corriente</t>
  </si>
  <si>
    <t>0801011</t>
  </si>
  <si>
    <t>PCR tiempo real para marcadores tumorales en cortes histológicos (incluye microdisección y extracción de ADN)</t>
  </si>
  <si>
    <t>0801012</t>
  </si>
  <si>
    <t>Técnica inmunohistoquimica para marcadores tumorales (ALK-PDL1-ROS1) c/u</t>
  </si>
  <si>
    <t>0801013</t>
  </si>
  <si>
    <t>Hibridación in situ en corte de tejido en parafina, búsqueda de alteraciones</t>
  </si>
  <si>
    <t>0801014</t>
  </si>
  <si>
    <t>PCR Virus Papiloma Humano más genotipificación de papiloma de alto riesgo de Cáncer Cérvico Uterino tipos 16 y 18</t>
  </si>
  <si>
    <t xml:space="preserve">PSIQUIATRÍA Y SALUD MENTAL     </t>
  </si>
  <si>
    <t>0903002</t>
  </si>
  <si>
    <t>Consulta o control por psicólogo clínico</t>
  </si>
  <si>
    <t>0903003</t>
  </si>
  <si>
    <t>Consulta de salud mental por otros profesionales</t>
  </si>
  <si>
    <t>0903004</t>
  </si>
  <si>
    <t>Intervención psicosocial grupal (4 a 8 pacientes, familiares o cuidadores)</t>
  </si>
  <si>
    <t>0903005</t>
  </si>
  <si>
    <t>Psicoterapia de grupo (por psicólogo o psiquiatra) (4 a 8 pacientes)</t>
  </si>
  <si>
    <t>0903006</t>
  </si>
  <si>
    <t>Consultoría de salud mental por psiquiatra (sesión 4 hrs.) (mínimo 8 pacientes)</t>
  </si>
  <si>
    <t>0903007</t>
  </si>
  <si>
    <t>Programa de rehabilitación tipo 1 (mensual, grupo 6 a 10 pers.)</t>
  </si>
  <si>
    <t>0903008</t>
  </si>
  <si>
    <t>Programa de rehabilitación tipo 2 (mensual, grupo 5 a 7 pers.)</t>
  </si>
  <si>
    <t>0908101</t>
  </si>
  <si>
    <t>Telerehabilitación: Psicólogo clínico (sesiones 45')</t>
  </si>
  <si>
    <t>0908102</t>
  </si>
  <si>
    <t>Telerehabilitación: Psicoterapia Individual</t>
  </si>
  <si>
    <t>0908103</t>
  </si>
  <si>
    <t>Telerehabilitación: Sesión de psicoterapia de pareja (con ambos miembros)</t>
  </si>
  <si>
    <t xml:space="preserve">PSIQUIATRÍA Y PSICOLOGÍA CLÍNICA     </t>
  </si>
  <si>
    <t>0901001</t>
  </si>
  <si>
    <t>Control paciente psiquiátrico crónico;máx.2 controles al mes</t>
  </si>
  <si>
    <t>0901003</t>
  </si>
  <si>
    <t>Sesión de terapia electroconvulsivante (hasta 6 sesiones por ciclo o sesiones de mantención) c/ sesión</t>
  </si>
  <si>
    <t>0901005</t>
  </si>
  <si>
    <t>Atención psiquiátrica o psicoterapia de familia, individual, de relajación o de manejo (con familia u otros);(cada sesión mínimo 45')</t>
  </si>
  <si>
    <t>0902001</t>
  </si>
  <si>
    <t>Consulta Psicólogo clínico (sesiones 45')</t>
  </si>
  <si>
    <t>0902002</t>
  </si>
  <si>
    <t>Sesión de Psicoterapia individual</t>
  </si>
  <si>
    <t>0902010</t>
  </si>
  <si>
    <t>Test de Rorschach</t>
  </si>
  <si>
    <t>0902015</t>
  </si>
  <si>
    <t>Test de Weschler, WAIS, WISC ó WPPSI</t>
  </si>
  <si>
    <t>INTERVENCIONES QUIRÚRGICAS Y PROCEDIMIENTOS</t>
  </si>
  <si>
    <t xml:space="preserve">PROCEDIMIENTOS DIAGNÓSTICOS NEUROLOGÍA                        </t>
  </si>
  <si>
    <t>E.E.G. de 16 o más canales (incluye el cód. 11-01-006)</t>
  </si>
  <si>
    <t>Electroencefalograma (E.E.G.) standard y/o activado "sin privación de sueño" (incluye mono y bipolares, hiperventilación, c/s reactividad auditiva, visual, lumínica, por drogas u otras). Equipo de 8 canales</t>
  </si>
  <si>
    <t>Angiografía cerebral digital por cateterización (incluye proc. radiológico,  medio de contraste e insumos)</t>
  </si>
  <si>
    <t>Esclerosis Múltiple Remitente Recurrente,  Tratamiento médico farmacológico  Anual (incluye inmunomoduladores)</t>
  </si>
  <si>
    <t>Esclerosis Múltiple Remitente Recurrente, Tratamiento rehabilitación</t>
  </si>
  <si>
    <t>Esclerosis Múltiple Remitente Recurrente,  Tratamiento Brote</t>
  </si>
  <si>
    <t>Rellenado de  bombas de administración de fármacos en LCR</t>
  </si>
  <si>
    <t>Punción Subdural</t>
  </si>
  <si>
    <t>Punción Lumbar c/s manometría c/s Queckensted</t>
  </si>
  <si>
    <t>Cateterismo selectivo de senos petrosos</t>
  </si>
  <si>
    <t>Neuromonitoreo intraoperatorio</t>
  </si>
  <si>
    <t>Electrocorticografía</t>
  </si>
  <si>
    <t>Estéreo-electroencefalografía (incluye uno o mas electrodos adicionales)</t>
  </si>
  <si>
    <t>Monitoreo EEG invasivo con electrodos subdurales</t>
  </si>
  <si>
    <t>E.E.G. en vigilia, sueño y post-privación de sueño. Equipo de 8 canales</t>
  </si>
  <si>
    <t>EEG en vigilia, sueño y post-privación de sueño. Equipo de 16 o mas canales</t>
  </si>
  <si>
    <t>EEG digital 20 canales (con activaciones HV y FE) estándar o post privación de sueño de 20 a 30 minutos duración</t>
  </si>
  <si>
    <t>EEG digital 32 canales (con activaciones HV y FE) estándar o post privación de sueño de 20 a 30 minutos duración</t>
  </si>
  <si>
    <t>Electroencefalograma digital de 32 canales con mapeo (mapping), análisis estadístico de frecuencias y de eventos por áreas (incluye estímulos cognitivos)</t>
  </si>
  <si>
    <t>Monitoreo E.E.G. continuo de 24 hrs.</t>
  </si>
  <si>
    <t>Polisomnografía basal hospitalizado</t>
  </si>
  <si>
    <t>Polisomnografía noche dividida</t>
  </si>
  <si>
    <t>Polisomnografía con titulación de CPAP y/o VMNI noche completa</t>
  </si>
  <si>
    <t>Electromiografía de fibra única</t>
  </si>
  <si>
    <t>Electromiografías cualquier región, por ej.: músculos faciales, faringe, paravertebrales, vejiga y periné, test  de miastenia (incluye el estudio clínico y muestreo suficientes para diagnosticar naturaleza del trastorno y estado evolutivo), c/u</t>
  </si>
  <si>
    <t>Potenciales evocados en corteza ( por ej.: auditivo, ocular o corporales), c/u</t>
  </si>
  <si>
    <t>Velocidad de conducción nerviosa (incluye reflejo H, onda F y otros)</t>
  </si>
  <si>
    <t xml:space="preserve">Carótida-vertebral por cateterización de la subclavia, axilar, humeral o femoral. </t>
  </si>
  <si>
    <t>Bloqueo nervio periférico en punto motor</t>
  </si>
  <si>
    <t>Bloqueo nervio troncular</t>
  </si>
  <si>
    <t>Infiltración o bloqueo de ramas del trigémino o del facial</t>
  </si>
  <si>
    <t>Infiltración o bloqueo del ganglio estrellado</t>
  </si>
  <si>
    <t>Infiltración o bloqueo epidural, cervical, lumbar o similares, cada sesión</t>
  </si>
  <si>
    <t>Infiltración o bloqueo intercostales (cualquier número)</t>
  </si>
  <si>
    <t>Rizotomía química por medio de inyección intratecal</t>
  </si>
  <si>
    <t>Infiltración o bloqueo suboccipital u otros nervios cervicales</t>
  </si>
  <si>
    <t>Alcoholización o fenolización de nervios periféricos: intramuscular</t>
  </si>
  <si>
    <t>Alcoholización o fenolización de nervios periféricos: intratecal</t>
  </si>
  <si>
    <t>Alcoholización o fenolización de nervios periféricos: troncular</t>
  </si>
  <si>
    <t>Tratamiento endovascular de aneurismas</t>
  </si>
  <si>
    <t>Tratamiento endovascular de aneurisma no roto de alta complejidad ( 6 o mas coils, , dos o más anurismas, utilizacion de stent + coils (uno o mas), embolizacion con coils asistida con balon)</t>
  </si>
  <si>
    <t>Inyección toxina botulinica</t>
  </si>
  <si>
    <t>Inyección interferon</t>
  </si>
  <si>
    <t>Infiltración intramuscular (Fenol y Toxina Botulínica)</t>
  </si>
  <si>
    <t>01011047</t>
  </si>
  <si>
    <t>Trombolisis de urgencia infarto cerebral</t>
  </si>
  <si>
    <t>01011049</t>
  </si>
  <si>
    <t>Embolización de Malformaciones arteriovenosas medulares</t>
  </si>
  <si>
    <t>01011050</t>
  </si>
  <si>
    <t>Tratamiento endovascular infarto cerebral (ACV)</t>
  </si>
  <si>
    <t xml:space="preserve">INTERVENCIONES QUIRÚRGICAS NEUROCIRUGÍA  </t>
  </si>
  <si>
    <t>Malformaciones vasculares del cuero cabelludo incluye aneurisma cirsoideo</t>
  </si>
  <si>
    <t>Sinus pericrani, trat. quir.</t>
  </si>
  <si>
    <t>Hundimiento simple, reparación de</t>
  </si>
  <si>
    <t>Craneoplastía con autoinjerto</t>
  </si>
  <si>
    <t>Craneoplastía con prótesis (no incluye el valor de la prótesis)</t>
  </si>
  <si>
    <t>Tumores de calota, extirp. De</t>
  </si>
  <si>
    <t>Osteomielitis, limpieza quirúrgica</t>
  </si>
  <si>
    <t>Craniectomías descompresivas</t>
  </si>
  <si>
    <t>Reparación de fractura crecedora</t>
  </si>
  <si>
    <t>Craneotomías lineales</t>
  </si>
  <si>
    <t>Craniectomías c/s remodelación ósea</t>
  </si>
  <si>
    <t>Retiro de material de osteosíntesis o distractores en cirugía de craneosinostosis</t>
  </si>
  <si>
    <t>Hematoma o absceso extradural, vaciamiento de</t>
  </si>
  <si>
    <t>Reparación de fístula de LCR</t>
  </si>
  <si>
    <t>Hematoma, empiema o colección subdural, vaciamiento de</t>
  </si>
  <si>
    <t>Quistes aracnoidales encefálicos, trat. quir. (suprasellares, temporales, cerebelosos, etc.)</t>
  </si>
  <si>
    <t>Ventriculostomía o instalación de derivativa ventricular externa o instalación de captor para medición de pic o punción biopsia o reservorio para administración de medicamentos</t>
  </si>
  <si>
    <t>Absceso cerebral, trat. quir.</t>
  </si>
  <si>
    <t>Tratamiento quirúrgico del traumatismo craneoencefálico  abierto o penetrante (herida a bala u otro elemento penetrante)</t>
  </si>
  <si>
    <t>Hundimiento expuesto, repar. de</t>
  </si>
  <si>
    <t>Lobectomías por contusión cerebral</t>
  </si>
  <si>
    <t>Hematoma intracerebral, vaciamiento de</t>
  </si>
  <si>
    <t>De base de cráneo, resección de tumores y/o quistes y/o cavernoma</t>
  </si>
  <si>
    <t xml:space="preserve">Intraorbitarios, resección de tumores y/o quistes y/o cavernoma </t>
  </si>
  <si>
    <t>Encefálicos y de hipófisis, resección de tumores y/o quistes y/o cavernoma</t>
  </si>
  <si>
    <t>Aneurismas, malformaciones arteriovenosas encefálicas u orbitarias, fístulas durales</t>
  </si>
  <si>
    <t>Fístula carótido cavernosa tratamiento endovascular</t>
  </si>
  <si>
    <t>Fístula carótido cavernosa, trat. quir.</t>
  </si>
  <si>
    <t>Revascularización intracraneana indirecta (endodurosinangiosis, multitrepanación, emás, etc)</t>
  </si>
  <si>
    <t>Anastomosis y revascularización cerebral extra-intracraneana (cirugía de carótida: ver Cirugía Vascular Periférica)</t>
  </si>
  <si>
    <t>Instalación de derivativas de LCR (no incluye valor de la válvula)</t>
  </si>
  <si>
    <t>Instalación de derivativas de LCR (incluye valor de la válvula)</t>
  </si>
  <si>
    <t>Revisión o exteriorización de derivativa</t>
  </si>
  <si>
    <t>Ventriculocisternostomía</t>
  </si>
  <si>
    <t>Fenestración, septostomía o coagulación plexos coroídeos (trat. endoscópico)</t>
  </si>
  <si>
    <t>Cirugía descompresiva de fosa posterior u occipito-vertebral en Malformación de Chiari y/o siringomielia</t>
  </si>
  <si>
    <t>Meningo y meningoencefalocele occipital, repar. de</t>
  </si>
  <si>
    <t>Cirugía descompresiva neurovascular</t>
  </si>
  <si>
    <t>Neurotomías</t>
  </si>
  <si>
    <t>Neurolisis o microcompresión percutánea</t>
  </si>
  <si>
    <t>Cirugía de la epilepsia (cualquier técnica)</t>
  </si>
  <si>
    <t>Biopsia estereotáxica cerebral con marco de estereotaxia o neuronavegador</t>
  </si>
  <si>
    <t>Termocoagulación de zonas cerebrales con radiofrecuencia o ultrasonido focalizado con técnica estereotáxica para el tratamiento de enfermedad de parkinson, temblor esencial, psicocirugía y otros</t>
  </si>
  <si>
    <t>Implantación de estimuladores intracraneanos</t>
  </si>
  <si>
    <t xml:space="preserve">Guía estereotáxica para realización de cirugía o procedimiento neuroquirúrgico intracranéano </t>
  </si>
  <si>
    <t>Instalación de estimuladores medulares</t>
  </si>
  <si>
    <t>Disrafias espinales: meningocele, mielomeningocele, diastematomielia, lipoma, lipomeningocele, médula anclada, etc.</t>
  </si>
  <si>
    <t>Infiltración facetaria columna y radicular</t>
  </si>
  <si>
    <t>Hernia núcleo pulposo, estenorraquis, aracnoiditis, fibrosis perirradicular cervical, dorsal o lumbar, trat. quir.</t>
  </si>
  <si>
    <t>Laminectomía descompresiva</t>
  </si>
  <si>
    <t>Fijación de columna (cervical-dorsal-lumbar) cualquier vía abordaje, c/s osteosíntesis.</t>
  </si>
  <si>
    <t>Heridas raquimedulares, trat. quir.</t>
  </si>
  <si>
    <t>Tratamiento quirúrgico de tumor espinal extradural</t>
  </si>
  <si>
    <t>Extirpación de tumor o quiste medular o intrarraquídeo</t>
  </si>
  <si>
    <t>Malformación arteriovenosa o fístula dural medular, trat. quir.</t>
  </si>
  <si>
    <t>Cordotomía percutánea</t>
  </si>
  <si>
    <t>Mielotomía, DREZtomía</t>
  </si>
  <si>
    <t>Rizotomía (cualquier técnica)</t>
  </si>
  <si>
    <t>Denervación facetaria o ramo medial columna</t>
  </si>
  <si>
    <t xml:space="preserve">Artroplastia de columna </t>
  </si>
  <si>
    <t>Aseo quirúrgico de columna vertebral</t>
  </si>
  <si>
    <t>Laminoplastía cervical</t>
  </si>
  <si>
    <t>Cementación vertebral cervical, dorsal o lumbar hasta 3 niveles</t>
  </si>
  <si>
    <t>Cementación vertebral cervical, dorsal o lumbar mas de 3 niveles</t>
  </si>
  <si>
    <t>Fusión intersomatica cervical</t>
  </si>
  <si>
    <t>Fusión intersomática dorsal y lumbar corta</t>
  </si>
  <si>
    <t>Fusión intersomática dorsal y lumbar larga</t>
  </si>
  <si>
    <t>Tumor de nervio periférico, extirp. de</t>
  </si>
  <si>
    <t>Reparación de plexos c/s neurotización con técnica microquirúrgica o injertos interfasciculares</t>
  </si>
  <si>
    <t>Sección de nervio, reparación con injerto</t>
  </si>
  <si>
    <t>Sección de nervio, reparación sin injerto</t>
  </si>
  <si>
    <t>Neurectomía, cualquier localización, cada zona quirúrgica</t>
  </si>
  <si>
    <t>Neurolisis con técnica microquirúrgica</t>
  </si>
  <si>
    <t>Neurolisis externa</t>
  </si>
  <si>
    <t>Síndrome del escaleno, trat. quir.</t>
  </si>
  <si>
    <t>Síndrome de costilla cervical, trat. quir.</t>
  </si>
  <si>
    <t>Liberación quirúrgica de nervio periférico extracraneano (trat. quir. del Síndrome del Túnel Carpiano, tarso u otro)</t>
  </si>
  <si>
    <t>Liberación de nervio cubital a nivel del codo, cualquier técnica</t>
  </si>
  <si>
    <t>Biopsia de nervio periférico</t>
  </si>
  <si>
    <t>Neurotomía periférica selectiva para tratamiento de espasticidad</t>
  </si>
  <si>
    <t>Liberación quirúrgica de nervio periférico en el Síndrome del Túnel Carpiano téc. WALANT (anestesia local sin torniquete)</t>
  </si>
  <si>
    <t>PROCEDIMIENTOS DE OFTALMOLOGÍA</t>
  </si>
  <si>
    <t xml:space="preserve">Tomografía coherencia óptica, c/ ojo </t>
  </si>
  <si>
    <t>Campimetría de proyección, unilateral (proc.aut.)</t>
  </si>
  <si>
    <t xml:space="preserve">Campimetría computarizada, unilateral </t>
  </si>
  <si>
    <t>Coordimetría, test de Hess u otro, unilateral</t>
  </si>
  <si>
    <t>Cuantificación de lagrimación (test de Schirmer), uni o bilateral</t>
  </si>
  <si>
    <t>Curva de tensión aplanática (por cada día), unilateral</t>
  </si>
  <si>
    <t>Diploscopia cuantitativa, bilateral</t>
  </si>
  <si>
    <t>Electromiografía músculos oculares adultos, unilateral</t>
  </si>
  <si>
    <t>Electromiografía músculos oculares niños, unilateral</t>
  </si>
  <si>
    <t>Electrooculografía, bilateral</t>
  </si>
  <si>
    <t>Exploración sensoriomotora: estrabismo, estudio completo, bilateral</t>
  </si>
  <si>
    <t>Perimetría de Goldman o perimetría cinética, unilateral</t>
  </si>
  <si>
    <t>Pruebas de provocación para glaucoma (prueba de oscuridad u otras), uni o bilateral</t>
  </si>
  <si>
    <t>Retinografía, bilateral</t>
  </si>
  <si>
    <t>Tonometría aplanática unilateral</t>
  </si>
  <si>
    <t>Tratamiento ortóptico y/o pleóptico (por sesión), bilateral</t>
  </si>
  <si>
    <t>Examen Optométrico c/s Prescripción de Lentes</t>
  </si>
  <si>
    <t>Angiografía de retina o de iris, (con fluoresceína o sim.), unilateral</t>
  </si>
  <si>
    <t>Angioscopia retinal y/o iris (con fluoresceína o similar), unilateral (proc.aut.)</t>
  </si>
  <si>
    <t>Electrorretinografía, unilateral</t>
  </si>
  <si>
    <t>Exploración vitreorretinal, ambos ojos</t>
  </si>
  <si>
    <t>Ecobiometría con cálculo de lente intraocular, bilateral</t>
  </si>
  <si>
    <t>Potencial visual evocado en adultos, bilateral</t>
  </si>
  <si>
    <t>Potencial visual evocado en niños, bilateral</t>
  </si>
  <si>
    <t>Topografía corneal computarizada, unilateral</t>
  </si>
  <si>
    <t>Cuerpo extraño conjuntival y/o corneal en adultos</t>
  </si>
  <si>
    <t>Cuerpo extraño conjuntival y/o corneal en niños</t>
  </si>
  <si>
    <t>Vía lagrimal, cateterismo o sondaje en adultos</t>
  </si>
  <si>
    <t>Vía lagrimal, cateterismo o sondaje en lactantes</t>
  </si>
  <si>
    <t>Vía lagrimal, cateterismo o sondaje en niños</t>
  </si>
  <si>
    <t>Tocación corneal c/yodo y/o éter u otros, en niños o adultos</t>
  </si>
  <si>
    <t>Criocoagulación conjuntival, corneal o palpebral en adultos</t>
  </si>
  <si>
    <t>Criocoagulación conjuntival, corneal o palpebral en niños</t>
  </si>
  <si>
    <t>Glaucoma, ciclodiatermia y/o ciclocrioterapia</t>
  </si>
  <si>
    <t>Inyección retrobulbar</t>
  </si>
  <si>
    <t>Pestañas, extirp. por electrocoagulación (cualquier número)</t>
  </si>
  <si>
    <t>Puntos lagrimales; electrotermocoagulación</t>
  </si>
  <si>
    <t>Sondaje vía lagrimal en niños (bajo anestesia general)</t>
  </si>
  <si>
    <t>Paquimetría</t>
  </si>
  <si>
    <t>Toma agudeza visual (ambos ojos)</t>
  </si>
  <si>
    <t>Autorefractometria</t>
  </si>
  <si>
    <t>Lensometria</t>
  </si>
  <si>
    <t>Test de ishihara</t>
  </si>
  <si>
    <t>Campo visual</t>
  </si>
  <si>
    <t>01011175</t>
  </si>
  <si>
    <t>Biomicroscopía ocular</t>
  </si>
  <si>
    <t>01011176</t>
  </si>
  <si>
    <t>Examen de visión cromática</t>
  </si>
  <si>
    <t>Inyección intraocular de antiangiogénico (todos los tipos)</t>
  </si>
  <si>
    <t>Inyección intraocular de corticoides</t>
  </si>
  <si>
    <t>Inyección intraocular de antibióticos</t>
  </si>
  <si>
    <t>Inyección extraocular de toxina botulínica en estrabismos</t>
  </si>
  <si>
    <t>Inyección extraocular de toxina botulínica en hemiespasmos</t>
  </si>
  <si>
    <t>Inyección extraocular de toxina botulínica en blefaroespasmo</t>
  </si>
  <si>
    <t>Microscopia especular (Recuento celular endotelial)</t>
  </si>
  <si>
    <t>Aberrometría corneal / Cristalineana (iTRACE, ODP Topolyzer y otros similares)</t>
  </si>
  <si>
    <t xml:space="preserve">CIRUGÍA OFTALMOLÓGICA          </t>
  </si>
  <si>
    <t>Intubación vía lagrimal</t>
  </si>
  <si>
    <t>Puntos lagrimales, plastía de</t>
  </si>
  <si>
    <t>Reconstitución de canalículos</t>
  </si>
  <si>
    <t>Absceso, vaciamiento y/o drenaje de saco y/o glándula lagrimal</t>
  </si>
  <si>
    <t>Dacriocistorrinostomía</t>
  </si>
  <si>
    <t>Extirpación de saco y/o glándula lagrimal</t>
  </si>
  <si>
    <t>Reconstitución vía lagrimal en ausencia del saco</t>
  </si>
  <si>
    <t xml:space="preserve">Extirpación total o parcial de la glándula lagrimal </t>
  </si>
  <si>
    <t>Tumor maligno  del saco, trat. quir. completo</t>
  </si>
  <si>
    <t>Absceso, trat. quir. párpado o ceja</t>
  </si>
  <si>
    <t>Biopsia de párpado y/o anexos (proc. aut.)</t>
  </si>
  <si>
    <t>Blefarochalasis, plastía de</t>
  </si>
  <si>
    <t>Blefarofimosis, plastía de</t>
  </si>
  <si>
    <t>Blefarorrafia con blefarotomía posterior</t>
  </si>
  <si>
    <t>Cantoplastía</t>
  </si>
  <si>
    <t>Chalazión y otros tumores benignos (uno o más, unilateral), trat. quir. completo</t>
  </si>
  <si>
    <t>Coloboma, plastía de</t>
  </si>
  <si>
    <t>Ectropión, plastía de</t>
  </si>
  <si>
    <t>Entropión, plastía de</t>
  </si>
  <si>
    <t>Epicanto, plastía de</t>
  </si>
  <si>
    <t>Ptosis, trat. quir.</t>
  </si>
  <si>
    <t>Quiste dermoide de la cola de la ceja, resec. plástica</t>
  </si>
  <si>
    <t>Tumor maligno de párpado o ceja, trat. quir. completo</t>
  </si>
  <si>
    <t>Xantelasma, trat. quir.</t>
  </si>
  <si>
    <t>Herida o dehiscencia de sutura de párpado, reparación</t>
  </si>
  <si>
    <t>Tratamiento quirúrgico ptosis de la ceja</t>
  </si>
  <si>
    <t>Herida o dehiscencia de la conjuntiva, sutura de (proc. aut.)</t>
  </si>
  <si>
    <t>Pterigión y/o pseudopterigión o su recidiva, extirpación</t>
  </si>
  <si>
    <t>Simbléfaron, resección de adherencias y plastía de</t>
  </si>
  <si>
    <t>Extirpación de Pterigión con injerto corneal</t>
  </si>
  <si>
    <t>Extirpación de Pterigión con injerto conjuntival</t>
  </si>
  <si>
    <t>Extirpación de tumor benigno de la conjuntiva</t>
  </si>
  <si>
    <t>Absceso orbitario, trat. quir.</t>
  </si>
  <si>
    <t>Corrección de cavidad anoftálmica trat. completo</t>
  </si>
  <si>
    <t>Cuerpo extraño orbitario (con orbitotomía)</t>
  </si>
  <si>
    <t>Exanteración orbitaria o tumor orbitario, trat. quirúrgico completo</t>
  </si>
  <si>
    <t>Orbitotomía anterior</t>
  </si>
  <si>
    <t>Orbitotomía lateral descompresiva</t>
  </si>
  <si>
    <t>Reconstrucción de paredes orbitarias</t>
  </si>
  <si>
    <t>Biopsia de globo ocular (proc. aut.)</t>
  </si>
  <si>
    <t>Enucleación o implante de prótesis ocular (proc. aut.)</t>
  </si>
  <si>
    <t>Enucleación con implante</t>
  </si>
  <si>
    <t>Tratamiento quirúrgico completo del estrabismo unilateral o bilateral</t>
  </si>
  <si>
    <t>Exanteración ocular (proc. aut.)</t>
  </si>
  <si>
    <t>Sutura de lesión traumática de globo o musculos oculares (proc. aut.)</t>
  </si>
  <si>
    <t>Evisceración del globo ocular</t>
  </si>
  <si>
    <t>Cirugía refractiva, queratotomía radial o similar con bisturí de diamante</t>
  </si>
  <si>
    <t>Crioterapia y recesión conjuntival</t>
  </si>
  <si>
    <t>Extracción quir. de cuerpo extraño en cornea y/o esclera</t>
  </si>
  <si>
    <t>Glaucoma, trat. quir. por cualquier técnica</t>
  </si>
  <si>
    <t>Herida corneal o corneo-escleral o dehiscencia de sutura</t>
  </si>
  <si>
    <t>Queratectomía laminar</t>
  </si>
  <si>
    <t>Queratoplastía. Injerto lamelar o penetrante trat. quir. Completo</t>
  </si>
  <si>
    <t>Queratoprótesis, implantación de (no incluye el valor de la prótesis)</t>
  </si>
  <si>
    <t>Recubrimiento conjuntival</t>
  </si>
  <si>
    <t>Rehabilitación superficie ocular (con injerto de mucosa)</t>
  </si>
  <si>
    <t>Sinequiotomía (proc. aut.)</t>
  </si>
  <si>
    <t>Operación triple (injerto, facoéresis e implante de lente intraocular) (no incluye valor de la prótesis)</t>
  </si>
  <si>
    <t>Operación triple (injerto, facoéresis e implante de lente intraocular) (incluye valor de la prótesis)</t>
  </si>
  <si>
    <t>Tratamiento Trasplante de Córnea</t>
  </si>
  <si>
    <t>Iridectomía periférica y/u óptica, (proc. aut.)</t>
  </si>
  <si>
    <t>Tratamiento quirúrgico de lesión tumoral del iris o cuerpo ciliar</t>
  </si>
  <si>
    <t>Hernia de iris y/o fístulas, reparación de</t>
  </si>
  <si>
    <t>Desgarro  con o sin desprendimiento, diatermo y/o crio y/o fotocoagulación (incluye endofotocoagulación intraquirúrgica )</t>
  </si>
  <si>
    <t>Desprendimiento retinal, cirugía convencional (exoimplantes)</t>
  </si>
  <si>
    <t>Tumor retinal o coroidal, diatermo y/o crio y/o fotocoagulación de</t>
  </si>
  <si>
    <t>Vasculopatía retinal (excepto retinopatía proliferativa) diatermo y/o crio y/o fotocoagulación ( incluye endofotocoagulación intraquirùrgica)</t>
  </si>
  <si>
    <t>Vitrectomía c/retinotomía (c/s inyección de gas o silicona)</t>
  </si>
  <si>
    <t>Vitrectomía con inyección de gas o silicona</t>
  </si>
  <si>
    <t>Vitrectomía con vitreófago (proc. aut)</t>
  </si>
  <si>
    <t>Retinopexia neumática</t>
  </si>
  <si>
    <t>Desprendimiento coroídeo o hemorragia coroídea, trat. quir.</t>
  </si>
  <si>
    <t>Facoéresis intracapsular o catarata secundaria o discisión y aspiración de masas</t>
  </si>
  <si>
    <t>Facoéresis extracapsular con implante de lente intraocular (no incluye el valor de la prótesis)</t>
  </si>
  <si>
    <t>Facoéresis extracapsular con implante de lente intraocular (incluye el valor de la prótesis)</t>
  </si>
  <si>
    <t>Implante secundario de lente intraocular</t>
  </si>
  <si>
    <t>Aspiración esferular c/s capsulotomía</t>
  </si>
  <si>
    <t>Extracción o corrección de desplazamiento de lente intraocular</t>
  </si>
  <si>
    <t>Facoemulsificación</t>
  </si>
  <si>
    <t>Retinopatía proliferativa, (diabética, hipertensiva, eales y otras) panfotocoagulación trat. completo   (incluye endofotocoagulación intraquirúrgica )</t>
  </si>
  <si>
    <t>Discisión de cápsula posterior</t>
  </si>
  <si>
    <t>Iridotomía</t>
  </si>
  <si>
    <t>Trabeculoplastía o iridoplastía</t>
  </si>
  <si>
    <t>Cirugía fotorrefractiva o fototerapéutica de córnea, cualquier técnica</t>
  </si>
  <si>
    <t xml:space="preserve">PROCEDIMIENTOS DE OTORRINOLARINGOLOGÍA </t>
  </si>
  <si>
    <t>Electrogustometría</t>
  </si>
  <si>
    <t>Nasofibroscopía de la deglución</t>
  </si>
  <si>
    <t>Rinomanometría c/s vasocontrictor</t>
  </si>
  <si>
    <t>Nasofaringolaringofibroscopia</t>
  </si>
  <si>
    <t>Sinusoscopia de cada seno maxilar por punción, c/s biopsia, c/s toma de muestras</t>
  </si>
  <si>
    <t>Laringoscopia y/o traqueoscopia directa c/s toma de muestra, c/s biopsia. Con microscopio</t>
  </si>
  <si>
    <t>Laringoscopia y/o traqueoscopia directa c/s toma de muestra, c/s biopsia. Sin microscopio</t>
  </si>
  <si>
    <t>Audiometría adultos</t>
  </si>
  <si>
    <t>Audiometría niños</t>
  </si>
  <si>
    <t>Impedanciometría</t>
  </si>
  <si>
    <t>Calibración de audífonos o implantes</t>
  </si>
  <si>
    <t>Potenciales evocados auditivos de tronco cerebral clínicos</t>
  </si>
  <si>
    <t>Cócleovestibular con electronistagmografía</t>
  </si>
  <si>
    <t>Electronistagmografía o Videoelectronistagmografía c/s nistag.de posición</t>
  </si>
  <si>
    <t>Función tubaria</t>
  </si>
  <si>
    <t>Prueba calórica o prueba calórica mínima (proc.aut.)</t>
  </si>
  <si>
    <t>Test de glicerol (con 3 audiometrías)</t>
  </si>
  <si>
    <t>Examen funcional de VIII par</t>
  </si>
  <si>
    <t>Potenciales electromiogénicos vestibulares cervicales u oculares</t>
  </si>
  <si>
    <t xml:space="preserve">Prueba de impulso cefálico con videooculografía o similar (VHIT) </t>
  </si>
  <si>
    <t>Pruebas rotatorias</t>
  </si>
  <si>
    <t>Audiometría campo libre. Niños y adultos</t>
  </si>
  <si>
    <t>Senos perinasales, punción evacuadora c/s toma de muestras, c/s inyección de medicamentos; cada punción</t>
  </si>
  <si>
    <t>Taponamiento nasal anterior (proc. aut.)</t>
  </si>
  <si>
    <t>Taponamiento nasal posterior</t>
  </si>
  <si>
    <t>Vaciamiento cavid. perinasales (Proetz y sim.) (10 sesiones)</t>
  </si>
  <si>
    <t>Cauterización uni o bilateral de vasos en fosa nasal anterior</t>
  </si>
  <si>
    <t>Cuerpo extraño en fosas nasales, extracción de: - En adultos</t>
  </si>
  <si>
    <t>Cuerpo extraño en fosas nasales, extracción de: - En niños</t>
  </si>
  <si>
    <t>Cuerpo extraño en laringe y/o tráquea, extracción de (incluye la endoscopia con tubo rígido) - En adultos</t>
  </si>
  <si>
    <t>Cuerpo extraño en laringe y/o tráquea, extracción de (incluye la endoscopia con tubo rígido) - En niños</t>
  </si>
  <si>
    <t>Dilatación esofágica por sesión</t>
  </si>
  <si>
    <t>Cuerpo extraño extracción en hipofaringe y/o esófago (por tubo rígido) - En niños</t>
  </si>
  <si>
    <t>Cuerpo extraño extracción en hipofaringe y/o esófago (por tubo rígido) - En adultos</t>
  </si>
  <si>
    <t>Lesiones del oído externo y/o medio, curación bajo microscopio (proc. aut.)</t>
  </si>
  <si>
    <t>Trompa de Eustaquio, insuflación instrumental (proc. aut.)</t>
  </si>
  <si>
    <t>Cuerpo extraño en oído, extracción de (incluye tapón de cerumen) (proc. aut.) - En adultos</t>
  </si>
  <si>
    <t>Cuerpo extraño en oído, extracción de (incluye tapón de cerumen) (proc. aut.) - En niños</t>
  </si>
  <si>
    <t>Biopsia oído (proc. aut.)</t>
  </si>
  <si>
    <t>Retiro de tubos de ventilación timpánica, uni o bilateral</t>
  </si>
  <si>
    <t xml:space="preserve">Emisiones Otoacústicas </t>
  </si>
  <si>
    <t>Potenciales evocados auditivos de tronco cerebral acortados</t>
  </si>
  <si>
    <t>Retiro de taponaje anterior</t>
  </si>
  <si>
    <t>Retiro de yeso</t>
  </si>
  <si>
    <t>Cambio de canula traqueostomia (enfermera Otorrino)</t>
  </si>
  <si>
    <t xml:space="preserve">Maniobras de reposición vestibular </t>
  </si>
  <si>
    <t xml:space="preserve">CIRUGÍA OTORRINOLARINGOLÓGICA       </t>
  </si>
  <si>
    <t>Absceso y/o hematomas oído externo, trat. quir.</t>
  </si>
  <si>
    <t>Extracción cuerpo extraño en conducto auditivo externo</t>
  </si>
  <si>
    <t>Fístula preauricular complicada, trat. quir.</t>
  </si>
  <si>
    <t>Extirpación de tumor de conducto auditivo externo</t>
  </si>
  <si>
    <t>Tumor maligno oído externo, trat. quir.</t>
  </si>
  <si>
    <t>Tumor de conducto auditivo externo, extirpación con reparación (injerto) del conducto</t>
  </si>
  <si>
    <t xml:space="preserve">Estapedectomía o estapedostomía </t>
  </si>
  <si>
    <t>Mastoidectomía c/s sección cuerda del tímpano</t>
  </si>
  <si>
    <t>Tratamiento quirúrgico de Mucositis timpánica, otitis media con efusión uni o bilateral</t>
  </si>
  <si>
    <t>Operación radical de oído</t>
  </si>
  <si>
    <t>Reconstitución funcional de oído radicalizado</t>
  </si>
  <si>
    <t>Timpanoplastía funcional (cualquier tipo) c/s mastoidectomía</t>
  </si>
  <si>
    <t>Punción timpánica para inyección de medicamentos</t>
  </si>
  <si>
    <t>Implante activo de oído medio</t>
  </si>
  <si>
    <t>Aticotomía (excluye timpanoplastia funcional)</t>
  </si>
  <si>
    <t>Plastía o dilatación por vía endoscópica trompa de Eustaquio</t>
  </si>
  <si>
    <t>Meatoplastía en oído radicalizado</t>
  </si>
  <si>
    <t>Reparación de brecha osteomeníngea por vía transtemporal</t>
  </si>
  <si>
    <t>Resección subtotal del hueso temporal (incluye tegmen, laberinto y punta de peñasco)</t>
  </si>
  <si>
    <t>Resección total del hueso temporal (abordaje combinado orl y neurocirujano)</t>
  </si>
  <si>
    <t>Timpanectomía con o sin tubos de ventilación</t>
  </si>
  <si>
    <t>Timpanoplastía funcional con reconstrucción de cadena osicular (excluye miringoplastía)</t>
  </si>
  <si>
    <t>Timpanotomía exploradora</t>
  </si>
  <si>
    <t>Tiroplastia 1-4</t>
  </si>
  <si>
    <t>Toma de injerto cartilago tragal</t>
  </si>
  <si>
    <t>Toma de injerto fascia temporal</t>
  </si>
  <si>
    <t>Tumor glómico petro-tímpano-mástoídeo, tratamiento quirúrgico</t>
  </si>
  <si>
    <t>Reconstitución plástica de conducto auditivo externo cartilaginoso</t>
  </si>
  <si>
    <t xml:space="preserve">Exostosis u osteoma oído medio o externo, resección por cualquier vía  </t>
  </si>
  <si>
    <t>Neurectomía de Jacobson</t>
  </si>
  <si>
    <t>Reconstitución de conducto auditivo externo, c/s timpanoplastía (incluye revisión de cadena osicular)</t>
  </si>
  <si>
    <t>Tratamiento quirúrgico de tumor glómico timpánico</t>
  </si>
  <si>
    <t>Laberintectomía</t>
  </si>
  <si>
    <t>Neurinoma del acústico, trat. quir. vía translaberíntica y/o fosa media</t>
  </si>
  <si>
    <t>Intervención quirúrgica implante coclear</t>
  </si>
  <si>
    <t>Descompresión intraósea nervio facial c/s plastía</t>
  </si>
  <si>
    <t>Lesiones a nivel del conducto auditivo interno, trat. quir.</t>
  </si>
  <si>
    <t>Biopsia buco-faríngea (proc. aut.)</t>
  </si>
  <si>
    <t>Sección y/o resección frenillos cavidad bucal</t>
  </si>
  <si>
    <t>Drenaje de absceso o flegmón de piso de boca</t>
  </si>
  <si>
    <t>Drenaje de absceso o flegmón periamigdaliano</t>
  </si>
  <si>
    <t>Drenaje de absceso o flegmón retrofaríngeo o faringolaríngeo</t>
  </si>
  <si>
    <t>Drenaje de absceso o flegmón de vestíbulo bucal</t>
  </si>
  <si>
    <t>Adenoidectomía (proc. aut.)</t>
  </si>
  <si>
    <t>Amigdalectomía c/s adenoidectomía, uni o bilateral</t>
  </si>
  <si>
    <t>Extracción de cálculos o tapones salivales</t>
  </si>
  <si>
    <t>Tumor benigno de la mucosa bucal,  extirp. c/s  biopsia bucofaríngea</t>
  </si>
  <si>
    <t>Tumor maligno de las amígdalas, trat. quir.</t>
  </si>
  <si>
    <t xml:space="preserve">Extirpación de  tumor benigno de la base de la lengua                                                                                      </t>
  </si>
  <si>
    <t>Extirpación tumor maligno de base de lengua</t>
  </si>
  <si>
    <t>Faringoplastía (cualq. técn.), c/s desplazamiento de colgajos</t>
  </si>
  <si>
    <t>Fibroangioma del rinofarinx, trat. quir.</t>
  </si>
  <si>
    <t>Glosectomía total</t>
  </si>
  <si>
    <t>Abscesos y hematoma del tabique nasal, trat. quir.</t>
  </si>
  <si>
    <t>Arteria esfenopalatina, cauterización por vía nasal</t>
  </si>
  <si>
    <t>Arteria maxilar interna, ligadura de (por vía transmaxilar)</t>
  </si>
  <si>
    <t>Ligadura de arterias etmoidales anteriores</t>
  </si>
  <si>
    <t xml:space="preserve">Turbinectomía o cauterización de cornetes, cualquier técnica </t>
  </si>
  <si>
    <t>Conducto y/o seno lagrimal, obstrucción del, trat. quir. por vía nasal</t>
  </si>
  <si>
    <t>Etmoidectomía endo o exonasal</t>
  </si>
  <si>
    <t>Cirugía de fosa pterigo palatina</t>
  </si>
  <si>
    <t>Tratamiento quirúrgico de las fistulas buco-sinusales o buco-nasales  y/o retiro cuerpos extraños del seno maxilar</t>
  </si>
  <si>
    <t xml:space="preserve">Fract. nasal reciente, cerrada o expuesta, reducción c/s inmovilización </t>
  </si>
  <si>
    <t>Nervio vidiano, sección del (por cualquier vía)</t>
  </si>
  <si>
    <t>Perforación del tabique, trat. quir.</t>
  </si>
  <si>
    <t>Tratamiento quirúrgico pólipo nasal</t>
  </si>
  <si>
    <t>Rinitis atrófica, trat. por inclusión submucosa, con cualquier material, uni o bilateral</t>
  </si>
  <si>
    <t>Rinofima, trat. quir.</t>
  </si>
  <si>
    <t>Rinoplastía y/o septoplastía, cualquier técnica</t>
  </si>
  <si>
    <t xml:space="preserve">Seno esfenoidal, abertura por cualquier vía </t>
  </si>
  <si>
    <t>Tratamiento quirúrgico de seno frontal, cualquier vía</t>
  </si>
  <si>
    <t>Antrostomía seno maxilar, cualquier vía</t>
  </si>
  <si>
    <t>Sinequia nasal, trat. quir.</t>
  </si>
  <si>
    <t>Tumor nasal, extirp. por rinotomía lateral</t>
  </si>
  <si>
    <t>Vaciamiento etmoidal por vía nasal c/s polipectomía</t>
  </si>
  <si>
    <t>Reparación de válvula nasal</t>
  </si>
  <si>
    <t>Resección de tumor de base de cráneo anterior con reparación de duramadre (colgajo pediculado de haddad o similar)</t>
  </si>
  <si>
    <t>Resección lateral del hueso temporal (incluye mástoides y conducto auditivo externo en forma circular)</t>
  </si>
  <si>
    <t>Tumor benigno nasosinusal y/o rinofaríngeo, resección por vía endoscópica (excluye fibroangioma nasofaríngeo)</t>
  </si>
  <si>
    <t>Tumor de espacio parafaríngeo, extirpación</t>
  </si>
  <si>
    <t>Tumor maligno nasosinusal y/o rinofaríngeo, tratamiento quirúrgico por vía endoscópica</t>
  </si>
  <si>
    <t>Sinuplastía seno frontal con balón por endoscopía u otra técnica</t>
  </si>
  <si>
    <t>Sinuplastía seno maxilar con balón por endoscopía u otra técnica</t>
  </si>
  <si>
    <t>Sinuplastía seno esfenoidal con balón por endoscopia u otra técnica</t>
  </si>
  <si>
    <t>Dacriocistocele resección vía nasal</t>
  </si>
  <si>
    <t>Aritenoidectomía vía endoscópica</t>
  </si>
  <si>
    <t>Aritenoidectomía vía externa</t>
  </si>
  <si>
    <t>Abducción de aritenoides, aritenoidopexia</t>
  </si>
  <si>
    <t>Decorticación de cuerdas vocales c/microscopio</t>
  </si>
  <si>
    <t>Cordectomía, sinequia y otras malformaciones, tratatamiento quirúrgico por endoscópica (incluye laser)</t>
  </si>
  <si>
    <t>Subluxación articulación cricotiroídea</t>
  </si>
  <si>
    <t xml:space="preserve">Tumor benigno de cuerdas vocales, trat. quirúrgico por vía abierta </t>
  </si>
  <si>
    <t>Tumor benigno de cuerdas vocales, trat. quirúrgico por vía endoscópica</t>
  </si>
  <si>
    <t xml:space="preserve">Cordectomía, resección de sinequia y otras malformaciones, trat. quirúrgico por vía externa </t>
  </si>
  <si>
    <t xml:space="preserve">Estenosis laringotraqueales y/o faríngeas, trat. quir. por vía abierta (incluye reconstrucción laringotraqueal) </t>
  </si>
  <si>
    <t>Laringectomía parcial o subtotal (cualquier técnica)</t>
  </si>
  <si>
    <t>Laringectomía parcial endoscópica con láser, incluye cordectomía ampliada (carcinoma supraglótico)</t>
  </si>
  <si>
    <t>Laringectomía total más faringectomía parcial</t>
  </si>
  <si>
    <t>Laringectomía total más faringectomía total y/o esofagectomía cervical</t>
  </si>
  <si>
    <t>Laringoplastía por laringomalacia</t>
  </si>
  <si>
    <t>Laringocele, trat. quir.</t>
  </si>
  <si>
    <t>Papilomas laríngeos, trat. quir. (por sesión)</t>
  </si>
  <si>
    <t>Parálisis de cuerdas vocales, trat. quir. cualquier técnica</t>
  </si>
  <si>
    <t>Traqueostomía (proc. aut.)</t>
  </si>
  <si>
    <t xml:space="preserve">Estenosis laringotraqueales y faríngeas, trat. quir. por vía endoscópica (incluye laser) </t>
  </si>
  <si>
    <t>Fractura laríngea, reducción abierta c/s microplacas</t>
  </si>
  <si>
    <t>Inyección de cuerda vocal vía endoscópica</t>
  </si>
  <si>
    <t>Inyección de cuerda vocal vía externa</t>
  </si>
  <si>
    <t xml:space="preserve">PROCEDIMIENTO DE CABEZA Y CUELLO     </t>
  </si>
  <si>
    <t>Punción aspirativa con aguja fina de nódulo tiroideo</t>
  </si>
  <si>
    <t>CIRUGÍA DE CABEZA Y CUELLO</t>
  </si>
  <si>
    <t>Tiroidectomía bilateral total</t>
  </si>
  <si>
    <t>Tiroidectomía bilateral subtotal</t>
  </si>
  <si>
    <t>Bocio intratorácico, trat. quir. por esternotomía</t>
  </si>
  <si>
    <t>Extirpación de Tiroides lingual</t>
  </si>
  <si>
    <t>Lobectomía con o sin istmectomía o resección parcial</t>
  </si>
  <si>
    <t>Tiroidectomía total ampliada (incluye extirpación de estructuras anatómicas vecinas)</t>
  </si>
  <si>
    <t>Autotransplante de paratiroides (operación asociada a algunas de las prestaciones de tiroides y paratiroides)</t>
  </si>
  <si>
    <t>Paratiroidectomía o exploración paratiroides con exploración de mediastino, abordaje transtorácico.</t>
  </si>
  <si>
    <t>Paratiroidectomía o exploración de paratiroides (abordaje cervical, clásico o mínimamente invasivo)</t>
  </si>
  <si>
    <t>Reexploración cervical paratiroides por persistencia o recidiva hiperparatiroidismo</t>
  </si>
  <si>
    <t>Parotidectomía suprafacial con disección y preservación del nervio facial</t>
  </si>
  <si>
    <t>Parotidectomía total, con disección y preservación del nervio facial.</t>
  </si>
  <si>
    <t>Parotidectomía total ampliada (incluye músculos, ganglios, articulaciones y rama vertical de la mandíbula)</t>
  </si>
  <si>
    <t>Totalización de parotidectomía previa o parotidectomía del lóbulo profundo</t>
  </si>
  <si>
    <t xml:space="preserve">Extirpación submandibular ampliada (incluye piso de boca, arco mandibular, músculos y articulaciones)  </t>
  </si>
  <si>
    <t>Extirpación de glándula salival submandibular</t>
  </si>
  <si>
    <t>Extirpación glándula salival sublingual</t>
  </si>
  <si>
    <t xml:space="preserve">Extirpación sublingual ampliada (incluye piso de boca, arco mandibular, músculos, ganglios y articulaciones)   </t>
  </si>
  <si>
    <t>Absceso parotídeo, sub-maxilar y/o cervical profundo, trat. quir.</t>
  </si>
  <si>
    <t>Conductos salivales de excreción, reimplantación oro-faríngea</t>
  </si>
  <si>
    <t>Cierre de fístula salival: reparación del conducto de excreción</t>
  </si>
  <si>
    <t>Extirpación de quiste o mucocele de glándula salival menor de labios</t>
  </si>
  <si>
    <t>Tratamiento quirúrgico Torticolis Congénita</t>
  </si>
  <si>
    <t>Quistes y/o fístulas del conducto tirogloso, y/o branquial, y/o higroma, y/o fístula preauricular complicada, y/u otros quistes y/o tumores benignos, trat. quir.</t>
  </si>
  <si>
    <t>Tumores del cuerpo carotídeo, trat. quir. (incl. proc. vascular)</t>
  </si>
  <si>
    <t>Biopsia quir., mucosa oronasofaríngea (proc. aut.)</t>
  </si>
  <si>
    <t>Biopsia quir., piel  y mucosa cara (proc. aut.)</t>
  </si>
  <si>
    <t>Resección cutánea ampliada (incluye musculatura, ganglios y huesos subyacentes; desplazamiento de colgajos)</t>
  </si>
  <si>
    <t>Resección cutánea simple (sutura primaria)</t>
  </si>
  <si>
    <t>Tumor maligno de labio superior o inferior, resección total del labio y cirugía reparadora</t>
  </si>
  <si>
    <t>Tumor maligno de labio superior o inferior, resección parcial del labio y cirugía reparadora</t>
  </si>
  <si>
    <t>Resección parcial y cirugía reparadora nariz</t>
  </si>
  <si>
    <t>Resección total y cirugía reparadora nariz</t>
  </si>
  <si>
    <t>Extirpación ampliada de nariz incluyendo parte esqueleto facial (naso-etmoidiana)</t>
  </si>
  <si>
    <t>Exanteración orbitaria ampliada (incluye etmoides, hueso frontal, base de cráneo anterior y región máxilo-malar)</t>
  </si>
  <si>
    <t>Extirpación total ampliada del hueso temporal</t>
  </si>
  <si>
    <t>Maxilectomia parcial y reparación protésica</t>
  </si>
  <si>
    <t>Maxilectomía parcial (incluye paladar óseo; reparación con colgajo)</t>
  </si>
  <si>
    <t>Maxilectomía radical ampliada (incluye exanteración orbitaria y de fosa craneal anterior o media)</t>
  </si>
  <si>
    <t>Maxilectomía radical clásica (incluye exanteración orbitaria y reparación con colgajo)</t>
  </si>
  <si>
    <t>Maxilectomía radical clásica (incluye exanteración orbitaria y reparación protésica)</t>
  </si>
  <si>
    <t>Glosectomía parcial, reparación primaria</t>
  </si>
  <si>
    <t>Resección amplia de tumor maligno cavidad oral y orofaringea y disección ganglionar cervical</t>
  </si>
  <si>
    <t>Hemimandibulectomía</t>
  </si>
  <si>
    <t>Mandibulectomía total</t>
  </si>
  <si>
    <t>Operación "comando" (incluye extirp. del tumor, hemimandibulectomía y disección ganglionar radical de cuello)</t>
  </si>
  <si>
    <t>Resección parcial de mandíbula</t>
  </si>
  <si>
    <t xml:space="preserve">Extirpación de tumor intraoral amplia en tercio posterior cavidad oral (región faringea) </t>
  </si>
  <si>
    <t>Faringectomía parcial</t>
  </si>
  <si>
    <t>Genioplastía</t>
  </si>
  <si>
    <t>Osteotomias segmentarias del maxilar o mandíbula</t>
  </si>
  <si>
    <t>Osteotomias totales del maxilar o mandibula (tipo Le Fort I o sagital de rama)</t>
  </si>
  <si>
    <t>Reducción cerrada de fracturas maxilofaciales</t>
  </si>
  <si>
    <t>Reducción abierta de fracturas maxilofaciales y estabilización con elementos de osteosíntesis</t>
  </si>
  <si>
    <t>Reducción abierta de fracturas maxilofaciales con osteosíntesis única</t>
  </si>
  <si>
    <t>Reconstrucciones complejas de la cara simultáneas con proc. neuroquirúrgico (craneotomías más abordajes y trat. facial), tiempo facial</t>
  </si>
  <si>
    <t>Reconstrucciones de partes duras y blandas de la cara, mediante abordajes múltiples y hemicoronal o coronal</t>
  </si>
  <si>
    <t xml:space="preserve">Remoción de arcos dentarios o ligaduras de alambre </t>
  </si>
  <si>
    <t>Remoción simple (proc.aut.)</t>
  </si>
  <si>
    <t xml:space="preserve">CIRUGÍA PLÁSTICA Y REPARADORA     </t>
  </si>
  <si>
    <t>Heridas de la cara complicadas: 1 o varias de más de 5 cms. y/o ubicadas en bordes de párpados, labios o ala nasal y/o que comprometen músculos, conductos, vasos o nervios</t>
  </si>
  <si>
    <t>Heridas de la cara simples: 1 o varias de hasta 5 cms. que sólo comprometen piel</t>
  </si>
  <si>
    <t>Implante de silicona facial (cualquier zona o zonas)</t>
  </si>
  <si>
    <t>Resección plástica de hasta 2 cicatrices (cualquier localización o tamaño)</t>
  </si>
  <si>
    <t xml:space="preserve">Resección plástica de 3 o más cicatrices (cualquier localización o tamaño) </t>
  </si>
  <si>
    <t>Injertos  hasta 1% superficie corporal receptora</t>
  </si>
  <si>
    <t>Injertos  hasta 5% superficie corporal receptora</t>
  </si>
  <si>
    <t>Injertos hasta 10% superficie corporal receptora</t>
  </si>
  <si>
    <t>Injertos por cada 10% (o su fracción) adicional hasta 50%</t>
  </si>
  <si>
    <t>Injertos 51% y más de superficie corporal receptora</t>
  </si>
  <si>
    <t>Piel total, cualquier tamaño (incluye tratamiento zona dadora y receptora)</t>
  </si>
  <si>
    <t>Toma de injertos cartílago (auricular, costal o similares) c/u</t>
  </si>
  <si>
    <t>Toma de injertos-óseo (costal, ilíaco, tibial o similares) c/u.</t>
  </si>
  <si>
    <t>Toma de injerto de cuero cabelludo</t>
  </si>
  <si>
    <t>Expansor de piel (dos o más) primer tiempo</t>
  </si>
  <si>
    <t>Expansor de piel (dos o más) segundo tiempo retiro</t>
  </si>
  <si>
    <t>Expansor de piel (único) primer tiempo</t>
  </si>
  <si>
    <t>Expansor de piel (único) segundo tiempo o retiro</t>
  </si>
  <si>
    <t>Plastías en Z, hasta 3</t>
  </si>
  <si>
    <t>Plastías en Z, 4 y más</t>
  </si>
  <si>
    <t>Colgajos complejos (Abbe, Mustarda, Converse, Juri, Bakamjian o similar)</t>
  </si>
  <si>
    <t>Colgajos libres con microanastomosis (incluye toma del colgajo y las suturas neurovasculares)</t>
  </si>
  <si>
    <t>Colgajos musculares o musculocutáneos</t>
  </si>
  <si>
    <t>Colgajos osteomusculocutáneos</t>
  </si>
  <si>
    <t>Colgajos simples dos o más</t>
  </si>
  <si>
    <t>Colgajo simple único</t>
  </si>
  <si>
    <t>Parálisis facial, trasplantes musculares</t>
  </si>
  <si>
    <t>Ridectomía cérvico-facial, un lado</t>
  </si>
  <si>
    <t>Ridectomía frontal</t>
  </si>
  <si>
    <t>Orejas aladas o en asa, corrección plástica</t>
  </si>
  <si>
    <t>Lóbulo auricular partido, corrección plástica (proc. aut)</t>
  </si>
  <si>
    <t>Malformación congénita compleja en orejas, cada plastía o plastías en tiempos diferentes</t>
  </si>
  <si>
    <t>Corrección nasal parcial (alares, alargamiento columela o similar)</t>
  </si>
  <si>
    <t>Blefaroplastia párpados inferiores, uni o bilateral</t>
  </si>
  <si>
    <t>Blefaroplastia párpados superiores, uni o bilateral</t>
  </si>
  <si>
    <t>Corrección quirúrgica secundaria de queiloplastía</t>
  </si>
  <si>
    <t>Queiloplastía primaria, un lado (proc. quir. completo por cualquier técnica)</t>
  </si>
  <si>
    <t>Cierre de paladar duro y/o cierre de comunicación oro-nasal</t>
  </si>
  <si>
    <t xml:space="preserve">Cierre mucoso vestíbulo oral o gingivo-periostio-plastía </t>
  </si>
  <si>
    <t>Plastia de velo (cualquier técnica)</t>
  </si>
  <si>
    <t>Cierre de macrostomía, unilateral</t>
  </si>
  <si>
    <t>Tratamiento quirúrgico de anomalías cráneo faciales</t>
  </si>
  <si>
    <t>Reconstrucción osteoplástica reborde alveolar bilateral en un tiempo</t>
  </si>
  <si>
    <t>Reconstrucción osteoplástica reborde alveolar unilateral</t>
  </si>
  <si>
    <t>Distoplasias orbitarias: movilización unilateral o vertical tiempo facial</t>
  </si>
  <si>
    <t>Expansión o reconstrucción de un micro-orbitismo</t>
  </si>
  <si>
    <t>Síndrome de Apert Crouzon o similar: avance fronto-orbito-maxilar vía intracraneana, tiempo facial</t>
  </si>
  <si>
    <t>Síndrome de Apert Crouzon o similar: osteotomía tipo Le Fort III o similar</t>
  </si>
  <si>
    <t>Corrección telecanto</t>
  </si>
  <si>
    <t>Movilización orbitaria extracraneana</t>
  </si>
  <si>
    <t>Movilización orbitaria intracraneana, tiempo facial</t>
  </si>
  <si>
    <t>Ginecomastia, corrección plástica</t>
  </si>
  <si>
    <t>Mamoplastía de aumento (unilateral)</t>
  </si>
  <si>
    <t>Mamoplastía de reducción</t>
  </si>
  <si>
    <t>Mastopexia c/s implante de prótesis (no incluye valor de la prótesis)</t>
  </si>
  <si>
    <t>Reconstrucción areola y/o pezón c/s plastía (proc. aut.)</t>
  </si>
  <si>
    <t>Reconstrucción mamaria</t>
  </si>
  <si>
    <t>Abdominoplastia</t>
  </si>
  <si>
    <t>Escarectomía con resección ósea c/s colgajo de rotación</t>
  </si>
  <si>
    <t>Tratamiento de escaras de decubito, con resección ósea y colgajos musculares o musculocutáneos</t>
  </si>
  <si>
    <t>Sindactilia, trat. quir. cada espacio con injerto</t>
  </si>
  <si>
    <t>Sindactilia, trat. quir. cada espacio sin injerto</t>
  </si>
  <si>
    <t>Polidactilia, extirpación y plastía unilateral</t>
  </si>
  <si>
    <t>Lipectomía glútea, unilateral</t>
  </si>
  <si>
    <t>Lipectomía trocantérea, unilateral</t>
  </si>
  <si>
    <t>Escarotomía hasta 10 % superficie corporal</t>
  </si>
  <si>
    <t>Escarotomía por cada 10 % adicional (o su fracción)</t>
  </si>
  <si>
    <t>Escarectomía hasta 1 % superficie corporal</t>
  </si>
  <si>
    <t>Escarectomía hasta 5 % superficie corporal</t>
  </si>
  <si>
    <t>Escarectomía  hasta 10% superficie corporal</t>
  </si>
  <si>
    <t>Escarectomía por cada 10% adicional (o su fracción) (Se cobrará cód. ad. una sóla vez por superficie entre el 11% y 50%).</t>
  </si>
  <si>
    <t>PROCEDIMIENTOS DERMATOLOGÍA Y TEGUMENTOS</t>
  </si>
  <si>
    <t>Curetaje de lesiones virales y similares hasta 10 lesiones por sesión</t>
  </si>
  <si>
    <t>Aplicación de inmunomoduladores, químicos y similares hasta 10 lesiones por sesión</t>
  </si>
  <si>
    <t>Fototerapia UVB, UVA localizada, por sesión</t>
  </si>
  <si>
    <t>Fototerapia UVB, Banda Angosta y UVA por sesión en cabina</t>
  </si>
  <si>
    <t>Implantes Subcutáneos, instalación o retiro</t>
  </si>
  <si>
    <t>Crioterapia hasta 5 lesiones por sesión</t>
  </si>
  <si>
    <t>Crioterapia 6 a 10 lesiones por sesión</t>
  </si>
  <si>
    <t>Tumor maligno por criocirugía (por cada lesión) por sesión</t>
  </si>
  <si>
    <t>Inyección intracutánea en áreas hasta 9 cm2 por sesión</t>
  </si>
  <si>
    <t>Tratamiento abrasivo cutáneo mecánico por sesión</t>
  </si>
  <si>
    <t>Tratamiento abrasivo cutáneo químico por sesión</t>
  </si>
  <si>
    <t>Tricograma</t>
  </si>
  <si>
    <t>Tratamiento por láser, IPL o similar por área hasta 16 cm2  por sesión</t>
  </si>
  <si>
    <t>Terapia fotodinámica (no incluye medicamento) por sesión</t>
  </si>
  <si>
    <t>Dermatoscopía digital con registro gráfico o digital hasta 5 lesiones</t>
  </si>
  <si>
    <t xml:space="preserve">INTERVENCIONES QUIRÚRGICAS DE DERMATOLOGÍA Y TEGUMENTOS                    </t>
  </si>
  <si>
    <t>Biopsia de piel y/o mucosa por curetaje o sección tangencial c/s electro por 1 lesión</t>
  </si>
  <si>
    <t xml:space="preserve">Cabeza, cuello, genitales hasta 3 lesiones: extirpación, reparación o biopsia, total o parcial, de lesiones benignas cutáneas por excisión                                                  </t>
  </si>
  <si>
    <t xml:space="preserve">Resto del cuerpo hasta 3 lesiones: extirpación, reparación o biopsia, total o parcial, de lesiones benignas cutáneas por excisión                                                                   </t>
  </si>
  <si>
    <t>Cabeza, cuello y genitales desde 4 y hasta 6 lesiones: extirpación, reparación o biopsia, total o parcial, de lesiones benignas cutáneas por excisión</t>
  </si>
  <si>
    <t>Resto del cuerpo desde 4 y hasta 6 lesiones: extirpación, reparación o biopsia, total o parcial, de lesiones benignas cutáneas por excisión</t>
  </si>
  <si>
    <t xml:space="preserve">Extirpación de lesiones benignas por sec tangencial, curetaje y/o fulguración hasta 15 lesiones   </t>
  </si>
  <si>
    <t>Tratamiento por electro de hemangiomas o telangectasias hasta 15 lesiones</t>
  </si>
  <si>
    <t>Cabeza, cuello, genitales: tratamiento quirúrgico de tumor maligno por escisión total o parcial, con o sin sutura, por cada lesión o melanoma cualquier localización</t>
  </si>
  <si>
    <t>Resto del cuerpo: tratamiento quirúrgico de tumor maligno por escisión total o parcial, con o sin sutura, por cada lesión</t>
  </si>
  <si>
    <t xml:space="preserve">Cabeza, cuello, genitales o melanoma cualquier ubicación: ampliación de márgenes quirúrgicos de tumor maligno extirpado previamente </t>
  </si>
  <si>
    <t>Resto del cuerpo: ampliación de márgenes quirúrgicos de tumor maligno extirpado previamente</t>
  </si>
  <si>
    <t>Tumores vasculares profundos cabeza, cuello, genitales</t>
  </si>
  <si>
    <t>Tumores Vasculares Profundos Resto del cuerpo</t>
  </si>
  <si>
    <t>Herida cortante o contusa complicada, reparación y sutura (más de 5 cm)</t>
  </si>
  <si>
    <t>Herida cortante o contusa no complicada, reparación y sutura (una o múltiple hasta 5 cms. de largo total que comprometa solo la piel)</t>
  </si>
  <si>
    <t xml:space="preserve">Cabeza, cuello, genitales: extirpación de lesión benigna subepidérmica, incluye tumor sólido, quiste epidérmico y lipoma por lesión </t>
  </si>
  <si>
    <t xml:space="preserve">Resto del cuerpo: extirpación de lesión benigna subepidérmica, incluye tumor sólido, quiste epidérmico y lipoma por lesión </t>
  </si>
  <si>
    <t>Vaciamiento y curetaje quirúrgico de lesiones quísticas o abscesos</t>
  </si>
  <si>
    <t>Onicectomía total o parcial simple</t>
  </si>
  <si>
    <t>Cirugía reparadora ungueal por proceso inflamatorio</t>
  </si>
  <si>
    <t>Corrección quirúrgica de defecto congénito o por tumor ungueal</t>
  </si>
  <si>
    <t>Curación por Médico, Quemadura o Similar  menor al 5% superficie corporal en pabellón</t>
  </si>
  <si>
    <t>Curación por Médico, Quemadura o Similar  5 a 10% superficie corporal en pabellón</t>
  </si>
  <si>
    <t>Curación por Médico, Quemadura o Similar mayor al 10 %  superficie corporal en pabellón</t>
  </si>
  <si>
    <t xml:space="preserve">PROC. DIAGNÓSTICO Y TERAPEUTICO CARDIOLOGÍA                        </t>
  </si>
  <si>
    <t>E.C.G. de reposo (incluye mínimo 12 derivaciones y 4 complejos por derivación)</t>
  </si>
  <si>
    <t>Electrocardiograma de esfuerzo</t>
  </si>
  <si>
    <t>E.C.G. continuo (test Holter o similares, por ej. variabilidad de la frecuencia cardíaca y/o alta resolución del ST y/o depolarización tardía); 20 a 24 horas de registro</t>
  </si>
  <si>
    <t>Ecocardiograma  Doppler, con registro (incluye cód. 17-01-008)</t>
  </si>
  <si>
    <t>Ecocardiograma bidimensional doppler color</t>
  </si>
  <si>
    <t>Ecocardiograma bidimensional (incluye registro modo M, papel fotosensible y fotografía), en adultos o niños (proc. aut.)</t>
  </si>
  <si>
    <t>Sondeo cardíaco derecho c/s termodilución, en adultos o niños</t>
  </si>
  <si>
    <t>Sondeo cardíaco izquierdo y derecho, en adultos o niños</t>
  </si>
  <si>
    <t>Sondeo cardíaco izquierdo, en adultos o niños</t>
  </si>
  <si>
    <t>Cinecoronariografía derecha y/o izquierda (incluye sondeo cardíaco izquierdo  y ventriculografía izquierda)</t>
  </si>
  <si>
    <t>Ventriculografía derecha, en adultos o niños (incl. proc. rad., y sondeo cardíaco derecho)</t>
  </si>
  <si>
    <t>Ventriculografía izquierda, en adultos o niños (incl. proc. rad., y sondeo cardíaco izquierdo)</t>
  </si>
  <si>
    <t>Aortografía, en adultos o niños (Incluye proc. rad.)</t>
  </si>
  <si>
    <t>Arteriografía de extremidades, en adultos o niños (incluye proc. rad.)</t>
  </si>
  <si>
    <t>Angioplastía Intraluminal coronaria uno o múltiples vasos (incl. proc. rad; balón, rotablator, Stent o similar)</t>
  </si>
  <si>
    <t>Angioplastía Intraluminal periférica (incluye proc. rad., balón, Stent o similar)</t>
  </si>
  <si>
    <t>Angioplastía de coartación aórtica (incl. proc. rad.) (proc. completo)</t>
  </si>
  <si>
    <t>Angioplastía de arteria pulmonar o vena cava en niños (incluye proc. rad., balón, Stent o similar)</t>
  </si>
  <si>
    <t>Biopsia endomiocárdica (proc. completo)</t>
  </si>
  <si>
    <t>Septostomía de Rashkind o con controlada con balón</t>
  </si>
  <si>
    <t>Colocación de sonda marcapaso transitorio (proc. completo)</t>
  </si>
  <si>
    <t>Valvuloplastía mitral o tricúspide (incl. proc. radiológico,  incluye balón)</t>
  </si>
  <si>
    <t>Valvuloplastía aórtica y/o pulmonar c/u (incl. proc. radiológico,  incluye balón)</t>
  </si>
  <si>
    <t>Registro de haz de His, en adultos o niños</t>
  </si>
  <si>
    <t>Ecocardiograma bidimensional doppler color transesofágico</t>
  </si>
  <si>
    <t xml:space="preserve">Ecocardiograma Fetal </t>
  </si>
  <si>
    <t>Ecocardiograma de estrés (incluye medicamento)</t>
  </si>
  <si>
    <t>Test de esfuerzo con consumo de oxígeno (adultos y niños)</t>
  </si>
  <si>
    <t>Tilt test o prueba de inclinación</t>
  </si>
  <si>
    <t>Monitoreo de presión arterial continuo</t>
  </si>
  <si>
    <t>Cateterismo en recién nacido por arteria umbilical</t>
  </si>
  <si>
    <t>Instalación de catéter Swan-Ganz o similar, en adultos o niños (proc. aut.)</t>
  </si>
  <si>
    <t>Doppler con ergometría (por sesión)</t>
  </si>
  <si>
    <t>Doppler simple de vasos periféricos (por sesión)</t>
  </si>
  <si>
    <t>Pletismografía en reposo, esfuerzo c/u (por sesión)</t>
  </si>
  <si>
    <t>Registro ecoarterial o ecovenoso periférico c/u (por sesión)</t>
  </si>
  <si>
    <t>Punción evacuadora de pericardio, c/s toma de muestra c/s inyección de medicamento</t>
  </si>
  <si>
    <t>Cardioversión</t>
  </si>
  <si>
    <t>Punción subclavia o yugular con colocación de catéter</t>
  </si>
  <si>
    <t>Trombólisis arterial periférica</t>
  </si>
  <si>
    <t>Trombólisis intracoronaria</t>
  </si>
  <si>
    <t>Estudio electrofisiológico endocardíaco de las arritmias</t>
  </si>
  <si>
    <t>Ablación con corriente continua o radiofrecuencia de nódulo aurículo-ventricular</t>
  </si>
  <si>
    <t>Ablación con corriente continua o con radiofrecuencia de vías accesorias y otros</t>
  </si>
  <si>
    <t>Revisión (re-implante) electrodo desfibrilador automático transvenoso</t>
  </si>
  <si>
    <t>Arteriografía selectiva o superselectiva pulmonar en adultos o niños (incl. proc. rad.)</t>
  </si>
  <si>
    <t>Arteriografía selectiva o superselectiva renal en adultos o niños (incl. proc. rad.)</t>
  </si>
  <si>
    <t>Arteriografía selectiva o superselectiva tronco celíaco en adultos o niños (incl. proc. rad.)</t>
  </si>
  <si>
    <t>Arteriografía selectiva o superselectiva arteria glútea en adultos o niños (incl. proc. rad.)</t>
  </si>
  <si>
    <t>Arteriografía selectiva o superselectiva hipogástrica en adultos o niños (incl. proc. rad.)</t>
  </si>
  <si>
    <t>Arteriografía selectiva o superselectiva hepática en adultos o niños (incl. proc. rad.)</t>
  </si>
  <si>
    <t>Arteriografía selectiva o superselectiva mesentérica en adultos o niños (incl. proc. rad.)</t>
  </si>
  <si>
    <t>Arteriografía selectiva o superselectiva arteria lumbar en adultos o niños (incl. proc. rad.)</t>
  </si>
  <si>
    <t>Arteriografía selectiva o superselectiva arteria vesical en adultos o niños (incl. proc. rad.)</t>
  </si>
  <si>
    <t xml:space="preserve">Instalación de reservorio subcutáneo (catéter de quimioterapia) </t>
  </si>
  <si>
    <t xml:space="preserve">Retiro de reservorio subcutáneo (catéter de quimioterapia) </t>
  </si>
  <si>
    <t>01011688</t>
  </si>
  <si>
    <t xml:space="preserve">Cierre percutáneo del foramen oval con dispositivo </t>
  </si>
  <si>
    <t>01014202</t>
  </si>
  <si>
    <t>Angioplastía y colocación de Stent en Arteria Carotidea</t>
  </si>
  <si>
    <t>01011632</t>
  </si>
  <si>
    <t>Ablación septal con Alcohol en las Miocardiopatías Hipertróficas,</t>
  </si>
  <si>
    <t>01011634</t>
  </si>
  <si>
    <t>Reposición por desplazamiento electrodo</t>
  </si>
  <si>
    <t>01011636</t>
  </si>
  <si>
    <t>Extracción endovascular de electrodos de dispositivos implantados (marcapasos, desfibriladores o resincronizadores)</t>
  </si>
  <si>
    <t>01011648</t>
  </si>
  <si>
    <t>Ultrasonido intracardiaco: ICE</t>
  </si>
  <si>
    <t>01011649</t>
  </si>
  <si>
    <t>Ultrasonido intravascular: IVUS</t>
  </si>
  <si>
    <t>01011650</t>
  </si>
  <si>
    <t>Extracción de cuerpos extraños intravascular</t>
  </si>
  <si>
    <t>01011651</t>
  </si>
  <si>
    <t>Cierre percutáneo del foramen oval con dispositivo Amplatzer: FOP</t>
  </si>
  <si>
    <t>01011652</t>
  </si>
  <si>
    <t>Guía de presión intracoronaria: PW.</t>
  </si>
  <si>
    <t>01011653</t>
  </si>
  <si>
    <t>Implantación percutánea de válvula aórtica: TAVI</t>
  </si>
  <si>
    <t>01011654</t>
  </si>
  <si>
    <t>Estudio de Puentes Coronarios</t>
  </si>
  <si>
    <t>01011655</t>
  </si>
  <si>
    <t>Angioplastia con stent en ramas pulmonares</t>
  </si>
  <si>
    <t>01011662</t>
  </si>
  <si>
    <t>Micro embolizaciones mal formación arterio venosa</t>
  </si>
  <si>
    <t>01011661</t>
  </si>
  <si>
    <t>Tratamiento percutáneo de la coartación aortica</t>
  </si>
  <si>
    <t xml:space="preserve">CIRUGÍA CARDIOVASCULAR                                   </t>
  </si>
  <si>
    <t>Embolectomía y/o trombectomía, unilateral, miembro superior o inferior (proc. aut.)</t>
  </si>
  <si>
    <t>Fístula arteriovenosa congénita o traumática, repar. quir.</t>
  </si>
  <si>
    <t xml:space="preserve">Fístula arteriovenosa nativa (vena autóloga) </t>
  </si>
  <si>
    <t xml:space="preserve">Fístula Arteriovenosa Protésica  </t>
  </si>
  <si>
    <t>Transposición de vena basílica para hemodiálisis</t>
  </si>
  <si>
    <t>Reparación quirúrgica de vasos arteriales y/o venosos intra-abdominales o intra-torácicos c/s injerto (biológicos o sintéticos)</t>
  </si>
  <si>
    <t>Reparación quirúrgica de vasos arteriales y/o venosos periféricos c/s injerto (biológicos o sintéticos)</t>
  </si>
  <si>
    <t>Aneurisma aórtico-abdominal trat. quir.</t>
  </si>
  <si>
    <t>Aneurismas periféricos, trat. quir.</t>
  </si>
  <si>
    <t>Aneurisma tóraco-abdominal trat. quir.</t>
  </si>
  <si>
    <t>Aneurisma torácico con compromiso de arco aórtico tratamiento endovascular</t>
  </si>
  <si>
    <t>Puente aorto-bifemoral; puentes de troncos supra-aórticos</t>
  </si>
  <si>
    <t>Puente aorto-unifemoral</t>
  </si>
  <si>
    <t>Puente aorto-visceral (renal, mesentérico o similar); c/u</t>
  </si>
  <si>
    <t>Puente aorto-ilíaco</t>
  </si>
  <si>
    <t>Endarterectomía carotídea, subclavia, vertebral, femoral, o similar  c/s injerto (proc. aut.)</t>
  </si>
  <si>
    <t>Endarterectomía femoral común, superficial o profunda, poplítea u otras c/s injerto (proc. aut.)</t>
  </si>
  <si>
    <t>Endarterectomía renal, c/s injerto (proc. aut.)</t>
  </si>
  <si>
    <t>Puente fémoro-tibial o distales</t>
  </si>
  <si>
    <t>Puente fémoro-poplíteo</t>
  </si>
  <si>
    <t>Ligadura troncos arteriales, (proc. aut.)</t>
  </si>
  <si>
    <t>Otras derivaciones: fémoro–femoral, axilo-humeral, axilo-femoral, carótidosubclavio, axilo-axilar o similares; c/u</t>
  </si>
  <si>
    <t>Implante de prótesis para hemodiálisis</t>
  </si>
  <si>
    <t>Transposición basílica o similar</t>
  </si>
  <si>
    <t>Anastomosis portocava u otras portosistémicas</t>
  </si>
  <si>
    <t>Anastomosis venosas intraabdominales</t>
  </si>
  <si>
    <t>Denudación venosa (proc. aut.)</t>
  </si>
  <si>
    <t>Derivaciones venosas de extremidades puentes venosos</t>
  </si>
  <si>
    <t>Implante filtros venosos</t>
  </si>
  <si>
    <t>Implante y retiro de implante venoso (filtro de vena cava) por vía endovascular</t>
  </si>
  <si>
    <t>Ligadura cayado safena interna, unilateral</t>
  </si>
  <si>
    <t>Ligadura otros troncos venosos (poplíteo, femoral, ilíacas, humeral, axilar, otros); ligadura de venas comunicantes y/o perforantes, y/o resección de paquetes varicosos, cualquier técnica (una extremidad); c/u</t>
  </si>
  <si>
    <t>Ligadura vena cava inferior</t>
  </si>
  <si>
    <t>Resección cutáneo-aponeurótica unilateral (incluye fasciotomía interna o posterior)</t>
  </si>
  <si>
    <t>Safenectomía interna y/o externa, unilateral, o endoablación por cualquier técnica (láser, radiofrecuencia o similar).</t>
  </si>
  <si>
    <t>Trombectomía de venas profundas</t>
  </si>
  <si>
    <t>Ablación troncos venosos con técnica térmica (laser, radiofrecuencia u otras)</t>
  </si>
  <si>
    <t>Ablación troncos venosos con técnica no térmica no tumescente (cianocrilato, fármaco, mecánico u otras)</t>
  </si>
  <si>
    <t>Instalación de catéter venoso de larga duración tunelizado (incluye cateter)</t>
  </si>
  <si>
    <t>Retiro de catéter venoso de larga duración tunelizado</t>
  </si>
  <si>
    <t>Anastomosis linfovenosas</t>
  </si>
  <si>
    <t>Linfedema, trat. quir. una extremidad</t>
  </si>
  <si>
    <t>Drenaje quirúrgico adenitis</t>
  </si>
  <si>
    <t>Biopsia quir. ganglionar (cualquier región periférica superficial o profunda) (proc. aut.)</t>
  </si>
  <si>
    <t xml:space="preserve">Disección y extirpación ganglionar regional: axilo-supraclavicular </t>
  </si>
  <si>
    <t>Disección y extirpación ganglionar regional: cérvico-torácica</t>
  </si>
  <si>
    <t>Disección y extirpación ganglionar regional: ileoinguinal</t>
  </si>
  <si>
    <t>Disección y extirpación ganglionar regional: inguinoescrotales</t>
  </si>
  <si>
    <t>Disección y extirpación ganglionar regional: lumbo-aórticos</t>
  </si>
  <si>
    <t>Resección ganglios mediastínicos por toracotomía</t>
  </si>
  <si>
    <t>Resección ganglios mediastínicos por vía videotoracoscopica</t>
  </si>
  <si>
    <t>Vaciamiento mediastínico ántero-superior</t>
  </si>
  <si>
    <t>Disección y extirpación ganglionar regional: poplíteos</t>
  </si>
  <si>
    <t>Vaciamiento (disección) radical cuello (v.r.c.) clásico ipsilateral</t>
  </si>
  <si>
    <t>Disección y extirpación ganglionar regional: yugular simple</t>
  </si>
  <si>
    <t>Simpatectomía cérvico-torácica</t>
  </si>
  <si>
    <t>Simpatectomía lumbar</t>
  </si>
  <si>
    <t>Simpatectomía cervico-torácica toracoscopia</t>
  </si>
  <si>
    <t>Anastomosis vasculares sistémicopulmonares (Blalock-Pott-Glenn o similares)</t>
  </si>
  <si>
    <t>Cambio de generador de marcapaso, sin cambio de electrodo (no incluye el valor de la prótesis)</t>
  </si>
  <si>
    <t>Cambio de generador de marcapaso (incluye el valor de la prótesis)</t>
  </si>
  <si>
    <t>Coartación aórtica infantil (preductal) trat. quir.</t>
  </si>
  <si>
    <t>Coartación aórtica, trat. quir.</t>
  </si>
  <si>
    <t>Conducto arterioso persistente, trat. quir.</t>
  </si>
  <si>
    <t>Fístula coronaria, trat. quir.</t>
  </si>
  <si>
    <t>Implantación de marcapaso c/electrod. intraven. o epicárdico (no incluye el valor de la prótesis)</t>
  </si>
  <si>
    <t>Implantación de marcapaso c/electrod. intraven. o epicárdico (incluye el valor de la prótesis)</t>
  </si>
  <si>
    <t>Extracción de electrodo endocavitario, con o sin extracción de generador de marcapaso o desfibrilador</t>
  </si>
  <si>
    <t>Operación sobre anillos valvulares o vasculares</t>
  </si>
  <si>
    <t>Operaciones sobre arteria pulmonar, constricción por cinta</t>
  </si>
  <si>
    <t>Pericardiectomía y/o extirp. de quistes y/o tumores</t>
  </si>
  <si>
    <t>Pericardiorrafia o miopericardiorrafia en heridas penetrantes</t>
  </si>
  <si>
    <t>Pericardiotomía</t>
  </si>
  <si>
    <t>Implante de desfribilador con resincronizador VVI (incluye dispositivo)</t>
  </si>
  <si>
    <t>Implante de desfribilador con resincronizador DDD  (incluye dispositivo)</t>
  </si>
  <si>
    <t>De complejidad mayor: incluye reemplazo valvular múltiple, tres o más puentes aortocoronarios y/o anastomosis con arteria mamaria, corrección de cardiopatías congénitas complejas (por ejemplo: Fallot; atresia tricuspídea; doble salida del ventrículo derecho; transposición grandes vasos; ventrículo único o similares), aneurisma aórtico torácico, trasplante cardíaco y cualquier operación cardíaca en lactantes</t>
  </si>
  <si>
    <t>De complejidad mediana: incluye comunicación interventricular, reemplazo univalvular, uno o dos puentes aortocoronarios; aneurisma ventricular, corrección de Wolf-Parkinson White y otras arritmias</t>
  </si>
  <si>
    <t>De complejidad Menor: incluye comunicación interauricular simple, estenosis pulmonar valvular, estenosis mitral o similar</t>
  </si>
  <si>
    <t>01011754</t>
  </si>
  <si>
    <t>Instalación de ECMO adulto (cirugía)</t>
  </si>
  <si>
    <t>01011760</t>
  </si>
  <si>
    <t>Implante marcapaso DDD con resincronización cardiaca</t>
  </si>
  <si>
    <t>Reparación bolsillo de marcapaso</t>
  </si>
  <si>
    <t xml:space="preserve"> TOTAL</t>
  </si>
  <si>
    <t xml:space="preserve">CIRUGÍA DE TÓRAX     </t>
  </si>
  <si>
    <t>Cirugía del opérculo torácico (resección de primera costilla, cualquier abordaje); unilateral</t>
  </si>
  <si>
    <t>Cirugía del opérculo torácico por vía videotoracoscopica</t>
  </si>
  <si>
    <t>Cirugía tórax abierto traumático y/o fijación tórax volante, osteosíntesis costales múltiples y de esternón (no incluye el valor de la prótesis)</t>
  </si>
  <si>
    <t>Fenestración o toracoplastía</t>
  </si>
  <si>
    <t>Reparación pectum excavatum o carinatum, (proc. aut.)</t>
  </si>
  <si>
    <t>Resección de costillas y/o pared costal y/o cartílago y/o esternón s/plastía (proc. aut.)</t>
  </si>
  <si>
    <t>Resección de pared costal c/plastía (toracoplastía osteoplástica de York o similar)</t>
  </si>
  <si>
    <t>Toracofrenolaparatomía exploradora c/s reparación vísceras torácicas y abdominales</t>
  </si>
  <si>
    <t>Toracofrenotomía exploradora</t>
  </si>
  <si>
    <t>Toracotomía exploradora, c/s biopsia, c/s debridación, c/s drenaje</t>
  </si>
  <si>
    <t xml:space="preserve">Videotoracoscopía exploradora </t>
  </si>
  <si>
    <t>Toracotomía mínima c/s resección costal, c/s biopsia, c/s drenaje</t>
  </si>
  <si>
    <t>Mediastinotomía exploradora ant. o post. c/s biopsia proc. aut</t>
  </si>
  <si>
    <t>Drenaje quir. de mediastino, vía cervical</t>
  </si>
  <si>
    <t>Drenaje quir. de mediastino, vía torácica</t>
  </si>
  <si>
    <t>Timectomía vía cervical</t>
  </si>
  <si>
    <t>Timectomía  vía torácica medioesternal</t>
  </si>
  <si>
    <t>Conducto torácico, ligadura quirúrgica</t>
  </si>
  <si>
    <t>Conducto torácico, ligadura por vía videotoracoscopica</t>
  </si>
  <si>
    <t>Tumores o quistes de mediastino (anterior o posterior) trat. quir. c/s disección ganglionar</t>
  </si>
  <si>
    <t>Mediastinoscopía y/o videomediastinoscopía c/s biopsia</t>
  </si>
  <si>
    <t>Tumores o quistes de mediastino (anterior o posterior) tratamiento quirúrgico c/s disección ganglionar por videotoracoscopia</t>
  </si>
  <si>
    <t>Cirugía del diafragma con cirugía de vísceras abdominales o torácicas</t>
  </si>
  <si>
    <t>Frenoparálisis trat. quir.</t>
  </si>
  <si>
    <t>Frenoparalisis tratatamiento quirúrgico laparoscópico</t>
  </si>
  <si>
    <t>Frenoparalisis tratamiento quirúrgico por vía videotoracoscopica</t>
  </si>
  <si>
    <t>Heridas traumáticas del diafragma, trat. quir.</t>
  </si>
  <si>
    <t>Hernioplastía diafragmática por vía torácica c/ prótesis (no incluye valor de la prótesis)</t>
  </si>
  <si>
    <t xml:space="preserve">Hernioplastía diafragmática por vía torácica c/s prótesis por vía videotoracoscopica </t>
  </si>
  <si>
    <t>Hernioplastía diafragmática por vía torácica, sin prótesis</t>
  </si>
  <si>
    <t>Tumores, malformaciones o quistes del diafragma (no incluye valor de la prótesis) trat. quir.</t>
  </si>
  <si>
    <t>Cirugía del diafragma con cirugía de vísceras abdominales o torácicas por vía toracoscopia</t>
  </si>
  <si>
    <t>Heridas traumáticas, trat. quir. por vía videotoracoscopia</t>
  </si>
  <si>
    <t>Cirugía de tumores o malformaciones diafragmaticos por videotoracoscopia</t>
  </si>
  <si>
    <t>Cuerpo extraño pleural, extrac. quir.</t>
  </si>
  <si>
    <t>Decorticación pleuropulmonar (pleurectomía parcial o total)</t>
  </si>
  <si>
    <t>Pleurodesis por pleurotomía</t>
  </si>
  <si>
    <t>Pleurodesis por toracotomía</t>
  </si>
  <si>
    <t>Pleurodesis por vía videotoracoscopica</t>
  </si>
  <si>
    <t xml:space="preserve">Pleurotomía única o doble </t>
  </si>
  <si>
    <t>Tratamiento resectivo de tumores pleurales</t>
  </si>
  <si>
    <t>Tumores pleurales, por vía videotoracoscopica</t>
  </si>
  <si>
    <t>Cirugía del mesotelioma maligno</t>
  </si>
  <si>
    <t>Fibrinolisis pleural por pleurotomía</t>
  </si>
  <si>
    <t>Biopsia pleural por videotoracoscopia</t>
  </si>
  <si>
    <t>Cuerpo extraño pleural, por videotoracoscopia</t>
  </si>
  <si>
    <t>Decorticación pleuropulmonar (pleurectomía parcial o total) por videotoracoscopia</t>
  </si>
  <si>
    <t>Broncotomía o traqueobroncotomía exploradora o terapéutica por toracotomía (proc. aut.)</t>
  </si>
  <si>
    <t>Cirugía ruptura traqueobronquial o tratamiento quirúrgico fístula bronquial por esternotomía media</t>
  </si>
  <si>
    <t>Plastía de tráquea y/o bronquios c/s resección, c/s prótesis (no incluye el valor de la prótesis)</t>
  </si>
  <si>
    <t>Tratamiento quirúrgico fístula bronquial por toracotomía</t>
  </si>
  <si>
    <t>Tumores traqueales, extirpación</t>
  </si>
  <si>
    <t>Absceso pulmonar, drenaje por toracotomía</t>
  </si>
  <si>
    <t>Biopsia pulmonar por toracotomía</t>
  </si>
  <si>
    <t>Bulas, trat. quir.</t>
  </si>
  <si>
    <t>Cirugía de quiste hidatídico sin resección pulmonar</t>
  </si>
  <si>
    <t>Cuerpo extraño intrapulmonar, extirp. quir.</t>
  </si>
  <si>
    <t>Heridas de pulmón, trat. quir. (proc. aut.)</t>
  </si>
  <si>
    <t>Heridas de pulmón, trat. quir. por vía videotoracoscopica</t>
  </si>
  <si>
    <t>Lobectomía o bilobectomía</t>
  </si>
  <si>
    <t>Lobectomía o bilobectomía por vía videotoracoscopica</t>
  </si>
  <si>
    <t>Metástasis bilateral pulmón, trat. quir. por esternotomía</t>
  </si>
  <si>
    <t>Metástasis unilateral pulmón</t>
  </si>
  <si>
    <t>Neumonectomía c/s resección de pared costal</t>
  </si>
  <si>
    <t>Neumonectomía por vía videotoracoscopica</t>
  </si>
  <si>
    <t>Quistectomía simple de pulmón</t>
  </si>
  <si>
    <t xml:space="preserve">Resecciones segmentarias anatómicas de pulmón </t>
  </si>
  <si>
    <t>Resecciones segmentarias anatómica por vía videotoracoscopica</t>
  </si>
  <si>
    <t>Absceso pulmonar, drenaje por videotoracoscopia</t>
  </si>
  <si>
    <t>Resección segmentaria atipica por vía videotoracoscopica</t>
  </si>
  <si>
    <t>Cirugía de quiste hidatídico c/s resección pulmonar por vía videotoracoscopia</t>
  </si>
  <si>
    <t>Metástasis unilateral, trat. quir. por videotoracoscopia</t>
  </si>
  <si>
    <t>Extracción cuerpo extraño esofágico por vía cervical</t>
  </si>
  <si>
    <t>Cuerpo extraño esofágico, extracción por esofagotomía, vía torácica</t>
  </si>
  <si>
    <t>Extracción cuerpo extraño esofágico por vía videotoracoscopica</t>
  </si>
  <si>
    <t>Esofagostomía cervical (proc. aut.)</t>
  </si>
  <si>
    <t>Tumores benignos y/o quistes esofágicos,  trat. quir., vía cervical</t>
  </si>
  <si>
    <t>Tratamiento quirúrgico de tumores esofagicos benignos y/o quistes vía torácica</t>
  </si>
  <si>
    <t>Resección de tumor esofagico benignos por vía videotoracoscopica</t>
  </si>
  <si>
    <t>Divertículos esofágicos, trat. quir., vía cervical</t>
  </si>
  <si>
    <t>Divertículos esofágicos, trat. quir., vía torácica</t>
  </si>
  <si>
    <t>Resección de diverticulos esofágicos por vía videotoracoscopica</t>
  </si>
  <si>
    <t>Achalasia, trat. quir.</t>
  </si>
  <si>
    <t>Atresia esofágica, trat. quir.</t>
  </si>
  <si>
    <t>Esofagectomía con restitución del tránsito mediante estómago o intestino; parcial o total</t>
  </si>
  <si>
    <t>Esofagectomía total con esofagostomía, gastrostomía y yeyunostomía</t>
  </si>
  <si>
    <t>Esofagogastrectomía proximal</t>
  </si>
  <si>
    <t>Prótesis o tubo endoesofágico, colocación de (proc. aut.)</t>
  </si>
  <si>
    <t>Reconstitución de tránsito en segundo tiempo (estómago o intestino) de operación cód. 17-04-057</t>
  </si>
  <si>
    <t>Sutura herida o perforación esófago cervical</t>
  </si>
  <si>
    <t>Sutura herida o perforación esófago torácico</t>
  </si>
  <si>
    <t>Sutura herida o perforación esófago torácico por vía videotoracoscopica</t>
  </si>
  <si>
    <t>Várices esofágicos, ligadura directa</t>
  </si>
  <si>
    <t>Atresia esofágica con fístula traqueoesofágica por toracoscopia</t>
  </si>
  <si>
    <t>Atresia esofágica sin fístula traqueoesofágica por toracoscopia</t>
  </si>
  <si>
    <t>Atresia esofágica sin fístula traqueoesofágica. Anastomosis</t>
  </si>
  <si>
    <t xml:space="preserve">TOTAL  </t>
  </si>
  <si>
    <t>PROCEDIMIENTOS DIAGNÓSTICOS Y TERAPEUTICOS  DEL APARATO RESPIRATORIO</t>
  </si>
  <si>
    <t xml:space="preserve">Espirometría Basal </t>
  </si>
  <si>
    <t>Espirometría Basal y con broncodilatador</t>
  </si>
  <si>
    <t>Prueba de provocación con alergeno (incluye alergeno)</t>
  </si>
  <si>
    <t>Provocación con ejercicio, test de</t>
  </si>
  <si>
    <t>Test de provocación con metacolina (pc20) (incluye espirometría basal y tratamiento de efectos adversos de la metacolina)</t>
  </si>
  <si>
    <t>Curva dosis respuesta a broncodilatadores.</t>
  </si>
  <si>
    <t>Determinación de umbral tusígeno</t>
  </si>
  <si>
    <t>Análisis de gas espirado</t>
  </si>
  <si>
    <t>Capacidad de difusión, estudio de</t>
  </si>
  <si>
    <t>Capacidad física del trabajo</t>
  </si>
  <si>
    <t>Curva de lavado de nitrógeno (N)</t>
  </si>
  <si>
    <t>Curva de relación flujo-volumen basal</t>
  </si>
  <si>
    <t>Distensibilidad pulmonar, (compliance), estudio de</t>
  </si>
  <si>
    <t>Medición de presión de oclusión</t>
  </si>
  <si>
    <t>Medición de presión inspiratoria máxima (proc. aut.)</t>
  </si>
  <si>
    <t>Medición de presión trans-diafragmática</t>
  </si>
  <si>
    <t>Registro flujométrico, por semana</t>
  </si>
  <si>
    <t>Respuesta respiratoria al CO2</t>
  </si>
  <si>
    <t>Tiempo de tolerancia a la fatiga respiratoria</t>
  </si>
  <si>
    <t>Ventilación alveolar, estudio de (incluye ventilación minuto y alveolar, volumen del espacio muerto y cuociente resp.)</t>
  </si>
  <si>
    <t>Volúmenes pulmonares por lavado de nitrógeno</t>
  </si>
  <si>
    <t>Volúmenes pulmonares por pletismografía corporal. Estudio basal</t>
  </si>
  <si>
    <t>Volúmenes pulmonares por pletismografía corporal. Estudio basal y post broncodilatador</t>
  </si>
  <si>
    <t>Laringotraqueobroncoscopía con fibroscopio</t>
  </si>
  <si>
    <t>Larigotraqueoscopía con tubo rígido</t>
  </si>
  <si>
    <t>Pleuroscopia (toracoscopia) c/s biopsia</t>
  </si>
  <si>
    <t>Broncoaspiración, c/s lavado y/o colocación de medicamentos por sonda traqueobronquial (proc. aut.)</t>
  </si>
  <si>
    <t xml:space="preserve">Toracocentesis evacuadora, c/s toma de muestras c/s inyección de medicamentos  </t>
  </si>
  <si>
    <t>Colocación de stent endobronquial por broncoscopía</t>
  </si>
  <si>
    <t>Fibrobroncoscopía con biopsia transbronquial</t>
  </si>
  <si>
    <t>Selle endoscópico de fístula bronco-pleural</t>
  </si>
  <si>
    <t xml:space="preserve">Procedimiento para determinar gasometría arterial en reposo y ejercicio </t>
  </si>
  <si>
    <t xml:space="preserve">Procedimiento para determinar gasometría arterial respirando O2 puro </t>
  </si>
  <si>
    <t xml:space="preserve">Saturación de O2 en reposo y/o ejercicio (con oxímetro) </t>
  </si>
  <si>
    <t xml:space="preserve">Saturación de O2 en reposo y ejercicio y O2 100% (con oxímetro) </t>
  </si>
  <si>
    <t>Saturometría nocturna del sueño</t>
  </si>
  <si>
    <t>Titulación Automática de CPAP</t>
  </si>
  <si>
    <t>Endosonografía bronquial (EBUS)</t>
  </si>
  <si>
    <t>Poligrafía cardiorrespiratoria del sueño ambulatoria</t>
  </si>
  <si>
    <t>01011629</t>
  </si>
  <si>
    <t>Instalación drenaje Pleural</t>
  </si>
  <si>
    <t xml:space="preserve">PROCEDIMIENTOS GASTROENTEROLOGIA                          </t>
  </si>
  <si>
    <t>Gastroduodenoscopía (incluye esofagoscopía)</t>
  </si>
  <si>
    <t>Enteroscopía</t>
  </si>
  <si>
    <t>Colonoscopía larga (incluye sigmoidoscopía y colonoscopía izquierda)</t>
  </si>
  <si>
    <t>Esofagoscopia</t>
  </si>
  <si>
    <t>Ano-recto-sigmoidoscopia en adultos</t>
  </si>
  <si>
    <t xml:space="preserve">Ano-recto-sigmoidoscopía en niños </t>
  </si>
  <si>
    <t>Sigmoidoscopía y colonoscopía izquierda con tubo flexible (incluye ano-recto-sigmoidoscopía)</t>
  </si>
  <si>
    <t>Coledocoscopia intraoperatoria c/s extracción de cálculos</t>
  </si>
  <si>
    <t>Peritoneoscopia transparietal (incluye el neumoperitoneo)</t>
  </si>
  <si>
    <t>Manometría esofágica convencional</t>
  </si>
  <si>
    <t>Reflujo ácido, test de (Grossman o similar) o Reflujo alcalino, test de</t>
  </si>
  <si>
    <t>Biopsia de intestino delgado, por cápsula (de Rubin, Crosby o sim.)</t>
  </si>
  <si>
    <t>Punción biopsia transparietal de órganos abdominales c/u</t>
  </si>
  <si>
    <t>Colangiopancreatografía retrógrada c/s papilotomía</t>
  </si>
  <si>
    <t xml:space="preserve">Drenaje de la vía biliar transhepática y/o percutáneo </t>
  </si>
  <si>
    <t>Neumoperitoneo por punción transparietal</t>
  </si>
  <si>
    <t>Instalación endoscópica de sonda nasogástrica</t>
  </si>
  <si>
    <t>Instalación endoscópica de sonda enteral</t>
  </si>
  <si>
    <t>Dilatación de estenosis benignas o malignas del tracto digestivo por balón</t>
  </si>
  <si>
    <t>Dilatación de estenosis benignas o malignas del tracto digestivo por bujía</t>
  </si>
  <si>
    <t>Instalación prótesis plástica (s) en vía biliar o pancreática</t>
  </si>
  <si>
    <t>Cuerpo extraño, extracción endoscópica</t>
  </si>
  <si>
    <t>Devolvulación de colon por colonoscopía</t>
  </si>
  <si>
    <t>Dilatación ano-rectal, por sesión</t>
  </si>
  <si>
    <t>Polipectomía o Mucosectomía endoscópica alta</t>
  </si>
  <si>
    <t>Polipectomía o Mucosectomía endoscópica baja</t>
  </si>
  <si>
    <t xml:space="preserve">Escleroterapia de hemorroides, cualquier número </t>
  </si>
  <si>
    <t>Inyectoterapia hemostática, Hemostasia mecánica, Hemostasia térmica, Ligadura elástica</t>
  </si>
  <si>
    <t>Ligadura hemorroides</t>
  </si>
  <si>
    <t>Extracción endoscópica de cálculos biliares o pancreáticos</t>
  </si>
  <si>
    <t>Punción evacuadora de absceso intraabdominales (hepático u otros), c/s toma de muestra, c/s inyección de medicamentos</t>
  </si>
  <si>
    <t>Punción de líquido ascítico, diagnóstica</t>
  </si>
  <si>
    <t>Vaciamiento manual de fecaloma</t>
  </si>
  <si>
    <t>Manometría anorectal convencional</t>
  </si>
  <si>
    <t>Hemorroidopexia grapada</t>
  </si>
  <si>
    <t>Ligadura hemorroidaria con doppler</t>
  </si>
  <si>
    <t>Punción evacuadora de líquido ascítico</t>
  </si>
  <si>
    <t>Manometría anorrectal alta resolución</t>
  </si>
  <si>
    <t>Endosonografía digestiva alta</t>
  </si>
  <si>
    <t>Endosonografía digestiva baja</t>
  </si>
  <si>
    <t xml:space="preserve">Punción guiada con endosonografía digestiva </t>
  </si>
  <si>
    <t>Drenaje guiado con endosonografía digestiva</t>
  </si>
  <si>
    <t>Endosonografía ano-rectal</t>
  </si>
  <si>
    <t>Septotomía endoscópica (divertículo de zenker y otros)</t>
  </si>
  <si>
    <t>Dilatación de acalasia</t>
  </si>
  <si>
    <t>Instalación de prótesis autoexpandibles en tracto digestivo</t>
  </si>
  <si>
    <t>Instalación de prótesis en vía biliar</t>
  </si>
  <si>
    <t xml:space="preserve">Test de hidrógeno en aire espirado </t>
  </si>
  <si>
    <t>Test de carbono en aire espirado</t>
  </si>
  <si>
    <t>Instalación de sonda nasogastrica</t>
  </si>
  <si>
    <t>Mucosectomia</t>
  </si>
  <si>
    <t>01011881</t>
  </si>
  <si>
    <t>Hemostasia con endoclips</t>
  </si>
  <si>
    <t>01011885</t>
  </si>
  <si>
    <t>Coagulación Endoscópica con Argón plasma (digestivo alto y bajo)</t>
  </si>
  <si>
    <t xml:space="preserve">CIRUGÍA ABDOMINAL                                           </t>
  </si>
  <si>
    <t>Laparotomía exploradora, c/s liberación de adherencias, c/s drenaje, c/s biopsias como proc. aut. o como resultado de una herida penetrante abdominal no complicada o de un hemoperitoneo postoperatorio o como tratamiento de una peritonitis (laparostomía contenida -máximo cuatro-, resuturas, etc.)</t>
  </si>
  <si>
    <t>Onfalocele (hasta 5 cms.); trat. quir.</t>
  </si>
  <si>
    <t>Onfalocele (más de 5 cms.); trat. quir.</t>
  </si>
  <si>
    <t>Gastrosquisis</t>
  </si>
  <si>
    <t xml:space="preserve">Peritonitis difusa aguda, trat. quir. (proc. aut.) </t>
  </si>
  <si>
    <t>Tumor y/o quiste peritoneal (parietal)</t>
  </si>
  <si>
    <t>Tumor y/o quiste retroperitoneal</t>
  </si>
  <si>
    <t>Antrectomía y vagotomía troncular o selectiva (proc. aut.)</t>
  </si>
  <si>
    <t>Desgastrectomía y neoanastomosis, c/s vaguectomía</t>
  </si>
  <si>
    <t>Gastroenteroanastomosis, cualquier técnica. (proc. aut.)</t>
  </si>
  <si>
    <t>By pass gástrico por cirugía abierta</t>
  </si>
  <si>
    <t>By pass gástrico por laparoscopía</t>
  </si>
  <si>
    <t>Gastrotomía y/o gastrostomía (proc. aut.)</t>
  </si>
  <si>
    <t>Perforación gástrica aguda, trat. quir. (proc. aut.)</t>
  </si>
  <si>
    <t>Piloroplastía (proc. aut.)</t>
  </si>
  <si>
    <t>Gastrectomía subtotal con disección ganglionar</t>
  </si>
  <si>
    <t>Gastrectomía subtotal sin disección ganglionar</t>
  </si>
  <si>
    <t>Dumping y/o síndrome asa aferente, trat. quir.</t>
  </si>
  <si>
    <t>Gastrectomía sub-total proximal con esófago-gastro-anastomosis u otra derivación</t>
  </si>
  <si>
    <t>Gastrectomía total</t>
  </si>
  <si>
    <t>Gastrectomía total o sub-total ampliada (incluye esplenectomía y pancreatectomía corporocaudal y disección ganglionar)</t>
  </si>
  <si>
    <t>Gastropexia y/u otra cirugía antirreflujo, c/s vagotomía</t>
  </si>
  <si>
    <t>Vagotomía selectiva y superselectiva c/s dren. gástrico, c/s piloroplastía (proc. aut.)</t>
  </si>
  <si>
    <t>Gastrectomía total con ostomías proximal y distal</t>
  </si>
  <si>
    <t>Reconstitución  de tránsito en 2° tiempo de operación código 18-02-079</t>
  </si>
  <si>
    <t>Cirugía de la estenosis hipertrófica del píloro. Abierta</t>
  </si>
  <si>
    <t>Cirugía de la estenosis hipertrófica del píloro. Laparoscopia</t>
  </si>
  <si>
    <t>Laparotomía exploradora, instalación de VAC (por procedimiento)</t>
  </si>
  <si>
    <t>Cirugía antirreflujo más gastrostomía</t>
  </si>
  <si>
    <t>Cirugía antirreflujo más gastrostomia vía laparoscopia</t>
  </si>
  <si>
    <t xml:space="preserve">Cirugía bariátrica By Pass Gástrico por laparoscopia </t>
  </si>
  <si>
    <t>Cirugía bariátrica Manga Gástrica por laparoscopia</t>
  </si>
  <si>
    <t>Drenaje de colecciones líquidas hepáticas</t>
  </si>
  <si>
    <t>Colangioenteroanastomosis intrahepática</t>
  </si>
  <si>
    <t>Colecistectomía c/s colangiografía operatoria</t>
  </si>
  <si>
    <t>Colecistectomía por videolaparoscopía, proc. completo</t>
  </si>
  <si>
    <t>Colecistectomía y coledocostomía (sonda T y colangiografía postoperatoria) c/s colangiografía operatoria</t>
  </si>
  <si>
    <t>Colecistogastroanastomosis o colecistoenteroanastomosis</t>
  </si>
  <si>
    <t>Colecistostomía (proc. aut.)</t>
  </si>
  <si>
    <t>Colédoco o hepatoenteroanastomosis</t>
  </si>
  <si>
    <t>Coledocostomía supraduodenal o hepaticostomía (proc. aut.)</t>
  </si>
  <si>
    <t>Cirugía del quiste de colédoco</t>
  </si>
  <si>
    <t>Cirugía del quiste de colédoco laparoscópico</t>
  </si>
  <si>
    <t>Colocación de válvula peritoneoyugular derivativa de ascitis</t>
  </si>
  <si>
    <t>Desconexión ácigoportal con transección esofágica</t>
  </si>
  <si>
    <t>Desconexión ácigoportal sin transección esofágica</t>
  </si>
  <si>
    <t>Drenaje vía biliar transhepático</t>
  </si>
  <si>
    <t>Esfinteroplastía transduodenal, (proc. aut.)</t>
  </si>
  <si>
    <t>Hepatectomía segmentaria (proc. aut.)</t>
  </si>
  <si>
    <t>Herida traumática de hígado y/o vía biliar, trat. quir.</t>
  </si>
  <si>
    <t>Lobectomía hepática (proc. aut.)</t>
  </si>
  <si>
    <t>Quiste hidatídico, único o múltiple, y/o cistoyeyunoanastomosis, trat. quir.</t>
  </si>
  <si>
    <t>Trasplante hepático</t>
  </si>
  <si>
    <t>Cirugía de la atresia de vía biliar</t>
  </si>
  <si>
    <t>Cirugía de la atresia de vía biliar por vía laparoscopia</t>
  </si>
  <si>
    <t>Abscesos, quistes, pseudoquistes o similares de páncreas, trat. quir.</t>
  </si>
  <si>
    <t>Heridas, traumatismos de páncreas, trat.quir.</t>
  </si>
  <si>
    <t>Pancreatectomía parcial</t>
  </si>
  <si>
    <t>Pancreatectomía total c/s esplenectomía</t>
  </si>
  <si>
    <t>Pancreatoduodenectomía</t>
  </si>
  <si>
    <t>Secuestrectomía en pancreatitis aguda</t>
  </si>
  <si>
    <t>Yeyunopancreatostomía</t>
  </si>
  <si>
    <t>Atresia o estenosis duodenal, páncreas anular, reparación quirúrgica. Abierta</t>
  </si>
  <si>
    <t>Atresia o estenosis duodenal, páncreas anular, reparación quirúrgica laparoscopia</t>
  </si>
  <si>
    <t>Esplenectomía por vía laparoscopia</t>
  </si>
  <si>
    <t>Autoimplante de bazo (incluye esplenectomía)</t>
  </si>
  <si>
    <t>Esplenectomía total o parcial (proc. aut.)</t>
  </si>
  <si>
    <t>Operación de etapificación (incluye esplenectomía, biopsias hepáticas, de ganglios abdominales y de cresta ilíaca)</t>
  </si>
  <si>
    <t>Sutura esplénica (proc. aut.)</t>
  </si>
  <si>
    <t>Apendicectomía y/o dren. absceso apendicular (proc. aut.)</t>
  </si>
  <si>
    <t>Cierre de colostomía (proc. aut.)</t>
  </si>
  <si>
    <t>Colostomía (proc. aut.)</t>
  </si>
  <si>
    <t>Colostomía, complicaciones tardías, trat. quir.</t>
  </si>
  <si>
    <t>Divertículo de Meckel, trat. quir.</t>
  </si>
  <si>
    <t>Entero-enteroanastomosis o enterocoloanastomosis (proc. aut.)</t>
  </si>
  <si>
    <t>Enterotomía o enterostomía (yeyunostomía u otra) (proc. aut.)</t>
  </si>
  <si>
    <t>Ileostomía terminal o en asa (proc. aut.)</t>
  </si>
  <si>
    <t>Invaginación intestinal, trat. quir.</t>
  </si>
  <si>
    <t>Persistencia conducto onfalomesentérico, trat. quir.</t>
  </si>
  <si>
    <t>Quiste uraco, trat. quir.</t>
  </si>
  <si>
    <t>Oclusión intestinal con resección</t>
  </si>
  <si>
    <t>Oclusión intestinal sin resección</t>
  </si>
  <si>
    <t>Colectomía parcial o hemicolectomía</t>
  </si>
  <si>
    <t>Colectomía total abdominal</t>
  </si>
  <si>
    <t>Descenso de colon c/conservación del esfínter, incluye resección de colon</t>
  </si>
  <si>
    <t>Hartmann, operación de (o similar)</t>
  </si>
  <si>
    <t>Perforación y/o herida de intestino, única o múltiple, trat. quir. (proc. aut.)</t>
  </si>
  <si>
    <t>Quiste y/o tumor del mesenterio y/o epiplones, único y/o múltiple, trat. quir.</t>
  </si>
  <si>
    <t>Reconstitución  tránsito post operación de Hartmann o sim.</t>
  </si>
  <si>
    <t>Resección de intestino y enteroanastomosis (proc. aut.)</t>
  </si>
  <si>
    <t>Resección intestinal con ostomías proximal y distal</t>
  </si>
  <si>
    <t>Resección intestinal masiva por trombosis mesentérica u otra etiología</t>
  </si>
  <si>
    <t>Duplicación intestinal, trat. quir.</t>
  </si>
  <si>
    <t>Mal rotación intestinal, trat. quir.</t>
  </si>
  <si>
    <t>Cirugía de la enterocolitis neonatal con resección intestinal</t>
  </si>
  <si>
    <t>Cirugía de la enterocolitis neonatal con resección intestinal laparoscopia</t>
  </si>
  <si>
    <t>Cirugía de la enterocolitis neonatal con resección múltiple</t>
  </si>
  <si>
    <t>Cirugía de la enterocolitis neonatal con resección múltiple laparoscopia</t>
  </si>
  <si>
    <t>Cirugía de la enterocolitis neonatal sin resección intestinal</t>
  </si>
  <si>
    <t>Cirugía de la enterocolitis neonatal sin resección intestinal laparoscopia</t>
  </si>
  <si>
    <t>Reconstitución de transito post enterocolitis neonatal con una entero-entero anastomosis</t>
  </si>
  <si>
    <t>Reconstitución de transito post enterocolitis neonatal con múltiples entero-entero anastomosis</t>
  </si>
  <si>
    <t>Atresia o estenosis yeyuno-ileal, reparación primaria abierta</t>
  </si>
  <si>
    <t>Atresia o estenosis yeyuno-ileal, reparación primaria laparoscopia</t>
  </si>
  <si>
    <t>Atresia o estenosis yeyuno-ileal, resección y ostomías abierta</t>
  </si>
  <si>
    <t>Atresia o estenosis yeyuno-ileal, resección y ostomías laparoscopia</t>
  </si>
  <si>
    <t xml:space="preserve">CIRUGÍA PROCTOLÓGICA                                 </t>
  </si>
  <si>
    <t>Absceso ano rectal complejo, tratamiento quirúrgico</t>
  </si>
  <si>
    <t>Absceso anorrectal simple, trat. quir.</t>
  </si>
  <si>
    <t>Absceso sacrocoxígeo, drenaje</t>
  </si>
  <si>
    <t>Biopsia quirúrgica rectal (proc. aut.)</t>
  </si>
  <si>
    <t>Cuerpo extraño rectal, extracción por vía abdominal</t>
  </si>
  <si>
    <t>Cuerpo extraño rectal, extracción por vía anal</t>
  </si>
  <si>
    <t>Desgarros y heridas anorrectales con compromiso del esfínter</t>
  </si>
  <si>
    <t>Desgarros y heridas anorrectales sin compromiso del esfínter</t>
  </si>
  <si>
    <t>Esfinterotomía (proc. aut.)</t>
  </si>
  <si>
    <t>Estenosis anal, plastía</t>
  </si>
  <si>
    <t>Estenosis rectal, plastía</t>
  </si>
  <si>
    <t>Fecaloma, trat. quir.</t>
  </si>
  <si>
    <t>Fístula rectovesical, trat.quir.</t>
  </si>
  <si>
    <t>Fístula rectovaginal, rectouretral o uretrovaginal, trat.quir.</t>
  </si>
  <si>
    <t>Fístula anorrectal, trat.quir.de cualquier tipo</t>
  </si>
  <si>
    <t>Fisura anal, repar. quir.</t>
  </si>
  <si>
    <t>Hemorroidectomía (incluye otras operaciones complementarias en canal anal)</t>
  </si>
  <si>
    <t>Hemorroides, trombectomía (proc. aut.)</t>
  </si>
  <si>
    <t>Imperforación anal, reconstitución tránsito por vía abdómino-perineal</t>
  </si>
  <si>
    <t>Imperforación anal, reconstitución tránsito por vía perineal</t>
  </si>
  <si>
    <t>Incontinencia anal, trat.quir. con cerclaje</t>
  </si>
  <si>
    <t>Incontinencia anal, trat.quir. con plastía muscular</t>
  </si>
  <si>
    <t>Pólipo rectal, trat.quir. por vía abdominal</t>
  </si>
  <si>
    <t>Pólipo rectal, trat.quir. por vía anal</t>
  </si>
  <si>
    <t>Prolapso rectal, trat.quir. por vía abdominal</t>
  </si>
  <si>
    <t>Prolapso rectal, trat.quir. por vía anal</t>
  </si>
  <si>
    <t>Panproctocolectomía (2 equipos)</t>
  </si>
  <si>
    <t>Prurito anal, trat. quir. por denervación</t>
  </si>
  <si>
    <t>Quiste sacrocoxígeo, trat. quir.</t>
  </si>
  <si>
    <t>Resección abdómino-perineal de ano y recto (2 equipos)</t>
  </si>
  <si>
    <t>Resección abdómino-perineal de ano y recto ampliada (2 equipos) (incluye genitales femeninos)</t>
  </si>
  <si>
    <t>Resección anterior de recto</t>
  </si>
  <si>
    <t>Resección perineal de ano y recto</t>
  </si>
  <si>
    <t xml:space="preserve">Condilomas anales, trat. quir. </t>
  </si>
  <si>
    <t>Cirugía de la cloaca, primer tiempo de derivación</t>
  </si>
  <si>
    <t>Cirugía de la cloaca, reparación definitiva</t>
  </si>
  <si>
    <t>Cirugía reparadora en Enfermedad de Hirschsprung vía abdomino-perineal</t>
  </si>
  <si>
    <t>Cirugía reparadora en Enfermedad de Hirschsprung vía endoanal</t>
  </si>
  <si>
    <t>PROCEDIMIENTOS DE UROLOGÍA Y NEFROLOGÍA</t>
  </si>
  <si>
    <t>Exploración de uretra ántero-posterior con bujía y/o explorador olivar, y/o sonda, y/o Beniqué, y/o medición de residuo vesical (la calibración del meato esta incluída en el valor de la consulta)</t>
  </si>
  <si>
    <t xml:space="preserve">Cistoscopía con o sin sondeo de uno o ambos uréteres, con o sin biopsia </t>
  </si>
  <si>
    <t>Cistoscopia y/o uretrocistoscopia y/o uretroscopia (proc.aut.)</t>
  </si>
  <si>
    <t>Ureteronefroscopia</t>
  </si>
  <si>
    <t>Biopsia prostática transrectal o transperineal con apoyo ecográfico</t>
  </si>
  <si>
    <t>Biopsia renal transparietal</t>
  </si>
  <si>
    <t>Biopsia estereotáxica digital de próstata</t>
  </si>
  <si>
    <t>Cistometría (proc.aut.)</t>
  </si>
  <si>
    <t>Electromiografía perineal y del esfínter uretral en niños (proc.aut.)</t>
  </si>
  <si>
    <t>Perfil uretral (proc.aut.)</t>
  </si>
  <si>
    <t>Uroflujometría (proc.aut.)</t>
  </si>
  <si>
    <t>Estudio urodinámico (incluye cistometría, EMG perineal y del esfínter uretral, perfil uretral y uroflujometría)</t>
  </si>
  <si>
    <t>Cistografía por sonda (de relleno) o por punción  hipogástrica</t>
  </si>
  <si>
    <t>Inyección de medio de contraste en cuerpo cavernoso</t>
  </si>
  <si>
    <t xml:space="preserve">Ureteropielografía ascendente (directa) por cateterismo ureteral uni o bilateral </t>
  </si>
  <si>
    <t xml:space="preserve">Uretrografía retrógrada o cistouretrografía (miccional) </t>
  </si>
  <si>
    <t>Dilatación uretra c/s masaje, c/s instilación o inyección de medicamentos: anterior y/o posterior</t>
  </si>
  <si>
    <t>Instilación vesical (incluye colocación de sonda) proc. aut.</t>
  </si>
  <si>
    <t>Instilación vesical (incluye colocación de sonda y Micobacterium Bovis para instilación intravesical proc. aut.)</t>
  </si>
  <si>
    <t>Inyección de medicamentos en el pene</t>
  </si>
  <si>
    <t>Vaciamiento vesical por sonda uretral, (proc. aut.)</t>
  </si>
  <si>
    <t xml:space="preserve"> 5099109 </t>
  </si>
  <si>
    <t xml:space="preserve">Instalación de sonda vesical </t>
  </si>
  <si>
    <t>01012046</t>
  </si>
  <si>
    <t>Plasmaferesis en patología renal</t>
  </si>
  <si>
    <t xml:space="preserve">UROLOGÍA Y NEFROLOGÍA   </t>
  </si>
  <si>
    <t xml:space="preserve">DIÁLISIS                                                    </t>
  </si>
  <si>
    <t>Peritoneodiálisis por sesión (incluye insumos)</t>
  </si>
  <si>
    <t>Peritoneodiálisis continua en paciente crónico (adulto o niños) (tratamiento mensual)</t>
  </si>
  <si>
    <t>Instalación de Catéter para Peritoneodiálisis</t>
  </si>
  <si>
    <t>Hemodiálisis con bicarbonato con insumos (por sesión, incluye traslado paciente)</t>
  </si>
  <si>
    <t>Hemodiálisis con bicarbonato con insumos (por sesión, sin traslado paciente)</t>
  </si>
  <si>
    <t>Hemodiálisis con bicarbonato con insumos (tratamiento mensual)</t>
  </si>
  <si>
    <t>Instalación de catéter de peritoneodiálisis laparoscopia</t>
  </si>
  <si>
    <t>Retiro de catéter de peritoneodiálisis</t>
  </si>
  <si>
    <t>Revisión de catéter de peritoneodiálisis laparoscopia</t>
  </si>
  <si>
    <t xml:space="preserve">CIRUGÍA UROLÓGICA Y SUPRARRENAL                           </t>
  </si>
  <si>
    <t>Arterias renales, operaciones sobre (proc. aut.)</t>
  </si>
  <si>
    <t>Auto o heterotrasplante riñón</t>
  </si>
  <si>
    <t>Cirugía de banco, (proc. completo) (micro-extracorpórea), autotrasplante</t>
  </si>
  <si>
    <t>Litiasis renal, trat. quir. percutáneo c/s ultrasonido (incluye todo el procedimiento)</t>
  </si>
  <si>
    <t>Tratamiento integral litiasis urinaria por vía litotripsia extracorpórea</t>
  </si>
  <si>
    <t>Litiasis renal o ureteral  por cirugía abierta o laparoscópica, por pielotomía o nefrotomía mínima o anatrófica.</t>
  </si>
  <si>
    <t>Lumbotomía exploradora c/s dren., c/s biopsia (proc. aut.)</t>
  </si>
  <si>
    <t>Nefrectomía parcial cualquier vía y técnica. Incluye disección ganglionar etapificadora o reductiva</t>
  </si>
  <si>
    <t>Nefrectomía radical por cáncer renal, traumatismo renal, vía abierta, laparoscópica o robótica, incluye disección ganglionar etapificadora o reductiva</t>
  </si>
  <si>
    <t>Nefrectomía por patología benigna o malformación o trasplante.</t>
  </si>
  <si>
    <t>Drenaje percutáneo o endoscópico de hidronefrosis.  (proc.autónomo)</t>
  </si>
  <si>
    <t>Pielotomía exploradora y/o terapéutica (incluye la  pielostomía y/o pieloplastía)</t>
  </si>
  <si>
    <t>Suprarrenalectomía unilateral</t>
  </si>
  <si>
    <t>Anastomosis de los uréteres</t>
  </si>
  <si>
    <t>Fístula urétero-vaginal, trat. quir.</t>
  </si>
  <si>
    <t>Nefroureterectomía en patología tumoral o malformación, cualquier vía o técnica.</t>
  </si>
  <si>
    <t>Ureterectomía</t>
  </si>
  <si>
    <t>Urétero-litotomía abierta</t>
  </si>
  <si>
    <t>Urétero o nefro-litotomía endoscópica c/ureteroscopia rígida o flexible, con o sin fragmentación</t>
  </si>
  <si>
    <t xml:space="preserve">Ureterectomía, ureteroplastía, ureterorrafia, ureterolisis, transureteroanastomosis, cualquier vía o técnica. </t>
  </si>
  <si>
    <t>Ureterorrafia y/o ureterolisis c/u</t>
  </si>
  <si>
    <t>Ureterostomía bilateral: vesical, cutánea o intestinal</t>
  </si>
  <si>
    <t>Ureterostomía unilateral: vesical, cutánea o intestinal</t>
  </si>
  <si>
    <t>Ureterostomía unilateral: vesical, cutáneo o intestinal por vía de abordaje laparoscopia</t>
  </si>
  <si>
    <t>Cistectomía parcial y/o trat. quir. de divertículo vesical</t>
  </si>
  <si>
    <t>Cistectomía radical, cualquier vía o técnica, incluye linfadenectomía ampliada.</t>
  </si>
  <si>
    <t>Cistoplastía, proc. completo</t>
  </si>
  <si>
    <t>Reparación vesical por trauma o daño de cualquier tipo.</t>
  </si>
  <si>
    <t>Reparación vesical por trauma o daño de cualquier tipo. Por vía de abordaje laparoscópica</t>
  </si>
  <si>
    <t>Cistostomía, extracción de litiasis o cuerpo extraño, instalación de catéter suprapúbico, por vía abierta o endoscopica, c/s láser</t>
  </si>
  <si>
    <t>Extrofia vesical, proc. completo</t>
  </si>
  <si>
    <t>Fístula vésico-cutánea, y/o vaginal, y/o intest., trat. quir.</t>
  </si>
  <si>
    <t>Cirugía abierta o endoscópica de lesiones cuello vesical y/o hemovejiga primaria o post cirugía próstata o vejiga</t>
  </si>
  <si>
    <t>Ligadura de arterias hipogástricas (proc. aut.)</t>
  </si>
  <si>
    <t>Operación de Bricker</t>
  </si>
  <si>
    <t>Resección endoscópica de cáncer vesical</t>
  </si>
  <si>
    <t>Reservorio continente intestinal externo o interno</t>
  </si>
  <si>
    <t>Inyección ureteral o vesical de medicamentos o sustancias vía endoscópica (no incluye fármaco)</t>
  </si>
  <si>
    <t>Extirpación divertículo o quiste para-uretral, cualquier vía</t>
  </si>
  <si>
    <t>Flegmón urinoso, drenaje y cistostomía</t>
  </si>
  <si>
    <t>Uretroplastía sin substitución - uretrorrafía</t>
  </si>
  <si>
    <t>Uretroplastía de substitución, cada tiempo</t>
  </si>
  <si>
    <t>Incontinencia urinaria de esfuerzo o d.i.e. (disfunción intrínseca del esfínter), cualquier vía única o combinada, con o sin instalación de mallas, elementos protésicos o esfínter artificial.</t>
  </si>
  <si>
    <t>Meatotomía quirúrgica c/s resección de pólipo o carúncula</t>
  </si>
  <si>
    <t>Uretrectomía y/o plastía abierta de la uretra en cualquiera de sus porciones, por trauma, o estenosis o cualquier etiología</t>
  </si>
  <si>
    <t>Fistulectomía uretral</t>
  </si>
  <si>
    <t>Uretrostomía</t>
  </si>
  <si>
    <t>Uretrotomía externa (proc. aut.)</t>
  </si>
  <si>
    <t>Uretrotomía interna y/o uretrolitotomía (proc. aut.)</t>
  </si>
  <si>
    <t>Tratamiento quirúrgico de absceso prostático y/o vesículas seminales, cualquier vía o técnica</t>
  </si>
  <si>
    <t>Adenoma o cáncer prostático, resección endoscópica desobstructiva, cualquier técnica (uni, bipolar, láser u otros)</t>
  </si>
  <si>
    <t>Adenoma prostático, trat. quir. cualquier vía o técnica abierta</t>
  </si>
  <si>
    <t>Prostatectomía radical por cáncer prostático, vía abierta, laparoscópica o robótica, incluye linfadenectomía si corresponde</t>
  </si>
  <si>
    <t>Biopsia quirúrgica de testículo y/o aspiración epididimaria.</t>
  </si>
  <si>
    <t>Descenso testicular con o sin hernia, cualquier tiempo, cualquier técnica</t>
  </si>
  <si>
    <t>Descenso testículo inguinal c/s hernioplastía</t>
  </si>
  <si>
    <t>Escroto, plastía de, proc. completo</t>
  </si>
  <si>
    <t>Hidatidectomía unilat. c/s eversión de la vaginal (proc. aut.)</t>
  </si>
  <si>
    <t xml:space="preserve">Hidrocele y/o hematocele, incluye quistes cordón y/o epidídimo y/o hidatidectomías y/o cirugía intravaginal del mismo lado </t>
  </si>
  <si>
    <t>Orquidectomía unilateral</t>
  </si>
  <si>
    <t>Orquidopexia unilateral</t>
  </si>
  <si>
    <t>Prótesis testicular, (proc. aut.)</t>
  </si>
  <si>
    <t>Orquidectomía ampliada por cáncer testicular</t>
  </si>
  <si>
    <t>Disección ganglionar lumboaórtica por cáncer testicular, cualquier vía o técnica, uni o bilateral o modificada.</t>
  </si>
  <si>
    <t>Anastomosis deferentes o epidídimo-deferencial</t>
  </si>
  <si>
    <t>Cirugía del epidídimo y cordón (proc.aut), incluye cirugía intravaginal y/o varicocele mismo lado</t>
  </si>
  <si>
    <t>Plastía epidídimo-deferente (operación de Martín o sim.)</t>
  </si>
  <si>
    <t>Quistes del cordón, y/o epidídimo, extirpación; epididimotomía diagnóstica y/o terapéutica (proc. aut.)</t>
  </si>
  <si>
    <t xml:space="preserve">Exploración escroto agudo. Incluye hematocele por trauma, destorsión y fijación testículo, hidatidectomía  y eversión bilateral si corresponde </t>
  </si>
  <si>
    <t>Varicocele unilateral y/o denervación cordón espermático (incluye quistes, hidátides e hidrocele mismo lado)</t>
  </si>
  <si>
    <t>Vasectomía bilateral, (proc. aut.) (la vasectomía como tiempo previo a una resección de próstata esta incluida en la prostatectomía)</t>
  </si>
  <si>
    <t>Amputación parcial del pene (proc. aut.)</t>
  </si>
  <si>
    <t>Amputación total del pene, proc. completo</t>
  </si>
  <si>
    <t>Biopsia de pene (proc. aut.)</t>
  </si>
  <si>
    <t>Cirugía del priapismo cualquier vía o técnica</t>
  </si>
  <si>
    <t>Circuncisión (incluye sección de frenillo, y/o de sinequias bálano-prepuciales, y/o incisión dorsal c/s meatotomía)</t>
  </si>
  <si>
    <t>Cirugía traumatismo peneano o curvaturas  adquiridas de la albugínea</t>
  </si>
  <si>
    <t>Meatotomía hombre y/o sección frenillo y/o incisión dorsal, (proc. aut.)</t>
  </si>
  <si>
    <t>Implantación prótesis peneana cualquier tipo o vía (no incluye prótesis)</t>
  </si>
  <si>
    <t xml:space="preserve">PROCEDIMIENTOS GINECOLOGIA Y OBSTETRICIA  </t>
  </si>
  <si>
    <t>Colposcopía</t>
  </si>
  <si>
    <t>Histeroscopía diagnóstica (proc. aut.)</t>
  </si>
  <si>
    <t>Amniocentesis</t>
  </si>
  <si>
    <t>Culdocentesis (punción del Douglas)</t>
  </si>
  <si>
    <t>Monitoreo basal con informe</t>
  </si>
  <si>
    <t>Monitoreo fetal estresante, con control permanente del especialista y tratamiento de las posibles complicaciones</t>
  </si>
  <si>
    <t>Cordocentesis</t>
  </si>
  <si>
    <t>Galactografía (a.c. 04-02-005)</t>
  </si>
  <si>
    <t>Histerosalpingografía (a.c. 04-02-011)</t>
  </si>
  <si>
    <t>Biopsia endometrio, vulva, vagina, cuello, c/u (proc. aut.)</t>
  </si>
  <si>
    <t>Colocación o extracción de dispositivo intrauterino (no incluye el valor del dispositivo)</t>
  </si>
  <si>
    <t>Electrodiatermo o criocoagulación de lesiones del cuello</t>
  </si>
  <si>
    <t>Test postcoital</t>
  </si>
  <si>
    <t>Punción evacuadora de quistes mamarios, c/s toma de muestras, c/s inyección de medicamentos</t>
  </si>
  <si>
    <t>Biopsia estereotáxica digital de mama</t>
  </si>
  <si>
    <t>Biopsia corial</t>
  </si>
  <si>
    <t>Toma de biopsia con aguja bajo visión ecográfica de la Mama (Biopsia Core)</t>
  </si>
  <si>
    <t>Prueba de neuromodulación sacra básica: Evaluación periférica de raíces sacras</t>
  </si>
  <si>
    <t xml:space="preserve">Implante conjunto de neuroelectrodo sacro cuadripolar y generador de pulso implantable de neuromodulación sacra </t>
  </si>
  <si>
    <t>Prueba avanzada de neuromodulación sacra: Implante o revisión de neuroelectrodo sacro cuadripolar</t>
  </si>
  <si>
    <t xml:space="preserve">Implante de generador de pulso implantable de neuromodulación sacra </t>
  </si>
  <si>
    <t>Explante de neuroelectrodo sacro cuadripolar espiculado o revisión de bolsillo glúteo</t>
  </si>
  <si>
    <t>Fototerapia a recién nacidos</t>
  </si>
  <si>
    <t>Biopsia core (BC) guiada por ultrasonido (US)</t>
  </si>
  <si>
    <t xml:space="preserve">Inserción Pellets subcutáneo </t>
  </si>
  <si>
    <t>01012160</t>
  </si>
  <si>
    <t>Electrofulguración condiloma</t>
  </si>
  <si>
    <t xml:space="preserve">CIRUGÍA DE LA MAMA (UN LADO)  </t>
  </si>
  <si>
    <t>Absceso y/o hematoma de mama, trat.quir.</t>
  </si>
  <si>
    <t>Mastectomía parcial (cuadrantectomía o similar) o total s/vaciamiento ganglionar</t>
  </si>
  <si>
    <t>Mastectomía radical o tumorectomía c/vaciamiento ganglionar o mastectomía total c/vaciamiento ganglionar</t>
  </si>
  <si>
    <t>Tumor benigno y/o quiste y/o mama supernumeraria y/o aberrante o politelia, o biopsia quirúrgica extemporánea, trat. quir. (proc. aut)</t>
  </si>
  <si>
    <t>Biopsia linfonodo centinela</t>
  </si>
  <si>
    <t xml:space="preserve">CIRUGÍA GINECOLÓGICA                                  </t>
  </si>
  <si>
    <t>Videolaparoscopía ginecológica exploradora (incluye toma de muestras para biopsias, punción de quistes y liberación de adherencias) (proc. aut.)</t>
  </si>
  <si>
    <t xml:space="preserve">Linfadenectomía pélvica bilateral laparoscopia </t>
  </si>
  <si>
    <t>Linfadenectomía pelvica bilateral abierta</t>
  </si>
  <si>
    <t xml:space="preserve">Traquelectomía radical </t>
  </si>
  <si>
    <t xml:space="preserve">Traquelectomía radical laparoscópica </t>
  </si>
  <si>
    <t>Traquelectomía simple por vía vaginal</t>
  </si>
  <si>
    <t>Ooforectomía parcial o total, uni o bilateral (proc. aut.)</t>
  </si>
  <si>
    <t>Anexectomía y/o vac. de absceso tubo-ovárico, uni o bilateral.</t>
  </si>
  <si>
    <t>Embarazo tubario, trat. quir.</t>
  </si>
  <si>
    <t>Ligadura o sección uni o bilateral de las trompas (Madlener, Pomeroy, o similares) (proc. aut.)</t>
  </si>
  <si>
    <t>Salpingectomía uni o bilateral</t>
  </si>
  <si>
    <t>Esterilidad tubaria, operación plástica uni o bilateral con microcirugía</t>
  </si>
  <si>
    <t>Esterilidad tubaria, operación plástica uni o bilateral sin microcirugía</t>
  </si>
  <si>
    <t>Miomectomía</t>
  </si>
  <si>
    <t>Extracción de DIU incrustado, por vía abdominal</t>
  </si>
  <si>
    <t>Histerectomía subtotal por vía abdominal</t>
  </si>
  <si>
    <t>Histerectomía total o ampliada por vía abdominal</t>
  </si>
  <si>
    <t>Ligamento ancho: abscesos y/o hematomas y/o flegmones y/o quistomas y/o várices u otros, trat. quir. (proc. aut.)</t>
  </si>
  <si>
    <t>Conización y/o amputación del cuello uterino, diagnóstica y/o terapéutica  c/s biopsia</t>
  </si>
  <si>
    <t>Exanteración pelviana anterior y/o posterior</t>
  </si>
  <si>
    <t>Histerectomía por vía vaginal</t>
  </si>
  <si>
    <t>Histerectomía radical con disección pelviana completa de territorios ganglionares, incluye ganglios lumboaórticos (operación de Wertheim o similares)</t>
  </si>
  <si>
    <t>Histerectomía total c/intervención incontinencia urinaria, cualquier técnica</t>
  </si>
  <si>
    <t>Histeropexia</t>
  </si>
  <si>
    <t>Plastía uterina (operación de Strassmann o similares)</t>
  </si>
  <si>
    <t>Polipectomía (uno o más) (proc. aut.)</t>
  </si>
  <si>
    <t>Sinequia y/o estenosis cervical, trat. quir.</t>
  </si>
  <si>
    <t>Desgarro cervical trat. quir.</t>
  </si>
  <si>
    <t>Incompetencia cervical trat. quir.</t>
  </si>
  <si>
    <t>Colpoceliotomía</t>
  </si>
  <si>
    <t>Incontinencia urinaria de esfuerzo, trat. quir. por vía vaginal (proc. aut.)</t>
  </si>
  <si>
    <t>Prolapso anterior y/o posterior con repar., incontinencia urinaria por vía extravaginal o combinada</t>
  </si>
  <si>
    <t>Prolapso anterior y/o posterior c/s trat. de incontinencia urinaria por vía vaginal, trat. quir.</t>
  </si>
  <si>
    <t>Quiste y/o desgarro y/o tabique vaginal, trat. quir.</t>
  </si>
  <si>
    <t>Bartolinitis, vaciamiento y drenaje (proc. aut.)</t>
  </si>
  <si>
    <t>Bartolinocistoneostomía o extirp. de la glándula</t>
  </si>
  <si>
    <t>Vulvectomía radical</t>
  </si>
  <si>
    <t>Vulvectomía simple</t>
  </si>
  <si>
    <t xml:space="preserve">CIRUGÍA OBSTÉTRICA Y PARTOS                         </t>
  </si>
  <si>
    <t>Aborto retenido, vaciamiento de (incluye la inducción en los casos que corresponda)</t>
  </si>
  <si>
    <t>Raspado uterino diagnóstico o terapéutico por metrorragia o por restos de aborto</t>
  </si>
  <si>
    <t>Aspiración manual endouterina (AMEU)</t>
  </si>
  <si>
    <t>Tratamiento Farmacológico Ley IVE (incluye Consulta especialidad en Obstetricia y Ginecología y fármacos)</t>
  </si>
  <si>
    <t>Cesárea c/s salpingoligadura o salpingectomía</t>
  </si>
  <si>
    <t>Cesárea con histerectomía</t>
  </si>
  <si>
    <t>Cirugía quiste o tumor benigno del ovario abierta, neonatal</t>
  </si>
  <si>
    <t>Cirugía quiste o tumor benigno del ovario laparoscópico, neonatal</t>
  </si>
  <si>
    <t>Tratamiento quirúrgico abierto del quiste paraovárico o del ligamento ancho, neonatal</t>
  </si>
  <si>
    <t>Tratamiento quirúrgico laparoscópico del quiste paraovárico o del ligamento ancho, laparoscópico, neonatal</t>
  </si>
  <si>
    <t>Tratamiento quirúrgico de himen imperforado, paciente pediátrico</t>
  </si>
  <si>
    <t>Parto normal</t>
  </si>
  <si>
    <t>Parto distócico vaginal</t>
  </si>
  <si>
    <t xml:space="preserve">PROCEDIMIENTOS DE TRAUMATOLOGÍA  </t>
  </si>
  <si>
    <t>Infiltración local medicamentos (bursas, tendones, yuxtaarticulares y/o intraarticulares</t>
  </si>
  <si>
    <t>Procedimiento para exploraciones radiologicas (incluye maniobra e inyeccion del medio de contraste)</t>
  </si>
  <si>
    <t>Movilización articular bajo anestesia general.</t>
  </si>
  <si>
    <t>Calzón corto de yeso</t>
  </si>
  <si>
    <t>Rodillera, bota larga o corta de yeso</t>
  </si>
  <si>
    <t>Velpeau</t>
  </si>
  <si>
    <t>Yeso antebraquial c/s férula digital</t>
  </si>
  <si>
    <t>Yeso braquicarpiano</t>
  </si>
  <si>
    <t>Yeso pelvipedio bilateral</t>
  </si>
  <si>
    <t>Yeso pelvipedio unilateral</t>
  </si>
  <si>
    <t>Yeso toracobraquial</t>
  </si>
  <si>
    <t>Corsets de Milwaukee o similares (incluye la toma de molde )</t>
  </si>
  <si>
    <t>01011297</t>
  </si>
  <si>
    <t xml:space="preserve">CIRUGÍA TRAUMATOLÓGICA            </t>
  </si>
  <si>
    <t>Artroscopía diagnóstica c/s biopsia, c/s sección de bridas, extracción de cuerpo extraño</t>
  </si>
  <si>
    <t>Exostosis u osteocondroma, trat. quir.</t>
  </si>
  <si>
    <t>Quistes sinoviales de vainas flexoras, bursas</t>
  </si>
  <si>
    <t>Tracción halocraneana o estribo-craneana (proc. aut.)</t>
  </si>
  <si>
    <t>Tracción halocráneo-femoral</t>
  </si>
  <si>
    <t>Tracción transesquelética o de partes blandas en adultos o en niños (proc. aut.)</t>
  </si>
  <si>
    <t>Artrodesis de codo o muñeca, c/u</t>
  </si>
  <si>
    <t>Artrodesis de hombro, cadera,rodilla, tobillo o sacroilíaca, c/u</t>
  </si>
  <si>
    <t>Artrodesis de mano o pie c/u</t>
  </si>
  <si>
    <t>Tratamiento completo de fracturas expuestas de brazo, antebrazo, muslo y pierna, c/u</t>
  </si>
  <si>
    <t xml:space="preserve">Tratamiento completo de fracturas expuestas de mano o pie, c/u      </t>
  </si>
  <si>
    <t>Osteítis, raspado, c/s secuestrectomía</t>
  </si>
  <si>
    <t>Osteomielitis aguda hematógena, drenaje quirúrgico, c/s dispositivos de osteoclisis</t>
  </si>
  <si>
    <t>Osteomielitis crónica huesos largos, legrado óseo,  c/s osteosíntesis o aparato de yeso</t>
  </si>
  <si>
    <t>Artrotomía hombro o cadera c/u</t>
  </si>
  <si>
    <t>Artrotomía de codo, muñeca, tobillo o temporomandibular, c/u</t>
  </si>
  <si>
    <t>Pseudoartrosis  infectada huesos largos, trat. quir. cualquier técnica, c/s dispositivo de osteoclisis, c/s osteosíntesis o aparato de yeso</t>
  </si>
  <si>
    <t>Autotrasplante óseo microquirúrgico</t>
  </si>
  <si>
    <t>Injerto esponjoso metafisiario</t>
  </si>
  <si>
    <t>Injertos esponjosos o córtico-esponjosos de cresta ilíaca</t>
  </si>
  <si>
    <t>Transplante óseo (auto u homotrasplante)</t>
  </si>
  <si>
    <t>Lesiones quísticas con fractura patológica: legrado óseo, c/s relleno injerto esponjoso, c/s osteosíntesis y/o aparato de inmovilización postoperatoria</t>
  </si>
  <si>
    <t>Lesiones quísticas intraosea: legrado óseo, c/s relleno de injertos</t>
  </si>
  <si>
    <t>Metástasis ósea c/s fractura patológica, legrado tumoral, relleno cemento quirúrgico y osteosíntesis</t>
  </si>
  <si>
    <t>Tumor óseo, resección en bloque, c/s osteosíntesis y/o aparato inmovilización postoperatorio</t>
  </si>
  <si>
    <t>Tumores o quistes o lesiones pseudoquísticas o musculares y/o tendíneas, trat. quir.</t>
  </si>
  <si>
    <t>Tumores óseos: resección en bloque, epifisiaria c/artrodesis o diafisiaria</t>
  </si>
  <si>
    <t>Tumores primarios o metastásicos vertebrales: corporectomía, reemplazo por cemento quir. o injerto óseo, c/s osteosíntesis</t>
  </si>
  <si>
    <t>Sinovectomías quirúrgicas de codo o muñeca o metacarpofalángicas, c/u</t>
  </si>
  <si>
    <t>Sinovectomías quirúrgicas de rodilla o cadera u hombro, c/u</t>
  </si>
  <si>
    <t>Epineurorrafia microquirúrgica con magnificación cualquier tronco nervioso (con excepción nervios digitales)</t>
  </si>
  <si>
    <t>Biopsia ósea por punción</t>
  </si>
  <si>
    <t>Biopsia ósea quirúrgica</t>
  </si>
  <si>
    <t>Biopsia sinovial o muscular por punción</t>
  </si>
  <si>
    <t>Biopsia sinovial o muscular quirúrgica</t>
  </si>
  <si>
    <t>Biopsia vertebral por punción</t>
  </si>
  <si>
    <t>Punción discal diagnóstica o terapéutica</t>
  </si>
  <si>
    <t>Biopsia vertebral abierta</t>
  </si>
  <si>
    <t>Regularización de Muñón de Amputación</t>
  </si>
  <si>
    <t>Osteocondrosis o epifisitis, trat. quir.</t>
  </si>
  <si>
    <t>Amputación interescápulo-torácica</t>
  </si>
  <si>
    <t>Desarticulación escápulo-humeral</t>
  </si>
  <si>
    <t>Endoprótesis total de hombro,(cualquier técnica)</t>
  </si>
  <si>
    <t>Fractura cuello humeral, trat. quir.</t>
  </si>
  <si>
    <t>Fractura de clavícula, osteosíntesis</t>
  </si>
  <si>
    <t>Fractura escápula, osteosíntesis</t>
  </si>
  <si>
    <t>Luxación acromio-clavicular o esterno-clavicular, reducción o plastía cápsuloligamentosa y osteosíntesis</t>
  </si>
  <si>
    <t>Luxación recidivante de hombro, trat. quir.</t>
  </si>
  <si>
    <t>Luxación traumática de hombro, reducción cruenta</t>
  </si>
  <si>
    <t>Luxofractura, reducción y osteosíntesis hombro</t>
  </si>
  <si>
    <t>Ruptura manguito rotadores, trat. quir. c/s acromiectomía</t>
  </si>
  <si>
    <t>Transposiciones musculares</t>
  </si>
  <si>
    <t>Amputación brazo</t>
  </si>
  <si>
    <t>Fractura supracondílea niño; tracción esquelética, c/s osteosíntesis y aparato de yeso</t>
  </si>
  <si>
    <t xml:space="preserve">Osteosíntesis diafisiaria de húmero (cualquier técnica) </t>
  </si>
  <si>
    <t>Osteosíntesis supra o intercondílea (cualquier técnica)</t>
  </si>
  <si>
    <t>Osteotomía húmero (cualquier técnica)</t>
  </si>
  <si>
    <t>Pseudoartrosis c/s osteosíntesis c/s yeso húmero</t>
  </si>
  <si>
    <t>Artroplastía con fascia codo</t>
  </si>
  <si>
    <t>Cúpula radial, resección</t>
  </si>
  <si>
    <t xml:space="preserve">Cúpula radial, (resección con implante de prótesis) artroplastía </t>
  </si>
  <si>
    <t>Endoprótesis total de codo, (cualquier técnica)</t>
  </si>
  <si>
    <t>Epicondilitis, trat. quir. (cualquier técnica)</t>
  </si>
  <si>
    <t xml:space="preserve">Luxación de codo, reducción cruenta </t>
  </si>
  <si>
    <t>Luxofractura de codo, reducción cruenta c/s resección cúpula radial</t>
  </si>
  <si>
    <t>Osteosíntesis epitroclea-epicóndilo (cualquier técnica)</t>
  </si>
  <si>
    <t>Osteosíntesis olécranon u osteosíntesis de cúpula radial (proc. aut.) (cualquier técnica)</t>
  </si>
  <si>
    <t>Traslocación nervio cubital (proc. aut.)</t>
  </si>
  <si>
    <t>Operación de salvataje radio-procúbito</t>
  </si>
  <si>
    <t>Amputación antebrazo</t>
  </si>
  <si>
    <t>Extirpación metáfisis distal del cúbito y artrodesis radiocubital inferior</t>
  </si>
  <si>
    <t>Luxofracturas (Monteggia-Galeazzi), reducc. y osteosíntesis</t>
  </si>
  <si>
    <t>Osteosíntesis, fract.cerrada cúbito y/o radio (cualq. tecn.)</t>
  </si>
  <si>
    <t>Osteotomía uno o ambos huesos, c/s osteosíntesis c/s yeso o trat. quir. Enf. de Kienbock</t>
  </si>
  <si>
    <t>Pseudoartrosis  cúbito y/o radio c/s osteosíntesis c/s yeso</t>
  </si>
  <si>
    <t>Sinostosis radio-cubital, trat. quir., c/s injerto</t>
  </si>
  <si>
    <t>Trasplantes músculo-tendinosos antebrazo</t>
  </si>
  <si>
    <t>Contractura isquem. de Volkmann: descenso muscular, neurolisis</t>
  </si>
  <si>
    <t>Endoprótesis total de muñeca, (cualquier técnica)</t>
  </si>
  <si>
    <t>Estiloides cubital, radial, resección de.</t>
  </si>
  <si>
    <t>Fractura o pseudoartrosis escafoides, trat. quir. cualq. técn.</t>
  </si>
  <si>
    <t>Luxación radiocarpiana, trat. quir.</t>
  </si>
  <si>
    <t>Luxación semilunar ,escafoidea, reducción y osteosíntesis semicruenta o cruenta</t>
  </si>
  <si>
    <t>Osteosíntesis radio, (cualquier técnica)</t>
  </si>
  <si>
    <t>Tendovaginosis de De Quervain, trat. quir.</t>
  </si>
  <si>
    <t>Amputación dedos (tres o más)</t>
  </si>
  <si>
    <t>Amputación dedos (uno o dos)</t>
  </si>
  <si>
    <t>Amputación mano o del pulgar</t>
  </si>
  <si>
    <t>Amputación pulpejos (plastía Kutler o similares)</t>
  </si>
  <si>
    <t>Contractura Dupuytren, trat. quir., cada tiempo</t>
  </si>
  <si>
    <t>Contusión-compresión grave mano, trat. quir. incluye incisiones liberadoras y/o fasciotomía y/o escarectomía y/o injertos piel inmediatos y síntesis percutánea</t>
  </si>
  <si>
    <t>Dedos en gatillo, trat. quir., cualquier número</t>
  </si>
  <si>
    <t>Flegmón mano, trat. quir.</t>
  </si>
  <si>
    <t>Luxofractura metacarpofalángica o interfalángica, trat. quir.</t>
  </si>
  <si>
    <t>Mano reumática en ráfaga: traslocaciones tendinosas, plastías capsulares, tenotomías, inmovilización postoperatoria</t>
  </si>
  <si>
    <t>Mano reumática: implant. silastic, cualq. número (proc. aut.)</t>
  </si>
  <si>
    <t xml:space="preserve">Mutilación grave mano, aseo. quir. completo c/s osteosíntesis, c/s injertos </t>
  </si>
  <si>
    <t>Osteosíntesis metacarpianas o de falanges, cualquier técnica</t>
  </si>
  <si>
    <t>Panadizo, trat. quir.</t>
  </si>
  <si>
    <t>Pulgarización dedo (índice o anular)</t>
  </si>
  <si>
    <t>Reimplante mano o dedo(s)</t>
  </si>
  <si>
    <t>Reparación flexores: primer tiempo espaciador silastic</t>
  </si>
  <si>
    <t>Reparación nervio digital con injerto interfascicular: cualquier número</t>
  </si>
  <si>
    <t>Rupturas cerradas cápsulo-ligament. o tendinosas, trat. quir. mano</t>
  </si>
  <si>
    <t>Sutura nervio(s) digital(es); microcirugía</t>
  </si>
  <si>
    <t>Tenorrafia extensores mano</t>
  </si>
  <si>
    <t>Tenorrafia o injertos flexores mano</t>
  </si>
  <si>
    <t>Tenosinovitis séptica, trat. quir. mano</t>
  </si>
  <si>
    <t>Trasplante microquirúrgico para pulgar</t>
  </si>
  <si>
    <t>Transposiciones tendinosas flexoras o extensoras mano</t>
  </si>
  <si>
    <t>Tratamiento quir., dedos en gatillo, cualquier número téc. WALANT (anestesia local sin torniquete)</t>
  </si>
  <si>
    <t>Diastematomielia, resección espolón c/s instrumentación</t>
  </si>
  <si>
    <t xml:space="preserve">Escoliosis, trat. quir., cualquier vía de abordaje, e instrumentación de Harrington,  Luque, Dwyer o similares </t>
  </si>
  <si>
    <t>Escoliosis, trat. quir., cualquier vía de abordaje, con instrumentación (incluye elementos de osteosíntesis)</t>
  </si>
  <si>
    <t>Luxaciones, luxofracturas vertebrales (cervical, dorsal, lumbar), reducción cruenta, cualquier vía de abordaje, cualquier número</t>
  </si>
  <si>
    <t>Osteotomías vertebrales correctoras, c/s instrumentación, c/s injertos óseos, c/s artrodesis</t>
  </si>
  <si>
    <t>Plastías costales, cualquier número</t>
  </si>
  <si>
    <t>Reemplazo cuerpo vertebral con artrodesis c/s osteosíntesis c/s instrumentación</t>
  </si>
  <si>
    <t>Resección del coxis</t>
  </si>
  <si>
    <t>Resección parcial de sacro distal y coxis</t>
  </si>
  <si>
    <t>Resección parcial de sacro proximal</t>
  </si>
  <si>
    <t>Teratoma sacrococcigeo</t>
  </si>
  <si>
    <t>Teratoma sacrococcigeo intra y extrapelviano</t>
  </si>
  <si>
    <t>Osteosíntesis en fractura de arco anterior de pelvis y disyunciones pubianas</t>
  </si>
  <si>
    <t>Fractura de pelvis, osteosíntesis quir.</t>
  </si>
  <si>
    <t>Osteotomía pelviana (Salter, Chiari o similares)</t>
  </si>
  <si>
    <t>Triple osteotomía de pelvis</t>
  </si>
  <si>
    <t>Amputación inter-ilio abdominal</t>
  </si>
  <si>
    <t>Desarticulación cadera</t>
  </si>
  <si>
    <t>Endoprótesis parcial de cadera c/s cementación (cualquier técnica) (no incluye prótesis)</t>
  </si>
  <si>
    <t>Endoprótesis parcial de cadera c/s cementación (cualquier técnica) (incluye prótesis)</t>
  </si>
  <si>
    <t>Endoprótesis total de cadera  (no incluye prótesis)</t>
  </si>
  <si>
    <t>Endoprótesis total de cadera (incluye prótesis)</t>
  </si>
  <si>
    <t>Recambio prótesis de cadera. Incluye prótesis</t>
  </si>
  <si>
    <t>Epifisiolisis lenta o aguda, trat. quir.</t>
  </si>
  <si>
    <t xml:space="preserve">Fractura de cuello de fémur, osteosíntesis, cualquier técnica </t>
  </si>
  <si>
    <t>Fractura de cuello de fémur, osteosíntesis, cualquier técnica (incluye elementos de osteosíntesis)</t>
  </si>
  <si>
    <t>Fractura de cuello de fémur, resección epífisis femoral</t>
  </si>
  <si>
    <t>Luxación traumática de cadera, reducción cruenta</t>
  </si>
  <si>
    <t>Luxofractura acetabular, trat. quir.</t>
  </si>
  <si>
    <t>Operación de salvataje cadera, columna o similares</t>
  </si>
  <si>
    <t>Osteotomías femorales</t>
  </si>
  <si>
    <t>Reducción cruenta en luxación congénita o traumática de cadera</t>
  </si>
  <si>
    <t>Reducción cruenta y acetabuloplastía femoral c/s osteotomía femoral</t>
  </si>
  <si>
    <t>Reducción cruenta y osteotomía femoral</t>
  </si>
  <si>
    <t>Tenotomía aductores c/s botas, con yugo (proc. aut.)</t>
  </si>
  <si>
    <t>Trocanteroplastías</t>
  </si>
  <si>
    <t>Amputación muslo</t>
  </si>
  <si>
    <t>Epifisiodesis (fémur y/o tibia)</t>
  </si>
  <si>
    <t>Osteosíntesis diafisiaria o metafisiaria muslo (cualquier técnica)</t>
  </si>
  <si>
    <t>Osteotomía correctora muslo</t>
  </si>
  <si>
    <t>Osteotomía de alargamiento o acortamiento con osteosíntesis inmediata o distracción instrumental progresiva muslo</t>
  </si>
  <si>
    <t>Osteotomía en rosario con enclavijamiento clavo telescópico</t>
  </si>
  <si>
    <t>Pseudoartrosis, trat. quir. (cualquier técnica) muslo</t>
  </si>
  <si>
    <t>Ruptura y/o hernia muscular, trat. quir. muslo</t>
  </si>
  <si>
    <t>Artrotomía por cuerpos libres, osteocondritis rodilla (proc. aut)</t>
  </si>
  <si>
    <t>Desarticulación rodilla</t>
  </si>
  <si>
    <t>Disfunción patelo-femoral, realineamiento (cualquier técnica)</t>
  </si>
  <si>
    <t>Endoprótesis total de rodilla, (cualquier técnica)</t>
  </si>
  <si>
    <t>Recambio prótesis de rodilla. Incluye prótesis</t>
  </si>
  <si>
    <t>Fractura rótula: osteosíntesis o patelectomía parc. o total</t>
  </si>
  <si>
    <t>Fracturas condíleas o de platillos tibiales, reducción, osteosíntesis  (cualquier técnica)</t>
  </si>
  <si>
    <t>Inestabilidad crónica de rodilla, reconstrucción cápsuloligamentosa (cualquier técnica)</t>
  </si>
  <si>
    <t>Luxación o rotura ligamentos, trat. quir. cápsulo-ligamentoso</t>
  </si>
  <si>
    <t>Meniscectomía quirúrgica, interna y/o externa</t>
  </si>
  <si>
    <t>Meniscectomía u otras intervenciones por vía artroscópica (incluye artroscopía diagnóstica)</t>
  </si>
  <si>
    <t>Quiste poplíteo, trat. quir.</t>
  </si>
  <si>
    <t>Reconstrucción aparato extensor de rodilla</t>
  </si>
  <si>
    <t>Reparación quirúrgica ligamentos colaterales y/o cruzados de rodilla</t>
  </si>
  <si>
    <t>Traslocaciones músculo-tendinosas en rodilla paralítica o espástica</t>
  </si>
  <si>
    <t>Amputación pierna</t>
  </si>
  <si>
    <t>Colgajo cruzado de pierna, trat. quir. completo</t>
  </si>
  <si>
    <t>Fasciotomía por síndrome compartamental</t>
  </si>
  <si>
    <t>Osteosíntesis tibio-peroné  (cualquier técnica)</t>
  </si>
  <si>
    <t>Osteotomía correctora de ejes  (cualquier técnica) pierna</t>
  </si>
  <si>
    <t>Osteotomía de alargamiento o acortamiento con osteosíntesis inmediata o distracción instrumental progresiva pierna</t>
  </si>
  <si>
    <t>Osteotomía del peroné</t>
  </si>
  <si>
    <t>Peroné protibia</t>
  </si>
  <si>
    <t>Pseudoartrosis, c/s osteosíntesis  (cualquier técnica) pierna</t>
  </si>
  <si>
    <t>Desarticulación tobillo</t>
  </si>
  <si>
    <t>Endoprótesis total tobillo, (cualquier técnica)</t>
  </si>
  <si>
    <t xml:space="preserve">Esguince grave de tobillo, trat. quir. cápsulo-ligamentoso </t>
  </si>
  <si>
    <t>Fractura astrágalo y/o calcáneo, osteosíntesis (cualq. técn.)</t>
  </si>
  <si>
    <t>Huesos supernumerarios, extirpación, uno o más, unilateral</t>
  </si>
  <si>
    <t>Luxación tibio-astrág.-calcán., reducc. cruenta y osteosínt.</t>
  </si>
  <si>
    <t>Luxofractura tobillo, cualquier tipo, osteosíntesis y reparación cápsulo-ligamentosa</t>
  </si>
  <si>
    <t>Osteoplastía tibio-calcánea</t>
  </si>
  <si>
    <t>Ruptura tendón de Aquiles o tibial posterior, tenorrafia primaria y/o transposiciones tendinosas</t>
  </si>
  <si>
    <t>Ruptura tibial anterior u otros, tenorrafia</t>
  </si>
  <si>
    <t>Tenorrafia extensores o tenotomía de alargamiento de tendón de Aquiles</t>
  </si>
  <si>
    <t>Traslocación tendinosa tobillo</t>
  </si>
  <si>
    <t>Amputación transmetatarsiana</t>
  </si>
  <si>
    <t>Astrágalo vertical, trat. quir.</t>
  </si>
  <si>
    <t>Espolón calcáneo, trat. quir.</t>
  </si>
  <si>
    <t>Exostosis 5° metatarsiano, ("juanetillo")  trat. quir.</t>
  </si>
  <si>
    <t>Fasciotomía plantar (proc. aut.)</t>
  </si>
  <si>
    <t>Hallux valgus o rígidus, trat.quir. completo (cualquier téc.)</t>
  </si>
  <si>
    <t>Luxaciones, luxofracturas, fracturas, reducción cruenta pie</t>
  </si>
  <si>
    <t>Mal perforante plantar, trat. quir.</t>
  </si>
  <si>
    <t>Neuroma de Morton, trat. quir.</t>
  </si>
  <si>
    <t>Ortejos en garra, trat. quir., cualq. número (cualq. técnica)</t>
  </si>
  <si>
    <t>Ortejos, amputación, uno o más, unilateral</t>
  </si>
  <si>
    <t>Pie bot u otras malformaciones congénitas, trat. quir. (cualquier técnica)</t>
  </si>
  <si>
    <t>Pie cavo, trat.quir. (cualquier técnica)</t>
  </si>
  <si>
    <t>Pie plano, trat. quir. (cualquier técnica)</t>
  </si>
  <si>
    <t>Pie reumatoideo, trat.quir.completo (cualquier técnica)</t>
  </si>
  <si>
    <t>Sesamoídeos, extirpación de uno o más, unilateral</t>
  </si>
  <si>
    <t>Tenorrafia extensores pie</t>
  </si>
  <si>
    <t>Trasplantes tendinosos pie (cualquier técnica)</t>
  </si>
  <si>
    <t>01012428</t>
  </si>
  <si>
    <t>Amputaciones pie diabético</t>
  </si>
  <si>
    <t>01012429</t>
  </si>
  <si>
    <t xml:space="preserve">Amputación de ortejo(s) por pie diabético </t>
  </si>
  <si>
    <t>01012430</t>
  </si>
  <si>
    <t xml:space="preserve">Amputación de pie completo por pie diabético </t>
  </si>
  <si>
    <t>RETIRO ELEMENTOS OSTEOSÍNTESIS</t>
  </si>
  <si>
    <t>Retiro de endoprótesis u osteosíntesis internas articulares o de columna vertebral</t>
  </si>
  <si>
    <t>Retiro de placas rectas o anguladas</t>
  </si>
  <si>
    <t>Retiro de tornillos, clavos, agujas de osteosíntesis o similares</t>
  </si>
  <si>
    <t>PROCEDIMIENTOS ORTOPÉDICOS</t>
  </si>
  <si>
    <t>Luxaciones de articulaciones medianas (hombro, codo, rodilla, tobillo, muñeca, tarso y esternoclavicular)</t>
  </si>
  <si>
    <t>Luxaciones de articulaciones  mayores (columna, cadera, pelvis)</t>
  </si>
  <si>
    <t>Luxaciones de articulaciones menores (el resto)</t>
  </si>
  <si>
    <t>Fracturas mayores (columna, pelvis, supracondílea, codo, epífisis femorales)</t>
  </si>
  <si>
    <t>Fracturas medianas (diáfisis humeral, radial, cubital, diáfisis femoral, tibial, peroneal, clavicular, platillos tibiales)</t>
  </si>
  <si>
    <t>Fracturas menores (el resto)</t>
  </si>
  <si>
    <t>Pie bot, unilateral, hasta 10 cambios de yeso</t>
  </si>
  <si>
    <t>PRÓTESIS Y ORTESIS</t>
  </si>
  <si>
    <t>Ortesis cervicales (collares blandos y duros)</t>
  </si>
  <si>
    <t>Ortesis Muslo-Pie o Isquiopedio</t>
  </si>
  <si>
    <t>Arnés de Prótesis (Extremidad Superior)</t>
  </si>
  <si>
    <t>Bastón canadiense o trípode, c/u</t>
  </si>
  <si>
    <t>Cojín de abducción o Pavlik</t>
  </si>
  <si>
    <t>Correa de ortesis</t>
  </si>
  <si>
    <t>Ortesis palmar activa (UCLA)</t>
  </si>
  <si>
    <t>Ortesis radial de posición</t>
  </si>
  <si>
    <t>Ortesis corta de posición (digitales) c/u</t>
  </si>
  <si>
    <t>Ortesis de uso nocturno de miembro inferior</t>
  </si>
  <si>
    <t>Ortesis Larga de Posición (Extremidad Superior)</t>
  </si>
  <si>
    <t>Ortesis Larga unilateral (Extremidad Inferior)</t>
  </si>
  <si>
    <t>Ortesis mano-muñeca pasiva</t>
  </si>
  <si>
    <t>Ortesis para rodilla</t>
  </si>
  <si>
    <t>Ortesis tobillo-pie</t>
  </si>
  <si>
    <t>Talonera goma (par)</t>
  </si>
  <si>
    <t>Ortesis parálisis cubital</t>
  </si>
  <si>
    <t>Ortesis tendones flexores</t>
  </si>
  <si>
    <t>Ortesis digital dinámica</t>
  </si>
  <si>
    <t>Correa dorsiflexion pie</t>
  </si>
  <si>
    <t>Férula extension codo</t>
  </si>
  <si>
    <t>Férula extension muñeca</t>
  </si>
  <si>
    <t>Férula flexion muñeca</t>
  </si>
  <si>
    <t>Palmeta extensión muñeca y dedos</t>
  </si>
  <si>
    <t>Correas desrotadoras parálisis braquial obstétrica</t>
  </si>
  <si>
    <t xml:space="preserve">Camiseta manga larga </t>
  </si>
  <si>
    <t>Camiseta manga corta</t>
  </si>
  <si>
    <t xml:space="preserve">Manga larga </t>
  </si>
  <si>
    <t>Manga corta</t>
  </si>
  <si>
    <t xml:space="preserve">Pantalón largo </t>
  </si>
  <si>
    <t xml:space="preserve">Pantalón corto </t>
  </si>
  <si>
    <t>Media corta</t>
  </si>
  <si>
    <t>Media tipo calcetín</t>
  </si>
  <si>
    <t>Guante tipo mitón</t>
  </si>
  <si>
    <t>Guante con dedos</t>
  </si>
  <si>
    <t>Mentonera</t>
  </si>
  <si>
    <t>Cintillo</t>
  </si>
  <si>
    <t>Collar cervical semirígido</t>
  </si>
  <si>
    <t>PROCEDIMIENTOS ANESTÉSICOS</t>
  </si>
  <si>
    <t>Anestesia general o regional otorgada por médico diferente al primer cirujano (en intervenciones o procedimientos diagnósticos o terapéuticos)</t>
  </si>
  <si>
    <t>Anestesia peridural continua, proc. aut.</t>
  </si>
  <si>
    <t>Anestesia peridural o epidural  continua para partos</t>
  </si>
  <si>
    <t>01012500</t>
  </si>
  <si>
    <t>Intubación nasotraqueal/orotraqueal</t>
  </si>
  <si>
    <t>01012503</t>
  </si>
  <si>
    <t>Sedación como apoyo a examen y/o procedimiento</t>
  </si>
  <si>
    <t>01012504</t>
  </si>
  <si>
    <t>Anestesia regional o local infiltrativa administrada por cirujano</t>
  </si>
  <si>
    <t xml:space="preserve"> RESCATES, TRASLADOS Y RONDAS RURALES  </t>
  </si>
  <si>
    <t>Rescate simple y/o traslado en móvil 1</t>
  </si>
  <si>
    <t>Rescate profesionalizado y/o traslado paciente complejo móvil 2</t>
  </si>
  <si>
    <t>Rescate medicalizado y/o traslado paciente critico en móvil 3</t>
  </si>
  <si>
    <t>Traslado en ambulancia</t>
  </si>
  <si>
    <t>Ronda rural terrestre, c/ km recorrido</t>
  </si>
  <si>
    <t>Ronda rural aérea, c/ hora de vuelo</t>
  </si>
  <si>
    <t>Ronda rural marítima, c/ hora de navegación</t>
  </si>
  <si>
    <t xml:space="preserve">ATENCIÓN ODONTOLÓGICA                             </t>
  </si>
  <si>
    <t>CONSULTAS Y ATENCIÓN ODONTOLÓGICA</t>
  </si>
  <si>
    <t>Consulta especialidad Periodoncia</t>
  </si>
  <si>
    <t>Consulta especialidad Cirugía y Traumatología Buco Maxilofacial</t>
  </si>
  <si>
    <t>Consulta especialidad Endodoncia</t>
  </si>
  <si>
    <t xml:space="preserve">Consulta especialidad Imagenología Oral y Maxilofacial </t>
  </si>
  <si>
    <t>Consulta especialidad Implantología Buco Maxilofacial</t>
  </si>
  <si>
    <t>Consulta especialidad Odontopediatría</t>
  </si>
  <si>
    <t>Consulta especialidad Ortodoncia y Ortopedia Dento Maxilofacial</t>
  </si>
  <si>
    <t>Consulta especialidad Patología Oral y Maxilofacial</t>
  </si>
  <si>
    <t>Consulta especialidad Rehabilitación Oral</t>
  </si>
  <si>
    <t>Consulta especialidad Trastornos Temporomandibulares y Dolor Orofacial</t>
  </si>
  <si>
    <t xml:space="preserve">Consulta especialidad Somato-Prótesis </t>
  </si>
  <si>
    <t>Educación grupal</t>
  </si>
  <si>
    <t>Consulta o control por Odontólogo General</t>
  </si>
  <si>
    <t>Trabajo comunitario</t>
  </si>
  <si>
    <t xml:space="preserve">Consulta de urgencia odontológica </t>
  </si>
  <si>
    <t>EXÁMENES IMAGENOLÓGICOS ODONTOLÓGICA</t>
  </si>
  <si>
    <t>Radiografía Retroalveolar Unitaria Adulto (por placa)</t>
  </si>
  <si>
    <t>Radiografía Retroalveolar Unitaria Niño (por placa)</t>
  </si>
  <si>
    <t>Radiografía Bite Wing Adulto (por placa)</t>
  </si>
  <si>
    <t>Radiografía Bite-Wing Niño (por placa)</t>
  </si>
  <si>
    <t>Radiografía extraoral (por placa)</t>
  </si>
  <si>
    <t>Radiografía oclusal (por placa)</t>
  </si>
  <si>
    <t>Sialografía (cada lado) (incluye el proc.)</t>
  </si>
  <si>
    <t>Telerradiografía</t>
  </si>
  <si>
    <t>Radiografía panorámica u ortopantomografía</t>
  </si>
  <si>
    <t>Radiografía de ATM Bilateral en Boca Cerrada y Boca Abierta</t>
  </si>
  <si>
    <t>Tomografía Computacional Maxilo Facial Cone Beam Zona Dentaria</t>
  </si>
  <si>
    <t>Tomografía Computacional Maxilo Facial Cone Beam Unimaxilar</t>
  </si>
  <si>
    <t>Tomografía Computada Cone Beam Bimaxilar, Máxilo Facial, Cráneo Completo, Sialo Tc Cone Beam</t>
  </si>
  <si>
    <t>Tomografía Computada de Cuello Suprahioideo con contraste</t>
  </si>
  <si>
    <t>Sialo Tomografía Computada</t>
  </si>
  <si>
    <t>Resonancia Magnética de Cuello Suprahioideo</t>
  </si>
  <si>
    <t>Estudio de Localización Maxilofacial</t>
  </si>
  <si>
    <t>ODONTOLOGÍA GENERAL: ACTIVIDADES PREVENTIVAS Y RECUPERATIVAS</t>
  </si>
  <si>
    <t>Aplicación de sellantes</t>
  </si>
  <si>
    <t>Desgastes selectivos</t>
  </si>
  <si>
    <t>Destartraje y pulido coronario</t>
  </si>
  <si>
    <t>Mantenedores de espacio</t>
  </si>
  <si>
    <t>Pulpotomía</t>
  </si>
  <si>
    <t>Aplicación tópica de fluoruros</t>
  </si>
  <si>
    <t>Exodoncia simple diente permanente</t>
  </si>
  <si>
    <t>Exodoncia diente primario</t>
  </si>
  <si>
    <t>Obturación amalgama</t>
  </si>
  <si>
    <t>Obturación composite</t>
  </si>
  <si>
    <t>Obturación Vidrio Ionómero</t>
  </si>
  <si>
    <t xml:space="preserve">Profilaxis Dental </t>
  </si>
  <si>
    <t>Acceso Cavitario</t>
  </si>
  <si>
    <t>Ferulización por grupo</t>
  </si>
  <si>
    <t>Recubrimiento Directo</t>
  </si>
  <si>
    <t>Pulpectomía (por odontólogo general)</t>
  </si>
  <si>
    <t>ESPECIALIDADES</t>
  </si>
  <si>
    <t>Obturación Inlay metal (incluye materiales no preciosos, no incluye oro)</t>
  </si>
  <si>
    <t>Dispositivo Interoclusal</t>
  </si>
  <si>
    <t>Prótesis de restitución (fase clínica)</t>
  </si>
  <si>
    <t>Prótesis metálica</t>
  </si>
  <si>
    <t>Prótesis de restitución (fase laboratorio)</t>
  </si>
  <si>
    <t>Reparación compuesta de prótesis</t>
  </si>
  <si>
    <t>Reparación corona</t>
  </si>
  <si>
    <t>Reparación o reajuste prótesis</t>
  </si>
  <si>
    <t>Restitución por corona (combinada)</t>
  </si>
  <si>
    <t>Restitución por corona provisoria</t>
  </si>
  <si>
    <t>Tratamiento ortodoncia con aparatología removible (incluye aparato)(año 1)</t>
  </si>
  <si>
    <t>Tratamiento ortodoncia con aparatología fija (incluye aparato) (año 1)</t>
  </si>
  <si>
    <t>Tratamiento ortodoncia con aparatología fija (incluye aparato) (año 2)</t>
  </si>
  <si>
    <t>Endodoncia Multirradicular</t>
  </si>
  <si>
    <t>Endodoncia birradicular</t>
  </si>
  <si>
    <t>Endodoncia unirradicular</t>
  </si>
  <si>
    <t>Destartraje Subgingival y Pulido Radicular</t>
  </si>
  <si>
    <t>Sedación inhalatoria con óxido nitroso</t>
  </si>
  <si>
    <t>Corona Metálica Preformada en diente temporal</t>
  </si>
  <si>
    <t>Sialometría</t>
  </si>
  <si>
    <t>Inyección Intralesional de Medicamentos en el territorio de la Mucosa Oral</t>
  </si>
  <si>
    <t>Tratamiento No Quirúrgico de Obstrucción Glándula Salival</t>
  </si>
  <si>
    <t>Cateterismo de Conducto Excretor Glándula Salival en Adultos (c/u)</t>
  </si>
  <si>
    <t>Cateterismo de Conducto Excretor Glándula Salival en Niños (c/u)</t>
  </si>
  <si>
    <t>Instilación de Glándula Salival (c/u) (Procedimiento)</t>
  </si>
  <si>
    <t>Infiltración de la Articulación Temporomandibular, por sesión</t>
  </si>
  <si>
    <t>Reducción de Luxación Discal de la Articulación Témporomandibular</t>
  </si>
  <si>
    <t>Tratamiento de Ronquido Primario y Saos (Dispositivos de Avance Mandibular)</t>
  </si>
  <si>
    <t>Reparación o reajuste de Dispositivo Interoclusal</t>
  </si>
  <si>
    <t>Artrocentesis temporomandibular unilateral</t>
  </si>
  <si>
    <t>CIRUGÍAS ODONTOLÓGICAS</t>
  </si>
  <si>
    <t>Cirugía bucal</t>
  </si>
  <si>
    <t>Cirugía de enfermedad periodontal (por grupo)</t>
  </si>
  <si>
    <t>Corticotomía</t>
  </si>
  <si>
    <t>Disyunción palatina quirúrgica</t>
  </si>
  <si>
    <t>Extirpación de pseudoquistes, quistes y tumores</t>
  </si>
  <si>
    <t>Glosectomías</t>
  </si>
  <si>
    <t>Implante endodóntico intraóseo</t>
  </si>
  <si>
    <t>Implantes subperiósticos</t>
  </si>
  <si>
    <t>Exodoncia de dientes retenidos</t>
  </si>
  <si>
    <t xml:space="preserve">Exodoncia de tercer molar con osteotomía </t>
  </si>
  <si>
    <t>Injertos en boca</t>
  </si>
  <si>
    <t>Elevación de piso del seno maxilar</t>
  </si>
  <si>
    <t>Plastía de fístula salival</t>
  </si>
  <si>
    <t>Preparación quirúrgica de los maxilares con fines protésicos</t>
  </si>
  <si>
    <t>Profundización de vestíbulo o reconstrucción de rebordes, con o sin injerto</t>
  </si>
  <si>
    <t>Reimplante y trasplante dentario</t>
  </si>
  <si>
    <t>Remoción de cuerpo extraño y secuestrectomía</t>
  </si>
  <si>
    <t>Sutura completa de herida mayor</t>
  </si>
  <si>
    <t>Sutura completa de herida menor</t>
  </si>
  <si>
    <t>Sutura simple de herida</t>
  </si>
  <si>
    <t>Tratamiento quirúrgico fracturas maxilar superior</t>
  </si>
  <si>
    <t>Tratamiento quirúrgico de fracturas en maxilar inferior</t>
  </si>
  <si>
    <t>Tratamiento de traumatismo dento alveolar simple</t>
  </si>
  <si>
    <t>Tratamiento de traumatismo dento alveolar complejo</t>
  </si>
  <si>
    <t>Implante oseointegrado</t>
  </si>
  <si>
    <t>Pilar Protésico sobre Implantes</t>
  </si>
  <si>
    <t>Fenestracion</t>
  </si>
  <si>
    <t xml:space="preserve">Cirugía preprotesica </t>
  </si>
  <si>
    <t>01012561</t>
  </si>
  <si>
    <t>Cirugía ortognática</t>
  </si>
  <si>
    <t>OTRAS PRESTACIONES ODONTOLÓGICAS</t>
  </si>
  <si>
    <t>Bloqueo Anestesico</t>
  </si>
  <si>
    <t>Odontología general</t>
  </si>
  <si>
    <t>Actividad interseptiva de anomalias dentomaxilares OPI</t>
  </si>
  <si>
    <t>Instalación de aparato intercepción de anomalias dentomaxilares</t>
  </si>
  <si>
    <t>Examen diagnóstico OPI</t>
  </si>
  <si>
    <t xml:space="preserve">Alta mantención </t>
  </si>
  <si>
    <t>Odontopediatria</t>
  </si>
  <si>
    <t>Corona metalica</t>
  </si>
  <si>
    <t>01012592</t>
  </si>
  <si>
    <t>Atención de niño discapacitado en sillón (acción de odontopediatría)</t>
  </si>
  <si>
    <t>01012593</t>
  </si>
  <si>
    <t>Atención de niño discapacitado en pabellón (acción de odontopediatría)</t>
  </si>
  <si>
    <t>Ortodoncia</t>
  </si>
  <si>
    <t>Instalación aparato ortopedia prequirurgica (fisura labiopalatina)</t>
  </si>
  <si>
    <t>Ortopedia prequirurgica actividad (fisura labiopalatina)</t>
  </si>
  <si>
    <t>Endodoncia</t>
  </si>
  <si>
    <t>Tratamiento de inducción al cierre</t>
  </si>
  <si>
    <t>01012600</t>
  </si>
  <si>
    <t>Medicación intraconducto (acción de endodoncia)</t>
  </si>
  <si>
    <t>Periodoncia</t>
  </si>
  <si>
    <t>Terapia articular especifica</t>
  </si>
  <si>
    <t>01012602</t>
  </si>
  <si>
    <t>Férula Periodoncia</t>
  </si>
  <si>
    <t>Prótesis</t>
  </si>
  <si>
    <t>Instalación aparotología fija</t>
  </si>
  <si>
    <t>Instalación prótesis removible</t>
  </si>
  <si>
    <t>01012608</t>
  </si>
  <si>
    <t>Prótesis Removible Acrílica</t>
  </si>
  <si>
    <t>01012610</t>
  </si>
  <si>
    <t>Instalación Aparato de Contención</t>
  </si>
  <si>
    <t>01012612</t>
  </si>
  <si>
    <t>Prótesis Fija Provisoria (unitaria o Plural)</t>
  </si>
  <si>
    <t>01012614</t>
  </si>
  <si>
    <t xml:space="preserve">Instalación de Implante Endo-Oseo Oseointegrable. </t>
  </si>
  <si>
    <t>01012615</t>
  </si>
  <si>
    <t xml:space="preserve">Tratamiento Temporo Mandibular </t>
  </si>
  <si>
    <t>01012616</t>
  </si>
  <si>
    <t xml:space="preserve">Prevención odontológica niño discapacitado </t>
  </si>
  <si>
    <t>01012617</t>
  </si>
  <si>
    <t xml:space="preserve">Tratamiento aparatología fija niños de 12 a 14 años año 1 </t>
  </si>
  <si>
    <t>01012618</t>
  </si>
  <si>
    <t xml:space="preserve">Tratamiento aparatología fija niños de 12 a 14 años año 2 </t>
  </si>
  <si>
    <t>01012621</t>
  </si>
  <si>
    <t>Desinfección Bucal Total</t>
  </si>
  <si>
    <t>Traumatología Maxilofacial</t>
  </si>
  <si>
    <t xml:space="preserve">Examen y diagnóstico ttm eje I  </t>
  </si>
  <si>
    <t>Examen y diagnóstico ttm eje I y II montaje</t>
  </si>
  <si>
    <t>Trastornos Temporomandibular y dolor orofacial</t>
  </si>
  <si>
    <t>Terapia cognitiva conductual y autocontrol TTM (trastornos temporomandibulares)</t>
  </si>
  <si>
    <t xml:space="preserve">LENTES Y AUDÍFONOS                                          </t>
  </si>
  <si>
    <t>Lentes ópticos</t>
  </si>
  <si>
    <t>Audífonos</t>
  </si>
  <si>
    <t>PROGRAMA CÁNCER</t>
  </si>
  <si>
    <t>01012665</t>
  </si>
  <si>
    <t>Test Inmunoquímico de Deposiciones</t>
  </si>
  <si>
    <t>01012666</t>
  </si>
  <si>
    <t>Yodoterapia</t>
  </si>
  <si>
    <t>01012668</t>
  </si>
  <si>
    <t>Braquiterapia baja tasa en dosis (LDR)</t>
  </si>
  <si>
    <t>01012669</t>
  </si>
  <si>
    <t>Teleterapia de alta complejidad con acelerador lineal (3D)</t>
  </si>
  <si>
    <t>01012670</t>
  </si>
  <si>
    <t xml:space="preserve">Teleterapia estándar (3D) con acelerador lineal </t>
  </si>
  <si>
    <t>01012671</t>
  </si>
  <si>
    <t>Telecobaltoterapia con acelerador lineal</t>
  </si>
  <si>
    <t xml:space="preserve">TRATAMIENTO ABREVIADO DE LA TUBERCULOSIS     </t>
  </si>
  <si>
    <t>TBC, esquema primario (mensual)</t>
  </si>
  <si>
    <t>TBC, esquema primario simplificado (mensual)</t>
  </si>
  <si>
    <t>TBC, esquema secundario (mensual)</t>
  </si>
  <si>
    <t>TBC, esquema normado de retratamiento (mensual)</t>
  </si>
  <si>
    <t>TBC, esquema especial de retratamiento (mensual)</t>
  </si>
  <si>
    <t>SERVICIO DE SALUD / ESTABLECIMIENTO MUNICIPAL</t>
  </si>
  <si>
    <t xml:space="preserve">SECCION A: CONSULTAS Y ATENCIONES </t>
  </si>
  <si>
    <t>IDENTIFICACIÓN DE PRESTACIONES</t>
  </si>
  <si>
    <t>TOTAL BENEFICIARIOS MAI</t>
  </si>
  <si>
    <t xml:space="preserve">CONSULTAS Y ATENCIÓN MÉDICA </t>
  </si>
  <si>
    <t>Consulta Médica general</t>
  </si>
  <si>
    <t>Consulta Médica de Especialidades</t>
  </si>
  <si>
    <t>Telemedicina/ Teleconsulta por profesional médico</t>
  </si>
  <si>
    <t>Teleinterconsulta (Telemedicina)</t>
  </si>
  <si>
    <t>CONSULTAS POR OTROS PROFESIONALES DE LA SALUD</t>
  </si>
  <si>
    <t>Consulta o control por enfermera/o</t>
  </si>
  <si>
    <t>Control de salud niño con EDP por enfermera/o</t>
  </si>
  <si>
    <t>Consulta por fonoaudiólogo/a</t>
  </si>
  <si>
    <t>Consulta o control por matrón/a</t>
  </si>
  <si>
    <t>Consulta o control psicológico clínico</t>
  </si>
  <si>
    <t>Telemedicina/ Teleconsulta por profesional no médico</t>
  </si>
  <si>
    <t>OTRAS CONSULTAS Y ATENCIÓN MEDICA</t>
  </si>
  <si>
    <t>Consulta por Trabajador/a Social</t>
  </si>
  <si>
    <t>PROGRAMA DE REHABILITACIÓN</t>
  </si>
  <si>
    <t>OTROS PROGRAMAS</t>
  </si>
  <si>
    <t>EDUCACION DE GRUPO</t>
  </si>
  <si>
    <t>Educación de grupo por Trabajador/a Social</t>
  </si>
  <si>
    <t>OTRA EDUCACIÓN DE GRUPO</t>
  </si>
  <si>
    <t>VISITAS DOMICILIARIAS</t>
  </si>
  <si>
    <t>Visita a domicilio por asistente social</t>
  </si>
  <si>
    <t>OTRAS VISITAS DOMICILIARIAS</t>
  </si>
  <si>
    <t>Visita domiciliaria por profesional y técnico paramédico</t>
  </si>
  <si>
    <t xml:space="preserve">SECCION B: ATENCIÓN CERRADA, DIAS DE HOSPITALIZACION </t>
  </si>
  <si>
    <t>Día Cama de Hospitalizacion Integral de Observación - Ambulatorio</t>
  </si>
  <si>
    <t>Dia Cama Hospitalizacion Domiciliaria Cuidados Básicos</t>
  </si>
  <si>
    <t xml:space="preserve">Dia Cama Hospitalizacion Domiciliaria Cuidados Medios </t>
  </si>
  <si>
    <t xml:space="preserve">Dia Cama Hospitalizacion Domiciliaria Cuidados Alta Complejidad </t>
  </si>
  <si>
    <t>SECCIÓN C:TRATAMIENTO ABREVIADO DE LA TUBERCULOSIS</t>
  </si>
  <si>
    <t>TRATAMIENTO ABREVIADO DE LA TUBERCULOSIS</t>
  </si>
  <si>
    <t>TBC, Esquema primario (mensual)</t>
  </si>
  <si>
    <t>3003002</t>
  </si>
  <si>
    <t>TBC, Esquema primario simplificado (mensual)</t>
  </si>
  <si>
    <t>3003003</t>
  </si>
  <si>
    <t>TBC, Esquema secundario (mensual)</t>
  </si>
  <si>
    <t>3003004</t>
  </si>
  <si>
    <t>TBC, Esquema normado de retratamiento (mensual)</t>
  </si>
  <si>
    <t>3003005</t>
  </si>
  <si>
    <t>TBC, Esquema especial de retratamiento (mensual)</t>
  </si>
  <si>
    <t>SECCIÓN D:TRASLADO, RESCATES Y RONDAS RURALES</t>
  </si>
  <si>
    <t>TRASLADO, RESCATES Y RONDAS RURALES</t>
  </si>
  <si>
    <t>2401062</t>
  </si>
  <si>
    <t>2401063</t>
  </si>
  <si>
    <t>2401064</t>
  </si>
  <si>
    <t>2401065</t>
  </si>
  <si>
    <t>2401066</t>
  </si>
  <si>
    <t>2401067</t>
  </si>
  <si>
    <t>SECCION E: PARTOS</t>
  </si>
  <si>
    <t>IDENTIFICACION DE PRESTACIONES</t>
  </si>
  <si>
    <t>2004113</t>
  </si>
  <si>
    <t>SECCION F: ATENCIÓN ODONTOLOGICA</t>
  </si>
  <si>
    <t>PRESTACIONES</t>
  </si>
  <si>
    <t>2701XXX</t>
  </si>
  <si>
    <t>Consulta y atención odontológica</t>
  </si>
  <si>
    <t>2702XXX</t>
  </si>
  <si>
    <t>Exámenes imagenológicos odontológico</t>
  </si>
  <si>
    <t>2703XXX</t>
  </si>
  <si>
    <t>Odontología general: Actividades preventivas y recuperativas</t>
  </si>
  <si>
    <t>2704XXX</t>
  </si>
  <si>
    <t>Especialidades</t>
  </si>
  <si>
    <t>2705XXX</t>
  </si>
  <si>
    <t>Cirugías</t>
  </si>
  <si>
    <t>Otras prestaciones odontológicas</t>
  </si>
  <si>
    <t>SECCION G: LENTES, AUDIFONOS</t>
  </si>
  <si>
    <t xml:space="preserve">Lentes ópticos </t>
  </si>
  <si>
    <t>3001002</t>
  </si>
  <si>
    <t xml:space="preserve">Audífonos </t>
  </si>
  <si>
    <t>SECCIÓN H: MEDICINA TRANSFUSIONAL</t>
  </si>
  <si>
    <t>Grupo 07</t>
  </si>
  <si>
    <t>Medicina Transfusional</t>
  </si>
  <si>
    <t>SECCION I: EXÁMENES DE DIAGNÓSTICO</t>
  </si>
  <si>
    <t>TIPO DE EXAMEN</t>
  </si>
  <si>
    <t>EXAMENES REALIZADOS</t>
  </si>
  <si>
    <t>PRODUCCION INTRA HOSPITAL</t>
  </si>
  <si>
    <t>TOTAL DE PROCEDIMIENTOS INFORMADOS</t>
  </si>
  <si>
    <t>TOTAL Beneficiarios</t>
  </si>
  <si>
    <t>NO Beneficiarios</t>
  </si>
  <si>
    <t>Por Honorarios</t>
  </si>
  <si>
    <t>Por Convenios</t>
  </si>
  <si>
    <t>Por Consultores de llamada</t>
  </si>
  <si>
    <t>TOTAL EXÁMENES LABORATORIO</t>
  </si>
  <si>
    <t xml:space="preserve">I  </t>
  </si>
  <si>
    <t>Hematológicos</t>
  </si>
  <si>
    <t xml:space="preserve">II  </t>
  </si>
  <si>
    <t>Bioquímicos</t>
  </si>
  <si>
    <t>III</t>
  </si>
  <si>
    <t>Hormonales</t>
  </si>
  <si>
    <t>IV</t>
  </si>
  <si>
    <t>Genética</t>
  </si>
  <si>
    <t>V</t>
  </si>
  <si>
    <t>Inmunológicos</t>
  </si>
  <si>
    <t xml:space="preserve">VI  </t>
  </si>
  <si>
    <t>Microbiológicos</t>
  </si>
  <si>
    <t>a) Bacterias y Hongos</t>
  </si>
  <si>
    <t>b) Parásitos</t>
  </si>
  <si>
    <t>c) Virus</t>
  </si>
  <si>
    <t>VII</t>
  </si>
  <si>
    <t>Procedimiento o Determinación Directa c/Paciente</t>
  </si>
  <si>
    <t xml:space="preserve">VIII  </t>
  </si>
  <si>
    <t xml:space="preserve">Ex. De Deposiciones Exudados. Secrec. y Otros Liq.  </t>
  </si>
  <si>
    <t xml:space="preserve">IX   </t>
  </si>
  <si>
    <t>Orina</t>
  </si>
  <si>
    <t>TOTAL EXAMENES IMAGENOLOGIA</t>
  </si>
  <si>
    <t>I. a)</t>
  </si>
  <si>
    <t>Ex. Radiológicos Simples</t>
  </si>
  <si>
    <t>I. b)</t>
  </si>
  <si>
    <t>Ex. Radiológicos Complejos</t>
  </si>
  <si>
    <t>II.</t>
  </si>
  <si>
    <t>Tomografía Axial Comp.</t>
  </si>
  <si>
    <t>Ultrasonografía</t>
  </si>
  <si>
    <t>Ecotomografias ( Sin Ecografía Obstetr. Y Abdominal )</t>
  </si>
  <si>
    <t>Ecografías Obstétricas</t>
  </si>
  <si>
    <t xml:space="preserve">Ecotomografias abdominal </t>
  </si>
  <si>
    <t>Resonancia Magnética</t>
  </si>
  <si>
    <t>Otros Exámenes de Imágenes</t>
  </si>
  <si>
    <t>Toma de Muestras</t>
  </si>
  <si>
    <t>Exámenes Anatomía Patológica</t>
  </si>
  <si>
    <t>SECCION J:  MEDICINA NUCLEAR Y RADIOTERAPIA</t>
  </si>
  <si>
    <t>TIPO DE PROCEDIMIENTO</t>
  </si>
  <si>
    <t>PROCEDIMIENTOS</t>
  </si>
  <si>
    <t>Medicina Nuclear</t>
  </si>
  <si>
    <t>Braquiterapia</t>
  </si>
  <si>
    <t>Radioterapia</t>
  </si>
  <si>
    <t>Quimioterapia</t>
  </si>
  <si>
    <t>SECCION K:  HEMODIÁLISIS</t>
  </si>
  <si>
    <t>HEMODIÁLISIS</t>
  </si>
  <si>
    <t>1901025</t>
  </si>
  <si>
    <t>1901026</t>
  </si>
  <si>
    <t>1901126</t>
  </si>
  <si>
    <t>1901028</t>
  </si>
  <si>
    <t>1901128</t>
  </si>
  <si>
    <t>1901029</t>
  </si>
  <si>
    <t>1901032</t>
  </si>
  <si>
    <t>SECCION L: INTERVENCIONES QUIRÚRGICAS</t>
  </si>
  <si>
    <t>TIPO DE INTERVENCIÓN QUIRÚRGICA</t>
  </si>
  <si>
    <t>CIRUGÍAS MENORES</t>
  </si>
  <si>
    <t>PRINCIPAL</t>
  </si>
  <si>
    <t>SECUNDARIA</t>
  </si>
  <si>
    <t>Al sistema</t>
  </si>
  <si>
    <t>Neurocirugía</t>
  </si>
  <si>
    <t>Cirugía Oftalmológica</t>
  </si>
  <si>
    <t>Cirugía Otorrinológica</t>
  </si>
  <si>
    <t>Cirugía de Cabeza y Cuello</t>
  </si>
  <si>
    <t>Cirugía Plástica y Reparadora</t>
  </si>
  <si>
    <t xml:space="preserve">Dermatología y Tegumentos     </t>
  </si>
  <si>
    <t>Cirugía Cardiovascular</t>
  </si>
  <si>
    <t>Cirugía de Tórax</t>
  </si>
  <si>
    <t>Cirugía Abdominal</t>
  </si>
  <si>
    <t>Cirugía Proctológica</t>
  </si>
  <si>
    <t>Cirugía Urológica y Suprarrenal</t>
  </si>
  <si>
    <t>Cirugía de la Mama</t>
  </si>
  <si>
    <t>Cirugía Ginecológica</t>
  </si>
  <si>
    <t>Cirugía Obstétrica</t>
  </si>
  <si>
    <t xml:space="preserve">Otras cirugías obstétricas </t>
  </si>
  <si>
    <t>Traumatología</t>
  </si>
  <si>
    <t>Odontología</t>
  </si>
  <si>
    <t>Retiro Elementos Osteosíntesis</t>
  </si>
  <si>
    <t xml:space="preserve">SECCIÓN M: INTERVENCIONES QUIRÚRGICAS POR TIPO DE INTERVENCIÓN </t>
  </si>
  <si>
    <t>TIPO DE INTERVENCIÓN</t>
  </si>
  <si>
    <t>Beneficiarios MAI</t>
  </si>
  <si>
    <t>15 Y MÁS AÑOS</t>
  </si>
  <si>
    <t xml:space="preserve">COMPRAS REALIZADAS AL SISTEMA </t>
  </si>
  <si>
    <t>COMPRAS REALIZADAS AL SISTEMA</t>
  </si>
  <si>
    <t>COMPRAS REALIZADAS AL EXTRASISTEMA</t>
  </si>
  <si>
    <t>15 y más años</t>
  </si>
  <si>
    <t xml:space="preserve">Electivas Mayores No Ambulatorias </t>
  </si>
  <si>
    <t xml:space="preserve">Electivas Mayores Ambulatorias  </t>
  </si>
  <si>
    <t>Urgencia</t>
  </si>
  <si>
    <t>Mayor No Ambulatorias</t>
  </si>
  <si>
    <t>Mayor Ambulatorias</t>
  </si>
  <si>
    <t>SECCIÓN N:  AMPUTACIÓN POR PIE DIABÉTICO</t>
  </si>
  <si>
    <t>TOTAL Beneficiarios MAI</t>
  </si>
  <si>
    <t>Amputación de Ortejo(s) Por Pie Diabético</t>
  </si>
  <si>
    <t>Amputación de Pie Completo Por Pie Diabético</t>
  </si>
  <si>
    <t>SECCIÓN O: PROCEDIMIENTOS DIAGNÓSTICOS Y TERAPÉUTICOS</t>
  </si>
  <si>
    <t>Neurología</t>
  </si>
  <si>
    <t>Oftalmología</t>
  </si>
  <si>
    <t>Otorrinolaringología</t>
  </si>
  <si>
    <t>Cabeza y Cuello</t>
  </si>
  <si>
    <t>Dermatología</t>
  </si>
  <si>
    <t>Cardiología</t>
  </si>
  <si>
    <t>Respiratorio</t>
  </si>
  <si>
    <t>Gastroenterología</t>
  </si>
  <si>
    <t>Urología y Nefrología</t>
  </si>
  <si>
    <t>Ginecología y Obstetricia (Se Incluyen Abortos)</t>
  </si>
  <si>
    <t>Kinesiología y Fisioterapia</t>
  </si>
  <si>
    <t>SECCION P:  MISCELÁNEOS</t>
  </si>
  <si>
    <t>TIPO DE PRESTACIÓN</t>
  </si>
  <si>
    <t>Otras Prestaciones Psiquiátricas</t>
  </si>
  <si>
    <t>Anestesia Epidural (Partos)</t>
  </si>
  <si>
    <t>Otros Procedimientos Anestésicos</t>
  </si>
  <si>
    <t>Curacion Simple Ambulatoria</t>
  </si>
  <si>
    <t>Procedimiento De Podología</t>
  </si>
  <si>
    <t>Autocuidado Pacientes DID</t>
  </si>
  <si>
    <t>Oxigenoterapia Domicilio</t>
  </si>
  <si>
    <t>Protesis y Órtesis</t>
  </si>
  <si>
    <t>SECCIÓN Q: ACTIVIDADES EN UNIDAD DE FARMACIA HOSPITALARIA</t>
  </si>
  <si>
    <t>Preparados Magistrales</t>
  </si>
  <si>
    <t>Estériles</t>
  </si>
  <si>
    <t>No Estériles</t>
  </si>
  <si>
    <t>Nutriciones Parenterales</t>
  </si>
  <si>
    <t>Preparados Citostáticos</t>
  </si>
  <si>
    <t>Evaluaciones Farmacéuticas</t>
  </si>
  <si>
    <t>Preparados Oficinal</t>
  </si>
  <si>
    <t>Dosis Unitaria Preparadas</t>
  </si>
  <si>
    <t>SECCIÓN R: OTROS TRASLADOS DE PACIENTES</t>
  </si>
  <si>
    <t>TIPO DE ACCIÓN</t>
  </si>
  <si>
    <t>A 
Beneficiarios</t>
  </si>
  <si>
    <t>POR COMPRA 
DE SERVICIO</t>
  </si>
  <si>
    <t xml:space="preserve"> Traslados No de Urgencia</t>
  </si>
  <si>
    <t>Ambulancia</t>
  </si>
  <si>
    <t>Marítimo</t>
  </si>
  <si>
    <t>Aéreo</t>
  </si>
  <si>
    <t>HOJA</t>
  </si>
  <si>
    <t>SECCIÓN</t>
  </si>
  <si>
    <t>Nº Errores</t>
  </si>
  <si>
    <t>NOMBRE</t>
  </si>
  <si>
    <t>Código comuna</t>
  </si>
  <si>
    <t>Código establecimiento/estrategia</t>
  </si>
  <si>
    <t>Código Mes</t>
  </si>
  <si>
    <t>B</t>
  </si>
  <si>
    <t>B17</t>
  </si>
  <si>
    <t>TOTAL ERRORES</t>
  </si>
  <si>
    <t>Hoja de Macros y Utilidades</t>
  </si>
  <si>
    <t>CREA UNA COPIA  DEL ARCHIVO  (TRANFORMA HOJAS A VALORES)
A ESTE NUEVO ARCHIVO DEBERÁ ASIGNARLE UN NOMBRE</t>
  </si>
  <si>
    <t>Contraseña para copia del archivo :DEIS</t>
  </si>
  <si>
    <t>REVISE LA HOJA CONTROL, EXISTEN ERRORES</t>
  </si>
  <si>
    <t>Hernia abdominal por laparotomía (no incluye malla)</t>
  </si>
  <si>
    <t>Hernia abdominal por laparotomía (incluye malla)</t>
  </si>
  <si>
    <t>1802254</t>
  </si>
  <si>
    <t>Hernia Abdominal por acceso miniinvasivo (Incluye malla)</t>
  </si>
  <si>
    <t>Hernia diafragmática, hernia hiatal, hernia ventral con abordaje retromuscular, cualquier vía (incluye malla retromuscular)"</t>
  </si>
  <si>
    <t>Hernia Abdominal por acceso miniinvasivo (no Incluye malla)</t>
  </si>
  <si>
    <t>Hernia diafragmática, hernia hiatal, hernia ventral con abordaje retromuscular, cualquier vía (no incluye malla retromuscular)"</t>
  </si>
  <si>
    <t>2001026</t>
  </si>
  <si>
    <t>Instalación o retiro dispositivo subdérmico anticonceptivo</t>
  </si>
  <si>
    <t>Polisomnografía basal ambulatoria o domiciliaria</t>
  </si>
  <si>
    <t>Instalación sonda de Sengstaken</t>
  </si>
  <si>
    <t>Test Ureasa (para Helicobacter pylori) en gastroscopía</t>
  </si>
  <si>
    <t>Evaluación Integral de Fonoaudiólogo</t>
  </si>
  <si>
    <t>Rehabilitación Integral de Fonoaudiólogo</t>
  </si>
  <si>
    <t>Telerehabilitación: Evaluación Integral de Fonoaudiólogo</t>
  </si>
  <si>
    <t>Telerehabilitación: Rehabilitación Integral de Fonoaudiólogo</t>
  </si>
  <si>
    <t>Gastrostomía endoscópica percutánea</t>
  </si>
  <si>
    <t>NEUTROPENIA ONCOLÓGICA</t>
  </si>
  <si>
    <t>2905909</t>
  </si>
  <si>
    <t>2905910</t>
  </si>
  <si>
    <t>2905911</t>
  </si>
  <si>
    <t>Neutropenia febril nivel riesgo bajo atención secundaria</t>
  </si>
  <si>
    <t>Neutropenia febril nivel riesgo alto atención secundaria</t>
  </si>
  <si>
    <t>Neutropenia febril nivel riesgo muy alto atención secundaria</t>
  </si>
  <si>
    <t>Monitoreo Ambulatorio de Presión Arterial (procedimiento de 3 evaluaciones de presión arterial finalizado)</t>
  </si>
  <si>
    <t>Cartridge para Troponina</t>
  </si>
  <si>
    <t>Cartridge Multiple</t>
  </si>
  <si>
    <t>Entrega de Glucómetro</t>
  </si>
  <si>
    <t>Curación Avanzada Pie Diabético</t>
  </si>
  <si>
    <t>Curación Avanzada Úlcera Venosa</t>
  </si>
  <si>
    <t>REM-B: ATENCIONES Y ACTIVIDADES DE APOYO DIAGNÓSTICO Y TERAPÉUTICO</t>
  </si>
  <si>
    <t>REM-B17.   RESUMEN ATENCIONES Y ACTIVIDADES DE APOYO DIAGNÓSTICO Y TERAPÉUTICO</t>
  </si>
  <si>
    <t>CIRUGÍA MENOR ELECTIVA</t>
  </si>
  <si>
    <t>0308062</t>
  </si>
  <si>
    <t>0308063</t>
  </si>
  <si>
    <t>Análisis inmunoquímico/inmunológico de sangre oculta en deposiciones</t>
  </si>
  <si>
    <t>Test de Helicobacter pylori en deposiciones</t>
  </si>
  <si>
    <t>Amplificación de ADN y ARN por PCR convencional de 1 fragmento</t>
  </si>
  <si>
    <t>Test respiratorio de lactosa, lactulosa, fructuosa, c/u.</t>
  </si>
  <si>
    <t>0302121</t>
  </si>
  <si>
    <t>Rituximab - Bendamustina (ciclo)</t>
  </si>
  <si>
    <t>VTD (Talidomida - Dexametasona - Bortezomib) (ciclo)</t>
  </si>
  <si>
    <t>VTD PACE (ciclo)</t>
  </si>
  <si>
    <t>TIP (Paclitaxel- Ifosfamida - Cisplatino) (ciclo)</t>
  </si>
  <si>
    <t>FLOT (5 Fluorouracilo - Leucovorina - Oxaliplatino - Docetaxel) Preoperatorio y Post operatorio (ciclo)</t>
  </si>
  <si>
    <t>Lenalidomida (ciclo)</t>
  </si>
  <si>
    <t>VRD (Lenalidomida - Dexametasona - Bortezomib) (ciclo)</t>
  </si>
  <si>
    <t>VeIP (Vinblastina - Ifosfamida - Cisplatino - Mesna) (ciclo)</t>
  </si>
  <si>
    <t>VIP (Etopósido - Cisplatino - Ifosfamida - Mesna) (ciclo)</t>
  </si>
  <si>
    <t>TPF (5 Fluorouracilo - Cisplatino - Docetaxel) (ciclo)</t>
  </si>
  <si>
    <t>LenDex (Lenalidomida - Dexametasona) (ciclo)</t>
  </si>
  <si>
    <t>IE (Ifosfamida - Etopósido - Mesna) (ciclo)</t>
  </si>
  <si>
    <t>Doxorrubicina - Ifosfamida - Mesna (ciclo)</t>
  </si>
  <si>
    <t>VAC (Doxorrubicina o Actinomicina D - Vincristina - Ciclofosfamida) (ciclo)</t>
  </si>
  <si>
    <t>Doxorrubicina - Cisplatino - Metrotexato (ciclo)</t>
  </si>
  <si>
    <t>AC Dósis densa (Doxorrubicina - Ciclofosfamida) (ciclo)</t>
  </si>
  <si>
    <t>FOLFIRINOX (5 Fluorouracilo - Leucovorina - Oxaliplatino - Irinotecan) (ciclo)</t>
  </si>
  <si>
    <t>Cetuximab (por una vez)</t>
  </si>
  <si>
    <t>Panitumumab (ciclo)</t>
  </si>
  <si>
    <t>Bevacizumab (ciclo)</t>
  </si>
  <si>
    <t>TDM1  (ciclo)</t>
  </si>
  <si>
    <t>Everolimus (ciclo)</t>
  </si>
  <si>
    <t>Procarbazina (ciclo)</t>
  </si>
  <si>
    <t>Fulvestrant (ciclo)</t>
  </si>
  <si>
    <t>Octeotride LAR (ciclo)</t>
  </si>
  <si>
    <t>CyBorD (Ciclofosfamida - Dexametasona - Bortezomib) (ciclo)</t>
  </si>
  <si>
    <t>Lanreotide (ciclo)</t>
  </si>
  <si>
    <t>Vinorelbina (ciclo)</t>
  </si>
  <si>
    <t>Pemetrexed (ciclo)</t>
  </si>
  <si>
    <t>Lomustina (ciclo)</t>
  </si>
  <si>
    <t>Gemcitabina (ciclo)</t>
  </si>
  <si>
    <t>GCD (Gemcitabina - Cisplatino - Dexametasona) (ciclo)</t>
  </si>
  <si>
    <t>Capecitabina (ciclo)</t>
  </si>
  <si>
    <t>MPT (Melfalan - Prednisona - Talidomida) (ciclo)</t>
  </si>
  <si>
    <t>CTD (Ciclofosfamida - Dexametasona - Talidomida) (mensual)</t>
  </si>
  <si>
    <t>Carboplatino (ciclo)</t>
  </si>
  <si>
    <t>Etopósido (ciclo)</t>
  </si>
  <si>
    <t>Ciclofosfamida (ciclo)</t>
  </si>
  <si>
    <t>Avelumab (ciclo)</t>
  </si>
  <si>
    <t>Pemetrexato / Carboplatino - Pembrolizumab (ciclo)</t>
  </si>
  <si>
    <t>Rituximab - Ciclofosfamida - Doxorrubicina - Vincristina - Prednisona (ciclo)</t>
  </si>
  <si>
    <t>Azacitidina (ciclo)</t>
  </si>
  <si>
    <t>Paclitaxel - Carboplatino - Pertuzumab -Trastuzumab (ciclo)</t>
  </si>
  <si>
    <t>Rituximab - Clorambucilo (ciclo)</t>
  </si>
  <si>
    <t>Rituximab (ciclo)</t>
  </si>
  <si>
    <t>Rituximab - Ciclofosfamida - Dexametasona (ciclo)</t>
  </si>
  <si>
    <t>Temozolomida (ciclo)</t>
  </si>
  <si>
    <t>Paclitaxel semanal (ciclo)</t>
  </si>
  <si>
    <t>Doxorrubicina Liposomal (ciclo)</t>
  </si>
  <si>
    <t>Gemcitabina - Docetaxel (ciclo)</t>
  </si>
  <si>
    <t>CAP (Cisplatino - Doxorrubicina - Ciclofosfamida) (ciclo)</t>
  </si>
  <si>
    <t>Paclitaxel - Carboplatino (ciclo)</t>
  </si>
  <si>
    <t>FOLFIRI (5 Fluorouracilo - Leucovorina - Irinotecan) (ciclo)</t>
  </si>
  <si>
    <t>Pemetrexed - Carboplatino (ciclo)</t>
  </si>
  <si>
    <t>Paclitaxel - Cisplatino (ciclo)</t>
  </si>
  <si>
    <t>FOLFOX (5 Fluorouracilo - Leucovorina - Oxaliplatino) (ciclo)</t>
  </si>
  <si>
    <t>Pemetrexed - Cisplatino (ciclo)</t>
  </si>
  <si>
    <t>Gemcitabina - Carboplatino (ciclo)</t>
  </si>
  <si>
    <t>5 Fluorouracilo - Leucovorina (ciclo)</t>
  </si>
  <si>
    <t>Docetaxel - Carboplatino (ciclo)</t>
  </si>
  <si>
    <t>EMA (Etopósido - Metotrexato - Actinomicina D - Leucovorina) / CO (Ciclofosfamida - Vincristina) (ciclo)</t>
  </si>
  <si>
    <t>Gemcitabina - Cisplatino (ciclo)</t>
  </si>
  <si>
    <t>Docetaxel (ciclo)</t>
  </si>
  <si>
    <t>BEP (Bleomicina - Etopósido - Cisplatino) (ciclo)</t>
  </si>
  <si>
    <t>Etopósido - Carboplatino (ciclo)</t>
  </si>
  <si>
    <t>EP (Etopósido - Cisplatino) (ciclo)</t>
  </si>
  <si>
    <t>Ifosfamida - Mesna (ciclo)</t>
  </si>
  <si>
    <t>Doxorrubicina (ciclo)</t>
  </si>
  <si>
    <t>5 Fluorouracilo (por una vez)</t>
  </si>
  <si>
    <t>5 Fluorouracilo - Mitomicina C (ciclo)</t>
  </si>
  <si>
    <t>5 Fluorouracilo - Cisplatino (ciclo)</t>
  </si>
  <si>
    <t>Cisplatino Semanal</t>
  </si>
  <si>
    <t>Etopósido - Cisplatino (ciclo)</t>
  </si>
  <si>
    <t>Cisplatino (ciclo)</t>
  </si>
  <si>
    <t>Enzalutamida(mensual)</t>
  </si>
  <si>
    <t>Abiraterona  (mensual)</t>
  </si>
  <si>
    <t>Leuprolide (ciclo)</t>
  </si>
  <si>
    <t>Alectinib (mensual)</t>
  </si>
  <si>
    <t>Osimertinib (mensual)</t>
  </si>
  <si>
    <t>Afatinib (mensual)</t>
  </si>
  <si>
    <t>Sorafenib (mensual)</t>
  </si>
  <si>
    <t>Crizotinib (mensual)</t>
  </si>
  <si>
    <t>Sunitinib (ciclo)</t>
  </si>
  <si>
    <t>Erlotinib (mensual)</t>
  </si>
  <si>
    <t>Gefitinib (mensual)</t>
  </si>
  <si>
    <t>Pazopanib (mensual)</t>
  </si>
  <si>
    <t>Dasatinib (mensual)</t>
  </si>
  <si>
    <t>Ponatinib (mensual)</t>
  </si>
  <si>
    <t>Midostaurina (ciclo)</t>
  </si>
  <si>
    <t>H-ATG  (linfoglobulina) (por una vez)</t>
  </si>
  <si>
    <t>R-ATG (timoglobulina) (por una vez)</t>
  </si>
  <si>
    <t>Rituximab (complemento)</t>
  </si>
  <si>
    <t>ICE (Ifosfamida + Mesna - Etopósido - Carboplatino:AUC)  (ciclo)</t>
  </si>
  <si>
    <t>ESHAP (Etopósido - Cisplatino - Citarabina) (ciclo)</t>
  </si>
  <si>
    <t>Lenalidomida + Dexametasona (ciclo)</t>
  </si>
  <si>
    <t>Pertuzumab - Trastuzumab -Docetaxel (Primera dosis) (por una vez)</t>
  </si>
  <si>
    <t>Pertuzumab - Trastuzumab -Docetaxel (Dosis de mantención) (ciclo)</t>
  </si>
  <si>
    <t>Pertuzumab - Trastuzumab - Paclitaxel (ciclo)</t>
  </si>
  <si>
    <t>Palbociclib + Fulvestran (ciclo)</t>
  </si>
  <si>
    <t>Pembrolizumab - Cisplatino -  5 Fluorouracilo (ciclo)</t>
  </si>
  <si>
    <t>Lorlatinib (mensual)</t>
  </si>
  <si>
    <t>Blinatumomab (por una vez)</t>
  </si>
  <si>
    <t>Pembrolizumab (ciclo)</t>
  </si>
  <si>
    <t>Ribociclib (ciclo)</t>
  </si>
  <si>
    <t>Lenvatinib (ciclo)</t>
  </si>
  <si>
    <t>Paclitaxel (ciclo)</t>
  </si>
  <si>
    <t>Nivolumab (segunda linea de tratamiento)</t>
  </si>
  <si>
    <t>Nivolumab (despues de  tratamiento previo)</t>
  </si>
  <si>
    <t>Nivolumab (tratamiento adyuvante)</t>
  </si>
  <si>
    <t>Nivolumab (primera linea tratamiento paliativo)</t>
  </si>
  <si>
    <t>Abemaciclib (ciclo)</t>
  </si>
  <si>
    <t>Atezolizumab (ciclo)</t>
  </si>
  <si>
    <t>Brigatinib (ciclo)</t>
  </si>
  <si>
    <t>TRATAMIENTO FARMACOLÓGICO ONCOLÓGICO</t>
  </si>
  <si>
    <t>JUNIO</t>
  </si>
  <si>
    <t>Trasplante medula haploidéntico</t>
  </si>
  <si>
    <t>CIRUGÍA MENOR REALIZADAS EN QX  MAYOR</t>
  </si>
  <si>
    <t>Versión 1.4: Julio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</si>
</sst>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&quot;$&quot;* #,##0.00_ ;_ &quot;$&quot;* \-#,##0.00_ ;_ &quot;$&quot;* &quot;-&quot;??_ ;_ @_ "/>
    <numFmt numFmtId="165" formatCode="_ * #,##0.00_ ;_ * \-#,##0.00_ ;_ * &quot;-&quot;??_ ;_ @_ "/>
    <numFmt numFmtId="166" formatCode="_(* #,##0_);_(* \(#,##0\);_(* &quot;-&quot;_);_(@_)"/>
    <numFmt numFmtId="167" formatCode="_(&quot;$&quot;\ * #,##0.00_);_(&quot;$&quot;\ * \(#,##0.00\);_(&quot;$&quot;\ * &quot;-&quot;??_);_(@_)"/>
  </numFmts>
  <fonts count="30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name val="Arial"/>
      <family val="2"/>
    </font>
    <font>
      <b/>
      <sz val="11"/>
      <name val="Verdana"/>
      <family val="2"/>
    </font>
    <font>
      <b/>
      <sz val="9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sz val="10"/>
      <name val="Arial"/>
      <family val="2"/>
    </font>
    <font>
      <b/>
      <sz val="8"/>
      <color indexed="10"/>
      <name val="Verdana"/>
      <family val="2"/>
    </font>
    <font>
      <b/>
      <sz val="10"/>
      <color indexed="10"/>
      <name val="Verdana"/>
      <family val="2"/>
    </font>
    <font>
      <b/>
      <sz val="8"/>
      <name val="Verdana"/>
      <family val="2"/>
    </font>
    <font>
      <b/>
      <sz val="11"/>
      <color theme="1"/>
      <name val="Verdana"/>
      <family val="2"/>
    </font>
    <font>
      <sz val="10"/>
      <name val="Verdana"/>
      <family val="2"/>
    </font>
    <font>
      <b/>
      <sz val="24"/>
      <name val="Verdana"/>
      <family val="2"/>
    </font>
    <font>
      <sz val="9"/>
      <name val="Verdana"/>
      <family val="2"/>
    </font>
    <font>
      <sz val="8"/>
      <name val="Arial"/>
      <family val="2"/>
    </font>
    <font>
      <sz val="8"/>
      <color rgb="FFFF0000"/>
      <name val="Verdana"/>
      <family val="2"/>
    </font>
    <font>
      <sz val="8"/>
      <color theme="1"/>
      <name val="Verdana"/>
      <family val="2"/>
    </font>
    <font>
      <sz val="11"/>
      <name val="Verdana"/>
      <family val="2"/>
    </font>
    <font>
      <sz val="8"/>
      <color indexed="10"/>
      <name val="Verdana"/>
      <family val="2"/>
    </font>
    <font>
      <b/>
      <sz val="8"/>
      <color rgb="FFFF0000"/>
      <name val="Verdana"/>
      <family val="2"/>
    </font>
    <font>
      <sz val="10"/>
      <name val="Book Antiqua"/>
      <family val="1"/>
    </font>
    <font>
      <b/>
      <sz val="11"/>
      <color indexed="10"/>
      <name val="Verdana"/>
      <family val="2"/>
    </font>
    <font>
      <sz val="10"/>
      <color theme="1"/>
      <name val="Calibri"/>
      <family val="2"/>
    </font>
    <font>
      <b/>
      <sz val="18"/>
      <name val="Arial"/>
      <family val="2"/>
    </font>
    <font>
      <sz val="11"/>
      <color theme="1"/>
      <name val="Aptos Narrow"/>
      <family val="2"/>
      <scheme val="minor"/>
    </font>
    <font>
      <b/>
      <sz val="10"/>
      <color indexed="10"/>
      <name val="Arial"/>
      <family val="2"/>
    </font>
    <font>
      <b/>
      <sz val="14"/>
      <color indexed="10"/>
      <name val="Arial"/>
      <family val="2"/>
    </font>
    <font>
      <sz val="8"/>
      <color theme="1"/>
      <name val="Calibri"/>
      <family val="2"/>
    </font>
    <font>
      <b/>
      <sz val="12"/>
      <name val="Verdana"/>
      <family val="2"/>
    </font>
  </fonts>
  <fills count="1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DAF2D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2" tint="-9.9978637043366805E-2"/>
        <bgColor indexed="64"/>
      </patternFill>
    </fill>
  </fills>
  <borders count="10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12"/>
      </left>
      <right/>
      <top style="medium">
        <color indexed="12"/>
      </top>
      <bottom style="medium">
        <color indexed="12"/>
      </bottom>
      <diagonal/>
    </border>
    <border>
      <left/>
      <right/>
      <top style="medium">
        <color indexed="12"/>
      </top>
      <bottom style="medium">
        <color indexed="12"/>
      </bottom>
      <diagonal/>
    </border>
    <border>
      <left/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</borders>
  <cellStyleXfs count="15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 applyFont="0" applyBorder="0" applyAlignment="0" applyProtection="0"/>
    <xf numFmtId="0" fontId="7" fillId="3" borderId="5" applyBorder="0">
      <protection locked="0"/>
    </xf>
    <xf numFmtId="0" fontId="2" fillId="0" borderId="0" applyFont="0" applyBorder="0" applyAlignment="0" applyProtection="0"/>
    <xf numFmtId="0" fontId="15" fillId="0" borderId="0"/>
    <xf numFmtId="167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0" fontId="2" fillId="0" borderId="0" applyFont="0" applyBorder="0" applyAlignment="0" applyProtection="0"/>
    <xf numFmtId="0" fontId="21" fillId="0" borderId="0"/>
    <xf numFmtId="0" fontId="25" fillId="0" borderId="0"/>
    <xf numFmtId="0" fontId="7" fillId="0" borderId="0"/>
    <xf numFmtId="0" fontId="7" fillId="0" borderId="0"/>
  </cellStyleXfs>
  <cellXfs count="1154">
    <xf numFmtId="0" fontId="0" fillId="0" borderId="0" xfId="0"/>
    <xf numFmtId="0" fontId="5" fillId="0" borderId="0" xfId="3" applyFont="1"/>
    <xf numFmtId="0" fontId="6" fillId="0" borderId="4" xfId="0" applyFont="1" applyBorder="1" applyAlignment="1">
      <alignment horizontal="left" vertical="center"/>
    </xf>
    <xf numFmtId="0" fontId="6" fillId="4" borderId="5" xfId="4" applyFont="1" applyFill="1" applyAlignment="1">
      <alignment horizontal="center" vertical="center"/>
      <protection locked="0"/>
    </xf>
    <xf numFmtId="0" fontId="8" fillId="0" borderId="0" xfId="3" applyFont="1" applyAlignment="1">
      <alignment horizontal="left" vertical="center" wrapText="1"/>
    </xf>
    <xf numFmtId="0" fontId="9" fillId="0" borderId="0" xfId="3" applyFont="1" applyAlignment="1">
      <alignment horizontal="center" vertical="center"/>
    </xf>
    <xf numFmtId="0" fontId="5" fillId="5" borderId="0" xfId="3" applyFont="1" applyFill="1"/>
    <xf numFmtId="0" fontId="6" fillId="0" borderId="5" xfId="0" applyFont="1" applyBorder="1" applyAlignment="1">
      <alignment horizontal="left" vertical="center"/>
    </xf>
    <xf numFmtId="0" fontId="6" fillId="4" borderId="5" xfId="4" applyFont="1" applyFill="1" applyBorder="1" applyAlignment="1">
      <alignment horizontal="center" vertical="center"/>
      <protection locked="0"/>
    </xf>
    <xf numFmtId="0" fontId="6" fillId="0" borderId="0" xfId="0" applyFont="1" applyAlignment="1">
      <alignment horizontal="left" vertical="center"/>
    </xf>
    <xf numFmtId="0" fontId="6" fillId="0" borderId="0" xfId="4" applyFont="1" applyFill="1" applyBorder="1" applyAlignment="1">
      <alignment horizontal="center" vertical="center"/>
      <protection locked="0"/>
    </xf>
    <xf numFmtId="0" fontId="6" fillId="0" borderId="1" xfId="0" applyFont="1" applyBorder="1" applyAlignment="1">
      <alignment horizontal="left" vertical="center"/>
    </xf>
    <xf numFmtId="0" fontId="8" fillId="0" borderId="0" xfId="3" applyFont="1" applyAlignment="1">
      <alignment horizontal="left" vertical="center"/>
    </xf>
    <xf numFmtId="0" fontId="6" fillId="0" borderId="5" xfId="4" applyFont="1" applyFill="1" applyAlignment="1" applyProtection="1">
      <alignment horizontal="center" vertical="center"/>
    </xf>
    <xf numFmtId="0" fontId="10" fillId="5" borderId="0" xfId="3" applyFont="1" applyFill="1"/>
    <xf numFmtId="0" fontId="6" fillId="0" borderId="4" xfId="3" applyFont="1" applyBorder="1" applyAlignment="1">
      <alignment horizontal="left" vertical="center"/>
    </xf>
    <xf numFmtId="0" fontId="12" fillId="0" borderId="0" xfId="3" applyFont="1" applyAlignment="1">
      <alignment horizontal="left"/>
    </xf>
    <xf numFmtId="0" fontId="12" fillId="0" borderId="0" xfId="3" applyFont="1"/>
    <xf numFmtId="0" fontId="6" fillId="0" borderId="5" xfId="0" applyFont="1" applyBorder="1" applyAlignment="1">
      <alignment wrapText="1"/>
    </xf>
    <xf numFmtId="0" fontId="12" fillId="4" borderId="5" xfId="4" applyFont="1" applyFill="1" applyAlignment="1">
      <alignment horizontal="center"/>
      <protection locked="0"/>
    </xf>
    <xf numFmtId="1" fontId="5" fillId="0" borderId="0" xfId="3" applyNumberFormat="1" applyFont="1" applyAlignment="1">
      <alignment horizontal="right"/>
    </xf>
    <xf numFmtId="49" fontId="5" fillId="0" borderId="0" xfId="3" applyNumberFormat="1" applyFont="1" applyAlignment="1">
      <alignment horizontal="center"/>
    </xf>
    <xf numFmtId="0" fontId="5" fillId="5" borderId="0" xfId="0" applyFont="1" applyFill="1"/>
    <xf numFmtId="0" fontId="0" fillId="5" borderId="0" xfId="0" applyFill="1"/>
    <xf numFmtId="0" fontId="6" fillId="0" borderId="10" xfId="0" applyFont="1" applyBorder="1"/>
    <xf numFmtId="0" fontId="7" fillId="5" borderId="0" xfId="0" applyFont="1" applyFill="1"/>
    <xf numFmtId="0" fontId="5" fillId="0" borderId="0" xfId="3" applyFont="1" applyAlignment="1">
      <alignment horizontal="left"/>
    </xf>
    <xf numFmtId="0" fontId="5" fillId="0" borderId="0" xfId="3" applyFont="1" applyAlignment="1">
      <alignment horizontal="center"/>
    </xf>
    <xf numFmtId="1" fontId="5" fillId="0" borderId="6" xfId="5" applyNumberFormat="1" applyFont="1" applyBorder="1" applyAlignment="1">
      <alignment horizontal="center" vertical="center" wrapText="1"/>
    </xf>
    <xf numFmtId="1" fontId="5" fillId="0" borderId="7" xfId="5" applyNumberFormat="1" applyFont="1" applyBorder="1" applyAlignment="1">
      <alignment horizontal="center" vertical="center" wrapText="1"/>
    </xf>
    <xf numFmtId="1" fontId="5" fillId="0" borderId="8" xfId="5" applyNumberFormat="1" applyFont="1" applyBorder="1" applyAlignment="1">
      <alignment horizontal="center" vertical="center" wrapText="1"/>
    </xf>
    <xf numFmtId="1" fontId="5" fillId="0" borderId="32" xfId="5" applyNumberFormat="1" applyFont="1" applyBorder="1" applyAlignment="1">
      <alignment horizontal="center" vertical="center" wrapText="1"/>
    </xf>
    <xf numFmtId="1" fontId="5" fillId="0" borderId="33" xfId="5" applyNumberFormat="1" applyFont="1" applyBorder="1" applyAlignment="1">
      <alignment horizontal="center" vertical="center" wrapText="1"/>
    </xf>
    <xf numFmtId="1" fontId="5" fillId="0" borderId="34" xfId="5" applyNumberFormat="1" applyFont="1" applyBorder="1" applyAlignment="1">
      <alignment horizontal="center" vertical="center" wrapText="1"/>
    </xf>
    <xf numFmtId="1" fontId="5" fillId="0" borderId="5" xfId="7" applyNumberFormat="1" applyFont="1" applyFill="1" applyBorder="1" applyAlignment="1">
      <alignment horizontal="center" vertical="center" wrapText="1"/>
    </xf>
    <xf numFmtId="1" fontId="5" fillId="0" borderId="6" xfId="6" applyNumberFormat="1" applyFont="1" applyBorder="1" applyAlignment="1">
      <alignment horizontal="center" vertical="center" wrapText="1"/>
    </xf>
    <xf numFmtId="1" fontId="5" fillId="0" borderId="8" xfId="5" quotePrefix="1" applyNumberFormat="1" applyFont="1" applyBorder="1" applyAlignment="1">
      <alignment horizontal="center" vertical="center" wrapText="1"/>
    </xf>
    <xf numFmtId="1" fontId="5" fillId="0" borderId="35" xfId="5" quotePrefix="1" applyNumberFormat="1" applyFont="1" applyBorder="1" applyAlignment="1">
      <alignment horizontal="center" vertical="center" wrapText="1"/>
    </xf>
    <xf numFmtId="1" fontId="5" fillId="0" borderId="36" xfId="6" applyNumberFormat="1" applyFont="1" applyBorder="1" applyAlignment="1">
      <alignment horizontal="center" vertical="center" wrapText="1"/>
    </xf>
    <xf numFmtId="1" fontId="5" fillId="0" borderId="34" xfId="6" applyNumberFormat="1" applyFont="1" applyBorder="1" applyAlignment="1">
      <alignment horizontal="center" vertical="center" wrapText="1"/>
    </xf>
    <xf numFmtId="1" fontId="5" fillId="0" borderId="33" xfId="6" applyNumberFormat="1" applyFont="1" applyBorder="1" applyAlignment="1">
      <alignment horizontal="center" vertical="center" wrapText="1"/>
    </xf>
    <xf numFmtId="1" fontId="5" fillId="0" borderId="2" xfId="5" applyNumberFormat="1" applyFont="1" applyBorder="1" applyAlignment="1">
      <alignment horizontal="center" vertical="center" wrapText="1"/>
    </xf>
    <xf numFmtId="1" fontId="5" fillId="0" borderId="40" xfId="5" applyNumberFormat="1" applyFont="1" applyBorder="1" applyAlignment="1">
      <alignment horizontal="right"/>
    </xf>
    <xf numFmtId="1" fontId="5" fillId="6" borderId="20" xfId="5" applyNumberFormat="1" applyFont="1" applyFill="1" applyBorder="1" applyAlignment="1" applyProtection="1">
      <alignment horizontal="right"/>
      <protection locked="0"/>
    </xf>
    <xf numFmtId="1" fontId="5" fillId="6" borderId="41" xfId="5" applyNumberFormat="1" applyFont="1" applyFill="1" applyBorder="1" applyAlignment="1" applyProtection="1">
      <alignment horizontal="right"/>
      <protection locked="0"/>
    </xf>
    <xf numFmtId="1" fontId="5" fillId="6" borderId="19" xfId="5" applyNumberFormat="1" applyFont="1" applyFill="1" applyBorder="1" applyAlignment="1" applyProtection="1">
      <alignment horizontal="right"/>
      <protection locked="0"/>
    </xf>
    <xf numFmtId="1" fontId="5" fillId="7" borderId="20" xfId="5" applyNumberFormat="1" applyFont="1" applyFill="1" applyBorder="1"/>
    <xf numFmtId="1" fontId="5" fillId="7" borderId="15" xfId="5" applyNumberFormat="1" applyFont="1" applyFill="1" applyBorder="1"/>
    <xf numFmtId="1" fontId="5" fillId="7" borderId="17" xfId="5" applyNumberFormat="1" applyFont="1" applyFill="1" applyBorder="1"/>
    <xf numFmtId="1" fontId="5" fillId="6" borderId="20" xfId="5" applyNumberFormat="1" applyFont="1" applyFill="1" applyBorder="1" applyProtection="1">
      <protection locked="0"/>
    </xf>
    <xf numFmtId="1" fontId="5" fillId="6" borderId="15" xfId="5" applyNumberFormat="1" applyFont="1" applyFill="1" applyBorder="1" applyProtection="1">
      <protection locked="0"/>
    </xf>
    <xf numFmtId="1" fontId="5" fillId="6" borderId="16" xfId="5" applyNumberFormat="1" applyFont="1" applyFill="1" applyBorder="1" applyProtection="1">
      <protection locked="0"/>
    </xf>
    <xf numFmtId="1" fontId="5" fillId="6" borderId="14" xfId="5" applyNumberFormat="1" applyFont="1" applyFill="1" applyBorder="1" applyProtection="1">
      <protection locked="0"/>
    </xf>
    <xf numFmtId="1" fontId="5" fillId="6" borderId="19" xfId="5" applyNumberFormat="1" applyFont="1" applyFill="1" applyBorder="1" applyProtection="1">
      <protection locked="0"/>
    </xf>
    <xf numFmtId="1" fontId="5" fillId="6" borderId="39" xfId="5" applyNumberFormat="1" applyFont="1" applyFill="1" applyBorder="1" applyProtection="1">
      <protection locked="0"/>
    </xf>
    <xf numFmtId="1" fontId="5" fillId="7" borderId="14" xfId="5" applyNumberFormat="1" applyFont="1" applyFill="1" applyBorder="1"/>
    <xf numFmtId="1" fontId="5" fillId="7" borderId="16" xfId="5" applyNumberFormat="1" applyFont="1" applyFill="1" applyBorder="1"/>
    <xf numFmtId="1" fontId="5" fillId="0" borderId="42" xfId="5" applyNumberFormat="1" applyFont="1" applyBorder="1" applyAlignment="1">
      <alignment horizontal="right"/>
    </xf>
    <xf numFmtId="1" fontId="5" fillId="6" borderId="43" xfId="5" applyNumberFormat="1" applyFont="1" applyFill="1" applyBorder="1" applyAlignment="1" applyProtection="1">
      <alignment horizontal="right"/>
      <protection locked="0"/>
    </xf>
    <xf numFmtId="1" fontId="5" fillId="6" borderId="44" xfId="5" applyNumberFormat="1" applyFont="1" applyFill="1" applyBorder="1" applyAlignment="1" applyProtection="1">
      <alignment horizontal="right"/>
      <protection locked="0"/>
    </xf>
    <xf numFmtId="1" fontId="5" fillId="6" borderId="28" xfId="5" applyNumberFormat="1" applyFont="1" applyFill="1" applyBorder="1" applyAlignment="1" applyProtection="1">
      <alignment horizontal="right"/>
      <protection locked="0"/>
    </xf>
    <xf numFmtId="1" fontId="5" fillId="7" borderId="43" xfId="5" applyNumberFormat="1" applyFont="1" applyFill="1" applyBorder="1"/>
    <xf numFmtId="1" fontId="5" fillId="7" borderId="45" xfId="5" applyNumberFormat="1" applyFont="1" applyFill="1" applyBorder="1"/>
    <xf numFmtId="1" fontId="5" fillId="7" borderId="46" xfId="5" applyNumberFormat="1" applyFont="1" applyFill="1" applyBorder="1"/>
    <xf numFmtId="1" fontId="5" fillId="6" borderId="43" xfId="5" applyNumberFormat="1" applyFont="1" applyFill="1" applyBorder="1" applyProtection="1">
      <protection locked="0"/>
    </xf>
    <xf numFmtId="1" fontId="5" fillId="6" borderId="45" xfId="5" applyNumberFormat="1" applyFont="1" applyFill="1" applyBorder="1" applyProtection="1">
      <protection locked="0"/>
    </xf>
    <xf numFmtId="1" fontId="5" fillId="6" borderId="47" xfId="5" applyNumberFormat="1" applyFont="1" applyFill="1" applyBorder="1" applyProtection="1">
      <protection locked="0"/>
    </xf>
    <xf numFmtId="1" fontId="5" fillId="6" borderId="48" xfId="5" applyNumberFormat="1" applyFont="1" applyFill="1" applyBorder="1" applyProtection="1">
      <protection locked="0"/>
    </xf>
    <xf numFmtId="1" fontId="5" fillId="6" borderId="28" xfId="5" applyNumberFormat="1" applyFont="1" applyFill="1" applyBorder="1" applyProtection="1">
      <protection locked="0"/>
    </xf>
    <xf numFmtId="1" fontId="5" fillId="6" borderId="49" xfId="5" applyNumberFormat="1" applyFont="1" applyFill="1" applyBorder="1" applyProtection="1">
      <protection locked="0"/>
    </xf>
    <xf numFmtId="1" fontId="5" fillId="7" borderId="48" xfId="5" applyNumberFormat="1" applyFont="1" applyFill="1" applyBorder="1"/>
    <xf numFmtId="1" fontId="5" fillId="7" borderId="50" xfId="5" applyNumberFormat="1" applyFont="1" applyFill="1" applyBorder="1"/>
    <xf numFmtId="1" fontId="5" fillId="6" borderId="51" xfId="5" applyNumberFormat="1" applyFont="1" applyFill="1" applyBorder="1" applyProtection="1">
      <protection locked="0"/>
    </xf>
    <xf numFmtId="1" fontId="5" fillId="7" borderId="52" xfId="5" applyNumberFormat="1" applyFont="1" applyFill="1" applyBorder="1"/>
    <xf numFmtId="1" fontId="5" fillId="7" borderId="47" xfId="5" applyNumberFormat="1" applyFont="1" applyFill="1" applyBorder="1"/>
    <xf numFmtId="1" fontId="5" fillId="7" borderId="53" xfId="5" applyNumberFormat="1" applyFont="1" applyFill="1" applyBorder="1"/>
    <xf numFmtId="1" fontId="5" fillId="7" borderId="54" xfId="5" applyNumberFormat="1" applyFont="1" applyFill="1" applyBorder="1"/>
    <xf numFmtId="1" fontId="5" fillId="0" borderId="55" xfId="5" applyNumberFormat="1" applyFont="1" applyBorder="1" applyAlignment="1">
      <alignment horizontal="right"/>
    </xf>
    <xf numFmtId="1" fontId="5" fillId="6" borderId="57" xfId="5" applyNumberFormat="1" applyFont="1" applyFill="1" applyBorder="1" applyAlignment="1" applyProtection="1">
      <alignment horizontal="right"/>
      <protection locked="0"/>
    </xf>
    <xf numFmtId="1" fontId="5" fillId="6" borderId="58" xfId="5" applyNumberFormat="1" applyFont="1" applyFill="1" applyBorder="1" applyAlignment="1" applyProtection="1">
      <alignment horizontal="right"/>
      <protection locked="0"/>
    </xf>
    <xf numFmtId="1" fontId="5" fillId="6" borderId="56" xfId="5" applyNumberFormat="1" applyFont="1" applyFill="1" applyBorder="1" applyAlignment="1" applyProtection="1">
      <alignment horizontal="right"/>
      <protection locked="0"/>
    </xf>
    <xf numFmtId="1" fontId="5" fillId="7" borderId="57" xfId="5" applyNumberFormat="1" applyFont="1" applyFill="1" applyBorder="1"/>
    <xf numFmtId="1" fontId="5" fillId="7" borderId="59" xfId="5" applyNumberFormat="1" applyFont="1" applyFill="1" applyBorder="1"/>
    <xf numFmtId="1" fontId="5" fillId="7" borderId="26" xfId="5" applyNumberFormat="1" applyFont="1" applyFill="1" applyBorder="1"/>
    <xf numFmtId="1" fontId="5" fillId="6" borderId="57" xfId="5" applyNumberFormat="1" applyFont="1" applyFill="1" applyBorder="1" applyProtection="1">
      <protection locked="0"/>
    </xf>
    <xf numFmtId="1" fontId="5" fillId="6" borderId="59" xfId="5" applyNumberFormat="1" applyFont="1" applyFill="1" applyBorder="1" applyProtection="1">
      <protection locked="0"/>
    </xf>
    <xf numFmtId="1" fontId="5" fillId="6" borderId="50" xfId="5" applyNumberFormat="1" applyFont="1" applyFill="1" applyBorder="1" applyProtection="1">
      <protection locked="0"/>
    </xf>
    <xf numFmtId="1" fontId="5" fillId="6" borderId="53" xfId="5" applyNumberFormat="1" applyFont="1" applyFill="1" applyBorder="1" applyProtection="1">
      <protection locked="0"/>
    </xf>
    <xf numFmtId="1" fontId="5" fillId="6" borderId="56" xfId="5" applyNumberFormat="1" applyFont="1" applyFill="1" applyBorder="1" applyProtection="1">
      <protection locked="0"/>
    </xf>
    <xf numFmtId="1" fontId="5" fillId="6" borderId="60" xfId="5" applyNumberFormat="1" applyFont="1" applyFill="1" applyBorder="1" applyProtection="1">
      <protection locked="0"/>
    </xf>
    <xf numFmtId="1" fontId="5" fillId="7" borderId="23" xfId="5" applyNumberFormat="1" applyFont="1" applyFill="1" applyBorder="1"/>
    <xf numFmtId="1" fontId="5" fillId="7" borderId="25" xfId="5" applyNumberFormat="1" applyFont="1" applyFill="1" applyBorder="1"/>
    <xf numFmtId="1" fontId="5" fillId="0" borderId="1" xfId="5" applyNumberFormat="1" applyFont="1" applyBorder="1" applyAlignment="1">
      <alignment horizontal="right"/>
    </xf>
    <xf numFmtId="1" fontId="5" fillId="0" borderId="5" xfId="5" applyNumberFormat="1" applyFont="1" applyBorder="1" applyAlignment="1">
      <alignment horizontal="right"/>
    </xf>
    <xf numFmtId="1" fontId="5" fillId="0" borderId="61" xfId="5" applyNumberFormat="1" applyFont="1" applyBorder="1" applyAlignment="1">
      <alignment horizontal="right"/>
    </xf>
    <xf numFmtId="1" fontId="5" fillId="0" borderId="35" xfId="5" applyNumberFormat="1" applyFont="1" applyBorder="1" applyAlignment="1">
      <alignment horizontal="right"/>
    </xf>
    <xf numFmtId="1" fontId="5" fillId="0" borderId="3" xfId="5" applyNumberFormat="1" applyFont="1" applyBorder="1" applyAlignment="1">
      <alignment horizontal="center"/>
    </xf>
    <xf numFmtId="1" fontId="5" fillId="0" borderId="62" xfId="5" applyNumberFormat="1" applyFont="1" applyBorder="1" applyAlignment="1">
      <alignment horizontal="center"/>
    </xf>
    <xf numFmtId="1" fontId="5" fillId="0" borderId="36" xfId="5" applyNumberFormat="1" applyFont="1" applyBorder="1" applyAlignment="1">
      <alignment horizontal="right"/>
    </xf>
    <xf numFmtId="1" fontId="5" fillId="0" borderId="7" xfId="5" applyNumberFormat="1" applyFont="1" applyBorder="1" applyAlignment="1">
      <alignment horizontal="right"/>
    </xf>
    <xf numFmtId="1" fontId="5" fillId="0" borderId="8" xfId="5" applyNumberFormat="1" applyFont="1" applyBorder="1" applyAlignment="1">
      <alignment horizontal="right"/>
    </xf>
    <xf numFmtId="1" fontId="5" fillId="0" borderId="6" xfId="5" applyNumberFormat="1" applyFont="1" applyBorder="1" applyAlignment="1">
      <alignment horizontal="right"/>
    </xf>
    <xf numFmtId="1" fontId="5" fillId="0" borderId="2" xfId="5" applyNumberFormat="1" applyFont="1" applyBorder="1" applyAlignment="1">
      <alignment horizontal="right"/>
    </xf>
    <xf numFmtId="1" fontId="5" fillId="0" borderId="3" xfId="5" applyNumberFormat="1" applyFont="1" applyBorder="1" applyAlignment="1"/>
    <xf numFmtId="1" fontId="5" fillId="6" borderId="14" xfId="5" applyNumberFormat="1" applyFont="1" applyFill="1" applyBorder="1" applyAlignment="1" applyProtection="1">
      <alignment horizontal="right"/>
      <protection locked="0"/>
    </xf>
    <xf numFmtId="1" fontId="5" fillId="6" borderId="16" xfId="5" applyNumberFormat="1" applyFont="1" applyFill="1" applyBorder="1" applyAlignment="1" applyProtection="1">
      <alignment horizontal="right"/>
      <protection locked="0"/>
    </xf>
    <xf numFmtId="1" fontId="5" fillId="6" borderId="39" xfId="5" applyNumberFormat="1" applyFont="1" applyFill="1" applyBorder="1" applyAlignment="1" applyProtection="1">
      <alignment horizontal="right"/>
      <protection locked="0"/>
    </xf>
    <xf numFmtId="1" fontId="5" fillId="6" borderId="41" xfId="5" applyNumberFormat="1" applyFont="1" applyFill="1" applyBorder="1" applyProtection="1">
      <protection locked="0"/>
    </xf>
    <xf numFmtId="1" fontId="5" fillId="6" borderId="38" xfId="5" applyNumberFormat="1" applyFont="1" applyFill="1" applyBorder="1" applyProtection="1">
      <protection locked="0"/>
    </xf>
    <xf numFmtId="1" fontId="5" fillId="7" borderId="63" xfId="5" applyNumberFormat="1" applyFont="1" applyFill="1" applyBorder="1"/>
    <xf numFmtId="1" fontId="5" fillId="6" borderId="48" xfId="5" applyNumberFormat="1" applyFont="1" applyFill="1" applyBorder="1" applyAlignment="1" applyProtection="1">
      <alignment horizontal="right"/>
      <protection locked="0"/>
    </xf>
    <xf numFmtId="1" fontId="5" fillId="6" borderId="47" xfId="5" applyNumberFormat="1" applyFont="1" applyFill="1" applyBorder="1" applyAlignment="1" applyProtection="1">
      <alignment horizontal="right"/>
      <protection locked="0"/>
    </xf>
    <xf numFmtId="1" fontId="5" fillId="6" borderId="51" xfId="5" applyNumberFormat="1" applyFont="1" applyFill="1" applyBorder="1" applyAlignment="1" applyProtection="1">
      <alignment horizontal="right"/>
      <protection locked="0"/>
    </xf>
    <xf numFmtId="1" fontId="5" fillId="6" borderId="44" xfId="5" applyNumberFormat="1" applyFont="1" applyFill="1" applyBorder="1" applyProtection="1">
      <protection locked="0"/>
    </xf>
    <xf numFmtId="1" fontId="5" fillId="0" borderId="64" xfId="5" applyNumberFormat="1" applyFont="1" applyBorder="1" applyAlignment="1">
      <alignment horizontal="right"/>
    </xf>
    <xf numFmtId="1" fontId="5" fillId="6" borderId="23" xfId="5" applyNumberFormat="1" applyFont="1" applyFill="1" applyBorder="1" applyAlignment="1" applyProtection="1">
      <alignment horizontal="right"/>
      <protection locked="0"/>
    </xf>
    <xf numFmtId="1" fontId="5" fillId="6" borderId="25" xfId="5" applyNumberFormat="1" applyFont="1" applyFill="1" applyBorder="1" applyAlignment="1" applyProtection="1">
      <alignment horizontal="right"/>
      <protection locked="0"/>
    </xf>
    <xf numFmtId="1" fontId="5" fillId="6" borderId="65" xfId="5" applyNumberFormat="1" applyFont="1" applyFill="1" applyBorder="1" applyAlignment="1" applyProtection="1">
      <alignment horizontal="right"/>
      <protection locked="0"/>
    </xf>
    <xf numFmtId="1" fontId="5" fillId="7" borderId="24" xfId="5" applyNumberFormat="1" applyFont="1" applyFill="1" applyBorder="1"/>
    <xf numFmtId="1" fontId="5" fillId="6" borderId="29" xfId="5" applyNumberFormat="1" applyFont="1" applyFill="1" applyBorder="1" applyProtection="1">
      <protection locked="0"/>
    </xf>
    <xf numFmtId="1" fontId="5" fillId="6" borderId="24" xfId="5" applyNumberFormat="1" applyFont="1" applyFill="1" applyBorder="1" applyProtection="1">
      <protection locked="0"/>
    </xf>
    <xf numFmtId="1" fontId="5" fillId="6" borderId="66" xfId="5" applyNumberFormat="1" applyFont="1" applyFill="1" applyBorder="1" applyProtection="1">
      <protection locked="0"/>
    </xf>
    <xf numFmtId="1" fontId="5" fillId="6" borderId="23" xfId="5" applyNumberFormat="1" applyFont="1" applyFill="1" applyBorder="1" applyProtection="1">
      <protection locked="0"/>
    </xf>
    <xf numFmtId="1" fontId="5" fillId="6" borderId="25" xfId="5" applyNumberFormat="1" applyFont="1" applyFill="1" applyBorder="1" applyProtection="1">
      <protection locked="0"/>
    </xf>
    <xf numFmtId="1" fontId="5" fillId="6" borderId="67" xfId="5" applyNumberFormat="1" applyFont="1" applyFill="1" applyBorder="1" applyProtection="1">
      <protection locked="0"/>
    </xf>
    <xf numFmtId="1" fontId="5" fillId="6" borderId="65" xfId="5" applyNumberFormat="1" applyFont="1" applyFill="1" applyBorder="1" applyProtection="1">
      <protection locked="0"/>
    </xf>
    <xf numFmtId="1" fontId="5" fillId="0" borderId="3" xfId="5" applyNumberFormat="1" applyFont="1" applyBorder="1" applyAlignment="1">
      <alignment horizontal="right"/>
    </xf>
    <xf numFmtId="1" fontId="5" fillId="0" borderId="4" xfId="5" applyNumberFormat="1" applyFont="1" applyBorder="1" applyAlignment="1"/>
    <xf numFmtId="1" fontId="5" fillId="6" borderId="70" xfId="5" applyNumberFormat="1" applyFont="1" applyFill="1" applyBorder="1" applyProtection="1">
      <protection locked="0"/>
    </xf>
    <xf numFmtId="1" fontId="5" fillId="6" borderId="37" xfId="5" applyNumberFormat="1" applyFont="1" applyFill="1" applyBorder="1" applyAlignment="1" applyProtection="1">
      <alignment horizontal="right"/>
      <protection locked="0"/>
    </xf>
    <xf numFmtId="1" fontId="5" fillId="7" borderId="29" xfId="5" applyNumberFormat="1" applyFont="1" applyFill="1" applyBorder="1"/>
    <xf numFmtId="1" fontId="5" fillId="0" borderId="30" xfId="5" applyNumberFormat="1" applyFont="1" applyBorder="1" applyAlignment="1">
      <alignment horizontal="right"/>
    </xf>
    <xf numFmtId="1" fontId="5" fillId="0" borderId="10" xfId="5" applyNumberFormat="1" applyFont="1" applyBorder="1" applyAlignment="1">
      <alignment horizontal="right"/>
    </xf>
    <xf numFmtId="1" fontId="5" fillId="0" borderId="72" xfId="5" applyNumberFormat="1" applyFont="1" applyBorder="1" applyAlignment="1">
      <alignment horizontal="right"/>
    </xf>
    <xf numFmtId="1" fontId="5" fillId="0" borderId="33" xfId="5" applyNumberFormat="1" applyFont="1" applyBorder="1" applyAlignment="1">
      <alignment horizontal="right"/>
    </xf>
    <xf numFmtId="1" fontId="5" fillId="0" borderId="32" xfId="5" applyNumberFormat="1" applyFont="1" applyBorder="1" applyAlignment="1">
      <alignment horizontal="right"/>
    </xf>
    <xf numFmtId="1" fontId="5" fillId="0" borderId="34" xfId="5" applyNumberFormat="1" applyFont="1" applyBorder="1" applyAlignment="1">
      <alignment horizontal="right"/>
    </xf>
    <xf numFmtId="1" fontId="5" fillId="0" borderId="68" xfId="5" applyNumberFormat="1" applyFont="1" applyBorder="1" applyAlignment="1">
      <alignment horizontal="right"/>
    </xf>
    <xf numFmtId="1" fontId="5" fillId="0" borderId="31" xfId="5" applyNumberFormat="1" applyFont="1" applyBorder="1" applyAlignment="1">
      <alignment horizontal="right"/>
    </xf>
    <xf numFmtId="1" fontId="5" fillId="6" borderId="37" xfId="5" applyNumberFormat="1" applyFont="1" applyFill="1" applyBorder="1" applyProtection="1">
      <protection locked="0"/>
    </xf>
    <xf numFmtId="1" fontId="5" fillId="7" borderId="20" xfId="5" applyNumberFormat="1" applyFont="1" applyFill="1" applyBorder="1" applyAlignment="1">
      <alignment horizontal="right"/>
    </xf>
    <xf numFmtId="1" fontId="5" fillId="7" borderId="15" xfId="5" applyNumberFormat="1" applyFont="1" applyFill="1" applyBorder="1" applyAlignment="1">
      <alignment horizontal="right"/>
    </xf>
    <xf numFmtId="1" fontId="5" fillId="7" borderId="17" xfId="5" applyNumberFormat="1" applyFont="1" applyFill="1" applyBorder="1" applyAlignment="1">
      <alignment horizontal="right"/>
    </xf>
    <xf numFmtId="1" fontId="5" fillId="6" borderId="15" xfId="5" applyNumberFormat="1" applyFont="1" applyFill="1" applyBorder="1" applyAlignment="1" applyProtection="1">
      <alignment horizontal="right"/>
      <protection locked="0"/>
    </xf>
    <xf numFmtId="1" fontId="5" fillId="6" borderId="38" xfId="5" applyNumberFormat="1" applyFont="1" applyFill="1" applyBorder="1" applyAlignment="1" applyProtection="1">
      <alignment horizontal="right"/>
      <protection locked="0"/>
    </xf>
    <xf numFmtId="1" fontId="5" fillId="7" borderId="43" xfId="5" applyNumberFormat="1" applyFont="1" applyFill="1" applyBorder="1" applyAlignment="1">
      <alignment horizontal="right"/>
    </xf>
    <xf numFmtId="1" fontId="5" fillId="7" borderId="45" xfId="5" applyNumberFormat="1" applyFont="1" applyFill="1" applyBorder="1" applyAlignment="1">
      <alignment horizontal="right"/>
    </xf>
    <xf numFmtId="1" fontId="5" fillId="7" borderId="46" xfId="5" applyNumberFormat="1" applyFont="1" applyFill="1" applyBorder="1" applyAlignment="1">
      <alignment horizontal="right"/>
    </xf>
    <xf numFmtId="1" fontId="5" fillId="6" borderId="45" xfId="5" applyNumberFormat="1" applyFont="1" applyFill="1" applyBorder="1" applyAlignment="1" applyProtection="1">
      <alignment horizontal="right"/>
      <protection locked="0"/>
    </xf>
    <xf numFmtId="1" fontId="5" fillId="6" borderId="49" xfId="5" applyNumberFormat="1" applyFont="1" applyFill="1" applyBorder="1" applyAlignment="1" applyProtection="1">
      <alignment horizontal="right"/>
      <protection locked="0"/>
    </xf>
    <xf numFmtId="49" fontId="5" fillId="0" borderId="56" xfId="5" applyNumberFormat="1" applyFont="1" applyBorder="1" applyAlignment="1">
      <alignment horizontal="center"/>
    </xf>
    <xf numFmtId="1" fontId="5" fillId="0" borderId="64" xfId="5" applyNumberFormat="1" applyFont="1" applyBorder="1" applyAlignment="1">
      <alignment vertical="center" wrapText="1"/>
    </xf>
    <xf numFmtId="1" fontId="5" fillId="7" borderId="57" xfId="5" applyNumberFormat="1" applyFont="1" applyFill="1" applyBorder="1" applyAlignment="1">
      <alignment horizontal="right"/>
    </xf>
    <xf numFmtId="1" fontId="5" fillId="7" borderId="59" xfId="5" applyNumberFormat="1" applyFont="1" applyFill="1" applyBorder="1" applyAlignment="1">
      <alignment horizontal="right"/>
    </xf>
    <xf numFmtId="1" fontId="5" fillId="7" borderId="26" xfId="5" applyNumberFormat="1" applyFont="1" applyFill="1" applyBorder="1" applyAlignment="1">
      <alignment horizontal="right"/>
    </xf>
    <xf numFmtId="1" fontId="5" fillId="6" borderId="59" xfId="5" applyNumberFormat="1" applyFont="1" applyFill="1" applyBorder="1" applyAlignment="1" applyProtection="1">
      <alignment horizontal="right"/>
      <protection locked="0"/>
    </xf>
    <xf numFmtId="1" fontId="5" fillId="6" borderId="53" xfId="5" applyNumberFormat="1" applyFont="1" applyFill="1" applyBorder="1" applyAlignment="1" applyProtection="1">
      <alignment horizontal="right"/>
      <protection locked="0"/>
    </xf>
    <xf numFmtId="1" fontId="5" fillId="6" borderId="50" xfId="5" applyNumberFormat="1" applyFont="1" applyFill="1" applyBorder="1" applyAlignment="1" applyProtection="1">
      <alignment horizontal="right"/>
      <protection locked="0"/>
    </xf>
    <xf numFmtId="1" fontId="5" fillId="6" borderId="71" xfId="5" applyNumberFormat="1" applyFont="1" applyFill="1" applyBorder="1" applyAlignment="1" applyProtection="1">
      <alignment horizontal="right"/>
      <protection locked="0"/>
    </xf>
    <xf numFmtId="1" fontId="5" fillId="7" borderId="14" xfId="5" applyNumberFormat="1" applyFont="1" applyFill="1" applyBorder="1" applyAlignment="1">
      <alignment horizontal="right"/>
    </xf>
    <xf numFmtId="1" fontId="5" fillId="7" borderId="48" xfId="5" applyNumberFormat="1" applyFont="1" applyFill="1" applyBorder="1" applyAlignment="1">
      <alignment horizontal="right"/>
    </xf>
    <xf numFmtId="1" fontId="5" fillId="7" borderId="42" xfId="5" applyNumberFormat="1" applyFont="1" applyFill="1" applyBorder="1" applyAlignment="1">
      <alignment horizontal="right"/>
    </xf>
    <xf numFmtId="1" fontId="5" fillId="7" borderId="49" xfId="5" applyNumberFormat="1" applyFont="1" applyFill="1" applyBorder="1" applyAlignment="1">
      <alignment horizontal="right"/>
    </xf>
    <xf numFmtId="1" fontId="5" fillId="7" borderId="74" xfId="5" applyNumberFormat="1" applyFont="1" applyFill="1" applyBorder="1" applyAlignment="1">
      <alignment horizontal="right"/>
    </xf>
    <xf numFmtId="1" fontId="5" fillId="0" borderId="28" xfId="5" applyNumberFormat="1" applyFont="1" applyBorder="1" applyAlignment="1">
      <alignment horizontal="right"/>
    </xf>
    <xf numFmtId="1" fontId="5" fillId="0" borderId="28" xfId="5" applyNumberFormat="1" applyFont="1" applyBorder="1" applyAlignment="1">
      <alignment horizontal="left" vertical="center" wrapText="1"/>
    </xf>
    <xf numFmtId="1" fontId="5" fillId="7" borderId="23" xfId="5" applyNumberFormat="1" applyFont="1" applyFill="1" applyBorder="1" applyAlignment="1">
      <alignment horizontal="right"/>
    </xf>
    <xf numFmtId="1" fontId="5" fillId="7" borderId="24" xfId="5" applyNumberFormat="1" applyFont="1" applyFill="1" applyBorder="1" applyAlignment="1">
      <alignment horizontal="right"/>
    </xf>
    <xf numFmtId="1" fontId="5" fillId="6" borderId="29" xfId="5" applyNumberFormat="1" applyFont="1" applyFill="1" applyBorder="1" applyAlignment="1" applyProtection="1">
      <alignment horizontal="right"/>
      <protection locked="0"/>
    </xf>
    <xf numFmtId="1" fontId="5" fillId="6" borderId="24" xfId="5" applyNumberFormat="1" applyFont="1" applyFill="1" applyBorder="1" applyAlignment="1" applyProtection="1">
      <alignment horizontal="right"/>
      <protection locked="0"/>
    </xf>
    <xf numFmtId="1" fontId="5" fillId="6" borderId="66" xfId="5" applyNumberFormat="1" applyFont="1" applyFill="1" applyBorder="1" applyAlignment="1" applyProtection="1">
      <alignment horizontal="right"/>
      <protection locked="0"/>
    </xf>
    <xf numFmtId="1" fontId="5" fillId="6" borderId="67" xfId="5" applyNumberFormat="1" applyFont="1" applyFill="1" applyBorder="1" applyAlignment="1" applyProtection="1">
      <alignment horizontal="right"/>
      <protection locked="0"/>
    </xf>
    <xf numFmtId="1" fontId="5" fillId="0" borderId="16" xfId="0" applyNumberFormat="1" applyFont="1" applyBorder="1" applyAlignment="1">
      <alignment vertical="center" wrapText="1"/>
    </xf>
    <xf numFmtId="1" fontId="5" fillId="0" borderId="38" xfId="5" applyNumberFormat="1" applyFont="1" applyBorder="1" applyAlignment="1">
      <alignment horizontal="right"/>
    </xf>
    <xf numFmtId="1" fontId="5" fillId="0" borderId="47" xfId="0" applyNumberFormat="1" applyFont="1" applyBorder="1" applyAlignment="1">
      <alignment vertical="center" wrapText="1"/>
    </xf>
    <xf numFmtId="1" fontId="5" fillId="0" borderId="49" xfId="5" applyNumberFormat="1" applyFont="1" applyBorder="1" applyAlignment="1">
      <alignment horizontal="right"/>
    </xf>
    <xf numFmtId="1" fontId="5" fillId="0" borderId="50" xfId="0" applyNumberFormat="1" applyFont="1" applyBorder="1" applyAlignment="1">
      <alignment vertical="center" wrapText="1"/>
    </xf>
    <xf numFmtId="1" fontId="5" fillId="0" borderId="71" xfId="5" applyNumberFormat="1" applyFont="1" applyBorder="1" applyAlignment="1">
      <alignment horizontal="right"/>
    </xf>
    <xf numFmtId="1" fontId="5" fillId="7" borderId="75" xfId="5" applyNumberFormat="1" applyFont="1" applyFill="1" applyBorder="1" applyAlignment="1">
      <alignment horizontal="right"/>
    </xf>
    <xf numFmtId="1" fontId="5" fillId="7" borderId="29" xfId="5" applyNumberFormat="1" applyFont="1" applyFill="1" applyBorder="1" applyAlignment="1">
      <alignment horizontal="right"/>
    </xf>
    <xf numFmtId="1" fontId="5" fillId="0" borderId="1" xfId="5" applyNumberFormat="1" applyFont="1" applyBorder="1" applyAlignment="1" applyProtection="1">
      <alignment horizontal="right"/>
    </xf>
    <xf numFmtId="1" fontId="5" fillId="0" borderId="5" xfId="5" applyNumberFormat="1" applyFont="1" applyBorder="1" applyAlignment="1" applyProtection="1">
      <alignment horizontal="right"/>
    </xf>
    <xf numFmtId="1" fontId="5" fillId="0" borderId="61" xfId="5" applyNumberFormat="1" applyFont="1" applyBorder="1" applyAlignment="1" applyProtection="1">
      <alignment horizontal="right"/>
    </xf>
    <xf numFmtId="1" fontId="5" fillId="0" borderId="35" xfId="5" applyNumberFormat="1" applyFont="1" applyBorder="1" applyAlignment="1" applyProtection="1">
      <alignment horizontal="right"/>
    </xf>
    <xf numFmtId="1" fontId="5" fillId="0" borderId="6" xfId="5" applyNumberFormat="1" applyFont="1" applyBorder="1" applyAlignment="1" applyProtection="1">
      <alignment horizontal="right"/>
    </xf>
    <xf numFmtId="1" fontId="5" fillId="0" borderId="7" xfId="5" applyNumberFormat="1" applyFont="1" applyBorder="1" applyAlignment="1" applyProtection="1">
      <alignment horizontal="right"/>
    </xf>
    <xf numFmtId="1" fontId="5" fillId="0" borderId="8" xfId="5" applyNumberFormat="1" applyFont="1" applyBorder="1" applyAlignment="1" applyProtection="1">
      <alignment horizontal="right"/>
    </xf>
    <xf numFmtId="1" fontId="5" fillId="0" borderId="3" xfId="5" applyNumberFormat="1" applyFont="1" applyBorder="1" applyAlignment="1" applyProtection="1">
      <alignment horizontal="right"/>
    </xf>
    <xf numFmtId="3" fontId="5" fillId="0" borderId="3" xfId="5" applyNumberFormat="1" applyFont="1" applyBorder="1" applyAlignment="1" applyProtection="1">
      <alignment horizontal="right"/>
    </xf>
    <xf numFmtId="1" fontId="5" fillId="7" borderId="71" xfId="5" applyNumberFormat="1" applyFont="1" applyFill="1" applyBorder="1" applyAlignment="1">
      <alignment horizontal="right"/>
    </xf>
    <xf numFmtId="1" fontId="5" fillId="7" borderId="76" xfId="5" applyNumberFormat="1" applyFont="1" applyFill="1" applyBorder="1" applyAlignment="1">
      <alignment horizontal="right"/>
    </xf>
    <xf numFmtId="1" fontId="5" fillId="0" borderId="40" xfId="5" applyNumberFormat="1" applyFont="1" applyBorder="1" applyAlignment="1"/>
    <xf numFmtId="1" fontId="5" fillId="0" borderId="42" xfId="5" applyNumberFormat="1" applyFont="1" applyBorder="1" applyAlignment="1"/>
    <xf numFmtId="1" fontId="5" fillId="7" borderId="53" xfId="5" applyNumberFormat="1" applyFont="1" applyFill="1" applyBorder="1" applyAlignment="1">
      <alignment horizontal="right"/>
    </xf>
    <xf numFmtId="1" fontId="5" fillId="6" borderId="60" xfId="5" applyNumberFormat="1" applyFont="1" applyFill="1" applyBorder="1" applyAlignment="1" applyProtection="1">
      <alignment horizontal="right"/>
      <protection locked="0"/>
    </xf>
    <xf numFmtId="1" fontId="5" fillId="0" borderId="5" xfId="5" applyNumberFormat="1" applyFont="1" applyBorder="1" applyAlignment="1">
      <alignment horizontal="right" vertical="center"/>
    </xf>
    <xf numFmtId="1" fontId="5" fillId="0" borderId="61" xfId="5" applyNumberFormat="1" applyFont="1" applyBorder="1" applyAlignment="1">
      <alignment horizontal="right" vertical="center"/>
    </xf>
    <xf numFmtId="1" fontId="5" fillId="0" borderId="35" xfId="5" applyNumberFormat="1" applyFont="1" applyBorder="1" applyAlignment="1">
      <alignment horizontal="right" vertical="center"/>
    </xf>
    <xf numFmtId="1" fontId="5" fillId="0" borderId="6" xfId="5" applyNumberFormat="1" applyFont="1" applyBorder="1" applyAlignment="1" applyProtection="1">
      <alignment horizontal="right"/>
      <protection locked="0"/>
    </xf>
    <xf numFmtId="1" fontId="5" fillId="0" borderId="7" xfId="5" applyNumberFormat="1" applyFont="1" applyBorder="1" applyAlignment="1" applyProtection="1">
      <alignment horizontal="right"/>
      <protection locked="0"/>
    </xf>
    <xf numFmtId="1" fontId="5" fillId="0" borderId="35" xfId="5" applyNumberFormat="1" applyFont="1" applyBorder="1" applyAlignment="1" applyProtection="1">
      <alignment horizontal="right"/>
      <protection locked="0"/>
    </xf>
    <xf numFmtId="1" fontId="5" fillId="0" borderId="8" xfId="5" applyNumberFormat="1" applyFont="1" applyBorder="1" applyAlignment="1" applyProtection="1">
      <alignment horizontal="right"/>
      <protection locked="0"/>
    </xf>
    <xf numFmtId="1" fontId="5" fillId="0" borderId="3" xfId="5" applyNumberFormat="1" applyFont="1" applyBorder="1" applyAlignment="1" applyProtection="1">
      <alignment horizontal="right"/>
      <protection locked="0"/>
    </xf>
    <xf numFmtId="1" fontId="5" fillId="0" borderId="2" xfId="5" applyNumberFormat="1" applyFont="1" applyBorder="1" applyAlignment="1" applyProtection="1">
      <alignment horizontal="right"/>
      <protection locked="0"/>
    </xf>
    <xf numFmtId="1" fontId="5" fillId="0" borderId="1" xfId="1" applyNumberFormat="1" applyFont="1" applyBorder="1" applyAlignment="1" applyProtection="1">
      <alignment horizontal="right"/>
    </xf>
    <xf numFmtId="1" fontId="5" fillId="0" borderId="5" xfId="1" applyNumberFormat="1" applyFont="1" applyBorder="1" applyAlignment="1" applyProtection="1">
      <alignment horizontal="right"/>
    </xf>
    <xf numFmtId="1" fontId="5" fillId="0" borderId="61" xfId="1" applyNumberFormat="1" applyFont="1" applyBorder="1" applyAlignment="1" applyProtection="1">
      <alignment horizontal="right"/>
    </xf>
    <xf numFmtId="1" fontId="5" fillId="0" borderId="35" xfId="1" applyNumberFormat="1" applyFont="1" applyBorder="1" applyAlignment="1" applyProtection="1">
      <alignment horizontal="right"/>
    </xf>
    <xf numFmtId="1" fontId="5" fillId="0" borderId="6" xfId="1" applyNumberFormat="1" applyFont="1" applyBorder="1" applyAlignment="1" applyProtection="1">
      <alignment horizontal="right"/>
    </xf>
    <xf numFmtId="1" fontId="5" fillId="0" borderId="7" xfId="1" applyNumberFormat="1" applyFont="1" applyBorder="1" applyAlignment="1" applyProtection="1">
      <alignment horizontal="right"/>
    </xf>
    <xf numFmtId="1" fontId="5" fillId="0" borderId="8" xfId="1" applyNumberFormat="1" applyFont="1" applyBorder="1" applyAlignment="1" applyProtection="1">
      <alignment horizontal="right"/>
    </xf>
    <xf numFmtId="1" fontId="5" fillId="0" borderId="3" xfId="1" applyNumberFormat="1" applyFont="1" applyBorder="1" applyAlignment="1" applyProtection="1">
      <alignment horizontal="right"/>
    </xf>
    <xf numFmtId="1" fontId="5" fillId="0" borderId="4" xfId="5" applyNumberFormat="1" applyFont="1" applyBorder="1" applyAlignment="1" applyProtection="1">
      <alignment vertical="center"/>
    </xf>
    <xf numFmtId="3" fontId="5" fillId="0" borderId="1" xfId="1" applyNumberFormat="1" applyFont="1" applyBorder="1" applyAlignment="1" applyProtection="1">
      <alignment horizontal="right"/>
    </xf>
    <xf numFmtId="3" fontId="5" fillId="0" borderId="5" xfId="1" applyNumberFormat="1" applyFont="1" applyBorder="1" applyAlignment="1" applyProtection="1">
      <alignment horizontal="right"/>
    </xf>
    <xf numFmtId="3" fontId="5" fillId="0" borderId="61" xfId="1" applyNumberFormat="1" applyFont="1" applyBorder="1" applyAlignment="1" applyProtection="1">
      <alignment horizontal="right"/>
    </xf>
    <xf numFmtId="3" fontId="5" fillId="0" borderId="35" xfId="1" applyNumberFormat="1" applyFont="1" applyBorder="1" applyAlignment="1" applyProtection="1">
      <alignment horizontal="right"/>
    </xf>
    <xf numFmtId="3" fontId="5" fillId="0" borderId="7" xfId="1" applyNumberFormat="1" applyFont="1" applyBorder="1" applyAlignment="1" applyProtection="1">
      <alignment horizontal="right"/>
    </xf>
    <xf numFmtId="3" fontId="5" fillId="0" borderId="6" xfId="1" applyNumberFormat="1" applyFont="1" applyBorder="1" applyAlignment="1" applyProtection="1">
      <alignment horizontal="right"/>
    </xf>
    <xf numFmtId="3" fontId="5" fillId="0" borderId="8" xfId="1" applyNumberFormat="1" applyFont="1" applyBorder="1" applyAlignment="1" applyProtection="1">
      <alignment horizontal="right"/>
    </xf>
    <xf numFmtId="3" fontId="5" fillId="0" borderId="3" xfId="1" applyNumberFormat="1" applyFont="1" applyBorder="1" applyAlignment="1" applyProtection="1">
      <alignment horizontal="right"/>
    </xf>
    <xf numFmtId="3" fontId="5" fillId="0" borderId="2" xfId="1" applyNumberFormat="1" applyFont="1" applyBorder="1" applyAlignment="1" applyProtection="1">
      <alignment horizontal="right"/>
    </xf>
    <xf numFmtId="1" fontId="5" fillId="0" borderId="2" xfId="1" applyNumberFormat="1" applyFont="1" applyBorder="1" applyAlignment="1" applyProtection="1">
      <alignment horizontal="right"/>
    </xf>
    <xf numFmtId="1" fontId="5" fillId="0" borderId="1" xfId="1" applyNumberFormat="1" applyFont="1" applyBorder="1" applyAlignment="1" applyProtection="1"/>
    <xf numFmtId="1" fontId="5" fillId="0" borderId="77" xfId="5" applyNumberFormat="1" applyFont="1" applyBorder="1" applyAlignment="1">
      <alignment horizontal="right"/>
    </xf>
    <xf numFmtId="1" fontId="5" fillId="6" borderId="79" xfId="5" applyNumberFormat="1" applyFont="1" applyFill="1" applyBorder="1" applyAlignment="1" applyProtection="1">
      <alignment horizontal="right"/>
      <protection locked="0"/>
    </xf>
    <xf numFmtId="1" fontId="5" fillId="6" borderId="54" xfId="5" applyNumberFormat="1" applyFont="1" applyFill="1" applyBorder="1" applyAlignment="1" applyProtection="1">
      <alignment horizontal="right"/>
      <protection locked="0"/>
    </xf>
    <xf numFmtId="1" fontId="5" fillId="6" borderId="78" xfId="5" applyNumberFormat="1" applyFont="1" applyFill="1" applyBorder="1" applyAlignment="1" applyProtection="1">
      <alignment horizontal="right"/>
      <protection locked="0"/>
    </xf>
    <xf numFmtId="1" fontId="5" fillId="7" borderId="79" xfId="5" applyNumberFormat="1" applyFont="1" applyFill="1" applyBorder="1" applyAlignment="1">
      <alignment horizontal="right"/>
    </xf>
    <xf numFmtId="1" fontId="5" fillId="7" borderId="80" xfId="5" applyNumberFormat="1" applyFont="1" applyFill="1" applyBorder="1" applyAlignment="1">
      <alignment horizontal="right"/>
    </xf>
    <xf numFmtId="1" fontId="5" fillId="6" borderId="80" xfId="5" applyNumberFormat="1" applyFont="1" applyFill="1" applyBorder="1" applyAlignment="1" applyProtection="1">
      <alignment horizontal="right"/>
      <protection locked="0"/>
    </xf>
    <xf numFmtId="1" fontId="5" fillId="6" borderId="81" xfId="5" applyNumberFormat="1" applyFont="1" applyFill="1" applyBorder="1" applyAlignment="1" applyProtection="1">
      <alignment horizontal="right"/>
      <protection locked="0"/>
    </xf>
    <xf numFmtId="1" fontId="5" fillId="6" borderId="82" xfId="5" applyNumberFormat="1" applyFont="1" applyFill="1" applyBorder="1" applyAlignment="1" applyProtection="1">
      <alignment horizontal="right"/>
      <protection locked="0"/>
    </xf>
    <xf numFmtId="1" fontId="5" fillId="0" borderId="1" xfId="1" applyNumberFormat="1" applyFont="1" applyBorder="1" applyAlignment="1">
      <alignment horizontal="right"/>
    </xf>
    <xf numFmtId="1" fontId="5" fillId="0" borderId="5" xfId="1" applyNumberFormat="1" applyFont="1" applyBorder="1" applyAlignment="1">
      <alignment horizontal="right"/>
    </xf>
    <xf numFmtId="1" fontId="5" fillId="0" borderId="61" xfId="1" applyNumberFormat="1" applyFont="1" applyBorder="1" applyAlignment="1">
      <alignment horizontal="right"/>
    </xf>
    <xf numFmtId="1" fontId="5" fillId="0" borderId="35" xfId="1" applyNumberFormat="1" applyFont="1" applyBorder="1" applyAlignment="1">
      <alignment horizontal="right"/>
    </xf>
    <xf numFmtId="1" fontId="5" fillId="0" borderId="7" xfId="1" applyNumberFormat="1" applyFont="1" applyBorder="1" applyAlignment="1">
      <alignment horizontal="right"/>
    </xf>
    <xf numFmtId="1" fontId="5" fillId="0" borderId="6" xfId="1" applyNumberFormat="1" applyFont="1" applyBorder="1" applyAlignment="1">
      <alignment horizontal="right"/>
    </xf>
    <xf numFmtId="1" fontId="5" fillId="0" borderId="8" xfId="1" applyNumberFormat="1" applyFont="1" applyBorder="1" applyAlignment="1">
      <alignment horizontal="right"/>
    </xf>
    <xf numFmtId="1" fontId="5" fillId="0" borderId="3" xfId="1" applyNumberFormat="1" applyFont="1" applyBorder="1" applyAlignment="1">
      <alignment horizontal="right"/>
    </xf>
    <xf numFmtId="1" fontId="5" fillId="0" borderId="49" xfId="5" applyNumberFormat="1" applyFont="1" applyBorder="1" applyAlignment="1">
      <alignment horizontal="left" vertical="center" wrapText="1"/>
    </xf>
    <xf numFmtId="1" fontId="5" fillId="0" borderId="4" xfId="5" applyNumberFormat="1" applyFont="1" applyBorder="1" applyAlignment="1" applyProtection="1"/>
    <xf numFmtId="1" fontId="5" fillId="0" borderId="0" xfId="5" applyNumberFormat="1" applyFont="1" applyProtection="1">
      <protection locked="0"/>
    </xf>
    <xf numFmtId="1" fontId="5" fillId="0" borderId="0" xfId="5" applyNumberFormat="1" applyFont="1" applyBorder="1" applyProtection="1">
      <protection locked="0"/>
    </xf>
    <xf numFmtId="1" fontId="5" fillId="0" borderId="13" xfId="5" applyNumberFormat="1" applyFont="1" applyBorder="1" applyAlignment="1">
      <alignment horizontal="right"/>
    </xf>
    <xf numFmtId="1" fontId="5" fillId="6" borderId="83" xfId="5" applyNumberFormat="1" applyFont="1" applyFill="1" applyBorder="1" applyAlignment="1" applyProtection="1">
      <alignment horizontal="right"/>
      <protection locked="0"/>
    </xf>
    <xf numFmtId="1" fontId="5" fillId="6" borderId="73" xfId="5" applyNumberFormat="1" applyFont="1" applyFill="1" applyBorder="1" applyAlignment="1" applyProtection="1">
      <alignment horizontal="right"/>
      <protection locked="0"/>
    </xf>
    <xf numFmtId="1" fontId="5" fillId="6" borderId="11" xfId="5" applyNumberFormat="1" applyFont="1" applyFill="1" applyBorder="1" applyAlignment="1" applyProtection="1">
      <alignment horizontal="right"/>
      <protection locked="0"/>
    </xf>
    <xf numFmtId="1" fontId="5" fillId="7" borderId="83" xfId="5" applyNumberFormat="1" applyFont="1" applyFill="1" applyBorder="1" applyAlignment="1">
      <alignment horizontal="right"/>
    </xf>
    <xf numFmtId="1" fontId="5" fillId="7" borderId="84" xfId="5" applyNumberFormat="1" applyFont="1" applyFill="1" applyBorder="1" applyAlignment="1">
      <alignment horizontal="right"/>
    </xf>
    <xf numFmtId="1" fontId="5" fillId="7" borderId="85" xfId="5" applyNumberFormat="1" applyFont="1" applyFill="1" applyBorder="1" applyAlignment="1">
      <alignment horizontal="right"/>
    </xf>
    <xf numFmtId="1" fontId="5" fillId="6" borderId="84" xfId="5" applyNumberFormat="1" applyFont="1" applyFill="1" applyBorder="1" applyAlignment="1" applyProtection="1">
      <alignment horizontal="right"/>
      <protection locked="0"/>
    </xf>
    <xf numFmtId="1" fontId="5" fillId="6" borderId="63" xfId="5" applyNumberFormat="1" applyFont="1" applyFill="1" applyBorder="1" applyAlignment="1" applyProtection="1">
      <alignment horizontal="right"/>
      <protection locked="0"/>
    </xf>
    <xf numFmtId="1" fontId="5" fillId="6" borderId="86" xfId="5" applyNumberFormat="1" applyFont="1" applyFill="1" applyBorder="1" applyAlignment="1" applyProtection="1">
      <alignment horizontal="right"/>
      <protection locked="0"/>
    </xf>
    <xf numFmtId="1" fontId="5" fillId="6" borderId="4" xfId="5" applyNumberFormat="1" applyFont="1" applyFill="1" applyBorder="1" applyAlignment="1" applyProtection="1">
      <alignment horizontal="right"/>
      <protection locked="0"/>
    </xf>
    <xf numFmtId="1" fontId="10" fillId="0" borderId="0" xfId="5" applyNumberFormat="1" applyFont="1" applyBorder="1" applyProtection="1">
      <protection locked="0"/>
    </xf>
    <xf numFmtId="1" fontId="5" fillId="0" borderId="37" xfId="5" applyNumberFormat="1" applyFont="1" applyBorder="1" applyAlignment="1">
      <alignment horizontal="right"/>
    </xf>
    <xf numFmtId="1" fontId="5" fillId="0" borderId="65" xfId="0" applyNumberFormat="1" applyFont="1" applyBorder="1" applyAlignment="1">
      <alignment horizontal="left" vertical="center" wrapText="1"/>
    </xf>
    <xf numFmtId="1" fontId="5" fillId="0" borderId="39" xfId="0" applyNumberFormat="1" applyFont="1" applyBorder="1" applyAlignment="1">
      <alignment horizontal="left" vertical="center" wrapText="1"/>
    </xf>
    <xf numFmtId="1" fontId="5" fillId="0" borderId="51" xfId="0" applyNumberFormat="1" applyFont="1" applyBorder="1" applyAlignment="1">
      <alignment horizontal="left" vertical="center" wrapText="1"/>
    </xf>
    <xf numFmtId="1" fontId="5" fillId="6" borderId="61" xfId="5" applyNumberFormat="1" applyFont="1" applyFill="1" applyBorder="1" applyAlignment="1" applyProtection="1">
      <alignment horizontal="right"/>
      <protection locked="0"/>
    </xf>
    <xf numFmtId="1" fontId="5" fillId="6" borderId="35" xfId="5" applyNumberFormat="1" applyFont="1" applyFill="1" applyBorder="1" applyAlignment="1" applyProtection="1">
      <alignment horizontal="right"/>
      <protection locked="0"/>
    </xf>
    <xf numFmtId="1" fontId="5" fillId="6" borderId="5" xfId="5" applyNumberFormat="1" applyFont="1" applyFill="1" applyBorder="1" applyAlignment="1" applyProtection="1">
      <alignment horizontal="right"/>
      <protection locked="0"/>
    </xf>
    <xf numFmtId="1" fontId="5" fillId="7" borderId="61" xfId="5" applyNumberFormat="1" applyFont="1" applyFill="1" applyBorder="1" applyAlignment="1">
      <alignment horizontal="right"/>
    </xf>
    <xf numFmtId="1" fontId="5" fillId="7" borderId="7" xfId="5" applyNumberFormat="1" applyFont="1" applyFill="1" applyBorder="1" applyAlignment="1">
      <alignment horizontal="right"/>
    </xf>
    <xf numFmtId="1" fontId="5" fillId="6" borderId="7" xfId="5" applyNumberFormat="1" applyFont="1" applyFill="1" applyBorder="1" applyAlignment="1" applyProtection="1">
      <alignment horizontal="right"/>
      <protection locked="0"/>
    </xf>
    <xf numFmtId="1" fontId="5" fillId="6" borderId="6" xfId="5" applyNumberFormat="1" applyFont="1" applyFill="1" applyBorder="1" applyAlignment="1" applyProtection="1">
      <alignment horizontal="right"/>
      <protection locked="0"/>
    </xf>
    <xf numFmtId="1" fontId="5" fillId="6" borderId="8" xfId="5" applyNumberFormat="1" applyFont="1" applyFill="1" applyBorder="1" applyAlignment="1" applyProtection="1">
      <alignment horizontal="right"/>
      <protection locked="0"/>
    </xf>
    <xf numFmtId="1" fontId="5" fillId="6" borderId="3" xfId="5" applyNumberFormat="1" applyFont="1" applyFill="1" applyBorder="1" applyAlignment="1" applyProtection="1">
      <alignment horizontal="right"/>
      <protection locked="0"/>
    </xf>
    <xf numFmtId="1" fontId="5" fillId="7" borderId="21" xfId="5" applyNumberFormat="1" applyFont="1" applyFill="1" applyBorder="1"/>
    <xf numFmtId="1" fontId="5" fillId="7" borderId="60" xfId="5" applyNumberFormat="1" applyFont="1" applyFill="1" applyBorder="1"/>
    <xf numFmtId="1" fontId="5" fillId="0" borderId="55" xfId="5" applyNumberFormat="1" applyFont="1" applyBorder="1" applyAlignment="1"/>
    <xf numFmtId="3" fontId="5" fillId="6" borderId="20" xfId="5" applyNumberFormat="1" applyFont="1" applyFill="1" applyBorder="1" applyAlignment="1" applyProtection="1">
      <alignment horizontal="right"/>
      <protection locked="0"/>
    </xf>
    <xf numFmtId="3" fontId="5" fillId="6" borderId="43" xfId="5" applyNumberFormat="1" applyFont="1" applyFill="1" applyBorder="1" applyAlignment="1" applyProtection="1">
      <alignment horizontal="right"/>
      <protection locked="0"/>
    </xf>
    <xf numFmtId="1" fontId="5" fillId="7" borderId="19" xfId="5" applyNumberFormat="1" applyFont="1" applyFill="1" applyBorder="1" applyAlignment="1">
      <alignment horizontal="right"/>
    </xf>
    <xf numFmtId="1" fontId="5" fillId="7" borderId="41" xfId="5" applyNumberFormat="1" applyFont="1" applyFill="1" applyBorder="1" applyAlignment="1">
      <alignment horizontal="right"/>
    </xf>
    <xf numFmtId="1" fontId="5" fillId="0" borderId="39" xfId="5" applyNumberFormat="1" applyFont="1" applyBorder="1" applyAlignment="1">
      <alignment horizontal="right"/>
    </xf>
    <xf numFmtId="1" fontId="5" fillId="6" borderId="17" xfId="5" applyNumberFormat="1" applyFont="1" applyFill="1" applyBorder="1" applyAlignment="1" applyProtection="1">
      <alignment horizontal="right"/>
      <protection locked="0"/>
    </xf>
    <xf numFmtId="1" fontId="5" fillId="7" borderId="28" xfId="5" applyNumberFormat="1" applyFont="1" applyFill="1" applyBorder="1" applyAlignment="1">
      <alignment horizontal="right"/>
    </xf>
    <xf numFmtId="1" fontId="5" fillId="7" borderId="44" xfId="5" applyNumberFormat="1" applyFont="1" applyFill="1" applyBorder="1" applyAlignment="1">
      <alignment horizontal="right"/>
    </xf>
    <xf numFmtId="1" fontId="5" fillId="0" borderId="51" xfId="5" applyNumberFormat="1" applyFont="1" applyBorder="1" applyAlignment="1">
      <alignment horizontal="right"/>
    </xf>
    <xf numFmtId="1" fontId="5" fillId="6" borderId="46" xfId="5" applyNumberFormat="1" applyFont="1" applyFill="1" applyBorder="1" applyAlignment="1" applyProtection="1">
      <alignment horizontal="right"/>
      <protection locked="0"/>
    </xf>
    <xf numFmtId="1" fontId="5" fillId="7" borderId="56" xfId="5" applyNumberFormat="1" applyFont="1" applyFill="1" applyBorder="1" applyAlignment="1">
      <alignment horizontal="right"/>
    </xf>
    <xf numFmtId="1" fontId="5" fillId="7" borderId="58" xfId="5" applyNumberFormat="1" applyFont="1" applyFill="1" applyBorder="1" applyAlignment="1">
      <alignment horizontal="right"/>
    </xf>
    <xf numFmtId="1" fontId="5" fillId="7" borderId="64" xfId="5" applyNumberFormat="1" applyFont="1" applyFill="1" applyBorder="1" applyAlignment="1">
      <alignment horizontal="right"/>
    </xf>
    <xf numFmtId="1" fontId="5" fillId="7" borderId="25" xfId="5" applyNumberFormat="1" applyFont="1" applyFill="1" applyBorder="1" applyAlignment="1">
      <alignment horizontal="right"/>
    </xf>
    <xf numFmtId="1" fontId="5" fillId="7" borderId="37" xfId="5" applyNumberFormat="1" applyFont="1" applyFill="1" applyBorder="1" applyAlignment="1">
      <alignment horizontal="right"/>
    </xf>
    <xf numFmtId="1" fontId="5" fillId="6" borderId="27" xfId="5" applyNumberFormat="1" applyFont="1" applyFill="1" applyBorder="1" applyAlignment="1" applyProtection="1">
      <alignment horizontal="right"/>
      <protection locked="0"/>
    </xf>
    <xf numFmtId="1" fontId="5" fillId="6" borderId="42" xfId="5" applyNumberFormat="1" applyFont="1" applyFill="1" applyBorder="1" applyAlignment="1" applyProtection="1">
      <alignment horizontal="right"/>
      <protection locked="0"/>
    </xf>
    <xf numFmtId="1" fontId="5" fillId="0" borderId="1" xfId="5" applyNumberFormat="1" applyFont="1" applyBorder="1" applyAlignment="1"/>
    <xf numFmtId="1" fontId="5" fillId="0" borderId="8" xfId="5" applyNumberFormat="1" applyFont="1" applyBorder="1" applyAlignment="1"/>
    <xf numFmtId="1" fontId="5" fillId="7" borderId="20" xfId="5" applyNumberFormat="1" applyFont="1" applyFill="1" applyBorder="1" applyAlignment="1" applyProtection="1">
      <alignment horizontal="right" vertical="center"/>
    </xf>
    <xf numFmtId="1" fontId="5" fillId="7" borderId="15" xfId="5" applyNumberFormat="1" applyFont="1" applyFill="1" applyBorder="1" applyAlignment="1" applyProtection="1">
      <alignment horizontal="right" vertical="center"/>
    </xf>
    <xf numFmtId="1" fontId="5" fillId="7" borderId="17" xfId="5" applyNumberFormat="1" applyFont="1" applyFill="1" applyBorder="1" applyAlignment="1" applyProtection="1">
      <alignment horizontal="right" vertical="center"/>
    </xf>
    <xf numFmtId="1" fontId="5" fillId="7" borderId="43" xfId="5" applyNumberFormat="1" applyFont="1" applyFill="1" applyBorder="1" applyAlignment="1" applyProtection="1">
      <alignment horizontal="right" vertical="center"/>
      <protection locked="0"/>
    </xf>
    <xf numFmtId="1" fontId="5" fillId="7" borderId="57" xfId="5" applyNumberFormat="1" applyFont="1" applyFill="1" applyBorder="1" applyAlignment="1" applyProtection="1">
      <alignment horizontal="right" vertical="center"/>
      <protection locked="0"/>
    </xf>
    <xf numFmtId="1" fontId="5" fillId="7" borderId="40" xfId="5" applyNumberFormat="1" applyFont="1" applyFill="1" applyBorder="1" applyAlignment="1">
      <alignment horizontal="right"/>
    </xf>
    <xf numFmtId="1" fontId="5" fillId="7" borderId="16" xfId="5" applyNumberFormat="1" applyFont="1" applyFill="1" applyBorder="1" applyAlignment="1">
      <alignment horizontal="right"/>
    </xf>
    <xf numFmtId="1" fontId="5" fillId="7" borderId="39" xfId="5" applyNumberFormat="1" applyFont="1" applyFill="1" applyBorder="1" applyAlignment="1">
      <alignment horizontal="right"/>
    </xf>
    <xf numFmtId="1" fontId="5" fillId="7" borderId="47" xfId="5" applyNumberFormat="1" applyFont="1" applyFill="1" applyBorder="1" applyAlignment="1">
      <alignment horizontal="right"/>
    </xf>
    <xf numFmtId="1" fontId="5" fillId="7" borderId="51" xfId="5" applyNumberFormat="1" applyFont="1" applyFill="1" applyBorder="1" applyAlignment="1">
      <alignment horizontal="right"/>
    </xf>
    <xf numFmtId="1" fontId="5" fillId="6" borderId="75" xfId="5" applyNumberFormat="1" applyFont="1" applyFill="1" applyBorder="1" applyAlignment="1" applyProtection="1">
      <alignment horizontal="right"/>
      <protection locked="0"/>
    </xf>
    <xf numFmtId="1" fontId="5" fillId="0" borderId="1" xfId="1" applyNumberFormat="1" applyFont="1" applyFill="1" applyBorder="1" applyAlignment="1">
      <alignment horizontal="right"/>
    </xf>
    <xf numFmtId="1" fontId="5" fillId="0" borderId="5" xfId="1" applyNumberFormat="1" applyFont="1" applyFill="1" applyBorder="1" applyAlignment="1">
      <alignment horizontal="right"/>
    </xf>
    <xf numFmtId="1" fontId="5" fillId="0" borderId="61" xfId="1" applyNumberFormat="1" applyFont="1" applyFill="1" applyBorder="1" applyAlignment="1">
      <alignment horizontal="right"/>
    </xf>
    <xf numFmtId="1" fontId="5" fillId="0" borderId="35" xfId="1" applyNumberFormat="1" applyFont="1" applyFill="1" applyBorder="1" applyAlignment="1">
      <alignment horizontal="right"/>
    </xf>
    <xf numFmtId="1" fontId="5" fillId="0" borderId="6" xfId="1" applyNumberFormat="1" applyFont="1" applyFill="1" applyBorder="1" applyAlignment="1">
      <alignment horizontal="right"/>
    </xf>
    <xf numFmtId="1" fontId="5" fillId="0" borderId="7" xfId="1" applyNumberFormat="1" applyFont="1" applyFill="1" applyBorder="1" applyAlignment="1">
      <alignment horizontal="right"/>
    </xf>
    <xf numFmtId="1" fontId="5" fillId="0" borderId="8" xfId="1" applyNumberFormat="1" applyFont="1" applyFill="1" applyBorder="1" applyAlignment="1">
      <alignment horizontal="right"/>
    </xf>
    <xf numFmtId="1" fontId="5" fillId="0" borderId="2" xfId="1" applyNumberFormat="1" applyFont="1" applyFill="1" applyBorder="1" applyAlignment="1">
      <alignment horizontal="right"/>
    </xf>
    <xf numFmtId="1" fontId="5" fillId="0" borderId="85" xfId="1" applyNumberFormat="1" applyFont="1" applyFill="1" applyBorder="1" applyAlignment="1">
      <alignment horizontal="right"/>
    </xf>
    <xf numFmtId="1" fontId="5" fillId="0" borderId="3" xfId="1" applyNumberFormat="1" applyFont="1" applyFill="1" applyBorder="1" applyAlignment="1">
      <alignment horizontal="right"/>
    </xf>
    <xf numFmtId="0" fontId="5" fillId="6" borderId="44" xfId="5" applyFont="1" applyFill="1" applyBorder="1" applyAlignment="1" applyProtection="1">
      <alignment horizontal="right"/>
      <protection locked="0"/>
    </xf>
    <xf numFmtId="0" fontId="5" fillId="6" borderId="28" xfId="5" applyFont="1" applyFill="1" applyBorder="1" applyAlignment="1" applyProtection="1">
      <alignment horizontal="right"/>
      <protection locked="0"/>
    </xf>
    <xf numFmtId="0" fontId="5" fillId="7" borderId="43" xfId="5" applyFont="1" applyFill="1" applyBorder="1" applyAlignment="1">
      <alignment horizontal="right"/>
    </xf>
    <xf numFmtId="1" fontId="5" fillId="0" borderId="37" xfId="5" applyNumberFormat="1" applyFont="1" applyBorder="1" applyProtection="1">
      <protection locked="0"/>
    </xf>
    <xf numFmtId="1" fontId="5" fillId="0" borderId="40" xfId="5" applyNumberFormat="1" applyFont="1" applyBorder="1" applyAlignment="1" applyProtection="1">
      <alignment horizontal="right"/>
    </xf>
    <xf numFmtId="1" fontId="5" fillId="0" borderId="19" xfId="5" applyNumberFormat="1" applyFont="1" applyBorder="1" applyAlignment="1">
      <alignment horizontal="right"/>
    </xf>
    <xf numFmtId="1" fontId="5" fillId="7" borderId="38" xfId="5" applyNumberFormat="1" applyFont="1" applyFill="1" applyBorder="1" applyAlignment="1">
      <alignment horizontal="right"/>
    </xf>
    <xf numFmtId="1" fontId="5" fillId="0" borderId="42" xfId="5" applyNumberFormat="1" applyFont="1" applyBorder="1" applyAlignment="1" applyProtection="1">
      <alignment horizontal="right"/>
    </xf>
    <xf numFmtId="1" fontId="5" fillId="0" borderId="55" xfId="5" applyNumberFormat="1" applyFont="1" applyBorder="1" applyAlignment="1" applyProtection="1">
      <alignment horizontal="right"/>
    </xf>
    <xf numFmtId="1" fontId="5" fillId="0" borderId="56" xfId="5" applyNumberFormat="1" applyFont="1" applyBorder="1" applyAlignment="1">
      <alignment horizontal="right"/>
    </xf>
    <xf numFmtId="1" fontId="5" fillId="0" borderId="85" xfId="5" applyNumberFormat="1" applyFont="1" applyBorder="1" applyAlignment="1">
      <alignment horizontal="right"/>
    </xf>
    <xf numFmtId="1" fontId="5" fillId="0" borderId="13" xfId="5" applyNumberFormat="1" applyFont="1" applyBorder="1" applyAlignment="1" applyProtection="1">
      <alignment horizontal="right"/>
    </xf>
    <xf numFmtId="1" fontId="5" fillId="0" borderId="11" xfId="5" applyNumberFormat="1" applyFont="1" applyBorder="1" applyAlignment="1" applyProtection="1">
      <alignment horizontal="right"/>
    </xf>
    <xf numFmtId="1" fontId="5" fillId="7" borderId="87" xfId="5" applyNumberFormat="1" applyFont="1" applyFill="1" applyBorder="1" applyAlignment="1">
      <alignment horizontal="right"/>
    </xf>
    <xf numFmtId="1" fontId="5" fillId="7" borderId="83" xfId="5" applyNumberFormat="1" applyFont="1" applyFill="1" applyBorder="1"/>
    <xf numFmtId="1" fontId="5" fillId="7" borderId="50" xfId="5" applyNumberFormat="1" applyFont="1" applyFill="1" applyBorder="1" applyAlignment="1">
      <alignment horizontal="right"/>
    </xf>
    <xf numFmtId="1" fontId="5" fillId="6" borderId="47" xfId="2" applyNumberFormat="1" applyFont="1" applyFill="1" applyBorder="1" applyAlignment="1" applyProtection="1">
      <alignment horizontal="right"/>
      <protection locked="0"/>
    </xf>
    <xf numFmtId="1" fontId="5" fillId="0" borderId="85" xfId="1" applyNumberFormat="1" applyFont="1" applyBorder="1" applyAlignment="1">
      <alignment horizontal="right"/>
    </xf>
    <xf numFmtId="1" fontId="5" fillId="7" borderId="20" xfId="5" applyNumberFormat="1" applyFont="1" applyFill="1" applyBorder="1" applyAlignment="1" applyProtection="1">
      <alignment horizontal="right"/>
      <protection locked="0"/>
    </xf>
    <xf numFmtId="1" fontId="5" fillId="7" borderId="43" xfId="5" applyNumberFormat="1" applyFont="1" applyFill="1" applyBorder="1" applyAlignment="1" applyProtection="1">
      <alignment horizontal="right"/>
      <protection locked="0"/>
    </xf>
    <xf numFmtId="1" fontId="5" fillId="7" borderId="57" xfId="5" applyNumberFormat="1" applyFont="1" applyFill="1" applyBorder="1" applyAlignment="1" applyProtection="1">
      <alignment horizontal="right"/>
      <protection locked="0"/>
    </xf>
    <xf numFmtId="1" fontId="5" fillId="7" borderId="20" xfId="5" applyNumberFormat="1" applyFont="1" applyFill="1" applyBorder="1" applyAlignment="1" applyProtection="1">
      <alignment horizontal="right"/>
    </xf>
    <xf numFmtId="1" fontId="5" fillId="7" borderId="15" xfId="5" applyNumberFormat="1" applyFont="1" applyFill="1" applyBorder="1" applyAlignment="1" applyProtection="1">
      <alignment horizontal="right"/>
    </xf>
    <xf numFmtId="1" fontId="5" fillId="7" borderId="17" xfId="5" applyNumberFormat="1" applyFont="1" applyFill="1" applyBorder="1" applyAlignment="1" applyProtection="1">
      <alignment horizontal="right"/>
    </xf>
    <xf numFmtId="1" fontId="5" fillId="7" borderId="43" xfId="5" applyNumberFormat="1" applyFont="1" applyFill="1" applyBorder="1" applyAlignment="1" applyProtection="1">
      <alignment horizontal="right"/>
    </xf>
    <xf numFmtId="1" fontId="5" fillId="7" borderId="45" xfId="5" applyNumberFormat="1" applyFont="1" applyFill="1" applyBorder="1" applyAlignment="1" applyProtection="1">
      <alignment horizontal="right"/>
    </xf>
    <xf numFmtId="1" fontId="5" fillId="7" borderId="46" xfId="5" applyNumberFormat="1" applyFont="1" applyFill="1" applyBorder="1" applyAlignment="1" applyProtection="1">
      <alignment horizontal="right"/>
    </xf>
    <xf numFmtId="1" fontId="5" fillId="7" borderId="48" xfId="5" applyNumberFormat="1" applyFont="1" applyFill="1" applyBorder="1" applyAlignment="1" applyProtection="1">
      <alignment horizontal="right"/>
    </xf>
    <xf numFmtId="1" fontId="5" fillId="7" borderId="47" xfId="5" applyNumberFormat="1" applyFont="1" applyFill="1" applyBorder="1" applyAlignment="1" applyProtection="1">
      <alignment horizontal="right"/>
    </xf>
    <xf numFmtId="1" fontId="5" fillId="7" borderId="57" xfId="5" applyNumberFormat="1" applyFont="1" applyFill="1" applyBorder="1" applyAlignment="1" applyProtection="1">
      <alignment horizontal="right"/>
    </xf>
    <xf numFmtId="1" fontId="5" fillId="7" borderId="59" xfId="5" applyNumberFormat="1" applyFont="1" applyFill="1" applyBorder="1" applyAlignment="1" applyProtection="1">
      <alignment horizontal="right"/>
    </xf>
    <xf numFmtId="1" fontId="5" fillId="7" borderId="26" xfId="5" applyNumberFormat="1" applyFont="1" applyFill="1" applyBorder="1" applyAlignment="1" applyProtection="1">
      <alignment horizontal="right"/>
    </xf>
    <xf numFmtId="1" fontId="5" fillId="7" borderId="16" xfId="5" applyNumberFormat="1" applyFont="1" applyFill="1" applyBorder="1" applyAlignment="1" applyProtection="1">
      <alignment horizontal="right"/>
    </xf>
    <xf numFmtId="1" fontId="5" fillId="7" borderId="50" xfId="5" applyNumberFormat="1" applyFont="1" applyFill="1" applyBorder="1" applyAlignment="1" applyProtection="1">
      <alignment horizontal="right"/>
    </xf>
    <xf numFmtId="1" fontId="5" fillId="7" borderId="14" xfId="5" applyNumberFormat="1" applyFont="1" applyFill="1" applyBorder="1" applyAlignment="1" applyProtection="1">
      <alignment horizontal="right"/>
    </xf>
    <xf numFmtId="1" fontId="5" fillId="7" borderId="53" xfId="5" applyNumberFormat="1" applyFont="1" applyFill="1" applyBorder="1" applyAlignment="1" applyProtection="1">
      <alignment horizontal="right"/>
    </xf>
    <xf numFmtId="1" fontId="5" fillId="0" borderId="65" xfId="0" applyNumberFormat="1" applyFont="1" applyBorder="1" applyAlignment="1">
      <alignment vertical="center" wrapText="1"/>
    </xf>
    <xf numFmtId="1" fontId="5" fillId="0" borderId="62" xfId="5" applyNumberFormat="1" applyFont="1" applyBorder="1" applyAlignment="1"/>
    <xf numFmtId="1" fontId="5" fillId="0" borderId="47" xfId="8" applyNumberFormat="1" applyFont="1" applyFill="1" applyBorder="1" applyAlignment="1">
      <alignment vertical="center" wrapText="1"/>
    </xf>
    <xf numFmtId="1" fontId="5" fillId="7" borderId="88" xfId="5" applyNumberFormat="1" applyFont="1" applyFill="1" applyBorder="1" applyAlignment="1">
      <alignment horizontal="right"/>
    </xf>
    <xf numFmtId="1" fontId="5" fillId="8" borderId="43" xfId="5" applyNumberFormat="1" applyFont="1" applyFill="1" applyBorder="1" applyAlignment="1">
      <alignment horizontal="right"/>
    </xf>
    <xf numFmtId="1" fontId="5" fillId="8" borderId="44" xfId="5" applyNumberFormat="1" applyFont="1" applyFill="1" applyBorder="1" applyAlignment="1">
      <alignment horizontal="right"/>
    </xf>
    <xf numFmtId="1" fontId="5" fillId="8" borderId="28" xfId="5" applyNumberFormat="1" applyFont="1" applyFill="1" applyBorder="1" applyAlignment="1">
      <alignment horizontal="right"/>
    </xf>
    <xf numFmtId="1" fontId="5" fillId="8" borderId="45" xfId="5" applyNumberFormat="1" applyFont="1" applyFill="1" applyBorder="1" applyAlignment="1">
      <alignment horizontal="right"/>
    </xf>
    <xf numFmtId="1" fontId="5" fillId="8" borderId="48" xfId="5" applyNumberFormat="1" applyFont="1" applyFill="1" applyBorder="1" applyAlignment="1">
      <alignment horizontal="right"/>
    </xf>
    <xf numFmtId="1" fontId="5" fillId="8" borderId="47" xfId="5" applyNumberFormat="1" applyFont="1" applyFill="1" applyBorder="1" applyAlignment="1">
      <alignment horizontal="right"/>
    </xf>
    <xf numFmtId="1" fontId="5" fillId="8" borderId="49" xfId="5" applyNumberFormat="1" applyFont="1" applyFill="1" applyBorder="1" applyAlignment="1">
      <alignment horizontal="right"/>
    </xf>
    <xf numFmtId="1" fontId="5" fillId="8" borderId="51" xfId="5" applyNumberFormat="1" applyFont="1" applyFill="1" applyBorder="1" applyAlignment="1">
      <alignment horizontal="right"/>
    </xf>
    <xf numFmtId="1" fontId="5" fillId="0" borderId="28" xfId="5" applyNumberFormat="1" applyFont="1" applyBorder="1" applyAlignment="1">
      <alignment horizontal="center"/>
    </xf>
    <xf numFmtId="1" fontId="5" fillId="0" borderId="49" xfId="5" applyNumberFormat="1" applyFont="1" applyBorder="1" applyAlignment="1">
      <alignment vertical="center" wrapText="1"/>
    </xf>
    <xf numFmtId="1" fontId="5" fillId="0" borderId="28" xfId="5" applyNumberFormat="1" applyFont="1" applyBorder="1"/>
    <xf numFmtId="1" fontId="5" fillId="0" borderId="44" xfId="0" applyNumberFormat="1" applyFont="1" applyBorder="1" applyAlignment="1">
      <alignment horizontal="left" vertical="center" wrapText="1"/>
    </xf>
    <xf numFmtId="1" fontId="5" fillId="0" borderId="6" xfId="8" applyNumberFormat="1" applyFont="1" applyFill="1" applyBorder="1" applyAlignment="1">
      <alignment horizontal="center" vertical="center" wrapText="1"/>
    </xf>
    <xf numFmtId="1" fontId="5" fillId="0" borderId="8" xfId="8" applyNumberFormat="1" applyFont="1" applyFill="1" applyBorder="1" applyAlignment="1">
      <alignment horizontal="center" vertical="center" wrapText="1"/>
    </xf>
    <xf numFmtId="0" fontId="5" fillId="0" borderId="40" xfId="8" applyNumberFormat="1" applyFont="1" applyFill="1" applyBorder="1" applyAlignment="1">
      <alignment horizontal="center"/>
    </xf>
    <xf numFmtId="0" fontId="5" fillId="0" borderId="40" xfId="8" applyNumberFormat="1" applyFont="1" applyFill="1" applyBorder="1" applyAlignment="1">
      <alignment vertical="center" wrapText="1"/>
    </xf>
    <xf numFmtId="1" fontId="5" fillId="0" borderId="19" xfId="8" applyNumberFormat="1" applyFont="1" applyBorder="1" applyAlignment="1">
      <alignment horizontal="right"/>
    </xf>
    <xf numFmtId="0" fontId="5" fillId="0" borderId="42" xfId="8" applyNumberFormat="1" applyFont="1" applyFill="1" applyBorder="1" applyAlignment="1">
      <alignment horizontal="center"/>
    </xf>
    <xf numFmtId="0" fontId="5" fillId="0" borderId="42" xfId="8" applyNumberFormat="1" applyFont="1" applyFill="1" applyBorder="1" applyAlignment="1">
      <alignment vertical="center" wrapText="1"/>
    </xf>
    <xf numFmtId="1" fontId="5" fillId="0" borderId="28" xfId="8" applyNumberFormat="1" applyFont="1" applyBorder="1" applyAlignment="1">
      <alignment horizontal="right"/>
    </xf>
    <xf numFmtId="0" fontId="5" fillId="0" borderId="55" xfId="8" applyNumberFormat="1" applyFont="1" applyFill="1" applyBorder="1" applyAlignment="1">
      <alignment horizontal="center"/>
    </xf>
    <xf numFmtId="0" fontId="5" fillId="0" borderId="55" xfId="8" applyNumberFormat="1" applyFont="1" applyFill="1" applyBorder="1" applyAlignment="1">
      <alignment vertical="center" wrapText="1"/>
    </xf>
    <xf numFmtId="1" fontId="5" fillId="0" borderId="56" xfId="8" applyNumberFormat="1" applyFont="1" applyBorder="1" applyAlignment="1">
      <alignment horizontal="right"/>
    </xf>
    <xf numFmtId="1" fontId="10" fillId="0" borderId="3" xfId="8" applyNumberFormat="1" applyFont="1" applyBorder="1" applyAlignment="1">
      <alignment vertical="center" wrapText="1"/>
    </xf>
    <xf numFmtId="49" fontId="5" fillId="0" borderId="19" xfId="8" applyNumberFormat="1" applyFont="1" applyFill="1" applyBorder="1" applyAlignment="1">
      <alignment horizontal="center"/>
    </xf>
    <xf numFmtId="1" fontId="5" fillId="0" borderId="19" xfId="8" applyNumberFormat="1" applyFont="1" applyFill="1" applyBorder="1" applyAlignment="1">
      <alignment vertical="center" wrapText="1"/>
    </xf>
    <xf numFmtId="1" fontId="5" fillId="0" borderId="28" xfId="8" applyNumberFormat="1" applyFont="1" applyFill="1" applyBorder="1" applyAlignment="1">
      <alignment horizontal="center"/>
    </xf>
    <xf numFmtId="1" fontId="5" fillId="0" borderId="28" xfId="8" applyNumberFormat="1" applyFont="1" applyFill="1" applyBorder="1" applyAlignment="1">
      <alignment vertical="center" wrapText="1"/>
    </xf>
    <xf numFmtId="49" fontId="5" fillId="0" borderId="28" xfId="8" applyNumberFormat="1" applyFont="1" applyFill="1" applyBorder="1" applyAlignment="1">
      <alignment horizontal="center"/>
    </xf>
    <xf numFmtId="49" fontId="5" fillId="0" borderId="37" xfId="8" applyNumberFormat="1" applyFont="1" applyFill="1" applyBorder="1" applyAlignment="1">
      <alignment horizontal="center"/>
    </xf>
    <xf numFmtId="1" fontId="5" fillId="0" borderId="37" xfId="8" applyNumberFormat="1" applyFont="1" applyFill="1" applyBorder="1" applyAlignment="1">
      <alignment vertical="center" wrapText="1"/>
    </xf>
    <xf numFmtId="1" fontId="5" fillId="0" borderId="37" xfId="8" applyNumberFormat="1" applyFont="1" applyBorder="1" applyAlignment="1">
      <alignment horizontal="right"/>
    </xf>
    <xf numFmtId="1" fontId="10" fillId="0" borderId="4" xfId="8" applyNumberFormat="1" applyFont="1" applyBorder="1" applyAlignment="1">
      <alignment vertical="center" wrapText="1"/>
    </xf>
    <xf numFmtId="0" fontId="5" fillId="0" borderId="19" xfId="8" applyNumberFormat="1" applyFont="1" applyFill="1" applyBorder="1" applyAlignment="1">
      <alignment horizontal="center"/>
    </xf>
    <xf numFmtId="0" fontId="5" fillId="0" borderId="38" xfId="8" applyNumberFormat="1" applyFont="1" applyFill="1" applyBorder="1" applyAlignment="1">
      <alignment vertical="center" wrapText="1"/>
    </xf>
    <xf numFmtId="0" fontId="5" fillId="0" borderId="28" xfId="8" applyNumberFormat="1" applyFont="1" applyFill="1" applyBorder="1" applyAlignment="1">
      <alignment horizontal="center"/>
    </xf>
    <xf numFmtId="0" fontId="5" fillId="0" borderId="49" xfId="8" applyNumberFormat="1" applyFont="1" applyFill="1" applyBorder="1" applyAlignment="1">
      <alignment vertical="center" wrapText="1"/>
    </xf>
    <xf numFmtId="0" fontId="5" fillId="0" borderId="56" xfId="8" applyNumberFormat="1" applyFont="1" applyFill="1" applyBorder="1" applyAlignment="1">
      <alignment horizontal="center"/>
    </xf>
    <xf numFmtId="0" fontId="5" fillId="0" borderId="71" xfId="8" applyNumberFormat="1" applyFont="1" applyFill="1" applyBorder="1" applyAlignment="1">
      <alignment vertical="center" wrapText="1"/>
    </xf>
    <xf numFmtId="0" fontId="5" fillId="0" borderId="39" xfId="8" applyNumberFormat="1" applyFont="1" applyFill="1" applyBorder="1" applyAlignment="1">
      <alignment vertical="center" wrapText="1"/>
    </xf>
    <xf numFmtId="0" fontId="5" fillId="0" borderId="37" xfId="8" applyNumberFormat="1" applyFont="1" applyFill="1" applyBorder="1" applyAlignment="1">
      <alignment horizontal="center"/>
    </xf>
    <xf numFmtId="0" fontId="5" fillId="0" borderId="65" xfId="8" applyNumberFormat="1" applyFont="1" applyFill="1" applyBorder="1" applyAlignment="1">
      <alignment vertical="center" wrapText="1"/>
    </xf>
    <xf numFmtId="1" fontId="5" fillId="0" borderId="19" xfId="8" applyNumberFormat="1" applyFont="1" applyFill="1" applyBorder="1" applyAlignment="1">
      <alignment horizontal="center"/>
    </xf>
    <xf numFmtId="1" fontId="5" fillId="0" borderId="40" xfId="8" applyNumberFormat="1" applyFont="1" applyFill="1" applyBorder="1" applyAlignment="1">
      <alignment vertical="center" wrapText="1"/>
    </xf>
    <xf numFmtId="1" fontId="5" fillId="0" borderId="42" xfId="8" applyNumberFormat="1" applyFont="1" applyFill="1" applyBorder="1" applyAlignment="1">
      <alignment vertical="center" wrapText="1"/>
    </xf>
    <xf numFmtId="1" fontId="5" fillId="0" borderId="28" xfId="8" applyNumberFormat="1" applyFont="1" applyFill="1" applyBorder="1" applyAlignment="1">
      <alignment horizontal="left" vertical="center" wrapText="1"/>
    </xf>
    <xf numFmtId="49" fontId="5" fillId="0" borderId="56" xfId="8" applyNumberFormat="1" applyFont="1" applyFill="1" applyBorder="1" applyAlignment="1">
      <alignment horizontal="center"/>
    </xf>
    <xf numFmtId="1" fontId="5" fillId="0" borderId="56" xfId="8" applyNumberFormat="1" applyFont="1" applyFill="1" applyBorder="1" applyAlignment="1">
      <alignment horizontal="left" vertical="center" wrapText="1"/>
    </xf>
    <xf numFmtId="1" fontId="5" fillId="0" borderId="37" xfId="8" applyNumberFormat="1" applyFont="1" applyFill="1" applyBorder="1" applyAlignment="1">
      <alignment horizontal="center"/>
    </xf>
    <xf numFmtId="1" fontId="5" fillId="0" borderId="37" xfId="8" applyNumberFormat="1" applyFont="1" applyFill="1" applyBorder="1" applyAlignment="1">
      <alignment horizontal="left" vertical="center" wrapText="1"/>
    </xf>
    <xf numFmtId="1" fontId="5" fillId="0" borderId="14" xfId="8" applyNumberFormat="1" applyFont="1" applyFill="1" applyBorder="1" applyAlignment="1">
      <alignment horizontal="center"/>
    </xf>
    <xf numFmtId="1" fontId="5" fillId="0" borderId="48" xfId="8" applyNumberFormat="1" applyFont="1" applyFill="1" applyBorder="1" applyAlignment="1">
      <alignment horizontal="center"/>
    </xf>
    <xf numFmtId="1" fontId="5" fillId="0" borderId="53" xfId="8" applyNumberFormat="1" applyFont="1" applyFill="1" applyBorder="1" applyAlignment="1">
      <alignment horizontal="center"/>
    </xf>
    <xf numFmtId="1" fontId="5" fillId="0" borderId="40" xfId="8" applyNumberFormat="1" applyFont="1" applyBorder="1" applyAlignment="1">
      <alignment horizontal="right"/>
    </xf>
    <xf numFmtId="1" fontId="5" fillId="0" borderId="19" xfId="8" applyNumberFormat="1" applyFont="1" applyFill="1" applyBorder="1" applyAlignment="1">
      <alignment horizontal="right"/>
    </xf>
    <xf numFmtId="0" fontId="5" fillId="0" borderId="51" xfId="8" applyNumberFormat="1" applyFont="1" applyFill="1" applyBorder="1" applyAlignment="1">
      <alignment vertical="center" wrapText="1"/>
    </xf>
    <xf numFmtId="1" fontId="5" fillId="0" borderId="42" xfId="8" applyNumberFormat="1" applyFont="1" applyBorder="1" applyAlignment="1">
      <alignment horizontal="right"/>
    </xf>
    <xf numFmtId="1" fontId="5" fillId="0" borderId="28" xfId="8" applyNumberFormat="1" applyFont="1" applyFill="1" applyBorder="1" applyAlignment="1">
      <alignment horizontal="right"/>
    </xf>
    <xf numFmtId="1" fontId="5" fillId="0" borderId="55" xfId="8" applyNumberFormat="1" applyFont="1" applyBorder="1" applyAlignment="1">
      <alignment horizontal="right"/>
    </xf>
    <xf numFmtId="1" fontId="5" fillId="0" borderId="56" xfId="8" applyNumberFormat="1" applyFont="1" applyFill="1" applyBorder="1" applyAlignment="1">
      <alignment horizontal="right"/>
    </xf>
    <xf numFmtId="1" fontId="5" fillId="0" borderId="40" xfId="8" applyNumberFormat="1" applyFont="1" applyFill="1" applyBorder="1" applyAlignment="1">
      <alignment horizontal="center"/>
    </xf>
    <xf numFmtId="1" fontId="5" fillId="0" borderId="42" xfId="8" applyNumberFormat="1" applyFont="1" applyFill="1" applyBorder="1" applyAlignment="1">
      <alignment horizontal="center"/>
    </xf>
    <xf numFmtId="0" fontId="5" fillId="0" borderId="28" xfId="8" applyNumberFormat="1" applyFont="1" applyFill="1" applyBorder="1" applyAlignment="1">
      <alignment vertical="center" wrapText="1"/>
    </xf>
    <xf numFmtId="0" fontId="5" fillId="0" borderId="64" xfId="8" applyNumberFormat="1" applyFont="1" applyFill="1" applyBorder="1" applyAlignment="1">
      <alignment horizontal="center"/>
    </xf>
    <xf numFmtId="0" fontId="5" fillId="0" borderId="37" xfId="8" applyNumberFormat="1" applyFont="1" applyFill="1" applyBorder="1" applyAlignment="1">
      <alignment vertical="center" wrapText="1"/>
    </xf>
    <xf numFmtId="1" fontId="5" fillId="0" borderId="39" xfId="8" applyNumberFormat="1" applyFont="1" applyFill="1" applyBorder="1" applyAlignment="1">
      <alignment vertical="center" wrapText="1"/>
    </xf>
    <xf numFmtId="1" fontId="5" fillId="0" borderId="51" xfId="8" applyNumberFormat="1" applyFont="1" applyFill="1" applyBorder="1" applyAlignment="1">
      <alignment vertical="center" wrapText="1"/>
    </xf>
    <xf numFmtId="1" fontId="5" fillId="0" borderId="65" xfId="8" applyNumberFormat="1" applyFont="1" applyFill="1" applyBorder="1" applyAlignment="1">
      <alignment vertical="center" wrapText="1"/>
    </xf>
    <xf numFmtId="1" fontId="5" fillId="0" borderId="38" xfId="8" applyNumberFormat="1" applyFont="1" applyFill="1" applyBorder="1" applyAlignment="1">
      <alignment vertical="center" wrapText="1"/>
    </xf>
    <xf numFmtId="1" fontId="5" fillId="0" borderId="49" xfId="8" applyNumberFormat="1" applyFont="1" applyFill="1" applyBorder="1" applyAlignment="1">
      <alignment vertical="center" wrapText="1"/>
    </xf>
    <xf numFmtId="1" fontId="5" fillId="0" borderId="56" xfId="8" applyNumberFormat="1" applyFont="1" applyFill="1" applyBorder="1" applyAlignment="1">
      <alignment horizontal="center"/>
    </xf>
    <xf numFmtId="1" fontId="5" fillId="0" borderId="71" xfId="8" applyNumberFormat="1" applyFont="1" applyFill="1" applyBorder="1" applyAlignment="1">
      <alignment vertical="center" wrapText="1"/>
    </xf>
    <xf numFmtId="1" fontId="5" fillId="0" borderId="16" xfId="8" applyNumberFormat="1" applyFont="1" applyFill="1" applyBorder="1" applyAlignment="1">
      <alignment vertical="center" wrapText="1"/>
    </xf>
    <xf numFmtId="1" fontId="5" fillId="0" borderId="23" xfId="8" applyNumberFormat="1" applyFont="1" applyFill="1" applyBorder="1" applyAlignment="1">
      <alignment horizontal="center"/>
    </xf>
    <xf numFmtId="1" fontId="5" fillId="0" borderId="25" xfId="8" applyNumberFormat="1" applyFont="1" applyFill="1" applyBorder="1" applyAlignment="1">
      <alignment vertical="center" wrapText="1"/>
    </xf>
    <xf numFmtId="1" fontId="5" fillId="0" borderId="28" xfId="8" quotePrefix="1" applyNumberFormat="1" applyFont="1" applyFill="1" applyBorder="1" applyAlignment="1">
      <alignment horizontal="center"/>
    </xf>
    <xf numFmtId="1" fontId="5" fillId="0" borderId="37" xfId="8" quotePrefix="1" applyNumberFormat="1" applyFont="1" applyFill="1" applyBorder="1" applyAlignment="1">
      <alignment horizontal="center"/>
    </xf>
    <xf numFmtId="1" fontId="5" fillId="0" borderId="78" xfId="8" applyNumberFormat="1" applyFont="1" applyBorder="1" applyAlignment="1">
      <alignment horizontal="right"/>
    </xf>
    <xf numFmtId="1" fontId="5" fillId="0" borderId="28" xfId="8" applyNumberFormat="1" applyFont="1" applyFill="1" applyBorder="1" applyAlignment="1" applyProtection="1">
      <alignment horizontal="center"/>
      <protection locked="0"/>
    </xf>
    <xf numFmtId="49" fontId="5" fillId="0" borderId="28" xfId="8" applyNumberFormat="1" applyFont="1" applyFill="1" applyBorder="1" applyAlignment="1" applyProtection="1">
      <alignment horizontal="center"/>
      <protection locked="0"/>
    </xf>
    <xf numFmtId="1" fontId="5" fillId="0" borderId="38" xfId="8" applyNumberFormat="1" applyFont="1" applyFill="1" applyBorder="1" applyAlignment="1">
      <alignment horizontal="left" vertical="center" wrapText="1"/>
    </xf>
    <xf numFmtId="1" fontId="5" fillId="0" borderId="49" xfId="8" applyNumberFormat="1" applyFont="1" applyFill="1" applyBorder="1" applyAlignment="1">
      <alignment horizontal="left" vertical="center" wrapText="1"/>
    </xf>
    <xf numFmtId="1" fontId="5" fillId="0" borderId="67" xfId="8" applyNumberFormat="1" applyFont="1" applyFill="1" applyBorder="1" applyAlignment="1">
      <alignment horizontal="left" vertical="center" wrapText="1"/>
    </xf>
    <xf numFmtId="1" fontId="5" fillId="0" borderId="5" xfId="8" applyNumberFormat="1" applyFont="1" applyFill="1" applyBorder="1" applyAlignment="1">
      <alignment horizontal="center"/>
    </xf>
    <xf numFmtId="1" fontId="5" fillId="0" borderId="5" xfId="8" applyNumberFormat="1" applyFont="1" applyFill="1" applyBorder="1" applyAlignment="1">
      <alignment vertical="center" wrapText="1"/>
    </xf>
    <xf numFmtId="1" fontId="5" fillId="0" borderId="11" xfId="8" applyNumberFormat="1" applyFont="1" applyBorder="1" applyAlignment="1">
      <alignment horizontal="right"/>
    </xf>
    <xf numFmtId="0" fontId="5" fillId="0" borderId="5" xfId="8" applyNumberFormat="1" applyFont="1" applyFill="1" applyBorder="1" applyAlignment="1">
      <alignment horizontal="center"/>
    </xf>
    <xf numFmtId="1" fontId="5" fillId="0" borderId="4" xfId="8" applyNumberFormat="1" applyFont="1" applyBorder="1" applyAlignment="1"/>
    <xf numFmtId="1" fontId="5" fillId="6" borderId="20" xfId="8" applyNumberFormat="1" applyFont="1" applyFill="1" applyBorder="1" applyAlignment="1" applyProtection="1">
      <alignment horizontal="right"/>
      <protection locked="0"/>
    </xf>
    <xf numFmtId="1" fontId="5" fillId="6" borderId="15" xfId="8" applyNumberFormat="1" applyFont="1" applyFill="1" applyBorder="1" applyAlignment="1" applyProtection="1">
      <alignment horizontal="right"/>
      <protection locked="0"/>
    </xf>
    <xf numFmtId="1" fontId="5" fillId="6" borderId="41" xfId="8" applyNumberFormat="1" applyFont="1" applyFill="1" applyBorder="1" applyAlignment="1" applyProtection="1">
      <alignment horizontal="right"/>
      <protection locked="0"/>
    </xf>
    <xf numFmtId="1" fontId="5" fillId="6" borderId="14" xfId="8" applyNumberFormat="1" applyFont="1" applyFill="1" applyBorder="1" applyAlignment="1" applyProtection="1">
      <alignment horizontal="right"/>
      <protection locked="0"/>
    </xf>
    <xf numFmtId="1" fontId="5" fillId="6" borderId="16" xfId="8" applyNumberFormat="1" applyFont="1" applyFill="1" applyBorder="1" applyAlignment="1" applyProtection="1">
      <alignment horizontal="right"/>
      <protection locked="0"/>
    </xf>
    <xf numFmtId="1" fontId="5" fillId="6" borderId="38" xfId="8" applyNumberFormat="1" applyFont="1" applyFill="1" applyBorder="1" applyAlignment="1" applyProtection="1">
      <alignment horizontal="right"/>
      <protection locked="0"/>
    </xf>
    <xf numFmtId="1" fontId="5" fillId="6" borderId="43" xfId="8" applyNumberFormat="1" applyFont="1" applyFill="1" applyBorder="1" applyAlignment="1" applyProtection="1">
      <alignment horizontal="right"/>
      <protection locked="0"/>
    </xf>
    <xf numFmtId="1" fontId="5" fillId="6" borderId="45" xfId="8" applyNumberFormat="1" applyFont="1" applyFill="1" applyBorder="1" applyAlignment="1" applyProtection="1">
      <alignment horizontal="right" wrapText="1"/>
      <protection locked="0"/>
    </xf>
    <xf numFmtId="1" fontId="5" fillId="6" borderId="44" xfId="8" applyNumberFormat="1" applyFont="1" applyFill="1" applyBorder="1" applyAlignment="1" applyProtection="1">
      <alignment horizontal="right"/>
      <protection locked="0"/>
    </xf>
    <xf numFmtId="1" fontId="5" fillId="6" borderId="48" xfId="8" applyNumberFormat="1" applyFont="1" applyFill="1" applyBorder="1" applyAlignment="1" applyProtection="1">
      <alignment horizontal="right"/>
      <protection locked="0"/>
    </xf>
    <xf numFmtId="1" fontId="5" fillId="6" borderId="47" xfId="8" applyNumberFormat="1" applyFont="1" applyFill="1" applyBorder="1" applyAlignment="1" applyProtection="1">
      <alignment horizontal="right"/>
      <protection locked="0"/>
    </xf>
    <xf numFmtId="1" fontId="5" fillId="6" borderId="49" xfId="8" applyNumberFormat="1" applyFont="1" applyFill="1" applyBorder="1" applyAlignment="1" applyProtection="1">
      <alignment horizontal="right" wrapText="1"/>
      <protection locked="0"/>
    </xf>
    <xf numFmtId="1" fontId="5" fillId="6" borderId="47" xfId="8" applyNumberFormat="1" applyFont="1" applyFill="1" applyBorder="1" applyAlignment="1" applyProtection="1">
      <alignment horizontal="right" wrapText="1"/>
      <protection locked="0"/>
    </xf>
    <xf numFmtId="1" fontId="5" fillId="6" borderId="57" xfId="8" applyNumberFormat="1" applyFont="1" applyFill="1" applyBorder="1" applyAlignment="1" applyProtection="1">
      <alignment horizontal="right"/>
      <protection locked="0"/>
    </xf>
    <xf numFmtId="1" fontId="5" fillId="6" borderId="59" xfId="8" applyNumberFormat="1" applyFont="1" applyFill="1" applyBorder="1" applyAlignment="1" applyProtection="1">
      <alignment horizontal="right" wrapText="1"/>
      <protection locked="0"/>
    </xf>
    <xf numFmtId="1" fontId="5" fillId="6" borderId="58" xfId="8" applyNumberFormat="1" applyFont="1" applyFill="1" applyBorder="1" applyAlignment="1" applyProtection="1">
      <alignment horizontal="right"/>
      <protection locked="0"/>
    </xf>
    <xf numFmtId="1" fontId="5" fillId="6" borderId="53" xfId="8" applyNumberFormat="1" applyFont="1" applyFill="1" applyBorder="1" applyAlignment="1" applyProtection="1">
      <alignment horizontal="right"/>
      <protection locked="0"/>
    </xf>
    <xf numFmtId="1" fontId="5" fillId="6" borderId="50" xfId="8" applyNumberFormat="1" applyFont="1" applyFill="1" applyBorder="1" applyAlignment="1" applyProtection="1">
      <alignment horizontal="right"/>
      <protection locked="0"/>
    </xf>
    <xf numFmtId="1" fontId="5" fillId="6" borderId="71" xfId="8" applyNumberFormat="1" applyFont="1" applyFill="1" applyBorder="1" applyAlignment="1" applyProtection="1">
      <alignment horizontal="right" wrapText="1"/>
      <protection locked="0"/>
    </xf>
    <xf numFmtId="1" fontId="5" fillId="6" borderId="50" xfId="8" applyNumberFormat="1" applyFont="1" applyFill="1" applyBorder="1" applyAlignment="1" applyProtection="1">
      <alignment horizontal="right" wrapText="1"/>
      <protection locked="0"/>
    </xf>
    <xf numFmtId="1" fontId="5" fillId="0" borderId="39" xfId="8" applyNumberFormat="1" applyFont="1" applyFill="1" applyBorder="1" applyAlignment="1">
      <alignment horizontal="left" vertical="center" wrapText="1"/>
    </xf>
    <xf numFmtId="1" fontId="5" fillId="0" borderId="51" xfId="8" applyNumberFormat="1" applyFont="1" applyFill="1" applyBorder="1" applyAlignment="1">
      <alignment horizontal="left" vertical="center" wrapText="1"/>
    </xf>
    <xf numFmtId="0" fontId="5" fillId="0" borderId="6" xfId="8" applyNumberFormat="1" applyFont="1" applyFill="1" applyBorder="1" applyAlignment="1">
      <alignment horizontal="center"/>
    </xf>
    <xf numFmtId="1" fontId="5" fillId="0" borderId="5" xfId="8" applyNumberFormat="1" applyFont="1" applyBorder="1" applyAlignment="1">
      <alignment horizontal="right"/>
    </xf>
    <xf numFmtId="0" fontId="5" fillId="0" borderId="14" xfId="8" quotePrefix="1" applyNumberFormat="1" applyFont="1" applyFill="1" applyBorder="1" applyAlignment="1">
      <alignment horizontal="center"/>
    </xf>
    <xf numFmtId="0" fontId="5" fillId="0" borderId="41" xfId="8" applyNumberFormat="1" applyFont="1" applyFill="1" applyBorder="1" applyAlignment="1">
      <alignment vertical="center" wrapText="1"/>
    </xf>
    <xf numFmtId="0" fontId="5" fillId="0" borderId="48" xfId="8" quotePrefix="1" applyNumberFormat="1" applyFont="1" applyFill="1" applyBorder="1" applyAlignment="1">
      <alignment horizontal="center"/>
    </xf>
    <xf numFmtId="0" fontId="5" fillId="0" borderId="44" xfId="8" applyNumberFormat="1" applyFont="1" applyFill="1" applyBorder="1" applyAlignment="1">
      <alignment vertical="center" wrapText="1"/>
    </xf>
    <xf numFmtId="0" fontId="5" fillId="0" borderId="48" xfId="8" applyNumberFormat="1" applyFont="1" applyFill="1" applyBorder="1" applyAlignment="1">
      <alignment horizontal="center"/>
    </xf>
    <xf numFmtId="1" fontId="5" fillId="0" borderId="44" xfId="8" applyNumberFormat="1" applyFont="1" applyFill="1" applyBorder="1" applyAlignment="1">
      <alignment vertical="center" wrapText="1"/>
    </xf>
    <xf numFmtId="1" fontId="5" fillId="0" borderId="44" xfId="8" applyNumberFormat="1" applyFont="1" applyFill="1" applyBorder="1" applyAlignment="1">
      <alignment horizontal="left" vertical="center" wrapText="1"/>
    </xf>
    <xf numFmtId="1" fontId="5" fillId="0" borderId="58" xfId="8" applyNumberFormat="1" applyFont="1" applyFill="1" applyBorder="1" applyAlignment="1">
      <alignment vertical="center" wrapText="1"/>
    </xf>
    <xf numFmtId="0" fontId="5" fillId="0" borderId="51" xfId="8" applyNumberFormat="1" applyFont="1" applyFill="1" applyBorder="1" applyAlignment="1">
      <alignment horizontal="left" vertical="top" wrapText="1"/>
    </xf>
    <xf numFmtId="1" fontId="5" fillId="0" borderId="55" xfId="8" applyNumberFormat="1" applyFont="1" applyFill="1" applyBorder="1" applyAlignment="1">
      <alignment horizontal="center"/>
    </xf>
    <xf numFmtId="1" fontId="5" fillId="0" borderId="56" xfId="8" applyNumberFormat="1" applyFont="1" applyFill="1" applyBorder="1" applyAlignment="1">
      <alignment vertical="center" wrapText="1"/>
    </xf>
    <xf numFmtId="49" fontId="5" fillId="0" borderId="55" xfId="8" applyNumberFormat="1" applyFont="1" applyFill="1" applyBorder="1" applyAlignment="1">
      <alignment horizontal="center"/>
    </xf>
    <xf numFmtId="1" fontId="5" fillId="7" borderId="19" xfId="8" applyNumberFormat="1" applyFont="1" applyFill="1" applyBorder="1" applyAlignment="1">
      <alignment horizontal="right"/>
    </xf>
    <xf numFmtId="1" fontId="5" fillId="7" borderId="28" xfId="8" applyNumberFormat="1" applyFont="1" applyFill="1" applyBorder="1" applyAlignment="1">
      <alignment horizontal="right"/>
    </xf>
    <xf numFmtId="1" fontId="5" fillId="0" borderId="51" xfId="8" quotePrefix="1" applyNumberFormat="1" applyFont="1" applyFill="1" applyBorder="1" applyAlignment="1">
      <alignment vertical="center" wrapText="1"/>
    </xf>
    <xf numFmtId="1" fontId="5" fillId="7" borderId="56" xfId="8" applyNumberFormat="1" applyFont="1" applyFill="1" applyBorder="1" applyAlignment="1">
      <alignment horizontal="right"/>
    </xf>
    <xf numFmtId="1" fontId="5" fillId="0" borderId="60" xfId="8" applyNumberFormat="1" applyFont="1" applyFill="1" applyBorder="1" applyAlignment="1">
      <alignment vertical="center" wrapText="1"/>
    </xf>
    <xf numFmtId="1" fontId="5" fillId="0" borderId="8" xfId="8" applyNumberFormat="1" applyFont="1" applyFill="1" applyBorder="1" applyAlignment="1">
      <alignment vertical="center" wrapText="1"/>
    </xf>
    <xf numFmtId="1" fontId="5" fillId="6" borderId="28" xfId="8" applyNumberFormat="1" applyFont="1" applyFill="1" applyBorder="1" applyAlignment="1" applyProtection="1">
      <alignment horizontal="right"/>
      <protection locked="0"/>
    </xf>
    <xf numFmtId="1" fontId="5" fillId="0" borderId="5" xfId="8" applyNumberFormat="1" applyFont="1" applyBorder="1" applyAlignment="1"/>
    <xf numFmtId="1" fontId="5" fillId="0" borderId="1" xfId="8" applyNumberFormat="1" applyFont="1" applyBorder="1" applyAlignment="1"/>
    <xf numFmtId="1" fontId="5" fillId="0" borderId="3" xfId="8" applyNumberFormat="1" applyFont="1" applyBorder="1" applyAlignment="1"/>
    <xf numFmtId="1" fontId="5" fillId="0" borderId="8" xfId="8" applyNumberFormat="1" applyFont="1" applyFill="1" applyBorder="1" applyAlignment="1"/>
    <xf numFmtId="1" fontId="5" fillId="0" borderId="1" xfId="8" applyNumberFormat="1" applyFont="1" applyFill="1" applyBorder="1" applyAlignment="1"/>
    <xf numFmtId="1" fontId="5" fillId="0" borderId="3" xfId="8" applyNumberFormat="1" applyFont="1" applyFill="1" applyBorder="1" applyAlignment="1"/>
    <xf numFmtId="1" fontId="5" fillId="0" borderId="28" xfId="8" applyNumberFormat="1" applyFont="1" applyFill="1" applyBorder="1" applyAlignment="1">
      <alignment horizontal="center" wrapText="1"/>
    </xf>
    <xf numFmtId="1" fontId="5" fillId="0" borderId="37" xfId="8" applyNumberFormat="1" applyFont="1" applyFill="1" applyBorder="1" applyAlignment="1">
      <alignment horizontal="center" wrapText="1"/>
    </xf>
    <xf numFmtId="1" fontId="5" fillId="0" borderId="2" xfId="8" applyNumberFormat="1" applyFont="1" applyBorder="1" applyAlignment="1"/>
    <xf numFmtId="1" fontId="5" fillId="0" borderId="64" xfId="8" applyNumberFormat="1" applyFont="1" applyFill="1" applyBorder="1" applyAlignment="1">
      <alignment horizontal="center"/>
    </xf>
    <xf numFmtId="0" fontId="5" fillId="0" borderId="14" xfId="8" applyNumberFormat="1" applyFont="1" applyFill="1" applyBorder="1" applyAlignment="1">
      <alignment horizontal="center"/>
    </xf>
    <xf numFmtId="0" fontId="5" fillId="0" borderId="23" xfId="8" applyNumberFormat="1" applyFont="1" applyFill="1" applyBorder="1" applyAlignment="1">
      <alignment horizontal="center"/>
    </xf>
    <xf numFmtId="0" fontId="5" fillId="0" borderId="19" xfId="8" applyNumberFormat="1" applyFont="1" applyFill="1" applyBorder="1" applyAlignment="1">
      <alignment horizontal="center" vertical="center"/>
    </xf>
    <xf numFmtId="1" fontId="5" fillId="0" borderId="65" xfId="8" applyNumberFormat="1" applyFont="1" applyFill="1" applyBorder="1" applyAlignment="1">
      <alignment horizontal="left" vertical="center" wrapText="1"/>
    </xf>
    <xf numFmtId="0" fontId="5" fillId="0" borderId="39" xfId="8" applyNumberFormat="1" applyFont="1" applyFill="1" applyBorder="1" applyAlignment="1">
      <alignment horizontal="left" vertical="center" wrapText="1"/>
    </xf>
    <xf numFmtId="0" fontId="5" fillId="0" borderId="51" xfId="8" applyNumberFormat="1" applyFont="1" applyFill="1" applyBorder="1" applyAlignment="1">
      <alignment horizontal="left" vertical="center" wrapText="1"/>
    </xf>
    <xf numFmtId="0" fontId="5" fillId="0" borderId="65" xfId="8" applyNumberFormat="1" applyFont="1" applyFill="1" applyBorder="1" applyAlignment="1">
      <alignment horizontal="left" vertical="center" wrapText="1"/>
    </xf>
    <xf numFmtId="0" fontId="5" fillId="0" borderId="19" xfId="8" applyNumberFormat="1" applyFont="1" applyFill="1" applyBorder="1" applyAlignment="1">
      <alignment vertical="center" wrapText="1"/>
    </xf>
    <xf numFmtId="1" fontId="5" fillId="7" borderId="20" xfId="8" applyNumberFormat="1" applyFont="1" applyFill="1" applyBorder="1" applyAlignment="1">
      <alignment horizontal="right"/>
    </xf>
    <xf numFmtId="1" fontId="5" fillId="7" borderId="41" xfId="8" applyNumberFormat="1" applyFont="1" applyFill="1" applyBorder="1" applyAlignment="1">
      <alignment horizontal="right"/>
    </xf>
    <xf numFmtId="1" fontId="5" fillId="7" borderId="43" xfId="8" applyNumberFormat="1" applyFont="1" applyFill="1" applyBorder="1" applyAlignment="1">
      <alignment horizontal="right"/>
    </xf>
    <xf numFmtId="1" fontId="5" fillId="7" borderId="44" xfId="8" applyNumberFormat="1" applyFont="1" applyFill="1" applyBorder="1" applyAlignment="1">
      <alignment horizontal="right"/>
    </xf>
    <xf numFmtId="1" fontId="5" fillId="7" borderId="45" xfId="8" applyNumberFormat="1" applyFont="1" applyFill="1" applyBorder="1" applyAlignment="1">
      <alignment horizontal="right"/>
    </xf>
    <xf numFmtId="1" fontId="5" fillId="7" borderId="48" xfId="8" applyNumberFormat="1" applyFont="1" applyFill="1" applyBorder="1" applyAlignment="1">
      <alignment horizontal="right"/>
    </xf>
    <xf numFmtId="1" fontId="5" fillId="7" borderId="47" xfId="8" applyNumberFormat="1" applyFont="1" applyFill="1" applyBorder="1" applyAlignment="1">
      <alignment horizontal="right"/>
    </xf>
    <xf numFmtId="1" fontId="5" fillId="7" borderId="49" xfId="8" applyNumberFormat="1" applyFont="1" applyFill="1" applyBorder="1" applyAlignment="1">
      <alignment horizontal="right"/>
    </xf>
    <xf numFmtId="1" fontId="5" fillId="7" borderId="46" xfId="8" applyNumberFormat="1" applyFont="1" applyFill="1" applyBorder="1" applyAlignment="1">
      <alignment horizontal="right"/>
    </xf>
    <xf numFmtId="1" fontId="10" fillId="0" borderId="49" xfId="8" applyNumberFormat="1" applyFont="1" applyFill="1" applyBorder="1" applyAlignment="1">
      <alignment vertical="center" wrapText="1"/>
    </xf>
    <xf numFmtId="1" fontId="5" fillId="0" borderId="41" xfId="8" applyNumberFormat="1" applyFont="1" applyFill="1" applyBorder="1" applyAlignment="1">
      <alignment horizontal="left" vertical="center" wrapText="1"/>
    </xf>
    <xf numFmtId="0" fontId="17" fillId="9" borderId="0" xfId="0" applyFont="1" applyFill="1"/>
    <xf numFmtId="1" fontId="5" fillId="0" borderId="0" xfId="8" applyNumberFormat="1" applyFont="1" applyFill="1" applyBorder="1" applyProtection="1">
      <protection locked="0"/>
    </xf>
    <xf numFmtId="1" fontId="10" fillId="0" borderId="0" xfId="5" applyNumberFormat="1" applyFont="1" applyBorder="1" applyAlignment="1" applyProtection="1">
      <alignment vertical="center"/>
      <protection locked="0"/>
    </xf>
    <xf numFmtId="1" fontId="10" fillId="0" borderId="0" xfId="8" applyNumberFormat="1" applyFont="1" applyFill="1" applyBorder="1" applyProtection="1">
      <protection locked="0"/>
    </xf>
    <xf numFmtId="1" fontId="0" fillId="11" borderId="0" xfId="0" applyNumberFormat="1" applyFill="1"/>
    <xf numFmtId="1" fontId="10" fillId="0" borderId="0" xfId="9" applyNumberFormat="1" applyFont="1" applyAlignment="1">
      <alignment horizontal="left"/>
    </xf>
    <xf numFmtId="1" fontId="3" fillId="0" borderId="0" xfId="6" applyNumberFormat="1" applyFont="1" applyAlignment="1">
      <alignment wrapText="1"/>
    </xf>
    <xf numFmtId="1" fontId="3" fillId="0" borderId="0" xfId="6" applyNumberFormat="1" applyFont="1"/>
    <xf numFmtId="1" fontId="18" fillId="0" borderId="0" xfId="6" applyNumberFormat="1" applyFont="1" applyAlignment="1">
      <alignment wrapText="1"/>
    </xf>
    <xf numFmtId="1" fontId="18" fillId="0" borderId="0" xfId="6" applyNumberFormat="1" applyFont="1"/>
    <xf numFmtId="1" fontId="3" fillId="0" borderId="0" xfId="6" applyNumberFormat="1" applyFont="1" applyAlignment="1">
      <alignment horizontal="center" wrapText="1"/>
    </xf>
    <xf numFmtId="1" fontId="3" fillId="0" borderId="0" xfId="6" applyNumberFormat="1" applyFont="1" applyAlignment="1">
      <alignment horizontal="center"/>
    </xf>
    <xf numFmtId="1" fontId="3" fillId="0" borderId="0" xfId="9" applyNumberFormat="1" applyFont="1" applyAlignment="1">
      <alignment horizontal="left"/>
    </xf>
    <xf numFmtId="1" fontId="10" fillId="0" borderId="0" xfId="6" applyNumberFormat="1" applyFont="1" applyAlignment="1">
      <alignment horizontal="center"/>
    </xf>
    <xf numFmtId="1" fontId="10" fillId="0" borderId="0" xfId="6" applyNumberFormat="1" applyFont="1"/>
    <xf numFmtId="1" fontId="5" fillId="0" borderId="1" xfId="9" applyNumberFormat="1" applyFont="1" applyBorder="1" applyAlignment="1">
      <alignment horizontal="center" vertical="center" wrapText="1"/>
    </xf>
    <xf numFmtId="1" fontId="5" fillId="0" borderId="5" xfId="9" applyNumberFormat="1" applyFont="1" applyBorder="1" applyAlignment="1">
      <alignment horizontal="center" vertical="center" wrapText="1"/>
    </xf>
    <xf numFmtId="1" fontId="5" fillId="0" borderId="30" xfId="9" quotePrefix="1" applyNumberFormat="1" applyFont="1" applyBorder="1" applyAlignment="1">
      <alignment horizontal="center"/>
    </xf>
    <xf numFmtId="1" fontId="10" fillId="0" borderId="10" xfId="9" quotePrefix="1" applyNumberFormat="1" applyFont="1" applyBorder="1" applyAlignment="1">
      <alignment horizontal="left" vertical="center" wrapText="1"/>
    </xf>
    <xf numFmtId="1" fontId="5" fillId="0" borderId="10" xfId="1" applyNumberFormat="1" applyFont="1" applyBorder="1" applyAlignment="1">
      <alignment vertical="center"/>
    </xf>
    <xf numFmtId="1" fontId="5" fillId="0" borderId="28" xfId="8" applyNumberFormat="1" applyFont="1" applyBorder="1" applyAlignment="1">
      <alignment horizontal="center"/>
    </xf>
    <xf numFmtId="1" fontId="5" fillId="0" borderId="78" xfId="8" applyNumberFormat="1" applyFont="1" applyBorder="1" applyAlignment="1">
      <alignment horizontal="left" wrapText="1"/>
    </xf>
    <xf numFmtId="1" fontId="5" fillId="0" borderId="78" xfId="1" applyNumberFormat="1" applyFont="1" applyBorder="1"/>
    <xf numFmtId="1" fontId="5" fillId="0" borderId="28" xfId="8" applyNumberFormat="1" applyFont="1" applyBorder="1" applyAlignment="1">
      <alignment horizontal="left" wrapText="1"/>
    </xf>
    <xf numFmtId="1" fontId="5" fillId="0" borderId="28" xfId="1" applyNumberFormat="1" applyFont="1" applyBorder="1"/>
    <xf numFmtId="1" fontId="5" fillId="0" borderId="56" xfId="8" applyNumberFormat="1" applyFont="1" applyBorder="1" applyAlignment="1">
      <alignment horizontal="center"/>
    </xf>
    <xf numFmtId="1" fontId="5" fillId="0" borderId="56" xfId="8" applyNumberFormat="1" applyFont="1" applyBorder="1" applyAlignment="1">
      <alignment horizontal="left" wrapText="1"/>
    </xf>
    <xf numFmtId="1" fontId="5" fillId="0" borderId="37" xfId="8" applyNumberFormat="1" applyFont="1" applyFill="1" applyBorder="1" applyAlignment="1">
      <alignment horizontal="left" wrapText="1"/>
    </xf>
    <xf numFmtId="1" fontId="5" fillId="0" borderId="56" xfId="1" applyNumberFormat="1" applyFont="1" applyBorder="1"/>
    <xf numFmtId="1" fontId="10" fillId="0" borderId="1" xfId="9" applyNumberFormat="1" applyFont="1" applyBorder="1" applyAlignment="1">
      <alignment vertical="center" wrapText="1"/>
    </xf>
    <xf numFmtId="1" fontId="10" fillId="0" borderId="3" xfId="9" applyNumberFormat="1" applyFont="1" applyBorder="1" applyAlignment="1">
      <alignment vertical="center" wrapText="1"/>
    </xf>
    <xf numFmtId="1" fontId="5" fillId="0" borderId="5" xfId="1" applyNumberFormat="1" applyFont="1" applyBorder="1" applyAlignment="1">
      <alignment vertical="center"/>
    </xf>
    <xf numFmtId="1" fontId="5" fillId="0" borderId="19" xfId="8" applyNumberFormat="1" applyFont="1" applyFill="1" applyBorder="1" applyAlignment="1">
      <alignment horizontal="left" wrapText="1"/>
    </xf>
    <xf numFmtId="1" fontId="5" fillId="0" borderId="39" xfId="1" applyNumberFormat="1" applyFont="1" applyBorder="1"/>
    <xf numFmtId="1" fontId="5" fillId="0" borderId="28" xfId="8" applyNumberFormat="1" applyFont="1" applyFill="1" applyBorder="1" applyAlignment="1">
      <alignment horizontal="left" wrapText="1"/>
    </xf>
    <xf numFmtId="1" fontId="5" fillId="0" borderId="51" xfId="1" applyNumberFormat="1" applyFont="1" applyBorder="1"/>
    <xf numFmtId="1" fontId="10" fillId="0" borderId="28" xfId="8" applyNumberFormat="1" applyFont="1" applyBorder="1" applyAlignment="1">
      <alignment horizontal="center"/>
    </xf>
    <xf numFmtId="1" fontId="10" fillId="0" borderId="28" xfId="8" applyNumberFormat="1" applyFont="1" applyBorder="1" applyAlignment="1">
      <alignment horizontal="left" wrapText="1"/>
    </xf>
    <xf numFmtId="1" fontId="5" fillId="7" borderId="28" xfId="1" applyNumberFormat="1" applyFont="1" applyFill="1" applyBorder="1"/>
    <xf numFmtId="1" fontId="5" fillId="0" borderId="28" xfId="9" quotePrefix="1" applyNumberFormat="1" applyFont="1" applyBorder="1" applyAlignment="1">
      <alignment horizontal="center"/>
    </xf>
    <xf numFmtId="1" fontId="5" fillId="0" borderId="19" xfId="8" applyNumberFormat="1" applyFont="1" applyBorder="1" applyAlignment="1">
      <alignment horizontal="center"/>
    </xf>
    <xf numFmtId="1" fontId="5" fillId="0" borderId="19" xfId="8" applyNumberFormat="1" applyFont="1" applyBorder="1" applyAlignment="1">
      <alignment horizontal="left" wrapText="1"/>
    </xf>
    <xf numFmtId="1" fontId="5" fillId="0" borderId="19" xfId="1" applyNumberFormat="1" applyFont="1" applyBorder="1"/>
    <xf numFmtId="1" fontId="10" fillId="0" borderId="56" xfId="8" applyNumberFormat="1" applyFont="1" applyBorder="1" applyAlignment="1">
      <alignment horizontal="left" wrapText="1"/>
    </xf>
    <xf numFmtId="1" fontId="5" fillId="0" borderId="60" xfId="1" applyNumberFormat="1" applyFont="1" applyBorder="1"/>
    <xf numFmtId="1" fontId="5" fillId="0" borderId="37" xfId="8" applyNumberFormat="1" applyFont="1" applyBorder="1" applyAlignment="1">
      <alignment horizontal="left" wrapText="1"/>
    </xf>
    <xf numFmtId="1" fontId="5" fillId="0" borderId="65" xfId="1" applyNumberFormat="1" applyFont="1" applyBorder="1"/>
    <xf numFmtId="1" fontId="10" fillId="0" borderId="1" xfId="9" applyNumberFormat="1" applyFont="1" applyBorder="1"/>
    <xf numFmtId="3" fontId="5" fillId="0" borderId="19" xfId="1" applyNumberFormat="1" applyFont="1" applyBorder="1"/>
    <xf numFmtId="3" fontId="5" fillId="0" borderId="28" xfId="1" applyNumberFormat="1" applyFont="1" applyBorder="1"/>
    <xf numFmtId="1" fontId="10" fillId="0" borderId="56" xfId="8" applyNumberFormat="1" applyFont="1" applyBorder="1" applyAlignment="1">
      <alignment horizontal="center"/>
    </xf>
    <xf numFmtId="3" fontId="5" fillId="0" borderId="56" xfId="1" applyNumberFormat="1" applyFont="1" applyBorder="1"/>
    <xf numFmtId="3" fontId="5" fillId="7" borderId="28" xfId="1" applyNumberFormat="1" applyFont="1" applyFill="1" applyBorder="1"/>
    <xf numFmtId="1" fontId="5" fillId="0" borderId="37" xfId="8" applyNumberFormat="1" applyFont="1" applyBorder="1" applyAlignment="1">
      <alignment horizontal="center"/>
    </xf>
    <xf numFmtId="3" fontId="5" fillId="0" borderId="37" xfId="1" applyNumberFormat="1" applyFont="1" applyBorder="1"/>
    <xf numFmtId="3" fontId="5" fillId="0" borderId="5" xfId="1" applyNumberFormat="1" applyFont="1" applyBorder="1" applyAlignment="1">
      <alignment vertical="center"/>
    </xf>
    <xf numFmtId="1" fontId="5" fillId="0" borderId="37" xfId="9" quotePrefix="1" applyNumberFormat="1" applyFont="1" applyBorder="1" applyAlignment="1">
      <alignment horizontal="center"/>
    </xf>
    <xf numFmtId="3" fontId="5" fillId="7" borderId="37" xfId="1" applyNumberFormat="1" applyFont="1" applyFill="1" applyBorder="1"/>
    <xf numFmtId="1" fontId="10" fillId="0" borderId="5" xfId="9" applyNumberFormat="1" applyFont="1" applyBorder="1"/>
    <xf numFmtId="1" fontId="10" fillId="0" borderId="3" xfId="1" quotePrefix="1" applyNumberFormat="1" applyFont="1" applyBorder="1"/>
    <xf numFmtId="1" fontId="10" fillId="0" borderId="5" xfId="9" applyNumberFormat="1" applyFont="1" applyBorder="1" applyAlignment="1">
      <alignment horizontal="center" vertical="center" wrapText="1"/>
    </xf>
    <xf numFmtId="1" fontId="10" fillId="0" borderId="1" xfId="8" applyNumberFormat="1" applyFont="1" applyFill="1" applyBorder="1" applyAlignment="1">
      <alignment horizontal="left" wrapText="1"/>
    </xf>
    <xf numFmtId="0" fontId="5" fillId="0" borderId="42" xfId="6" applyFont="1" applyBorder="1" applyAlignment="1">
      <alignment wrapText="1"/>
    </xf>
    <xf numFmtId="1" fontId="5" fillId="0" borderId="42" xfId="1" applyNumberFormat="1" applyFont="1" applyBorder="1" applyAlignment="1">
      <alignment horizontal="right" vertical="center" wrapText="1"/>
    </xf>
    <xf numFmtId="1" fontId="5" fillId="0" borderId="28" xfId="1" applyNumberFormat="1" applyFont="1" applyBorder="1" applyAlignment="1">
      <alignment horizontal="right" vertical="center" wrapText="1"/>
    </xf>
    <xf numFmtId="0" fontId="5" fillId="0" borderId="64" xfId="6" applyFont="1" applyBorder="1" applyAlignment="1">
      <alignment wrapText="1"/>
    </xf>
    <xf numFmtId="1" fontId="5" fillId="0" borderId="5" xfId="8" applyNumberFormat="1" applyFont="1" applyBorder="1" applyAlignment="1">
      <alignment horizontal="center"/>
    </xf>
    <xf numFmtId="1" fontId="5" fillId="0" borderId="40" xfId="6" applyNumberFormat="1" applyFont="1" applyBorder="1" applyAlignment="1">
      <alignment horizontal="center" wrapText="1"/>
    </xf>
    <xf numFmtId="1" fontId="5" fillId="0" borderId="13" xfId="1" applyNumberFormat="1" applyFont="1" applyBorder="1" applyAlignment="1">
      <alignment horizontal="right" vertical="center" wrapText="1"/>
    </xf>
    <xf numFmtId="1" fontId="5" fillId="0" borderId="5" xfId="1" applyNumberFormat="1" applyFont="1" applyBorder="1" applyAlignment="1">
      <alignment horizontal="right" vertical="center" wrapText="1"/>
    </xf>
    <xf numFmtId="1" fontId="10" fillId="0" borderId="3" xfId="9" applyNumberFormat="1" applyFont="1" applyBorder="1"/>
    <xf numFmtId="1" fontId="10" fillId="0" borderId="3" xfId="9" applyNumberFormat="1" applyFont="1" applyBorder="1" applyAlignment="1">
      <alignment wrapText="1"/>
    </xf>
    <xf numFmtId="1" fontId="10" fillId="0" borderId="3" xfId="1" applyNumberFormat="1" applyFont="1" applyBorder="1"/>
    <xf numFmtId="1" fontId="10" fillId="0" borderId="1" xfId="9" applyNumberFormat="1" applyFont="1" applyBorder="1" applyAlignment="1">
      <alignment horizontal="center" vertical="center" wrapText="1"/>
    </xf>
    <xf numFmtId="1" fontId="5" fillId="0" borderId="19" xfId="9" applyNumberFormat="1" applyFont="1" applyBorder="1" applyAlignment="1">
      <alignment wrapText="1"/>
    </xf>
    <xf numFmtId="3" fontId="5" fillId="0" borderId="14" xfId="1" applyNumberFormat="1" applyFont="1" applyBorder="1" applyAlignment="1">
      <alignment horizontal="right"/>
    </xf>
    <xf numFmtId="3" fontId="5" fillId="0" borderId="19" xfId="1" applyNumberFormat="1" applyFont="1" applyBorder="1" applyAlignment="1">
      <alignment horizontal="right"/>
    </xf>
    <xf numFmtId="1" fontId="5" fillId="0" borderId="28" xfId="9" applyNumberFormat="1" applyFont="1" applyBorder="1" applyAlignment="1">
      <alignment wrapText="1"/>
    </xf>
    <xf numFmtId="3" fontId="5" fillId="0" borderId="48" xfId="1" applyNumberFormat="1" applyFont="1" applyBorder="1" applyAlignment="1">
      <alignment horizontal="right"/>
    </xf>
    <xf numFmtId="3" fontId="5" fillId="0" borderId="28" xfId="1" applyNumberFormat="1" applyFont="1" applyBorder="1" applyAlignment="1">
      <alignment horizontal="right"/>
    </xf>
    <xf numFmtId="1" fontId="5" fillId="0" borderId="37" xfId="9" applyNumberFormat="1" applyFont="1" applyBorder="1" applyAlignment="1">
      <alignment wrapText="1"/>
    </xf>
    <xf numFmtId="1" fontId="5" fillId="0" borderId="37" xfId="9" applyNumberFormat="1" applyFont="1" applyBorder="1" applyAlignment="1">
      <alignment horizontal="center" wrapText="1"/>
    </xf>
    <xf numFmtId="1" fontId="10" fillId="0" borderId="3" xfId="1" applyNumberFormat="1" applyFont="1" applyBorder="1" applyAlignment="1">
      <alignment horizontal="left" wrapText="1"/>
    </xf>
    <xf numFmtId="1" fontId="10" fillId="0" borderId="0" xfId="6" applyNumberFormat="1" applyFont="1" applyAlignment="1">
      <alignment horizontal="left"/>
    </xf>
    <xf numFmtId="1" fontId="5" fillId="0" borderId="5" xfId="1" quotePrefix="1" applyNumberFormat="1" applyFont="1" applyBorder="1" applyAlignment="1">
      <alignment horizontal="right"/>
    </xf>
    <xf numFmtId="1" fontId="10" fillId="0" borderId="3" xfId="1" quotePrefix="1" applyNumberFormat="1" applyFont="1" applyBorder="1" applyAlignment="1">
      <alignment horizontal="left"/>
    </xf>
    <xf numFmtId="1" fontId="5" fillId="0" borderId="0" xfId="8" applyNumberFormat="1" applyFont="1" applyAlignment="1">
      <alignment horizontal="left"/>
    </xf>
    <xf numFmtId="1" fontId="8" fillId="0" borderId="0" xfId="0" applyNumberFormat="1" applyFont="1" applyAlignment="1">
      <alignment horizontal="left"/>
    </xf>
    <xf numFmtId="1" fontId="5" fillId="0" borderId="0" xfId="6" applyNumberFormat="1" applyFont="1" applyAlignment="1">
      <alignment horizontal="left"/>
    </xf>
    <xf numFmtId="1" fontId="5" fillId="0" borderId="0" xfId="8" applyNumberFormat="1" applyFont="1"/>
    <xf numFmtId="1" fontId="8" fillId="0" borderId="0" xfId="0" applyNumberFormat="1" applyFont="1"/>
    <xf numFmtId="1" fontId="5" fillId="0" borderId="0" xfId="6" applyNumberFormat="1" applyFont="1"/>
    <xf numFmtId="1" fontId="5" fillId="0" borderId="14" xfId="1" applyNumberFormat="1" applyFont="1" applyBorder="1" applyAlignment="1">
      <alignment horizontal="right"/>
    </xf>
    <xf numFmtId="1" fontId="5" fillId="0" borderId="19" xfId="1" applyNumberFormat="1" applyFont="1" applyBorder="1" applyAlignment="1">
      <alignment horizontal="right"/>
    </xf>
    <xf numFmtId="1" fontId="5" fillId="0" borderId="48" xfId="1" applyNumberFormat="1" applyFont="1" applyBorder="1" applyAlignment="1">
      <alignment horizontal="right"/>
    </xf>
    <xf numFmtId="1" fontId="5" fillId="0" borderId="28" xfId="1" applyNumberFormat="1" applyFont="1" applyBorder="1" applyAlignment="1">
      <alignment horizontal="right"/>
    </xf>
    <xf numFmtId="1" fontId="5" fillId="0" borderId="28" xfId="1" applyNumberFormat="1" applyFont="1" applyFill="1" applyBorder="1" applyAlignment="1">
      <alignment horizontal="right" vertical="center" wrapText="1"/>
    </xf>
    <xf numFmtId="1" fontId="5" fillId="0" borderId="0" xfId="8" applyNumberFormat="1" applyFont="1" applyFill="1"/>
    <xf numFmtId="1" fontId="5" fillId="0" borderId="28" xfId="9" applyNumberFormat="1" applyFont="1" applyBorder="1" applyAlignment="1">
      <alignment horizontal="left" wrapText="1"/>
    </xf>
    <xf numFmtId="1" fontId="5" fillId="0" borderId="37" xfId="1" applyNumberFormat="1" applyFont="1" applyBorder="1" applyAlignment="1">
      <alignment horizontal="right" vertical="center" wrapText="1"/>
    </xf>
    <xf numFmtId="1" fontId="5" fillId="7" borderId="37" xfId="1" applyNumberFormat="1" applyFont="1" applyFill="1" applyBorder="1" applyAlignment="1">
      <alignment horizontal="right" vertical="center" wrapText="1"/>
    </xf>
    <xf numFmtId="1" fontId="5" fillId="0" borderId="10" xfId="1" applyNumberFormat="1" applyFont="1" applyBorder="1" applyAlignment="1">
      <alignment horizontal="right"/>
    </xf>
    <xf numFmtId="1" fontId="10" fillId="0" borderId="68" xfId="9" quotePrefix="1" applyNumberFormat="1" applyFont="1" applyBorder="1"/>
    <xf numFmtId="1" fontId="10" fillId="0" borderId="68" xfId="9" quotePrefix="1" applyNumberFormat="1" applyFont="1" applyBorder="1" applyAlignment="1">
      <alignment wrapText="1"/>
    </xf>
    <xf numFmtId="1" fontId="10" fillId="0" borderId="68" xfId="1" quotePrefix="1" applyNumberFormat="1" applyFont="1" applyBorder="1"/>
    <xf numFmtId="1" fontId="5" fillId="0" borderId="0" xfId="9" applyNumberFormat="1" applyFont="1"/>
    <xf numFmtId="1" fontId="5" fillId="0" borderId="37" xfId="1" applyNumberFormat="1" applyFont="1" applyBorder="1" applyAlignment="1">
      <alignment horizontal="right"/>
    </xf>
    <xf numFmtId="1" fontId="5" fillId="0" borderId="5" xfId="1" applyNumberFormat="1" applyFont="1" applyBorder="1"/>
    <xf numFmtId="1" fontId="10" fillId="0" borderId="3" xfId="9" quotePrefix="1" applyNumberFormat="1" applyFont="1" applyBorder="1" applyAlignment="1">
      <alignment wrapText="1"/>
    </xf>
    <xf numFmtId="1" fontId="5" fillId="0" borderId="0" xfId="6" applyNumberFormat="1" applyFont="1" applyAlignment="1">
      <alignment wrapText="1"/>
    </xf>
    <xf numFmtId="1" fontId="5" fillId="0" borderId="1" xfId="8" applyNumberFormat="1" applyFont="1" applyFill="1" applyBorder="1" applyAlignment="1">
      <alignment horizontal="center" vertical="center" wrapText="1"/>
    </xf>
    <xf numFmtId="1" fontId="10" fillId="0" borderId="0" xfId="6" applyNumberFormat="1" applyFont="1" applyAlignment="1">
      <alignment horizontal="center" vertical="center" wrapText="1"/>
    </xf>
    <xf numFmtId="1" fontId="5" fillId="0" borderId="5" xfId="8" applyNumberFormat="1" applyFont="1" applyFill="1" applyBorder="1" applyAlignment="1">
      <alignment horizontal="center" vertical="center" wrapText="1"/>
    </xf>
    <xf numFmtId="1" fontId="5" fillId="0" borderId="5" xfId="5" applyNumberFormat="1" applyFont="1" applyBorder="1" applyAlignment="1">
      <alignment horizontal="center" vertical="center" wrapText="1"/>
    </xf>
    <xf numFmtId="1" fontId="5" fillId="0" borderId="8" xfId="1" applyNumberFormat="1" applyFont="1" applyBorder="1" applyAlignment="1">
      <alignment vertical="center"/>
    </xf>
    <xf numFmtId="1" fontId="5" fillId="0" borderId="2" xfId="1" applyNumberFormat="1" applyFont="1" applyBorder="1" applyAlignment="1">
      <alignment vertical="center"/>
    </xf>
    <xf numFmtId="1" fontId="5" fillId="0" borderId="35" xfId="1" applyNumberFormat="1" applyFont="1" applyBorder="1" applyAlignment="1">
      <alignment vertical="center"/>
    </xf>
    <xf numFmtId="1" fontId="5" fillId="0" borderId="1" xfId="1" applyNumberFormat="1" applyFont="1" applyBorder="1" applyAlignment="1">
      <alignment vertical="center"/>
    </xf>
    <xf numFmtId="1" fontId="5" fillId="0" borderId="19" xfId="6" applyNumberFormat="1" applyFont="1" applyBorder="1" applyAlignment="1">
      <alignment horizontal="center" vertical="center" wrapText="1"/>
    </xf>
    <xf numFmtId="1" fontId="5" fillId="0" borderId="38" xfId="6" applyNumberFormat="1" applyFont="1" applyBorder="1" applyAlignment="1">
      <alignment wrapText="1"/>
    </xf>
    <xf numFmtId="1" fontId="5" fillId="0" borderId="19" xfId="1" applyNumberFormat="1" applyFont="1" applyBorder="1" applyAlignment="1">
      <alignment wrapText="1"/>
    </xf>
    <xf numFmtId="1" fontId="5" fillId="7" borderId="19" xfId="1" applyNumberFormat="1" applyFont="1" applyFill="1" applyBorder="1" applyAlignment="1">
      <alignment wrapText="1"/>
    </xf>
    <xf numFmtId="1" fontId="5" fillId="0" borderId="28" xfId="6" applyNumberFormat="1" applyFont="1" applyBorder="1" applyAlignment="1">
      <alignment horizontal="center" vertical="center" wrapText="1"/>
    </xf>
    <xf numFmtId="1" fontId="5" fillId="0" borderId="49" xfId="6" applyNumberFormat="1" applyFont="1" applyBorder="1" applyAlignment="1">
      <alignment wrapText="1"/>
    </xf>
    <xf numFmtId="1" fontId="5" fillId="0" borderId="28" xfId="1" applyNumberFormat="1" applyFont="1" applyBorder="1" applyAlignment="1">
      <alignment wrapText="1"/>
    </xf>
    <xf numFmtId="1" fontId="5" fillId="7" borderId="28" xfId="1" applyNumberFormat="1" applyFont="1" applyFill="1" applyBorder="1" applyAlignment="1">
      <alignment wrapText="1"/>
    </xf>
    <xf numFmtId="3" fontId="5" fillId="0" borderId="56" xfId="2" applyNumberFormat="1" applyFont="1" applyBorder="1"/>
    <xf numFmtId="1" fontId="5" fillId="0" borderId="37" xfId="6" applyNumberFormat="1" applyFont="1" applyBorder="1" applyAlignment="1">
      <alignment horizontal="center" vertical="center" wrapText="1"/>
    </xf>
    <xf numFmtId="1" fontId="5" fillId="0" borderId="67" xfId="6" applyNumberFormat="1" applyFont="1" applyBorder="1" applyAlignment="1">
      <alignment wrapText="1"/>
    </xf>
    <xf numFmtId="1" fontId="5" fillId="0" borderId="37" xfId="1" applyNumberFormat="1" applyFont="1" applyBorder="1" applyAlignment="1">
      <alignment wrapText="1"/>
    </xf>
    <xf numFmtId="1" fontId="5" fillId="7" borderId="37" xfId="1" applyNumberFormat="1" applyFont="1" applyFill="1" applyBorder="1" applyAlignment="1">
      <alignment wrapText="1"/>
    </xf>
    <xf numFmtId="1" fontId="5" fillId="0" borderId="12" xfId="1" applyNumberFormat="1" applyFont="1" applyBorder="1" applyAlignment="1">
      <alignment wrapText="1"/>
    </xf>
    <xf numFmtId="1" fontId="5" fillId="0" borderId="12" xfId="1" applyNumberFormat="1" applyFont="1" applyBorder="1"/>
    <xf numFmtId="1" fontId="5" fillId="0" borderId="22" xfId="1" applyNumberFormat="1" applyFont="1" applyBorder="1"/>
    <xf numFmtId="1" fontId="5" fillId="0" borderId="0" xfId="1" applyNumberFormat="1" applyFont="1"/>
    <xf numFmtId="1" fontId="5" fillId="0" borderId="9" xfId="1" applyNumberFormat="1" applyFont="1" applyBorder="1"/>
    <xf numFmtId="1" fontId="5" fillId="0" borderId="2" xfId="1" applyNumberFormat="1" applyFont="1" applyBorder="1"/>
    <xf numFmtId="1" fontId="5" fillId="8" borderId="2" xfId="1" applyNumberFormat="1" applyFont="1" applyFill="1" applyBorder="1"/>
    <xf numFmtId="1" fontId="5" fillId="0" borderId="40" xfId="6" applyNumberFormat="1" applyFont="1" applyBorder="1" applyAlignment="1">
      <alignment horizontal="left" wrapText="1"/>
    </xf>
    <xf numFmtId="1" fontId="5" fillId="0" borderId="42" xfId="6" applyNumberFormat="1" applyFont="1" applyBorder="1" applyAlignment="1">
      <alignment horizontal="left" wrapText="1"/>
    </xf>
    <xf numFmtId="1" fontId="5" fillId="0" borderId="64" xfId="6" applyNumberFormat="1" applyFont="1" applyBorder="1" applyAlignment="1">
      <alignment horizontal="left" wrapText="1"/>
    </xf>
    <xf numFmtId="1" fontId="5" fillId="0" borderId="56" xfId="1" applyNumberFormat="1" applyFont="1" applyBorder="1" applyAlignment="1">
      <alignment wrapText="1"/>
    </xf>
    <xf numFmtId="1" fontId="5" fillId="7" borderId="56" xfId="1" applyNumberFormat="1" applyFont="1" applyFill="1" applyBorder="1" applyAlignment="1">
      <alignment wrapText="1"/>
    </xf>
    <xf numFmtId="1" fontId="5" fillId="0" borderId="42" xfId="6" applyNumberFormat="1" applyFont="1" applyBorder="1" applyAlignment="1">
      <alignment wrapText="1"/>
    </xf>
    <xf numFmtId="1" fontId="5" fillId="0" borderId="78" xfId="1" applyNumberFormat="1" applyFont="1" applyBorder="1" applyAlignment="1">
      <alignment vertical="center" wrapText="1"/>
    </xf>
    <xf numFmtId="1" fontId="5" fillId="0" borderId="12" xfId="1" quotePrefix="1" applyNumberFormat="1" applyFont="1" applyBorder="1"/>
    <xf numFmtId="1" fontId="5" fillId="0" borderId="22" xfId="1" quotePrefix="1" applyNumberFormat="1" applyFont="1" applyBorder="1"/>
    <xf numFmtId="1" fontId="5" fillId="8" borderId="12" xfId="1" quotePrefix="1" applyNumberFormat="1" applyFont="1" applyFill="1" applyBorder="1"/>
    <xf numFmtId="1" fontId="5" fillId="0" borderId="40" xfId="6" applyNumberFormat="1" applyFont="1" applyBorder="1" applyAlignment="1">
      <alignment wrapText="1"/>
    </xf>
    <xf numFmtId="1" fontId="5" fillId="6" borderId="19" xfId="1" applyNumberFormat="1" applyFont="1" applyFill="1" applyBorder="1" applyAlignment="1" applyProtection="1">
      <alignment wrapText="1"/>
      <protection locked="0"/>
    </xf>
    <xf numFmtId="1" fontId="5" fillId="0" borderId="42" xfId="6" applyNumberFormat="1" applyFont="1" applyBorder="1" applyAlignment="1">
      <alignment vertical="center" wrapText="1"/>
    </xf>
    <xf numFmtId="1" fontId="5" fillId="6" borderId="28" xfId="1" applyNumberFormat="1" applyFont="1" applyFill="1" applyBorder="1" applyAlignment="1" applyProtection="1">
      <alignment wrapText="1"/>
      <protection locked="0"/>
    </xf>
    <xf numFmtId="1" fontId="5" fillId="0" borderId="5" xfId="6" applyNumberFormat="1" applyFont="1" applyBorder="1" applyAlignment="1">
      <alignment horizontal="center" vertical="center" wrapText="1"/>
    </xf>
    <xf numFmtId="1" fontId="5" fillId="0" borderId="64" xfId="6" applyNumberFormat="1" applyFont="1" applyBorder="1" applyAlignment="1">
      <alignment vertical="center" wrapText="1"/>
    </xf>
    <xf numFmtId="1" fontId="5" fillId="6" borderId="37" xfId="1" applyNumberFormat="1" applyFont="1" applyFill="1" applyBorder="1" applyAlignment="1" applyProtection="1">
      <alignment wrapText="1"/>
      <protection locked="0"/>
    </xf>
    <xf numFmtId="1" fontId="5" fillId="0" borderId="38" xfId="1" applyNumberFormat="1" applyFont="1" applyBorder="1"/>
    <xf numFmtId="1" fontId="5" fillId="0" borderId="19" xfId="1" applyNumberFormat="1" applyFont="1" applyFill="1" applyBorder="1"/>
    <xf numFmtId="1" fontId="5" fillId="0" borderId="40" xfId="1" applyNumberFormat="1" applyFont="1" applyFill="1" applyBorder="1"/>
    <xf numFmtId="1" fontId="5" fillId="0" borderId="19" xfId="1" quotePrefix="1" applyNumberFormat="1" applyFont="1" applyFill="1" applyBorder="1"/>
    <xf numFmtId="1" fontId="5" fillId="0" borderId="39" xfId="1" quotePrefix="1" applyNumberFormat="1" applyFont="1" applyFill="1" applyBorder="1"/>
    <xf numFmtId="1" fontId="5" fillId="8" borderId="19" xfId="1" quotePrefix="1" applyNumberFormat="1" applyFont="1" applyFill="1" applyBorder="1"/>
    <xf numFmtId="1" fontId="5" fillId="0" borderId="42" xfId="6" applyNumberFormat="1" applyFont="1" applyBorder="1" applyAlignment="1">
      <alignment horizontal="right" wrapText="1"/>
    </xf>
    <xf numFmtId="1" fontId="5" fillId="0" borderId="64" xfId="6" applyNumberFormat="1" applyFont="1" applyBorder="1" applyAlignment="1">
      <alignment horizontal="right" wrapText="1"/>
    </xf>
    <xf numFmtId="1" fontId="5" fillId="0" borderId="38" xfId="6" applyNumberFormat="1" applyFont="1" applyBorder="1" applyAlignment="1">
      <alignment vertical="center" wrapText="1"/>
    </xf>
    <xf numFmtId="1" fontId="5" fillId="0" borderId="78" xfId="1" applyNumberFormat="1" applyFont="1" applyBorder="1" applyAlignment="1">
      <alignment wrapText="1"/>
    </xf>
    <xf numFmtId="1" fontId="5" fillId="6" borderId="78" xfId="1" applyNumberFormat="1" applyFont="1" applyFill="1" applyBorder="1" applyAlignment="1" applyProtection="1">
      <alignment wrapText="1"/>
      <protection locked="0"/>
    </xf>
    <xf numFmtId="1" fontId="5" fillId="0" borderId="67" xfId="6" applyNumberFormat="1" applyFont="1" applyBorder="1" applyAlignment="1">
      <alignment vertical="center" wrapText="1"/>
    </xf>
    <xf numFmtId="1" fontId="5" fillId="0" borderId="5" xfId="1" applyNumberFormat="1" applyFont="1" applyBorder="1" applyAlignment="1">
      <alignment wrapText="1"/>
    </xf>
    <xf numFmtId="1" fontId="5" fillId="7" borderId="5" xfId="1" applyNumberFormat="1" applyFont="1" applyFill="1" applyBorder="1" applyAlignment="1">
      <alignment wrapText="1"/>
    </xf>
    <xf numFmtId="1" fontId="19" fillId="0" borderId="0" xfId="6" applyNumberFormat="1" applyFont="1"/>
    <xf numFmtId="1" fontId="5" fillId="0" borderId="19" xfId="1" applyNumberFormat="1" applyFont="1" applyFill="1" applyBorder="1" applyAlignment="1">
      <alignment horizontal="right"/>
    </xf>
    <xf numFmtId="1" fontId="5" fillId="0" borderId="78" xfId="1" applyNumberFormat="1" applyFont="1" applyBorder="1" applyAlignment="1">
      <alignment horizontal="right" vertical="center"/>
    </xf>
    <xf numFmtId="1" fontId="5" fillId="0" borderId="28" xfId="1" applyNumberFormat="1" applyFont="1" applyFill="1" applyBorder="1" applyAlignment="1">
      <alignment horizontal="right" vertical="center"/>
    </xf>
    <xf numFmtId="1" fontId="5" fillId="0" borderId="56" xfId="1" applyNumberFormat="1" applyFont="1" applyBorder="1" applyAlignment="1">
      <alignment horizontal="right" vertical="center"/>
    </xf>
    <xf numFmtId="1" fontId="5" fillId="0" borderId="5" xfId="1" applyNumberFormat="1" applyFont="1" applyBorder="1" applyAlignment="1">
      <alignment horizontal="right" vertical="center"/>
    </xf>
    <xf numFmtId="1" fontId="5" fillId="0" borderId="0" xfId="6" applyNumberFormat="1" applyFont="1" applyAlignment="1">
      <alignment horizontal="left" wrapText="1"/>
    </xf>
    <xf numFmtId="1" fontId="5" fillId="0" borderId="0" xfId="8" quotePrefix="1" applyNumberFormat="1" applyFont="1" applyAlignment="1">
      <alignment horizontal="left"/>
    </xf>
    <xf numFmtId="1" fontId="8" fillId="0" borderId="0" xfId="6" applyNumberFormat="1" applyFont="1" applyAlignment="1">
      <alignment horizontal="left"/>
    </xf>
    <xf numFmtId="1" fontId="5" fillId="0" borderId="1" xfId="5" applyNumberFormat="1" applyFont="1" applyBorder="1" applyAlignment="1">
      <alignment horizontal="center" vertical="center" wrapText="1"/>
    </xf>
    <xf numFmtId="1" fontId="5" fillId="0" borderId="40" xfId="8" applyNumberFormat="1" applyFont="1" applyFill="1" applyBorder="1" applyAlignment="1">
      <alignment wrapText="1"/>
    </xf>
    <xf numFmtId="1" fontId="5" fillId="0" borderId="28" xfId="8" applyNumberFormat="1" applyFont="1" applyFill="1" applyBorder="1" applyAlignment="1">
      <alignment horizontal="right" vertical="center" wrapText="1"/>
    </xf>
    <xf numFmtId="1" fontId="5" fillId="0" borderId="49" xfId="8" applyNumberFormat="1" applyFont="1" applyFill="1" applyBorder="1" applyAlignment="1">
      <alignment wrapText="1"/>
    </xf>
    <xf numFmtId="1" fontId="5" fillId="0" borderId="47" xfId="8" applyNumberFormat="1" applyFont="1" applyFill="1" applyBorder="1" applyAlignment="1">
      <alignment horizontal="center"/>
    </xf>
    <xf numFmtId="1" fontId="5" fillId="0" borderId="43" xfId="8" applyNumberFormat="1" applyFont="1" applyFill="1" applyBorder="1" applyAlignment="1">
      <alignment vertical="center" wrapText="1"/>
    </xf>
    <xf numFmtId="1" fontId="5" fillId="0" borderId="28" xfId="8" applyNumberFormat="1" applyFont="1" applyFill="1" applyBorder="1" applyAlignment="1">
      <alignment horizontal="center" vertical="center"/>
    </xf>
    <xf numFmtId="1" fontId="5" fillId="0" borderId="37" xfId="8" applyNumberFormat="1" applyFont="1" applyFill="1" applyBorder="1" applyAlignment="1">
      <alignment horizontal="center" vertical="center"/>
    </xf>
    <xf numFmtId="1" fontId="5" fillId="8" borderId="5" xfId="8" applyNumberFormat="1" applyFont="1" applyFill="1" applyBorder="1" applyAlignment="1">
      <alignment horizontal="right" vertical="center" wrapText="1"/>
    </xf>
    <xf numFmtId="1" fontId="5" fillId="0" borderId="0" xfId="6" applyNumberFormat="1" applyFont="1" applyAlignment="1">
      <alignment horizontal="center" vertical="center" wrapText="1"/>
    </xf>
    <xf numFmtId="1" fontId="5" fillId="8" borderId="0" xfId="8" applyNumberFormat="1" applyFont="1" applyFill="1" applyAlignment="1">
      <alignment wrapText="1"/>
    </xf>
    <xf numFmtId="1" fontId="8" fillId="0" borderId="0" xfId="6" applyNumberFormat="1" applyFont="1"/>
    <xf numFmtId="1" fontId="20" fillId="0" borderId="0" xfId="6" applyNumberFormat="1" applyFont="1" applyAlignment="1">
      <alignment vertical="center"/>
    </xf>
    <xf numFmtId="3" fontId="5" fillId="8" borderId="28" xfId="8" applyNumberFormat="1" applyFont="1" applyFill="1" applyBorder="1" applyAlignment="1">
      <alignment horizontal="right" vertical="center" wrapText="1"/>
    </xf>
    <xf numFmtId="3" fontId="5" fillId="0" borderId="28" xfId="8" applyNumberFormat="1" applyFont="1" applyFill="1" applyBorder="1" applyAlignment="1">
      <alignment horizontal="right" vertical="center" wrapText="1"/>
    </xf>
    <xf numFmtId="3" fontId="5" fillId="7" borderId="28" xfId="8" applyNumberFormat="1" applyFont="1" applyFill="1" applyBorder="1" applyAlignment="1">
      <alignment horizontal="right"/>
    </xf>
    <xf numFmtId="3" fontId="5" fillId="8" borderId="56" xfId="8" applyNumberFormat="1" applyFont="1" applyFill="1" applyBorder="1" applyAlignment="1">
      <alignment horizontal="right" vertical="center" wrapText="1"/>
    </xf>
    <xf numFmtId="1" fontId="5" fillId="0" borderId="2" xfId="6" applyNumberFormat="1" applyFont="1" applyBorder="1" applyAlignment="1">
      <alignment wrapText="1"/>
    </xf>
    <xf numFmtId="3" fontId="5" fillId="8" borderId="5" xfId="8" applyNumberFormat="1" applyFont="1" applyFill="1" applyBorder="1" applyAlignment="1">
      <alignment horizontal="right" vertical="center" wrapText="1"/>
    </xf>
    <xf numFmtId="3" fontId="5" fillId="7" borderId="5" xfId="8" applyNumberFormat="1" applyFont="1" applyFill="1" applyBorder="1" applyAlignment="1">
      <alignment horizontal="right"/>
    </xf>
    <xf numFmtId="0" fontId="5" fillId="0" borderId="39" xfId="6" applyFont="1" applyBorder="1" applyAlignment="1">
      <alignment wrapText="1"/>
    </xf>
    <xf numFmtId="3" fontId="5" fillId="8" borderId="78" xfId="8" applyNumberFormat="1" applyFont="1" applyFill="1" applyBorder="1" applyAlignment="1">
      <alignment horizontal="right" vertical="center" wrapText="1"/>
    </xf>
    <xf numFmtId="3" fontId="5" fillId="7" borderId="78" xfId="8" applyNumberFormat="1" applyFont="1" applyFill="1" applyBorder="1" applyAlignment="1">
      <alignment horizontal="right"/>
    </xf>
    <xf numFmtId="0" fontId="5" fillId="0" borderId="51" xfId="6" applyFont="1" applyBorder="1" applyAlignment="1">
      <alignment wrapText="1"/>
    </xf>
    <xf numFmtId="0" fontId="5" fillId="0" borderId="60" xfId="6" applyFont="1" applyBorder="1" applyAlignment="1">
      <alignment wrapText="1"/>
    </xf>
    <xf numFmtId="3" fontId="5" fillId="8" borderId="37" xfId="8" applyNumberFormat="1" applyFont="1" applyFill="1" applyBorder="1" applyAlignment="1">
      <alignment horizontal="right" vertical="center" wrapText="1"/>
    </xf>
    <xf numFmtId="3" fontId="5" fillId="7" borderId="37" xfId="8" applyNumberFormat="1" applyFont="1" applyFill="1" applyBorder="1" applyAlignment="1">
      <alignment horizontal="right"/>
    </xf>
    <xf numFmtId="3" fontId="5" fillId="7" borderId="56" xfId="8" applyNumberFormat="1" applyFont="1" applyFill="1" applyBorder="1" applyAlignment="1">
      <alignment horizontal="right"/>
    </xf>
    <xf numFmtId="1" fontId="10" fillId="0" borderId="68" xfId="6" applyNumberFormat="1" applyFont="1" applyBorder="1" applyAlignment="1">
      <alignment horizontal="left" wrapText="1"/>
    </xf>
    <xf numFmtId="1" fontId="5" fillId="0" borderId="61" xfId="8" applyNumberFormat="1" applyFont="1" applyFill="1" applyBorder="1" applyAlignment="1">
      <alignment horizontal="center" vertical="center" wrapText="1"/>
    </xf>
    <xf numFmtId="1" fontId="5" fillId="8" borderId="5" xfId="8" applyNumberFormat="1" applyFont="1" applyFill="1" applyBorder="1" applyAlignment="1">
      <alignment horizontal="center" vertical="center" wrapText="1"/>
    </xf>
    <xf numFmtId="1" fontId="5" fillId="8" borderId="61" xfId="8" applyNumberFormat="1" applyFont="1" applyFill="1" applyBorder="1" applyAlignment="1">
      <alignment horizontal="center" vertical="center" wrapText="1"/>
    </xf>
    <xf numFmtId="1" fontId="5" fillId="8" borderId="6" xfId="8" applyNumberFormat="1" applyFont="1" applyFill="1" applyBorder="1" applyAlignment="1">
      <alignment horizontal="center" vertical="center" wrapText="1"/>
    </xf>
    <xf numFmtId="3" fontId="5" fillId="0" borderId="19" xfId="1" applyNumberFormat="1" applyFont="1" applyBorder="1" applyAlignment="1">
      <alignment horizontal="right" wrapText="1"/>
    </xf>
    <xf numFmtId="1" fontId="5" fillId="4" borderId="14" xfId="8" applyNumberFormat="1" applyFont="1" applyFill="1" applyBorder="1" applyAlignment="1" applyProtection="1">
      <alignment horizontal="right"/>
      <protection locked="0"/>
    </xf>
    <xf numFmtId="3" fontId="5" fillId="0" borderId="19" xfId="8" applyNumberFormat="1" applyFont="1" applyFill="1" applyBorder="1" applyAlignment="1">
      <alignment horizontal="right"/>
    </xf>
    <xf numFmtId="1" fontId="5" fillId="4" borderId="19" xfId="8" applyNumberFormat="1" applyFont="1" applyFill="1" applyBorder="1" applyAlignment="1" applyProtection="1">
      <alignment horizontal="right"/>
      <protection locked="0"/>
    </xf>
    <xf numFmtId="1" fontId="5" fillId="4" borderId="39" xfId="8" applyNumberFormat="1" applyFont="1" applyFill="1" applyBorder="1" applyAlignment="1" applyProtection="1">
      <alignment horizontal="right"/>
      <protection locked="0"/>
    </xf>
    <xf numFmtId="1" fontId="5" fillId="4" borderId="16" xfId="8" applyNumberFormat="1" applyFont="1" applyFill="1" applyBorder="1" applyAlignment="1" applyProtection="1">
      <alignment horizontal="right"/>
      <protection locked="0"/>
    </xf>
    <xf numFmtId="1" fontId="16" fillId="0" borderId="0" xfId="6" applyNumberFormat="1" applyFont="1"/>
    <xf numFmtId="3" fontId="5" fillId="0" borderId="37" xfId="1" applyNumberFormat="1" applyFont="1" applyBorder="1" applyAlignment="1">
      <alignment horizontal="right" wrapText="1"/>
    </xf>
    <xf numFmtId="1" fontId="5" fillId="4" borderId="72" xfId="8" applyNumberFormat="1" applyFont="1" applyFill="1" applyBorder="1" applyAlignment="1" applyProtection="1">
      <alignment horizontal="right"/>
      <protection locked="0"/>
    </xf>
    <xf numFmtId="3" fontId="5" fillId="0" borderId="37" xfId="8" applyNumberFormat="1" applyFont="1" applyFill="1" applyBorder="1" applyAlignment="1">
      <alignment horizontal="right"/>
    </xf>
    <xf numFmtId="1" fontId="5" fillId="4" borderId="10" xfId="8" applyNumberFormat="1" applyFont="1" applyFill="1" applyBorder="1" applyAlignment="1" applyProtection="1">
      <alignment horizontal="right"/>
      <protection locked="0"/>
    </xf>
    <xf numFmtId="1" fontId="5" fillId="4" borderId="31" xfId="8" applyNumberFormat="1" applyFont="1" applyFill="1" applyBorder="1" applyAlignment="1" applyProtection="1">
      <alignment horizontal="right"/>
      <protection locked="0"/>
    </xf>
    <xf numFmtId="1" fontId="5" fillId="4" borderId="33" xfId="8" applyNumberFormat="1" applyFont="1" applyFill="1" applyBorder="1" applyAlignment="1" applyProtection="1">
      <alignment horizontal="right"/>
      <protection locked="0"/>
    </xf>
    <xf numFmtId="1" fontId="5" fillId="0" borderId="19" xfId="6" applyNumberFormat="1" applyFont="1" applyBorder="1" applyAlignment="1">
      <alignment horizontal="left" wrapText="1"/>
    </xf>
    <xf numFmtId="3" fontId="5" fillId="0" borderId="78" xfId="1" applyNumberFormat="1" applyFont="1" applyBorder="1" applyAlignment="1">
      <alignment horizontal="right" wrapText="1"/>
    </xf>
    <xf numFmtId="1" fontId="5" fillId="4" borderId="52" xfId="8" applyNumberFormat="1" applyFont="1" applyFill="1" applyBorder="1" applyAlignment="1" applyProtection="1">
      <alignment horizontal="right"/>
      <protection locked="0"/>
    </xf>
    <xf numFmtId="3" fontId="5" fillId="0" borderId="52" xfId="8" applyNumberFormat="1" applyFont="1" applyFill="1" applyBorder="1" applyAlignment="1">
      <alignment horizontal="right"/>
    </xf>
    <xf numFmtId="1" fontId="5" fillId="0" borderId="37" xfId="6" applyNumberFormat="1" applyFont="1" applyBorder="1" applyAlignment="1">
      <alignment horizontal="left" wrapText="1"/>
    </xf>
    <xf numFmtId="1" fontId="5" fillId="4" borderId="23" xfId="8" applyNumberFormat="1" applyFont="1" applyFill="1" applyBorder="1" applyAlignment="1" applyProtection="1">
      <alignment horizontal="right"/>
      <protection locked="0"/>
    </xf>
    <xf numFmtId="3" fontId="5" fillId="0" borderId="23" xfId="8" applyNumberFormat="1" applyFont="1" applyBorder="1" applyAlignment="1">
      <alignment horizontal="right"/>
    </xf>
    <xf numFmtId="1" fontId="5" fillId="4" borderId="37" xfId="8" applyNumberFormat="1" applyFont="1" applyFill="1" applyBorder="1" applyAlignment="1" applyProtection="1">
      <alignment horizontal="right"/>
      <protection locked="0"/>
    </xf>
    <xf numFmtId="1" fontId="5" fillId="4" borderId="65" xfId="8" applyNumberFormat="1" applyFont="1" applyFill="1" applyBorder="1" applyAlignment="1" applyProtection="1">
      <alignment horizontal="right"/>
      <protection locked="0"/>
    </xf>
    <xf numFmtId="1" fontId="5" fillId="4" borderId="25" xfId="8" applyNumberFormat="1" applyFont="1" applyFill="1" applyBorder="1" applyAlignment="1" applyProtection="1">
      <alignment horizontal="right"/>
      <protection locked="0"/>
    </xf>
    <xf numFmtId="1" fontId="10" fillId="0" borderId="0" xfId="6" applyNumberFormat="1" applyFont="1" applyAlignment="1">
      <alignment wrapText="1"/>
    </xf>
    <xf numFmtId="1" fontId="5" fillId="8" borderId="19" xfId="1" applyNumberFormat="1" applyFont="1" applyFill="1" applyBorder="1"/>
    <xf numFmtId="1" fontId="5" fillId="8" borderId="37" xfId="1" applyNumberFormat="1" applyFont="1" applyFill="1" applyBorder="1"/>
    <xf numFmtId="1" fontId="10" fillId="0" borderId="0" xfId="6" applyNumberFormat="1" applyFont="1" applyAlignment="1">
      <alignment horizontal="left" wrapText="1"/>
    </xf>
    <xf numFmtId="1" fontId="5" fillId="0" borderId="0" xfId="8" applyNumberFormat="1" applyFont="1" applyAlignment="1">
      <alignment horizontal="right"/>
    </xf>
    <xf numFmtId="3" fontId="5" fillId="0" borderId="19" xfId="6" applyNumberFormat="1" applyFont="1" applyBorder="1" applyAlignment="1">
      <alignment horizontal="right" vertical="center" wrapText="1"/>
    </xf>
    <xf numFmtId="3" fontId="5" fillId="0" borderId="28" xfId="6" applyNumberFormat="1" applyFont="1" applyBorder="1" applyAlignment="1">
      <alignment horizontal="right" vertical="center" wrapText="1"/>
    </xf>
    <xf numFmtId="3" fontId="5" fillId="0" borderId="37" xfId="6" applyNumberFormat="1" applyFont="1" applyBorder="1" applyAlignment="1">
      <alignment horizontal="right" vertical="center" wrapText="1"/>
    </xf>
    <xf numFmtId="3" fontId="5" fillId="0" borderId="5" xfId="8" applyNumberFormat="1" applyFont="1" applyFill="1" applyBorder="1" applyAlignment="1">
      <alignment horizontal="right"/>
    </xf>
    <xf numFmtId="1" fontId="10" fillId="0" borderId="0" xfId="6" quotePrefix="1" applyNumberFormat="1" applyFont="1" applyAlignment="1">
      <alignment horizontal="left"/>
    </xf>
    <xf numFmtId="1" fontId="5" fillId="0" borderId="0" xfId="0" applyNumberFormat="1" applyFont="1"/>
    <xf numFmtId="1" fontId="5" fillId="0" borderId="52" xfId="8" applyNumberFormat="1" applyFont="1" applyBorder="1" applyAlignment="1">
      <alignment horizontal="right"/>
    </xf>
    <xf numFmtId="1" fontId="5" fillId="0" borderId="49" xfId="6" applyNumberFormat="1" applyFont="1" applyBorder="1" applyAlignment="1">
      <alignment horizontal="left" vertical="center"/>
    </xf>
    <xf numFmtId="1" fontId="5" fillId="0" borderId="51" xfId="6" applyNumberFormat="1" applyFont="1" applyBorder="1" applyAlignment="1">
      <alignment horizontal="left" vertical="center"/>
    </xf>
    <xf numFmtId="1" fontId="5" fillId="0" borderId="48" xfId="8" applyNumberFormat="1" applyFont="1" applyBorder="1" applyAlignment="1">
      <alignment horizontal="right"/>
    </xf>
    <xf numFmtId="1" fontId="5" fillId="8" borderId="0" xfId="0" applyNumberFormat="1" applyFont="1" applyFill="1"/>
    <xf numFmtId="1" fontId="5" fillId="0" borderId="6" xfId="8" applyNumberFormat="1" applyFont="1" applyBorder="1" applyAlignment="1">
      <alignment horizontal="right" vertical="center"/>
    </xf>
    <xf numFmtId="1" fontId="5" fillId="0" borderId="5" xfId="8" applyNumberFormat="1" applyFont="1" applyBorder="1" applyAlignment="1">
      <alignment horizontal="right" vertical="center"/>
    </xf>
    <xf numFmtId="1" fontId="5" fillId="0" borderId="0" xfId="8" applyNumberFormat="1" applyFont="1" applyBorder="1" applyAlignment="1">
      <alignment horizontal="right"/>
    </xf>
    <xf numFmtId="1" fontId="5" fillId="12" borderId="0" xfId="6" applyNumberFormat="1" applyFont="1" applyFill="1"/>
    <xf numFmtId="1" fontId="5" fillId="0" borderId="13" xfId="6" applyNumberFormat="1" applyFont="1" applyBorder="1"/>
    <xf numFmtId="1" fontId="5" fillId="0" borderId="21" xfId="6" applyNumberFormat="1" applyFont="1" applyBorder="1" applyAlignment="1">
      <alignment wrapText="1"/>
    </xf>
    <xf numFmtId="1" fontId="5" fillId="0" borderId="21" xfId="6" applyNumberFormat="1" applyFont="1" applyBorder="1" applyAlignment="1">
      <alignment horizontal="center" wrapText="1"/>
    </xf>
    <xf numFmtId="1" fontId="5" fillId="0" borderId="19" xfId="6" applyNumberFormat="1" applyFont="1" applyBorder="1" applyAlignment="1">
      <alignment vertical="center" wrapText="1"/>
    </xf>
    <xf numFmtId="1" fontId="5" fillId="4" borderId="39" xfId="8" applyNumberFormat="1" applyFont="1" applyFill="1" applyBorder="1" applyProtection="1">
      <protection locked="0"/>
    </xf>
    <xf numFmtId="1" fontId="8" fillId="0" borderId="0" xfId="8" applyNumberFormat="1" applyFont="1" applyAlignment="1">
      <alignment horizontal="right"/>
    </xf>
    <xf numFmtId="1" fontId="5" fillId="0" borderId="37" xfId="6" applyNumberFormat="1" applyFont="1" applyBorder="1" applyAlignment="1">
      <alignment vertical="center" wrapText="1"/>
    </xf>
    <xf numFmtId="1" fontId="5" fillId="4" borderId="65" xfId="8" applyNumberFormat="1" applyFont="1" applyFill="1" applyBorder="1" applyProtection="1">
      <protection locked="0"/>
    </xf>
    <xf numFmtId="1" fontId="5" fillId="0" borderId="31" xfId="8" applyNumberFormat="1" applyFont="1" applyFill="1" applyBorder="1" applyProtection="1"/>
    <xf numFmtId="1" fontId="5" fillId="4" borderId="51" xfId="8" applyNumberFormat="1" applyFont="1" applyFill="1" applyBorder="1" applyProtection="1">
      <protection locked="0"/>
    </xf>
    <xf numFmtId="1" fontId="5" fillId="0" borderId="2" xfId="6" applyNumberFormat="1" applyFont="1" applyBorder="1" applyAlignment="1">
      <alignment vertical="center" wrapText="1"/>
    </xf>
    <xf numFmtId="1" fontId="5" fillId="0" borderId="0" xfId="6" applyNumberFormat="1" applyFont="1" applyAlignment="1">
      <alignment horizontal="center" wrapText="1"/>
    </xf>
    <xf numFmtId="1" fontId="5" fillId="0" borderId="0" xfId="8" applyNumberFormat="1" applyFont="1" applyProtection="1">
      <protection locked="0"/>
    </xf>
    <xf numFmtId="1" fontId="5" fillId="0" borderId="5" xfId="10" applyNumberFormat="1" applyFont="1" applyBorder="1" applyAlignment="1">
      <alignment horizontal="center" vertical="center" wrapText="1"/>
    </xf>
    <xf numFmtId="1" fontId="5" fillId="0" borderId="11" xfId="6" applyNumberFormat="1" applyFont="1" applyBorder="1" applyAlignment="1">
      <alignment vertical="center" wrapText="1"/>
    </xf>
    <xf numFmtId="1" fontId="5" fillId="4" borderId="12" xfId="4" applyNumberFormat="1" applyFont="1" applyFill="1" applyBorder="1">
      <protection locked="0"/>
    </xf>
    <xf numFmtId="1" fontId="5" fillId="4" borderId="22" xfId="4" applyNumberFormat="1" applyFont="1" applyFill="1" applyBorder="1">
      <protection locked="0"/>
    </xf>
    <xf numFmtId="1" fontId="5" fillId="0" borderId="28" xfId="11" applyNumberFormat="1" applyFont="1" applyBorder="1" applyAlignment="1">
      <alignment vertical="center" wrapText="1"/>
    </xf>
    <xf numFmtId="1" fontId="5" fillId="4" borderId="28" xfId="4" applyNumberFormat="1" applyFont="1" applyFill="1" applyBorder="1">
      <protection locked="0"/>
    </xf>
    <xf numFmtId="1" fontId="5" fillId="4" borderId="51" xfId="4" applyNumberFormat="1" applyFont="1" applyFill="1" applyBorder="1">
      <protection locked="0"/>
    </xf>
    <xf numFmtId="1" fontId="5" fillId="0" borderId="37" xfId="11" applyNumberFormat="1" applyFont="1" applyBorder="1" applyAlignment="1">
      <alignment vertical="center" wrapText="1"/>
    </xf>
    <xf numFmtId="1" fontId="5" fillId="4" borderId="37" xfId="4" applyNumberFormat="1" applyFont="1" applyFill="1" applyBorder="1">
      <protection locked="0"/>
    </xf>
    <xf numFmtId="1" fontId="5" fillId="4" borderId="65" xfId="4" applyNumberFormat="1" applyFont="1" applyFill="1" applyBorder="1">
      <protection locked="0"/>
    </xf>
    <xf numFmtId="1" fontId="5" fillId="0" borderId="0" xfId="6" applyNumberFormat="1" applyFont="1" applyProtection="1">
      <protection locked="0"/>
    </xf>
    <xf numFmtId="1" fontId="10" fillId="0" borderId="0" xfId="6" applyNumberFormat="1" applyFont="1" applyAlignment="1">
      <alignment vertical="center"/>
    </xf>
    <xf numFmtId="1" fontId="5" fillId="13" borderId="0" xfId="6" applyNumberFormat="1" applyFont="1" applyFill="1" applyProtection="1">
      <protection locked="0"/>
    </xf>
    <xf numFmtId="1" fontId="5" fillId="0" borderId="0" xfId="6" applyNumberFormat="1" applyFont="1" applyAlignment="1">
      <alignment vertical="center"/>
    </xf>
    <xf numFmtId="1" fontId="5" fillId="8" borderId="0" xfId="6" applyNumberFormat="1" applyFont="1" applyFill="1"/>
    <xf numFmtId="1" fontId="10" fillId="0" borderId="0" xfId="1" applyNumberFormat="1" applyFont="1"/>
    <xf numFmtId="1" fontId="5" fillId="13" borderId="0" xfId="6" applyNumberFormat="1" applyFont="1" applyFill="1"/>
    <xf numFmtId="1" fontId="5" fillId="14" borderId="0" xfId="6" applyNumberFormat="1" applyFont="1" applyFill="1" applyProtection="1">
      <protection locked="0"/>
    </xf>
    <xf numFmtId="1" fontId="5" fillId="14" borderId="0" xfId="6" applyNumberFormat="1" applyFont="1" applyFill="1"/>
    <xf numFmtId="0" fontId="4" fillId="0" borderId="93" xfId="0" applyFont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14" fillId="0" borderId="62" xfId="0" applyFont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1" fontId="14" fillId="0" borderId="62" xfId="0" applyNumberFormat="1" applyFont="1" applyBorder="1" applyAlignment="1">
      <alignment horizontal="center" vertical="center" wrapText="1"/>
    </xf>
    <xf numFmtId="0" fontId="3" fillId="4" borderId="90" xfId="0" applyFont="1" applyFill="1" applyBorder="1" applyAlignment="1">
      <alignment horizontal="center" vertical="center" wrapText="1"/>
    </xf>
    <xf numFmtId="0" fontId="3" fillId="4" borderId="91" xfId="0" applyFont="1" applyFill="1" applyBorder="1" applyAlignment="1">
      <alignment horizontal="center" vertical="center" wrapText="1"/>
    </xf>
    <xf numFmtId="0" fontId="3" fillId="4" borderId="92" xfId="0" applyFont="1" applyFill="1" applyBorder="1" applyAlignment="1">
      <alignment horizontal="center" vertical="center" wrapText="1"/>
    </xf>
    <xf numFmtId="0" fontId="22" fillId="4" borderId="94" xfId="0" applyFont="1" applyFill="1" applyBorder="1" applyAlignment="1">
      <alignment horizontal="center" vertical="center" wrapText="1"/>
    </xf>
    <xf numFmtId="0" fontId="6" fillId="0" borderId="0" xfId="3" applyFont="1" applyAlignment="1">
      <alignment horizontal="center"/>
    </xf>
    <xf numFmtId="0" fontId="6" fillId="5" borderId="6" xfId="3" applyFont="1" applyFill="1" applyBorder="1" applyAlignment="1" applyProtection="1">
      <alignment horizontal="center" vertical="center"/>
      <protection locked="0"/>
    </xf>
    <xf numFmtId="0" fontId="6" fillId="5" borderId="7" xfId="3" applyFont="1" applyFill="1" applyBorder="1" applyAlignment="1" applyProtection="1">
      <alignment horizontal="center" vertical="center"/>
      <protection locked="0"/>
    </xf>
    <xf numFmtId="0" fontId="6" fillId="5" borderId="8" xfId="3" applyFont="1" applyFill="1" applyBorder="1" applyAlignment="1" applyProtection="1">
      <alignment horizontal="center" vertical="center"/>
      <protection locked="0"/>
    </xf>
    <xf numFmtId="0" fontId="6" fillId="0" borderId="9" xfId="3" applyFont="1" applyBorder="1" applyAlignment="1">
      <alignment horizontal="center" vertical="center"/>
    </xf>
    <xf numFmtId="0" fontId="6" fillId="0" borderId="0" xfId="3" applyFont="1" applyBorder="1" applyAlignment="1" applyProtection="1">
      <alignment horizontal="center" vertical="center"/>
      <protection locked="0"/>
    </xf>
    <xf numFmtId="0" fontId="6" fillId="5" borderId="1" xfId="3" applyFont="1" applyFill="1" applyBorder="1" applyAlignment="1" applyProtection="1">
      <alignment horizontal="center" vertical="center"/>
      <protection locked="0"/>
    </xf>
    <xf numFmtId="0" fontId="6" fillId="0" borderId="0" xfId="3" applyFont="1" applyAlignment="1">
      <alignment horizontal="center" vertical="center"/>
    </xf>
    <xf numFmtId="0" fontId="23" fillId="0" borderId="0" xfId="0" applyFont="1"/>
    <xf numFmtId="0" fontId="17" fillId="15" borderId="0" xfId="0" applyFont="1" applyFill="1"/>
    <xf numFmtId="0" fontId="17" fillId="0" borderId="0" xfId="0" applyFont="1"/>
    <xf numFmtId="0" fontId="12" fillId="0" borderId="0" xfId="0" applyFont="1"/>
    <xf numFmtId="1" fontId="5" fillId="0" borderId="0" xfId="5" applyNumberFormat="1" applyFont="1" applyBorder="1" applyAlignment="1" applyProtection="1">
      <alignment vertical="center"/>
      <protection locked="0"/>
    </xf>
    <xf numFmtId="0" fontId="28" fillId="0" borderId="0" xfId="0" applyFont="1"/>
    <xf numFmtId="0" fontId="5" fillId="10" borderId="0" xfId="0" applyFont="1" applyFill="1"/>
    <xf numFmtId="0" fontId="5" fillId="15" borderId="0" xfId="0" applyFont="1" applyFill="1"/>
    <xf numFmtId="0" fontId="5" fillId="0" borderId="0" xfId="0" applyFont="1"/>
    <xf numFmtId="0" fontId="7" fillId="0" borderId="0" xfId="13"/>
    <xf numFmtId="0" fontId="26" fillId="0" borderId="0" xfId="13" applyFont="1"/>
    <xf numFmtId="0" fontId="7" fillId="16" borderId="94" xfId="13" applyFill="1" applyBorder="1"/>
    <xf numFmtId="0" fontId="7" fillId="16" borderId="101" xfId="13" applyFill="1" applyBorder="1"/>
    <xf numFmtId="0" fontId="7" fillId="16" borderId="95" xfId="13" applyFill="1" applyBorder="1"/>
    <xf numFmtId="0" fontId="2" fillId="17" borderId="100" xfId="13" applyFont="1" applyFill="1" applyBorder="1" applyAlignment="1">
      <alignment horizontal="center" vertical="center" wrapText="1"/>
    </xf>
    <xf numFmtId="1" fontId="10" fillId="0" borderId="0" xfId="9" applyNumberFormat="1" applyFont="1" applyAlignment="1">
      <alignment horizontal="left" vertical="center"/>
    </xf>
    <xf numFmtId="0" fontId="6" fillId="0" borderId="0" xfId="0" applyFont="1"/>
    <xf numFmtId="0" fontId="12" fillId="0" borderId="0" xfId="4" applyFont="1" applyFill="1" applyBorder="1" applyAlignment="1">
      <alignment horizontal="center"/>
      <protection locked="0"/>
    </xf>
    <xf numFmtId="0" fontId="12" fillId="4" borderId="5" xfId="4" applyFont="1" applyFill="1" applyBorder="1" applyAlignment="1">
      <alignment horizontal="center"/>
      <protection locked="0"/>
    </xf>
    <xf numFmtId="1" fontId="5" fillId="0" borderId="19" xfId="1" applyNumberFormat="1" applyFont="1" applyBorder="1" applyAlignment="1">
      <alignment horizontal="right" vertical="center" wrapText="1"/>
    </xf>
    <xf numFmtId="1" fontId="5" fillId="0" borderId="49" xfId="8" applyNumberFormat="1" applyFont="1" applyFill="1" applyBorder="1" applyAlignment="1"/>
    <xf numFmtId="3" fontId="5" fillId="0" borderId="106" xfId="8" applyNumberFormat="1" applyFont="1" applyFill="1" applyBorder="1" applyAlignment="1">
      <alignment horizontal="right"/>
    </xf>
    <xf numFmtId="1" fontId="5" fillId="0" borderId="2" xfId="5" applyNumberFormat="1" applyFont="1" applyBorder="1" applyAlignment="1">
      <alignment horizontal="center"/>
    </xf>
    <xf numFmtId="1" fontId="5" fillId="8" borderId="51" xfId="5" applyNumberFormat="1" applyFont="1" applyFill="1" applyBorder="1" applyAlignment="1">
      <alignment horizontal="center"/>
    </xf>
    <xf numFmtId="1" fontId="5" fillId="0" borderId="2" xfId="5" applyNumberFormat="1" applyFont="1" applyBorder="1" applyAlignment="1" applyProtection="1">
      <alignment horizontal="center"/>
    </xf>
    <xf numFmtId="1" fontId="5" fillId="0" borderId="2" xfId="1" applyNumberFormat="1" applyFont="1" applyBorder="1" applyAlignment="1" applyProtection="1">
      <alignment horizontal="center"/>
    </xf>
    <xf numFmtId="3" fontId="5" fillId="0" borderId="2" xfId="1" applyNumberFormat="1" applyFont="1" applyBorder="1" applyAlignment="1" applyProtection="1">
      <alignment horizontal="center"/>
    </xf>
    <xf numFmtId="1" fontId="5" fillId="0" borderId="2" xfId="5" applyNumberFormat="1" applyFont="1" applyBorder="1" applyAlignment="1" applyProtection="1">
      <alignment horizontal="center"/>
      <protection locked="0"/>
    </xf>
    <xf numFmtId="1" fontId="5" fillId="0" borderId="51" xfId="8" quotePrefix="1" applyNumberFormat="1" applyFont="1" applyFill="1" applyBorder="1" applyAlignment="1"/>
    <xf numFmtId="1" fontId="5" fillId="0" borderId="56" xfId="5" applyNumberFormat="1" applyFont="1" applyBorder="1" applyAlignment="1">
      <alignment horizontal="left" vertical="center" wrapText="1"/>
    </xf>
    <xf numFmtId="1" fontId="5" fillId="0" borderId="0" xfId="5" applyNumberFormat="1" applyFont="1" applyBorder="1" applyAlignment="1" applyProtection="1">
      <alignment wrapText="1"/>
      <protection locked="0"/>
    </xf>
    <xf numFmtId="1" fontId="5" fillId="0" borderId="82" xfId="8" applyNumberFormat="1" applyFont="1" applyFill="1" applyBorder="1" applyAlignment="1">
      <alignment vertical="center" wrapText="1"/>
    </xf>
    <xf numFmtId="1" fontId="5" fillId="7" borderId="64" xfId="5" applyNumberFormat="1" applyFont="1" applyFill="1" applyBorder="1"/>
    <xf numFmtId="1" fontId="5" fillId="7" borderId="37" xfId="5" applyNumberFormat="1" applyFont="1" applyFill="1" applyBorder="1"/>
    <xf numFmtId="1" fontId="5" fillId="7" borderId="13" xfId="5" applyNumberFormat="1" applyFont="1" applyFill="1" applyBorder="1"/>
    <xf numFmtId="1" fontId="5" fillId="7" borderId="55" xfId="5" applyNumberFormat="1" applyFont="1" applyFill="1" applyBorder="1"/>
    <xf numFmtId="1" fontId="5" fillId="7" borderId="19" xfId="5" applyNumberFormat="1" applyFont="1" applyFill="1" applyBorder="1"/>
    <xf numFmtId="1" fontId="5" fillId="7" borderId="28" xfId="5" applyNumberFormat="1" applyFont="1" applyFill="1" applyBorder="1"/>
    <xf numFmtId="1" fontId="5" fillId="0" borderId="0" xfId="5" applyNumberFormat="1" applyFont="1" applyBorder="1" applyAlignment="1" applyProtection="1">
      <alignment horizontal="left" vertical="center"/>
      <protection locked="0"/>
    </xf>
    <xf numFmtId="1" fontId="5" fillId="0" borderId="0" xfId="5" applyNumberFormat="1" applyFont="1" applyBorder="1" applyAlignment="1" applyProtection="1">
      <alignment horizontal="left" vertical="center"/>
    </xf>
    <xf numFmtId="1" fontId="5" fillId="0" borderId="0" xfId="8" applyNumberFormat="1" applyFont="1" applyFill="1" applyBorder="1" applyAlignment="1" applyProtection="1">
      <alignment horizontal="left" vertical="center"/>
      <protection locked="0"/>
    </xf>
    <xf numFmtId="0" fontId="6" fillId="0" borderId="4" xfId="3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left" vertical="center" wrapText="1"/>
    </xf>
    <xf numFmtId="0" fontId="13" fillId="5" borderId="11" xfId="3" applyFont="1" applyFill="1" applyBorder="1" applyAlignment="1" applyProtection="1">
      <alignment horizontal="center" vertical="center" wrapText="1"/>
      <protection hidden="1"/>
    </xf>
    <xf numFmtId="0" fontId="13" fillId="5" borderId="12" xfId="3" applyFont="1" applyFill="1" applyBorder="1" applyAlignment="1" applyProtection="1">
      <alignment horizontal="center" vertical="center" wrapText="1"/>
      <protection hidden="1"/>
    </xf>
    <xf numFmtId="0" fontId="13" fillId="5" borderId="10" xfId="3" applyFont="1" applyFill="1" applyBorder="1" applyAlignment="1" applyProtection="1">
      <alignment horizontal="center" vertical="center" wrapText="1"/>
      <protection hidden="1"/>
    </xf>
    <xf numFmtId="0" fontId="3" fillId="2" borderId="1" xfId="3" applyFont="1" applyFill="1" applyBorder="1" applyAlignment="1">
      <alignment horizontal="center" vertical="center" wrapText="1"/>
    </xf>
    <xf numFmtId="0" fontId="3" fillId="2" borderId="2" xfId="3" applyFont="1" applyFill="1" applyBorder="1" applyAlignment="1">
      <alignment horizontal="center" vertical="center" wrapText="1"/>
    </xf>
    <xf numFmtId="0" fontId="6" fillId="2" borderId="1" xfId="3" applyFont="1" applyFill="1" applyBorder="1" applyAlignment="1">
      <alignment horizontal="center" vertical="center" wrapText="1"/>
    </xf>
    <xf numFmtId="0" fontId="6" fillId="2" borderId="3" xfId="3" applyFont="1" applyFill="1" applyBorder="1" applyAlignment="1">
      <alignment horizontal="center" vertical="center" wrapText="1"/>
    </xf>
    <xf numFmtId="0" fontId="6" fillId="2" borderId="2" xfId="3" applyFont="1" applyFill="1" applyBorder="1" applyAlignment="1">
      <alignment horizontal="center" vertical="center" wrapText="1"/>
    </xf>
    <xf numFmtId="0" fontId="8" fillId="0" borderId="0" xfId="3" applyFont="1" applyAlignment="1">
      <alignment horizontal="left" vertical="center" wrapText="1"/>
    </xf>
    <xf numFmtId="0" fontId="8" fillId="0" borderId="9" xfId="3" applyFont="1" applyBorder="1" applyAlignment="1">
      <alignment horizontal="left" vertical="center" wrapText="1"/>
    </xf>
    <xf numFmtId="0" fontId="11" fillId="5" borderId="1" xfId="3" applyFont="1" applyFill="1" applyBorder="1" applyAlignment="1">
      <alignment horizontal="center" vertical="center"/>
    </xf>
    <xf numFmtId="0" fontId="11" fillId="5" borderId="2" xfId="3" applyFont="1" applyFill="1" applyBorder="1" applyAlignment="1">
      <alignment horizontal="center" vertical="center"/>
    </xf>
    <xf numFmtId="0" fontId="6" fillId="2" borderId="1" xfId="3" applyFont="1" applyFill="1" applyBorder="1" applyAlignment="1">
      <alignment horizontal="center" vertical="center"/>
    </xf>
    <xf numFmtId="0" fontId="6" fillId="2" borderId="2" xfId="3" applyFont="1" applyFill="1" applyBorder="1" applyAlignment="1">
      <alignment horizontal="center" vertical="center"/>
    </xf>
    <xf numFmtId="1" fontId="10" fillId="0" borderId="64" xfId="0" applyNumberFormat="1" applyFont="1" applyBorder="1" applyAlignment="1">
      <alignment horizontal="center" vertical="center" wrapText="1"/>
    </xf>
    <xf numFmtId="1" fontId="10" fillId="0" borderId="65" xfId="0" applyNumberFormat="1" applyFont="1" applyBorder="1" applyAlignment="1">
      <alignment horizontal="center" vertical="center" wrapText="1"/>
    </xf>
    <xf numFmtId="1" fontId="5" fillId="0" borderId="1" xfId="5" applyNumberFormat="1" applyFont="1" applyBorder="1" applyAlignment="1">
      <alignment horizontal="center"/>
    </xf>
    <xf numFmtId="1" fontId="5" fillId="0" borderId="3" xfId="5" applyNumberFormat="1" applyFont="1" applyBorder="1" applyAlignment="1">
      <alignment horizontal="center"/>
    </xf>
    <xf numFmtId="1" fontId="5" fillId="0" borderId="2" xfId="5" applyNumberFormat="1" applyFont="1" applyBorder="1" applyAlignment="1">
      <alignment horizontal="center"/>
    </xf>
    <xf numFmtId="1" fontId="10" fillId="0" borderId="1" xfId="8" applyNumberFormat="1" applyFont="1" applyBorder="1" applyAlignment="1">
      <alignment horizontal="center" vertical="center" wrapText="1"/>
    </xf>
    <xf numFmtId="1" fontId="10" fillId="0" borderId="2" xfId="8" applyNumberFormat="1" applyFont="1" applyBorder="1" applyAlignment="1">
      <alignment horizontal="center" vertical="center" wrapText="1"/>
    </xf>
    <xf numFmtId="1" fontId="5" fillId="0" borderId="62" xfId="5" applyNumberFormat="1" applyFont="1" applyBorder="1" applyAlignment="1">
      <alignment horizontal="center"/>
    </xf>
    <xf numFmtId="1" fontId="10" fillId="0" borderId="35" xfId="8" applyNumberFormat="1" applyFont="1" applyBorder="1" applyAlignment="1">
      <alignment horizontal="center" vertical="center" wrapText="1"/>
    </xf>
    <xf numFmtId="1" fontId="10" fillId="0" borderId="13" xfId="8" applyNumberFormat="1" applyFont="1" applyBorder="1" applyAlignment="1">
      <alignment horizontal="center" vertical="center" wrapText="1"/>
    </xf>
    <xf numFmtId="1" fontId="10" fillId="0" borderId="21" xfId="8" applyNumberFormat="1" applyFont="1" applyBorder="1" applyAlignment="1">
      <alignment horizontal="center" vertical="center" wrapText="1"/>
    </xf>
    <xf numFmtId="1" fontId="5" fillId="0" borderId="0" xfId="5" applyNumberFormat="1" applyFont="1" applyBorder="1" applyAlignment="1">
      <alignment horizontal="center"/>
    </xf>
    <xf numFmtId="1" fontId="5" fillId="8" borderId="42" xfId="5" applyNumberFormat="1" applyFont="1" applyFill="1" applyBorder="1" applyAlignment="1">
      <alignment horizontal="center"/>
    </xf>
    <xf numFmtId="1" fontId="5" fillId="8" borderId="51" xfId="5" applyNumberFormat="1" applyFont="1" applyFill="1" applyBorder="1" applyAlignment="1">
      <alignment horizontal="center"/>
    </xf>
    <xf numFmtId="1" fontId="5" fillId="0" borderId="30" xfId="5" applyNumberFormat="1" applyFont="1" applyBorder="1" applyAlignment="1">
      <alignment horizontal="center"/>
    </xf>
    <xf numFmtId="1" fontId="5" fillId="0" borderId="68" xfId="5" applyNumberFormat="1" applyFont="1" applyBorder="1" applyAlignment="1">
      <alignment horizontal="center"/>
    </xf>
    <xf numFmtId="1" fontId="10" fillId="0" borderId="73" xfId="8" applyNumberFormat="1" applyFont="1" applyBorder="1" applyAlignment="1">
      <alignment horizontal="center" vertical="center" wrapText="1"/>
    </xf>
    <xf numFmtId="1" fontId="10" fillId="0" borderId="4" xfId="8" applyNumberFormat="1" applyFont="1" applyBorder="1" applyAlignment="1">
      <alignment horizontal="center" vertical="center" wrapText="1"/>
    </xf>
    <xf numFmtId="1" fontId="10" fillId="0" borderId="35" xfId="8" applyNumberFormat="1" applyFont="1" applyBorder="1" applyAlignment="1">
      <alignment horizontal="center"/>
    </xf>
    <xf numFmtId="1" fontId="10" fillId="0" borderId="2" xfId="8" applyNumberFormat="1" applyFont="1" applyBorder="1" applyAlignment="1">
      <alignment horizontal="center"/>
    </xf>
    <xf numFmtId="1" fontId="10" fillId="0" borderId="1" xfId="8" applyNumberFormat="1" applyFont="1" applyFill="1" applyBorder="1" applyAlignment="1">
      <alignment horizontal="center"/>
    </xf>
    <xf numFmtId="1" fontId="10" fillId="0" borderId="2" xfId="8" applyNumberFormat="1" applyFont="1" applyFill="1" applyBorder="1" applyAlignment="1">
      <alignment horizontal="center"/>
    </xf>
    <xf numFmtId="1" fontId="5" fillId="0" borderId="35" xfId="5" applyNumberFormat="1" applyFont="1" applyBorder="1" applyAlignment="1">
      <alignment horizontal="center"/>
    </xf>
    <xf numFmtId="1" fontId="5" fillId="0" borderId="1" xfId="8" applyNumberFormat="1" applyFont="1" applyBorder="1" applyAlignment="1">
      <alignment horizontal="center"/>
    </xf>
    <xf numFmtId="1" fontId="5" fillId="0" borderId="3" xfId="8" applyNumberFormat="1" applyFont="1" applyBorder="1" applyAlignment="1">
      <alignment horizontal="center"/>
    </xf>
    <xf numFmtId="1" fontId="5" fillId="0" borderId="2" xfId="8" applyNumberFormat="1" applyFont="1" applyBorder="1" applyAlignment="1">
      <alignment horizontal="center"/>
    </xf>
    <xf numFmtId="1" fontId="10" fillId="0" borderId="1" xfId="8" applyNumberFormat="1" applyFont="1" applyBorder="1" applyAlignment="1">
      <alignment horizontal="center"/>
    </xf>
    <xf numFmtId="1" fontId="10" fillId="0" borderId="35" xfId="8" applyNumberFormat="1" applyFont="1" applyFill="1" applyBorder="1" applyAlignment="1">
      <alignment horizontal="center" vertical="center" wrapText="1"/>
    </xf>
    <xf numFmtId="1" fontId="10" fillId="0" borderId="2" xfId="8" applyNumberFormat="1" applyFont="1" applyFill="1" applyBorder="1" applyAlignment="1">
      <alignment horizontal="center" vertical="center" wrapText="1"/>
    </xf>
    <xf numFmtId="1" fontId="5" fillId="0" borderId="1" xfId="5" applyNumberFormat="1" applyFont="1" applyBorder="1" applyAlignment="1" applyProtection="1">
      <alignment horizontal="center"/>
    </xf>
    <xf numFmtId="1" fontId="5" fillId="0" borderId="3" xfId="5" applyNumberFormat="1" applyFont="1" applyBorder="1" applyAlignment="1" applyProtection="1">
      <alignment horizontal="center"/>
    </xf>
    <xf numFmtId="1" fontId="5" fillId="0" borderId="62" xfId="5" applyNumberFormat="1" applyFont="1" applyBorder="1" applyAlignment="1" applyProtection="1">
      <alignment horizontal="center"/>
    </xf>
    <xf numFmtId="1" fontId="5" fillId="0" borderId="1" xfId="5" applyNumberFormat="1" applyFont="1" applyBorder="1" applyAlignment="1" applyProtection="1">
      <alignment horizontal="center"/>
      <protection locked="0"/>
    </xf>
    <xf numFmtId="1" fontId="5" fillId="0" borderId="3" xfId="5" applyNumberFormat="1" applyFont="1" applyBorder="1" applyAlignment="1" applyProtection="1">
      <alignment horizontal="center"/>
      <protection locked="0"/>
    </xf>
    <xf numFmtId="1" fontId="5" fillId="0" borderId="62" xfId="5" applyNumberFormat="1" applyFont="1" applyBorder="1" applyAlignment="1" applyProtection="1">
      <alignment horizontal="center"/>
      <protection locked="0"/>
    </xf>
    <xf numFmtId="1" fontId="10" fillId="0" borderId="1" xfId="8" applyNumberFormat="1" applyFont="1" applyFill="1" applyBorder="1" applyAlignment="1">
      <alignment horizontal="center" vertical="center" wrapText="1"/>
    </xf>
    <xf numFmtId="1" fontId="5" fillId="0" borderId="3" xfId="8" applyNumberFormat="1" applyFont="1" applyFill="1" applyBorder="1" applyAlignment="1">
      <alignment horizontal="center"/>
    </xf>
    <xf numFmtId="1" fontId="5" fillId="0" borderId="13" xfId="5" applyNumberFormat="1" applyFont="1" applyBorder="1" applyAlignment="1">
      <alignment horizontal="center"/>
    </xf>
    <xf numFmtId="1" fontId="5" fillId="0" borderId="4" xfId="5" applyNumberFormat="1" applyFont="1" applyBorder="1" applyAlignment="1">
      <alignment horizontal="center"/>
    </xf>
    <xf numFmtId="1" fontId="5" fillId="0" borderId="1" xfId="8" applyNumberFormat="1" applyFont="1" applyBorder="1" applyAlignment="1">
      <alignment horizontal="center" wrapText="1"/>
    </xf>
    <xf numFmtId="1" fontId="5" fillId="0" borderId="3" xfId="8" applyNumberFormat="1" applyFont="1" applyBorder="1" applyAlignment="1">
      <alignment horizontal="center" wrapText="1"/>
    </xf>
    <xf numFmtId="1" fontId="5" fillId="0" borderId="3" xfId="1" applyNumberFormat="1" applyFont="1" applyBorder="1" applyAlignment="1">
      <alignment horizontal="center"/>
    </xf>
    <xf numFmtId="1" fontId="5" fillId="0" borderId="62" xfId="1" applyNumberFormat="1" applyFont="1" applyBorder="1" applyAlignment="1">
      <alignment horizontal="center"/>
    </xf>
    <xf numFmtId="1" fontId="5" fillId="0" borderId="1" xfId="1" applyNumberFormat="1" applyFont="1" applyBorder="1" applyAlignment="1">
      <alignment horizontal="center"/>
    </xf>
    <xf numFmtId="1" fontId="10" fillId="0" borderId="1" xfId="0" applyNumberFormat="1" applyFont="1" applyBorder="1" applyAlignment="1">
      <alignment horizontal="center" vertical="center" wrapText="1"/>
    </xf>
    <xf numFmtId="1" fontId="10" fillId="0" borderId="2" xfId="0" applyNumberFormat="1" applyFont="1" applyBorder="1" applyAlignment="1">
      <alignment horizontal="center" vertical="center" wrapText="1"/>
    </xf>
    <xf numFmtId="1" fontId="5" fillId="0" borderId="31" xfId="5" applyNumberFormat="1" applyFont="1" applyBorder="1" applyAlignment="1">
      <alignment horizontal="center"/>
    </xf>
    <xf numFmtId="1" fontId="5" fillId="0" borderId="30" xfId="8" applyNumberFormat="1" applyFont="1" applyBorder="1" applyAlignment="1">
      <alignment horizontal="center"/>
    </xf>
    <xf numFmtId="1" fontId="5" fillId="0" borderId="68" xfId="8" applyNumberFormat="1" applyFont="1" applyBorder="1" applyAlignment="1">
      <alignment horizontal="center"/>
    </xf>
    <xf numFmtId="1" fontId="5" fillId="0" borderId="6" xfId="5" applyNumberFormat="1" applyFont="1" applyBorder="1" applyAlignment="1">
      <alignment horizontal="center" vertical="center"/>
    </xf>
    <xf numFmtId="1" fontId="5" fillId="0" borderId="7" xfId="5" applyNumberFormat="1" applyFont="1" applyBorder="1" applyAlignment="1">
      <alignment horizontal="center" vertical="center"/>
    </xf>
    <xf numFmtId="1" fontId="5" fillId="0" borderId="35" xfId="5" applyNumberFormat="1" applyFont="1" applyBorder="1" applyAlignment="1">
      <alignment horizontal="center" vertical="center"/>
    </xf>
    <xf numFmtId="1" fontId="5" fillId="0" borderId="1" xfId="5" applyNumberFormat="1" applyFont="1" applyBorder="1" applyAlignment="1">
      <alignment horizontal="center" vertical="center"/>
    </xf>
    <xf numFmtId="1" fontId="5" fillId="0" borderId="3" xfId="5" applyNumberFormat="1" applyFont="1" applyBorder="1" applyAlignment="1">
      <alignment horizontal="center" vertical="center"/>
    </xf>
    <xf numFmtId="1" fontId="10" fillId="0" borderId="1" xfId="8" applyNumberFormat="1" applyFont="1" applyFill="1" applyBorder="1" applyAlignment="1" applyProtection="1">
      <alignment horizontal="center" vertical="center" wrapText="1"/>
    </xf>
    <xf numFmtId="1" fontId="10" fillId="0" borderId="2" xfId="8" applyNumberFormat="1" applyFont="1" applyFill="1" applyBorder="1" applyAlignment="1" applyProtection="1">
      <alignment horizontal="center" vertical="center" wrapText="1"/>
    </xf>
    <xf numFmtId="1" fontId="10" fillId="0" borderId="35" xfId="8" applyNumberFormat="1" applyFont="1" applyBorder="1" applyAlignment="1" applyProtection="1">
      <alignment horizontal="center" vertical="center" wrapText="1"/>
    </xf>
    <xf numFmtId="1" fontId="10" fillId="0" borderId="2" xfId="8" applyNumberFormat="1" applyFont="1" applyBorder="1" applyAlignment="1" applyProtection="1">
      <alignment horizontal="center" vertical="center" wrapText="1"/>
    </xf>
    <xf numFmtId="1" fontId="5" fillId="0" borderId="1" xfId="5" applyNumberFormat="1" applyFont="1" applyBorder="1" applyAlignment="1" applyProtection="1">
      <alignment horizontal="center" vertical="center"/>
    </xf>
    <xf numFmtId="1" fontId="5" fillId="0" borderId="3" xfId="5" applyNumberFormat="1" applyFont="1" applyBorder="1" applyAlignment="1" applyProtection="1">
      <alignment horizontal="center" vertical="center"/>
    </xf>
    <xf numFmtId="1" fontId="10" fillId="0" borderId="1" xfId="8" applyNumberFormat="1" applyFont="1" applyBorder="1" applyAlignment="1" applyProtection="1">
      <alignment horizontal="center" vertical="center" wrapText="1"/>
    </xf>
    <xf numFmtId="1" fontId="10" fillId="0" borderId="13" xfId="8" applyNumberFormat="1" applyFont="1" applyBorder="1" applyAlignment="1" applyProtection="1">
      <alignment horizontal="center" wrapText="1"/>
    </xf>
    <xf numFmtId="1" fontId="10" fillId="0" borderId="4" xfId="8" applyNumberFormat="1" applyFont="1" applyBorder="1" applyAlignment="1" applyProtection="1">
      <alignment horizontal="center" wrapText="1"/>
    </xf>
    <xf numFmtId="1" fontId="10" fillId="0" borderId="6" xfId="8" applyNumberFormat="1" applyFont="1" applyBorder="1" applyAlignment="1" applyProtection="1">
      <alignment horizontal="center" wrapText="1"/>
    </xf>
    <xf numFmtId="1" fontId="10" fillId="0" borderId="8" xfId="8" applyNumberFormat="1" applyFont="1" applyBorder="1" applyAlignment="1" applyProtection="1">
      <alignment horizontal="center" wrapText="1"/>
    </xf>
    <xf numFmtId="1" fontId="5" fillId="0" borderId="2" xfId="5" applyNumberFormat="1" applyFont="1" applyBorder="1" applyAlignment="1" applyProtection="1">
      <alignment horizontal="center"/>
    </xf>
    <xf numFmtId="1" fontId="10" fillId="0" borderId="1" xfId="8" applyNumberFormat="1" applyFont="1" applyFill="1" applyBorder="1" applyAlignment="1" applyProtection="1">
      <alignment horizontal="center" wrapText="1"/>
    </xf>
    <xf numFmtId="1" fontId="10" fillId="0" borderId="2" xfId="8" applyNumberFormat="1" applyFont="1" applyFill="1" applyBorder="1" applyAlignment="1" applyProtection="1">
      <alignment horizontal="center" wrapText="1"/>
    </xf>
    <xf numFmtId="1" fontId="5" fillId="0" borderId="1" xfId="1" applyNumberFormat="1" applyFont="1" applyBorder="1" applyAlignment="1" applyProtection="1">
      <alignment horizontal="center"/>
    </xf>
    <xf numFmtId="1" fontId="5" fillId="0" borderId="3" xfId="1" applyNumberFormat="1" applyFont="1" applyBorder="1" applyAlignment="1" applyProtection="1">
      <alignment horizontal="center"/>
    </xf>
    <xf numFmtId="1" fontId="5" fillId="0" borderId="62" xfId="1" applyNumberFormat="1" applyFont="1" applyBorder="1" applyAlignment="1" applyProtection="1">
      <alignment horizontal="center"/>
    </xf>
    <xf numFmtId="1" fontId="5" fillId="0" borderId="68" xfId="5" applyNumberFormat="1" applyFont="1" applyBorder="1" applyAlignment="1" applyProtection="1">
      <alignment horizontal="center" vertical="center"/>
    </xf>
    <xf numFmtId="1" fontId="10" fillId="0" borderId="13" xfId="8" applyNumberFormat="1" applyFont="1" applyBorder="1" applyAlignment="1" applyProtection="1">
      <alignment horizontal="center" vertical="center" wrapText="1"/>
    </xf>
    <xf numFmtId="1" fontId="10" fillId="0" borderId="4" xfId="8" applyNumberFormat="1" applyFont="1" applyBorder="1" applyAlignment="1" applyProtection="1">
      <alignment horizontal="center" vertical="center" wrapText="1"/>
    </xf>
    <xf numFmtId="1" fontId="5" fillId="0" borderId="2" xfId="5" applyNumberFormat="1" applyFont="1" applyBorder="1" applyAlignment="1" applyProtection="1">
      <alignment horizontal="center" vertical="center"/>
    </xf>
    <xf numFmtId="1" fontId="5" fillId="0" borderId="4" xfId="5" applyNumberFormat="1" applyFont="1" applyBorder="1" applyAlignment="1" applyProtection="1">
      <alignment horizontal="center" vertical="center"/>
    </xf>
    <xf numFmtId="1" fontId="5" fillId="0" borderId="2" xfId="1" applyNumberFormat="1" applyFont="1" applyBorder="1" applyAlignment="1" applyProtection="1">
      <alignment horizontal="center"/>
    </xf>
    <xf numFmtId="1" fontId="10" fillId="0" borderId="1" xfId="8" applyNumberFormat="1" applyFont="1" applyBorder="1" applyAlignment="1" applyProtection="1">
      <alignment horizontal="center" wrapText="1"/>
    </xf>
    <xf numFmtId="1" fontId="10" fillId="0" borderId="2" xfId="8" applyNumberFormat="1" applyFont="1" applyBorder="1" applyAlignment="1" applyProtection="1">
      <alignment horizontal="center" wrapText="1"/>
    </xf>
    <xf numFmtId="1" fontId="10" fillId="0" borderId="73" xfId="8" applyNumberFormat="1" applyFont="1" applyBorder="1" applyAlignment="1" applyProtection="1">
      <alignment horizontal="center" vertical="center" wrapText="1"/>
    </xf>
    <xf numFmtId="3" fontId="5" fillId="0" borderId="1" xfId="1" applyNumberFormat="1" applyFont="1" applyBorder="1" applyAlignment="1" applyProtection="1">
      <alignment horizontal="center"/>
    </xf>
    <xf numFmtId="3" fontId="5" fillId="0" borderId="2" xfId="1" applyNumberFormat="1" applyFont="1" applyBorder="1" applyAlignment="1" applyProtection="1">
      <alignment horizontal="center"/>
    </xf>
    <xf numFmtId="1" fontId="10" fillId="0" borderId="3" xfId="8" applyNumberFormat="1" applyFont="1" applyFill="1" applyBorder="1" applyAlignment="1">
      <alignment horizontal="center" vertical="center" wrapText="1"/>
    </xf>
    <xf numFmtId="1" fontId="10" fillId="0" borderId="35" xfId="8" applyNumberFormat="1" applyFont="1" applyFill="1" applyBorder="1" applyAlignment="1" applyProtection="1">
      <alignment horizontal="center" vertical="center" wrapText="1"/>
    </xf>
    <xf numFmtId="1" fontId="5" fillId="0" borderId="2" xfId="5" applyNumberFormat="1" applyFont="1" applyBorder="1" applyAlignment="1" applyProtection="1">
      <alignment horizontal="center"/>
      <protection locked="0"/>
    </xf>
    <xf numFmtId="1" fontId="16" fillId="0" borderId="1" xfId="5" applyNumberFormat="1" applyFont="1" applyBorder="1" applyAlignment="1" applyProtection="1">
      <alignment horizontal="center"/>
    </xf>
    <xf numFmtId="1" fontId="16" fillId="0" borderId="3" xfId="5" applyNumberFormat="1" applyFont="1" applyBorder="1" applyAlignment="1" applyProtection="1">
      <alignment horizontal="center"/>
    </xf>
    <xf numFmtId="1" fontId="16" fillId="0" borderId="62" xfId="5" applyNumberFormat="1" applyFont="1" applyBorder="1" applyAlignment="1" applyProtection="1">
      <alignment horizontal="center"/>
    </xf>
    <xf numFmtId="1" fontId="5" fillId="0" borderId="1" xfId="5" applyNumberFormat="1" applyFont="1" applyBorder="1" applyAlignment="1">
      <alignment horizontal="center" wrapText="1"/>
    </xf>
    <xf numFmtId="1" fontId="5" fillId="0" borderId="3" xfId="5" applyNumberFormat="1" applyFont="1" applyBorder="1" applyAlignment="1">
      <alignment horizontal="center" wrapText="1"/>
    </xf>
    <xf numFmtId="1" fontId="5" fillId="0" borderId="62" xfId="5" applyNumberFormat="1" applyFont="1" applyBorder="1" applyAlignment="1">
      <alignment horizontal="center" wrapText="1"/>
    </xf>
    <xf numFmtId="1" fontId="5" fillId="0" borderId="4" xfId="5" applyNumberFormat="1" applyFont="1" applyBorder="1" applyAlignment="1">
      <alignment horizontal="center" vertical="center"/>
    </xf>
    <xf numFmtId="1" fontId="5" fillId="0" borderId="2" xfId="5" applyNumberFormat="1" applyFont="1" applyBorder="1" applyAlignment="1">
      <alignment horizontal="center" vertical="center"/>
    </xf>
    <xf numFmtId="1" fontId="10" fillId="0" borderId="35" xfId="0" applyNumberFormat="1" applyFont="1" applyBorder="1" applyAlignment="1">
      <alignment horizontal="center" vertical="center" wrapText="1"/>
    </xf>
    <xf numFmtId="1" fontId="10" fillId="0" borderId="31" xfId="8" applyNumberFormat="1" applyFont="1" applyBorder="1" applyAlignment="1">
      <alignment horizontal="center" vertical="center" wrapText="1"/>
    </xf>
    <xf numFmtId="1" fontId="10" fillId="0" borderId="3" xfId="8" applyNumberFormat="1" applyFont="1" applyBorder="1" applyAlignment="1">
      <alignment horizontal="center" vertical="center" wrapText="1"/>
    </xf>
    <xf numFmtId="1" fontId="5" fillId="0" borderId="69" xfId="5" applyNumberFormat="1" applyFont="1" applyBorder="1" applyAlignment="1">
      <alignment horizontal="center"/>
    </xf>
    <xf numFmtId="1" fontId="29" fillId="0" borderId="0" xfId="6" applyNumberFormat="1" applyFont="1" applyAlignment="1">
      <alignment horizontal="center" vertical="center"/>
    </xf>
    <xf numFmtId="1" fontId="29" fillId="0" borderId="68" xfId="6" applyNumberFormat="1" applyFont="1" applyBorder="1" applyAlignment="1">
      <alignment horizontal="center" vertical="center"/>
    </xf>
    <xf numFmtId="1" fontId="5" fillId="0" borderId="20" xfId="8" applyNumberFormat="1" applyFont="1" applyFill="1" applyBorder="1" applyAlignment="1">
      <alignment horizontal="center" vertical="center" wrapText="1"/>
    </xf>
    <xf numFmtId="1" fontId="5" fillId="0" borderId="16" xfId="8" applyNumberFormat="1" applyFont="1" applyFill="1" applyBorder="1" applyAlignment="1">
      <alignment horizontal="center" vertical="center" wrapText="1"/>
    </xf>
    <xf numFmtId="1" fontId="5" fillId="0" borderId="29" xfId="8" applyNumberFormat="1" applyFont="1" applyFill="1" applyBorder="1" applyAlignment="1">
      <alignment horizontal="center" vertical="center" wrapText="1"/>
    </xf>
    <xf numFmtId="1" fontId="5" fillId="0" borderId="25" xfId="8" applyNumberFormat="1" applyFont="1" applyFill="1" applyBorder="1" applyAlignment="1">
      <alignment horizontal="center" vertical="center" wrapText="1"/>
    </xf>
    <xf numFmtId="1" fontId="5" fillId="0" borderId="19" xfId="5" applyNumberFormat="1" applyFont="1" applyBorder="1" applyAlignment="1">
      <alignment horizontal="center" vertical="center" wrapText="1"/>
    </xf>
    <xf numFmtId="1" fontId="5" fillId="0" borderId="28" xfId="5" applyNumberFormat="1" applyFont="1" applyBorder="1" applyAlignment="1">
      <alignment horizontal="center" vertical="center" wrapText="1"/>
    </xf>
    <xf numFmtId="1" fontId="5" fillId="0" borderId="37" xfId="5" applyNumberFormat="1" applyFont="1" applyBorder="1" applyAlignment="1">
      <alignment horizontal="center" vertical="center" wrapText="1"/>
    </xf>
    <xf numFmtId="1" fontId="5" fillId="0" borderId="11" xfId="5" applyNumberFormat="1" applyFont="1" applyBorder="1" applyAlignment="1">
      <alignment horizontal="center" vertical="center" wrapText="1"/>
    </xf>
    <xf numFmtId="1" fontId="5" fillId="0" borderId="10" xfId="5" applyNumberFormat="1" applyFont="1" applyBorder="1" applyAlignment="1">
      <alignment horizontal="center" vertical="center" wrapText="1"/>
    </xf>
    <xf numFmtId="1" fontId="5" fillId="0" borderId="8" xfId="5" applyNumberFormat="1" applyFont="1" applyBorder="1" applyAlignment="1">
      <alignment horizontal="center" vertical="center"/>
    </xf>
    <xf numFmtId="1" fontId="5" fillId="0" borderId="22" xfId="5" applyNumberFormat="1" applyFont="1" applyBorder="1" applyAlignment="1">
      <alignment horizontal="center" vertical="center" wrapText="1"/>
    </xf>
    <xf numFmtId="1" fontId="5" fillId="0" borderId="31" xfId="5" applyNumberFormat="1" applyFont="1" applyBorder="1" applyAlignment="1">
      <alignment horizontal="center" vertical="center" wrapText="1"/>
    </xf>
    <xf numFmtId="1" fontId="5" fillId="0" borderId="6" xfId="5" applyNumberFormat="1" applyFont="1" applyBorder="1" applyAlignment="1">
      <alignment horizontal="center" vertical="center" wrapText="1"/>
    </xf>
    <xf numFmtId="1" fontId="5" fillId="0" borderId="7" xfId="5" applyNumberFormat="1" applyFont="1" applyBorder="1" applyAlignment="1">
      <alignment horizontal="center" vertical="center" wrapText="1"/>
    </xf>
    <xf numFmtId="1" fontId="5" fillId="0" borderId="8" xfId="5" applyNumberFormat="1" applyFont="1" applyBorder="1" applyAlignment="1">
      <alignment horizontal="center" vertical="center" wrapText="1"/>
    </xf>
    <xf numFmtId="1" fontId="5" fillId="0" borderId="14" xfId="5" applyNumberFormat="1" applyFont="1" applyBorder="1" applyAlignment="1">
      <alignment horizontal="center" vertical="center" wrapText="1"/>
    </xf>
    <xf numFmtId="1" fontId="5" fillId="0" borderId="15" xfId="5" applyNumberFormat="1" applyFont="1" applyBorder="1" applyAlignment="1">
      <alignment horizontal="center" vertical="center" wrapText="1"/>
    </xf>
    <xf numFmtId="1" fontId="5" fillId="0" borderId="16" xfId="5" applyNumberFormat="1" applyFont="1" applyBorder="1" applyAlignment="1">
      <alignment horizontal="center" vertical="center" wrapText="1"/>
    </xf>
    <xf numFmtId="1" fontId="5" fillId="0" borderId="23" xfId="5" applyNumberFormat="1" applyFont="1" applyBorder="1" applyAlignment="1">
      <alignment horizontal="center" vertical="center" wrapText="1"/>
    </xf>
    <xf numFmtId="1" fontId="5" fillId="0" borderId="24" xfId="5" applyNumberFormat="1" applyFont="1" applyBorder="1" applyAlignment="1">
      <alignment horizontal="center" vertical="center" wrapText="1"/>
    </xf>
    <xf numFmtId="1" fontId="5" fillId="0" borderId="25" xfId="5" applyNumberFormat="1" applyFont="1" applyBorder="1" applyAlignment="1">
      <alignment horizontal="center" vertical="center" wrapText="1"/>
    </xf>
    <xf numFmtId="1" fontId="5" fillId="0" borderId="17" xfId="5" applyNumberFormat="1" applyFont="1" applyBorder="1" applyAlignment="1">
      <alignment horizontal="center" vertical="center" wrapText="1"/>
    </xf>
    <xf numFmtId="1" fontId="5" fillId="0" borderId="26" xfId="5" applyNumberFormat="1" applyFont="1" applyBorder="1" applyAlignment="1">
      <alignment horizontal="center" vertical="center" wrapText="1"/>
    </xf>
    <xf numFmtId="1" fontId="5" fillId="0" borderId="18" xfId="6" applyNumberFormat="1" applyFont="1" applyBorder="1" applyAlignment="1">
      <alignment horizontal="center" vertical="center" wrapText="1"/>
    </xf>
    <xf numFmtId="1" fontId="5" fillId="0" borderId="15" xfId="6" applyNumberFormat="1" applyFont="1" applyBorder="1" applyAlignment="1">
      <alignment horizontal="center" vertical="center" wrapText="1"/>
    </xf>
    <xf numFmtId="1" fontId="5" fillId="0" borderId="16" xfId="6" applyNumberFormat="1" applyFont="1" applyBorder="1" applyAlignment="1">
      <alignment horizontal="center" vertical="center" wrapText="1"/>
    </xf>
    <xf numFmtId="1" fontId="5" fillId="0" borderId="27" xfId="6" applyNumberFormat="1" applyFont="1" applyBorder="1" applyAlignment="1">
      <alignment horizontal="center" vertical="center" wrapText="1"/>
    </xf>
    <xf numFmtId="1" fontId="5" fillId="0" borderId="24" xfId="6" applyNumberFormat="1" applyFont="1" applyBorder="1" applyAlignment="1">
      <alignment horizontal="center" vertical="center" wrapText="1"/>
    </xf>
    <xf numFmtId="1" fontId="5" fillId="0" borderId="25" xfId="6" applyNumberFormat="1" applyFont="1" applyBorder="1" applyAlignment="1">
      <alignment horizontal="center" vertical="center" wrapText="1"/>
    </xf>
    <xf numFmtId="1" fontId="5" fillId="0" borderId="14" xfId="6" applyNumberFormat="1" applyFont="1" applyBorder="1" applyAlignment="1">
      <alignment horizontal="center" vertical="center" wrapText="1"/>
    </xf>
    <xf numFmtId="1" fontId="5" fillId="0" borderId="23" xfId="6" applyNumberFormat="1" applyFont="1" applyBorder="1" applyAlignment="1">
      <alignment horizontal="center" vertical="center" wrapText="1"/>
    </xf>
    <xf numFmtId="1" fontId="5" fillId="0" borderId="13" xfId="5" applyNumberFormat="1" applyFont="1" applyBorder="1" applyAlignment="1" applyProtection="1">
      <alignment horizontal="center" wrapText="1"/>
    </xf>
    <xf numFmtId="1" fontId="5" fillId="0" borderId="21" xfId="5" applyNumberFormat="1" applyFont="1" applyBorder="1" applyAlignment="1" applyProtection="1">
      <alignment horizontal="center" wrapText="1"/>
    </xf>
    <xf numFmtId="1" fontId="5" fillId="0" borderId="30" xfId="5" applyNumberFormat="1" applyFont="1" applyBorder="1" applyAlignment="1" applyProtection="1">
      <alignment horizontal="center" wrapText="1"/>
    </xf>
    <xf numFmtId="1" fontId="5" fillId="0" borderId="31" xfId="5" applyNumberFormat="1" applyFont="1" applyBorder="1" applyAlignment="1" applyProtection="1">
      <alignment horizontal="center" wrapText="1"/>
    </xf>
    <xf numFmtId="1" fontId="5" fillId="0" borderId="11" xfId="5" applyNumberFormat="1" applyFont="1" applyBorder="1" applyAlignment="1" applyProtection="1">
      <alignment horizontal="center" vertical="center" wrapText="1"/>
    </xf>
    <xf numFmtId="1" fontId="5" fillId="0" borderId="12" xfId="5" applyNumberFormat="1" applyFont="1" applyBorder="1" applyAlignment="1" applyProtection="1">
      <alignment horizontal="center" vertical="center" wrapText="1"/>
    </xf>
    <xf numFmtId="1" fontId="5" fillId="0" borderId="10" xfId="5" applyNumberFormat="1" applyFont="1" applyBorder="1" applyAlignment="1" applyProtection="1">
      <alignment horizontal="center" vertical="center" wrapText="1"/>
    </xf>
    <xf numFmtId="1" fontId="14" fillId="0" borderId="11" xfId="5" applyNumberFormat="1" applyFont="1" applyBorder="1" applyAlignment="1">
      <alignment horizontal="center" vertical="center"/>
    </xf>
    <xf numFmtId="1" fontId="14" fillId="0" borderId="12" xfId="5" applyNumberFormat="1" applyFont="1" applyBorder="1" applyAlignment="1">
      <alignment horizontal="center" vertical="center"/>
    </xf>
    <xf numFmtId="1" fontId="14" fillId="0" borderId="10" xfId="5" applyNumberFormat="1" applyFont="1" applyBorder="1" applyAlignment="1">
      <alignment horizontal="center" vertical="center"/>
    </xf>
    <xf numFmtId="1" fontId="14" fillId="0" borderId="13" xfId="5" applyNumberFormat="1" applyFont="1" applyBorder="1" applyAlignment="1">
      <alignment horizontal="center" vertical="center" wrapText="1"/>
    </xf>
    <xf numFmtId="1" fontId="14" fillId="0" borderId="9" xfId="5" applyNumberFormat="1" applyFont="1" applyBorder="1" applyAlignment="1">
      <alignment horizontal="center" vertical="center" wrapText="1"/>
    </xf>
    <xf numFmtId="1" fontId="14" fillId="0" borderId="30" xfId="5" applyNumberFormat="1" applyFont="1" applyBorder="1" applyAlignment="1">
      <alignment horizontal="center" vertical="center" wrapText="1"/>
    </xf>
    <xf numFmtId="1" fontId="5" fillId="0" borderId="13" xfId="5" applyNumberFormat="1" applyFont="1" applyBorder="1" applyAlignment="1">
      <alignment horizontal="center" vertical="center" wrapText="1"/>
    </xf>
    <xf numFmtId="1" fontId="5" fillId="0" borderId="9" xfId="5" applyNumberFormat="1" applyFont="1" applyBorder="1" applyAlignment="1">
      <alignment horizontal="center" vertical="center" wrapText="1"/>
    </xf>
    <xf numFmtId="1" fontId="5" fillId="0" borderId="30" xfId="5" applyNumberFormat="1" applyFont="1" applyBorder="1" applyAlignment="1">
      <alignment horizontal="center" vertical="center" wrapText="1"/>
    </xf>
    <xf numFmtId="1" fontId="5" fillId="0" borderId="38" xfId="5" applyNumberFormat="1" applyFont="1" applyBorder="1" applyAlignment="1">
      <alignment horizontal="center" vertical="center"/>
    </xf>
    <xf numFmtId="1" fontId="5" fillId="0" borderId="39" xfId="5" applyNumberFormat="1" applyFont="1" applyBorder="1" applyAlignment="1">
      <alignment horizontal="center" vertical="center"/>
    </xf>
    <xf numFmtId="1" fontId="29" fillId="0" borderId="0" xfId="6" applyNumberFormat="1" applyFont="1" applyAlignment="1">
      <alignment horizontal="center"/>
    </xf>
    <xf numFmtId="1" fontId="10" fillId="0" borderId="68" xfId="9" quotePrefix="1" applyNumberFormat="1" applyFont="1" applyBorder="1" applyAlignment="1">
      <alignment horizontal="left"/>
    </xf>
    <xf numFmtId="1" fontId="10" fillId="0" borderId="1" xfId="9" quotePrefix="1" applyNumberFormat="1" applyFont="1" applyBorder="1" applyAlignment="1">
      <alignment horizontal="left"/>
    </xf>
    <xf numFmtId="1" fontId="10" fillId="0" borderId="3" xfId="9" quotePrefix="1" applyNumberFormat="1" applyFont="1" applyBorder="1" applyAlignment="1">
      <alignment horizontal="left"/>
    </xf>
    <xf numFmtId="1" fontId="10" fillId="0" borderId="3" xfId="9" applyNumberFormat="1" applyFont="1" applyBorder="1" applyAlignment="1">
      <alignment horizontal="left" wrapText="1"/>
    </xf>
    <xf numFmtId="1" fontId="5" fillId="0" borderId="5" xfId="8" applyNumberFormat="1" applyFont="1" applyFill="1" applyBorder="1" applyAlignment="1">
      <alignment horizontal="center" vertical="center" wrapText="1"/>
    </xf>
    <xf numFmtId="1" fontId="5" fillId="0" borderId="2" xfId="8" applyNumberFormat="1" applyFont="1" applyFill="1" applyBorder="1" applyAlignment="1">
      <alignment horizontal="center" vertical="center" wrapText="1"/>
    </xf>
    <xf numFmtId="1" fontId="10" fillId="0" borderId="1" xfId="6" applyNumberFormat="1" applyFont="1" applyBorder="1" applyAlignment="1">
      <alignment horizontal="center" vertical="center"/>
    </xf>
    <xf numFmtId="1" fontId="10" fillId="0" borderId="2" xfId="6" applyNumberFormat="1" applyFont="1" applyBorder="1" applyAlignment="1">
      <alignment horizontal="center" vertical="center"/>
    </xf>
    <xf numFmtId="1" fontId="5" fillId="0" borderId="12" xfId="6" quotePrefix="1" applyNumberFormat="1" applyFont="1" applyBorder="1" applyAlignment="1">
      <alignment horizontal="center" vertical="center" wrapText="1"/>
    </xf>
    <xf numFmtId="1" fontId="5" fillId="0" borderId="10" xfId="6" quotePrefix="1" applyNumberFormat="1" applyFont="1" applyBorder="1" applyAlignment="1">
      <alignment horizontal="center" vertical="center" wrapText="1"/>
    </xf>
    <xf numFmtId="1" fontId="5" fillId="0" borderId="12" xfId="6" applyNumberFormat="1" applyFont="1" applyBorder="1" applyAlignment="1">
      <alignment horizontal="center" vertical="center" wrapText="1"/>
    </xf>
    <xf numFmtId="1" fontId="5" fillId="0" borderId="1" xfId="8" applyNumberFormat="1" applyFont="1" applyFill="1" applyBorder="1" applyAlignment="1">
      <alignment horizontal="center" vertical="center" wrapText="1"/>
    </xf>
    <xf numFmtId="1" fontId="5" fillId="0" borderId="11" xfId="6" applyNumberFormat="1" applyFont="1" applyBorder="1" applyAlignment="1">
      <alignment horizontal="center" vertical="center" wrapText="1"/>
    </xf>
    <xf numFmtId="1" fontId="5" fillId="0" borderId="10" xfId="6" applyNumberFormat="1" applyFont="1" applyBorder="1" applyAlignment="1">
      <alignment horizontal="center" vertical="center" wrapText="1"/>
    </xf>
    <xf numFmtId="1" fontId="5" fillId="0" borderId="61" xfId="5" applyNumberFormat="1" applyFont="1" applyBorder="1" applyAlignment="1">
      <alignment horizontal="center" vertical="center"/>
    </xf>
    <xf numFmtId="1" fontId="5" fillId="0" borderId="4" xfId="5" applyNumberFormat="1" applyFont="1" applyBorder="1" applyAlignment="1">
      <alignment horizontal="center" vertical="center" wrapText="1"/>
    </xf>
    <xf numFmtId="1" fontId="5" fillId="0" borderId="68" xfId="5" applyNumberFormat="1" applyFont="1" applyBorder="1" applyAlignment="1">
      <alignment horizontal="center" vertical="center" wrapText="1"/>
    </xf>
    <xf numFmtId="1" fontId="5" fillId="0" borderId="63" xfId="6" applyNumberFormat="1" applyFont="1" applyBorder="1" applyAlignment="1">
      <alignment horizontal="center" vertical="center" wrapText="1"/>
    </xf>
    <xf numFmtId="1" fontId="5" fillId="0" borderId="72" xfId="6" applyNumberFormat="1" applyFont="1" applyBorder="1" applyAlignment="1">
      <alignment horizontal="center" vertical="center" wrapText="1"/>
    </xf>
    <xf numFmtId="1" fontId="5" fillId="0" borderId="84" xfId="6" applyNumberFormat="1" applyFont="1" applyBorder="1" applyAlignment="1">
      <alignment horizontal="center" vertical="center" wrapText="1"/>
    </xf>
    <xf numFmtId="1" fontId="5" fillId="0" borderId="34" xfId="6" applyNumberFormat="1" applyFont="1" applyBorder="1" applyAlignment="1">
      <alignment horizontal="center" vertical="center" wrapText="1"/>
    </xf>
    <xf numFmtId="1" fontId="5" fillId="0" borderId="86" xfId="6" applyNumberFormat="1" applyFont="1" applyBorder="1" applyAlignment="1">
      <alignment horizontal="center" vertical="center" wrapText="1"/>
    </xf>
    <xf numFmtId="1" fontId="5" fillId="0" borderId="33" xfId="6" applyNumberFormat="1" applyFont="1" applyBorder="1" applyAlignment="1">
      <alignment horizontal="center" vertical="center" wrapText="1"/>
    </xf>
    <xf numFmtId="1" fontId="10" fillId="0" borderId="13" xfId="6" applyNumberFormat="1" applyFont="1" applyBorder="1" applyAlignment="1">
      <alignment horizontal="center" vertical="center" wrapText="1"/>
    </xf>
    <xf numFmtId="1" fontId="10" fillId="0" borderId="4" xfId="6" applyNumberFormat="1" applyFont="1" applyBorder="1" applyAlignment="1">
      <alignment horizontal="center" vertical="center" wrapText="1"/>
    </xf>
    <xf numFmtId="1" fontId="10" fillId="0" borderId="9" xfId="6" applyNumberFormat="1" applyFont="1" applyBorder="1" applyAlignment="1">
      <alignment horizontal="center" vertical="center" wrapText="1"/>
    </xf>
    <xf numFmtId="1" fontId="10" fillId="0" borderId="0" xfId="6" applyNumberFormat="1" applyFont="1" applyAlignment="1">
      <alignment horizontal="center" vertical="center" wrapText="1"/>
    </xf>
    <xf numFmtId="1" fontId="10" fillId="0" borderId="30" xfId="6" applyNumberFormat="1" applyFont="1" applyBorder="1" applyAlignment="1">
      <alignment horizontal="center" vertical="center" wrapText="1"/>
    </xf>
    <xf numFmtId="1" fontId="10" fillId="0" borderId="68" xfId="6" applyNumberFormat="1" applyFont="1" applyBorder="1" applyAlignment="1">
      <alignment horizontal="center" vertical="center" wrapText="1"/>
    </xf>
    <xf numFmtId="1" fontId="5" fillId="0" borderId="6" xfId="6" applyNumberFormat="1" applyFont="1" applyBorder="1" applyAlignment="1">
      <alignment horizontal="center" vertical="center" wrapText="1"/>
    </xf>
    <xf numFmtId="1" fontId="5" fillId="0" borderId="7" xfId="6" applyNumberFormat="1" applyFont="1" applyBorder="1" applyAlignment="1">
      <alignment horizontal="center" vertical="center" wrapText="1"/>
    </xf>
    <xf numFmtId="1" fontId="5" fillId="0" borderId="8" xfId="6" applyNumberFormat="1" applyFont="1" applyBorder="1" applyAlignment="1">
      <alignment horizontal="center" vertical="center" wrapText="1"/>
    </xf>
    <xf numFmtId="1" fontId="5" fillId="0" borderId="12" xfId="5" applyNumberFormat="1" applyFont="1" applyBorder="1" applyAlignment="1">
      <alignment horizontal="center" vertical="center" wrapText="1"/>
    </xf>
    <xf numFmtId="1" fontId="5" fillId="0" borderId="21" xfId="6" applyNumberFormat="1" applyFont="1" applyBorder="1" applyAlignment="1">
      <alignment horizontal="center" vertical="center" wrapText="1"/>
    </xf>
    <xf numFmtId="1" fontId="5" fillId="0" borderId="31" xfId="6" applyNumberFormat="1" applyFont="1" applyBorder="1" applyAlignment="1">
      <alignment horizontal="center" vertical="center" wrapText="1"/>
    </xf>
    <xf numFmtId="1" fontId="5" fillId="8" borderId="1" xfId="6" applyNumberFormat="1" applyFont="1" applyFill="1" applyBorder="1" applyAlignment="1">
      <alignment horizontal="left" vertical="center" wrapText="1"/>
    </xf>
    <xf numFmtId="1" fontId="5" fillId="8" borderId="2" xfId="6" applyNumberFormat="1" applyFont="1" applyFill="1" applyBorder="1" applyAlignment="1">
      <alignment horizontal="left" vertical="center" wrapText="1"/>
    </xf>
    <xf numFmtId="1" fontId="5" fillId="0" borderId="1" xfId="6" applyNumberFormat="1" applyFont="1" applyBorder="1" applyAlignment="1">
      <alignment horizontal="left" vertical="center" wrapText="1"/>
    </xf>
    <xf numFmtId="1" fontId="5" fillId="0" borderId="3" xfId="6" applyNumberFormat="1" applyFont="1" applyBorder="1" applyAlignment="1">
      <alignment horizontal="left" vertical="center" wrapText="1"/>
    </xf>
    <xf numFmtId="1" fontId="10" fillId="0" borderId="5" xfId="6" applyNumberFormat="1" applyFont="1" applyBorder="1" applyAlignment="1">
      <alignment horizontal="center" vertical="center" wrapText="1"/>
    </xf>
    <xf numFmtId="1" fontId="10" fillId="0" borderId="1" xfId="6" applyNumberFormat="1" applyFont="1" applyBorder="1" applyAlignment="1">
      <alignment horizontal="center" vertical="center" wrapText="1"/>
    </xf>
    <xf numFmtId="1" fontId="5" fillId="0" borderId="3" xfId="6" applyNumberFormat="1" applyFont="1" applyBorder="1" applyAlignment="1">
      <alignment horizontal="center" vertical="center" wrapText="1"/>
    </xf>
    <xf numFmtId="1" fontId="5" fillId="0" borderId="2" xfId="6" applyNumberFormat="1" applyFont="1" applyBorder="1" applyAlignment="1">
      <alignment horizontal="center" vertical="center" wrapText="1"/>
    </xf>
    <xf numFmtId="1" fontId="5" fillId="0" borderId="5" xfId="5" applyNumberFormat="1" applyFont="1" applyBorder="1" applyAlignment="1">
      <alignment horizontal="center" vertical="center" wrapText="1"/>
    </xf>
    <xf numFmtId="1" fontId="5" fillId="0" borderId="2" xfId="5" applyNumberFormat="1" applyFont="1" applyBorder="1" applyAlignment="1">
      <alignment horizontal="center" vertical="center" wrapText="1"/>
    </xf>
    <xf numFmtId="1" fontId="5" fillId="0" borderId="40" xfId="6" applyNumberFormat="1" applyFont="1" applyBorder="1" applyAlignment="1">
      <alignment horizontal="left" vertical="center"/>
    </xf>
    <xf numFmtId="1" fontId="5" fillId="0" borderId="38" xfId="6" applyNumberFormat="1" applyFont="1" applyBorder="1" applyAlignment="1">
      <alignment horizontal="left" vertical="center"/>
    </xf>
    <xf numFmtId="1" fontId="5" fillId="0" borderId="5" xfId="6" applyNumberFormat="1" applyFont="1" applyBorder="1" applyAlignment="1">
      <alignment horizontal="center" vertical="center" wrapText="1"/>
    </xf>
    <xf numFmtId="1" fontId="5" fillId="0" borderId="5" xfId="5" applyNumberFormat="1" applyFont="1" applyBorder="1" applyAlignment="1">
      <alignment horizontal="center" vertical="center"/>
    </xf>
    <xf numFmtId="1" fontId="5" fillId="0" borderId="77" xfId="6" applyNumberFormat="1" applyFont="1" applyBorder="1" applyAlignment="1">
      <alignment horizontal="left" vertical="center"/>
    </xf>
    <xf numFmtId="1" fontId="5" fillId="0" borderId="82" xfId="6" applyNumberFormat="1" applyFont="1" applyBorder="1" applyAlignment="1">
      <alignment horizontal="left" vertical="center"/>
    </xf>
    <xf numFmtId="1" fontId="5" fillId="0" borderId="55" xfId="6" applyNumberFormat="1" applyFont="1" applyBorder="1" applyAlignment="1">
      <alignment horizontal="left" vertical="center"/>
    </xf>
    <xf numFmtId="1" fontId="5" fillId="0" borderId="71" xfId="6" applyNumberFormat="1" applyFont="1" applyBorder="1" applyAlignment="1">
      <alignment horizontal="left" vertical="center"/>
    </xf>
    <xf numFmtId="1" fontId="5" fillId="0" borderId="1" xfId="6" applyNumberFormat="1" applyFont="1" applyBorder="1" applyAlignment="1">
      <alignment horizontal="center" vertical="center"/>
    </xf>
    <xf numFmtId="1" fontId="5" fillId="0" borderId="3" xfId="6" applyNumberFormat="1" applyFont="1" applyBorder="1" applyAlignment="1">
      <alignment horizontal="center" vertical="center"/>
    </xf>
    <xf numFmtId="1" fontId="5" fillId="0" borderId="13" xfId="6" applyNumberFormat="1" applyFont="1" applyBorder="1" applyAlignment="1">
      <alignment horizontal="center" vertical="center" wrapText="1"/>
    </xf>
    <xf numFmtId="1" fontId="5" fillId="0" borderId="4" xfId="6" applyNumberFormat="1" applyFont="1" applyBorder="1" applyAlignment="1">
      <alignment horizontal="center" vertical="center" wrapText="1"/>
    </xf>
    <xf numFmtId="1" fontId="5" fillId="0" borderId="9" xfId="6" applyNumberFormat="1" applyFont="1" applyBorder="1" applyAlignment="1">
      <alignment horizontal="center" vertical="center" wrapText="1"/>
    </xf>
    <xf numFmtId="1" fontId="5" fillId="0" borderId="0" xfId="6" applyNumberFormat="1" applyFont="1" applyAlignment="1">
      <alignment horizontal="center" vertical="center" wrapText="1"/>
    </xf>
    <xf numFmtId="1" fontId="5" fillId="0" borderId="22" xfId="6" applyNumberFormat="1" applyFont="1" applyBorder="1" applyAlignment="1">
      <alignment horizontal="center" vertical="center" wrapText="1"/>
    </xf>
    <xf numFmtId="1" fontId="5" fillId="0" borderId="13" xfId="8" applyNumberFormat="1" applyFont="1" applyFill="1" applyBorder="1" applyAlignment="1">
      <alignment horizontal="center" vertical="center" wrapText="1"/>
    </xf>
    <xf numFmtId="1" fontId="5" fillId="0" borderId="4" xfId="8" applyNumberFormat="1" applyFont="1" applyFill="1" applyBorder="1" applyAlignment="1">
      <alignment horizontal="center" vertical="center" wrapText="1"/>
    </xf>
    <xf numFmtId="1" fontId="5" fillId="0" borderId="30" xfId="8" applyNumberFormat="1" applyFont="1" applyFill="1" applyBorder="1" applyAlignment="1">
      <alignment horizontal="center" vertical="center" wrapText="1"/>
    </xf>
    <xf numFmtId="1" fontId="5" fillId="0" borderId="68" xfId="8" applyNumberFormat="1" applyFont="1" applyFill="1" applyBorder="1" applyAlignment="1">
      <alignment horizontal="center" vertical="center" wrapText="1"/>
    </xf>
    <xf numFmtId="1" fontId="5" fillId="8" borderId="5" xfId="1" applyNumberFormat="1" applyFont="1" applyFill="1" applyBorder="1" applyAlignment="1">
      <alignment horizontal="center" vertical="center" wrapText="1"/>
    </xf>
    <xf numFmtId="1" fontId="5" fillId="8" borderId="1" xfId="1" applyNumberFormat="1" applyFont="1" applyFill="1" applyBorder="1" applyAlignment="1">
      <alignment horizontal="center" vertical="center" wrapText="1"/>
    </xf>
    <xf numFmtId="1" fontId="10" fillId="8" borderId="3" xfId="8" applyNumberFormat="1" applyFont="1" applyFill="1" applyBorder="1" applyAlignment="1">
      <alignment horizontal="left"/>
    </xf>
    <xf numFmtId="1" fontId="10" fillId="0" borderId="21" xfId="6" applyNumberFormat="1" applyFont="1" applyBorder="1" applyAlignment="1">
      <alignment horizontal="center" vertical="center" wrapText="1"/>
    </xf>
    <xf numFmtId="1" fontId="10" fillId="0" borderId="22" xfId="6" applyNumberFormat="1" applyFont="1" applyBorder="1" applyAlignment="1">
      <alignment horizontal="center" vertical="center" wrapText="1"/>
    </xf>
    <xf numFmtId="1" fontId="10" fillId="0" borderId="31" xfId="6" applyNumberFormat="1" applyFont="1" applyBorder="1" applyAlignment="1">
      <alignment horizontal="center" vertical="center" wrapText="1"/>
    </xf>
    <xf numFmtId="1" fontId="5" fillId="0" borderId="13" xfId="5" applyNumberFormat="1" applyFont="1" applyBorder="1" applyAlignment="1">
      <alignment horizontal="center" vertical="center"/>
    </xf>
    <xf numFmtId="1" fontId="5" fillId="0" borderId="9" xfId="5" applyNumberFormat="1" applyFont="1" applyBorder="1" applyAlignment="1">
      <alignment horizontal="center" vertical="center"/>
    </xf>
    <xf numFmtId="1" fontId="5" fillId="0" borderId="30" xfId="5" applyNumberFormat="1" applyFont="1" applyBorder="1" applyAlignment="1">
      <alignment horizontal="center" vertical="center"/>
    </xf>
    <xf numFmtId="1" fontId="5" fillId="0" borderId="21" xfId="5" applyNumberFormat="1" applyFont="1" applyBorder="1" applyAlignment="1">
      <alignment horizontal="center" vertical="center" wrapText="1"/>
    </xf>
    <xf numFmtId="1" fontId="5" fillId="0" borderId="42" xfId="6" applyNumberFormat="1" applyFont="1" applyBorder="1" applyAlignment="1">
      <alignment horizontal="left" wrapText="1"/>
    </xf>
    <xf numFmtId="1" fontId="5" fillId="0" borderId="51" xfId="6" applyNumberFormat="1" applyFont="1" applyBorder="1" applyAlignment="1">
      <alignment horizontal="left" wrapText="1"/>
    </xf>
    <xf numFmtId="1" fontId="5" fillId="0" borderId="40" xfId="6" applyNumberFormat="1" applyFont="1" applyBorder="1" applyAlignment="1">
      <alignment horizontal="left" wrapText="1"/>
    </xf>
    <xf numFmtId="1" fontId="5" fillId="0" borderId="39" xfId="6" applyNumberFormat="1" applyFont="1" applyBorder="1" applyAlignment="1">
      <alignment horizontal="left" wrapText="1"/>
    </xf>
    <xf numFmtId="1" fontId="10" fillId="0" borderId="68" xfId="6" applyNumberFormat="1" applyFont="1" applyBorder="1" applyAlignment="1">
      <alignment horizontal="left" wrapText="1"/>
    </xf>
    <xf numFmtId="1" fontId="5" fillId="8" borderId="11" xfId="5" applyNumberFormat="1" applyFont="1" applyFill="1" applyBorder="1" applyAlignment="1">
      <alignment horizontal="center" vertical="center" wrapText="1"/>
    </xf>
    <xf numFmtId="1" fontId="5" fillId="8" borderId="10" xfId="5" applyNumberFormat="1" applyFont="1" applyFill="1" applyBorder="1" applyAlignment="1">
      <alignment horizontal="center" vertical="center" wrapText="1"/>
    </xf>
    <xf numFmtId="1" fontId="5" fillId="8" borderId="11" xfId="5" applyNumberFormat="1" applyFont="1" applyFill="1" applyBorder="1" applyAlignment="1">
      <alignment horizontal="center" vertical="center"/>
    </xf>
    <xf numFmtId="1" fontId="5" fillId="8" borderId="10" xfId="5" applyNumberFormat="1" applyFont="1" applyFill="1" applyBorder="1" applyAlignment="1">
      <alignment horizontal="center" vertical="center"/>
    </xf>
    <xf numFmtId="1" fontId="5" fillId="0" borderId="55" xfId="6" applyNumberFormat="1" applyFont="1" applyBorder="1" applyAlignment="1">
      <alignment horizontal="left" wrapText="1"/>
    </xf>
    <xf numFmtId="1" fontId="5" fillId="0" borderId="60" xfId="6" applyNumberFormat="1" applyFont="1" applyBorder="1" applyAlignment="1">
      <alignment horizontal="left" wrapText="1"/>
    </xf>
    <xf numFmtId="1" fontId="5" fillId="0" borderId="64" xfId="6" applyNumberFormat="1" applyFont="1" applyBorder="1" applyAlignment="1">
      <alignment horizontal="left" wrapText="1"/>
    </xf>
    <xf numFmtId="1" fontId="5" fillId="0" borderId="65" xfId="6" applyNumberFormat="1" applyFont="1" applyBorder="1" applyAlignment="1">
      <alignment horizontal="left" wrapText="1"/>
    </xf>
    <xf numFmtId="1" fontId="5" fillId="8" borderId="40" xfId="6" applyNumberFormat="1" applyFont="1" applyFill="1" applyBorder="1" applyAlignment="1">
      <alignment horizontal="left"/>
    </xf>
    <xf numFmtId="1" fontId="5" fillId="8" borderId="39" xfId="6" applyNumberFormat="1" applyFont="1" applyFill="1" applyBorder="1" applyAlignment="1">
      <alignment horizontal="left"/>
    </xf>
    <xf numFmtId="1" fontId="5" fillId="8" borderId="37" xfId="6" applyNumberFormat="1" applyFont="1" applyFill="1" applyBorder="1" applyAlignment="1">
      <alignment horizontal="left"/>
    </xf>
    <xf numFmtId="1" fontId="10" fillId="0" borderId="0" xfId="6" applyNumberFormat="1" applyFont="1" applyAlignment="1">
      <alignment horizontal="left" wrapText="1"/>
    </xf>
    <xf numFmtId="1" fontId="10" fillId="0" borderId="13" xfId="9" applyNumberFormat="1" applyFont="1" applyBorder="1" applyAlignment="1">
      <alignment horizontal="center" vertical="center"/>
    </xf>
    <xf numFmtId="1" fontId="10" fillId="0" borderId="21" xfId="9" applyNumberFormat="1" applyFont="1" applyBorder="1" applyAlignment="1">
      <alignment horizontal="center" vertical="center"/>
    </xf>
    <xf numFmtId="1" fontId="10" fillId="0" borderId="9" xfId="9" applyNumberFormat="1" applyFont="1" applyBorder="1" applyAlignment="1">
      <alignment horizontal="center" vertical="center"/>
    </xf>
    <xf numFmtId="1" fontId="10" fillId="0" borderId="22" xfId="9" applyNumberFormat="1" applyFont="1" applyBorder="1" applyAlignment="1">
      <alignment horizontal="center" vertical="center"/>
    </xf>
    <xf numFmtId="1" fontId="10" fillId="0" borderId="30" xfId="9" applyNumberFormat="1" applyFont="1" applyBorder="1" applyAlignment="1">
      <alignment horizontal="center" vertical="center"/>
    </xf>
    <xf numFmtId="1" fontId="10" fillId="0" borderId="31" xfId="9" applyNumberFormat="1" applyFont="1" applyBorder="1" applyAlignment="1">
      <alignment horizontal="center" vertical="center"/>
    </xf>
    <xf numFmtId="1" fontId="5" fillId="0" borderId="39" xfId="6" applyNumberFormat="1" applyFont="1" applyBorder="1" applyAlignment="1">
      <alignment horizontal="left" vertical="center"/>
    </xf>
    <xf numFmtId="1" fontId="5" fillId="0" borderId="30" xfId="6" applyNumberFormat="1" applyFont="1" applyBorder="1" applyAlignment="1">
      <alignment horizontal="left" vertical="center"/>
    </xf>
    <xf numFmtId="1" fontId="5" fillId="0" borderId="31" xfId="6" applyNumberFormat="1" applyFont="1" applyBorder="1" applyAlignment="1">
      <alignment horizontal="left" vertical="center"/>
    </xf>
    <xf numFmtId="1" fontId="5" fillId="0" borderId="11" xfId="6" applyNumberFormat="1" applyFont="1" applyBorder="1" applyAlignment="1">
      <alignment horizontal="left" vertical="center"/>
    </xf>
    <xf numFmtId="1" fontId="5" fillId="0" borderId="10" xfId="6" applyNumberFormat="1" applyFont="1" applyBorder="1" applyAlignment="1">
      <alignment horizontal="left" vertical="center"/>
    </xf>
    <xf numFmtId="1" fontId="5" fillId="0" borderId="40" xfId="6" applyNumberFormat="1" applyFont="1" applyBorder="1" applyAlignment="1">
      <alignment horizontal="left" vertical="center" wrapText="1"/>
    </xf>
    <xf numFmtId="1" fontId="5" fillId="0" borderId="39" xfId="6" applyNumberFormat="1" applyFont="1" applyBorder="1" applyAlignment="1">
      <alignment horizontal="left" vertical="center" wrapText="1"/>
    </xf>
    <xf numFmtId="1" fontId="5" fillId="0" borderId="42" xfId="6" applyNumberFormat="1" applyFont="1" applyBorder="1" applyAlignment="1">
      <alignment horizontal="left" vertical="center" wrapText="1"/>
    </xf>
    <xf numFmtId="1" fontId="5" fillId="0" borderId="51" xfId="6" applyNumberFormat="1" applyFont="1" applyBorder="1" applyAlignment="1">
      <alignment horizontal="left" vertical="center" wrapText="1"/>
    </xf>
    <xf numFmtId="1" fontId="5" fillId="0" borderId="1" xfId="6" applyNumberFormat="1" applyFont="1" applyBorder="1" applyAlignment="1">
      <alignment horizontal="center" vertical="center" wrapText="1"/>
    </xf>
    <xf numFmtId="1" fontId="5" fillId="0" borderId="89" xfId="6" applyNumberFormat="1" applyFont="1" applyBorder="1" applyAlignment="1">
      <alignment horizontal="left" vertical="center"/>
    </xf>
    <xf numFmtId="1" fontId="5" fillId="0" borderId="49" xfId="6" applyNumberFormat="1" applyFont="1" applyBorder="1" applyAlignment="1">
      <alignment horizontal="left" vertical="center"/>
    </xf>
    <xf numFmtId="1" fontId="5" fillId="0" borderId="51" xfId="6" applyNumberFormat="1" applyFont="1" applyBorder="1" applyAlignment="1">
      <alignment horizontal="left" vertical="center"/>
    </xf>
    <xf numFmtId="1" fontId="5" fillId="0" borderId="64" xfId="6" applyNumberFormat="1" applyFont="1" applyBorder="1" applyAlignment="1">
      <alignment horizontal="left" vertical="center" wrapText="1"/>
    </xf>
    <xf numFmtId="1" fontId="5" fillId="0" borderId="65" xfId="6" applyNumberFormat="1" applyFont="1" applyBorder="1" applyAlignment="1">
      <alignment horizontal="left" vertical="center" wrapText="1"/>
    </xf>
    <xf numFmtId="1" fontId="10" fillId="0" borderId="1" xfId="10" applyNumberFormat="1" applyFont="1" applyBorder="1" applyAlignment="1">
      <alignment horizontal="center" vertical="center"/>
    </xf>
    <xf numFmtId="1" fontId="10" fillId="0" borderId="2" xfId="10" applyNumberFormat="1" applyFont="1" applyBorder="1" applyAlignment="1">
      <alignment horizontal="center" vertical="center"/>
    </xf>
    <xf numFmtId="1" fontId="5" fillId="0" borderId="11" xfId="0" applyNumberFormat="1" applyFont="1" applyBorder="1" applyAlignment="1">
      <alignment horizontal="left" vertical="center" wrapText="1"/>
    </xf>
    <xf numFmtId="1" fontId="5" fillId="0" borderId="12" xfId="0" applyNumberFormat="1" applyFont="1" applyBorder="1" applyAlignment="1">
      <alignment horizontal="left" vertical="center" wrapText="1"/>
    </xf>
    <xf numFmtId="1" fontId="5" fillId="0" borderId="10" xfId="0" applyNumberFormat="1" applyFont="1" applyBorder="1" applyAlignment="1">
      <alignment horizontal="left" vertical="center" wrapText="1"/>
    </xf>
    <xf numFmtId="1" fontId="5" fillId="0" borderId="60" xfId="6" applyNumberFormat="1" applyFont="1" applyBorder="1" applyAlignment="1">
      <alignment horizontal="left" vertical="center"/>
    </xf>
    <xf numFmtId="1" fontId="5" fillId="0" borderId="2" xfId="6" applyNumberFormat="1" applyFont="1" applyBorder="1" applyAlignment="1">
      <alignment horizontal="center" vertical="center"/>
    </xf>
    <xf numFmtId="1" fontId="10" fillId="0" borderId="3" xfId="6" quotePrefix="1" applyNumberFormat="1" applyFont="1" applyBorder="1" applyAlignment="1">
      <alignment horizontal="left"/>
    </xf>
    <xf numFmtId="1" fontId="5" fillId="0" borderId="5" xfId="6" applyNumberFormat="1" applyFont="1" applyBorder="1" applyAlignment="1">
      <alignment horizontal="left" vertical="center" wrapText="1"/>
    </xf>
    <xf numFmtId="0" fontId="3" fillId="4" borderId="95" xfId="0" applyFont="1" applyFill="1" applyBorder="1" applyAlignment="1">
      <alignment horizontal="center" vertical="center" wrapText="1"/>
    </xf>
    <xf numFmtId="0" fontId="3" fillId="4" borderId="96" xfId="0" applyFont="1" applyFill="1" applyBorder="1" applyAlignment="1">
      <alignment horizontal="center" vertical="center" wrapText="1"/>
    </xf>
    <xf numFmtId="0" fontId="24" fillId="17" borderId="97" xfId="13" applyFont="1" applyFill="1" applyBorder="1" applyAlignment="1">
      <alignment horizontal="center" vertical="center" wrapText="1"/>
    </xf>
    <xf numFmtId="0" fontId="24" fillId="17" borderId="98" xfId="13" applyFont="1" applyFill="1" applyBorder="1" applyAlignment="1">
      <alignment horizontal="center" vertical="center" wrapText="1"/>
    </xf>
    <xf numFmtId="0" fontId="24" fillId="17" borderId="99" xfId="13" applyFont="1" applyFill="1" applyBorder="1" applyAlignment="1">
      <alignment horizontal="center" vertical="center" wrapText="1"/>
    </xf>
    <xf numFmtId="0" fontId="27" fillId="5" borderId="90" xfId="13" applyFont="1" applyFill="1" applyBorder="1" applyAlignment="1" applyProtection="1">
      <alignment horizontal="center" vertical="center" wrapText="1"/>
      <protection hidden="1"/>
    </xf>
    <xf numFmtId="0" fontId="27" fillId="5" borderId="102" xfId="13" applyFont="1" applyFill="1" applyBorder="1" applyAlignment="1" applyProtection="1">
      <alignment horizontal="center" vertical="center" wrapText="1"/>
      <protection hidden="1"/>
    </xf>
    <xf numFmtId="0" fontId="27" fillId="5" borderId="92" xfId="13" applyFont="1" applyFill="1" applyBorder="1" applyAlignment="1" applyProtection="1">
      <alignment horizontal="center" vertical="center" wrapText="1"/>
      <protection hidden="1"/>
    </xf>
    <xf numFmtId="0" fontId="27" fillId="5" borderId="103" xfId="13" applyFont="1" applyFill="1" applyBorder="1" applyAlignment="1" applyProtection="1">
      <alignment horizontal="center" vertical="center" wrapText="1"/>
      <protection hidden="1"/>
    </xf>
    <xf numFmtId="0" fontId="27" fillId="5" borderId="104" xfId="13" applyFont="1" applyFill="1" applyBorder="1" applyAlignment="1" applyProtection="1">
      <alignment horizontal="center" vertical="center" wrapText="1"/>
      <protection hidden="1"/>
    </xf>
    <xf numFmtId="0" fontId="27" fillId="5" borderId="105" xfId="13" applyFont="1" applyFill="1" applyBorder="1" applyAlignment="1" applyProtection="1">
      <alignment horizontal="center" vertical="center" wrapText="1"/>
      <protection hidden="1"/>
    </xf>
  </cellXfs>
  <cellStyles count="15">
    <cellStyle name="Escribir" xfId="4"/>
    <cellStyle name="Millares" xfId="1" builtinId="3"/>
    <cellStyle name="Millares [0] 2 2 2" xfId="8"/>
    <cellStyle name="Moneda" xfId="2" builtinId="4"/>
    <cellStyle name="Moneda_08a" xfId="7"/>
    <cellStyle name="Normal" xfId="0" builtinId="0"/>
    <cellStyle name="Normal 10" xfId="14"/>
    <cellStyle name="Normal 2" xfId="13"/>
    <cellStyle name="Normal 2 3" xfId="12"/>
    <cellStyle name="Normal_08a" xfId="5"/>
    <cellStyle name="Normal_nombre" xfId="3"/>
    <cellStyle name="Normal_REM 08-2002" xfId="10"/>
    <cellStyle name="Normal_REM 17-2002" xfId="6"/>
    <cellStyle name="Normal_REM18A-18" xfId="11"/>
    <cellStyle name="Normal_RMC_0" xfId="9"/>
  </cellStyles>
  <dxfs count="1">
    <dxf>
      <font>
        <b/>
        <i val="0"/>
        <condense val="0"/>
        <extend val="0"/>
      </font>
      <fill>
        <patternFill>
          <bgColor indexed="10"/>
        </patternFill>
      </fill>
    </dxf>
  </dxfs>
  <tableStyles count="0" defaultTableStyle="TableStyleMedium2" defaultPivotStyle="PivotStyleLight16"/>
  <colors>
    <mruColors>
      <color rgb="FFDAF2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06/relationships/vbaProject" Target="vbaProject.bin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4</xdr:row>
          <xdr:rowOff>123825</xdr:rowOff>
        </xdr:from>
        <xdr:to>
          <xdr:col>7</xdr:col>
          <xdr:colOff>85725</xdr:colOff>
          <xdr:row>4</xdr:row>
          <xdr:rowOff>542925</xdr:rowOff>
        </xdr:to>
        <xdr:sp macro="" textlink="">
          <xdr:nvSpPr>
            <xdr:cNvPr id="6145" name="CommandButton3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4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AF39"/>
  <sheetViews>
    <sheetView showGridLines="0" tabSelected="1" zoomScaleNormal="100" workbookViewId="0">
      <selection sqref="A1:B1"/>
    </sheetView>
  </sheetViews>
  <sheetFormatPr baseColWidth="10" defaultRowHeight="15"/>
  <cols>
    <col min="1" max="1" width="54.140625" customWidth="1"/>
    <col min="2" max="2" width="60.7109375" customWidth="1"/>
    <col min="3" max="6" width="3.7109375" style="816" customWidth="1"/>
    <col min="7" max="8" width="3.5703125" style="816" customWidth="1"/>
    <col min="9" max="9" width="14" customWidth="1"/>
    <col min="10" max="13" width="11.85546875" customWidth="1"/>
    <col min="14" max="23" width="14.5703125" customWidth="1"/>
    <col min="24" max="26" width="39" customWidth="1"/>
    <col min="27" max="27" width="43.140625" customWidth="1"/>
    <col min="28" max="32" width="39" customWidth="1"/>
  </cols>
  <sheetData>
    <row r="1" spans="1:32" ht="49.15" customHeight="1">
      <c r="A1" s="862" t="s">
        <v>0</v>
      </c>
      <c r="B1" s="863"/>
      <c r="C1" s="864" t="s">
        <v>1</v>
      </c>
      <c r="D1" s="865"/>
      <c r="E1" s="865"/>
      <c r="F1" s="865"/>
      <c r="G1" s="866"/>
      <c r="H1" s="808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22.15" customHeight="1">
      <c r="A2" s="2" t="s">
        <v>2</v>
      </c>
      <c r="B2" s="3"/>
      <c r="C2" s="809"/>
      <c r="D2" s="810"/>
      <c r="E2" s="810"/>
      <c r="F2" s="810"/>
      <c r="G2" s="811"/>
      <c r="H2" s="812"/>
      <c r="I2" s="867" t="str">
        <f>IF(OR(NOMBRE!C2="",NOMBRE!D2="",NOMBRE!E2="",NOMBRE!F2="",NOMBRE!G2=""),"Falta Cód. Com.","")</f>
        <v>Falta Cód. Com.</v>
      </c>
      <c r="J2" s="867"/>
      <c r="K2" s="867"/>
      <c r="L2" s="867"/>
      <c r="M2" s="867"/>
      <c r="N2" s="867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1"/>
      <c r="AA2" s="1"/>
      <c r="AB2" s="1"/>
      <c r="AC2" s="5"/>
      <c r="AD2" s="1"/>
      <c r="AE2" s="1"/>
      <c r="AF2" s="6">
        <f>IF(I2&gt;"",1,0)</f>
        <v>1</v>
      </c>
    </row>
    <row r="3" spans="1:32" ht="22.15" customHeight="1">
      <c r="A3" s="7" t="s">
        <v>3</v>
      </c>
      <c r="B3" s="8"/>
      <c r="C3" s="809"/>
      <c r="D3" s="810"/>
      <c r="E3" s="810"/>
      <c r="F3" s="810"/>
      <c r="G3" s="810"/>
      <c r="H3" s="811"/>
      <c r="I3" s="868" t="str">
        <f>IF(OR(NOMBRE!C3="",NOMBRE!D3="",NOMBRE!E3="",NOMBRE!F3="",NOMBRE!G3="",NOMBRE!H3=""),"Falta Cód. Est.","")</f>
        <v>Falta Cód. Est.</v>
      </c>
      <c r="J3" s="867"/>
      <c r="K3" s="867"/>
      <c r="L3" s="867"/>
      <c r="M3" s="867"/>
      <c r="N3" s="867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1"/>
      <c r="AA3" s="1"/>
      <c r="AB3" s="1"/>
      <c r="AC3" s="5"/>
      <c r="AD3" s="1"/>
      <c r="AE3" s="1"/>
      <c r="AF3" s="6">
        <f>IF(I3&gt;"",1,0)</f>
        <v>1</v>
      </c>
    </row>
    <row r="4" spans="1:32" ht="10.9" customHeight="1">
      <c r="A4" s="9"/>
      <c r="B4" s="10"/>
      <c r="C4" s="813"/>
      <c r="D4" s="813"/>
      <c r="E4" s="813"/>
      <c r="F4" s="813"/>
      <c r="G4" s="813"/>
      <c r="H4" s="813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1"/>
      <c r="AA4" s="1"/>
      <c r="AB4" s="1"/>
      <c r="AC4" s="5"/>
      <c r="AD4" s="1"/>
      <c r="AE4" s="1"/>
      <c r="AF4" s="6"/>
    </row>
    <row r="5" spans="1:32" ht="10.9" customHeight="1">
      <c r="A5" s="9"/>
      <c r="B5" s="10"/>
      <c r="C5" s="813"/>
      <c r="D5" s="813"/>
      <c r="E5" s="813"/>
      <c r="F5" s="813"/>
      <c r="G5" s="813"/>
      <c r="H5" s="813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1"/>
      <c r="AA5" s="1"/>
      <c r="AB5" s="1"/>
      <c r="AC5" s="5"/>
      <c r="AD5" s="1"/>
      <c r="AE5" s="1"/>
      <c r="AF5" s="6"/>
    </row>
    <row r="6" spans="1:32" ht="21" customHeight="1">
      <c r="A6" s="11" t="s">
        <v>4</v>
      </c>
      <c r="B6" s="8"/>
      <c r="C6" s="814"/>
      <c r="D6" s="811"/>
      <c r="E6" s="815"/>
      <c r="F6" s="815"/>
      <c r="G6" s="815"/>
      <c r="H6" s="815"/>
      <c r="I6" s="12" t="str">
        <f>IF(OR(NOMBRE!C6="",NOMBRE!D6=""),"Falta Cód. Mes.","")</f>
        <v>Falta Cód. Mes.</v>
      </c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"/>
      <c r="AA6" s="1"/>
      <c r="AB6" s="1"/>
      <c r="AC6" s="5"/>
      <c r="AD6" s="1"/>
      <c r="AE6" s="1"/>
      <c r="AF6" s="6">
        <f>IF(I6&gt;"",1,0)</f>
        <v>1</v>
      </c>
    </row>
    <row r="7" spans="1:32" ht="21" customHeight="1">
      <c r="A7" s="2" t="s">
        <v>5</v>
      </c>
      <c r="B7" s="13">
        <v>2025</v>
      </c>
      <c r="C7" s="17"/>
      <c r="D7" s="17"/>
      <c r="E7" s="17"/>
      <c r="F7" s="17"/>
      <c r="G7" s="17"/>
      <c r="H7" s="1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4">
        <f>SUM(AF2:AF6)</f>
        <v>3</v>
      </c>
    </row>
    <row r="8" spans="1:32" ht="12" customHeight="1">
      <c r="A8" s="15"/>
      <c r="B8" s="857"/>
      <c r="C8" s="17"/>
      <c r="D8" s="17"/>
      <c r="E8" s="17"/>
      <c r="F8" s="17"/>
      <c r="G8" s="17"/>
      <c r="H8" s="17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 ht="24" customHeight="1">
      <c r="A9" s="869" t="s">
        <v>4471</v>
      </c>
      <c r="B9" s="870"/>
      <c r="C9" s="17"/>
      <c r="D9" s="17"/>
      <c r="E9" s="17"/>
      <c r="F9" s="17"/>
      <c r="G9" s="17"/>
      <c r="H9" s="17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ht="12" customHeight="1">
      <c r="A10" s="16"/>
      <c r="B10" s="17"/>
      <c r="C10" s="17"/>
      <c r="D10" s="17"/>
      <c r="E10" s="17"/>
      <c r="F10" s="17"/>
      <c r="G10" s="17"/>
      <c r="H10" s="17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ht="27" customHeight="1">
      <c r="A11" s="18" t="s">
        <v>6</v>
      </c>
      <c r="B11" s="19"/>
      <c r="C11" s="17"/>
      <c r="D11" s="17"/>
      <c r="E11" s="17"/>
      <c r="F11" s="17"/>
      <c r="G11" s="17"/>
      <c r="H11" s="17"/>
      <c r="I11" s="1"/>
      <c r="J11" s="1"/>
      <c r="K11" s="1"/>
      <c r="L11" s="20"/>
      <c r="M11" s="20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6" t="s">
        <v>7</v>
      </c>
      <c r="AA11" s="22" t="s">
        <v>8</v>
      </c>
      <c r="AB11" s="23" t="s">
        <v>9</v>
      </c>
      <c r="AC11" s="1"/>
      <c r="AD11" s="1"/>
      <c r="AE11" s="1"/>
      <c r="AF11" s="1"/>
    </row>
    <row r="12" spans="1:32" ht="24" customHeight="1">
      <c r="A12" s="24" t="s">
        <v>10</v>
      </c>
      <c r="B12" s="834"/>
      <c r="C12" s="17"/>
      <c r="D12" s="17"/>
      <c r="E12" s="17"/>
      <c r="F12" s="17"/>
      <c r="G12" s="17"/>
      <c r="H12" s="17"/>
      <c r="I12" s="1"/>
      <c r="J12" s="1"/>
      <c r="K12" s="1"/>
      <c r="L12" s="20"/>
      <c r="M12" s="20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6" t="s">
        <v>11</v>
      </c>
      <c r="AA12" s="22" t="s">
        <v>12</v>
      </c>
      <c r="AB12" s="23" t="s">
        <v>13</v>
      </c>
      <c r="AC12" s="1"/>
      <c r="AD12" s="1"/>
      <c r="AE12" s="1"/>
      <c r="AF12" s="1"/>
    </row>
    <row r="13" spans="1:32">
      <c r="A13" s="832"/>
      <c r="B13" s="833"/>
      <c r="C13" s="17"/>
      <c r="D13" s="17"/>
      <c r="E13" s="17"/>
      <c r="F13" s="17"/>
      <c r="G13" s="17"/>
      <c r="H13" s="17"/>
      <c r="I13" s="1"/>
      <c r="J13" s="1"/>
      <c r="K13" s="1"/>
      <c r="L13" s="20"/>
      <c r="M13" s="20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6" t="s">
        <v>14</v>
      </c>
      <c r="AA13" s="22" t="s">
        <v>15</v>
      </c>
      <c r="AB13" s="25" t="s">
        <v>16</v>
      </c>
      <c r="AC13" s="1"/>
      <c r="AD13" s="1"/>
      <c r="AE13" s="1"/>
      <c r="AF13" s="1"/>
    </row>
    <row r="14" spans="1:32">
      <c r="B14" s="1"/>
      <c r="C14" s="17"/>
      <c r="D14" s="17"/>
      <c r="E14" s="17"/>
      <c r="F14" s="17"/>
      <c r="G14" s="17"/>
      <c r="H14" s="17"/>
      <c r="I14" s="1"/>
      <c r="J14" s="1"/>
      <c r="K14" s="1"/>
      <c r="L14" s="20"/>
      <c r="M14" s="20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6" t="s">
        <v>18</v>
      </c>
      <c r="AA14" s="22" t="s">
        <v>19</v>
      </c>
      <c r="AB14" s="1"/>
      <c r="AC14" s="1"/>
      <c r="AD14" s="1"/>
      <c r="AE14" s="1"/>
      <c r="AF14" s="1"/>
    </row>
    <row r="15" spans="1:32" ht="21" customHeight="1">
      <c r="A15" s="871" t="s">
        <v>17</v>
      </c>
      <c r="B15" s="872"/>
      <c r="C15" s="17"/>
      <c r="D15" s="17"/>
      <c r="E15" s="17"/>
      <c r="F15" s="17"/>
      <c r="G15" s="17"/>
      <c r="H15" s="17"/>
      <c r="I15" s="1"/>
      <c r="J15" s="1"/>
      <c r="K15" s="1"/>
      <c r="L15" s="20"/>
      <c r="M15" s="20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6" t="s">
        <v>20</v>
      </c>
      <c r="AA15" s="22" t="s">
        <v>21</v>
      </c>
      <c r="AB15" s="1"/>
      <c r="AC15" s="1"/>
      <c r="AD15" s="1"/>
      <c r="AE15" s="1"/>
      <c r="AF15" s="1"/>
    </row>
    <row r="16" spans="1:32">
      <c r="A16" s="26"/>
      <c r="B16" s="1"/>
      <c r="C16" s="17"/>
      <c r="D16" s="17"/>
      <c r="E16" s="17"/>
      <c r="F16" s="17"/>
      <c r="G16" s="17"/>
      <c r="H16" s="17"/>
      <c r="I16" s="1"/>
      <c r="J16" s="1"/>
      <c r="K16" s="1"/>
      <c r="L16" s="20"/>
      <c r="M16" s="20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6" t="s">
        <v>4468</v>
      </c>
      <c r="AA16" s="22" t="s">
        <v>25</v>
      </c>
      <c r="AB16" s="1"/>
      <c r="AC16" s="1"/>
      <c r="AD16" s="1"/>
      <c r="AE16" s="1"/>
      <c r="AF16" s="1"/>
    </row>
    <row r="17" spans="1:32">
      <c r="A17" s="26"/>
      <c r="B17" s="859" t="s">
        <v>22</v>
      </c>
      <c r="C17" s="17"/>
      <c r="D17" s="17"/>
      <c r="E17" s="17"/>
      <c r="F17" s="17"/>
      <c r="G17" s="17"/>
      <c r="H17" s="17"/>
      <c r="I17" s="1"/>
      <c r="J17" s="1"/>
      <c r="K17" s="1"/>
      <c r="L17" s="20"/>
      <c r="M17" s="20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6" t="s">
        <v>23</v>
      </c>
      <c r="AA17" s="22" t="s">
        <v>27</v>
      </c>
      <c r="AB17" s="1"/>
      <c r="AC17" s="1"/>
      <c r="AD17" s="1"/>
      <c r="AE17" s="1"/>
      <c r="AF17" s="1"/>
    </row>
    <row r="18" spans="1:32">
      <c r="A18" s="26"/>
      <c r="B18" s="860"/>
      <c r="C18" s="17"/>
      <c r="D18" s="17"/>
      <c r="E18" s="17"/>
      <c r="F18" s="17"/>
      <c r="G18" s="17"/>
      <c r="H18" s="17"/>
      <c r="I18" s="27"/>
      <c r="J18" s="27"/>
      <c r="K18" s="1"/>
      <c r="L18" s="20"/>
      <c r="M18" s="20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6" t="s">
        <v>24</v>
      </c>
      <c r="AA18" s="22" t="s">
        <v>29</v>
      </c>
      <c r="AB18" s="1"/>
      <c r="AC18" s="1"/>
      <c r="AD18" s="1"/>
      <c r="AE18" s="1"/>
      <c r="AF18" s="1"/>
    </row>
    <row r="19" spans="1:32">
      <c r="A19" s="26"/>
      <c r="B19" s="861"/>
      <c r="C19" s="17"/>
      <c r="D19" s="17"/>
      <c r="E19" s="17"/>
      <c r="F19" s="17"/>
      <c r="G19" s="17"/>
      <c r="H19" s="17"/>
      <c r="I19" s="27"/>
      <c r="J19" s="27"/>
      <c r="K19" s="1"/>
      <c r="L19" s="20"/>
      <c r="M19" s="20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6" t="s">
        <v>26</v>
      </c>
      <c r="AA19" s="22" t="s">
        <v>31</v>
      </c>
      <c r="AB19" s="1"/>
      <c r="AC19" s="1"/>
      <c r="AD19" s="1"/>
      <c r="AE19" s="1"/>
      <c r="AF19" s="1"/>
    </row>
    <row r="20" spans="1:32">
      <c r="A20" s="26"/>
      <c r="B20" s="1"/>
      <c r="C20" s="17"/>
      <c r="D20" s="17"/>
      <c r="E20" s="17"/>
      <c r="F20" s="17"/>
      <c r="G20" s="17"/>
      <c r="H20" s="17"/>
      <c r="I20" s="27"/>
      <c r="J20" s="27"/>
      <c r="K20" s="1"/>
      <c r="L20" s="20"/>
      <c r="M20" s="20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6" t="s">
        <v>28</v>
      </c>
      <c r="AA20" s="22" t="s">
        <v>33</v>
      </c>
      <c r="AB20" s="1"/>
      <c r="AC20" s="1"/>
      <c r="AD20" s="1"/>
      <c r="AE20" s="1"/>
      <c r="AF20" s="1"/>
    </row>
    <row r="21" spans="1:32">
      <c r="A21" s="26"/>
      <c r="B21" s="1"/>
      <c r="C21" s="17"/>
      <c r="D21" s="17"/>
      <c r="E21" s="17"/>
      <c r="F21" s="17"/>
      <c r="G21" s="17"/>
      <c r="H21" s="17"/>
      <c r="I21" s="27"/>
      <c r="J21" s="27"/>
      <c r="K21" s="1"/>
      <c r="L21" s="1"/>
      <c r="M21" s="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6" t="s">
        <v>30</v>
      </c>
      <c r="AA21" s="22" t="s">
        <v>34</v>
      </c>
      <c r="AB21" s="1"/>
      <c r="AC21" s="1"/>
      <c r="AD21" s="1"/>
      <c r="AE21" s="1"/>
      <c r="AF21" s="1"/>
    </row>
    <row r="22" spans="1:32">
      <c r="A22" s="26"/>
      <c r="B22" s="1"/>
      <c r="C22" s="17"/>
      <c r="D22" s="17"/>
      <c r="E22" s="17"/>
      <c r="F22" s="17"/>
      <c r="G22" s="17"/>
      <c r="H22" s="17"/>
      <c r="I22" s="27"/>
      <c r="J22" s="27"/>
      <c r="K22" s="1"/>
      <c r="L22" s="1"/>
      <c r="M22" s="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6" t="s">
        <v>32</v>
      </c>
      <c r="AA22" s="22" t="s">
        <v>35</v>
      </c>
      <c r="AB22" s="1"/>
      <c r="AC22" s="1"/>
      <c r="AD22" s="1"/>
      <c r="AE22" s="1"/>
      <c r="AF22" s="1"/>
    </row>
    <row r="23" spans="1:32">
      <c r="A23" s="26"/>
      <c r="B23" s="1"/>
      <c r="C23" s="17"/>
      <c r="D23" s="17"/>
      <c r="E23" s="17"/>
      <c r="F23" s="17"/>
      <c r="G23" s="17"/>
      <c r="H23" s="17"/>
      <c r="I23" s="27"/>
      <c r="J23" s="27"/>
      <c r="K23" s="1"/>
      <c r="L23" s="1"/>
      <c r="M23" s="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1"/>
      <c r="AA23" s="22" t="s">
        <v>36</v>
      </c>
      <c r="AB23" s="1"/>
      <c r="AC23" s="1"/>
      <c r="AD23" s="1"/>
      <c r="AE23" s="1"/>
      <c r="AF23" s="1"/>
    </row>
    <row r="24" spans="1:32">
      <c r="A24" s="26"/>
      <c r="B24" s="1"/>
      <c r="C24" s="17"/>
      <c r="D24" s="17"/>
      <c r="E24" s="17"/>
      <c r="F24" s="17"/>
      <c r="G24" s="17"/>
      <c r="H24" s="17"/>
      <c r="I24" s="27"/>
      <c r="J24" s="27"/>
      <c r="K24" s="1"/>
      <c r="L24" s="1"/>
      <c r="M24" s="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1"/>
      <c r="AA24" s="22" t="s">
        <v>37</v>
      </c>
      <c r="AB24" s="1"/>
      <c r="AC24" s="1"/>
      <c r="AD24" s="1"/>
      <c r="AE24" s="1"/>
      <c r="AF24" s="1"/>
    </row>
    <row r="25" spans="1:32">
      <c r="A25" s="26"/>
      <c r="B25" s="1"/>
      <c r="C25" s="17"/>
      <c r="D25" s="17"/>
      <c r="E25" s="17"/>
      <c r="F25" s="17"/>
      <c r="G25" s="17"/>
      <c r="H25" s="17"/>
      <c r="I25" s="27"/>
      <c r="J25" s="27"/>
      <c r="K25" s="1"/>
      <c r="L25" s="1"/>
      <c r="M25" s="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1"/>
      <c r="AA25" s="22" t="s">
        <v>38</v>
      </c>
      <c r="AB25" s="1"/>
      <c r="AC25" s="1"/>
      <c r="AD25" s="1"/>
      <c r="AE25" s="1"/>
      <c r="AF25" s="1"/>
    </row>
    <row r="26" spans="1:32">
      <c r="A26" s="26"/>
      <c r="B26" s="1"/>
      <c r="C26" s="17"/>
      <c r="D26" s="17"/>
      <c r="E26" s="17"/>
      <c r="F26" s="17"/>
      <c r="G26" s="17"/>
      <c r="H26" s="17"/>
      <c r="I26" s="1"/>
      <c r="J26" s="1"/>
      <c r="K26" s="1"/>
      <c r="L26" s="1"/>
      <c r="M26" s="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1"/>
      <c r="AA26" s="22" t="s">
        <v>39</v>
      </c>
      <c r="AB26" s="1"/>
      <c r="AC26" s="1"/>
      <c r="AD26" s="1"/>
      <c r="AE26" s="1"/>
      <c r="AF26" s="1"/>
    </row>
    <row r="27" spans="1:32">
      <c r="A27" s="26"/>
      <c r="B27" s="1"/>
      <c r="C27" s="17"/>
      <c r="D27" s="17"/>
      <c r="E27" s="17"/>
      <c r="F27" s="17"/>
      <c r="G27" s="17"/>
      <c r="H27" s="17"/>
      <c r="I27" s="1"/>
      <c r="J27" s="1"/>
      <c r="K27" s="1"/>
      <c r="L27" s="1"/>
      <c r="M27" s="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1"/>
      <c r="AA27" s="22" t="s">
        <v>40</v>
      </c>
      <c r="AB27" s="1"/>
      <c r="AC27" s="1"/>
      <c r="AD27" s="1"/>
      <c r="AE27" s="1"/>
      <c r="AF27" s="1"/>
    </row>
    <row r="28" spans="1:32">
      <c r="A28" s="26"/>
      <c r="B28" s="1"/>
      <c r="C28" s="17"/>
      <c r="D28" s="17"/>
      <c r="E28" s="17"/>
      <c r="F28" s="17"/>
      <c r="G28" s="17"/>
      <c r="H28" s="17"/>
      <c r="I28" s="1"/>
      <c r="J28" s="1"/>
      <c r="K28" s="1"/>
      <c r="L28" s="1"/>
      <c r="M28" s="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1"/>
      <c r="AA28" s="22" t="s">
        <v>41</v>
      </c>
      <c r="AB28" s="1"/>
      <c r="AC28" s="1"/>
      <c r="AD28" s="1"/>
      <c r="AE28" s="1"/>
      <c r="AF28" s="1"/>
    </row>
    <row r="29" spans="1:32">
      <c r="A29" s="26"/>
      <c r="B29" s="1"/>
      <c r="C29" s="17"/>
      <c r="D29" s="17"/>
      <c r="E29" s="17"/>
      <c r="F29" s="17"/>
      <c r="G29" s="17"/>
      <c r="H29" s="17"/>
      <c r="I29" s="1"/>
      <c r="J29" s="1"/>
      <c r="K29" s="1"/>
      <c r="L29" s="1"/>
      <c r="M29" s="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1"/>
      <c r="AA29" s="22" t="s">
        <v>42</v>
      </c>
      <c r="AB29" s="1"/>
      <c r="AC29" s="1"/>
      <c r="AD29" s="1"/>
      <c r="AE29" s="1"/>
      <c r="AF29" s="1"/>
    </row>
    <row r="30" spans="1:32">
      <c r="A30" s="26"/>
      <c r="B30" s="1"/>
      <c r="C30" s="17"/>
      <c r="D30" s="17"/>
      <c r="E30" s="17"/>
      <c r="F30" s="17"/>
      <c r="G30" s="17"/>
      <c r="H30" s="17"/>
      <c r="I30" s="1"/>
      <c r="J30" s="1"/>
      <c r="K30" s="1"/>
      <c r="L30" s="1"/>
      <c r="M30" s="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1"/>
      <c r="AA30" s="22" t="s">
        <v>43</v>
      </c>
      <c r="AB30" s="1"/>
      <c r="AC30" s="1"/>
      <c r="AD30" s="1"/>
      <c r="AE30" s="1"/>
      <c r="AF30" s="1"/>
    </row>
    <row r="31" spans="1:32">
      <c r="A31" s="26"/>
      <c r="B31" s="1"/>
      <c r="C31" s="17"/>
      <c r="D31" s="17"/>
      <c r="E31" s="17"/>
      <c r="F31" s="17"/>
      <c r="G31" s="17"/>
      <c r="H31" s="17"/>
      <c r="I31" s="1"/>
      <c r="J31" s="1"/>
      <c r="K31" s="1"/>
      <c r="L31" s="1"/>
      <c r="M31" s="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1"/>
      <c r="AA31" s="22" t="s">
        <v>44</v>
      </c>
      <c r="AB31" s="1"/>
      <c r="AC31" s="1"/>
      <c r="AD31" s="1"/>
      <c r="AE31" s="1"/>
      <c r="AF31" s="1"/>
    </row>
    <row r="32" spans="1:32">
      <c r="A32" s="26"/>
      <c r="B32" s="1"/>
      <c r="C32" s="17"/>
      <c r="D32" s="17"/>
      <c r="E32" s="17"/>
      <c r="F32" s="17"/>
      <c r="G32" s="17"/>
      <c r="H32" s="17"/>
      <c r="I32" s="1"/>
      <c r="J32" s="1"/>
      <c r="K32" s="1"/>
      <c r="L32" s="1"/>
      <c r="M32" s="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1"/>
      <c r="AA32" s="22" t="s">
        <v>45</v>
      </c>
      <c r="AB32" s="1"/>
      <c r="AC32" s="1"/>
      <c r="AD32" s="1"/>
      <c r="AE32" s="1"/>
      <c r="AF32" s="1"/>
    </row>
    <row r="33" spans="1:32">
      <c r="A33" s="26"/>
      <c r="B33" s="1"/>
      <c r="C33" s="17"/>
      <c r="D33" s="17"/>
      <c r="E33" s="17"/>
      <c r="F33" s="17"/>
      <c r="G33" s="17"/>
      <c r="H33" s="17"/>
      <c r="I33" s="1"/>
      <c r="J33" s="1"/>
      <c r="K33" s="1"/>
      <c r="L33" s="1"/>
      <c r="M33" s="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1"/>
      <c r="AA33" s="22" t="s">
        <v>46</v>
      </c>
      <c r="AB33" s="1"/>
      <c r="AC33" s="1"/>
      <c r="AD33" s="1"/>
      <c r="AE33" s="1"/>
      <c r="AF33" s="1"/>
    </row>
    <row r="34" spans="1:32">
      <c r="A34" s="26"/>
      <c r="B34" s="1"/>
      <c r="C34" s="17"/>
      <c r="D34" s="17"/>
      <c r="E34" s="17"/>
      <c r="F34" s="17"/>
      <c r="G34" s="17"/>
      <c r="H34" s="17"/>
      <c r="I34" s="1"/>
      <c r="J34" s="1"/>
      <c r="K34" s="1"/>
      <c r="L34" s="1"/>
      <c r="M34" s="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1"/>
      <c r="AA34" s="22" t="s">
        <v>47</v>
      </c>
      <c r="AB34" s="1"/>
      <c r="AC34" s="1"/>
      <c r="AD34" s="1"/>
      <c r="AE34" s="1"/>
      <c r="AF34" s="1"/>
    </row>
    <row r="35" spans="1:32">
      <c r="A35" s="26"/>
      <c r="B35" s="1"/>
      <c r="C35" s="17"/>
      <c r="D35" s="17"/>
      <c r="E35" s="17"/>
      <c r="F35" s="17"/>
      <c r="G35" s="17"/>
      <c r="H35" s="17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22" t="s">
        <v>48</v>
      </c>
      <c r="AB35" s="1"/>
      <c r="AC35" s="1"/>
      <c r="AD35" s="1"/>
      <c r="AE35" s="1"/>
      <c r="AF35" s="1"/>
    </row>
    <row r="36" spans="1:32">
      <c r="A36" s="26"/>
      <c r="B36" s="1"/>
      <c r="C36" s="17"/>
      <c r="D36" s="17"/>
      <c r="E36" s="17"/>
      <c r="F36" s="17"/>
      <c r="G36" s="17"/>
      <c r="H36" s="17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>
      <c r="A37" s="26"/>
      <c r="B37" s="1"/>
      <c r="C37" s="17"/>
      <c r="D37" s="17"/>
      <c r="E37" s="17"/>
      <c r="F37" s="17"/>
      <c r="G37" s="17"/>
      <c r="H37" s="17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>
      <c r="A38" s="26"/>
      <c r="B38" s="1"/>
      <c r="C38" s="17"/>
      <c r="D38" s="17"/>
      <c r="E38" s="17"/>
      <c r="F38" s="17"/>
      <c r="G38" s="17"/>
      <c r="H38" s="17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B38" s="1"/>
      <c r="AC38" s="1"/>
      <c r="AD38" s="1"/>
      <c r="AE38" s="1"/>
      <c r="AF38" s="1"/>
    </row>
    <row r="39" spans="1:32">
      <c r="A39" s="26"/>
      <c r="B39" s="1"/>
      <c r="C39" s="17"/>
      <c r="D39" s="17"/>
      <c r="E39" s="17"/>
      <c r="F39" s="17"/>
      <c r="G39" s="17"/>
      <c r="H39" s="17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AC39" s="1"/>
      <c r="AD39" s="1"/>
      <c r="AE39" s="1"/>
      <c r="AF39" s="1"/>
    </row>
  </sheetData>
  <sheetProtection algorithmName="SHA-512" hashValue="/L155NGFsmBBjDfAmqPk/pT0dbgkKYLaQ584Iv8pw4+7W734ajza+dZJMHsCRMG8p2Ct0Ouo16s8NbVE8RjPzQ==" saltValue="iXQjchM+O/9IyxnCn21JcQ==" spinCount="100000" sheet="1" objects="1" scenarios="1"/>
  <mergeCells count="7">
    <mergeCell ref="B17:B19"/>
    <mergeCell ref="A1:B1"/>
    <mergeCell ref="C1:G1"/>
    <mergeCell ref="I2:N2"/>
    <mergeCell ref="I3:N3"/>
    <mergeCell ref="A9:B9"/>
    <mergeCell ref="A15:B15"/>
  </mergeCells>
  <dataValidations count="12">
    <dataValidation type="whole" allowBlank="1" showInputMessage="1" showErrorMessage="1" promptTitle="CÓDIGO ESTABLECIMIENTO/ESTRATEGI" prompt="Sexto : Entre 0 y 9" sqref="H3:H5">
      <formula1>0</formula1>
      <formula2>9</formula2>
    </dataValidation>
    <dataValidation type="whole" allowBlank="1" showInputMessage="1" showErrorMessage="1" promptTitle="CÓDIGO ESTABLECIMIENTO/ESTRATEGI" prompt="Quinto : Entre 0 y 9" sqref="G3:G5">
      <formula1>0</formula1>
      <formula2>9</formula2>
    </dataValidation>
    <dataValidation type="whole" allowBlank="1" showInputMessage="1" showErrorMessage="1" promptTitle="CÓDIGO ESTABLECIMIENTO/ESTRATEGI" prompt="Cuarto : Entre 0 y 9" sqref="F3:F5">
      <formula1>0</formula1>
      <formula2>9</formula2>
    </dataValidation>
    <dataValidation type="whole" allowBlank="1" showInputMessage="1" showErrorMessage="1" promptTitle="CÓDIGO ESTABLECIMIENTO/ESTRATEGI" prompt="Tercer : Entre 0 y 9" sqref="E3:E5">
      <formula1>0</formula1>
      <formula2>9</formula2>
    </dataValidation>
    <dataValidation type="whole" allowBlank="1" showInputMessage="1" showErrorMessage="1" promptTitle="CÓDIGO ESTABLECIMIENTO/ESTRATEGI" prompt="Segundo : Entre 0 y 9" sqref="D3:D5">
      <formula1>0</formula1>
      <formula2>9</formula2>
    </dataValidation>
    <dataValidation type="whole" allowBlank="1" showInputMessage="1" showErrorMessage="1" promptTitle="CÓDIGO ESTABLECIMIENTO/ESTRATEGI" prompt="Primer : Entre 1 y 9" sqref="C3:C5">
      <formula1>1</formula1>
      <formula2>9</formula2>
    </dataValidation>
    <dataValidation type="whole" allowBlank="1" showInputMessage="1" showErrorMessage="1" promptTitle="DÍGITO COMUNA:" prompt="Tercer : Entre 0 y 9" sqref="G2">
      <formula1>0</formula1>
      <formula2>9</formula2>
    </dataValidation>
    <dataValidation type="whole" allowBlank="1" showInputMessage="1" showErrorMessage="1" promptTitle="DÍGITO COMUNA:" prompt="Segundo : Entre 0 y 9" sqref="F2">
      <formula1>0</formula1>
      <formula2>9</formula2>
    </dataValidation>
    <dataValidation type="whole" allowBlank="1" showInputMessage="1" showErrorMessage="1" promptTitle="DÍGITO COMUNA:" prompt="Primer :  Entre 1 y 7 " sqref="E2">
      <formula1>1</formula1>
      <formula2>7</formula2>
    </dataValidation>
    <dataValidation type="whole" allowBlank="1" showInputMessage="1" showErrorMessage="1" promptTitle="DÍGITO REGIÓN:" prompt="Segundo : Entre 0 y 9" sqref="D2">
      <formula1>0</formula1>
      <formula2>9</formula2>
    </dataValidation>
    <dataValidation type="whole" allowBlank="1" showInputMessage="1" showErrorMessage="1" promptTitle="DÍGITO REGIÓN:" prompt="Primer : Entre 0 y 1" sqref="C2">
      <formula1>0</formula1>
      <formula2>1</formula2>
    </dataValidation>
    <dataValidation type="list" allowBlank="1" showInputMessage="1" showErrorMessage="1" sqref="B6">
      <formula1>$Z$11:$Z$22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DE3201"/>
  <sheetViews>
    <sheetView showGridLines="0" zoomScaleNormal="100" workbookViewId="0"/>
  </sheetViews>
  <sheetFormatPr baseColWidth="10" defaultRowHeight="15"/>
  <cols>
    <col min="1" max="1" width="16.5703125" customWidth="1"/>
    <col min="2" max="2" width="85.7109375" customWidth="1"/>
    <col min="3" max="3" width="14.85546875" customWidth="1"/>
    <col min="4" max="4" width="11.7109375" customWidth="1"/>
    <col min="5" max="6" width="10.7109375" customWidth="1"/>
    <col min="7" max="8" width="11.7109375" customWidth="1"/>
    <col min="9" max="10" width="10.7109375" customWidth="1"/>
    <col min="11" max="11" width="11.7109375" customWidth="1"/>
    <col min="12" max="13" width="10.7109375" customWidth="1"/>
    <col min="14" max="15" width="11.7109375" customWidth="1"/>
    <col min="16" max="16" width="12.28515625" customWidth="1"/>
    <col min="17" max="28" width="10.7109375" customWidth="1"/>
    <col min="29" max="29" width="12.85546875" customWidth="1"/>
    <col min="30" max="30" width="10.7109375" customWidth="1"/>
    <col min="31" max="31" width="11.85546875" customWidth="1"/>
    <col min="32" max="32" width="10.7109375" customWidth="1"/>
    <col min="33" max="33" width="11.5703125" customWidth="1"/>
    <col min="34" max="34" width="10.7109375" customWidth="1"/>
    <col min="35" max="35" width="11.5703125" customWidth="1"/>
    <col min="36" max="36" width="11.140625" customWidth="1"/>
    <col min="37" max="37" width="10.7109375" customWidth="1"/>
    <col min="38" max="40" width="12.42578125" customWidth="1"/>
    <col min="41" max="41" width="10.42578125" style="821" customWidth="1"/>
    <col min="42" max="78" width="11.42578125" customWidth="1"/>
    <col min="79" max="79" width="6.7109375" hidden="1" customWidth="1"/>
    <col min="80" max="95" width="11.42578125" hidden="1" customWidth="1"/>
    <col min="96" max="108" width="11.42578125" style="821" hidden="1" customWidth="1"/>
    <col min="109" max="109" width="11.42578125" hidden="1" customWidth="1"/>
    <col min="110" max="110" width="0" hidden="1" customWidth="1"/>
  </cols>
  <sheetData>
    <row r="1" spans="1:106">
      <c r="A1" s="518" t="s">
        <v>4083</v>
      </c>
      <c r="B1" s="519"/>
      <c r="C1" s="520"/>
      <c r="D1" s="520"/>
    </row>
    <row r="2" spans="1:106">
      <c r="A2" s="518" t="str">
        <f>CONCATENATE("COMUNA: ",NOMBRE!B2," (",NOMBRE!C2,NOMBRE!D2,NOMBRE!E2,NOMBRE!F2,NOMBRE!G2," )")</f>
        <v>COMUNA:  ( )</v>
      </c>
      <c r="B2" s="519"/>
      <c r="C2" s="520"/>
      <c r="D2" s="520"/>
    </row>
    <row r="3" spans="1:106">
      <c r="A3" s="518" t="str">
        <f>CONCATENATE("ESTABLECIMIENTO/ESTRATEGIA: ",NOMBRE!B3," (",NOMBRE!C3,NOMBRE!D3,NOMBRE!E3,NOMBRE!F3,NOMBRE!G3,NOMBRE!H3," )")</f>
        <v>ESTABLECIMIENTO/ESTRATEGIA:  ( )</v>
      </c>
      <c r="B3" s="521"/>
      <c r="C3" s="522"/>
      <c r="D3" s="522"/>
    </row>
    <row r="4" spans="1:106">
      <c r="A4" s="518" t="str">
        <f>CONCATENATE("MES: ", NOMBRE!B6, " (", NOMBRE!C6,NOMBRE!D6,")")</f>
        <v>MES:  ()</v>
      </c>
      <c r="B4" s="521"/>
      <c r="C4" s="522"/>
      <c r="D4" s="522"/>
    </row>
    <row r="5" spans="1:106">
      <c r="A5" s="518" t="str">
        <f>CONCATENATE("AÑO: ",NOMBRE!B7)</f>
        <v>AÑO: 2025</v>
      </c>
      <c r="B5" s="523"/>
      <c r="C5" s="524"/>
      <c r="D5" s="524"/>
    </row>
    <row r="6" spans="1:106" ht="15.75" customHeight="1">
      <c r="A6" s="970" t="s">
        <v>4344</v>
      </c>
      <c r="B6" s="970"/>
      <c r="C6" s="970"/>
      <c r="D6" s="970"/>
      <c r="E6" s="970"/>
      <c r="F6" s="970"/>
      <c r="G6" s="970"/>
      <c r="H6" s="970"/>
      <c r="I6" s="970"/>
      <c r="J6" s="970"/>
      <c r="K6" s="970"/>
      <c r="L6" s="970"/>
      <c r="M6" s="970"/>
      <c r="N6" s="970"/>
      <c r="O6" s="970"/>
      <c r="P6" s="970"/>
      <c r="Q6" s="970"/>
      <c r="R6" s="970"/>
      <c r="S6" s="970"/>
      <c r="T6" s="970"/>
      <c r="U6" s="970"/>
      <c r="V6" s="970"/>
      <c r="W6" s="970"/>
      <c r="X6" s="970"/>
      <c r="Y6" s="970"/>
      <c r="Z6" s="970"/>
      <c r="AA6" s="970"/>
      <c r="AB6" s="970"/>
      <c r="AC6" s="970"/>
      <c r="AD6" s="970"/>
      <c r="AE6" s="970"/>
      <c r="AF6" s="970"/>
      <c r="AG6" s="970"/>
      <c r="AH6" s="970"/>
      <c r="AI6" s="970"/>
      <c r="AJ6" s="970"/>
      <c r="AK6" s="970"/>
      <c r="AL6" s="970"/>
      <c r="AM6" s="970"/>
      <c r="AN6" s="970"/>
    </row>
    <row r="7" spans="1:106" ht="12.75" customHeight="1">
      <c r="A7" s="971"/>
      <c r="B7" s="971"/>
      <c r="C7" s="971"/>
      <c r="D7" s="971"/>
      <c r="E7" s="971"/>
      <c r="F7" s="971"/>
      <c r="G7" s="971"/>
      <c r="H7" s="971"/>
      <c r="I7" s="971"/>
      <c r="J7" s="971"/>
      <c r="K7" s="971"/>
      <c r="L7" s="971"/>
      <c r="M7" s="971"/>
      <c r="N7" s="971"/>
      <c r="O7" s="971"/>
      <c r="P7" s="971"/>
      <c r="Q7" s="971"/>
      <c r="R7" s="971"/>
      <c r="S7" s="971"/>
      <c r="T7" s="971"/>
      <c r="U7" s="971"/>
      <c r="V7" s="971"/>
      <c r="W7" s="971"/>
      <c r="X7" s="971"/>
      <c r="Y7" s="971"/>
      <c r="Z7" s="971"/>
      <c r="AA7" s="971"/>
      <c r="AB7" s="971"/>
      <c r="AC7" s="971"/>
      <c r="AD7" s="971"/>
      <c r="AE7" s="971"/>
      <c r="AF7" s="971"/>
      <c r="AG7" s="971"/>
      <c r="AH7" s="971"/>
      <c r="AI7" s="971"/>
      <c r="AJ7" s="971"/>
      <c r="AK7" s="971"/>
      <c r="AL7" s="971"/>
      <c r="AM7" s="971"/>
      <c r="AN7" s="971"/>
    </row>
    <row r="8" spans="1:106" ht="21.75" customHeight="1">
      <c r="A8" s="1010" t="s">
        <v>49</v>
      </c>
      <c r="B8" s="1013" t="s">
        <v>50</v>
      </c>
      <c r="C8" s="1016" t="s">
        <v>51</v>
      </c>
      <c r="D8" s="922" t="s">
        <v>52</v>
      </c>
      <c r="E8" s="923"/>
      <c r="F8" s="923"/>
      <c r="G8" s="981"/>
      <c r="H8" s="984" t="s">
        <v>53</v>
      </c>
      <c r="I8" s="985"/>
      <c r="J8" s="985"/>
      <c r="K8" s="985"/>
      <c r="L8" s="985"/>
      <c r="M8" s="985"/>
      <c r="N8" s="986"/>
      <c r="O8" s="987" t="s">
        <v>54</v>
      </c>
      <c r="P8" s="988"/>
      <c r="Q8" s="989"/>
      <c r="R8" s="987" t="s">
        <v>55</v>
      </c>
      <c r="S8" s="988"/>
      <c r="T8" s="989"/>
      <c r="U8" s="987" t="s">
        <v>56</v>
      </c>
      <c r="V8" s="988"/>
      <c r="W8" s="989"/>
      <c r="X8" s="987" t="s">
        <v>57</v>
      </c>
      <c r="Y8" s="988"/>
      <c r="Z8" s="993"/>
      <c r="AA8" s="995" t="s">
        <v>58</v>
      </c>
      <c r="AB8" s="996"/>
      <c r="AC8" s="997"/>
      <c r="AD8" s="1001" t="s">
        <v>59</v>
      </c>
      <c r="AE8" s="996"/>
      <c r="AF8" s="997"/>
      <c r="AG8" s="976" t="s">
        <v>60</v>
      </c>
      <c r="AH8" s="972" t="s">
        <v>61</v>
      </c>
      <c r="AI8" s="973"/>
      <c r="AJ8" s="976" t="s">
        <v>62</v>
      </c>
      <c r="AK8" s="1003" t="s">
        <v>63</v>
      </c>
      <c r="AL8" s="1004"/>
      <c r="AM8" s="1007" t="s">
        <v>4470</v>
      </c>
      <c r="AN8" s="1007" t="s">
        <v>4346</v>
      </c>
      <c r="AO8" s="846"/>
    </row>
    <row r="9" spans="1:106" ht="22.5" customHeight="1">
      <c r="A9" s="1011"/>
      <c r="B9" s="1014"/>
      <c r="C9" s="1017"/>
      <c r="D9" s="979" t="s">
        <v>64</v>
      </c>
      <c r="E9" s="922" t="s">
        <v>65</v>
      </c>
      <c r="F9" s="981"/>
      <c r="G9" s="982" t="s">
        <v>66</v>
      </c>
      <c r="H9" s="979" t="s">
        <v>64</v>
      </c>
      <c r="I9" s="984" t="s">
        <v>67</v>
      </c>
      <c r="J9" s="985"/>
      <c r="K9" s="986"/>
      <c r="L9" s="984" t="s">
        <v>68</v>
      </c>
      <c r="M9" s="985"/>
      <c r="N9" s="986"/>
      <c r="O9" s="990"/>
      <c r="P9" s="991"/>
      <c r="Q9" s="992"/>
      <c r="R9" s="990" t="s">
        <v>69</v>
      </c>
      <c r="S9" s="991"/>
      <c r="T9" s="992"/>
      <c r="U9" s="990" t="s">
        <v>69</v>
      </c>
      <c r="V9" s="991"/>
      <c r="W9" s="992"/>
      <c r="X9" s="990" t="s">
        <v>69</v>
      </c>
      <c r="Y9" s="991"/>
      <c r="Z9" s="994"/>
      <c r="AA9" s="998"/>
      <c r="AB9" s="999"/>
      <c r="AC9" s="1000"/>
      <c r="AD9" s="1002"/>
      <c r="AE9" s="999"/>
      <c r="AF9" s="1000"/>
      <c r="AG9" s="977"/>
      <c r="AH9" s="974"/>
      <c r="AI9" s="975"/>
      <c r="AJ9" s="977"/>
      <c r="AK9" s="1005"/>
      <c r="AL9" s="1006"/>
      <c r="AM9" s="1008"/>
      <c r="AN9" s="1008"/>
      <c r="AO9" s="846"/>
    </row>
    <row r="10" spans="1:106" ht="31.5">
      <c r="A10" s="1012"/>
      <c r="B10" s="1015"/>
      <c r="C10" s="1018"/>
      <c r="D10" s="980"/>
      <c r="E10" s="31" t="s">
        <v>70</v>
      </c>
      <c r="F10" s="32" t="s">
        <v>71</v>
      </c>
      <c r="G10" s="983"/>
      <c r="H10" s="980"/>
      <c r="I10" s="28" t="s">
        <v>70</v>
      </c>
      <c r="J10" s="29" t="s">
        <v>71</v>
      </c>
      <c r="K10" s="30" t="s">
        <v>66</v>
      </c>
      <c r="L10" s="31" t="s">
        <v>70</v>
      </c>
      <c r="M10" s="33" t="s">
        <v>71</v>
      </c>
      <c r="N10" s="32" t="s">
        <v>66</v>
      </c>
      <c r="O10" s="34" t="s">
        <v>72</v>
      </c>
      <c r="P10" s="35" t="s">
        <v>73</v>
      </c>
      <c r="Q10" s="36" t="s">
        <v>74</v>
      </c>
      <c r="R10" s="34" t="s">
        <v>72</v>
      </c>
      <c r="S10" s="35" t="s">
        <v>73</v>
      </c>
      <c r="T10" s="36" t="s">
        <v>74</v>
      </c>
      <c r="U10" s="34" t="s">
        <v>72</v>
      </c>
      <c r="V10" s="35" t="s">
        <v>73</v>
      </c>
      <c r="W10" s="36" t="s">
        <v>74</v>
      </c>
      <c r="X10" s="34" t="s">
        <v>72</v>
      </c>
      <c r="Y10" s="35" t="s">
        <v>73</v>
      </c>
      <c r="Z10" s="37" t="s">
        <v>74</v>
      </c>
      <c r="AA10" s="38" t="s">
        <v>75</v>
      </c>
      <c r="AB10" s="39" t="s">
        <v>76</v>
      </c>
      <c r="AC10" s="40" t="s">
        <v>77</v>
      </c>
      <c r="AD10" s="28" t="s">
        <v>78</v>
      </c>
      <c r="AE10" s="29" t="s">
        <v>79</v>
      </c>
      <c r="AF10" s="30" t="s">
        <v>80</v>
      </c>
      <c r="AG10" s="978"/>
      <c r="AH10" s="365" t="s">
        <v>81</v>
      </c>
      <c r="AI10" s="366" t="s">
        <v>82</v>
      </c>
      <c r="AJ10" s="978"/>
      <c r="AK10" s="365" t="s">
        <v>83</v>
      </c>
      <c r="AL10" s="41" t="s">
        <v>84</v>
      </c>
      <c r="AM10" s="1009"/>
      <c r="AN10" s="1009"/>
      <c r="AO10" s="846"/>
    </row>
    <row r="11" spans="1:106">
      <c r="A11" s="878" t="s">
        <v>85</v>
      </c>
      <c r="B11" s="879"/>
      <c r="C11" s="1019"/>
      <c r="D11" s="1019"/>
      <c r="E11" s="1019"/>
      <c r="F11" s="1019"/>
      <c r="G11" s="1019"/>
      <c r="H11" s="1019"/>
      <c r="I11" s="1019"/>
      <c r="J11" s="1019"/>
      <c r="K11" s="1019"/>
      <c r="L11" s="1019"/>
      <c r="M11" s="1019"/>
      <c r="N11" s="1019"/>
      <c r="O11" s="1019"/>
      <c r="P11" s="1019"/>
      <c r="Q11" s="1019"/>
      <c r="R11" s="1019"/>
      <c r="S11" s="1019"/>
      <c r="T11" s="1019"/>
      <c r="U11" s="1019"/>
      <c r="V11" s="1019"/>
      <c r="W11" s="1019"/>
      <c r="X11" s="1019"/>
      <c r="Y11" s="1019"/>
      <c r="Z11" s="1019"/>
      <c r="AA11" s="1019"/>
      <c r="AB11" s="1019"/>
      <c r="AC11" s="1019"/>
      <c r="AD11" s="1019"/>
      <c r="AE11" s="1019"/>
      <c r="AF11" s="1019"/>
      <c r="AG11" s="1019"/>
      <c r="AH11" s="1019"/>
      <c r="AI11" s="1019"/>
      <c r="AJ11" s="1019"/>
      <c r="AK11" s="1019"/>
      <c r="AL11" s="1019"/>
      <c r="AM11" s="1019"/>
      <c r="AN11" s="1020"/>
      <c r="AO11" s="854"/>
    </row>
    <row r="12" spans="1:106">
      <c r="A12" s="367" t="s">
        <v>86</v>
      </c>
      <c r="B12" s="368" t="s">
        <v>87</v>
      </c>
      <c r="C12" s="42">
        <f>SUM(D12+G12)</f>
        <v>0</v>
      </c>
      <c r="D12" s="369">
        <f>SUM(E12:F12)</f>
        <v>0</v>
      </c>
      <c r="E12" s="43"/>
      <c r="F12" s="44"/>
      <c r="G12" s="45"/>
      <c r="H12" s="46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8"/>
      <c r="AA12" s="49"/>
      <c r="AB12" s="50"/>
      <c r="AC12" s="51"/>
      <c r="AD12" s="52"/>
      <c r="AE12" s="50"/>
      <c r="AF12" s="51"/>
      <c r="AG12" s="53"/>
      <c r="AH12" s="52"/>
      <c r="AI12" s="51"/>
      <c r="AJ12" s="54"/>
      <c r="AK12" s="55"/>
      <c r="AL12" s="56"/>
      <c r="AM12" s="56"/>
      <c r="AN12" s="56"/>
      <c r="AO12" s="855" t="str">
        <f>CC12&amp;CD12&amp;CE12&amp;CF12&amp;CG12&amp;CH12&amp;CI12&amp;CJ12&amp;CK12&amp;CL12&amp;CM12</f>
        <v/>
      </c>
      <c r="CC12" s="513" t="str">
        <f t="shared" ref="CC12:CC43" si="0">IF(AND($C12&gt;0,AA12="")," * No olvide digitar la variable "&amp;$AA$8&amp;""&amp;": Atención Cerrada. Digite Cero si no tiene.","")</f>
        <v/>
      </c>
      <c r="CD12" s="513" t="str">
        <f t="shared" ref="CD12:CD43" si="1">IF(AND($C12&gt;0,AB12="")," * No olvide digitar la variable "&amp;$AA$8&amp;""&amp;": Atención Abierta. Digite Cero si no tiene.","")</f>
        <v/>
      </c>
      <c r="CE12" s="513" t="str">
        <f t="shared" ref="CE12:CE43" si="2">IF(AND($C12&gt;0,AC12="")," * No olvide digitar la variable "&amp;$AA$8&amp;""&amp;": Emergencia. Digite Cero si no tiene.","")</f>
        <v/>
      </c>
      <c r="CF12" s="513" t="str">
        <f t="shared" ref="CF12:CF43" si="3">IF(AND(C12&lt;AA12+AB12+AC12)," * La Suma de la variable "&amp;$AA$8&amp;""&amp;" no puede ser mayor al Total.","")</f>
        <v/>
      </c>
      <c r="CG12" s="513" t="str">
        <f t="shared" ref="CG12:CG43" si="4">IF(AND($C12&gt;0,AD12="")," * No olvide digitar la variable "&amp;$AD$8&amp;""&amp;": Honorarios. Digite Cero si no tiene.","")</f>
        <v/>
      </c>
      <c r="CH12" s="513" t="str">
        <f t="shared" ref="CH12:CH43" si="5">IF(AND($C12&gt;0,AE12="")," * No olvide digitar la variable "&amp;$AD$8&amp;""&amp;": Convenios. Digite Cero si no tiene.","")</f>
        <v/>
      </c>
      <c r="CI12" s="513" t="str">
        <f t="shared" ref="CI12:CI43" si="6">IF(AND($C12&gt;0,AF12="")," * No olvide digitar la variable "&amp;$AD$8&amp;""&amp;": Consultores de llamada. Digite Cero si no tiene.","")</f>
        <v/>
      </c>
      <c r="CJ12" s="513"/>
      <c r="CK12" s="513" t="str">
        <f t="shared" ref="CK12:CK43" si="7">IF(AND($C12&gt;0,AH12="")," * No olvide digitar la variable "&amp;$AH$8&amp;""&amp;" Al Sistema. Digite Cero si no tiene.","")</f>
        <v/>
      </c>
      <c r="CL12" s="513" t="str">
        <f t="shared" ref="CL12:CL43" si="8">IF(AND($C12&gt;0,AI12="")," * No olvide digitar la variable "&amp;$AH$8&amp;""&amp;" al Extrasistema. Digite Cero si no tiene.","")</f>
        <v/>
      </c>
      <c r="CM12" s="513"/>
      <c r="CR12" s="822">
        <f t="shared" ref="CR12:CR43" si="9">IF(AND($C12&gt;0,AA12=""),1,0)</f>
        <v>0</v>
      </c>
      <c r="CS12" s="822">
        <f t="shared" ref="CS12:CS43" si="10">IF(AND($C12&gt;0,AB12=""),1,0)</f>
        <v>0</v>
      </c>
      <c r="CT12" s="823">
        <f t="shared" ref="CT12:CT43" si="11">IF(AND($C12&gt;0,AC12=""),1,0)</f>
        <v>0</v>
      </c>
      <c r="CU12" s="817">
        <f t="shared" ref="CU12:CU43" si="12">IF(AND(C12&lt;AA12+AB12+AC12),1,0)</f>
        <v>0</v>
      </c>
      <c r="CV12" s="817">
        <f t="shared" ref="CV12:CV43" si="13">IF(AND($C12&gt;0,AD12=""),1,0)</f>
        <v>0</v>
      </c>
      <c r="CW12" s="817">
        <f t="shared" ref="CW12:CW43" si="14">IF(AND($C12&gt;0,AE12=""),1,0)</f>
        <v>0</v>
      </c>
      <c r="CX12" s="817">
        <f t="shared" ref="CX12:CX43" si="15">IF(AND($C12&gt;0,AF12=""),1,0)</f>
        <v>0</v>
      </c>
      <c r="CY12" s="817"/>
      <c r="CZ12" s="817">
        <f t="shared" ref="CZ12:CZ43" si="16">IF(AND($C12&gt;0,AH12=""),1,0)</f>
        <v>0</v>
      </c>
      <c r="DA12" s="817">
        <f t="shared" ref="DA12:DA43" si="17">IF(AND($C12&gt;0,AI12=""),1,0)</f>
        <v>0</v>
      </c>
      <c r="DB12" s="817"/>
    </row>
    <row r="13" spans="1:106">
      <c r="A13" s="370" t="s">
        <v>89</v>
      </c>
      <c r="B13" s="371" t="s">
        <v>90</v>
      </c>
      <c r="C13" s="57">
        <f t="shared" ref="C13:C57" si="18">SUM(D13+G13)</f>
        <v>0</v>
      </c>
      <c r="D13" s="372">
        <f t="shared" ref="D13:D57" si="19">SUM(E13:F13)</f>
        <v>0</v>
      </c>
      <c r="E13" s="58"/>
      <c r="F13" s="59"/>
      <c r="G13" s="60"/>
      <c r="H13" s="61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3"/>
      <c r="AA13" s="64"/>
      <c r="AB13" s="65"/>
      <c r="AC13" s="66"/>
      <c r="AD13" s="67"/>
      <c r="AE13" s="65"/>
      <c r="AF13" s="66"/>
      <c r="AG13" s="68"/>
      <c r="AH13" s="67"/>
      <c r="AI13" s="66"/>
      <c r="AJ13" s="69"/>
      <c r="AK13" s="70"/>
      <c r="AL13" s="71"/>
      <c r="AM13" s="71"/>
      <c r="AN13" s="71"/>
      <c r="AO13" s="855" t="str">
        <f t="shared" ref="AO13:AO76" si="20">CC13&amp;CD13&amp;CE13&amp;CF13&amp;CG13&amp;CH13&amp;CI13&amp;CJ13&amp;CK13&amp;CL13&amp;CM13</f>
        <v/>
      </c>
      <c r="CC13" s="513" t="str">
        <f t="shared" si="0"/>
        <v/>
      </c>
      <c r="CD13" s="513" t="str">
        <f t="shared" si="1"/>
        <v/>
      </c>
      <c r="CE13" s="513" t="str">
        <f t="shared" si="2"/>
        <v/>
      </c>
      <c r="CF13" s="513" t="str">
        <f t="shared" si="3"/>
        <v/>
      </c>
      <c r="CG13" s="513" t="str">
        <f t="shared" si="4"/>
        <v/>
      </c>
      <c r="CH13" s="513" t="str">
        <f t="shared" si="5"/>
        <v/>
      </c>
      <c r="CI13" s="513" t="str">
        <f t="shared" si="6"/>
        <v/>
      </c>
      <c r="CJ13" s="513"/>
      <c r="CK13" s="513" t="str">
        <f t="shared" si="7"/>
        <v/>
      </c>
      <c r="CL13" s="513" t="str">
        <f t="shared" si="8"/>
        <v/>
      </c>
      <c r="CM13" s="513"/>
      <c r="CR13" s="822">
        <f t="shared" si="9"/>
        <v>0</v>
      </c>
      <c r="CS13" s="822">
        <f t="shared" si="10"/>
        <v>0</v>
      </c>
      <c r="CT13" s="823">
        <f t="shared" si="11"/>
        <v>0</v>
      </c>
      <c r="CU13" s="817">
        <f t="shared" si="12"/>
        <v>0</v>
      </c>
      <c r="CV13" s="817">
        <f t="shared" si="13"/>
        <v>0</v>
      </c>
      <c r="CW13" s="817">
        <f t="shared" si="14"/>
        <v>0</v>
      </c>
      <c r="CX13" s="817">
        <f t="shared" si="15"/>
        <v>0</v>
      </c>
      <c r="CY13" s="817"/>
      <c r="CZ13" s="817">
        <f t="shared" si="16"/>
        <v>0</v>
      </c>
      <c r="DA13" s="817">
        <f t="shared" si="17"/>
        <v>0</v>
      </c>
      <c r="DB13" s="817"/>
    </row>
    <row r="14" spans="1:106">
      <c r="A14" s="370" t="s">
        <v>91</v>
      </c>
      <c r="B14" s="371" t="s">
        <v>92</v>
      </c>
      <c r="C14" s="57">
        <f t="shared" si="18"/>
        <v>0</v>
      </c>
      <c r="D14" s="372">
        <f t="shared" si="19"/>
        <v>0</v>
      </c>
      <c r="E14" s="58"/>
      <c r="F14" s="59"/>
      <c r="G14" s="60"/>
      <c r="H14" s="61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3"/>
      <c r="AA14" s="64"/>
      <c r="AB14" s="65"/>
      <c r="AC14" s="66"/>
      <c r="AD14" s="67"/>
      <c r="AE14" s="65"/>
      <c r="AF14" s="66"/>
      <c r="AG14" s="68"/>
      <c r="AH14" s="67"/>
      <c r="AI14" s="66"/>
      <c r="AJ14" s="72"/>
      <c r="AK14" s="73"/>
      <c r="AL14" s="74"/>
      <c r="AM14" s="74"/>
      <c r="AN14" s="74"/>
      <c r="AO14" s="855" t="str">
        <f t="shared" si="20"/>
        <v/>
      </c>
      <c r="CC14" s="513" t="str">
        <f t="shared" si="0"/>
        <v/>
      </c>
      <c r="CD14" s="513" t="str">
        <f t="shared" si="1"/>
        <v/>
      </c>
      <c r="CE14" s="513" t="str">
        <f t="shared" si="2"/>
        <v/>
      </c>
      <c r="CF14" s="513" t="str">
        <f t="shared" si="3"/>
        <v/>
      </c>
      <c r="CG14" s="513" t="str">
        <f t="shared" si="4"/>
        <v/>
      </c>
      <c r="CH14" s="513" t="str">
        <f t="shared" si="5"/>
        <v/>
      </c>
      <c r="CI14" s="513" t="str">
        <f t="shared" si="6"/>
        <v/>
      </c>
      <c r="CJ14" s="513"/>
      <c r="CK14" s="513" t="str">
        <f t="shared" si="7"/>
        <v/>
      </c>
      <c r="CL14" s="513" t="str">
        <f t="shared" si="8"/>
        <v/>
      </c>
      <c r="CM14" s="513"/>
      <c r="CR14" s="822">
        <f t="shared" si="9"/>
        <v>0</v>
      </c>
      <c r="CS14" s="822">
        <f t="shared" si="10"/>
        <v>0</v>
      </c>
      <c r="CT14" s="823">
        <f t="shared" si="11"/>
        <v>0</v>
      </c>
      <c r="CU14" s="817">
        <f t="shared" si="12"/>
        <v>0</v>
      </c>
      <c r="CV14" s="817">
        <f t="shared" si="13"/>
        <v>0</v>
      </c>
      <c r="CW14" s="817">
        <f t="shared" si="14"/>
        <v>0</v>
      </c>
      <c r="CX14" s="817">
        <f t="shared" si="15"/>
        <v>0</v>
      </c>
      <c r="CY14" s="817"/>
      <c r="CZ14" s="817">
        <f t="shared" si="16"/>
        <v>0</v>
      </c>
      <c r="DA14" s="817">
        <f t="shared" si="17"/>
        <v>0</v>
      </c>
      <c r="DB14" s="817"/>
    </row>
    <row r="15" spans="1:106">
      <c r="A15" s="370" t="s">
        <v>93</v>
      </c>
      <c r="B15" s="371" t="s">
        <v>94</v>
      </c>
      <c r="C15" s="57">
        <f t="shared" si="18"/>
        <v>0</v>
      </c>
      <c r="D15" s="372">
        <f t="shared" si="19"/>
        <v>0</v>
      </c>
      <c r="E15" s="58"/>
      <c r="F15" s="59"/>
      <c r="G15" s="60"/>
      <c r="H15" s="61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3"/>
      <c r="AA15" s="64"/>
      <c r="AB15" s="65"/>
      <c r="AC15" s="66"/>
      <c r="AD15" s="67"/>
      <c r="AE15" s="65"/>
      <c r="AF15" s="66"/>
      <c r="AG15" s="68"/>
      <c r="AH15" s="67"/>
      <c r="AI15" s="66"/>
      <c r="AJ15" s="72"/>
      <c r="AK15" s="75"/>
      <c r="AL15" s="71"/>
      <c r="AM15" s="71"/>
      <c r="AN15" s="71"/>
      <c r="AO15" s="855" t="str">
        <f t="shared" si="20"/>
        <v/>
      </c>
      <c r="CC15" s="513" t="str">
        <f t="shared" si="0"/>
        <v/>
      </c>
      <c r="CD15" s="513" t="str">
        <f t="shared" si="1"/>
        <v/>
      </c>
      <c r="CE15" s="513" t="str">
        <f t="shared" si="2"/>
        <v/>
      </c>
      <c r="CF15" s="513" t="str">
        <f t="shared" si="3"/>
        <v/>
      </c>
      <c r="CG15" s="513" t="str">
        <f t="shared" si="4"/>
        <v/>
      </c>
      <c r="CH15" s="513" t="str">
        <f t="shared" si="5"/>
        <v/>
      </c>
      <c r="CI15" s="513" t="str">
        <f t="shared" si="6"/>
        <v/>
      </c>
      <c r="CJ15" s="513"/>
      <c r="CK15" s="513" t="str">
        <f t="shared" si="7"/>
        <v/>
      </c>
      <c r="CL15" s="513" t="str">
        <f t="shared" si="8"/>
        <v/>
      </c>
      <c r="CM15" s="513"/>
      <c r="CR15" s="822">
        <f t="shared" si="9"/>
        <v>0</v>
      </c>
      <c r="CS15" s="822">
        <f t="shared" si="10"/>
        <v>0</v>
      </c>
      <c r="CT15" s="823">
        <f t="shared" si="11"/>
        <v>0</v>
      </c>
      <c r="CU15" s="817">
        <f t="shared" si="12"/>
        <v>0</v>
      </c>
      <c r="CV15" s="817">
        <f t="shared" si="13"/>
        <v>0</v>
      </c>
      <c r="CW15" s="817">
        <f t="shared" si="14"/>
        <v>0</v>
      </c>
      <c r="CX15" s="817">
        <f t="shared" si="15"/>
        <v>0</v>
      </c>
      <c r="CY15" s="817"/>
      <c r="CZ15" s="817">
        <f t="shared" si="16"/>
        <v>0</v>
      </c>
      <c r="DA15" s="817">
        <f t="shared" si="17"/>
        <v>0</v>
      </c>
      <c r="DB15" s="817"/>
    </row>
    <row r="16" spans="1:106">
      <c r="A16" s="370" t="s">
        <v>95</v>
      </c>
      <c r="B16" s="371" t="s">
        <v>96</v>
      </c>
      <c r="C16" s="57">
        <f t="shared" si="18"/>
        <v>0</v>
      </c>
      <c r="D16" s="372">
        <f t="shared" si="19"/>
        <v>0</v>
      </c>
      <c r="E16" s="58"/>
      <c r="F16" s="59"/>
      <c r="G16" s="60"/>
      <c r="H16" s="61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3"/>
      <c r="AA16" s="64"/>
      <c r="AB16" s="65"/>
      <c r="AC16" s="66"/>
      <c r="AD16" s="67"/>
      <c r="AE16" s="65"/>
      <c r="AF16" s="66"/>
      <c r="AG16" s="68"/>
      <c r="AH16" s="67"/>
      <c r="AI16" s="66"/>
      <c r="AJ16" s="72"/>
      <c r="AK16" s="70"/>
      <c r="AL16" s="74"/>
      <c r="AM16" s="74"/>
      <c r="AN16" s="74"/>
      <c r="AO16" s="855" t="str">
        <f t="shared" si="20"/>
        <v/>
      </c>
      <c r="CC16" s="513" t="str">
        <f t="shared" si="0"/>
        <v/>
      </c>
      <c r="CD16" s="513" t="str">
        <f t="shared" si="1"/>
        <v/>
      </c>
      <c r="CE16" s="513" t="str">
        <f t="shared" si="2"/>
        <v/>
      </c>
      <c r="CF16" s="513" t="str">
        <f t="shared" si="3"/>
        <v/>
      </c>
      <c r="CG16" s="513" t="str">
        <f t="shared" si="4"/>
        <v/>
      </c>
      <c r="CH16" s="513" t="str">
        <f t="shared" si="5"/>
        <v/>
      </c>
      <c r="CI16" s="513" t="str">
        <f t="shared" si="6"/>
        <v/>
      </c>
      <c r="CJ16" s="513"/>
      <c r="CK16" s="513" t="str">
        <f t="shared" si="7"/>
        <v/>
      </c>
      <c r="CL16" s="513" t="str">
        <f t="shared" si="8"/>
        <v/>
      </c>
      <c r="CM16" s="513"/>
      <c r="CR16" s="822">
        <f t="shared" si="9"/>
        <v>0</v>
      </c>
      <c r="CS16" s="822">
        <f t="shared" si="10"/>
        <v>0</v>
      </c>
      <c r="CT16" s="823">
        <f t="shared" si="11"/>
        <v>0</v>
      </c>
      <c r="CU16" s="817">
        <f t="shared" si="12"/>
        <v>0</v>
      </c>
      <c r="CV16" s="817">
        <f t="shared" si="13"/>
        <v>0</v>
      </c>
      <c r="CW16" s="817">
        <f t="shared" si="14"/>
        <v>0</v>
      </c>
      <c r="CX16" s="817">
        <f t="shared" si="15"/>
        <v>0</v>
      </c>
      <c r="CY16" s="817"/>
      <c r="CZ16" s="817">
        <f t="shared" si="16"/>
        <v>0</v>
      </c>
      <c r="DA16" s="817">
        <f t="shared" si="17"/>
        <v>0</v>
      </c>
      <c r="DB16" s="817"/>
    </row>
    <row r="17" spans="1:106">
      <c r="A17" s="370" t="s">
        <v>97</v>
      </c>
      <c r="B17" s="371" t="s">
        <v>98</v>
      </c>
      <c r="C17" s="57">
        <f t="shared" si="18"/>
        <v>0</v>
      </c>
      <c r="D17" s="372">
        <f t="shared" si="19"/>
        <v>0</v>
      </c>
      <c r="E17" s="58"/>
      <c r="F17" s="59"/>
      <c r="G17" s="60"/>
      <c r="H17" s="61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3"/>
      <c r="AA17" s="64"/>
      <c r="AB17" s="65"/>
      <c r="AC17" s="66"/>
      <c r="AD17" s="67"/>
      <c r="AE17" s="65"/>
      <c r="AF17" s="66"/>
      <c r="AG17" s="68"/>
      <c r="AH17" s="67"/>
      <c r="AI17" s="66"/>
      <c r="AJ17" s="72"/>
      <c r="AK17" s="70"/>
      <c r="AL17" s="71"/>
      <c r="AM17" s="71"/>
      <c r="AN17" s="71"/>
      <c r="AO17" s="855" t="str">
        <f t="shared" si="20"/>
        <v/>
      </c>
      <c r="CC17" s="513" t="str">
        <f t="shared" si="0"/>
        <v/>
      </c>
      <c r="CD17" s="513" t="str">
        <f t="shared" si="1"/>
        <v/>
      </c>
      <c r="CE17" s="513" t="str">
        <f t="shared" si="2"/>
        <v/>
      </c>
      <c r="CF17" s="513" t="str">
        <f t="shared" si="3"/>
        <v/>
      </c>
      <c r="CG17" s="513" t="str">
        <f t="shared" si="4"/>
        <v/>
      </c>
      <c r="CH17" s="513" t="str">
        <f t="shared" si="5"/>
        <v/>
      </c>
      <c r="CI17" s="513" t="str">
        <f t="shared" si="6"/>
        <v/>
      </c>
      <c r="CJ17" s="513"/>
      <c r="CK17" s="513" t="str">
        <f t="shared" si="7"/>
        <v/>
      </c>
      <c r="CL17" s="513" t="str">
        <f t="shared" si="8"/>
        <v/>
      </c>
      <c r="CM17" s="513"/>
      <c r="CR17" s="822">
        <f t="shared" si="9"/>
        <v>0</v>
      </c>
      <c r="CS17" s="822">
        <f t="shared" si="10"/>
        <v>0</v>
      </c>
      <c r="CT17" s="823">
        <f t="shared" si="11"/>
        <v>0</v>
      </c>
      <c r="CU17" s="817">
        <f t="shared" si="12"/>
        <v>0</v>
      </c>
      <c r="CV17" s="817">
        <f t="shared" si="13"/>
        <v>0</v>
      </c>
      <c r="CW17" s="817">
        <f t="shared" si="14"/>
        <v>0</v>
      </c>
      <c r="CX17" s="817">
        <f t="shared" si="15"/>
        <v>0</v>
      </c>
      <c r="CY17" s="817"/>
      <c r="CZ17" s="817">
        <f t="shared" si="16"/>
        <v>0</v>
      </c>
      <c r="DA17" s="817">
        <f t="shared" si="17"/>
        <v>0</v>
      </c>
      <c r="DB17" s="817"/>
    </row>
    <row r="18" spans="1:106">
      <c r="A18" s="370" t="s">
        <v>99</v>
      </c>
      <c r="B18" s="371" t="s">
        <v>100</v>
      </c>
      <c r="C18" s="57">
        <f t="shared" si="18"/>
        <v>0</v>
      </c>
      <c r="D18" s="372">
        <f t="shared" si="19"/>
        <v>0</v>
      </c>
      <c r="E18" s="58"/>
      <c r="F18" s="59"/>
      <c r="G18" s="60"/>
      <c r="H18" s="61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3"/>
      <c r="AA18" s="64"/>
      <c r="AB18" s="65"/>
      <c r="AC18" s="66"/>
      <c r="AD18" s="67"/>
      <c r="AE18" s="65"/>
      <c r="AF18" s="66"/>
      <c r="AG18" s="68"/>
      <c r="AH18" s="67"/>
      <c r="AI18" s="66"/>
      <c r="AJ18" s="72"/>
      <c r="AK18" s="73"/>
      <c r="AL18" s="74"/>
      <c r="AM18" s="74"/>
      <c r="AN18" s="74"/>
      <c r="AO18" s="855" t="str">
        <f t="shared" si="20"/>
        <v/>
      </c>
      <c r="CC18" s="513" t="str">
        <f t="shared" si="0"/>
        <v/>
      </c>
      <c r="CD18" s="513" t="str">
        <f t="shared" si="1"/>
        <v/>
      </c>
      <c r="CE18" s="513" t="str">
        <f t="shared" si="2"/>
        <v/>
      </c>
      <c r="CF18" s="513" t="str">
        <f t="shared" si="3"/>
        <v/>
      </c>
      <c r="CG18" s="513" t="str">
        <f t="shared" si="4"/>
        <v/>
      </c>
      <c r="CH18" s="513" t="str">
        <f t="shared" si="5"/>
        <v/>
      </c>
      <c r="CI18" s="513" t="str">
        <f t="shared" si="6"/>
        <v/>
      </c>
      <c r="CJ18" s="513"/>
      <c r="CK18" s="513" t="str">
        <f t="shared" si="7"/>
        <v/>
      </c>
      <c r="CL18" s="513" t="str">
        <f t="shared" si="8"/>
        <v/>
      </c>
      <c r="CM18" s="513"/>
      <c r="CR18" s="822">
        <f t="shared" si="9"/>
        <v>0</v>
      </c>
      <c r="CS18" s="822">
        <f t="shared" si="10"/>
        <v>0</v>
      </c>
      <c r="CT18" s="823">
        <f t="shared" si="11"/>
        <v>0</v>
      </c>
      <c r="CU18" s="817">
        <f t="shared" si="12"/>
        <v>0</v>
      </c>
      <c r="CV18" s="817">
        <f t="shared" si="13"/>
        <v>0</v>
      </c>
      <c r="CW18" s="817">
        <f t="shared" si="14"/>
        <v>0</v>
      </c>
      <c r="CX18" s="817">
        <f t="shared" si="15"/>
        <v>0</v>
      </c>
      <c r="CY18" s="817"/>
      <c r="CZ18" s="817">
        <f t="shared" si="16"/>
        <v>0</v>
      </c>
      <c r="DA18" s="817">
        <f t="shared" si="17"/>
        <v>0</v>
      </c>
      <c r="DB18" s="817"/>
    </row>
    <row r="19" spans="1:106">
      <c r="A19" s="370" t="s">
        <v>101</v>
      </c>
      <c r="B19" s="371" t="s">
        <v>102</v>
      </c>
      <c r="C19" s="57">
        <f t="shared" si="18"/>
        <v>0</v>
      </c>
      <c r="D19" s="372">
        <f t="shared" si="19"/>
        <v>0</v>
      </c>
      <c r="E19" s="58"/>
      <c r="F19" s="59"/>
      <c r="G19" s="60"/>
      <c r="H19" s="61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3"/>
      <c r="AA19" s="64"/>
      <c r="AB19" s="65"/>
      <c r="AC19" s="66"/>
      <c r="AD19" s="67"/>
      <c r="AE19" s="65"/>
      <c r="AF19" s="66"/>
      <c r="AG19" s="68"/>
      <c r="AH19" s="67"/>
      <c r="AI19" s="66"/>
      <c r="AJ19" s="72"/>
      <c r="AK19" s="75"/>
      <c r="AL19" s="71"/>
      <c r="AM19" s="71"/>
      <c r="AN19" s="71"/>
      <c r="AO19" s="855" t="str">
        <f t="shared" si="20"/>
        <v/>
      </c>
      <c r="CC19" s="513" t="str">
        <f t="shared" si="0"/>
        <v/>
      </c>
      <c r="CD19" s="513" t="str">
        <f t="shared" si="1"/>
        <v/>
      </c>
      <c r="CE19" s="513" t="str">
        <f t="shared" si="2"/>
        <v/>
      </c>
      <c r="CF19" s="513" t="str">
        <f t="shared" si="3"/>
        <v/>
      </c>
      <c r="CG19" s="513" t="str">
        <f t="shared" si="4"/>
        <v/>
      </c>
      <c r="CH19" s="513" t="str">
        <f t="shared" si="5"/>
        <v/>
      </c>
      <c r="CI19" s="513" t="str">
        <f t="shared" si="6"/>
        <v/>
      </c>
      <c r="CJ19" s="513"/>
      <c r="CK19" s="513" t="str">
        <f t="shared" si="7"/>
        <v/>
      </c>
      <c r="CL19" s="513" t="str">
        <f t="shared" si="8"/>
        <v/>
      </c>
      <c r="CM19" s="513"/>
      <c r="CR19" s="822">
        <f t="shared" si="9"/>
        <v>0</v>
      </c>
      <c r="CS19" s="822">
        <f t="shared" si="10"/>
        <v>0</v>
      </c>
      <c r="CT19" s="823">
        <f t="shared" si="11"/>
        <v>0</v>
      </c>
      <c r="CU19" s="817">
        <f t="shared" si="12"/>
        <v>0</v>
      </c>
      <c r="CV19" s="817">
        <f t="shared" si="13"/>
        <v>0</v>
      </c>
      <c r="CW19" s="817">
        <f t="shared" si="14"/>
        <v>0</v>
      </c>
      <c r="CX19" s="817">
        <f t="shared" si="15"/>
        <v>0</v>
      </c>
      <c r="CY19" s="817"/>
      <c r="CZ19" s="817">
        <f t="shared" si="16"/>
        <v>0</v>
      </c>
      <c r="DA19" s="817">
        <f t="shared" si="17"/>
        <v>0</v>
      </c>
      <c r="DB19" s="817"/>
    </row>
    <row r="20" spans="1:106">
      <c r="A20" s="370" t="s">
        <v>103</v>
      </c>
      <c r="B20" s="371" t="s">
        <v>104</v>
      </c>
      <c r="C20" s="57">
        <f t="shared" si="18"/>
        <v>0</v>
      </c>
      <c r="D20" s="372">
        <f t="shared" si="19"/>
        <v>0</v>
      </c>
      <c r="E20" s="58"/>
      <c r="F20" s="59"/>
      <c r="G20" s="60"/>
      <c r="H20" s="61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3"/>
      <c r="AA20" s="64"/>
      <c r="AB20" s="65"/>
      <c r="AC20" s="66"/>
      <c r="AD20" s="67"/>
      <c r="AE20" s="65"/>
      <c r="AF20" s="66"/>
      <c r="AG20" s="68"/>
      <c r="AH20" s="67"/>
      <c r="AI20" s="66"/>
      <c r="AJ20" s="72"/>
      <c r="AK20" s="70"/>
      <c r="AL20" s="74"/>
      <c r="AM20" s="74"/>
      <c r="AN20" s="74"/>
      <c r="AO20" s="855" t="str">
        <f t="shared" si="20"/>
        <v/>
      </c>
      <c r="CC20" s="513" t="str">
        <f t="shared" si="0"/>
        <v/>
      </c>
      <c r="CD20" s="513" t="str">
        <f t="shared" si="1"/>
        <v/>
      </c>
      <c r="CE20" s="513" t="str">
        <f t="shared" si="2"/>
        <v/>
      </c>
      <c r="CF20" s="513" t="str">
        <f t="shared" si="3"/>
        <v/>
      </c>
      <c r="CG20" s="513" t="str">
        <f t="shared" si="4"/>
        <v/>
      </c>
      <c r="CH20" s="513" t="str">
        <f t="shared" si="5"/>
        <v/>
      </c>
      <c r="CI20" s="513" t="str">
        <f t="shared" si="6"/>
        <v/>
      </c>
      <c r="CJ20" s="513"/>
      <c r="CK20" s="513" t="str">
        <f t="shared" si="7"/>
        <v/>
      </c>
      <c r="CL20" s="513" t="str">
        <f t="shared" si="8"/>
        <v/>
      </c>
      <c r="CM20" s="513"/>
      <c r="CR20" s="822">
        <f t="shared" si="9"/>
        <v>0</v>
      </c>
      <c r="CS20" s="822">
        <f t="shared" si="10"/>
        <v>0</v>
      </c>
      <c r="CT20" s="823">
        <f t="shared" si="11"/>
        <v>0</v>
      </c>
      <c r="CU20" s="817">
        <f t="shared" si="12"/>
        <v>0</v>
      </c>
      <c r="CV20" s="817">
        <f t="shared" si="13"/>
        <v>0</v>
      </c>
      <c r="CW20" s="817">
        <f t="shared" si="14"/>
        <v>0</v>
      </c>
      <c r="CX20" s="817">
        <f t="shared" si="15"/>
        <v>0</v>
      </c>
      <c r="CY20" s="817"/>
      <c r="CZ20" s="817">
        <f t="shared" si="16"/>
        <v>0</v>
      </c>
      <c r="DA20" s="817">
        <f t="shared" si="17"/>
        <v>0</v>
      </c>
      <c r="DB20" s="817"/>
    </row>
    <row r="21" spans="1:106">
      <c r="A21" s="370" t="s">
        <v>105</v>
      </c>
      <c r="B21" s="371" t="s">
        <v>106</v>
      </c>
      <c r="C21" s="57">
        <f t="shared" si="18"/>
        <v>0</v>
      </c>
      <c r="D21" s="372">
        <f t="shared" si="19"/>
        <v>0</v>
      </c>
      <c r="E21" s="58"/>
      <c r="F21" s="59"/>
      <c r="G21" s="60"/>
      <c r="H21" s="61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3"/>
      <c r="AA21" s="64"/>
      <c r="AB21" s="65"/>
      <c r="AC21" s="66"/>
      <c r="AD21" s="67"/>
      <c r="AE21" s="65"/>
      <c r="AF21" s="66"/>
      <c r="AG21" s="68"/>
      <c r="AH21" s="67"/>
      <c r="AI21" s="66"/>
      <c r="AJ21" s="72"/>
      <c r="AK21" s="70"/>
      <c r="AL21" s="74"/>
      <c r="AM21" s="74"/>
      <c r="AN21" s="74"/>
      <c r="AO21" s="855" t="str">
        <f t="shared" si="20"/>
        <v/>
      </c>
      <c r="CC21" s="513" t="str">
        <f t="shared" si="0"/>
        <v/>
      </c>
      <c r="CD21" s="513" t="str">
        <f t="shared" si="1"/>
        <v/>
      </c>
      <c r="CE21" s="513" t="str">
        <f t="shared" si="2"/>
        <v/>
      </c>
      <c r="CF21" s="513" t="str">
        <f t="shared" si="3"/>
        <v/>
      </c>
      <c r="CG21" s="513" t="str">
        <f t="shared" si="4"/>
        <v/>
      </c>
      <c r="CH21" s="513" t="str">
        <f t="shared" si="5"/>
        <v/>
      </c>
      <c r="CI21" s="513" t="str">
        <f t="shared" si="6"/>
        <v/>
      </c>
      <c r="CJ21" s="513"/>
      <c r="CK21" s="513" t="str">
        <f t="shared" si="7"/>
        <v/>
      </c>
      <c r="CL21" s="513" t="str">
        <f t="shared" si="8"/>
        <v/>
      </c>
      <c r="CM21" s="513"/>
      <c r="CR21" s="822">
        <f t="shared" si="9"/>
        <v>0</v>
      </c>
      <c r="CS21" s="822">
        <f t="shared" si="10"/>
        <v>0</v>
      </c>
      <c r="CT21" s="823">
        <f t="shared" si="11"/>
        <v>0</v>
      </c>
      <c r="CU21" s="817">
        <f t="shared" si="12"/>
        <v>0</v>
      </c>
      <c r="CV21" s="817">
        <f t="shared" si="13"/>
        <v>0</v>
      </c>
      <c r="CW21" s="817">
        <f t="shared" si="14"/>
        <v>0</v>
      </c>
      <c r="CX21" s="817">
        <f t="shared" si="15"/>
        <v>0</v>
      </c>
      <c r="CY21" s="817"/>
      <c r="CZ21" s="817">
        <f t="shared" si="16"/>
        <v>0</v>
      </c>
      <c r="DA21" s="817">
        <f t="shared" si="17"/>
        <v>0</v>
      </c>
      <c r="DB21" s="817"/>
    </row>
    <row r="22" spans="1:106">
      <c r="A22" s="370" t="s">
        <v>107</v>
      </c>
      <c r="B22" s="371" t="s">
        <v>108</v>
      </c>
      <c r="C22" s="57">
        <f t="shared" si="18"/>
        <v>0</v>
      </c>
      <c r="D22" s="372">
        <f t="shared" si="19"/>
        <v>0</v>
      </c>
      <c r="E22" s="58"/>
      <c r="F22" s="59"/>
      <c r="G22" s="60"/>
      <c r="H22" s="61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3"/>
      <c r="AA22" s="64"/>
      <c r="AB22" s="65"/>
      <c r="AC22" s="66"/>
      <c r="AD22" s="67"/>
      <c r="AE22" s="65"/>
      <c r="AF22" s="66"/>
      <c r="AG22" s="68"/>
      <c r="AH22" s="67"/>
      <c r="AI22" s="66"/>
      <c r="AJ22" s="72"/>
      <c r="AK22" s="73"/>
      <c r="AL22" s="76"/>
      <c r="AM22" s="76"/>
      <c r="AN22" s="76"/>
      <c r="AO22" s="855" t="str">
        <f t="shared" si="20"/>
        <v/>
      </c>
      <c r="CC22" s="513" t="str">
        <f t="shared" si="0"/>
        <v/>
      </c>
      <c r="CD22" s="513" t="str">
        <f t="shared" si="1"/>
        <v/>
      </c>
      <c r="CE22" s="513" t="str">
        <f t="shared" si="2"/>
        <v/>
      </c>
      <c r="CF22" s="513" t="str">
        <f t="shared" si="3"/>
        <v/>
      </c>
      <c r="CG22" s="513" t="str">
        <f t="shared" si="4"/>
        <v/>
      </c>
      <c r="CH22" s="513" t="str">
        <f t="shared" si="5"/>
        <v/>
      </c>
      <c r="CI22" s="513" t="str">
        <f t="shared" si="6"/>
        <v/>
      </c>
      <c r="CJ22" s="513"/>
      <c r="CK22" s="513" t="str">
        <f t="shared" si="7"/>
        <v/>
      </c>
      <c r="CL22" s="513" t="str">
        <f t="shared" si="8"/>
        <v/>
      </c>
      <c r="CM22" s="513"/>
      <c r="CR22" s="822">
        <f t="shared" si="9"/>
        <v>0</v>
      </c>
      <c r="CS22" s="822">
        <f t="shared" si="10"/>
        <v>0</v>
      </c>
      <c r="CT22" s="823">
        <f t="shared" si="11"/>
        <v>0</v>
      </c>
      <c r="CU22" s="817">
        <f t="shared" si="12"/>
        <v>0</v>
      </c>
      <c r="CV22" s="817">
        <f t="shared" si="13"/>
        <v>0</v>
      </c>
      <c r="CW22" s="817">
        <f t="shared" si="14"/>
        <v>0</v>
      </c>
      <c r="CX22" s="817">
        <f t="shared" si="15"/>
        <v>0</v>
      </c>
      <c r="CY22" s="817"/>
      <c r="CZ22" s="817">
        <f t="shared" si="16"/>
        <v>0</v>
      </c>
      <c r="DA22" s="817">
        <f t="shared" si="17"/>
        <v>0</v>
      </c>
      <c r="DB22" s="817"/>
    </row>
    <row r="23" spans="1:106">
      <c r="A23" s="370" t="s">
        <v>109</v>
      </c>
      <c r="B23" s="371" t="s">
        <v>110</v>
      </c>
      <c r="C23" s="57">
        <f t="shared" si="18"/>
        <v>0</v>
      </c>
      <c r="D23" s="372">
        <f t="shared" si="19"/>
        <v>0</v>
      </c>
      <c r="E23" s="58"/>
      <c r="F23" s="59"/>
      <c r="G23" s="60"/>
      <c r="H23" s="61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3"/>
      <c r="AA23" s="64"/>
      <c r="AB23" s="65"/>
      <c r="AC23" s="66"/>
      <c r="AD23" s="67"/>
      <c r="AE23" s="65"/>
      <c r="AF23" s="66"/>
      <c r="AG23" s="68"/>
      <c r="AH23" s="67"/>
      <c r="AI23" s="66"/>
      <c r="AJ23" s="72"/>
      <c r="AK23" s="75"/>
      <c r="AL23" s="71"/>
      <c r="AM23" s="71"/>
      <c r="AN23" s="71"/>
      <c r="AO23" s="855" t="str">
        <f t="shared" si="20"/>
        <v/>
      </c>
      <c r="CC23" s="513" t="str">
        <f t="shared" si="0"/>
        <v/>
      </c>
      <c r="CD23" s="513" t="str">
        <f t="shared" si="1"/>
        <v/>
      </c>
      <c r="CE23" s="513" t="str">
        <f t="shared" si="2"/>
        <v/>
      </c>
      <c r="CF23" s="513" t="str">
        <f t="shared" si="3"/>
        <v/>
      </c>
      <c r="CG23" s="513" t="str">
        <f t="shared" si="4"/>
        <v/>
      </c>
      <c r="CH23" s="513" t="str">
        <f t="shared" si="5"/>
        <v/>
      </c>
      <c r="CI23" s="513" t="str">
        <f t="shared" si="6"/>
        <v/>
      </c>
      <c r="CJ23" s="513"/>
      <c r="CK23" s="513" t="str">
        <f t="shared" si="7"/>
        <v/>
      </c>
      <c r="CL23" s="513" t="str">
        <f t="shared" si="8"/>
        <v/>
      </c>
      <c r="CM23" s="513"/>
      <c r="CR23" s="822">
        <f t="shared" si="9"/>
        <v>0</v>
      </c>
      <c r="CS23" s="822">
        <f t="shared" si="10"/>
        <v>0</v>
      </c>
      <c r="CT23" s="823">
        <f t="shared" si="11"/>
        <v>0</v>
      </c>
      <c r="CU23" s="817">
        <f t="shared" si="12"/>
        <v>0</v>
      </c>
      <c r="CV23" s="817">
        <f t="shared" si="13"/>
        <v>0</v>
      </c>
      <c r="CW23" s="817">
        <f t="shared" si="14"/>
        <v>0</v>
      </c>
      <c r="CX23" s="817">
        <f t="shared" si="15"/>
        <v>0</v>
      </c>
      <c r="CY23" s="817"/>
      <c r="CZ23" s="817">
        <f t="shared" si="16"/>
        <v>0</v>
      </c>
      <c r="DA23" s="817">
        <f t="shared" si="17"/>
        <v>0</v>
      </c>
      <c r="DB23" s="817"/>
    </row>
    <row r="24" spans="1:106">
      <c r="A24" s="370" t="s">
        <v>111</v>
      </c>
      <c r="B24" s="371" t="s">
        <v>112</v>
      </c>
      <c r="C24" s="57">
        <f t="shared" si="18"/>
        <v>0</v>
      </c>
      <c r="D24" s="372">
        <f t="shared" si="19"/>
        <v>0</v>
      </c>
      <c r="E24" s="58"/>
      <c r="F24" s="59"/>
      <c r="G24" s="60"/>
      <c r="H24" s="61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3"/>
      <c r="AA24" s="64"/>
      <c r="AB24" s="65"/>
      <c r="AC24" s="66"/>
      <c r="AD24" s="67"/>
      <c r="AE24" s="65"/>
      <c r="AF24" s="66"/>
      <c r="AG24" s="68"/>
      <c r="AH24" s="67"/>
      <c r="AI24" s="66"/>
      <c r="AJ24" s="72"/>
      <c r="AK24" s="70"/>
      <c r="AL24" s="74"/>
      <c r="AM24" s="74"/>
      <c r="AN24" s="74"/>
      <c r="AO24" s="855" t="str">
        <f t="shared" si="20"/>
        <v/>
      </c>
      <c r="CC24" s="513" t="str">
        <f t="shared" si="0"/>
        <v/>
      </c>
      <c r="CD24" s="513" t="str">
        <f t="shared" si="1"/>
        <v/>
      </c>
      <c r="CE24" s="513" t="str">
        <f t="shared" si="2"/>
        <v/>
      </c>
      <c r="CF24" s="513" t="str">
        <f t="shared" si="3"/>
        <v/>
      </c>
      <c r="CG24" s="513" t="str">
        <f t="shared" si="4"/>
        <v/>
      </c>
      <c r="CH24" s="513" t="str">
        <f t="shared" si="5"/>
        <v/>
      </c>
      <c r="CI24" s="513" t="str">
        <f t="shared" si="6"/>
        <v/>
      </c>
      <c r="CJ24" s="513"/>
      <c r="CK24" s="513" t="str">
        <f t="shared" si="7"/>
        <v/>
      </c>
      <c r="CL24" s="513" t="str">
        <f t="shared" si="8"/>
        <v/>
      </c>
      <c r="CM24" s="513"/>
      <c r="CR24" s="822">
        <f t="shared" si="9"/>
        <v>0</v>
      </c>
      <c r="CS24" s="822">
        <f t="shared" si="10"/>
        <v>0</v>
      </c>
      <c r="CT24" s="823">
        <f t="shared" si="11"/>
        <v>0</v>
      </c>
      <c r="CU24" s="817">
        <f t="shared" si="12"/>
        <v>0</v>
      </c>
      <c r="CV24" s="817">
        <f t="shared" si="13"/>
        <v>0</v>
      </c>
      <c r="CW24" s="817">
        <f t="shared" si="14"/>
        <v>0</v>
      </c>
      <c r="CX24" s="817">
        <f t="shared" si="15"/>
        <v>0</v>
      </c>
      <c r="CY24" s="817"/>
      <c r="CZ24" s="817">
        <f t="shared" si="16"/>
        <v>0</v>
      </c>
      <c r="DA24" s="817">
        <f t="shared" si="17"/>
        <v>0</v>
      </c>
      <c r="DB24" s="817"/>
    </row>
    <row r="25" spans="1:106">
      <c r="A25" s="370" t="s">
        <v>113</v>
      </c>
      <c r="B25" s="371" t="s">
        <v>114</v>
      </c>
      <c r="C25" s="57">
        <f t="shared" si="18"/>
        <v>0</v>
      </c>
      <c r="D25" s="372">
        <f t="shared" si="19"/>
        <v>0</v>
      </c>
      <c r="E25" s="58"/>
      <c r="F25" s="59"/>
      <c r="G25" s="60"/>
      <c r="H25" s="61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3"/>
      <c r="AA25" s="64"/>
      <c r="AB25" s="65"/>
      <c r="AC25" s="66"/>
      <c r="AD25" s="67"/>
      <c r="AE25" s="65"/>
      <c r="AF25" s="66"/>
      <c r="AG25" s="68"/>
      <c r="AH25" s="67"/>
      <c r="AI25" s="66"/>
      <c r="AJ25" s="72"/>
      <c r="AK25" s="75"/>
      <c r="AL25" s="71"/>
      <c r="AM25" s="71"/>
      <c r="AN25" s="71"/>
      <c r="AO25" s="855" t="str">
        <f t="shared" si="20"/>
        <v/>
      </c>
      <c r="CC25" s="513" t="str">
        <f t="shared" si="0"/>
        <v/>
      </c>
      <c r="CD25" s="513" t="str">
        <f>IF(AND($C25&gt;0,AB25="")," * No olvide digitar la variable "&amp;$AA$8&amp;""&amp;": Atención Abierta. Digite Cero si no tiene.","")</f>
        <v/>
      </c>
      <c r="CE25" s="513" t="str">
        <f t="shared" si="2"/>
        <v/>
      </c>
      <c r="CF25" s="513" t="str">
        <f>IF(AND(C25&lt;AA25+AB25+AC25)," * La Suma de la variable "&amp;$AA$8&amp;""&amp;" no puede ser mayor al Total.","")</f>
        <v/>
      </c>
      <c r="CG25" s="513" t="str">
        <f t="shared" si="4"/>
        <v/>
      </c>
      <c r="CH25" s="513" t="str">
        <f t="shared" si="5"/>
        <v/>
      </c>
      <c r="CI25" s="513" t="str">
        <f t="shared" si="6"/>
        <v/>
      </c>
      <c r="CJ25" s="513"/>
      <c r="CK25" s="513" t="str">
        <f t="shared" si="7"/>
        <v/>
      </c>
      <c r="CL25" s="513" t="str">
        <f t="shared" si="8"/>
        <v/>
      </c>
      <c r="CM25" s="513"/>
      <c r="CR25" s="822">
        <f t="shared" si="9"/>
        <v>0</v>
      </c>
      <c r="CS25" s="822">
        <f>IF(AND($C25&gt;0,AB25=""),1,0)</f>
        <v>0</v>
      </c>
      <c r="CT25" s="823">
        <f t="shared" si="11"/>
        <v>0</v>
      </c>
      <c r="CU25" s="817">
        <f>IF(AND(C25&lt;AA25+AB25+AC25),1,0)</f>
        <v>0</v>
      </c>
      <c r="CV25" s="817">
        <f t="shared" si="13"/>
        <v>0</v>
      </c>
      <c r="CW25" s="817">
        <f t="shared" si="14"/>
        <v>0</v>
      </c>
      <c r="CX25" s="817">
        <f t="shared" si="15"/>
        <v>0</v>
      </c>
      <c r="CY25" s="817"/>
      <c r="CZ25" s="817">
        <f t="shared" si="16"/>
        <v>0</v>
      </c>
      <c r="DA25" s="817">
        <f t="shared" si="17"/>
        <v>0</v>
      </c>
      <c r="DB25" s="817"/>
    </row>
    <row r="26" spans="1:106">
      <c r="A26" s="370" t="s">
        <v>115</v>
      </c>
      <c r="B26" s="371" t="s">
        <v>116</v>
      </c>
      <c r="C26" s="57">
        <f t="shared" si="18"/>
        <v>0</v>
      </c>
      <c r="D26" s="372">
        <f t="shared" si="19"/>
        <v>0</v>
      </c>
      <c r="E26" s="58"/>
      <c r="F26" s="59"/>
      <c r="G26" s="60"/>
      <c r="H26" s="61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3"/>
      <c r="AA26" s="64"/>
      <c r="AB26" s="65"/>
      <c r="AC26" s="66"/>
      <c r="AD26" s="67"/>
      <c r="AE26" s="65"/>
      <c r="AF26" s="66"/>
      <c r="AG26" s="68"/>
      <c r="AH26" s="67"/>
      <c r="AI26" s="66"/>
      <c r="AJ26" s="72"/>
      <c r="AK26" s="70"/>
      <c r="AL26" s="74"/>
      <c r="AM26" s="74"/>
      <c r="AN26" s="74"/>
      <c r="AO26" s="855" t="str">
        <f t="shared" si="20"/>
        <v/>
      </c>
      <c r="CC26" s="513" t="str">
        <f t="shared" si="0"/>
        <v/>
      </c>
      <c r="CD26" s="513" t="str">
        <f t="shared" si="1"/>
        <v/>
      </c>
      <c r="CE26" s="513" t="str">
        <f t="shared" si="2"/>
        <v/>
      </c>
      <c r="CF26" s="513" t="str">
        <f t="shared" si="3"/>
        <v/>
      </c>
      <c r="CG26" s="513" t="str">
        <f t="shared" si="4"/>
        <v/>
      </c>
      <c r="CH26" s="513" t="str">
        <f t="shared" si="5"/>
        <v/>
      </c>
      <c r="CI26" s="513" t="str">
        <f t="shared" si="6"/>
        <v/>
      </c>
      <c r="CJ26" s="513"/>
      <c r="CK26" s="513" t="str">
        <f t="shared" si="7"/>
        <v/>
      </c>
      <c r="CL26" s="513" t="str">
        <f t="shared" si="8"/>
        <v/>
      </c>
      <c r="CM26" s="513"/>
      <c r="CR26" s="822">
        <f t="shared" si="9"/>
        <v>0</v>
      </c>
      <c r="CS26" s="822">
        <f t="shared" si="10"/>
        <v>0</v>
      </c>
      <c r="CT26" s="823">
        <f t="shared" si="11"/>
        <v>0</v>
      </c>
      <c r="CU26" s="817">
        <f t="shared" si="12"/>
        <v>0</v>
      </c>
      <c r="CV26" s="817">
        <f t="shared" si="13"/>
        <v>0</v>
      </c>
      <c r="CW26" s="817">
        <f t="shared" si="14"/>
        <v>0</v>
      </c>
      <c r="CX26" s="817">
        <f t="shared" si="15"/>
        <v>0</v>
      </c>
      <c r="CY26" s="817"/>
      <c r="CZ26" s="817">
        <f t="shared" si="16"/>
        <v>0</v>
      </c>
      <c r="DA26" s="817">
        <f t="shared" si="17"/>
        <v>0</v>
      </c>
      <c r="DB26" s="817"/>
    </row>
    <row r="27" spans="1:106">
      <c r="A27" s="370" t="s">
        <v>117</v>
      </c>
      <c r="B27" s="371" t="s">
        <v>118</v>
      </c>
      <c r="C27" s="57">
        <f t="shared" si="18"/>
        <v>0</v>
      </c>
      <c r="D27" s="372">
        <f t="shared" si="19"/>
        <v>0</v>
      </c>
      <c r="E27" s="58"/>
      <c r="F27" s="59"/>
      <c r="G27" s="60"/>
      <c r="H27" s="61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3"/>
      <c r="AA27" s="64"/>
      <c r="AB27" s="65"/>
      <c r="AC27" s="66"/>
      <c r="AD27" s="67"/>
      <c r="AE27" s="65"/>
      <c r="AF27" s="66"/>
      <c r="AG27" s="68"/>
      <c r="AH27" s="67"/>
      <c r="AI27" s="66"/>
      <c r="AJ27" s="72"/>
      <c r="AK27" s="75"/>
      <c r="AL27" s="71"/>
      <c r="AM27" s="71"/>
      <c r="AN27" s="71"/>
      <c r="AO27" s="855" t="str">
        <f t="shared" si="20"/>
        <v/>
      </c>
      <c r="CC27" s="513" t="str">
        <f t="shared" si="0"/>
        <v/>
      </c>
      <c r="CD27" s="513" t="str">
        <f t="shared" si="1"/>
        <v/>
      </c>
      <c r="CE27" s="513" t="str">
        <f t="shared" si="2"/>
        <v/>
      </c>
      <c r="CF27" s="513" t="str">
        <f t="shared" si="3"/>
        <v/>
      </c>
      <c r="CG27" s="513" t="str">
        <f t="shared" si="4"/>
        <v/>
      </c>
      <c r="CH27" s="513" t="str">
        <f t="shared" si="5"/>
        <v/>
      </c>
      <c r="CI27" s="513" t="str">
        <f t="shared" si="6"/>
        <v/>
      </c>
      <c r="CJ27" s="513"/>
      <c r="CK27" s="513" t="str">
        <f t="shared" si="7"/>
        <v/>
      </c>
      <c r="CL27" s="513" t="str">
        <f t="shared" si="8"/>
        <v/>
      </c>
      <c r="CM27" s="513"/>
      <c r="CR27" s="822">
        <f t="shared" si="9"/>
        <v>0</v>
      </c>
      <c r="CS27" s="822">
        <f t="shared" si="10"/>
        <v>0</v>
      </c>
      <c r="CT27" s="823">
        <f t="shared" si="11"/>
        <v>0</v>
      </c>
      <c r="CU27" s="817">
        <f t="shared" si="12"/>
        <v>0</v>
      </c>
      <c r="CV27" s="817">
        <f t="shared" si="13"/>
        <v>0</v>
      </c>
      <c r="CW27" s="817">
        <f t="shared" si="14"/>
        <v>0</v>
      </c>
      <c r="CX27" s="817">
        <f t="shared" si="15"/>
        <v>0</v>
      </c>
      <c r="CY27" s="817"/>
      <c r="CZ27" s="817">
        <f t="shared" si="16"/>
        <v>0</v>
      </c>
      <c r="DA27" s="817">
        <f t="shared" si="17"/>
        <v>0</v>
      </c>
      <c r="DB27" s="817"/>
    </row>
    <row r="28" spans="1:106">
      <c r="A28" s="370" t="s">
        <v>119</v>
      </c>
      <c r="B28" s="371" t="s">
        <v>120</v>
      </c>
      <c r="C28" s="57">
        <f t="shared" si="18"/>
        <v>0</v>
      </c>
      <c r="D28" s="372">
        <f t="shared" si="19"/>
        <v>0</v>
      </c>
      <c r="E28" s="58"/>
      <c r="F28" s="59"/>
      <c r="G28" s="60"/>
      <c r="H28" s="61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3"/>
      <c r="AA28" s="64"/>
      <c r="AB28" s="65"/>
      <c r="AC28" s="66"/>
      <c r="AD28" s="67"/>
      <c r="AE28" s="65"/>
      <c r="AF28" s="66"/>
      <c r="AG28" s="68"/>
      <c r="AH28" s="67"/>
      <c r="AI28" s="66"/>
      <c r="AJ28" s="72"/>
      <c r="AK28" s="70"/>
      <c r="AL28" s="74"/>
      <c r="AM28" s="74"/>
      <c r="AN28" s="74"/>
      <c r="AO28" s="855" t="str">
        <f t="shared" si="20"/>
        <v/>
      </c>
      <c r="CC28" s="513" t="str">
        <f t="shared" si="0"/>
        <v/>
      </c>
      <c r="CD28" s="513" t="str">
        <f t="shared" si="1"/>
        <v/>
      </c>
      <c r="CE28" s="513" t="str">
        <f t="shared" si="2"/>
        <v/>
      </c>
      <c r="CF28" s="513" t="str">
        <f t="shared" si="3"/>
        <v/>
      </c>
      <c r="CG28" s="513" t="str">
        <f t="shared" si="4"/>
        <v/>
      </c>
      <c r="CH28" s="513" t="str">
        <f t="shared" si="5"/>
        <v/>
      </c>
      <c r="CI28" s="513" t="str">
        <f t="shared" si="6"/>
        <v/>
      </c>
      <c r="CJ28" s="513"/>
      <c r="CK28" s="513" t="str">
        <f t="shared" si="7"/>
        <v/>
      </c>
      <c r="CL28" s="513" t="str">
        <f t="shared" si="8"/>
        <v/>
      </c>
      <c r="CM28" s="513"/>
      <c r="CR28" s="822">
        <f t="shared" si="9"/>
        <v>0</v>
      </c>
      <c r="CS28" s="822">
        <f t="shared" si="10"/>
        <v>0</v>
      </c>
      <c r="CT28" s="823">
        <f t="shared" si="11"/>
        <v>0</v>
      </c>
      <c r="CU28" s="817">
        <f t="shared" si="12"/>
        <v>0</v>
      </c>
      <c r="CV28" s="817">
        <f t="shared" si="13"/>
        <v>0</v>
      </c>
      <c r="CW28" s="817">
        <f t="shared" si="14"/>
        <v>0</v>
      </c>
      <c r="CX28" s="817">
        <f t="shared" si="15"/>
        <v>0</v>
      </c>
      <c r="CY28" s="817"/>
      <c r="CZ28" s="817">
        <f t="shared" si="16"/>
        <v>0</v>
      </c>
      <c r="DA28" s="817">
        <f t="shared" si="17"/>
        <v>0</v>
      </c>
      <c r="DB28" s="817"/>
    </row>
    <row r="29" spans="1:106">
      <c r="A29" s="370" t="s">
        <v>121</v>
      </c>
      <c r="B29" s="371" t="s">
        <v>122</v>
      </c>
      <c r="C29" s="57">
        <f t="shared" si="18"/>
        <v>0</v>
      </c>
      <c r="D29" s="372">
        <f t="shared" si="19"/>
        <v>0</v>
      </c>
      <c r="E29" s="58"/>
      <c r="F29" s="59"/>
      <c r="G29" s="60"/>
      <c r="H29" s="61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3"/>
      <c r="AA29" s="64"/>
      <c r="AB29" s="65"/>
      <c r="AC29" s="66"/>
      <c r="AD29" s="67"/>
      <c r="AE29" s="65"/>
      <c r="AF29" s="66"/>
      <c r="AG29" s="68"/>
      <c r="AH29" s="67"/>
      <c r="AI29" s="66"/>
      <c r="AJ29" s="72"/>
      <c r="AK29" s="75"/>
      <c r="AL29" s="74"/>
      <c r="AM29" s="74"/>
      <c r="AN29" s="74"/>
      <c r="AO29" s="855" t="str">
        <f t="shared" si="20"/>
        <v/>
      </c>
      <c r="CC29" s="513" t="str">
        <f t="shared" si="0"/>
        <v/>
      </c>
      <c r="CD29" s="513" t="str">
        <f t="shared" si="1"/>
        <v/>
      </c>
      <c r="CE29" s="513" t="str">
        <f t="shared" si="2"/>
        <v/>
      </c>
      <c r="CF29" s="513" t="str">
        <f t="shared" si="3"/>
        <v/>
      </c>
      <c r="CG29" s="513" t="str">
        <f t="shared" si="4"/>
        <v/>
      </c>
      <c r="CH29" s="513" t="str">
        <f t="shared" si="5"/>
        <v/>
      </c>
      <c r="CI29" s="513" t="str">
        <f t="shared" si="6"/>
        <v/>
      </c>
      <c r="CJ29" s="513"/>
      <c r="CK29" s="513" t="str">
        <f t="shared" si="7"/>
        <v/>
      </c>
      <c r="CL29" s="513" t="str">
        <f t="shared" si="8"/>
        <v/>
      </c>
      <c r="CM29" s="513"/>
      <c r="CR29" s="822">
        <f t="shared" si="9"/>
        <v>0</v>
      </c>
      <c r="CS29" s="822">
        <f t="shared" si="10"/>
        <v>0</v>
      </c>
      <c r="CT29" s="823">
        <f t="shared" si="11"/>
        <v>0</v>
      </c>
      <c r="CU29" s="817">
        <f t="shared" si="12"/>
        <v>0</v>
      </c>
      <c r="CV29" s="817">
        <f t="shared" si="13"/>
        <v>0</v>
      </c>
      <c r="CW29" s="817">
        <f t="shared" si="14"/>
        <v>0</v>
      </c>
      <c r="CX29" s="817">
        <f t="shared" si="15"/>
        <v>0</v>
      </c>
      <c r="CY29" s="817"/>
      <c r="CZ29" s="817">
        <f t="shared" si="16"/>
        <v>0</v>
      </c>
      <c r="DA29" s="817">
        <f t="shared" si="17"/>
        <v>0</v>
      </c>
      <c r="DB29" s="817"/>
    </row>
    <row r="30" spans="1:106">
      <c r="A30" s="370" t="s">
        <v>123</v>
      </c>
      <c r="B30" s="371" t="s">
        <v>124</v>
      </c>
      <c r="C30" s="57">
        <f t="shared" si="18"/>
        <v>0</v>
      </c>
      <c r="D30" s="372">
        <f t="shared" si="19"/>
        <v>0</v>
      </c>
      <c r="E30" s="58"/>
      <c r="F30" s="59"/>
      <c r="G30" s="60"/>
      <c r="H30" s="61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3"/>
      <c r="AA30" s="64"/>
      <c r="AB30" s="65"/>
      <c r="AC30" s="66"/>
      <c r="AD30" s="67"/>
      <c r="AE30" s="65"/>
      <c r="AF30" s="66"/>
      <c r="AG30" s="68"/>
      <c r="AH30" s="67"/>
      <c r="AI30" s="66"/>
      <c r="AJ30" s="72"/>
      <c r="AK30" s="70"/>
      <c r="AL30" s="76"/>
      <c r="AM30" s="76"/>
      <c r="AN30" s="76"/>
      <c r="AO30" s="855" t="str">
        <f t="shared" si="20"/>
        <v/>
      </c>
      <c r="CC30" s="513" t="str">
        <f t="shared" si="0"/>
        <v/>
      </c>
      <c r="CD30" s="513" t="str">
        <f t="shared" si="1"/>
        <v/>
      </c>
      <c r="CE30" s="513" t="str">
        <f t="shared" si="2"/>
        <v/>
      </c>
      <c r="CF30" s="513" t="str">
        <f t="shared" si="3"/>
        <v/>
      </c>
      <c r="CG30" s="513" t="str">
        <f t="shared" si="4"/>
        <v/>
      </c>
      <c r="CH30" s="513" t="str">
        <f t="shared" si="5"/>
        <v/>
      </c>
      <c r="CI30" s="513" t="str">
        <f t="shared" si="6"/>
        <v/>
      </c>
      <c r="CJ30" s="513"/>
      <c r="CK30" s="513" t="str">
        <f t="shared" si="7"/>
        <v/>
      </c>
      <c r="CL30" s="513" t="str">
        <f t="shared" si="8"/>
        <v/>
      </c>
      <c r="CM30" s="513"/>
      <c r="CR30" s="822">
        <f t="shared" si="9"/>
        <v>0</v>
      </c>
      <c r="CS30" s="822">
        <f t="shared" si="10"/>
        <v>0</v>
      </c>
      <c r="CT30" s="823">
        <f t="shared" si="11"/>
        <v>0</v>
      </c>
      <c r="CU30" s="817">
        <f t="shared" si="12"/>
        <v>0</v>
      </c>
      <c r="CV30" s="817">
        <f t="shared" si="13"/>
        <v>0</v>
      </c>
      <c r="CW30" s="817">
        <f t="shared" si="14"/>
        <v>0</v>
      </c>
      <c r="CX30" s="817">
        <f t="shared" si="15"/>
        <v>0</v>
      </c>
      <c r="CY30" s="817"/>
      <c r="CZ30" s="817">
        <f t="shared" si="16"/>
        <v>0</v>
      </c>
      <c r="DA30" s="817">
        <f t="shared" si="17"/>
        <v>0</v>
      </c>
      <c r="DB30" s="817"/>
    </row>
    <row r="31" spans="1:106">
      <c r="A31" s="370" t="s">
        <v>125</v>
      </c>
      <c r="B31" s="371" t="s">
        <v>126</v>
      </c>
      <c r="C31" s="57">
        <f t="shared" si="18"/>
        <v>0</v>
      </c>
      <c r="D31" s="372">
        <f t="shared" si="19"/>
        <v>0</v>
      </c>
      <c r="E31" s="58"/>
      <c r="F31" s="59"/>
      <c r="G31" s="60"/>
      <c r="H31" s="61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3"/>
      <c r="AA31" s="64"/>
      <c r="AB31" s="65"/>
      <c r="AC31" s="66"/>
      <c r="AD31" s="67"/>
      <c r="AE31" s="65"/>
      <c r="AF31" s="66"/>
      <c r="AG31" s="68"/>
      <c r="AH31" s="67"/>
      <c r="AI31" s="66"/>
      <c r="AJ31" s="72"/>
      <c r="AK31" s="75"/>
      <c r="AL31" s="74"/>
      <c r="AM31" s="74"/>
      <c r="AN31" s="74"/>
      <c r="AO31" s="855" t="str">
        <f t="shared" si="20"/>
        <v/>
      </c>
      <c r="CC31" s="513" t="str">
        <f t="shared" si="0"/>
        <v/>
      </c>
      <c r="CD31" s="513" t="str">
        <f t="shared" si="1"/>
        <v/>
      </c>
      <c r="CE31" s="513" t="str">
        <f t="shared" si="2"/>
        <v/>
      </c>
      <c r="CF31" s="513" t="str">
        <f t="shared" si="3"/>
        <v/>
      </c>
      <c r="CG31" s="513" t="str">
        <f t="shared" si="4"/>
        <v/>
      </c>
      <c r="CH31" s="513" t="str">
        <f t="shared" si="5"/>
        <v/>
      </c>
      <c r="CI31" s="513" t="str">
        <f t="shared" si="6"/>
        <v/>
      </c>
      <c r="CJ31" s="513"/>
      <c r="CK31" s="513" t="str">
        <f t="shared" si="7"/>
        <v/>
      </c>
      <c r="CL31" s="513" t="str">
        <f t="shared" si="8"/>
        <v/>
      </c>
      <c r="CM31" s="513"/>
      <c r="CR31" s="822">
        <f t="shared" si="9"/>
        <v>0</v>
      </c>
      <c r="CS31" s="822">
        <f t="shared" si="10"/>
        <v>0</v>
      </c>
      <c r="CT31" s="823">
        <f t="shared" si="11"/>
        <v>0</v>
      </c>
      <c r="CU31" s="817">
        <f t="shared" si="12"/>
        <v>0</v>
      </c>
      <c r="CV31" s="817">
        <f t="shared" si="13"/>
        <v>0</v>
      </c>
      <c r="CW31" s="817">
        <f t="shared" si="14"/>
        <v>0</v>
      </c>
      <c r="CX31" s="817">
        <f t="shared" si="15"/>
        <v>0</v>
      </c>
      <c r="CY31" s="817"/>
      <c r="CZ31" s="817">
        <f t="shared" si="16"/>
        <v>0</v>
      </c>
      <c r="DA31" s="817">
        <f t="shared" si="17"/>
        <v>0</v>
      </c>
      <c r="DB31" s="817"/>
    </row>
    <row r="32" spans="1:106">
      <c r="A32" s="370" t="s">
        <v>127</v>
      </c>
      <c r="B32" s="371" t="s">
        <v>128</v>
      </c>
      <c r="C32" s="57">
        <f t="shared" si="18"/>
        <v>0</v>
      </c>
      <c r="D32" s="372">
        <f t="shared" si="19"/>
        <v>0</v>
      </c>
      <c r="E32" s="58"/>
      <c r="F32" s="59"/>
      <c r="G32" s="60"/>
      <c r="H32" s="61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3"/>
      <c r="AA32" s="64"/>
      <c r="AB32" s="65"/>
      <c r="AC32" s="66"/>
      <c r="AD32" s="67"/>
      <c r="AE32" s="65"/>
      <c r="AF32" s="66"/>
      <c r="AG32" s="68"/>
      <c r="AH32" s="67"/>
      <c r="AI32" s="66"/>
      <c r="AJ32" s="72"/>
      <c r="AK32" s="70"/>
      <c r="AL32" s="76"/>
      <c r="AM32" s="76"/>
      <c r="AN32" s="76"/>
      <c r="AO32" s="855" t="str">
        <f t="shared" si="20"/>
        <v/>
      </c>
      <c r="CC32" s="513" t="str">
        <f t="shared" si="0"/>
        <v/>
      </c>
      <c r="CD32" s="513" t="str">
        <f t="shared" si="1"/>
        <v/>
      </c>
      <c r="CE32" s="513" t="str">
        <f t="shared" si="2"/>
        <v/>
      </c>
      <c r="CF32" s="513" t="str">
        <f t="shared" si="3"/>
        <v/>
      </c>
      <c r="CG32" s="513" t="str">
        <f t="shared" si="4"/>
        <v/>
      </c>
      <c r="CH32" s="513" t="str">
        <f t="shared" si="5"/>
        <v/>
      </c>
      <c r="CI32" s="513" t="str">
        <f t="shared" si="6"/>
        <v/>
      </c>
      <c r="CJ32" s="513"/>
      <c r="CK32" s="513" t="str">
        <f t="shared" si="7"/>
        <v/>
      </c>
      <c r="CL32" s="513" t="str">
        <f t="shared" si="8"/>
        <v/>
      </c>
      <c r="CM32" s="513"/>
      <c r="CR32" s="822">
        <f t="shared" si="9"/>
        <v>0</v>
      </c>
      <c r="CS32" s="822">
        <f t="shared" si="10"/>
        <v>0</v>
      </c>
      <c r="CT32" s="823">
        <f t="shared" si="11"/>
        <v>0</v>
      </c>
      <c r="CU32" s="817">
        <f t="shared" si="12"/>
        <v>0</v>
      </c>
      <c r="CV32" s="817">
        <f t="shared" si="13"/>
        <v>0</v>
      </c>
      <c r="CW32" s="817">
        <f t="shared" si="14"/>
        <v>0</v>
      </c>
      <c r="CX32" s="817">
        <f t="shared" si="15"/>
        <v>0</v>
      </c>
      <c r="CY32" s="817"/>
      <c r="CZ32" s="817">
        <f t="shared" si="16"/>
        <v>0</v>
      </c>
      <c r="DA32" s="817">
        <f t="shared" si="17"/>
        <v>0</v>
      </c>
      <c r="DB32" s="817"/>
    </row>
    <row r="33" spans="1:106">
      <c r="A33" s="370" t="s">
        <v>129</v>
      </c>
      <c r="B33" s="371" t="s">
        <v>130</v>
      </c>
      <c r="C33" s="57">
        <f t="shared" si="18"/>
        <v>0</v>
      </c>
      <c r="D33" s="372">
        <f t="shared" si="19"/>
        <v>0</v>
      </c>
      <c r="E33" s="58"/>
      <c r="F33" s="59"/>
      <c r="G33" s="60"/>
      <c r="H33" s="61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3"/>
      <c r="AA33" s="64"/>
      <c r="AB33" s="65"/>
      <c r="AC33" s="66"/>
      <c r="AD33" s="67"/>
      <c r="AE33" s="65"/>
      <c r="AF33" s="66"/>
      <c r="AG33" s="68"/>
      <c r="AH33" s="67"/>
      <c r="AI33" s="66"/>
      <c r="AJ33" s="72"/>
      <c r="AK33" s="75"/>
      <c r="AL33" s="71"/>
      <c r="AM33" s="71"/>
      <c r="AN33" s="71"/>
      <c r="AO33" s="855" t="str">
        <f t="shared" si="20"/>
        <v/>
      </c>
      <c r="CC33" s="513" t="str">
        <f t="shared" si="0"/>
        <v/>
      </c>
      <c r="CD33" s="513" t="str">
        <f t="shared" si="1"/>
        <v/>
      </c>
      <c r="CE33" s="513" t="str">
        <f t="shared" si="2"/>
        <v/>
      </c>
      <c r="CF33" s="513" t="str">
        <f t="shared" si="3"/>
        <v/>
      </c>
      <c r="CG33" s="513" t="str">
        <f t="shared" si="4"/>
        <v/>
      </c>
      <c r="CH33" s="513" t="str">
        <f t="shared" si="5"/>
        <v/>
      </c>
      <c r="CI33" s="513" t="str">
        <f t="shared" si="6"/>
        <v/>
      </c>
      <c r="CJ33" s="513"/>
      <c r="CK33" s="513" t="str">
        <f t="shared" si="7"/>
        <v/>
      </c>
      <c r="CL33" s="513" t="str">
        <f t="shared" si="8"/>
        <v/>
      </c>
      <c r="CM33" s="513"/>
      <c r="CR33" s="822">
        <f t="shared" si="9"/>
        <v>0</v>
      </c>
      <c r="CS33" s="822">
        <f t="shared" si="10"/>
        <v>0</v>
      </c>
      <c r="CT33" s="823">
        <f t="shared" si="11"/>
        <v>0</v>
      </c>
      <c r="CU33" s="817">
        <f t="shared" si="12"/>
        <v>0</v>
      </c>
      <c r="CV33" s="817">
        <f t="shared" si="13"/>
        <v>0</v>
      </c>
      <c r="CW33" s="817">
        <f t="shared" si="14"/>
        <v>0</v>
      </c>
      <c r="CX33" s="817">
        <f t="shared" si="15"/>
        <v>0</v>
      </c>
      <c r="CY33" s="817"/>
      <c r="CZ33" s="817">
        <f t="shared" si="16"/>
        <v>0</v>
      </c>
      <c r="DA33" s="817">
        <f t="shared" si="17"/>
        <v>0</v>
      </c>
      <c r="DB33" s="817"/>
    </row>
    <row r="34" spans="1:106">
      <c r="A34" s="370" t="s">
        <v>131</v>
      </c>
      <c r="B34" s="371" t="s">
        <v>132</v>
      </c>
      <c r="C34" s="57">
        <f t="shared" si="18"/>
        <v>0</v>
      </c>
      <c r="D34" s="372">
        <f t="shared" si="19"/>
        <v>0</v>
      </c>
      <c r="E34" s="58"/>
      <c r="F34" s="59"/>
      <c r="G34" s="60"/>
      <c r="H34" s="61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3"/>
      <c r="AA34" s="64"/>
      <c r="AB34" s="65"/>
      <c r="AC34" s="66"/>
      <c r="AD34" s="67"/>
      <c r="AE34" s="65"/>
      <c r="AF34" s="66"/>
      <c r="AG34" s="68"/>
      <c r="AH34" s="67"/>
      <c r="AI34" s="66"/>
      <c r="AJ34" s="72"/>
      <c r="AK34" s="70"/>
      <c r="AL34" s="74"/>
      <c r="AM34" s="74"/>
      <c r="AN34" s="74"/>
      <c r="AO34" s="855" t="str">
        <f t="shared" si="20"/>
        <v/>
      </c>
      <c r="CC34" s="513" t="str">
        <f t="shared" si="0"/>
        <v/>
      </c>
      <c r="CD34" s="513" t="str">
        <f t="shared" si="1"/>
        <v/>
      </c>
      <c r="CE34" s="513" t="str">
        <f t="shared" si="2"/>
        <v/>
      </c>
      <c r="CF34" s="513" t="str">
        <f t="shared" si="3"/>
        <v/>
      </c>
      <c r="CG34" s="513" t="str">
        <f t="shared" si="4"/>
        <v/>
      </c>
      <c r="CH34" s="513" t="str">
        <f t="shared" si="5"/>
        <v/>
      </c>
      <c r="CI34" s="513" t="str">
        <f t="shared" si="6"/>
        <v/>
      </c>
      <c r="CJ34" s="513"/>
      <c r="CK34" s="513" t="str">
        <f t="shared" si="7"/>
        <v/>
      </c>
      <c r="CL34" s="513" t="str">
        <f t="shared" si="8"/>
        <v/>
      </c>
      <c r="CM34" s="513"/>
      <c r="CR34" s="822">
        <f t="shared" si="9"/>
        <v>0</v>
      </c>
      <c r="CS34" s="822">
        <f t="shared" si="10"/>
        <v>0</v>
      </c>
      <c r="CT34" s="823">
        <f t="shared" si="11"/>
        <v>0</v>
      </c>
      <c r="CU34" s="817">
        <f t="shared" si="12"/>
        <v>0</v>
      </c>
      <c r="CV34" s="817">
        <f t="shared" si="13"/>
        <v>0</v>
      </c>
      <c r="CW34" s="817">
        <f t="shared" si="14"/>
        <v>0</v>
      </c>
      <c r="CX34" s="817">
        <f t="shared" si="15"/>
        <v>0</v>
      </c>
      <c r="CY34" s="817"/>
      <c r="CZ34" s="817">
        <f t="shared" si="16"/>
        <v>0</v>
      </c>
      <c r="DA34" s="817">
        <f t="shared" si="17"/>
        <v>0</v>
      </c>
      <c r="DB34" s="817"/>
    </row>
    <row r="35" spans="1:106">
      <c r="A35" s="370" t="s">
        <v>133</v>
      </c>
      <c r="B35" s="371" t="s">
        <v>134</v>
      </c>
      <c r="C35" s="57">
        <f t="shared" si="18"/>
        <v>0</v>
      </c>
      <c r="D35" s="372">
        <f t="shared" si="19"/>
        <v>0</v>
      </c>
      <c r="E35" s="58"/>
      <c r="F35" s="59"/>
      <c r="G35" s="60"/>
      <c r="H35" s="61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3"/>
      <c r="AA35" s="64"/>
      <c r="AB35" s="65"/>
      <c r="AC35" s="66"/>
      <c r="AD35" s="67"/>
      <c r="AE35" s="65"/>
      <c r="AF35" s="66"/>
      <c r="AG35" s="68"/>
      <c r="AH35" s="67"/>
      <c r="AI35" s="66"/>
      <c r="AJ35" s="72"/>
      <c r="AK35" s="70"/>
      <c r="AL35" s="71"/>
      <c r="AM35" s="71"/>
      <c r="AN35" s="71"/>
      <c r="AO35" s="855" t="str">
        <f t="shared" si="20"/>
        <v/>
      </c>
      <c r="CC35" s="513" t="str">
        <f t="shared" si="0"/>
        <v/>
      </c>
      <c r="CD35" s="513" t="str">
        <f t="shared" si="1"/>
        <v/>
      </c>
      <c r="CE35" s="513" t="str">
        <f t="shared" si="2"/>
        <v/>
      </c>
      <c r="CF35" s="513" t="str">
        <f t="shared" si="3"/>
        <v/>
      </c>
      <c r="CG35" s="513" t="str">
        <f t="shared" si="4"/>
        <v/>
      </c>
      <c r="CH35" s="513" t="str">
        <f t="shared" si="5"/>
        <v/>
      </c>
      <c r="CI35" s="513" t="str">
        <f t="shared" si="6"/>
        <v/>
      </c>
      <c r="CJ35" s="513"/>
      <c r="CK35" s="513" t="str">
        <f t="shared" si="7"/>
        <v/>
      </c>
      <c r="CL35" s="513" t="str">
        <f t="shared" si="8"/>
        <v/>
      </c>
      <c r="CM35" s="513"/>
      <c r="CR35" s="822">
        <f t="shared" si="9"/>
        <v>0</v>
      </c>
      <c r="CS35" s="822">
        <f t="shared" si="10"/>
        <v>0</v>
      </c>
      <c r="CT35" s="823">
        <f t="shared" si="11"/>
        <v>0</v>
      </c>
      <c r="CU35" s="817">
        <f t="shared" si="12"/>
        <v>0</v>
      </c>
      <c r="CV35" s="817">
        <f t="shared" si="13"/>
        <v>0</v>
      </c>
      <c r="CW35" s="817">
        <f t="shared" si="14"/>
        <v>0</v>
      </c>
      <c r="CX35" s="817">
        <f t="shared" si="15"/>
        <v>0</v>
      </c>
      <c r="CY35" s="817"/>
      <c r="CZ35" s="817">
        <f t="shared" si="16"/>
        <v>0</v>
      </c>
      <c r="DA35" s="817">
        <f t="shared" si="17"/>
        <v>0</v>
      </c>
      <c r="DB35" s="817"/>
    </row>
    <row r="36" spans="1:106">
      <c r="A36" s="370" t="s">
        <v>135</v>
      </c>
      <c r="B36" s="371" t="s">
        <v>136</v>
      </c>
      <c r="C36" s="57">
        <f t="shared" si="18"/>
        <v>0</v>
      </c>
      <c r="D36" s="372">
        <f t="shared" si="19"/>
        <v>0</v>
      </c>
      <c r="E36" s="58"/>
      <c r="F36" s="59"/>
      <c r="G36" s="60"/>
      <c r="H36" s="61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3"/>
      <c r="AA36" s="64"/>
      <c r="AB36" s="65"/>
      <c r="AC36" s="66"/>
      <c r="AD36" s="67"/>
      <c r="AE36" s="65"/>
      <c r="AF36" s="66"/>
      <c r="AG36" s="68"/>
      <c r="AH36" s="67"/>
      <c r="AI36" s="66"/>
      <c r="AJ36" s="72"/>
      <c r="AK36" s="73"/>
      <c r="AL36" s="74"/>
      <c r="AM36" s="74"/>
      <c r="AN36" s="74"/>
      <c r="AO36" s="855" t="str">
        <f t="shared" si="20"/>
        <v/>
      </c>
      <c r="CC36" s="513" t="str">
        <f t="shared" si="0"/>
        <v/>
      </c>
      <c r="CD36" s="513" t="str">
        <f t="shared" si="1"/>
        <v/>
      </c>
      <c r="CE36" s="513" t="str">
        <f t="shared" si="2"/>
        <v/>
      </c>
      <c r="CF36" s="513" t="str">
        <f t="shared" si="3"/>
        <v/>
      </c>
      <c r="CG36" s="513" t="str">
        <f t="shared" si="4"/>
        <v/>
      </c>
      <c r="CH36" s="513" t="str">
        <f t="shared" si="5"/>
        <v/>
      </c>
      <c r="CI36" s="513" t="str">
        <f t="shared" si="6"/>
        <v/>
      </c>
      <c r="CJ36" s="513"/>
      <c r="CK36" s="513" t="str">
        <f t="shared" si="7"/>
        <v/>
      </c>
      <c r="CL36" s="513" t="str">
        <f t="shared" si="8"/>
        <v/>
      </c>
      <c r="CM36" s="513"/>
      <c r="CR36" s="822">
        <f t="shared" si="9"/>
        <v>0</v>
      </c>
      <c r="CS36" s="822">
        <f t="shared" si="10"/>
        <v>0</v>
      </c>
      <c r="CT36" s="823">
        <f t="shared" si="11"/>
        <v>0</v>
      </c>
      <c r="CU36" s="817">
        <f t="shared" si="12"/>
        <v>0</v>
      </c>
      <c r="CV36" s="817">
        <f t="shared" si="13"/>
        <v>0</v>
      </c>
      <c r="CW36" s="817">
        <f t="shared" si="14"/>
        <v>0</v>
      </c>
      <c r="CX36" s="817">
        <f t="shared" si="15"/>
        <v>0</v>
      </c>
      <c r="CY36" s="817"/>
      <c r="CZ36" s="817">
        <f t="shared" si="16"/>
        <v>0</v>
      </c>
      <c r="DA36" s="817">
        <f t="shared" si="17"/>
        <v>0</v>
      </c>
      <c r="DB36" s="817"/>
    </row>
    <row r="37" spans="1:106">
      <c r="A37" s="370" t="s">
        <v>137</v>
      </c>
      <c r="B37" s="371" t="s">
        <v>138</v>
      </c>
      <c r="C37" s="57">
        <f t="shared" si="18"/>
        <v>0</v>
      </c>
      <c r="D37" s="372">
        <f t="shared" si="19"/>
        <v>0</v>
      </c>
      <c r="E37" s="58"/>
      <c r="F37" s="59"/>
      <c r="G37" s="60"/>
      <c r="H37" s="61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3"/>
      <c r="AA37" s="64"/>
      <c r="AB37" s="65"/>
      <c r="AC37" s="66"/>
      <c r="AD37" s="67"/>
      <c r="AE37" s="65"/>
      <c r="AF37" s="66"/>
      <c r="AG37" s="68"/>
      <c r="AH37" s="67"/>
      <c r="AI37" s="66"/>
      <c r="AJ37" s="72"/>
      <c r="AK37" s="70"/>
      <c r="AL37" s="71"/>
      <c r="AM37" s="71"/>
      <c r="AN37" s="71"/>
      <c r="AO37" s="855" t="str">
        <f t="shared" si="20"/>
        <v/>
      </c>
      <c r="CC37" s="513" t="str">
        <f t="shared" si="0"/>
        <v/>
      </c>
      <c r="CD37" s="513" t="str">
        <f t="shared" si="1"/>
        <v/>
      </c>
      <c r="CE37" s="513" t="str">
        <f t="shared" si="2"/>
        <v/>
      </c>
      <c r="CF37" s="513" t="str">
        <f t="shared" si="3"/>
        <v/>
      </c>
      <c r="CG37" s="513" t="str">
        <f t="shared" si="4"/>
        <v/>
      </c>
      <c r="CH37" s="513" t="str">
        <f t="shared" si="5"/>
        <v/>
      </c>
      <c r="CI37" s="513" t="str">
        <f t="shared" si="6"/>
        <v/>
      </c>
      <c r="CJ37" s="513"/>
      <c r="CK37" s="513" t="str">
        <f t="shared" si="7"/>
        <v/>
      </c>
      <c r="CL37" s="513" t="str">
        <f t="shared" si="8"/>
        <v/>
      </c>
      <c r="CM37" s="513"/>
      <c r="CR37" s="822">
        <f t="shared" si="9"/>
        <v>0</v>
      </c>
      <c r="CS37" s="822">
        <f t="shared" si="10"/>
        <v>0</v>
      </c>
      <c r="CT37" s="823">
        <f t="shared" si="11"/>
        <v>0</v>
      </c>
      <c r="CU37" s="817">
        <f t="shared" si="12"/>
        <v>0</v>
      </c>
      <c r="CV37" s="817">
        <f t="shared" si="13"/>
        <v>0</v>
      </c>
      <c r="CW37" s="817">
        <f t="shared" si="14"/>
        <v>0</v>
      </c>
      <c r="CX37" s="817">
        <f t="shared" si="15"/>
        <v>0</v>
      </c>
      <c r="CY37" s="817"/>
      <c r="CZ37" s="817">
        <f t="shared" si="16"/>
        <v>0</v>
      </c>
      <c r="DA37" s="817">
        <f t="shared" si="17"/>
        <v>0</v>
      </c>
      <c r="DB37" s="817"/>
    </row>
    <row r="38" spans="1:106">
      <c r="A38" s="370" t="s">
        <v>139</v>
      </c>
      <c r="B38" s="371" t="s">
        <v>140</v>
      </c>
      <c r="C38" s="57">
        <f t="shared" si="18"/>
        <v>0</v>
      </c>
      <c r="D38" s="372">
        <f t="shared" si="19"/>
        <v>0</v>
      </c>
      <c r="E38" s="58"/>
      <c r="F38" s="59"/>
      <c r="G38" s="60"/>
      <c r="H38" s="61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3"/>
      <c r="AA38" s="64"/>
      <c r="AB38" s="65"/>
      <c r="AC38" s="66"/>
      <c r="AD38" s="67"/>
      <c r="AE38" s="65"/>
      <c r="AF38" s="66"/>
      <c r="AG38" s="68"/>
      <c r="AH38" s="67"/>
      <c r="AI38" s="66"/>
      <c r="AJ38" s="72"/>
      <c r="AK38" s="70"/>
      <c r="AL38" s="74"/>
      <c r="AM38" s="74"/>
      <c r="AN38" s="74"/>
      <c r="AO38" s="855" t="str">
        <f t="shared" si="20"/>
        <v/>
      </c>
      <c r="CC38" s="513" t="str">
        <f t="shared" si="0"/>
        <v/>
      </c>
      <c r="CD38" s="513" t="str">
        <f t="shared" si="1"/>
        <v/>
      </c>
      <c r="CE38" s="513" t="str">
        <f t="shared" si="2"/>
        <v/>
      </c>
      <c r="CF38" s="513" t="str">
        <f t="shared" si="3"/>
        <v/>
      </c>
      <c r="CG38" s="513" t="str">
        <f t="shared" si="4"/>
        <v/>
      </c>
      <c r="CH38" s="513" t="str">
        <f t="shared" si="5"/>
        <v/>
      </c>
      <c r="CI38" s="513" t="str">
        <f t="shared" si="6"/>
        <v/>
      </c>
      <c r="CJ38" s="513"/>
      <c r="CK38" s="513" t="str">
        <f t="shared" si="7"/>
        <v/>
      </c>
      <c r="CL38" s="513" t="str">
        <f t="shared" si="8"/>
        <v/>
      </c>
      <c r="CM38" s="513"/>
      <c r="CR38" s="822">
        <f t="shared" si="9"/>
        <v>0</v>
      </c>
      <c r="CS38" s="822">
        <f t="shared" si="10"/>
        <v>0</v>
      </c>
      <c r="CT38" s="823">
        <f t="shared" si="11"/>
        <v>0</v>
      </c>
      <c r="CU38" s="817">
        <f t="shared" si="12"/>
        <v>0</v>
      </c>
      <c r="CV38" s="817">
        <f t="shared" si="13"/>
        <v>0</v>
      </c>
      <c r="CW38" s="817">
        <f t="shared" si="14"/>
        <v>0</v>
      </c>
      <c r="CX38" s="817">
        <f t="shared" si="15"/>
        <v>0</v>
      </c>
      <c r="CY38" s="817"/>
      <c r="CZ38" s="817">
        <f t="shared" si="16"/>
        <v>0</v>
      </c>
      <c r="DA38" s="817">
        <f t="shared" si="17"/>
        <v>0</v>
      </c>
      <c r="DB38" s="817"/>
    </row>
    <row r="39" spans="1:106">
      <c r="A39" s="370" t="s">
        <v>141</v>
      </c>
      <c r="B39" s="371" t="s">
        <v>142</v>
      </c>
      <c r="C39" s="57">
        <f t="shared" si="18"/>
        <v>0</v>
      </c>
      <c r="D39" s="372">
        <f t="shared" si="19"/>
        <v>0</v>
      </c>
      <c r="E39" s="58"/>
      <c r="F39" s="59"/>
      <c r="G39" s="60"/>
      <c r="H39" s="61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3"/>
      <c r="AA39" s="64"/>
      <c r="AB39" s="65"/>
      <c r="AC39" s="66"/>
      <c r="AD39" s="67"/>
      <c r="AE39" s="65"/>
      <c r="AF39" s="66"/>
      <c r="AG39" s="68"/>
      <c r="AH39" s="67"/>
      <c r="AI39" s="66"/>
      <c r="AJ39" s="72"/>
      <c r="AK39" s="75"/>
      <c r="AL39" s="74"/>
      <c r="AM39" s="74"/>
      <c r="AN39" s="74"/>
      <c r="AO39" s="855" t="str">
        <f t="shared" si="20"/>
        <v/>
      </c>
      <c r="CC39" s="513" t="str">
        <f t="shared" si="0"/>
        <v/>
      </c>
      <c r="CD39" s="513" t="str">
        <f>IF(AND($C39&gt;0,AB39="")," * No olvide digitar la variable "&amp;$AA$8&amp;""&amp;": Atención Abierta. Digite Cero si no tiene.","")</f>
        <v/>
      </c>
      <c r="CE39" s="513" t="str">
        <f t="shared" si="2"/>
        <v/>
      </c>
      <c r="CF39" s="513" t="str">
        <f>IF(AND(C39&lt;AA39+AB39+AC39)," * La Suma de la variable "&amp;$AA$8&amp;""&amp;" no puede ser mayor al Total.","")</f>
        <v/>
      </c>
      <c r="CG39" s="513" t="str">
        <f t="shared" si="4"/>
        <v/>
      </c>
      <c r="CH39" s="513" t="str">
        <f t="shared" si="5"/>
        <v/>
      </c>
      <c r="CI39" s="513" t="str">
        <f t="shared" si="6"/>
        <v/>
      </c>
      <c r="CJ39" s="513"/>
      <c r="CK39" s="513" t="str">
        <f t="shared" si="7"/>
        <v/>
      </c>
      <c r="CL39" s="513" t="str">
        <f t="shared" si="8"/>
        <v/>
      </c>
      <c r="CM39" s="513"/>
      <c r="CR39" s="822">
        <f t="shared" si="9"/>
        <v>0</v>
      </c>
      <c r="CS39" s="822">
        <f>IF(AND($C39&gt;0,AB39=""),1,0)</f>
        <v>0</v>
      </c>
      <c r="CT39" s="823">
        <f t="shared" si="11"/>
        <v>0</v>
      </c>
      <c r="CU39" s="817">
        <f>IF(AND(C39&lt;AA39+AB39+AC39),1,0)</f>
        <v>0</v>
      </c>
      <c r="CV39" s="817">
        <f t="shared" si="13"/>
        <v>0</v>
      </c>
      <c r="CW39" s="817">
        <f t="shared" si="14"/>
        <v>0</v>
      </c>
      <c r="CX39" s="817">
        <f t="shared" si="15"/>
        <v>0</v>
      </c>
      <c r="CY39" s="817"/>
      <c r="CZ39" s="817">
        <f t="shared" si="16"/>
        <v>0</v>
      </c>
      <c r="DA39" s="817">
        <f t="shared" si="17"/>
        <v>0</v>
      </c>
      <c r="DB39" s="817"/>
    </row>
    <row r="40" spans="1:106">
      <c r="A40" s="370" t="s">
        <v>143</v>
      </c>
      <c r="B40" s="371" t="s">
        <v>144</v>
      </c>
      <c r="C40" s="57">
        <f t="shared" si="18"/>
        <v>0</v>
      </c>
      <c r="D40" s="372">
        <f t="shared" si="19"/>
        <v>0</v>
      </c>
      <c r="E40" s="58"/>
      <c r="F40" s="59"/>
      <c r="G40" s="60"/>
      <c r="H40" s="61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3"/>
      <c r="AA40" s="64"/>
      <c r="AB40" s="65"/>
      <c r="AC40" s="66"/>
      <c r="AD40" s="67"/>
      <c r="AE40" s="65"/>
      <c r="AF40" s="66"/>
      <c r="AG40" s="68"/>
      <c r="AH40" s="67"/>
      <c r="AI40" s="66"/>
      <c r="AJ40" s="72"/>
      <c r="AK40" s="70"/>
      <c r="AL40" s="76"/>
      <c r="AM40" s="76"/>
      <c r="AN40" s="76"/>
      <c r="AO40" s="855" t="str">
        <f t="shared" si="20"/>
        <v/>
      </c>
      <c r="CC40" s="513" t="str">
        <f t="shared" si="0"/>
        <v/>
      </c>
      <c r="CD40" s="513" t="str">
        <f t="shared" si="1"/>
        <v/>
      </c>
      <c r="CE40" s="513" t="str">
        <f t="shared" si="2"/>
        <v/>
      </c>
      <c r="CF40" s="513" t="str">
        <f t="shared" si="3"/>
        <v/>
      </c>
      <c r="CG40" s="513" t="str">
        <f t="shared" si="4"/>
        <v/>
      </c>
      <c r="CH40" s="513" t="str">
        <f t="shared" si="5"/>
        <v/>
      </c>
      <c r="CI40" s="513" t="str">
        <f t="shared" si="6"/>
        <v/>
      </c>
      <c r="CJ40" s="513"/>
      <c r="CK40" s="513" t="str">
        <f t="shared" si="7"/>
        <v/>
      </c>
      <c r="CL40" s="513" t="str">
        <f t="shared" si="8"/>
        <v/>
      </c>
      <c r="CM40" s="513"/>
      <c r="CR40" s="822">
        <f t="shared" si="9"/>
        <v>0</v>
      </c>
      <c r="CS40" s="822">
        <f t="shared" si="10"/>
        <v>0</v>
      </c>
      <c r="CT40" s="823">
        <f t="shared" si="11"/>
        <v>0</v>
      </c>
      <c r="CU40" s="817">
        <f t="shared" si="12"/>
        <v>0</v>
      </c>
      <c r="CV40" s="817">
        <f t="shared" si="13"/>
        <v>0</v>
      </c>
      <c r="CW40" s="817">
        <f t="shared" si="14"/>
        <v>0</v>
      </c>
      <c r="CX40" s="817">
        <f t="shared" si="15"/>
        <v>0</v>
      </c>
      <c r="CY40" s="817"/>
      <c r="CZ40" s="817">
        <f t="shared" si="16"/>
        <v>0</v>
      </c>
      <c r="DA40" s="817">
        <f t="shared" si="17"/>
        <v>0</v>
      </c>
      <c r="DB40" s="817"/>
    </row>
    <row r="41" spans="1:106">
      <c r="A41" s="370" t="s">
        <v>145</v>
      </c>
      <c r="B41" s="371" t="s">
        <v>146</v>
      </c>
      <c r="C41" s="57">
        <f t="shared" si="18"/>
        <v>0</v>
      </c>
      <c r="D41" s="372">
        <f t="shared" si="19"/>
        <v>0</v>
      </c>
      <c r="E41" s="58"/>
      <c r="F41" s="59"/>
      <c r="G41" s="60"/>
      <c r="H41" s="61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3"/>
      <c r="AA41" s="64"/>
      <c r="AB41" s="65"/>
      <c r="AC41" s="66"/>
      <c r="AD41" s="67"/>
      <c r="AE41" s="65"/>
      <c r="AF41" s="66"/>
      <c r="AG41" s="68"/>
      <c r="AH41" s="67"/>
      <c r="AI41" s="66"/>
      <c r="AJ41" s="72"/>
      <c r="AK41" s="75"/>
      <c r="AL41" s="71"/>
      <c r="AM41" s="71"/>
      <c r="AN41" s="71"/>
      <c r="AO41" s="855" t="str">
        <f t="shared" si="20"/>
        <v/>
      </c>
      <c r="CC41" s="513" t="str">
        <f t="shared" si="0"/>
        <v/>
      </c>
      <c r="CD41" s="513" t="str">
        <f t="shared" si="1"/>
        <v/>
      </c>
      <c r="CE41" s="513" t="str">
        <f t="shared" si="2"/>
        <v/>
      </c>
      <c r="CF41" s="513" t="str">
        <f t="shared" si="3"/>
        <v/>
      </c>
      <c r="CG41" s="513" t="str">
        <f t="shared" si="4"/>
        <v/>
      </c>
      <c r="CH41" s="513" t="str">
        <f t="shared" si="5"/>
        <v/>
      </c>
      <c r="CI41" s="513" t="str">
        <f t="shared" si="6"/>
        <v/>
      </c>
      <c r="CJ41" s="513"/>
      <c r="CK41" s="513" t="str">
        <f t="shared" si="7"/>
        <v/>
      </c>
      <c r="CL41" s="513" t="str">
        <f t="shared" si="8"/>
        <v/>
      </c>
      <c r="CM41" s="513"/>
      <c r="CR41" s="822">
        <f t="shared" si="9"/>
        <v>0</v>
      </c>
      <c r="CS41" s="822">
        <f t="shared" si="10"/>
        <v>0</v>
      </c>
      <c r="CT41" s="823">
        <f t="shared" si="11"/>
        <v>0</v>
      </c>
      <c r="CU41" s="817">
        <f t="shared" si="12"/>
        <v>0</v>
      </c>
      <c r="CV41" s="817">
        <f t="shared" si="13"/>
        <v>0</v>
      </c>
      <c r="CW41" s="817">
        <f t="shared" si="14"/>
        <v>0</v>
      </c>
      <c r="CX41" s="817">
        <f t="shared" si="15"/>
        <v>0</v>
      </c>
      <c r="CY41" s="817"/>
      <c r="CZ41" s="817">
        <f t="shared" si="16"/>
        <v>0</v>
      </c>
      <c r="DA41" s="817">
        <f t="shared" si="17"/>
        <v>0</v>
      </c>
      <c r="DB41" s="817"/>
    </row>
    <row r="42" spans="1:106">
      <c r="A42" s="370" t="s">
        <v>147</v>
      </c>
      <c r="B42" s="371" t="s">
        <v>148</v>
      </c>
      <c r="C42" s="57">
        <f t="shared" si="18"/>
        <v>0</v>
      </c>
      <c r="D42" s="372">
        <f t="shared" si="19"/>
        <v>0</v>
      </c>
      <c r="E42" s="58"/>
      <c r="F42" s="59"/>
      <c r="G42" s="60"/>
      <c r="H42" s="61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3"/>
      <c r="AA42" s="64"/>
      <c r="AB42" s="65"/>
      <c r="AC42" s="66"/>
      <c r="AD42" s="67"/>
      <c r="AE42" s="65"/>
      <c r="AF42" s="66"/>
      <c r="AG42" s="68"/>
      <c r="AH42" s="67"/>
      <c r="AI42" s="66"/>
      <c r="AJ42" s="72"/>
      <c r="AK42" s="70"/>
      <c r="AL42" s="74"/>
      <c r="AM42" s="74"/>
      <c r="AN42" s="74"/>
      <c r="AO42" s="855" t="str">
        <f t="shared" si="20"/>
        <v/>
      </c>
      <c r="CC42" s="513" t="str">
        <f t="shared" si="0"/>
        <v/>
      </c>
      <c r="CD42" s="513" t="str">
        <f t="shared" si="1"/>
        <v/>
      </c>
      <c r="CE42" s="513" t="str">
        <f t="shared" si="2"/>
        <v/>
      </c>
      <c r="CF42" s="513" t="str">
        <f t="shared" si="3"/>
        <v/>
      </c>
      <c r="CG42" s="513" t="str">
        <f t="shared" si="4"/>
        <v/>
      </c>
      <c r="CH42" s="513" t="str">
        <f t="shared" si="5"/>
        <v/>
      </c>
      <c r="CI42" s="513" t="str">
        <f t="shared" si="6"/>
        <v/>
      </c>
      <c r="CJ42" s="513"/>
      <c r="CK42" s="513" t="str">
        <f t="shared" si="7"/>
        <v/>
      </c>
      <c r="CL42" s="513" t="str">
        <f t="shared" si="8"/>
        <v/>
      </c>
      <c r="CM42" s="513"/>
      <c r="CR42" s="822">
        <f t="shared" si="9"/>
        <v>0</v>
      </c>
      <c r="CS42" s="822">
        <f t="shared" si="10"/>
        <v>0</v>
      </c>
      <c r="CT42" s="823">
        <f t="shared" si="11"/>
        <v>0</v>
      </c>
      <c r="CU42" s="817">
        <f t="shared" si="12"/>
        <v>0</v>
      </c>
      <c r="CV42" s="817">
        <f t="shared" si="13"/>
        <v>0</v>
      </c>
      <c r="CW42" s="817">
        <f t="shared" si="14"/>
        <v>0</v>
      </c>
      <c r="CX42" s="817">
        <f t="shared" si="15"/>
        <v>0</v>
      </c>
      <c r="CY42" s="817"/>
      <c r="CZ42" s="817">
        <f t="shared" si="16"/>
        <v>0</v>
      </c>
      <c r="DA42" s="817">
        <f t="shared" si="17"/>
        <v>0</v>
      </c>
      <c r="DB42" s="817"/>
    </row>
    <row r="43" spans="1:106">
      <c r="A43" s="370" t="s">
        <v>149</v>
      </c>
      <c r="B43" s="371" t="s">
        <v>150</v>
      </c>
      <c r="C43" s="57">
        <f t="shared" si="18"/>
        <v>0</v>
      </c>
      <c r="D43" s="372">
        <f t="shared" si="19"/>
        <v>0</v>
      </c>
      <c r="E43" s="58"/>
      <c r="F43" s="59"/>
      <c r="G43" s="60"/>
      <c r="H43" s="61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3"/>
      <c r="AA43" s="64"/>
      <c r="AB43" s="65"/>
      <c r="AC43" s="66"/>
      <c r="AD43" s="67"/>
      <c r="AE43" s="65"/>
      <c r="AF43" s="66"/>
      <c r="AG43" s="68"/>
      <c r="AH43" s="67"/>
      <c r="AI43" s="66"/>
      <c r="AJ43" s="72"/>
      <c r="AK43" s="75"/>
      <c r="AL43" s="71"/>
      <c r="AM43" s="71"/>
      <c r="AN43" s="71"/>
      <c r="AO43" s="855" t="str">
        <f t="shared" si="20"/>
        <v/>
      </c>
      <c r="CC43" s="513" t="str">
        <f t="shared" si="0"/>
        <v/>
      </c>
      <c r="CD43" s="513" t="str">
        <f t="shared" si="1"/>
        <v/>
      </c>
      <c r="CE43" s="513" t="str">
        <f t="shared" si="2"/>
        <v/>
      </c>
      <c r="CF43" s="513" t="str">
        <f t="shared" si="3"/>
        <v/>
      </c>
      <c r="CG43" s="513" t="str">
        <f t="shared" si="4"/>
        <v/>
      </c>
      <c r="CH43" s="513" t="str">
        <f t="shared" si="5"/>
        <v/>
      </c>
      <c r="CI43" s="513" t="str">
        <f t="shared" si="6"/>
        <v/>
      </c>
      <c r="CJ43" s="513"/>
      <c r="CK43" s="513" t="str">
        <f t="shared" si="7"/>
        <v/>
      </c>
      <c r="CL43" s="513" t="str">
        <f t="shared" si="8"/>
        <v/>
      </c>
      <c r="CM43" s="513"/>
      <c r="CR43" s="822">
        <f t="shared" si="9"/>
        <v>0</v>
      </c>
      <c r="CS43" s="822">
        <f t="shared" si="10"/>
        <v>0</v>
      </c>
      <c r="CT43" s="823">
        <f t="shared" si="11"/>
        <v>0</v>
      </c>
      <c r="CU43" s="817">
        <f t="shared" si="12"/>
        <v>0</v>
      </c>
      <c r="CV43" s="817">
        <f t="shared" si="13"/>
        <v>0</v>
      </c>
      <c r="CW43" s="817">
        <f t="shared" si="14"/>
        <v>0</v>
      </c>
      <c r="CX43" s="817">
        <f t="shared" si="15"/>
        <v>0</v>
      </c>
      <c r="CY43" s="817"/>
      <c r="CZ43" s="817">
        <f t="shared" si="16"/>
        <v>0</v>
      </c>
      <c r="DA43" s="817">
        <f t="shared" si="17"/>
        <v>0</v>
      </c>
      <c r="DB43" s="817"/>
    </row>
    <row r="44" spans="1:106">
      <c r="A44" s="370" t="s">
        <v>151</v>
      </c>
      <c r="B44" s="371" t="s">
        <v>152</v>
      </c>
      <c r="C44" s="57">
        <f t="shared" si="18"/>
        <v>0</v>
      </c>
      <c r="D44" s="372">
        <f t="shared" si="19"/>
        <v>0</v>
      </c>
      <c r="E44" s="58"/>
      <c r="F44" s="59"/>
      <c r="G44" s="60"/>
      <c r="H44" s="61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3"/>
      <c r="AA44" s="64"/>
      <c r="AB44" s="65"/>
      <c r="AC44" s="66"/>
      <c r="AD44" s="67"/>
      <c r="AE44" s="65"/>
      <c r="AF44" s="66"/>
      <c r="AG44" s="68"/>
      <c r="AH44" s="67"/>
      <c r="AI44" s="66"/>
      <c r="AJ44" s="72"/>
      <c r="AK44" s="70"/>
      <c r="AL44" s="74"/>
      <c r="AM44" s="74"/>
      <c r="AN44" s="74"/>
      <c r="AO44" s="855" t="str">
        <f t="shared" si="20"/>
        <v/>
      </c>
      <c r="CC44" s="513" t="str">
        <f t="shared" ref="CC44:CC60" si="21">IF(AND($C44&gt;0,AA44="")," * No olvide digitar la variable "&amp;$AA$8&amp;""&amp;": Atención Cerrada. Digite Cero si no tiene.","")</f>
        <v/>
      </c>
      <c r="CD44" s="513" t="str">
        <f t="shared" ref="CD44:CD60" si="22">IF(AND($C44&gt;0,AB44="")," * No olvide digitar la variable "&amp;$AA$8&amp;""&amp;": Atención Abierta. Digite Cero si no tiene.","")</f>
        <v/>
      </c>
      <c r="CE44" s="513" t="str">
        <f t="shared" ref="CE44:CE60" si="23">IF(AND($C44&gt;0,AC44="")," * No olvide digitar la variable "&amp;$AA$8&amp;""&amp;": Emergencia. Digite Cero si no tiene.","")</f>
        <v/>
      </c>
      <c r="CF44" s="513" t="str">
        <f t="shared" ref="CF44:CF60" si="24">IF(AND(C44&lt;AA44+AB44+AC44)," * La Suma de la variable "&amp;$AA$8&amp;""&amp;" no puede ser mayor al Total.","")</f>
        <v/>
      </c>
      <c r="CG44" s="513" t="str">
        <f t="shared" ref="CG44:CG60" si="25">IF(AND($C44&gt;0,AD44="")," * No olvide digitar la variable "&amp;$AD$8&amp;""&amp;": Honorarios. Digite Cero si no tiene.","")</f>
        <v/>
      </c>
      <c r="CH44" s="513" t="str">
        <f t="shared" ref="CH44:CH60" si="26">IF(AND($C44&gt;0,AE44="")," * No olvide digitar la variable "&amp;$AD$8&amp;""&amp;": Convenios. Digite Cero si no tiene.","")</f>
        <v/>
      </c>
      <c r="CI44" s="513" t="str">
        <f t="shared" ref="CI44:CI60" si="27">IF(AND($C44&gt;0,AF44="")," * No olvide digitar la variable "&amp;$AD$8&amp;""&amp;": Consultores de llamada. Digite Cero si no tiene.","")</f>
        <v/>
      </c>
      <c r="CJ44" s="513"/>
      <c r="CK44" s="513" t="str">
        <f t="shared" ref="CK44:CK60" si="28">IF(AND($C44&gt;0,AH44="")," * No olvide digitar la variable "&amp;$AH$8&amp;""&amp;" Al Sistema. Digite Cero si no tiene.","")</f>
        <v/>
      </c>
      <c r="CL44" s="513" t="str">
        <f t="shared" ref="CL44:CL60" si="29">IF(AND($C44&gt;0,AI44="")," * No olvide digitar la variable "&amp;$AH$8&amp;""&amp;" al Extrasistema. Digite Cero si no tiene.","")</f>
        <v/>
      </c>
      <c r="CM44" s="513"/>
      <c r="CR44" s="822">
        <f t="shared" ref="CR44:CR60" si="30">IF(AND($C44&gt;0,AA44=""),1,0)</f>
        <v>0</v>
      </c>
      <c r="CS44" s="822">
        <f t="shared" ref="CS44:CS60" si="31">IF(AND($C44&gt;0,AB44=""),1,0)</f>
        <v>0</v>
      </c>
      <c r="CT44" s="823">
        <f t="shared" ref="CT44:CT60" si="32">IF(AND($C44&gt;0,AC44=""),1,0)</f>
        <v>0</v>
      </c>
      <c r="CU44" s="817">
        <f t="shared" ref="CU44:CU60" si="33">IF(AND(C44&lt;AA44+AB44+AC44),1,0)</f>
        <v>0</v>
      </c>
      <c r="CV44" s="817">
        <f t="shared" ref="CV44:CV60" si="34">IF(AND($C44&gt;0,AD44=""),1,0)</f>
        <v>0</v>
      </c>
      <c r="CW44" s="817">
        <f t="shared" ref="CW44:CW60" si="35">IF(AND($C44&gt;0,AE44=""),1,0)</f>
        <v>0</v>
      </c>
      <c r="CX44" s="817">
        <f t="shared" ref="CX44:CX60" si="36">IF(AND($C44&gt;0,AF44=""),1,0)</f>
        <v>0</v>
      </c>
      <c r="CY44" s="817"/>
      <c r="CZ44" s="817">
        <f t="shared" ref="CZ44:CZ60" si="37">IF(AND($C44&gt;0,AH44=""),1,0)</f>
        <v>0</v>
      </c>
      <c r="DA44" s="817">
        <f t="shared" ref="DA44:DA60" si="38">IF(AND($C44&gt;0,AI44=""),1,0)</f>
        <v>0</v>
      </c>
      <c r="DB44" s="817"/>
    </row>
    <row r="45" spans="1:106">
      <c r="A45" s="370" t="s">
        <v>153</v>
      </c>
      <c r="B45" s="371" t="s">
        <v>154</v>
      </c>
      <c r="C45" s="57">
        <f t="shared" si="18"/>
        <v>0</v>
      </c>
      <c r="D45" s="372">
        <f t="shared" si="19"/>
        <v>0</v>
      </c>
      <c r="E45" s="58"/>
      <c r="F45" s="59"/>
      <c r="G45" s="60"/>
      <c r="H45" s="61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3"/>
      <c r="AA45" s="64"/>
      <c r="AB45" s="65"/>
      <c r="AC45" s="66"/>
      <c r="AD45" s="67"/>
      <c r="AE45" s="65"/>
      <c r="AF45" s="66"/>
      <c r="AG45" s="68"/>
      <c r="AH45" s="67"/>
      <c r="AI45" s="66"/>
      <c r="AJ45" s="72"/>
      <c r="AK45" s="75"/>
      <c r="AL45" s="71"/>
      <c r="AM45" s="71"/>
      <c r="AN45" s="71"/>
      <c r="AO45" s="855" t="str">
        <f t="shared" si="20"/>
        <v/>
      </c>
      <c r="CC45" s="513" t="str">
        <f t="shared" si="21"/>
        <v/>
      </c>
      <c r="CD45" s="513" t="str">
        <f t="shared" si="22"/>
        <v/>
      </c>
      <c r="CE45" s="513" t="str">
        <f t="shared" si="23"/>
        <v/>
      </c>
      <c r="CF45" s="513" t="str">
        <f t="shared" si="24"/>
        <v/>
      </c>
      <c r="CG45" s="513" t="str">
        <f t="shared" si="25"/>
        <v/>
      </c>
      <c r="CH45" s="513" t="str">
        <f t="shared" si="26"/>
        <v/>
      </c>
      <c r="CI45" s="513" t="str">
        <f t="shared" si="27"/>
        <v/>
      </c>
      <c r="CJ45" s="513"/>
      <c r="CK45" s="513" t="str">
        <f t="shared" si="28"/>
        <v/>
      </c>
      <c r="CL45" s="513" t="str">
        <f t="shared" si="29"/>
        <v/>
      </c>
      <c r="CM45" s="513"/>
      <c r="CR45" s="822">
        <f t="shared" si="30"/>
        <v>0</v>
      </c>
      <c r="CS45" s="822">
        <f t="shared" si="31"/>
        <v>0</v>
      </c>
      <c r="CT45" s="823">
        <f t="shared" si="32"/>
        <v>0</v>
      </c>
      <c r="CU45" s="817">
        <f t="shared" si="33"/>
        <v>0</v>
      </c>
      <c r="CV45" s="817">
        <f t="shared" si="34"/>
        <v>0</v>
      </c>
      <c r="CW45" s="817">
        <f t="shared" si="35"/>
        <v>0</v>
      </c>
      <c r="CX45" s="817">
        <f t="shared" si="36"/>
        <v>0</v>
      </c>
      <c r="CY45" s="817"/>
      <c r="CZ45" s="817">
        <f t="shared" si="37"/>
        <v>0</v>
      </c>
      <c r="DA45" s="817">
        <f t="shared" si="38"/>
        <v>0</v>
      </c>
      <c r="DB45" s="817"/>
    </row>
    <row r="46" spans="1:106">
      <c r="A46" s="370" t="s">
        <v>155</v>
      </c>
      <c r="B46" s="371" t="s">
        <v>156</v>
      </c>
      <c r="C46" s="57">
        <f t="shared" si="18"/>
        <v>0</v>
      </c>
      <c r="D46" s="372">
        <f t="shared" si="19"/>
        <v>0</v>
      </c>
      <c r="E46" s="58"/>
      <c r="F46" s="59"/>
      <c r="G46" s="60"/>
      <c r="H46" s="61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3"/>
      <c r="AA46" s="64"/>
      <c r="AB46" s="65"/>
      <c r="AC46" s="66"/>
      <c r="AD46" s="67"/>
      <c r="AE46" s="65"/>
      <c r="AF46" s="66"/>
      <c r="AG46" s="68"/>
      <c r="AH46" s="67"/>
      <c r="AI46" s="66"/>
      <c r="AJ46" s="72"/>
      <c r="AK46" s="70"/>
      <c r="AL46" s="74"/>
      <c r="AM46" s="74"/>
      <c r="AN46" s="74"/>
      <c r="AO46" s="855" t="str">
        <f t="shared" si="20"/>
        <v/>
      </c>
      <c r="CC46" s="513" t="str">
        <f t="shared" si="21"/>
        <v/>
      </c>
      <c r="CD46" s="513" t="str">
        <f t="shared" si="22"/>
        <v/>
      </c>
      <c r="CE46" s="513" t="str">
        <f t="shared" si="23"/>
        <v/>
      </c>
      <c r="CF46" s="513" t="str">
        <f t="shared" si="24"/>
        <v/>
      </c>
      <c r="CG46" s="513" t="str">
        <f t="shared" si="25"/>
        <v/>
      </c>
      <c r="CH46" s="513" t="str">
        <f t="shared" si="26"/>
        <v/>
      </c>
      <c r="CI46" s="513" t="str">
        <f t="shared" si="27"/>
        <v/>
      </c>
      <c r="CJ46" s="513"/>
      <c r="CK46" s="513" t="str">
        <f t="shared" si="28"/>
        <v/>
      </c>
      <c r="CL46" s="513" t="str">
        <f t="shared" si="29"/>
        <v/>
      </c>
      <c r="CM46" s="513"/>
      <c r="CR46" s="822">
        <f t="shared" si="30"/>
        <v>0</v>
      </c>
      <c r="CS46" s="822">
        <f t="shared" si="31"/>
        <v>0</v>
      </c>
      <c r="CT46" s="823">
        <f t="shared" si="32"/>
        <v>0</v>
      </c>
      <c r="CU46" s="817">
        <f t="shared" si="33"/>
        <v>0</v>
      </c>
      <c r="CV46" s="817">
        <f t="shared" si="34"/>
        <v>0</v>
      </c>
      <c r="CW46" s="817">
        <f t="shared" si="35"/>
        <v>0</v>
      </c>
      <c r="CX46" s="817">
        <f t="shared" si="36"/>
        <v>0</v>
      </c>
      <c r="CY46" s="817"/>
      <c r="CZ46" s="817">
        <f t="shared" si="37"/>
        <v>0</v>
      </c>
      <c r="DA46" s="817">
        <f t="shared" si="38"/>
        <v>0</v>
      </c>
      <c r="DB46" s="817"/>
    </row>
    <row r="47" spans="1:106">
      <c r="A47" s="370" t="s">
        <v>157</v>
      </c>
      <c r="B47" s="371" t="s">
        <v>158</v>
      </c>
      <c r="C47" s="57">
        <f t="shared" si="18"/>
        <v>0</v>
      </c>
      <c r="D47" s="372">
        <f t="shared" si="19"/>
        <v>0</v>
      </c>
      <c r="E47" s="58"/>
      <c r="F47" s="59"/>
      <c r="G47" s="60"/>
      <c r="H47" s="61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3"/>
      <c r="AA47" s="64"/>
      <c r="AB47" s="65"/>
      <c r="AC47" s="66"/>
      <c r="AD47" s="67"/>
      <c r="AE47" s="65"/>
      <c r="AF47" s="66"/>
      <c r="AG47" s="68"/>
      <c r="AH47" s="67"/>
      <c r="AI47" s="66"/>
      <c r="AJ47" s="72"/>
      <c r="AK47" s="75"/>
      <c r="AL47" s="71"/>
      <c r="AM47" s="71"/>
      <c r="AN47" s="71"/>
      <c r="AO47" s="855" t="str">
        <f t="shared" si="20"/>
        <v/>
      </c>
      <c r="CC47" s="513" t="str">
        <f t="shared" si="21"/>
        <v/>
      </c>
      <c r="CD47" s="513" t="str">
        <f t="shared" si="22"/>
        <v/>
      </c>
      <c r="CE47" s="513" t="str">
        <f t="shared" si="23"/>
        <v/>
      </c>
      <c r="CF47" s="513" t="str">
        <f t="shared" si="24"/>
        <v/>
      </c>
      <c r="CG47" s="513" t="str">
        <f t="shared" si="25"/>
        <v/>
      </c>
      <c r="CH47" s="513" t="str">
        <f t="shared" si="26"/>
        <v/>
      </c>
      <c r="CI47" s="513" t="str">
        <f t="shared" si="27"/>
        <v/>
      </c>
      <c r="CJ47" s="513"/>
      <c r="CK47" s="513" t="str">
        <f t="shared" si="28"/>
        <v/>
      </c>
      <c r="CL47" s="513" t="str">
        <f t="shared" si="29"/>
        <v/>
      </c>
      <c r="CM47" s="513"/>
      <c r="CR47" s="822">
        <f t="shared" si="30"/>
        <v>0</v>
      </c>
      <c r="CS47" s="822">
        <f t="shared" si="31"/>
        <v>0</v>
      </c>
      <c r="CT47" s="823">
        <f t="shared" si="32"/>
        <v>0</v>
      </c>
      <c r="CU47" s="817">
        <f t="shared" si="33"/>
        <v>0</v>
      </c>
      <c r="CV47" s="817">
        <f t="shared" si="34"/>
        <v>0</v>
      </c>
      <c r="CW47" s="817">
        <f t="shared" si="35"/>
        <v>0</v>
      </c>
      <c r="CX47" s="817">
        <f t="shared" si="36"/>
        <v>0</v>
      </c>
      <c r="CY47" s="817"/>
      <c r="CZ47" s="817">
        <f t="shared" si="37"/>
        <v>0</v>
      </c>
      <c r="DA47" s="817">
        <f t="shared" si="38"/>
        <v>0</v>
      </c>
      <c r="DB47" s="817"/>
    </row>
    <row r="48" spans="1:106">
      <c r="A48" s="370" t="s">
        <v>159</v>
      </c>
      <c r="B48" s="371" t="s">
        <v>160</v>
      </c>
      <c r="C48" s="57">
        <f t="shared" si="18"/>
        <v>0</v>
      </c>
      <c r="D48" s="372">
        <f t="shared" si="19"/>
        <v>0</v>
      </c>
      <c r="E48" s="58"/>
      <c r="F48" s="59"/>
      <c r="G48" s="60"/>
      <c r="H48" s="61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3"/>
      <c r="AA48" s="64"/>
      <c r="AB48" s="65"/>
      <c r="AC48" s="66"/>
      <c r="AD48" s="67"/>
      <c r="AE48" s="65"/>
      <c r="AF48" s="66"/>
      <c r="AG48" s="68"/>
      <c r="AH48" s="67"/>
      <c r="AI48" s="66"/>
      <c r="AJ48" s="72"/>
      <c r="AK48" s="70"/>
      <c r="AL48" s="74"/>
      <c r="AM48" s="74"/>
      <c r="AN48" s="74"/>
      <c r="AO48" s="855" t="str">
        <f t="shared" si="20"/>
        <v/>
      </c>
      <c r="CC48" s="513" t="str">
        <f t="shared" si="21"/>
        <v/>
      </c>
      <c r="CD48" s="513" t="str">
        <f t="shared" si="22"/>
        <v/>
      </c>
      <c r="CE48" s="513" t="str">
        <f t="shared" si="23"/>
        <v/>
      </c>
      <c r="CF48" s="513" t="str">
        <f t="shared" si="24"/>
        <v/>
      </c>
      <c r="CG48" s="513" t="str">
        <f t="shared" si="25"/>
        <v/>
      </c>
      <c r="CH48" s="513" t="str">
        <f t="shared" si="26"/>
        <v/>
      </c>
      <c r="CI48" s="513" t="str">
        <f t="shared" si="27"/>
        <v/>
      </c>
      <c r="CJ48" s="513"/>
      <c r="CK48" s="513" t="str">
        <f t="shared" si="28"/>
        <v/>
      </c>
      <c r="CL48" s="513" t="str">
        <f t="shared" si="29"/>
        <v/>
      </c>
      <c r="CM48" s="513"/>
      <c r="CR48" s="822">
        <f t="shared" si="30"/>
        <v>0</v>
      </c>
      <c r="CS48" s="822">
        <f t="shared" si="31"/>
        <v>0</v>
      </c>
      <c r="CT48" s="823">
        <f t="shared" si="32"/>
        <v>0</v>
      </c>
      <c r="CU48" s="817">
        <f t="shared" si="33"/>
        <v>0</v>
      </c>
      <c r="CV48" s="817">
        <f t="shared" si="34"/>
        <v>0</v>
      </c>
      <c r="CW48" s="817">
        <f t="shared" si="35"/>
        <v>0</v>
      </c>
      <c r="CX48" s="817">
        <f t="shared" si="36"/>
        <v>0</v>
      </c>
      <c r="CY48" s="817"/>
      <c r="CZ48" s="817">
        <f t="shared" si="37"/>
        <v>0</v>
      </c>
      <c r="DA48" s="817">
        <f t="shared" si="38"/>
        <v>0</v>
      </c>
      <c r="DB48" s="817"/>
    </row>
    <row r="49" spans="1:106">
      <c r="A49" s="370" t="s">
        <v>161</v>
      </c>
      <c r="B49" s="371" t="s">
        <v>162</v>
      </c>
      <c r="C49" s="57">
        <f t="shared" si="18"/>
        <v>0</v>
      </c>
      <c r="D49" s="372">
        <f t="shared" si="19"/>
        <v>0</v>
      </c>
      <c r="E49" s="58"/>
      <c r="F49" s="59"/>
      <c r="G49" s="60"/>
      <c r="H49" s="61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3"/>
      <c r="AA49" s="64"/>
      <c r="AB49" s="65"/>
      <c r="AC49" s="66"/>
      <c r="AD49" s="67"/>
      <c r="AE49" s="65"/>
      <c r="AF49" s="66"/>
      <c r="AG49" s="68"/>
      <c r="AH49" s="67"/>
      <c r="AI49" s="66"/>
      <c r="AJ49" s="72"/>
      <c r="AK49" s="75"/>
      <c r="AL49" s="74"/>
      <c r="AM49" s="74"/>
      <c r="AN49" s="74"/>
      <c r="AO49" s="855" t="str">
        <f t="shared" si="20"/>
        <v/>
      </c>
      <c r="CC49" s="513" t="str">
        <f t="shared" si="21"/>
        <v/>
      </c>
      <c r="CD49" s="513" t="str">
        <f t="shared" si="22"/>
        <v/>
      </c>
      <c r="CE49" s="513" t="str">
        <f t="shared" si="23"/>
        <v/>
      </c>
      <c r="CF49" s="513" t="str">
        <f t="shared" si="24"/>
        <v/>
      </c>
      <c r="CG49" s="513" t="str">
        <f t="shared" si="25"/>
        <v/>
      </c>
      <c r="CH49" s="513" t="str">
        <f t="shared" si="26"/>
        <v/>
      </c>
      <c r="CI49" s="513" t="str">
        <f t="shared" si="27"/>
        <v/>
      </c>
      <c r="CJ49" s="513"/>
      <c r="CK49" s="513" t="str">
        <f t="shared" si="28"/>
        <v/>
      </c>
      <c r="CL49" s="513" t="str">
        <f t="shared" si="29"/>
        <v/>
      </c>
      <c r="CM49" s="513"/>
      <c r="CR49" s="822">
        <f t="shared" si="30"/>
        <v>0</v>
      </c>
      <c r="CS49" s="822">
        <f t="shared" si="31"/>
        <v>0</v>
      </c>
      <c r="CT49" s="823">
        <f t="shared" si="32"/>
        <v>0</v>
      </c>
      <c r="CU49" s="817">
        <f t="shared" si="33"/>
        <v>0</v>
      </c>
      <c r="CV49" s="817">
        <f t="shared" si="34"/>
        <v>0</v>
      </c>
      <c r="CW49" s="817">
        <f t="shared" si="35"/>
        <v>0</v>
      </c>
      <c r="CX49" s="817">
        <f t="shared" si="36"/>
        <v>0</v>
      </c>
      <c r="CY49" s="817"/>
      <c r="CZ49" s="817">
        <f t="shared" si="37"/>
        <v>0</v>
      </c>
      <c r="DA49" s="817">
        <f t="shared" si="38"/>
        <v>0</v>
      </c>
      <c r="DB49" s="817"/>
    </row>
    <row r="50" spans="1:106">
      <c r="A50" s="370" t="s">
        <v>163</v>
      </c>
      <c r="B50" s="371" t="s">
        <v>164</v>
      </c>
      <c r="C50" s="57">
        <f t="shared" si="18"/>
        <v>0</v>
      </c>
      <c r="D50" s="372">
        <f t="shared" si="19"/>
        <v>0</v>
      </c>
      <c r="E50" s="58"/>
      <c r="F50" s="59"/>
      <c r="G50" s="60"/>
      <c r="H50" s="61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3"/>
      <c r="AA50" s="64"/>
      <c r="AB50" s="65"/>
      <c r="AC50" s="66"/>
      <c r="AD50" s="67"/>
      <c r="AE50" s="65"/>
      <c r="AF50" s="66"/>
      <c r="AG50" s="68"/>
      <c r="AH50" s="67"/>
      <c r="AI50" s="66"/>
      <c r="AJ50" s="72"/>
      <c r="AK50" s="70"/>
      <c r="AL50" s="76"/>
      <c r="AM50" s="76"/>
      <c r="AN50" s="76"/>
      <c r="AO50" s="855" t="str">
        <f t="shared" si="20"/>
        <v/>
      </c>
      <c r="CC50" s="513" t="str">
        <f t="shared" si="21"/>
        <v/>
      </c>
      <c r="CD50" s="513" t="str">
        <f t="shared" si="22"/>
        <v/>
      </c>
      <c r="CE50" s="513" t="str">
        <f t="shared" si="23"/>
        <v/>
      </c>
      <c r="CF50" s="513" t="str">
        <f t="shared" si="24"/>
        <v/>
      </c>
      <c r="CG50" s="513" t="str">
        <f t="shared" si="25"/>
        <v/>
      </c>
      <c r="CH50" s="513" t="str">
        <f t="shared" si="26"/>
        <v/>
      </c>
      <c r="CI50" s="513" t="str">
        <f t="shared" si="27"/>
        <v/>
      </c>
      <c r="CJ50" s="513"/>
      <c r="CK50" s="513" t="str">
        <f t="shared" si="28"/>
        <v/>
      </c>
      <c r="CL50" s="513" t="str">
        <f t="shared" si="29"/>
        <v/>
      </c>
      <c r="CM50" s="513"/>
      <c r="CR50" s="822">
        <f t="shared" si="30"/>
        <v>0</v>
      </c>
      <c r="CS50" s="822">
        <f t="shared" si="31"/>
        <v>0</v>
      </c>
      <c r="CT50" s="823">
        <f t="shared" si="32"/>
        <v>0</v>
      </c>
      <c r="CU50" s="817">
        <f t="shared" si="33"/>
        <v>0</v>
      </c>
      <c r="CV50" s="817">
        <f t="shared" si="34"/>
        <v>0</v>
      </c>
      <c r="CW50" s="817">
        <f t="shared" si="35"/>
        <v>0</v>
      </c>
      <c r="CX50" s="817">
        <f t="shared" si="36"/>
        <v>0</v>
      </c>
      <c r="CY50" s="817"/>
      <c r="CZ50" s="817">
        <f t="shared" si="37"/>
        <v>0</v>
      </c>
      <c r="DA50" s="817">
        <f t="shared" si="38"/>
        <v>0</v>
      </c>
      <c r="DB50" s="817"/>
    </row>
    <row r="51" spans="1:106">
      <c r="A51" s="370" t="s">
        <v>165</v>
      </c>
      <c r="B51" s="371" t="s">
        <v>166</v>
      </c>
      <c r="C51" s="57">
        <f t="shared" si="18"/>
        <v>0</v>
      </c>
      <c r="D51" s="372">
        <f t="shared" si="19"/>
        <v>0</v>
      </c>
      <c r="E51" s="58"/>
      <c r="F51" s="59"/>
      <c r="G51" s="60"/>
      <c r="H51" s="61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3"/>
      <c r="AA51" s="64"/>
      <c r="AB51" s="65"/>
      <c r="AC51" s="66"/>
      <c r="AD51" s="67"/>
      <c r="AE51" s="65"/>
      <c r="AF51" s="66"/>
      <c r="AG51" s="68"/>
      <c r="AH51" s="67"/>
      <c r="AI51" s="66"/>
      <c r="AJ51" s="72"/>
      <c r="AK51" s="75"/>
      <c r="AL51" s="74"/>
      <c r="AM51" s="74"/>
      <c r="AN51" s="74"/>
      <c r="AO51" s="855" t="str">
        <f t="shared" si="20"/>
        <v/>
      </c>
      <c r="CC51" s="513" t="str">
        <f t="shared" si="21"/>
        <v/>
      </c>
      <c r="CD51" s="513" t="str">
        <f t="shared" si="22"/>
        <v/>
      </c>
      <c r="CE51" s="513" t="str">
        <f t="shared" si="23"/>
        <v/>
      </c>
      <c r="CF51" s="513" t="str">
        <f t="shared" si="24"/>
        <v/>
      </c>
      <c r="CG51" s="513" t="str">
        <f t="shared" si="25"/>
        <v/>
      </c>
      <c r="CH51" s="513" t="str">
        <f t="shared" si="26"/>
        <v/>
      </c>
      <c r="CI51" s="513" t="str">
        <f t="shared" si="27"/>
        <v/>
      </c>
      <c r="CJ51" s="513"/>
      <c r="CK51" s="513" t="str">
        <f t="shared" si="28"/>
        <v/>
      </c>
      <c r="CL51" s="513" t="str">
        <f t="shared" si="29"/>
        <v/>
      </c>
      <c r="CM51" s="513"/>
      <c r="CR51" s="822">
        <f t="shared" si="30"/>
        <v>0</v>
      </c>
      <c r="CS51" s="822">
        <f t="shared" si="31"/>
        <v>0</v>
      </c>
      <c r="CT51" s="823">
        <f t="shared" si="32"/>
        <v>0</v>
      </c>
      <c r="CU51" s="817">
        <f t="shared" si="33"/>
        <v>0</v>
      </c>
      <c r="CV51" s="817">
        <f t="shared" si="34"/>
        <v>0</v>
      </c>
      <c r="CW51" s="817">
        <f t="shared" si="35"/>
        <v>0</v>
      </c>
      <c r="CX51" s="817">
        <f t="shared" si="36"/>
        <v>0</v>
      </c>
      <c r="CY51" s="817"/>
      <c r="CZ51" s="817">
        <f t="shared" si="37"/>
        <v>0</v>
      </c>
      <c r="DA51" s="817">
        <f t="shared" si="38"/>
        <v>0</v>
      </c>
      <c r="DB51" s="817"/>
    </row>
    <row r="52" spans="1:106">
      <c r="A52" s="370" t="s">
        <v>167</v>
      </c>
      <c r="B52" s="371" t="s">
        <v>168</v>
      </c>
      <c r="C52" s="57">
        <f t="shared" si="18"/>
        <v>0</v>
      </c>
      <c r="D52" s="372">
        <f t="shared" si="19"/>
        <v>0</v>
      </c>
      <c r="E52" s="58"/>
      <c r="F52" s="59"/>
      <c r="G52" s="60"/>
      <c r="H52" s="61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3"/>
      <c r="AA52" s="64"/>
      <c r="AB52" s="65"/>
      <c r="AC52" s="66"/>
      <c r="AD52" s="67"/>
      <c r="AE52" s="65"/>
      <c r="AF52" s="66"/>
      <c r="AG52" s="68"/>
      <c r="AH52" s="67"/>
      <c r="AI52" s="66"/>
      <c r="AJ52" s="72"/>
      <c r="AK52" s="70"/>
      <c r="AL52" s="76"/>
      <c r="AM52" s="76"/>
      <c r="AN52" s="76"/>
      <c r="AO52" s="855" t="str">
        <f t="shared" si="20"/>
        <v/>
      </c>
      <c r="CC52" s="513" t="str">
        <f t="shared" si="21"/>
        <v/>
      </c>
      <c r="CD52" s="513" t="str">
        <f t="shared" si="22"/>
        <v/>
      </c>
      <c r="CE52" s="513" t="str">
        <f t="shared" si="23"/>
        <v/>
      </c>
      <c r="CF52" s="513" t="str">
        <f t="shared" si="24"/>
        <v/>
      </c>
      <c r="CG52" s="513" t="str">
        <f t="shared" si="25"/>
        <v/>
      </c>
      <c r="CH52" s="513" t="str">
        <f t="shared" si="26"/>
        <v/>
      </c>
      <c r="CI52" s="513" t="str">
        <f t="shared" si="27"/>
        <v/>
      </c>
      <c r="CJ52" s="513"/>
      <c r="CK52" s="513" t="str">
        <f t="shared" si="28"/>
        <v/>
      </c>
      <c r="CL52" s="513" t="str">
        <f t="shared" si="29"/>
        <v/>
      </c>
      <c r="CM52" s="513"/>
      <c r="CR52" s="822">
        <f t="shared" si="30"/>
        <v>0</v>
      </c>
      <c r="CS52" s="822">
        <f t="shared" si="31"/>
        <v>0</v>
      </c>
      <c r="CT52" s="823">
        <f t="shared" si="32"/>
        <v>0</v>
      </c>
      <c r="CU52" s="817">
        <f t="shared" si="33"/>
        <v>0</v>
      </c>
      <c r="CV52" s="817">
        <f t="shared" si="34"/>
        <v>0</v>
      </c>
      <c r="CW52" s="817">
        <f t="shared" si="35"/>
        <v>0</v>
      </c>
      <c r="CX52" s="817">
        <f t="shared" si="36"/>
        <v>0</v>
      </c>
      <c r="CY52" s="817"/>
      <c r="CZ52" s="817">
        <f t="shared" si="37"/>
        <v>0</v>
      </c>
      <c r="DA52" s="817">
        <f t="shared" si="38"/>
        <v>0</v>
      </c>
      <c r="DB52" s="817"/>
    </row>
    <row r="53" spans="1:106">
      <c r="A53" s="370" t="s">
        <v>169</v>
      </c>
      <c r="B53" s="371" t="s">
        <v>170</v>
      </c>
      <c r="C53" s="57">
        <f t="shared" si="18"/>
        <v>0</v>
      </c>
      <c r="D53" s="372">
        <f t="shared" si="19"/>
        <v>0</v>
      </c>
      <c r="E53" s="58"/>
      <c r="F53" s="59"/>
      <c r="G53" s="60"/>
      <c r="H53" s="61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3"/>
      <c r="AA53" s="64"/>
      <c r="AB53" s="65"/>
      <c r="AC53" s="66"/>
      <c r="AD53" s="67"/>
      <c r="AE53" s="65"/>
      <c r="AF53" s="66"/>
      <c r="AG53" s="68"/>
      <c r="AH53" s="67"/>
      <c r="AI53" s="66"/>
      <c r="AJ53" s="72"/>
      <c r="AK53" s="75"/>
      <c r="AL53" s="74"/>
      <c r="AM53" s="74"/>
      <c r="AN53" s="74"/>
      <c r="AO53" s="855" t="str">
        <f t="shared" si="20"/>
        <v/>
      </c>
      <c r="CC53" s="513" t="str">
        <f t="shared" si="21"/>
        <v/>
      </c>
      <c r="CD53" s="513" t="str">
        <f t="shared" si="22"/>
        <v/>
      </c>
      <c r="CE53" s="513" t="str">
        <f t="shared" si="23"/>
        <v/>
      </c>
      <c r="CF53" s="513" t="str">
        <f t="shared" si="24"/>
        <v/>
      </c>
      <c r="CG53" s="513" t="str">
        <f t="shared" si="25"/>
        <v/>
      </c>
      <c r="CH53" s="513" t="str">
        <f t="shared" si="26"/>
        <v/>
      </c>
      <c r="CI53" s="513" t="str">
        <f t="shared" si="27"/>
        <v/>
      </c>
      <c r="CJ53" s="513"/>
      <c r="CK53" s="513" t="str">
        <f t="shared" si="28"/>
        <v/>
      </c>
      <c r="CL53" s="513" t="str">
        <f t="shared" si="29"/>
        <v/>
      </c>
      <c r="CM53" s="513"/>
      <c r="CR53" s="822">
        <f t="shared" si="30"/>
        <v>0</v>
      </c>
      <c r="CS53" s="822">
        <f t="shared" si="31"/>
        <v>0</v>
      </c>
      <c r="CT53" s="823">
        <f t="shared" si="32"/>
        <v>0</v>
      </c>
      <c r="CU53" s="817">
        <f t="shared" si="33"/>
        <v>0</v>
      </c>
      <c r="CV53" s="817">
        <f t="shared" si="34"/>
        <v>0</v>
      </c>
      <c r="CW53" s="817">
        <f t="shared" si="35"/>
        <v>0</v>
      </c>
      <c r="CX53" s="817">
        <f t="shared" si="36"/>
        <v>0</v>
      </c>
      <c r="CY53" s="817"/>
      <c r="CZ53" s="817">
        <f t="shared" si="37"/>
        <v>0</v>
      </c>
      <c r="DA53" s="817">
        <f t="shared" si="38"/>
        <v>0</v>
      </c>
      <c r="DB53" s="817"/>
    </row>
    <row r="54" spans="1:106">
      <c r="A54" s="370" t="s">
        <v>171</v>
      </c>
      <c r="B54" s="371" t="s">
        <v>172</v>
      </c>
      <c r="C54" s="57">
        <f t="shared" si="18"/>
        <v>0</v>
      </c>
      <c r="D54" s="372">
        <f t="shared" si="19"/>
        <v>0</v>
      </c>
      <c r="E54" s="58"/>
      <c r="F54" s="59"/>
      <c r="G54" s="60"/>
      <c r="H54" s="61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3"/>
      <c r="AA54" s="64"/>
      <c r="AB54" s="65"/>
      <c r="AC54" s="66"/>
      <c r="AD54" s="67"/>
      <c r="AE54" s="65"/>
      <c r="AF54" s="66"/>
      <c r="AG54" s="68"/>
      <c r="AH54" s="67"/>
      <c r="AI54" s="66"/>
      <c r="AJ54" s="72"/>
      <c r="AK54" s="70"/>
      <c r="AL54" s="76"/>
      <c r="AM54" s="76"/>
      <c r="AN54" s="76"/>
      <c r="AO54" s="855" t="str">
        <f t="shared" si="20"/>
        <v/>
      </c>
      <c r="CC54" s="513" t="str">
        <f t="shared" si="21"/>
        <v/>
      </c>
      <c r="CD54" s="513" t="str">
        <f t="shared" si="22"/>
        <v/>
      </c>
      <c r="CE54" s="513" t="str">
        <f t="shared" si="23"/>
        <v/>
      </c>
      <c r="CF54" s="513" t="str">
        <f t="shared" si="24"/>
        <v/>
      </c>
      <c r="CG54" s="513" t="str">
        <f t="shared" si="25"/>
        <v/>
      </c>
      <c r="CH54" s="513" t="str">
        <f t="shared" si="26"/>
        <v/>
      </c>
      <c r="CI54" s="513" t="str">
        <f t="shared" si="27"/>
        <v/>
      </c>
      <c r="CJ54" s="513"/>
      <c r="CK54" s="513" t="str">
        <f t="shared" si="28"/>
        <v/>
      </c>
      <c r="CL54" s="513" t="str">
        <f t="shared" si="29"/>
        <v/>
      </c>
      <c r="CM54" s="513"/>
      <c r="CR54" s="822">
        <f t="shared" si="30"/>
        <v>0</v>
      </c>
      <c r="CS54" s="822">
        <f t="shared" si="31"/>
        <v>0</v>
      </c>
      <c r="CT54" s="823">
        <f t="shared" si="32"/>
        <v>0</v>
      </c>
      <c r="CU54" s="817">
        <f t="shared" si="33"/>
        <v>0</v>
      </c>
      <c r="CV54" s="817">
        <f t="shared" si="34"/>
        <v>0</v>
      </c>
      <c r="CW54" s="817">
        <f t="shared" si="35"/>
        <v>0</v>
      </c>
      <c r="CX54" s="817">
        <f t="shared" si="36"/>
        <v>0</v>
      </c>
      <c r="CY54" s="817"/>
      <c r="CZ54" s="817">
        <f t="shared" si="37"/>
        <v>0</v>
      </c>
      <c r="DA54" s="817">
        <f t="shared" si="38"/>
        <v>0</v>
      </c>
      <c r="DB54" s="817"/>
    </row>
    <row r="55" spans="1:106">
      <c r="A55" s="370" t="s">
        <v>173</v>
      </c>
      <c r="B55" s="371" t="s">
        <v>174</v>
      </c>
      <c r="C55" s="57">
        <f t="shared" si="18"/>
        <v>0</v>
      </c>
      <c r="D55" s="372">
        <f t="shared" si="19"/>
        <v>0</v>
      </c>
      <c r="E55" s="58"/>
      <c r="F55" s="59"/>
      <c r="G55" s="60"/>
      <c r="H55" s="61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3"/>
      <c r="AA55" s="64"/>
      <c r="AB55" s="65"/>
      <c r="AC55" s="66"/>
      <c r="AD55" s="67"/>
      <c r="AE55" s="65"/>
      <c r="AF55" s="66"/>
      <c r="AG55" s="68"/>
      <c r="AH55" s="67"/>
      <c r="AI55" s="66"/>
      <c r="AJ55" s="72"/>
      <c r="AK55" s="70"/>
      <c r="AL55" s="74"/>
      <c r="AM55" s="74"/>
      <c r="AN55" s="74"/>
      <c r="AO55" s="855" t="str">
        <f t="shared" si="20"/>
        <v/>
      </c>
      <c r="CC55" s="513" t="str">
        <f t="shared" si="21"/>
        <v/>
      </c>
      <c r="CD55" s="513" t="str">
        <f t="shared" si="22"/>
        <v/>
      </c>
      <c r="CE55" s="513" t="str">
        <f t="shared" si="23"/>
        <v/>
      </c>
      <c r="CF55" s="513" t="str">
        <f t="shared" si="24"/>
        <v/>
      </c>
      <c r="CG55" s="513" t="str">
        <f t="shared" si="25"/>
        <v/>
      </c>
      <c r="CH55" s="513" t="str">
        <f t="shared" si="26"/>
        <v/>
      </c>
      <c r="CI55" s="513" t="str">
        <f t="shared" si="27"/>
        <v/>
      </c>
      <c r="CJ55" s="513"/>
      <c r="CK55" s="513" t="str">
        <f t="shared" si="28"/>
        <v/>
      </c>
      <c r="CL55" s="513" t="str">
        <f t="shared" si="29"/>
        <v/>
      </c>
      <c r="CM55" s="513"/>
      <c r="CR55" s="822">
        <f t="shared" si="30"/>
        <v>0</v>
      </c>
      <c r="CS55" s="822">
        <f t="shared" si="31"/>
        <v>0</v>
      </c>
      <c r="CT55" s="823">
        <f t="shared" si="32"/>
        <v>0</v>
      </c>
      <c r="CU55" s="817">
        <f t="shared" si="33"/>
        <v>0</v>
      </c>
      <c r="CV55" s="817">
        <f t="shared" si="34"/>
        <v>0</v>
      </c>
      <c r="CW55" s="817">
        <f t="shared" si="35"/>
        <v>0</v>
      </c>
      <c r="CX55" s="817">
        <f t="shared" si="36"/>
        <v>0</v>
      </c>
      <c r="CY55" s="817"/>
      <c r="CZ55" s="817">
        <f t="shared" si="37"/>
        <v>0</v>
      </c>
      <c r="DA55" s="817">
        <f t="shared" si="38"/>
        <v>0</v>
      </c>
      <c r="DB55" s="817"/>
    </row>
    <row r="56" spans="1:106">
      <c r="A56" s="370" t="s">
        <v>175</v>
      </c>
      <c r="B56" s="371" t="s">
        <v>176</v>
      </c>
      <c r="C56" s="57">
        <f t="shared" si="18"/>
        <v>0</v>
      </c>
      <c r="D56" s="372">
        <f t="shared" si="19"/>
        <v>0</v>
      </c>
      <c r="E56" s="58"/>
      <c r="F56" s="59"/>
      <c r="G56" s="60"/>
      <c r="H56" s="61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3"/>
      <c r="AA56" s="64"/>
      <c r="AB56" s="65"/>
      <c r="AC56" s="66"/>
      <c r="AD56" s="67"/>
      <c r="AE56" s="65"/>
      <c r="AF56" s="66"/>
      <c r="AG56" s="68"/>
      <c r="AH56" s="67"/>
      <c r="AI56" s="66"/>
      <c r="AJ56" s="72"/>
      <c r="AK56" s="73"/>
      <c r="AL56" s="76"/>
      <c r="AM56" s="76"/>
      <c r="AN56" s="76"/>
      <c r="AO56" s="855" t="str">
        <f t="shared" si="20"/>
        <v/>
      </c>
      <c r="CC56" s="513" t="str">
        <f t="shared" si="21"/>
        <v/>
      </c>
      <c r="CD56" s="513" t="str">
        <f t="shared" si="22"/>
        <v/>
      </c>
      <c r="CE56" s="513" t="str">
        <f t="shared" si="23"/>
        <v/>
      </c>
      <c r="CF56" s="513" t="str">
        <f t="shared" si="24"/>
        <v/>
      </c>
      <c r="CG56" s="513" t="str">
        <f t="shared" si="25"/>
        <v/>
      </c>
      <c r="CH56" s="513" t="str">
        <f t="shared" si="26"/>
        <v/>
      </c>
      <c r="CI56" s="513" t="str">
        <f t="shared" si="27"/>
        <v/>
      </c>
      <c r="CJ56" s="513"/>
      <c r="CK56" s="513" t="str">
        <f t="shared" si="28"/>
        <v/>
      </c>
      <c r="CL56" s="513" t="str">
        <f t="shared" si="29"/>
        <v/>
      </c>
      <c r="CM56" s="513"/>
      <c r="CR56" s="822">
        <f t="shared" si="30"/>
        <v>0</v>
      </c>
      <c r="CS56" s="822">
        <f t="shared" si="31"/>
        <v>0</v>
      </c>
      <c r="CT56" s="823">
        <f t="shared" si="32"/>
        <v>0</v>
      </c>
      <c r="CU56" s="817">
        <f t="shared" si="33"/>
        <v>0</v>
      </c>
      <c r="CV56" s="817">
        <f t="shared" si="34"/>
        <v>0</v>
      </c>
      <c r="CW56" s="817">
        <f t="shared" si="35"/>
        <v>0</v>
      </c>
      <c r="CX56" s="817">
        <f t="shared" si="36"/>
        <v>0</v>
      </c>
      <c r="CY56" s="817"/>
      <c r="CZ56" s="817">
        <f t="shared" si="37"/>
        <v>0</v>
      </c>
      <c r="DA56" s="817">
        <f t="shared" si="38"/>
        <v>0</v>
      </c>
      <c r="DB56" s="817"/>
    </row>
    <row r="57" spans="1:106">
      <c r="A57" s="370" t="s">
        <v>177</v>
      </c>
      <c r="B57" s="371" t="s">
        <v>178</v>
      </c>
      <c r="C57" s="57">
        <f t="shared" si="18"/>
        <v>0</v>
      </c>
      <c r="D57" s="372">
        <f t="shared" si="19"/>
        <v>0</v>
      </c>
      <c r="E57" s="58"/>
      <c r="F57" s="59"/>
      <c r="G57" s="60"/>
      <c r="H57" s="61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3"/>
      <c r="AA57" s="64"/>
      <c r="AB57" s="65"/>
      <c r="AC57" s="66"/>
      <c r="AD57" s="67"/>
      <c r="AE57" s="65"/>
      <c r="AF57" s="66"/>
      <c r="AG57" s="68"/>
      <c r="AH57" s="67"/>
      <c r="AI57" s="66"/>
      <c r="AJ57" s="72"/>
      <c r="AK57" s="70"/>
      <c r="AL57" s="74"/>
      <c r="AM57" s="74"/>
      <c r="AN57" s="74"/>
      <c r="AO57" s="855" t="str">
        <f t="shared" si="20"/>
        <v/>
      </c>
      <c r="CC57" s="513" t="str">
        <f t="shared" si="21"/>
        <v/>
      </c>
      <c r="CD57" s="513" t="str">
        <f t="shared" si="22"/>
        <v/>
      </c>
      <c r="CE57" s="513" t="str">
        <f t="shared" si="23"/>
        <v/>
      </c>
      <c r="CF57" s="513" t="str">
        <f t="shared" si="24"/>
        <v/>
      </c>
      <c r="CG57" s="513" t="str">
        <f t="shared" si="25"/>
        <v/>
      </c>
      <c r="CH57" s="513" t="str">
        <f t="shared" si="26"/>
        <v/>
      </c>
      <c r="CI57" s="513" t="str">
        <f t="shared" si="27"/>
        <v/>
      </c>
      <c r="CJ57" s="513"/>
      <c r="CK57" s="513" t="str">
        <f t="shared" si="28"/>
        <v/>
      </c>
      <c r="CL57" s="513" t="str">
        <f t="shared" si="29"/>
        <v/>
      </c>
      <c r="CM57" s="513"/>
      <c r="CR57" s="822">
        <f t="shared" si="30"/>
        <v>0</v>
      </c>
      <c r="CS57" s="822">
        <f t="shared" si="31"/>
        <v>0</v>
      </c>
      <c r="CT57" s="823">
        <f t="shared" si="32"/>
        <v>0</v>
      </c>
      <c r="CU57" s="817">
        <f t="shared" si="33"/>
        <v>0</v>
      </c>
      <c r="CV57" s="817">
        <f t="shared" si="34"/>
        <v>0</v>
      </c>
      <c r="CW57" s="817">
        <f t="shared" si="35"/>
        <v>0</v>
      </c>
      <c r="CX57" s="817">
        <f t="shared" si="36"/>
        <v>0</v>
      </c>
      <c r="CY57" s="817"/>
      <c r="CZ57" s="817">
        <f t="shared" si="37"/>
        <v>0</v>
      </c>
      <c r="DA57" s="817">
        <f t="shared" si="38"/>
        <v>0</v>
      </c>
      <c r="DB57" s="817"/>
    </row>
    <row r="58" spans="1:106">
      <c r="A58" s="370" t="s">
        <v>179</v>
      </c>
      <c r="B58" s="371" t="s">
        <v>180</v>
      </c>
      <c r="C58" s="57">
        <f>SUM(D58+G58)</f>
        <v>0</v>
      </c>
      <c r="D58" s="372">
        <f>SUM(E58:F58)</f>
        <v>0</v>
      </c>
      <c r="E58" s="58"/>
      <c r="F58" s="59"/>
      <c r="G58" s="60"/>
      <c r="H58" s="61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3"/>
      <c r="AA58" s="64"/>
      <c r="AB58" s="65"/>
      <c r="AC58" s="66"/>
      <c r="AD58" s="67"/>
      <c r="AE58" s="65"/>
      <c r="AF58" s="66"/>
      <c r="AG58" s="68"/>
      <c r="AH58" s="67"/>
      <c r="AI58" s="66"/>
      <c r="AJ58" s="72"/>
      <c r="AK58" s="73"/>
      <c r="AL58" s="76"/>
      <c r="AM58" s="76"/>
      <c r="AN58" s="76"/>
      <c r="AO58" s="855" t="str">
        <f t="shared" si="20"/>
        <v/>
      </c>
      <c r="CC58" s="513" t="str">
        <f t="shared" si="21"/>
        <v/>
      </c>
      <c r="CD58" s="513" t="str">
        <f t="shared" si="22"/>
        <v/>
      </c>
      <c r="CE58" s="513" t="str">
        <f t="shared" si="23"/>
        <v/>
      </c>
      <c r="CF58" s="513" t="str">
        <f t="shared" si="24"/>
        <v/>
      </c>
      <c r="CG58" s="513" t="str">
        <f t="shared" si="25"/>
        <v/>
      </c>
      <c r="CH58" s="513" t="str">
        <f t="shared" si="26"/>
        <v/>
      </c>
      <c r="CI58" s="513" t="str">
        <f t="shared" si="27"/>
        <v/>
      </c>
      <c r="CJ58" s="513"/>
      <c r="CK58" s="513" t="str">
        <f t="shared" si="28"/>
        <v/>
      </c>
      <c r="CL58" s="513" t="str">
        <f t="shared" si="29"/>
        <v/>
      </c>
      <c r="CM58" s="513"/>
      <c r="CR58" s="822">
        <f t="shared" si="30"/>
        <v>0</v>
      </c>
      <c r="CS58" s="822">
        <f t="shared" si="31"/>
        <v>0</v>
      </c>
      <c r="CT58" s="823">
        <f t="shared" si="32"/>
        <v>0</v>
      </c>
      <c r="CU58" s="817">
        <f t="shared" si="33"/>
        <v>0</v>
      </c>
      <c r="CV58" s="817">
        <f t="shared" si="34"/>
        <v>0</v>
      </c>
      <c r="CW58" s="817">
        <f t="shared" si="35"/>
        <v>0</v>
      </c>
      <c r="CX58" s="817">
        <f t="shared" si="36"/>
        <v>0</v>
      </c>
      <c r="CY58" s="817"/>
      <c r="CZ58" s="817">
        <f t="shared" si="37"/>
        <v>0</v>
      </c>
      <c r="DA58" s="817">
        <f t="shared" si="38"/>
        <v>0</v>
      </c>
      <c r="DB58" s="817"/>
    </row>
    <row r="59" spans="1:106" ht="21">
      <c r="A59" s="370" t="s">
        <v>181</v>
      </c>
      <c r="B59" s="371" t="s">
        <v>182</v>
      </c>
      <c r="C59" s="57">
        <f>SUM(D59+G59)</f>
        <v>0</v>
      </c>
      <c r="D59" s="372">
        <f>SUM(E59:F59)</f>
        <v>0</v>
      </c>
      <c r="E59" s="58"/>
      <c r="F59" s="59"/>
      <c r="G59" s="60"/>
      <c r="H59" s="61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3"/>
      <c r="AA59" s="64"/>
      <c r="AB59" s="65"/>
      <c r="AC59" s="66"/>
      <c r="AD59" s="67"/>
      <c r="AE59" s="65"/>
      <c r="AF59" s="66"/>
      <c r="AG59" s="68"/>
      <c r="AH59" s="67"/>
      <c r="AI59" s="66"/>
      <c r="AJ59" s="72"/>
      <c r="AK59" s="75"/>
      <c r="AL59" s="74"/>
      <c r="AM59" s="74"/>
      <c r="AN59" s="74"/>
      <c r="AO59" s="855" t="str">
        <f t="shared" si="20"/>
        <v/>
      </c>
      <c r="CC59" s="513" t="str">
        <f t="shared" si="21"/>
        <v/>
      </c>
      <c r="CD59" s="513" t="str">
        <f t="shared" si="22"/>
        <v/>
      </c>
      <c r="CE59" s="513" t="str">
        <f t="shared" si="23"/>
        <v/>
      </c>
      <c r="CF59" s="513" t="str">
        <f t="shared" si="24"/>
        <v/>
      </c>
      <c r="CG59" s="513" t="str">
        <f t="shared" si="25"/>
        <v/>
      </c>
      <c r="CH59" s="513" t="str">
        <f t="shared" si="26"/>
        <v/>
      </c>
      <c r="CI59" s="513" t="str">
        <f t="shared" si="27"/>
        <v/>
      </c>
      <c r="CJ59" s="513"/>
      <c r="CK59" s="513" t="str">
        <f t="shared" si="28"/>
        <v/>
      </c>
      <c r="CL59" s="513" t="str">
        <f t="shared" si="29"/>
        <v/>
      </c>
      <c r="CM59" s="513"/>
      <c r="CR59" s="822">
        <f t="shared" si="30"/>
        <v>0</v>
      </c>
      <c r="CS59" s="822">
        <f t="shared" si="31"/>
        <v>0</v>
      </c>
      <c r="CT59" s="823">
        <f t="shared" si="32"/>
        <v>0</v>
      </c>
      <c r="CU59" s="817">
        <f t="shared" si="33"/>
        <v>0</v>
      </c>
      <c r="CV59" s="817">
        <f t="shared" si="34"/>
        <v>0</v>
      </c>
      <c r="CW59" s="817">
        <f t="shared" si="35"/>
        <v>0</v>
      </c>
      <c r="CX59" s="817">
        <f t="shared" si="36"/>
        <v>0</v>
      </c>
      <c r="CY59" s="817"/>
      <c r="CZ59" s="817">
        <f t="shared" si="37"/>
        <v>0</v>
      </c>
      <c r="DA59" s="817">
        <f t="shared" si="38"/>
        <v>0</v>
      </c>
      <c r="DB59" s="817"/>
    </row>
    <row r="60" spans="1:106">
      <c r="A60" s="373" t="s">
        <v>183</v>
      </c>
      <c r="B60" s="374" t="s">
        <v>184</v>
      </c>
      <c r="C60" s="77">
        <f>SUM(D60+G60)</f>
        <v>0</v>
      </c>
      <c r="D60" s="375">
        <f>SUM(E60:F60)</f>
        <v>0</v>
      </c>
      <c r="E60" s="78"/>
      <c r="F60" s="79"/>
      <c r="G60" s="80"/>
      <c r="H60" s="81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3"/>
      <c r="AA60" s="84"/>
      <c r="AB60" s="85"/>
      <c r="AC60" s="86"/>
      <c r="AD60" s="87"/>
      <c r="AE60" s="85"/>
      <c r="AF60" s="86"/>
      <c r="AG60" s="88"/>
      <c r="AH60" s="87"/>
      <c r="AI60" s="86"/>
      <c r="AJ60" s="89"/>
      <c r="AK60" s="90"/>
      <c r="AL60" s="91"/>
      <c r="AM60" s="91"/>
      <c r="AN60" s="91"/>
      <c r="AO60" s="855" t="str">
        <f t="shared" si="20"/>
        <v/>
      </c>
      <c r="CC60" s="513" t="str">
        <f t="shared" si="21"/>
        <v/>
      </c>
      <c r="CD60" s="513" t="str">
        <f t="shared" si="22"/>
        <v/>
      </c>
      <c r="CE60" s="513" t="str">
        <f t="shared" si="23"/>
        <v/>
      </c>
      <c r="CF60" s="513" t="str">
        <f t="shared" si="24"/>
        <v/>
      </c>
      <c r="CG60" s="513" t="str">
        <f t="shared" si="25"/>
        <v/>
      </c>
      <c r="CH60" s="513" t="str">
        <f t="shared" si="26"/>
        <v/>
      </c>
      <c r="CI60" s="513" t="str">
        <f t="shared" si="27"/>
        <v/>
      </c>
      <c r="CJ60" s="513"/>
      <c r="CK60" s="513" t="str">
        <f t="shared" si="28"/>
        <v/>
      </c>
      <c r="CL60" s="513" t="str">
        <f t="shared" si="29"/>
        <v/>
      </c>
      <c r="CM60" s="513"/>
      <c r="CR60" s="822">
        <f t="shared" si="30"/>
        <v>0</v>
      </c>
      <c r="CS60" s="822">
        <f t="shared" si="31"/>
        <v>0</v>
      </c>
      <c r="CT60" s="823">
        <f t="shared" si="32"/>
        <v>0</v>
      </c>
      <c r="CU60" s="817">
        <f t="shared" si="33"/>
        <v>0</v>
      </c>
      <c r="CV60" s="817">
        <f t="shared" si="34"/>
        <v>0</v>
      </c>
      <c r="CW60" s="817">
        <f t="shared" si="35"/>
        <v>0</v>
      </c>
      <c r="CX60" s="817">
        <f t="shared" si="36"/>
        <v>0</v>
      </c>
      <c r="CY60" s="817"/>
      <c r="CZ60" s="817">
        <f t="shared" si="37"/>
        <v>0</v>
      </c>
      <c r="DA60" s="817">
        <f t="shared" si="38"/>
        <v>0</v>
      </c>
      <c r="DB60" s="817"/>
    </row>
    <row r="61" spans="1:106">
      <c r="A61" s="878" t="s">
        <v>185</v>
      </c>
      <c r="B61" s="879"/>
      <c r="C61" s="92">
        <f>SUM(C12:C60)</f>
        <v>0</v>
      </c>
      <c r="D61" s="93">
        <f>SUM(D12:D60)</f>
        <v>0</v>
      </c>
      <c r="E61" s="94">
        <f>SUM(E12:E60)</f>
        <v>0</v>
      </c>
      <c r="F61" s="95">
        <f>SUM(F12:F60)</f>
        <v>0</v>
      </c>
      <c r="G61" s="93">
        <f>SUM(G12:G60)</f>
        <v>0</v>
      </c>
      <c r="H61" s="876"/>
      <c r="I61" s="876"/>
      <c r="J61" s="876"/>
      <c r="K61" s="876"/>
      <c r="L61" s="876"/>
      <c r="M61" s="876"/>
      <c r="N61" s="876"/>
      <c r="O61" s="876"/>
      <c r="P61" s="876"/>
      <c r="Q61" s="876"/>
      <c r="R61" s="876"/>
      <c r="S61" s="876"/>
      <c r="T61" s="876"/>
      <c r="U61" s="876"/>
      <c r="V61" s="876"/>
      <c r="W61" s="876"/>
      <c r="X61" s="876"/>
      <c r="Y61" s="876"/>
      <c r="Z61" s="880"/>
      <c r="AA61" s="98">
        <f>SUM(AA12:AA60)</f>
        <v>0</v>
      </c>
      <c r="AB61" s="99">
        <f t="shared" ref="AB61:AJ61" si="39">SUM(AB12:AB60)</f>
        <v>0</v>
      </c>
      <c r="AC61" s="100">
        <f t="shared" si="39"/>
        <v>0</v>
      </c>
      <c r="AD61" s="101">
        <f t="shared" si="39"/>
        <v>0</v>
      </c>
      <c r="AE61" s="99">
        <f t="shared" si="39"/>
        <v>0</v>
      </c>
      <c r="AF61" s="100">
        <f t="shared" si="39"/>
        <v>0</v>
      </c>
      <c r="AG61" s="93">
        <f t="shared" si="39"/>
        <v>0</v>
      </c>
      <c r="AH61" s="101">
        <f t="shared" si="39"/>
        <v>0</v>
      </c>
      <c r="AI61" s="100">
        <f t="shared" si="39"/>
        <v>0</v>
      </c>
      <c r="AJ61" s="102">
        <f t="shared" si="39"/>
        <v>0</v>
      </c>
      <c r="AK61" s="875"/>
      <c r="AL61" s="877"/>
      <c r="AM61" s="838"/>
      <c r="AN61" s="838"/>
      <c r="AO61" s="855"/>
      <c r="CC61" s="818"/>
      <c r="CD61" s="818"/>
      <c r="CE61" s="818"/>
      <c r="CF61" s="818"/>
      <c r="CG61" s="818"/>
      <c r="CH61" s="818"/>
      <c r="CI61" s="818"/>
      <c r="CJ61" s="818"/>
      <c r="CK61" s="818"/>
      <c r="CL61" s="818"/>
      <c r="CM61" s="818"/>
      <c r="CR61" s="824"/>
      <c r="CS61" s="824"/>
      <c r="CT61" s="824"/>
      <c r="CU61" s="818"/>
      <c r="CV61" s="818"/>
      <c r="CW61" s="818"/>
      <c r="CX61" s="818"/>
      <c r="CY61" s="818"/>
      <c r="CZ61" s="818"/>
      <c r="DA61" s="818"/>
      <c r="DB61" s="818"/>
    </row>
    <row r="62" spans="1:106">
      <c r="A62" s="878" t="s">
        <v>186</v>
      </c>
      <c r="B62" s="879"/>
      <c r="C62" s="376"/>
      <c r="D62" s="376"/>
      <c r="E62" s="376"/>
      <c r="F62" s="376"/>
      <c r="G62" s="376"/>
      <c r="H62" s="103"/>
      <c r="I62" s="103"/>
      <c r="J62" s="103"/>
      <c r="K62" s="103"/>
      <c r="L62" s="103"/>
      <c r="M62" s="103"/>
      <c r="N62" s="103"/>
      <c r="O62" s="103"/>
      <c r="P62" s="103"/>
      <c r="Q62" s="103"/>
      <c r="R62" s="103"/>
      <c r="S62" s="103"/>
      <c r="T62" s="103"/>
      <c r="U62" s="103"/>
      <c r="V62" s="103"/>
      <c r="W62" s="103"/>
      <c r="X62" s="103"/>
      <c r="Y62" s="103"/>
      <c r="Z62" s="103"/>
      <c r="AA62" s="103"/>
      <c r="AB62" s="103"/>
      <c r="AC62" s="103"/>
      <c r="AD62" s="103"/>
      <c r="AE62" s="103"/>
      <c r="AF62" s="103"/>
      <c r="AG62" s="103"/>
      <c r="AH62" s="103"/>
      <c r="AI62" s="103"/>
      <c r="AJ62" s="103"/>
      <c r="AK62" s="103"/>
      <c r="AL62" s="103"/>
      <c r="AM62" s="103"/>
      <c r="AN62" s="103"/>
      <c r="AO62" s="855"/>
      <c r="CC62" s="818"/>
      <c r="CD62" s="818"/>
      <c r="CE62" s="818"/>
      <c r="CF62" s="818"/>
      <c r="CG62" s="818"/>
      <c r="CH62" s="818"/>
      <c r="CI62" s="818"/>
      <c r="CJ62" s="818"/>
      <c r="CK62" s="818"/>
      <c r="CL62" s="818"/>
      <c r="CM62" s="818"/>
      <c r="CR62" s="824"/>
      <c r="CS62" s="824"/>
      <c r="CT62" s="824"/>
      <c r="CU62" s="818"/>
      <c r="CV62" s="818"/>
      <c r="CW62" s="818"/>
      <c r="CX62" s="818"/>
      <c r="CY62" s="818"/>
      <c r="CZ62" s="818"/>
      <c r="DA62" s="818"/>
      <c r="DB62" s="818"/>
    </row>
    <row r="63" spans="1:106">
      <c r="A63" s="377" t="s">
        <v>187</v>
      </c>
      <c r="B63" s="378" t="s">
        <v>188</v>
      </c>
      <c r="C63" s="42">
        <f t="shared" ref="C63:C71" si="40">SUM(D63+G63)</f>
        <v>0</v>
      </c>
      <c r="D63" s="369">
        <f t="shared" ref="D63:D71" si="41">SUM(E63:F63)</f>
        <v>0</v>
      </c>
      <c r="E63" s="104"/>
      <c r="F63" s="105"/>
      <c r="G63" s="106"/>
      <c r="H63" s="55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8"/>
      <c r="AA63" s="49"/>
      <c r="AB63" s="50"/>
      <c r="AC63" s="107"/>
      <c r="AD63" s="52"/>
      <c r="AE63" s="50"/>
      <c r="AF63" s="51"/>
      <c r="AG63" s="108"/>
      <c r="AH63" s="52"/>
      <c r="AI63" s="51"/>
      <c r="AJ63" s="54"/>
      <c r="AK63" s="109"/>
      <c r="AL63" s="56"/>
      <c r="AM63" s="56"/>
      <c r="AN63" s="56"/>
      <c r="AO63" s="855" t="str">
        <f t="shared" si="20"/>
        <v/>
      </c>
      <c r="CC63" s="513" t="str">
        <f t="shared" ref="CC63:CC71" si="42">IF(AND($C63&gt;0,AA63="")," * No olvide digitar la variable "&amp;$AA$8&amp;""&amp;": Atención Cerrada. Digite Cero si no tiene.","")</f>
        <v/>
      </c>
      <c r="CD63" s="513" t="str">
        <f t="shared" ref="CD63:CD71" si="43">IF(AND($C63&gt;0,AB63="")," * No olvide digitar la variable "&amp;$AA$8&amp;""&amp;": Atención Abierta. Digite Cero si no tiene.","")</f>
        <v/>
      </c>
      <c r="CE63" s="513" t="str">
        <f t="shared" ref="CE63:CE71" si="44">IF(AND($C63&gt;0,AC63="")," * No olvide digitar la variable "&amp;$AA$8&amp;""&amp;": Emergencia. Digite Cero si no tiene.","")</f>
        <v/>
      </c>
      <c r="CF63" s="513" t="str">
        <f t="shared" ref="CF63:CF71" si="45">IF(AND(C63&lt;AA63+AB63+AC63)," * La Suma de la variable "&amp;$AA$8&amp;""&amp;" no puede ser mayor al Total.","")</f>
        <v/>
      </c>
      <c r="CG63" s="513" t="str">
        <f t="shared" ref="CG63:CG71" si="46">IF(AND($C63&gt;0,AD63="")," * No olvide digitar la variable "&amp;$AD$8&amp;""&amp;": Honorarios. Digite Cero si no tiene.","")</f>
        <v/>
      </c>
      <c r="CH63" s="513" t="str">
        <f t="shared" ref="CH63:CH71" si="47">IF(AND($C63&gt;0,AE63="")," * No olvide digitar la variable "&amp;$AD$8&amp;""&amp;": Convenios. Digite Cero si no tiene.","")</f>
        <v/>
      </c>
      <c r="CI63" s="513" t="str">
        <f t="shared" ref="CI63:CI71" si="48">IF(AND($C63&gt;0,AF63="")," * No olvide digitar la variable "&amp;$AD$8&amp;""&amp;": Consultores de llamada. Digite Cero si no tiene.","")</f>
        <v/>
      </c>
      <c r="CJ63" s="513"/>
      <c r="CK63" s="513" t="str">
        <f t="shared" ref="CK63:CK71" si="49">IF(AND($C63&gt;0,AH63="")," * No olvide digitar la variable "&amp;$AH$8&amp;""&amp;" Al Sistema. Digite Cero si no tiene.","")</f>
        <v/>
      </c>
      <c r="CL63" s="513" t="str">
        <f t="shared" ref="CL63:CL71" si="50">IF(AND($C63&gt;0,AI63="")," * No olvide digitar la variable "&amp;$AH$8&amp;""&amp;" al Extrasistema. Digite Cero si no tiene.","")</f>
        <v/>
      </c>
      <c r="CM63" s="513"/>
      <c r="CR63" s="822">
        <f t="shared" ref="CR63:CR71" si="51">IF(AND($C63&gt;0,AA63=""),1,0)</f>
        <v>0</v>
      </c>
      <c r="CS63" s="822">
        <f t="shared" ref="CS63:CS71" si="52">IF(AND($C63&gt;0,AB63=""),1,0)</f>
        <v>0</v>
      </c>
      <c r="CT63" s="823">
        <f t="shared" ref="CT63:CT71" si="53">IF(AND($C63&gt;0,AC63=""),1,0)</f>
        <v>0</v>
      </c>
      <c r="CU63" s="817">
        <f t="shared" ref="CU63:CU71" si="54">IF(AND(C63&lt;AA63+AB63+AC63),1,0)</f>
        <v>0</v>
      </c>
      <c r="CV63" s="817">
        <f t="shared" ref="CV63:CV71" si="55">IF(AND($C63&gt;0,AD63=""),1,0)</f>
        <v>0</v>
      </c>
      <c r="CW63" s="817">
        <f t="shared" ref="CW63:CW71" si="56">IF(AND($C63&gt;0,AE63=""),1,0)</f>
        <v>0</v>
      </c>
      <c r="CX63" s="817">
        <f t="shared" ref="CX63:CX71" si="57">IF(AND($C63&gt;0,AF63=""),1,0)</f>
        <v>0</v>
      </c>
      <c r="CY63" s="817"/>
      <c r="CZ63" s="817">
        <f t="shared" ref="CZ63:CZ71" si="58">IF(AND($C63&gt;0,AH63=""),1,0)</f>
        <v>0</v>
      </c>
      <c r="DA63" s="817">
        <f t="shared" ref="DA63:DA71" si="59">IF(AND($C63&gt;0,AI63=""),1,0)</f>
        <v>0</v>
      </c>
      <c r="DB63" s="817"/>
    </row>
    <row r="64" spans="1:106">
      <c r="A64" s="379" t="s">
        <v>189</v>
      </c>
      <c r="B64" s="380" t="s">
        <v>190</v>
      </c>
      <c r="C64" s="57">
        <f t="shared" si="40"/>
        <v>0</v>
      </c>
      <c r="D64" s="372">
        <f t="shared" si="41"/>
        <v>0</v>
      </c>
      <c r="E64" s="110"/>
      <c r="F64" s="111"/>
      <c r="G64" s="112"/>
      <c r="H64" s="70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3"/>
      <c r="AA64" s="64"/>
      <c r="AB64" s="65"/>
      <c r="AC64" s="113"/>
      <c r="AD64" s="67"/>
      <c r="AE64" s="65"/>
      <c r="AF64" s="66"/>
      <c r="AG64" s="69"/>
      <c r="AH64" s="67"/>
      <c r="AI64" s="66"/>
      <c r="AJ64" s="72"/>
      <c r="AK64" s="75"/>
      <c r="AL64" s="74"/>
      <c r="AM64" s="74"/>
      <c r="AN64" s="74"/>
      <c r="AO64" s="855" t="str">
        <f t="shared" si="20"/>
        <v/>
      </c>
      <c r="CC64" s="513" t="str">
        <f t="shared" si="42"/>
        <v/>
      </c>
      <c r="CD64" s="513" t="str">
        <f t="shared" si="43"/>
        <v/>
      </c>
      <c r="CE64" s="513" t="str">
        <f t="shared" si="44"/>
        <v/>
      </c>
      <c r="CF64" s="513" t="str">
        <f t="shared" si="45"/>
        <v/>
      </c>
      <c r="CG64" s="513" t="str">
        <f t="shared" si="46"/>
        <v/>
      </c>
      <c r="CH64" s="513" t="str">
        <f t="shared" si="47"/>
        <v/>
      </c>
      <c r="CI64" s="513" t="str">
        <f t="shared" si="48"/>
        <v/>
      </c>
      <c r="CJ64" s="513"/>
      <c r="CK64" s="513" t="str">
        <f t="shared" si="49"/>
        <v/>
      </c>
      <c r="CL64" s="513" t="str">
        <f t="shared" si="50"/>
        <v/>
      </c>
      <c r="CM64" s="513"/>
      <c r="CR64" s="822">
        <f t="shared" si="51"/>
        <v>0</v>
      </c>
      <c r="CS64" s="822">
        <f t="shared" si="52"/>
        <v>0</v>
      </c>
      <c r="CT64" s="823">
        <f t="shared" si="53"/>
        <v>0</v>
      </c>
      <c r="CU64" s="817">
        <f t="shared" si="54"/>
        <v>0</v>
      </c>
      <c r="CV64" s="817">
        <f t="shared" si="55"/>
        <v>0</v>
      </c>
      <c r="CW64" s="817">
        <f t="shared" si="56"/>
        <v>0</v>
      </c>
      <c r="CX64" s="817">
        <f t="shared" si="57"/>
        <v>0</v>
      </c>
      <c r="CY64" s="817"/>
      <c r="CZ64" s="817">
        <f t="shared" si="58"/>
        <v>0</v>
      </c>
      <c r="DA64" s="817">
        <f t="shared" si="59"/>
        <v>0</v>
      </c>
      <c r="DB64" s="817"/>
    </row>
    <row r="65" spans="1:106">
      <c r="A65" s="379" t="s">
        <v>191</v>
      </c>
      <c r="B65" s="380" t="s">
        <v>192</v>
      </c>
      <c r="C65" s="57">
        <f t="shared" si="40"/>
        <v>0</v>
      </c>
      <c r="D65" s="372">
        <f t="shared" si="41"/>
        <v>0</v>
      </c>
      <c r="E65" s="110"/>
      <c r="F65" s="111"/>
      <c r="G65" s="112"/>
      <c r="H65" s="70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3"/>
      <c r="AA65" s="64"/>
      <c r="AB65" s="65"/>
      <c r="AC65" s="113"/>
      <c r="AD65" s="67"/>
      <c r="AE65" s="65"/>
      <c r="AF65" s="66"/>
      <c r="AG65" s="69"/>
      <c r="AH65" s="67"/>
      <c r="AI65" s="66"/>
      <c r="AJ65" s="72"/>
      <c r="AK65" s="75"/>
      <c r="AL65" s="74"/>
      <c r="AM65" s="74"/>
      <c r="AN65" s="74"/>
      <c r="AO65" s="855" t="str">
        <f t="shared" si="20"/>
        <v/>
      </c>
      <c r="CC65" s="513" t="str">
        <f t="shared" si="42"/>
        <v/>
      </c>
      <c r="CD65" s="513" t="str">
        <f t="shared" si="43"/>
        <v/>
      </c>
      <c r="CE65" s="513" t="str">
        <f t="shared" si="44"/>
        <v/>
      </c>
      <c r="CF65" s="513" t="str">
        <f t="shared" si="45"/>
        <v/>
      </c>
      <c r="CG65" s="513" t="str">
        <f t="shared" si="46"/>
        <v/>
      </c>
      <c r="CH65" s="513" t="str">
        <f t="shared" si="47"/>
        <v/>
      </c>
      <c r="CI65" s="513" t="str">
        <f t="shared" si="48"/>
        <v/>
      </c>
      <c r="CJ65" s="513"/>
      <c r="CK65" s="513" t="str">
        <f t="shared" si="49"/>
        <v/>
      </c>
      <c r="CL65" s="513" t="str">
        <f t="shared" si="50"/>
        <v/>
      </c>
      <c r="CM65" s="513"/>
      <c r="CR65" s="822">
        <f t="shared" si="51"/>
        <v>0</v>
      </c>
      <c r="CS65" s="822">
        <f t="shared" si="52"/>
        <v>0</v>
      </c>
      <c r="CT65" s="823">
        <f t="shared" si="53"/>
        <v>0</v>
      </c>
      <c r="CU65" s="817">
        <f t="shared" si="54"/>
        <v>0</v>
      </c>
      <c r="CV65" s="817">
        <f t="shared" si="55"/>
        <v>0</v>
      </c>
      <c r="CW65" s="817">
        <f t="shared" si="56"/>
        <v>0</v>
      </c>
      <c r="CX65" s="817">
        <f t="shared" si="57"/>
        <v>0</v>
      </c>
      <c r="CY65" s="817"/>
      <c r="CZ65" s="817">
        <f t="shared" si="58"/>
        <v>0</v>
      </c>
      <c r="DA65" s="817">
        <f t="shared" si="59"/>
        <v>0</v>
      </c>
      <c r="DB65" s="817"/>
    </row>
    <row r="66" spans="1:106">
      <c r="A66" s="379" t="s">
        <v>193</v>
      </c>
      <c r="B66" s="380" t="s">
        <v>194</v>
      </c>
      <c r="C66" s="57">
        <f t="shared" si="40"/>
        <v>0</v>
      </c>
      <c r="D66" s="372">
        <f t="shared" si="41"/>
        <v>0</v>
      </c>
      <c r="E66" s="110"/>
      <c r="F66" s="111"/>
      <c r="G66" s="112"/>
      <c r="H66" s="70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3"/>
      <c r="AA66" s="64"/>
      <c r="AB66" s="65"/>
      <c r="AC66" s="113"/>
      <c r="AD66" s="67"/>
      <c r="AE66" s="65"/>
      <c r="AF66" s="66"/>
      <c r="AG66" s="69"/>
      <c r="AH66" s="67"/>
      <c r="AI66" s="66"/>
      <c r="AJ66" s="72"/>
      <c r="AK66" s="75"/>
      <c r="AL66" s="74"/>
      <c r="AM66" s="74"/>
      <c r="AN66" s="74"/>
      <c r="AO66" s="855" t="str">
        <f t="shared" si="20"/>
        <v/>
      </c>
      <c r="CC66" s="513" t="str">
        <f t="shared" si="42"/>
        <v/>
      </c>
      <c r="CD66" s="513" t="str">
        <f t="shared" si="43"/>
        <v/>
      </c>
      <c r="CE66" s="513" t="str">
        <f t="shared" si="44"/>
        <v/>
      </c>
      <c r="CF66" s="513" t="str">
        <f t="shared" si="45"/>
        <v/>
      </c>
      <c r="CG66" s="513" t="str">
        <f t="shared" si="46"/>
        <v/>
      </c>
      <c r="CH66" s="513" t="str">
        <f t="shared" si="47"/>
        <v/>
      </c>
      <c r="CI66" s="513" t="str">
        <f t="shared" si="48"/>
        <v/>
      </c>
      <c r="CJ66" s="513"/>
      <c r="CK66" s="513" t="str">
        <f t="shared" si="49"/>
        <v/>
      </c>
      <c r="CL66" s="513" t="str">
        <f t="shared" si="50"/>
        <v/>
      </c>
      <c r="CM66" s="513"/>
      <c r="CR66" s="822">
        <f t="shared" si="51"/>
        <v>0</v>
      </c>
      <c r="CS66" s="822">
        <f t="shared" si="52"/>
        <v>0</v>
      </c>
      <c r="CT66" s="823">
        <f t="shared" si="53"/>
        <v>0</v>
      </c>
      <c r="CU66" s="817">
        <f t="shared" si="54"/>
        <v>0</v>
      </c>
      <c r="CV66" s="817">
        <f t="shared" si="55"/>
        <v>0</v>
      </c>
      <c r="CW66" s="817">
        <f t="shared" si="56"/>
        <v>0</v>
      </c>
      <c r="CX66" s="817">
        <f t="shared" si="57"/>
        <v>0</v>
      </c>
      <c r="CY66" s="817"/>
      <c r="CZ66" s="817">
        <f t="shared" si="58"/>
        <v>0</v>
      </c>
      <c r="DA66" s="817">
        <f t="shared" si="59"/>
        <v>0</v>
      </c>
      <c r="DB66" s="817"/>
    </row>
    <row r="67" spans="1:106">
      <c r="A67" s="379" t="s">
        <v>195</v>
      </c>
      <c r="B67" s="380" t="s">
        <v>196</v>
      </c>
      <c r="C67" s="57">
        <f t="shared" si="40"/>
        <v>0</v>
      </c>
      <c r="D67" s="372">
        <f t="shared" si="41"/>
        <v>0</v>
      </c>
      <c r="E67" s="110"/>
      <c r="F67" s="111"/>
      <c r="G67" s="112"/>
      <c r="H67" s="70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3"/>
      <c r="AA67" s="64"/>
      <c r="AB67" s="65"/>
      <c r="AC67" s="113"/>
      <c r="AD67" s="67"/>
      <c r="AE67" s="65"/>
      <c r="AF67" s="66"/>
      <c r="AG67" s="69"/>
      <c r="AH67" s="67"/>
      <c r="AI67" s="66"/>
      <c r="AJ67" s="72"/>
      <c r="AK67" s="75"/>
      <c r="AL67" s="74"/>
      <c r="AM67" s="74"/>
      <c r="AN67" s="74"/>
      <c r="AO67" s="855" t="str">
        <f t="shared" si="20"/>
        <v/>
      </c>
      <c r="CC67" s="513" t="str">
        <f t="shared" si="42"/>
        <v/>
      </c>
      <c r="CD67" s="513" t="str">
        <f t="shared" si="43"/>
        <v/>
      </c>
      <c r="CE67" s="513" t="str">
        <f t="shared" si="44"/>
        <v/>
      </c>
      <c r="CF67" s="513" t="str">
        <f t="shared" si="45"/>
        <v/>
      </c>
      <c r="CG67" s="513" t="str">
        <f t="shared" si="46"/>
        <v/>
      </c>
      <c r="CH67" s="513" t="str">
        <f t="shared" si="47"/>
        <v/>
      </c>
      <c r="CI67" s="513" t="str">
        <f t="shared" si="48"/>
        <v/>
      </c>
      <c r="CJ67" s="513"/>
      <c r="CK67" s="513" t="str">
        <f t="shared" si="49"/>
        <v/>
      </c>
      <c r="CL67" s="513" t="str">
        <f t="shared" si="50"/>
        <v/>
      </c>
      <c r="CM67" s="513"/>
      <c r="CR67" s="822">
        <f t="shared" si="51"/>
        <v>0</v>
      </c>
      <c r="CS67" s="822">
        <f t="shared" si="52"/>
        <v>0</v>
      </c>
      <c r="CT67" s="823">
        <f t="shared" si="53"/>
        <v>0</v>
      </c>
      <c r="CU67" s="817">
        <f t="shared" si="54"/>
        <v>0</v>
      </c>
      <c r="CV67" s="817">
        <f t="shared" si="55"/>
        <v>0</v>
      </c>
      <c r="CW67" s="817">
        <f t="shared" si="56"/>
        <v>0</v>
      </c>
      <c r="CX67" s="817">
        <f t="shared" si="57"/>
        <v>0</v>
      </c>
      <c r="CY67" s="817"/>
      <c r="CZ67" s="817">
        <f t="shared" si="58"/>
        <v>0</v>
      </c>
      <c r="DA67" s="817">
        <f t="shared" si="59"/>
        <v>0</v>
      </c>
      <c r="DB67" s="817"/>
    </row>
    <row r="68" spans="1:106">
      <c r="A68" s="379" t="s">
        <v>197</v>
      </c>
      <c r="B68" s="380" t="s">
        <v>198</v>
      </c>
      <c r="C68" s="57">
        <f t="shared" si="40"/>
        <v>0</v>
      </c>
      <c r="D68" s="372">
        <f t="shared" si="41"/>
        <v>0</v>
      </c>
      <c r="E68" s="110"/>
      <c r="F68" s="111"/>
      <c r="G68" s="112"/>
      <c r="H68" s="70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3"/>
      <c r="AA68" s="64"/>
      <c r="AB68" s="65"/>
      <c r="AC68" s="113"/>
      <c r="AD68" s="67"/>
      <c r="AE68" s="65"/>
      <c r="AF68" s="66"/>
      <c r="AG68" s="69"/>
      <c r="AH68" s="67"/>
      <c r="AI68" s="66"/>
      <c r="AJ68" s="72"/>
      <c r="AK68" s="75"/>
      <c r="AL68" s="74"/>
      <c r="AM68" s="74"/>
      <c r="AN68" s="74"/>
      <c r="AO68" s="855" t="str">
        <f t="shared" si="20"/>
        <v/>
      </c>
      <c r="CC68" s="513" t="str">
        <f t="shared" si="42"/>
        <v/>
      </c>
      <c r="CD68" s="513" t="str">
        <f t="shared" si="43"/>
        <v/>
      </c>
      <c r="CE68" s="513" t="str">
        <f t="shared" si="44"/>
        <v/>
      </c>
      <c r="CF68" s="513" t="str">
        <f t="shared" si="45"/>
        <v/>
      </c>
      <c r="CG68" s="513" t="str">
        <f t="shared" si="46"/>
        <v/>
      </c>
      <c r="CH68" s="513" t="str">
        <f t="shared" si="47"/>
        <v/>
      </c>
      <c r="CI68" s="513" t="str">
        <f t="shared" si="48"/>
        <v/>
      </c>
      <c r="CJ68" s="513"/>
      <c r="CK68" s="513" t="str">
        <f t="shared" si="49"/>
        <v/>
      </c>
      <c r="CL68" s="513" t="str">
        <f t="shared" si="50"/>
        <v/>
      </c>
      <c r="CM68" s="513"/>
      <c r="CR68" s="822">
        <f t="shared" si="51"/>
        <v>0</v>
      </c>
      <c r="CS68" s="822">
        <f t="shared" si="52"/>
        <v>0</v>
      </c>
      <c r="CT68" s="823">
        <f t="shared" si="53"/>
        <v>0</v>
      </c>
      <c r="CU68" s="817">
        <f t="shared" si="54"/>
        <v>0</v>
      </c>
      <c r="CV68" s="817">
        <f t="shared" si="55"/>
        <v>0</v>
      </c>
      <c r="CW68" s="817">
        <f t="shared" si="56"/>
        <v>0</v>
      </c>
      <c r="CX68" s="817">
        <f t="shared" si="57"/>
        <v>0</v>
      </c>
      <c r="CY68" s="817"/>
      <c r="CZ68" s="817">
        <f t="shared" si="58"/>
        <v>0</v>
      </c>
      <c r="DA68" s="817">
        <f t="shared" si="59"/>
        <v>0</v>
      </c>
      <c r="DB68" s="817"/>
    </row>
    <row r="69" spans="1:106">
      <c r="A69" s="379" t="s">
        <v>199</v>
      </c>
      <c r="B69" s="380" t="s">
        <v>200</v>
      </c>
      <c r="C69" s="57">
        <f t="shared" si="40"/>
        <v>0</v>
      </c>
      <c r="D69" s="372">
        <f t="shared" si="41"/>
        <v>0</v>
      </c>
      <c r="E69" s="110"/>
      <c r="F69" s="111"/>
      <c r="G69" s="112"/>
      <c r="H69" s="70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3"/>
      <c r="AA69" s="64"/>
      <c r="AB69" s="65"/>
      <c r="AC69" s="113"/>
      <c r="AD69" s="67"/>
      <c r="AE69" s="65"/>
      <c r="AF69" s="66"/>
      <c r="AG69" s="69"/>
      <c r="AH69" s="67"/>
      <c r="AI69" s="66"/>
      <c r="AJ69" s="72"/>
      <c r="AK69" s="75"/>
      <c r="AL69" s="74"/>
      <c r="AM69" s="74"/>
      <c r="AN69" s="74"/>
      <c r="AO69" s="855" t="str">
        <f t="shared" si="20"/>
        <v/>
      </c>
      <c r="CC69" s="513" t="str">
        <f t="shared" si="42"/>
        <v/>
      </c>
      <c r="CD69" s="513" t="str">
        <f t="shared" si="43"/>
        <v/>
      </c>
      <c r="CE69" s="513" t="str">
        <f t="shared" si="44"/>
        <v/>
      </c>
      <c r="CF69" s="513" t="str">
        <f t="shared" si="45"/>
        <v/>
      </c>
      <c r="CG69" s="513" t="str">
        <f t="shared" si="46"/>
        <v/>
      </c>
      <c r="CH69" s="513" t="str">
        <f t="shared" si="47"/>
        <v/>
      </c>
      <c r="CI69" s="513" t="str">
        <f t="shared" si="48"/>
        <v/>
      </c>
      <c r="CJ69" s="513"/>
      <c r="CK69" s="513" t="str">
        <f t="shared" si="49"/>
        <v/>
      </c>
      <c r="CL69" s="513" t="str">
        <f t="shared" si="50"/>
        <v/>
      </c>
      <c r="CM69" s="513"/>
      <c r="CR69" s="822">
        <f t="shared" si="51"/>
        <v>0</v>
      </c>
      <c r="CS69" s="822">
        <f t="shared" si="52"/>
        <v>0</v>
      </c>
      <c r="CT69" s="823">
        <f t="shared" si="53"/>
        <v>0</v>
      </c>
      <c r="CU69" s="817">
        <f t="shared" si="54"/>
        <v>0</v>
      </c>
      <c r="CV69" s="817">
        <f t="shared" si="55"/>
        <v>0</v>
      </c>
      <c r="CW69" s="817">
        <f t="shared" si="56"/>
        <v>0</v>
      </c>
      <c r="CX69" s="817">
        <f t="shared" si="57"/>
        <v>0</v>
      </c>
      <c r="CY69" s="817"/>
      <c r="CZ69" s="817">
        <f t="shared" si="58"/>
        <v>0</v>
      </c>
      <c r="DA69" s="817">
        <f t="shared" si="59"/>
        <v>0</v>
      </c>
      <c r="DB69" s="817"/>
    </row>
    <row r="70" spans="1:106">
      <c r="A70" s="381" t="s">
        <v>201</v>
      </c>
      <c r="B70" s="380" t="s">
        <v>202</v>
      </c>
      <c r="C70" s="57">
        <f t="shared" si="40"/>
        <v>0</v>
      </c>
      <c r="D70" s="372">
        <f t="shared" si="41"/>
        <v>0</v>
      </c>
      <c r="E70" s="110"/>
      <c r="F70" s="111"/>
      <c r="G70" s="112"/>
      <c r="H70" s="70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3"/>
      <c r="AA70" s="64"/>
      <c r="AB70" s="65"/>
      <c r="AC70" s="113"/>
      <c r="AD70" s="67"/>
      <c r="AE70" s="65"/>
      <c r="AF70" s="66"/>
      <c r="AG70" s="69"/>
      <c r="AH70" s="67"/>
      <c r="AI70" s="66"/>
      <c r="AJ70" s="72"/>
      <c r="AK70" s="75"/>
      <c r="AL70" s="74"/>
      <c r="AM70" s="74"/>
      <c r="AN70" s="74"/>
      <c r="AO70" s="855" t="str">
        <f t="shared" si="20"/>
        <v/>
      </c>
      <c r="CC70" s="513" t="str">
        <f t="shared" si="42"/>
        <v/>
      </c>
      <c r="CD70" s="513" t="str">
        <f t="shared" si="43"/>
        <v/>
      </c>
      <c r="CE70" s="513" t="str">
        <f t="shared" si="44"/>
        <v/>
      </c>
      <c r="CF70" s="513" t="str">
        <f t="shared" si="45"/>
        <v/>
      </c>
      <c r="CG70" s="513" t="str">
        <f t="shared" si="46"/>
        <v/>
      </c>
      <c r="CH70" s="513" t="str">
        <f t="shared" si="47"/>
        <v/>
      </c>
      <c r="CI70" s="513" t="str">
        <f t="shared" si="48"/>
        <v/>
      </c>
      <c r="CJ70" s="513"/>
      <c r="CK70" s="513" t="str">
        <f t="shared" si="49"/>
        <v/>
      </c>
      <c r="CL70" s="513" t="str">
        <f t="shared" si="50"/>
        <v/>
      </c>
      <c r="CM70" s="513"/>
      <c r="CR70" s="822">
        <f t="shared" si="51"/>
        <v>0</v>
      </c>
      <c r="CS70" s="822">
        <f t="shared" si="52"/>
        <v>0</v>
      </c>
      <c r="CT70" s="823">
        <f t="shared" si="53"/>
        <v>0</v>
      </c>
      <c r="CU70" s="817">
        <f t="shared" si="54"/>
        <v>0</v>
      </c>
      <c r="CV70" s="817">
        <f t="shared" si="55"/>
        <v>0</v>
      </c>
      <c r="CW70" s="817">
        <f t="shared" si="56"/>
        <v>0</v>
      </c>
      <c r="CX70" s="817">
        <f t="shared" si="57"/>
        <v>0</v>
      </c>
      <c r="CY70" s="817"/>
      <c r="CZ70" s="817">
        <f t="shared" si="58"/>
        <v>0</v>
      </c>
      <c r="DA70" s="817">
        <f t="shared" si="59"/>
        <v>0</v>
      </c>
      <c r="DB70" s="817"/>
    </row>
    <row r="71" spans="1:106">
      <c r="A71" s="382" t="s">
        <v>203</v>
      </c>
      <c r="B71" s="383" t="s">
        <v>204</v>
      </c>
      <c r="C71" s="114">
        <f t="shared" si="40"/>
        <v>0</v>
      </c>
      <c r="D71" s="384">
        <f t="shared" si="41"/>
        <v>0</v>
      </c>
      <c r="E71" s="115"/>
      <c r="F71" s="116"/>
      <c r="G71" s="117"/>
      <c r="H71" s="90"/>
      <c r="I71" s="118"/>
      <c r="J71" s="118"/>
      <c r="K71" s="118"/>
      <c r="L71" s="118"/>
      <c r="M71" s="118"/>
      <c r="N71" s="118"/>
      <c r="O71" s="118"/>
      <c r="P71" s="118"/>
      <c r="Q71" s="118"/>
      <c r="R71" s="118"/>
      <c r="S71" s="118"/>
      <c r="T71" s="118"/>
      <c r="U71" s="118"/>
      <c r="V71" s="118"/>
      <c r="W71" s="118"/>
      <c r="X71" s="118"/>
      <c r="Y71" s="118"/>
      <c r="Z71" s="83"/>
      <c r="AA71" s="119"/>
      <c r="AB71" s="120"/>
      <c r="AC71" s="121"/>
      <c r="AD71" s="122"/>
      <c r="AE71" s="120"/>
      <c r="AF71" s="123"/>
      <c r="AG71" s="124"/>
      <c r="AH71" s="122"/>
      <c r="AI71" s="123"/>
      <c r="AJ71" s="125"/>
      <c r="AK71" s="90"/>
      <c r="AL71" s="91"/>
      <c r="AM71" s="91"/>
      <c r="AN71" s="91"/>
      <c r="AO71" s="855" t="str">
        <f t="shared" si="20"/>
        <v/>
      </c>
      <c r="CC71" s="513" t="str">
        <f t="shared" si="42"/>
        <v/>
      </c>
      <c r="CD71" s="513" t="str">
        <f t="shared" si="43"/>
        <v/>
      </c>
      <c r="CE71" s="513" t="str">
        <f t="shared" si="44"/>
        <v/>
      </c>
      <c r="CF71" s="513" t="str">
        <f t="shared" si="45"/>
        <v/>
      </c>
      <c r="CG71" s="513" t="str">
        <f t="shared" si="46"/>
        <v/>
      </c>
      <c r="CH71" s="513" t="str">
        <f t="shared" si="47"/>
        <v/>
      </c>
      <c r="CI71" s="513" t="str">
        <f t="shared" si="48"/>
        <v/>
      </c>
      <c r="CJ71" s="513"/>
      <c r="CK71" s="513" t="str">
        <f t="shared" si="49"/>
        <v/>
      </c>
      <c r="CL71" s="513" t="str">
        <f t="shared" si="50"/>
        <v/>
      </c>
      <c r="CM71" s="513"/>
      <c r="CR71" s="822">
        <f t="shared" si="51"/>
        <v>0</v>
      </c>
      <c r="CS71" s="822">
        <f t="shared" si="52"/>
        <v>0</v>
      </c>
      <c r="CT71" s="823">
        <f t="shared" si="53"/>
        <v>0</v>
      </c>
      <c r="CU71" s="817">
        <f t="shared" si="54"/>
        <v>0</v>
      </c>
      <c r="CV71" s="817">
        <f t="shared" si="55"/>
        <v>0</v>
      </c>
      <c r="CW71" s="817">
        <f t="shared" si="56"/>
        <v>0</v>
      </c>
      <c r="CX71" s="817">
        <f t="shared" si="57"/>
        <v>0</v>
      </c>
      <c r="CY71" s="817"/>
      <c r="CZ71" s="817">
        <f t="shared" si="58"/>
        <v>0</v>
      </c>
      <c r="DA71" s="817">
        <f t="shared" si="59"/>
        <v>0</v>
      </c>
      <c r="DB71" s="817"/>
    </row>
    <row r="72" spans="1:106">
      <c r="A72" s="878" t="s">
        <v>51</v>
      </c>
      <c r="B72" s="879"/>
      <c r="C72" s="92">
        <f>SUM(C63:C71)</f>
        <v>0</v>
      </c>
      <c r="D72" s="93">
        <f>SUM(D63:D71)</f>
        <v>0</v>
      </c>
      <c r="E72" s="101">
        <f>SUM(E63:E71)</f>
        <v>0</v>
      </c>
      <c r="F72" s="100">
        <f>SUM(F63:F71)</f>
        <v>0</v>
      </c>
      <c r="G72" s="102">
        <f>SUM(G63:G71)</f>
        <v>0</v>
      </c>
      <c r="H72" s="887"/>
      <c r="I72" s="888"/>
      <c r="J72" s="888"/>
      <c r="K72" s="888"/>
      <c r="L72" s="888"/>
      <c r="M72" s="888"/>
      <c r="N72" s="888"/>
      <c r="O72" s="888"/>
      <c r="P72" s="888"/>
      <c r="Q72" s="888"/>
      <c r="R72" s="888"/>
      <c r="S72" s="888"/>
      <c r="T72" s="888"/>
      <c r="U72" s="888"/>
      <c r="V72" s="888"/>
      <c r="W72" s="888"/>
      <c r="X72" s="888"/>
      <c r="Y72" s="888"/>
      <c r="Z72" s="969"/>
      <c r="AA72" s="94">
        <f>SUM(AA63:AA71)</f>
        <v>0</v>
      </c>
      <c r="AB72" s="99">
        <f t="shared" ref="AB72:AJ72" si="60">SUM(AB63:AB71)</f>
        <v>0</v>
      </c>
      <c r="AC72" s="95">
        <f t="shared" si="60"/>
        <v>0</v>
      </c>
      <c r="AD72" s="101">
        <f t="shared" si="60"/>
        <v>0</v>
      </c>
      <c r="AE72" s="99">
        <f t="shared" si="60"/>
        <v>0</v>
      </c>
      <c r="AF72" s="100">
        <f t="shared" si="60"/>
        <v>0</v>
      </c>
      <c r="AG72" s="126">
        <f t="shared" si="60"/>
        <v>0</v>
      </c>
      <c r="AH72" s="101">
        <f t="shared" si="60"/>
        <v>0</v>
      </c>
      <c r="AI72" s="100">
        <f t="shared" si="60"/>
        <v>0</v>
      </c>
      <c r="AJ72" s="102">
        <f t="shared" si="60"/>
        <v>0</v>
      </c>
      <c r="AK72" s="875"/>
      <c r="AL72" s="877"/>
      <c r="AM72" s="838"/>
      <c r="AN72" s="838"/>
      <c r="AO72" s="855"/>
      <c r="CC72" s="818"/>
      <c r="CD72" s="818"/>
      <c r="CE72" s="818"/>
      <c r="CF72" s="818"/>
      <c r="CG72" s="818"/>
      <c r="CH72" s="818"/>
      <c r="CI72" s="818"/>
      <c r="CJ72" s="818"/>
      <c r="CK72" s="818"/>
      <c r="CL72" s="818"/>
      <c r="CM72" s="818"/>
      <c r="CR72" s="824"/>
      <c r="CS72" s="824"/>
      <c r="CT72" s="824"/>
      <c r="CU72" s="818"/>
      <c r="CV72" s="818"/>
      <c r="CW72" s="818"/>
      <c r="CX72" s="818"/>
      <c r="CY72" s="818"/>
      <c r="CZ72" s="818"/>
      <c r="DA72" s="818"/>
      <c r="DB72" s="818"/>
    </row>
    <row r="73" spans="1:106">
      <c r="A73" s="878" t="s">
        <v>205</v>
      </c>
      <c r="B73" s="879"/>
      <c r="C73" s="385"/>
      <c r="D73" s="385"/>
      <c r="E73" s="385"/>
      <c r="F73" s="385"/>
      <c r="G73" s="385"/>
      <c r="H73" s="127"/>
      <c r="I73" s="127"/>
      <c r="J73" s="127"/>
      <c r="K73" s="127"/>
      <c r="L73" s="127"/>
      <c r="M73" s="127"/>
      <c r="N73" s="127"/>
      <c r="O73" s="127"/>
      <c r="P73" s="127"/>
      <c r="Q73" s="127"/>
      <c r="R73" s="127"/>
      <c r="S73" s="127"/>
      <c r="T73" s="127"/>
      <c r="U73" s="127"/>
      <c r="V73" s="127"/>
      <c r="W73" s="127"/>
      <c r="X73" s="127"/>
      <c r="Y73" s="127"/>
      <c r="Z73" s="127"/>
      <c r="AA73" s="127"/>
      <c r="AB73" s="127"/>
      <c r="AC73" s="127"/>
      <c r="AD73" s="127"/>
      <c r="AE73" s="127"/>
      <c r="AF73" s="127"/>
      <c r="AG73" s="127"/>
      <c r="AH73" s="127"/>
      <c r="AI73" s="127"/>
      <c r="AJ73" s="127"/>
      <c r="AK73" s="127"/>
      <c r="AL73" s="127"/>
      <c r="AM73" s="127"/>
      <c r="AN73" s="127"/>
      <c r="AO73" s="855"/>
      <c r="CC73" s="818"/>
      <c r="CD73" s="818"/>
      <c r="CE73" s="818"/>
      <c r="CF73" s="818"/>
      <c r="CG73" s="818"/>
      <c r="CH73" s="818"/>
      <c r="CI73" s="818"/>
      <c r="CJ73" s="818"/>
      <c r="CK73" s="818"/>
      <c r="CL73" s="818"/>
      <c r="CM73" s="818"/>
      <c r="CR73" s="824"/>
      <c r="CS73" s="824"/>
      <c r="CT73" s="824"/>
      <c r="CU73" s="818"/>
      <c r="CV73" s="818"/>
      <c r="CW73" s="818"/>
      <c r="CX73" s="818"/>
      <c r="CY73" s="818"/>
      <c r="CZ73" s="818"/>
      <c r="DA73" s="818"/>
      <c r="DB73" s="818"/>
    </row>
    <row r="74" spans="1:106">
      <c r="A74" s="878" t="s">
        <v>206</v>
      </c>
      <c r="B74" s="879"/>
      <c r="C74" s="888"/>
      <c r="D74" s="888"/>
      <c r="E74" s="888"/>
      <c r="F74" s="888"/>
      <c r="G74" s="888"/>
      <c r="H74" s="888"/>
      <c r="I74" s="888"/>
      <c r="J74" s="888"/>
      <c r="K74" s="888"/>
      <c r="L74" s="888"/>
      <c r="M74" s="888"/>
      <c r="N74" s="888"/>
      <c r="O74" s="888"/>
      <c r="P74" s="888"/>
      <c r="Q74" s="888"/>
      <c r="R74" s="888"/>
      <c r="S74" s="888"/>
      <c r="T74" s="888"/>
      <c r="U74" s="888"/>
      <c r="V74" s="888"/>
      <c r="W74" s="888"/>
      <c r="X74" s="888"/>
      <c r="Y74" s="888"/>
      <c r="Z74" s="888"/>
      <c r="AA74" s="888"/>
      <c r="AB74" s="888"/>
      <c r="AC74" s="888"/>
      <c r="AD74" s="888"/>
      <c r="AE74" s="888"/>
      <c r="AF74" s="888"/>
      <c r="AG74" s="888"/>
      <c r="AH74" s="888"/>
      <c r="AI74" s="888"/>
      <c r="AJ74" s="888"/>
      <c r="AK74" s="888"/>
      <c r="AL74" s="888"/>
      <c r="AM74" s="888"/>
      <c r="AN74" s="888"/>
      <c r="AO74" s="855"/>
      <c r="CC74" s="818"/>
      <c r="CD74" s="818"/>
      <c r="CE74" s="818"/>
      <c r="CF74" s="818"/>
      <c r="CG74" s="818"/>
      <c r="CH74" s="818"/>
      <c r="CI74" s="818"/>
      <c r="CJ74" s="818"/>
      <c r="CK74" s="818"/>
      <c r="CL74" s="818"/>
      <c r="CM74" s="818"/>
      <c r="CR74" s="824"/>
      <c r="CS74" s="824"/>
      <c r="CT74" s="824"/>
      <c r="CU74" s="818"/>
      <c r="CV74" s="818"/>
      <c r="CW74" s="818"/>
      <c r="CX74" s="818"/>
      <c r="CY74" s="818"/>
      <c r="CZ74" s="818"/>
      <c r="DA74" s="818"/>
      <c r="DB74" s="818"/>
    </row>
    <row r="75" spans="1:106">
      <c r="A75" s="386" t="s">
        <v>207</v>
      </c>
      <c r="B75" s="387" t="s">
        <v>208</v>
      </c>
      <c r="C75" s="42">
        <f t="shared" ref="C75:C120" si="61">SUM(D75+G75)</f>
        <v>0</v>
      </c>
      <c r="D75" s="369">
        <f t="shared" ref="D75:D120" si="62">SUM(E75:F75)</f>
        <v>0</v>
      </c>
      <c r="E75" s="104"/>
      <c r="F75" s="105"/>
      <c r="G75" s="45"/>
      <c r="H75" s="46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8"/>
      <c r="AA75" s="49"/>
      <c r="AB75" s="50"/>
      <c r="AC75" s="51"/>
      <c r="AD75" s="52"/>
      <c r="AE75" s="50"/>
      <c r="AF75" s="51"/>
      <c r="AG75" s="108"/>
      <c r="AH75" s="52"/>
      <c r="AI75" s="51"/>
      <c r="AJ75" s="54"/>
      <c r="AK75" s="109"/>
      <c r="AL75" s="56"/>
      <c r="AM75" s="56"/>
      <c r="AN75" s="56"/>
      <c r="AO75" s="855" t="str">
        <f t="shared" si="20"/>
        <v/>
      </c>
      <c r="CC75" s="513" t="str">
        <f t="shared" ref="CC75:CC121" si="63">IF(AND($C75&gt;0,AA75="")," * No olvide digitar la variable "&amp;$AA$8&amp;""&amp;": Atención Cerrada. Digite Cero si no tiene.","")</f>
        <v/>
      </c>
      <c r="CD75" s="513" t="str">
        <f t="shared" ref="CD75:CD121" si="64">IF(AND($C75&gt;0,AB75="")," * No olvide digitar la variable "&amp;$AA$8&amp;""&amp;": Atención Abierta. Digite Cero si no tiene.","")</f>
        <v/>
      </c>
      <c r="CE75" s="513" t="str">
        <f t="shared" ref="CE75:CE121" si="65">IF(AND($C75&gt;0,AC75="")," * No olvide digitar la variable "&amp;$AA$8&amp;""&amp;": Emergencia. Digite Cero si no tiene.","")</f>
        <v/>
      </c>
      <c r="CF75" s="513" t="str">
        <f t="shared" ref="CF75:CF121" si="66">IF(AND(C75&lt;AA75+AB75+AC75)," * La Suma de la variable "&amp;$AA$8&amp;""&amp;" no puede ser mayor al Total.","")</f>
        <v/>
      </c>
      <c r="CG75" s="513" t="str">
        <f t="shared" ref="CG75:CG121" si="67">IF(AND($C75&gt;0,AD75="")," * No olvide digitar la variable "&amp;$AD$8&amp;""&amp;": Honorarios. Digite Cero si no tiene.","")</f>
        <v/>
      </c>
      <c r="CH75" s="513" t="str">
        <f t="shared" ref="CH75:CH121" si="68">IF(AND($C75&gt;0,AE75="")," * No olvide digitar la variable "&amp;$AD$8&amp;""&amp;": Convenios. Digite Cero si no tiene.","")</f>
        <v/>
      </c>
      <c r="CI75" s="513" t="str">
        <f t="shared" ref="CI75:CI121" si="69">IF(AND($C75&gt;0,AF75="")," * No olvide digitar la variable "&amp;$AD$8&amp;""&amp;": Consultores de llamada. Digite Cero si no tiene.","")</f>
        <v/>
      </c>
      <c r="CJ75" s="513"/>
      <c r="CK75" s="513" t="str">
        <f t="shared" ref="CK75:CK121" si="70">IF(AND($C75&gt;0,AH75="")," * No olvide digitar la variable "&amp;$AH$8&amp;""&amp;" Al Sistema. Digite Cero si no tiene.","")</f>
        <v/>
      </c>
      <c r="CL75" s="513" t="str">
        <f t="shared" ref="CL75:CL121" si="71">IF(AND($C75&gt;0,AI75="")," * No olvide digitar la variable "&amp;$AH$8&amp;""&amp;" al Extrasistema. Digite Cero si no tiene.","")</f>
        <v/>
      </c>
      <c r="CM75" s="513"/>
      <c r="CR75" s="822">
        <f t="shared" ref="CR75:CR121" si="72">IF(AND($C75&gt;0,AA75=""),1,0)</f>
        <v>0</v>
      </c>
      <c r="CS75" s="822">
        <f t="shared" ref="CS75:CS121" si="73">IF(AND($C75&gt;0,AB75=""),1,0)</f>
        <v>0</v>
      </c>
      <c r="CT75" s="823">
        <f t="shared" ref="CT75:CT121" si="74">IF(AND($C75&gt;0,AC75=""),1,0)</f>
        <v>0</v>
      </c>
      <c r="CU75" s="817">
        <f t="shared" ref="CU75:CU121" si="75">IF(AND(C75&lt;AA75+AB75+AC75),1,0)</f>
        <v>0</v>
      </c>
      <c r="CV75" s="817">
        <f t="shared" ref="CV75:CV121" si="76">IF(AND($C75&gt;0,AD75=""),1,0)</f>
        <v>0</v>
      </c>
      <c r="CW75" s="817">
        <f t="shared" ref="CW75:CW121" si="77">IF(AND($C75&gt;0,AE75=""),1,0)</f>
        <v>0</v>
      </c>
      <c r="CX75" s="817">
        <f t="shared" ref="CX75:CX121" si="78">IF(AND($C75&gt;0,AF75=""),1,0)</f>
        <v>0</v>
      </c>
      <c r="CY75" s="817"/>
      <c r="CZ75" s="817">
        <f t="shared" ref="CZ75:CZ121" si="79">IF(AND($C75&gt;0,AH75=""),1,0)</f>
        <v>0</v>
      </c>
      <c r="DA75" s="817">
        <f t="shared" ref="DA75:DA121" si="80">IF(AND($C75&gt;0,AI75=""),1,0)</f>
        <v>0</v>
      </c>
      <c r="DB75" s="817"/>
    </row>
    <row r="76" spans="1:106">
      <c r="A76" s="388" t="s">
        <v>209</v>
      </c>
      <c r="B76" s="389" t="s">
        <v>210</v>
      </c>
      <c r="C76" s="57">
        <f t="shared" si="61"/>
        <v>0</v>
      </c>
      <c r="D76" s="372">
        <f t="shared" si="62"/>
        <v>0</v>
      </c>
      <c r="E76" s="110"/>
      <c r="F76" s="111"/>
      <c r="G76" s="60"/>
      <c r="H76" s="61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3"/>
      <c r="AA76" s="64"/>
      <c r="AB76" s="65"/>
      <c r="AC76" s="66"/>
      <c r="AD76" s="67"/>
      <c r="AE76" s="65"/>
      <c r="AF76" s="66"/>
      <c r="AG76" s="69"/>
      <c r="AH76" s="67"/>
      <c r="AI76" s="66"/>
      <c r="AJ76" s="72"/>
      <c r="AK76" s="75"/>
      <c r="AL76" s="74"/>
      <c r="AM76" s="74"/>
      <c r="AN76" s="74"/>
      <c r="AO76" s="855" t="str">
        <f t="shared" si="20"/>
        <v/>
      </c>
      <c r="CC76" s="513" t="str">
        <f t="shared" si="63"/>
        <v/>
      </c>
      <c r="CD76" s="513" t="str">
        <f t="shared" si="64"/>
        <v/>
      </c>
      <c r="CE76" s="513" t="str">
        <f t="shared" si="65"/>
        <v/>
      </c>
      <c r="CF76" s="513" t="str">
        <f t="shared" si="66"/>
        <v/>
      </c>
      <c r="CG76" s="513" t="str">
        <f t="shared" si="67"/>
        <v/>
      </c>
      <c r="CH76" s="513" t="str">
        <f t="shared" si="68"/>
        <v/>
      </c>
      <c r="CI76" s="513" t="str">
        <f t="shared" si="69"/>
        <v/>
      </c>
      <c r="CJ76" s="513"/>
      <c r="CK76" s="513" t="str">
        <f t="shared" si="70"/>
        <v/>
      </c>
      <c r="CL76" s="513" t="str">
        <f t="shared" si="71"/>
        <v/>
      </c>
      <c r="CM76" s="513"/>
      <c r="CR76" s="822">
        <f t="shared" si="72"/>
        <v>0</v>
      </c>
      <c r="CS76" s="822">
        <f t="shared" si="73"/>
        <v>0</v>
      </c>
      <c r="CT76" s="823">
        <f t="shared" si="74"/>
        <v>0</v>
      </c>
      <c r="CU76" s="817">
        <f t="shared" si="75"/>
        <v>0</v>
      </c>
      <c r="CV76" s="817">
        <f t="shared" si="76"/>
        <v>0</v>
      </c>
      <c r="CW76" s="817">
        <f t="shared" si="77"/>
        <v>0</v>
      </c>
      <c r="CX76" s="817">
        <f t="shared" si="78"/>
        <v>0</v>
      </c>
      <c r="CY76" s="817"/>
      <c r="CZ76" s="817">
        <f t="shared" si="79"/>
        <v>0</v>
      </c>
      <c r="DA76" s="817">
        <f t="shared" si="80"/>
        <v>0</v>
      </c>
      <c r="DB76" s="817"/>
    </row>
    <row r="77" spans="1:106">
      <c r="A77" s="388" t="s">
        <v>211</v>
      </c>
      <c r="B77" s="389" t="s">
        <v>212</v>
      </c>
      <c r="C77" s="57">
        <f t="shared" si="61"/>
        <v>0</v>
      </c>
      <c r="D77" s="372">
        <f t="shared" si="62"/>
        <v>0</v>
      </c>
      <c r="E77" s="110"/>
      <c r="F77" s="111"/>
      <c r="G77" s="60"/>
      <c r="H77" s="61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3"/>
      <c r="AA77" s="64"/>
      <c r="AB77" s="65"/>
      <c r="AC77" s="66"/>
      <c r="AD77" s="67"/>
      <c r="AE77" s="65"/>
      <c r="AF77" s="66"/>
      <c r="AG77" s="69"/>
      <c r="AH77" s="67"/>
      <c r="AI77" s="66"/>
      <c r="AJ77" s="72"/>
      <c r="AK77" s="75"/>
      <c r="AL77" s="74"/>
      <c r="AM77" s="74"/>
      <c r="AN77" s="74"/>
      <c r="AO77" s="855" t="str">
        <f t="shared" ref="AO77:AO140" si="81">CC77&amp;CD77&amp;CE77&amp;CF77&amp;CG77&amp;CH77&amp;CI77&amp;CJ77&amp;CK77&amp;CL77&amp;CM77</f>
        <v/>
      </c>
      <c r="CC77" s="513" t="str">
        <f t="shared" si="63"/>
        <v/>
      </c>
      <c r="CD77" s="513" t="str">
        <f t="shared" si="64"/>
        <v/>
      </c>
      <c r="CE77" s="513" t="str">
        <f t="shared" si="65"/>
        <v/>
      </c>
      <c r="CF77" s="513" t="str">
        <f t="shared" si="66"/>
        <v/>
      </c>
      <c r="CG77" s="513" t="str">
        <f t="shared" si="67"/>
        <v/>
      </c>
      <c r="CH77" s="513" t="str">
        <f t="shared" si="68"/>
        <v/>
      </c>
      <c r="CI77" s="513" t="str">
        <f t="shared" si="69"/>
        <v/>
      </c>
      <c r="CJ77" s="513"/>
      <c r="CK77" s="513" t="str">
        <f t="shared" si="70"/>
        <v/>
      </c>
      <c r="CL77" s="513" t="str">
        <f t="shared" si="71"/>
        <v/>
      </c>
      <c r="CM77" s="513"/>
      <c r="CR77" s="822">
        <f t="shared" si="72"/>
        <v>0</v>
      </c>
      <c r="CS77" s="822">
        <f t="shared" si="73"/>
        <v>0</v>
      </c>
      <c r="CT77" s="823">
        <f t="shared" si="74"/>
        <v>0</v>
      </c>
      <c r="CU77" s="817">
        <f t="shared" si="75"/>
        <v>0</v>
      </c>
      <c r="CV77" s="817">
        <f t="shared" si="76"/>
        <v>0</v>
      </c>
      <c r="CW77" s="817">
        <f t="shared" si="77"/>
        <v>0</v>
      </c>
      <c r="CX77" s="817">
        <f t="shared" si="78"/>
        <v>0</v>
      </c>
      <c r="CY77" s="817"/>
      <c r="CZ77" s="817">
        <f t="shared" si="79"/>
        <v>0</v>
      </c>
      <c r="DA77" s="817">
        <f t="shared" si="80"/>
        <v>0</v>
      </c>
      <c r="DB77" s="817"/>
    </row>
    <row r="78" spans="1:106">
      <c r="A78" s="388" t="s">
        <v>213</v>
      </c>
      <c r="B78" s="389" t="s">
        <v>214</v>
      </c>
      <c r="C78" s="57">
        <f t="shared" si="61"/>
        <v>0</v>
      </c>
      <c r="D78" s="372">
        <f t="shared" si="62"/>
        <v>0</v>
      </c>
      <c r="E78" s="110"/>
      <c r="F78" s="111"/>
      <c r="G78" s="60"/>
      <c r="H78" s="61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3"/>
      <c r="AA78" s="64"/>
      <c r="AB78" s="65"/>
      <c r="AC78" s="66"/>
      <c r="AD78" s="67"/>
      <c r="AE78" s="65"/>
      <c r="AF78" s="66"/>
      <c r="AG78" s="69"/>
      <c r="AH78" s="67"/>
      <c r="AI78" s="66"/>
      <c r="AJ78" s="72"/>
      <c r="AK78" s="75"/>
      <c r="AL78" s="74"/>
      <c r="AM78" s="74"/>
      <c r="AN78" s="74"/>
      <c r="AO78" s="855" t="str">
        <f t="shared" si="81"/>
        <v/>
      </c>
      <c r="CC78" s="513" t="str">
        <f t="shared" si="63"/>
        <v/>
      </c>
      <c r="CD78" s="513" t="str">
        <f t="shared" si="64"/>
        <v/>
      </c>
      <c r="CE78" s="513" t="str">
        <f t="shared" si="65"/>
        <v/>
      </c>
      <c r="CF78" s="513" t="str">
        <f t="shared" si="66"/>
        <v/>
      </c>
      <c r="CG78" s="513" t="str">
        <f t="shared" si="67"/>
        <v/>
      </c>
      <c r="CH78" s="513" t="str">
        <f t="shared" si="68"/>
        <v/>
      </c>
      <c r="CI78" s="513" t="str">
        <f t="shared" si="69"/>
        <v/>
      </c>
      <c r="CJ78" s="513"/>
      <c r="CK78" s="513" t="str">
        <f t="shared" si="70"/>
        <v/>
      </c>
      <c r="CL78" s="513" t="str">
        <f t="shared" si="71"/>
        <v/>
      </c>
      <c r="CM78" s="513"/>
      <c r="CR78" s="822">
        <f t="shared" si="72"/>
        <v>0</v>
      </c>
      <c r="CS78" s="822">
        <f t="shared" si="73"/>
        <v>0</v>
      </c>
      <c r="CT78" s="823">
        <f t="shared" si="74"/>
        <v>0</v>
      </c>
      <c r="CU78" s="817">
        <f t="shared" si="75"/>
        <v>0</v>
      </c>
      <c r="CV78" s="817">
        <f t="shared" si="76"/>
        <v>0</v>
      </c>
      <c r="CW78" s="817">
        <f t="shared" si="77"/>
        <v>0</v>
      </c>
      <c r="CX78" s="817">
        <f t="shared" si="78"/>
        <v>0</v>
      </c>
      <c r="CY78" s="817"/>
      <c r="CZ78" s="817">
        <f t="shared" si="79"/>
        <v>0</v>
      </c>
      <c r="DA78" s="817">
        <f t="shared" si="80"/>
        <v>0</v>
      </c>
      <c r="DB78" s="817"/>
    </row>
    <row r="79" spans="1:106">
      <c r="A79" s="388" t="s">
        <v>215</v>
      </c>
      <c r="B79" s="389" t="s">
        <v>216</v>
      </c>
      <c r="C79" s="57">
        <f t="shared" si="61"/>
        <v>0</v>
      </c>
      <c r="D79" s="372">
        <f t="shared" si="62"/>
        <v>0</v>
      </c>
      <c r="E79" s="110"/>
      <c r="F79" s="111"/>
      <c r="G79" s="60"/>
      <c r="H79" s="61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3"/>
      <c r="AA79" s="64"/>
      <c r="AB79" s="65"/>
      <c r="AC79" s="66"/>
      <c r="AD79" s="67"/>
      <c r="AE79" s="65"/>
      <c r="AF79" s="66"/>
      <c r="AG79" s="69"/>
      <c r="AH79" s="67"/>
      <c r="AI79" s="66"/>
      <c r="AJ79" s="72"/>
      <c r="AK79" s="75"/>
      <c r="AL79" s="74"/>
      <c r="AM79" s="74"/>
      <c r="AN79" s="74"/>
      <c r="AO79" s="855" t="str">
        <f t="shared" si="81"/>
        <v/>
      </c>
      <c r="CC79" s="513" t="str">
        <f t="shared" si="63"/>
        <v/>
      </c>
      <c r="CD79" s="513" t="str">
        <f t="shared" si="64"/>
        <v/>
      </c>
      <c r="CE79" s="513" t="str">
        <f t="shared" si="65"/>
        <v/>
      </c>
      <c r="CF79" s="513" t="str">
        <f t="shared" si="66"/>
        <v/>
      </c>
      <c r="CG79" s="513" t="str">
        <f t="shared" si="67"/>
        <v/>
      </c>
      <c r="CH79" s="513" t="str">
        <f t="shared" si="68"/>
        <v/>
      </c>
      <c r="CI79" s="513" t="str">
        <f t="shared" si="69"/>
        <v/>
      </c>
      <c r="CJ79" s="513"/>
      <c r="CK79" s="513" t="str">
        <f t="shared" si="70"/>
        <v/>
      </c>
      <c r="CL79" s="513" t="str">
        <f t="shared" si="71"/>
        <v/>
      </c>
      <c r="CM79" s="513"/>
      <c r="CR79" s="822">
        <f t="shared" si="72"/>
        <v>0</v>
      </c>
      <c r="CS79" s="822">
        <f t="shared" si="73"/>
        <v>0</v>
      </c>
      <c r="CT79" s="823">
        <f t="shared" si="74"/>
        <v>0</v>
      </c>
      <c r="CU79" s="817">
        <f t="shared" si="75"/>
        <v>0</v>
      </c>
      <c r="CV79" s="817">
        <f t="shared" si="76"/>
        <v>0</v>
      </c>
      <c r="CW79" s="817">
        <f t="shared" si="77"/>
        <v>0</v>
      </c>
      <c r="CX79" s="817">
        <f t="shared" si="78"/>
        <v>0</v>
      </c>
      <c r="CY79" s="817"/>
      <c r="CZ79" s="817">
        <f t="shared" si="79"/>
        <v>0</v>
      </c>
      <c r="DA79" s="817">
        <f t="shared" si="80"/>
        <v>0</v>
      </c>
      <c r="DB79" s="817"/>
    </row>
    <row r="80" spans="1:106">
      <c r="A80" s="388" t="s">
        <v>217</v>
      </c>
      <c r="B80" s="389" t="s">
        <v>218</v>
      </c>
      <c r="C80" s="57">
        <f t="shared" si="61"/>
        <v>0</v>
      </c>
      <c r="D80" s="372">
        <f t="shared" si="62"/>
        <v>0</v>
      </c>
      <c r="E80" s="110"/>
      <c r="F80" s="111"/>
      <c r="G80" s="60"/>
      <c r="H80" s="61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3"/>
      <c r="AA80" s="64"/>
      <c r="AB80" s="65"/>
      <c r="AC80" s="66"/>
      <c r="AD80" s="67"/>
      <c r="AE80" s="65"/>
      <c r="AF80" s="66"/>
      <c r="AG80" s="69"/>
      <c r="AH80" s="67"/>
      <c r="AI80" s="66"/>
      <c r="AJ80" s="72"/>
      <c r="AK80" s="75"/>
      <c r="AL80" s="74"/>
      <c r="AM80" s="74"/>
      <c r="AN80" s="74"/>
      <c r="AO80" s="855" t="str">
        <f t="shared" si="81"/>
        <v/>
      </c>
      <c r="CC80" s="513" t="str">
        <f t="shared" si="63"/>
        <v/>
      </c>
      <c r="CD80" s="513" t="str">
        <f t="shared" si="64"/>
        <v/>
      </c>
      <c r="CE80" s="513" t="str">
        <f t="shared" si="65"/>
        <v/>
      </c>
      <c r="CF80" s="513" t="str">
        <f t="shared" si="66"/>
        <v/>
      </c>
      <c r="CG80" s="513" t="str">
        <f t="shared" si="67"/>
        <v/>
      </c>
      <c r="CH80" s="513" t="str">
        <f t="shared" si="68"/>
        <v/>
      </c>
      <c r="CI80" s="513" t="str">
        <f t="shared" si="69"/>
        <v/>
      </c>
      <c r="CJ80" s="513"/>
      <c r="CK80" s="513" t="str">
        <f t="shared" si="70"/>
        <v/>
      </c>
      <c r="CL80" s="513" t="str">
        <f t="shared" si="71"/>
        <v/>
      </c>
      <c r="CM80" s="513"/>
      <c r="CR80" s="822">
        <f t="shared" si="72"/>
        <v>0</v>
      </c>
      <c r="CS80" s="822">
        <f t="shared" si="73"/>
        <v>0</v>
      </c>
      <c r="CT80" s="823">
        <f t="shared" si="74"/>
        <v>0</v>
      </c>
      <c r="CU80" s="817">
        <f t="shared" si="75"/>
        <v>0</v>
      </c>
      <c r="CV80" s="817">
        <f t="shared" si="76"/>
        <v>0</v>
      </c>
      <c r="CW80" s="817">
        <f t="shared" si="77"/>
        <v>0</v>
      </c>
      <c r="CX80" s="817">
        <f t="shared" si="78"/>
        <v>0</v>
      </c>
      <c r="CY80" s="817"/>
      <c r="CZ80" s="817">
        <f t="shared" si="79"/>
        <v>0</v>
      </c>
      <c r="DA80" s="817">
        <f t="shared" si="80"/>
        <v>0</v>
      </c>
      <c r="DB80" s="817"/>
    </row>
    <row r="81" spans="1:106">
      <c r="A81" s="388" t="s">
        <v>219</v>
      </c>
      <c r="B81" s="389" t="s">
        <v>220</v>
      </c>
      <c r="C81" s="57">
        <f t="shared" si="61"/>
        <v>0</v>
      </c>
      <c r="D81" s="372">
        <f t="shared" si="62"/>
        <v>0</v>
      </c>
      <c r="E81" s="110"/>
      <c r="F81" s="111"/>
      <c r="G81" s="60"/>
      <c r="H81" s="61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3"/>
      <c r="AA81" s="64"/>
      <c r="AB81" s="65"/>
      <c r="AC81" s="66"/>
      <c r="AD81" s="67"/>
      <c r="AE81" s="65"/>
      <c r="AF81" s="66"/>
      <c r="AG81" s="69"/>
      <c r="AH81" s="67"/>
      <c r="AI81" s="66"/>
      <c r="AJ81" s="72"/>
      <c r="AK81" s="75"/>
      <c r="AL81" s="74"/>
      <c r="AM81" s="74"/>
      <c r="AN81" s="74"/>
      <c r="AO81" s="855" t="str">
        <f t="shared" si="81"/>
        <v/>
      </c>
      <c r="CC81" s="513" t="str">
        <f t="shared" si="63"/>
        <v/>
      </c>
      <c r="CD81" s="513" t="str">
        <f t="shared" si="64"/>
        <v/>
      </c>
      <c r="CE81" s="513" t="str">
        <f t="shared" si="65"/>
        <v/>
      </c>
      <c r="CF81" s="513" t="str">
        <f t="shared" si="66"/>
        <v/>
      </c>
      <c r="CG81" s="513" t="str">
        <f t="shared" si="67"/>
        <v/>
      </c>
      <c r="CH81" s="513" t="str">
        <f t="shared" si="68"/>
        <v/>
      </c>
      <c r="CI81" s="513" t="str">
        <f t="shared" si="69"/>
        <v/>
      </c>
      <c r="CJ81" s="513"/>
      <c r="CK81" s="513" t="str">
        <f t="shared" si="70"/>
        <v/>
      </c>
      <c r="CL81" s="513" t="str">
        <f t="shared" si="71"/>
        <v/>
      </c>
      <c r="CM81" s="513"/>
      <c r="CR81" s="822">
        <f t="shared" si="72"/>
        <v>0</v>
      </c>
      <c r="CS81" s="822">
        <f t="shared" si="73"/>
        <v>0</v>
      </c>
      <c r="CT81" s="823">
        <f t="shared" si="74"/>
        <v>0</v>
      </c>
      <c r="CU81" s="817">
        <f t="shared" si="75"/>
        <v>0</v>
      </c>
      <c r="CV81" s="817">
        <f t="shared" si="76"/>
        <v>0</v>
      </c>
      <c r="CW81" s="817">
        <f t="shared" si="77"/>
        <v>0</v>
      </c>
      <c r="CX81" s="817">
        <f t="shared" si="78"/>
        <v>0</v>
      </c>
      <c r="CY81" s="817"/>
      <c r="CZ81" s="817">
        <f t="shared" si="79"/>
        <v>0</v>
      </c>
      <c r="DA81" s="817">
        <f t="shared" si="80"/>
        <v>0</v>
      </c>
      <c r="DB81" s="817"/>
    </row>
    <row r="82" spans="1:106">
      <c r="A82" s="388" t="s">
        <v>221</v>
      </c>
      <c r="B82" s="389" t="s">
        <v>222</v>
      </c>
      <c r="C82" s="57">
        <f t="shared" si="61"/>
        <v>0</v>
      </c>
      <c r="D82" s="372">
        <f t="shared" si="62"/>
        <v>0</v>
      </c>
      <c r="E82" s="110"/>
      <c r="F82" s="111"/>
      <c r="G82" s="60"/>
      <c r="H82" s="61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3"/>
      <c r="AA82" s="64"/>
      <c r="AB82" s="65"/>
      <c r="AC82" s="66"/>
      <c r="AD82" s="67"/>
      <c r="AE82" s="65"/>
      <c r="AF82" s="66"/>
      <c r="AG82" s="69"/>
      <c r="AH82" s="67"/>
      <c r="AI82" s="66"/>
      <c r="AJ82" s="72"/>
      <c r="AK82" s="75"/>
      <c r="AL82" s="74"/>
      <c r="AM82" s="74"/>
      <c r="AN82" s="74"/>
      <c r="AO82" s="855" t="str">
        <f t="shared" si="81"/>
        <v/>
      </c>
      <c r="CC82" s="513" t="str">
        <f t="shared" si="63"/>
        <v/>
      </c>
      <c r="CD82" s="513" t="str">
        <f t="shared" si="64"/>
        <v/>
      </c>
      <c r="CE82" s="513" t="str">
        <f t="shared" si="65"/>
        <v/>
      </c>
      <c r="CF82" s="513" t="str">
        <f t="shared" si="66"/>
        <v/>
      </c>
      <c r="CG82" s="513" t="str">
        <f t="shared" si="67"/>
        <v/>
      </c>
      <c r="CH82" s="513" t="str">
        <f t="shared" si="68"/>
        <v/>
      </c>
      <c r="CI82" s="513" t="str">
        <f t="shared" si="69"/>
        <v/>
      </c>
      <c r="CJ82" s="513"/>
      <c r="CK82" s="513" t="str">
        <f t="shared" si="70"/>
        <v/>
      </c>
      <c r="CL82" s="513" t="str">
        <f t="shared" si="71"/>
        <v/>
      </c>
      <c r="CM82" s="513"/>
      <c r="CR82" s="822">
        <f t="shared" si="72"/>
        <v>0</v>
      </c>
      <c r="CS82" s="822">
        <f t="shared" si="73"/>
        <v>0</v>
      </c>
      <c r="CT82" s="823">
        <f t="shared" si="74"/>
        <v>0</v>
      </c>
      <c r="CU82" s="817">
        <f t="shared" si="75"/>
        <v>0</v>
      </c>
      <c r="CV82" s="817">
        <f t="shared" si="76"/>
        <v>0</v>
      </c>
      <c r="CW82" s="817">
        <f t="shared" si="77"/>
        <v>0</v>
      </c>
      <c r="CX82" s="817">
        <f t="shared" si="78"/>
        <v>0</v>
      </c>
      <c r="CY82" s="817"/>
      <c r="CZ82" s="817">
        <f t="shared" si="79"/>
        <v>0</v>
      </c>
      <c r="DA82" s="817">
        <f t="shared" si="80"/>
        <v>0</v>
      </c>
      <c r="DB82" s="817"/>
    </row>
    <row r="83" spans="1:106">
      <c r="A83" s="388" t="s">
        <v>223</v>
      </c>
      <c r="B83" s="389" t="s">
        <v>224</v>
      </c>
      <c r="C83" s="57">
        <f t="shared" si="61"/>
        <v>0</v>
      </c>
      <c r="D83" s="372">
        <f t="shared" si="62"/>
        <v>0</v>
      </c>
      <c r="E83" s="110"/>
      <c r="F83" s="111"/>
      <c r="G83" s="60"/>
      <c r="H83" s="61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3"/>
      <c r="AA83" s="64"/>
      <c r="AB83" s="65"/>
      <c r="AC83" s="66"/>
      <c r="AD83" s="67"/>
      <c r="AE83" s="65"/>
      <c r="AF83" s="66"/>
      <c r="AG83" s="69"/>
      <c r="AH83" s="67"/>
      <c r="AI83" s="66"/>
      <c r="AJ83" s="72"/>
      <c r="AK83" s="75"/>
      <c r="AL83" s="74"/>
      <c r="AM83" s="74"/>
      <c r="AN83" s="74"/>
      <c r="AO83" s="855" t="str">
        <f t="shared" si="81"/>
        <v/>
      </c>
      <c r="CC83" s="513" t="str">
        <f t="shared" si="63"/>
        <v/>
      </c>
      <c r="CD83" s="513" t="str">
        <f t="shared" si="64"/>
        <v/>
      </c>
      <c r="CE83" s="513" t="str">
        <f t="shared" si="65"/>
        <v/>
      </c>
      <c r="CF83" s="513" t="str">
        <f t="shared" si="66"/>
        <v/>
      </c>
      <c r="CG83" s="513" t="str">
        <f t="shared" si="67"/>
        <v/>
      </c>
      <c r="CH83" s="513" t="str">
        <f t="shared" si="68"/>
        <v/>
      </c>
      <c r="CI83" s="513" t="str">
        <f t="shared" si="69"/>
        <v/>
      </c>
      <c r="CJ83" s="513"/>
      <c r="CK83" s="513" t="str">
        <f t="shared" si="70"/>
        <v/>
      </c>
      <c r="CL83" s="513" t="str">
        <f t="shared" si="71"/>
        <v/>
      </c>
      <c r="CM83" s="513"/>
      <c r="CR83" s="822">
        <f t="shared" si="72"/>
        <v>0</v>
      </c>
      <c r="CS83" s="822">
        <f t="shared" si="73"/>
        <v>0</v>
      </c>
      <c r="CT83" s="823">
        <f t="shared" si="74"/>
        <v>0</v>
      </c>
      <c r="CU83" s="817">
        <f t="shared" si="75"/>
        <v>0</v>
      </c>
      <c r="CV83" s="817">
        <f t="shared" si="76"/>
        <v>0</v>
      </c>
      <c r="CW83" s="817">
        <f t="shared" si="77"/>
        <v>0</v>
      </c>
      <c r="CX83" s="817">
        <f t="shared" si="78"/>
        <v>0</v>
      </c>
      <c r="CY83" s="817"/>
      <c r="CZ83" s="817">
        <f t="shared" si="79"/>
        <v>0</v>
      </c>
      <c r="DA83" s="817">
        <f t="shared" si="80"/>
        <v>0</v>
      </c>
      <c r="DB83" s="817"/>
    </row>
    <row r="84" spans="1:106">
      <c r="A84" s="388" t="s">
        <v>225</v>
      </c>
      <c r="B84" s="389" t="s">
        <v>226</v>
      </c>
      <c r="C84" s="57">
        <f t="shared" si="61"/>
        <v>0</v>
      </c>
      <c r="D84" s="372">
        <f t="shared" si="62"/>
        <v>0</v>
      </c>
      <c r="E84" s="110"/>
      <c r="F84" s="111"/>
      <c r="G84" s="60"/>
      <c r="H84" s="61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63"/>
      <c r="AA84" s="64"/>
      <c r="AB84" s="65"/>
      <c r="AC84" s="66"/>
      <c r="AD84" s="67"/>
      <c r="AE84" s="65"/>
      <c r="AF84" s="66"/>
      <c r="AG84" s="69"/>
      <c r="AH84" s="67"/>
      <c r="AI84" s="66"/>
      <c r="AJ84" s="72"/>
      <c r="AK84" s="75"/>
      <c r="AL84" s="74"/>
      <c r="AM84" s="74"/>
      <c r="AN84" s="74"/>
      <c r="AO84" s="855" t="str">
        <f t="shared" si="81"/>
        <v/>
      </c>
      <c r="CC84" s="513" t="str">
        <f t="shared" si="63"/>
        <v/>
      </c>
      <c r="CD84" s="513" t="str">
        <f t="shared" si="64"/>
        <v/>
      </c>
      <c r="CE84" s="513" t="str">
        <f t="shared" si="65"/>
        <v/>
      </c>
      <c r="CF84" s="513" t="str">
        <f t="shared" si="66"/>
        <v/>
      </c>
      <c r="CG84" s="513" t="str">
        <f t="shared" si="67"/>
        <v/>
      </c>
      <c r="CH84" s="513" t="str">
        <f t="shared" si="68"/>
        <v/>
      </c>
      <c r="CI84" s="513" t="str">
        <f t="shared" si="69"/>
        <v/>
      </c>
      <c r="CJ84" s="513"/>
      <c r="CK84" s="513" t="str">
        <f t="shared" si="70"/>
        <v/>
      </c>
      <c r="CL84" s="513" t="str">
        <f t="shared" si="71"/>
        <v/>
      </c>
      <c r="CM84" s="513"/>
      <c r="CR84" s="822">
        <f t="shared" si="72"/>
        <v>0</v>
      </c>
      <c r="CS84" s="822">
        <f t="shared" si="73"/>
        <v>0</v>
      </c>
      <c r="CT84" s="823">
        <f t="shared" si="74"/>
        <v>0</v>
      </c>
      <c r="CU84" s="817">
        <f t="shared" si="75"/>
        <v>0</v>
      </c>
      <c r="CV84" s="817">
        <f t="shared" si="76"/>
        <v>0</v>
      </c>
      <c r="CW84" s="817">
        <f t="shared" si="77"/>
        <v>0</v>
      </c>
      <c r="CX84" s="817">
        <f t="shared" si="78"/>
        <v>0</v>
      </c>
      <c r="CY84" s="817"/>
      <c r="CZ84" s="817">
        <f t="shared" si="79"/>
        <v>0</v>
      </c>
      <c r="DA84" s="817">
        <f t="shared" si="80"/>
        <v>0</v>
      </c>
      <c r="DB84" s="817"/>
    </row>
    <row r="85" spans="1:106">
      <c r="A85" s="388" t="s">
        <v>227</v>
      </c>
      <c r="B85" s="389" t="s">
        <v>228</v>
      </c>
      <c r="C85" s="57">
        <f t="shared" si="61"/>
        <v>0</v>
      </c>
      <c r="D85" s="372">
        <f t="shared" si="62"/>
        <v>0</v>
      </c>
      <c r="E85" s="110"/>
      <c r="F85" s="111"/>
      <c r="G85" s="60"/>
      <c r="H85" s="61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  <c r="Z85" s="63"/>
      <c r="AA85" s="64"/>
      <c r="AB85" s="65"/>
      <c r="AC85" s="66"/>
      <c r="AD85" s="67"/>
      <c r="AE85" s="65"/>
      <c r="AF85" s="66"/>
      <c r="AG85" s="69"/>
      <c r="AH85" s="67"/>
      <c r="AI85" s="66"/>
      <c r="AJ85" s="72"/>
      <c r="AK85" s="75"/>
      <c r="AL85" s="74"/>
      <c r="AM85" s="74"/>
      <c r="AN85" s="74"/>
      <c r="AO85" s="855" t="str">
        <f t="shared" si="81"/>
        <v/>
      </c>
      <c r="CC85" s="513" t="str">
        <f t="shared" si="63"/>
        <v/>
      </c>
      <c r="CD85" s="513" t="str">
        <f t="shared" si="64"/>
        <v/>
      </c>
      <c r="CE85" s="513" t="str">
        <f t="shared" si="65"/>
        <v/>
      </c>
      <c r="CF85" s="513" t="str">
        <f t="shared" si="66"/>
        <v/>
      </c>
      <c r="CG85" s="513" t="str">
        <f t="shared" si="67"/>
        <v/>
      </c>
      <c r="CH85" s="513" t="str">
        <f t="shared" si="68"/>
        <v/>
      </c>
      <c r="CI85" s="513" t="str">
        <f t="shared" si="69"/>
        <v/>
      </c>
      <c r="CJ85" s="513"/>
      <c r="CK85" s="513" t="str">
        <f t="shared" si="70"/>
        <v/>
      </c>
      <c r="CL85" s="513" t="str">
        <f t="shared" si="71"/>
        <v/>
      </c>
      <c r="CM85" s="513"/>
      <c r="CR85" s="822">
        <f t="shared" si="72"/>
        <v>0</v>
      </c>
      <c r="CS85" s="822">
        <f t="shared" si="73"/>
        <v>0</v>
      </c>
      <c r="CT85" s="823">
        <f t="shared" si="74"/>
        <v>0</v>
      </c>
      <c r="CU85" s="817">
        <f t="shared" si="75"/>
        <v>0</v>
      </c>
      <c r="CV85" s="817">
        <f t="shared" si="76"/>
        <v>0</v>
      </c>
      <c r="CW85" s="817">
        <f t="shared" si="77"/>
        <v>0</v>
      </c>
      <c r="CX85" s="817">
        <f t="shared" si="78"/>
        <v>0</v>
      </c>
      <c r="CY85" s="817"/>
      <c r="CZ85" s="817">
        <f t="shared" si="79"/>
        <v>0</v>
      </c>
      <c r="DA85" s="817">
        <f t="shared" si="80"/>
        <v>0</v>
      </c>
      <c r="DB85" s="817"/>
    </row>
    <row r="86" spans="1:106">
      <c r="A86" s="388" t="s">
        <v>229</v>
      </c>
      <c r="B86" s="389" t="s">
        <v>230</v>
      </c>
      <c r="C86" s="57">
        <f t="shared" si="61"/>
        <v>0</v>
      </c>
      <c r="D86" s="372">
        <f t="shared" si="62"/>
        <v>0</v>
      </c>
      <c r="E86" s="110"/>
      <c r="F86" s="111"/>
      <c r="G86" s="60"/>
      <c r="H86" s="61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  <c r="Z86" s="63"/>
      <c r="AA86" s="64"/>
      <c r="AB86" s="65"/>
      <c r="AC86" s="66"/>
      <c r="AD86" s="67"/>
      <c r="AE86" s="65"/>
      <c r="AF86" s="66"/>
      <c r="AG86" s="69"/>
      <c r="AH86" s="67"/>
      <c r="AI86" s="66"/>
      <c r="AJ86" s="72"/>
      <c r="AK86" s="75"/>
      <c r="AL86" s="74"/>
      <c r="AM86" s="74"/>
      <c r="AN86" s="74"/>
      <c r="AO86" s="855" t="str">
        <f t="shared" si="81"/>
        <v/>
      </c>
      <c r="CC86" s="513" t="str">
        <f t="shared" si="63"/>
        <v/>
      </c>
      <c r="CD86" s="513" t="str">
        <f t="shared" si="64"/>
        <v/>
      </c>
      <c r="CE86" s="513" t="str">
        <f t="shared" si="65"/>
        <v/>
      </c>
      <c r="CF86" s="513" t="str">
        <f t="shared" si="66"/>
        <v/>
      </c>
      <c r="CG86" s="513" t="str">
        <f t="shared" si="67"/>
        <v/>
      </c>
      <c r="CH86" s="513" t="str">
        <f t="shared" si="68"/>
        <v/>
      </c>
      <c r="CI86" s="513" t="str">
        <f t="shared" si="69"/>
        <v/>
      </c>
      <c r="CJ86" s="513"/>
      <c r="CK86" s="513" t="str">
        <f t="shared" si="70"/>
        <v/>
      </c>
      <c r="CL86" s="513" t="str">
        <f t="shared" si="71"/>
        <v/>
      </c>
      <c r="CM86" s="513"/>
      <c r="CR86" s="822">
        <f t="shared" si="72"/>
        <v>0</v>
      </c>
      <c r="CS86" s="822">
        <f t="shared" si="73"/>
        <v>0</v>
      </c>
      <c r="CT86" s="823">
        <f t="shared" si="74"/>
        <v>0</v>
      </c>
      <c r="CU86" s="817">
        <f t="shared" si="75"/>
        <v>0</v>
      </c>
      <c r="CV86" s="817">
        <f t="shared" si="76"/>
        <v>0</v>
      </c>
      <c r="CW86" s="817">
        <f t="shared" si="77"/>
        <v>0</v>
      </c>
      <c r="CX86" s="817">
        <f t="shared" si="78"/>
        <v>0</v>
      </c>
      <c r="CY86" s="817"/>
      <c r="CZ86" s="817">
        <f t="shared" si="79"/>
        <v>0</v>
      </c>
      <c r="DA86" s="817">
        <f t="shared" si="80"/>
        <v>0</v>
      </c>
      <c r="DB86" s="817"/>
    </row>
    <row r="87" spans="1:106">
      <c r="A87" s="388" t="s">
        <v>231</v>
      </c>
      <c r="B87" s="389" t="s">
        <v>232</v>
      </c>
      <c r="C87" s="57">
        <f t="shared" si="61"/>
        <v>0</v>
      </c>
      <c r="D87" s="372">
        <f t="shared" si="62"/>
        <v>0</v>
      </c>
      <c r="E87" s="110"/>
      <c r="F87" s="111"/>
      <c r="G87" s="60"/>
      <c r="H87" s="61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2"/>
      <c r="Z87" s="63"/>
      <c r="AA87" s="64"/>
      <c r="AB87" s="65"/>
      <c r="AC87" s="66"/>
      <c r="AD87" s="67"/>
      <c r="AE87" s="65"/>
      <c r="AF87" s="66"/>
      <c r="AG87" s="69"/>
      <c r="AH87" s="67"/>
      <c r="AI87" s="66"/>
      <c r="AJ87" s="72"/>
      <c r="AK87" s="75"/>
      <c r="AL87" s="74"/>
      <c r="AM87" s="74"/>
      <c r="AN87" s="74"/>
      <c r="AO87" s="855" t="str">
        <f t="shared" si="81"/>
        <v/>
      </c>
      <c r="CC87" s="513" t="str">
        <f t="shared" si="63"/>
        <v/>
      </c>
      <c r="CD87" s="513" t="str">
        <f t="shared" si="64"/>
        <v/>
      </c>
      <c r="CE87" s="513" t="str">
        <f t="shared" si="65"/>
        <v/>
      </c>
      <c r="CF87" s="513" t="str">
        <f t="shared" si="66"/>
        <v/>
      </c>
      <c r="CG87" s="513" t="str">
        <f t="shared" si="67"/>
        <v/>
      </c>
      <c r="CH87" s="513" t="str">
        <f t="shared" si="68"/>
        <v/>
      </c>
      <c r="CI87" s="513" t="str">
        <f t="shared" si="69"/>
        <v/>
      </c>
      <c r="CJ87" s="513"/>
      <c r="CK87" s="513" t="str">
        <f t="shared" si="70"/>
        <v/>
      </c>
      <c r="CL87" s="513" t="str">
        <f t="shared" si="71"/>
        <v/>
      </c>
      <c r="CM87" s="513"/>
      <c r="CR87" s="822">
        <f t="shared" si="72"/>
        <v>0</v>
      </c>
      <c r="CS87" s="822">
        <f t="shared" si="73"/>
        <v>0</v>
      </c>
      <c r="CT87" s="823">
        <f t="shared" si="74"/>
        <v>0</v>
      </c>
      <c r="CU87" s="817">
        <f t="shared" si="75"/>
        <v>0</v>
      </c>
      <c r="CV87" s="817">
        <f t="shared" si="76"/>
        <v>0</v>
      </c>
      <c r="CW87" s="817">
        <f t="shared" si="77"/>
        <v>0</v>
      </c>
      <c r="CX87" s="817">
        <f t="shared" si="78"/>
        <v>0</v>
      </c>
      <c r="CY87" s="817"/>
      <c r="CZ87" s="817">
        <f t="shared" si="79"/>
        <v>0</v>
      </c>
      <c r="DA87" s="817">
        <f t="shared" si="80"/>
        <v>0</v>
      </c>
      <c r="DB87" s="817"/>
    </row>
    <row r="88" spans="1:106">
      <c r="A88" s="388" t="s">
        <v>233</v>
      </c>
      <c r="B88" s="389" t="s">
        <v>234</v>
      </c>
      <c r="C88" s="57">
        <f t="shared" si="61"/>
        <v>0</v>
      </c>
      <c r="D88" s="372">
        <f t="shared" si="62"/>
        <v>0</v>
      </c>
      <c r="E88" s="110"/>
      <c r="F88" s="111"/>
      <c r="G88" s="60"/>
      <c r="H88" s="61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3"/>
      <c r="AA88" s="64"/>
      <c r="AB88" s="65"/>
      <c r="AC88" s="66"/>
      <c r="AD88" s="67"/>
      <c r="AE88" s="65"/>
      <c r="AF88" s="66"/>
      <c r="AG88" s="69"/>
      <c r="AH88" s="67"/>
      <c r="AI88" s="66"/>
      <c r="AJ88" s="72"/>
      <c r="AK88" s="75"/>
      <c r="AL88" s="74"/>
      <c r="AM88" s="74"/>
      <c r="AN88" s="74"/>
      <c r="AO88" s="855" t="str">
        <f t="shared" si="81"/>
        <v/>
      </c>
      <c r="CC88" s="513" t="str">
        <f t="shared" si="63"/>
        <v/>
      </c>
      <c r="CD88" s="513" t="str">
        <f t="shared" si="64"/>
        <v/>
      </c>
      <c r="CE88" s="513" t="str">
        <f t="shared" si="65"/>
        <v/>
      </c>
      <c r="CF88" s="513" t="str">
        <f t="shared" si="66"/>
        <v/>
      </c>
      <c r="CG88" s="513" t="str">
        <f t="shared" si="67"/>
        <v/>
      </c>
      <c r="CH88" s="513" t="str">
        <f t="shared" si="68"/>
        <v/>
      </c>
      <c r="CI88" s="513" t="str">
        <f t="shared" si="69"/>
        <v/>
      </c>
      <c r="CJ88" s="513"/>
      <c r="CK88" s="513" t="str">
        <f t="shared" si="70"/>
        <v/>
      </c>
      <c r="CL88" s="513" t="str">
        <f t="shared" si="71"/>
        <v/>
      </c>
      <c r="CM88" s="513"/>
      <c r="CR88" s="822">
        <f t="shared" si="72"/>
        <v>0</v>
      </c>
      <c r="CS88" s="822">
        <f t="shared" si="73"/>
        <v>0</v>
      </c>
      <c r="CT88" s="823">
        <f t="shared" si="74"/>
        <v>0</v>
      </c>
      <c r="CU88" s="817">
        <f t="shared" si="75"/>
        <v>0</v>
      </c>
      <c r="CV88" s="817">
        <f t="shared" si="76"/>
        <v>0</v>
      </c>
      <c r="CW88" s="817">
        <f t="shared" si="77"/>
        <v>0</v>
      </c>
      <c r="CX88" s="817">
        <f t="shared" si="78"/>
        <v>0</v>
      </c>
      <c r="CY88" s="817"/>
      <c r="CZ88" s="817">
        <f t="shared" si="79"/>
        <v>0</v>
      </c>
      <c r="DA88" s="817">
        <f t="shared" si="80"/>
        <v>0</v>
      </c>
      <c r="DB88" s="817"/>
    </row>
    <row r="89" spans="1:106">
      <c r="A89" s="388" t="s">
        <v>235</v>
      </c>
      <c r="B89" s="389" t="s">
        <v>236</v>
      </c>
      <c r="C89" s="57">
        <f t="shared" si="61"/>
        <v>0</v>
      </c>
      <c r="D89" s="372">
        <f t="shared" si="62"/>
        <v>0</v>
      </c>
      <c r="E89" s="110"/>
      <c r="F89" s="111"/>
      <c r="G89" s="60"/>
      <c r="H89" s="61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3"/>
      <c r="AA89" s="64"/>
      <c r="AB89" s="65"/>
      <c r="AC89" s="66"/>
      <c r="AD89" s="67"/>
      <c r="AE89" s="65"/>
      <c r="AF89" s="66"/>
      <c r="AG89" s="69"/>
      <c r="AH89" s="67"/>
      <c r="AI89" s="66"/>
      <c r="AJ89" s="72"/>
      <c r="AK89" s="75"/>
      <c r="AL89" s="74"/>
      <c r="AM89" s="74"/>
      <c r="AN89" s="74"/>
      <c r="AO89" s="855" t="str">
        <f t="shared" si="81"/>
        <v/>
      </c>
      <c r="CC89" s="513" t="str">
        <f t="shared" si="63"/>
        <v/>
      </c>
      <c r="CD89" s="513" t="str">
        <f t="shared" si="64"/>
        <v/>
      </c>
      <c r="CE89" s="513" t="str">
        <f t="shared" si="65"/>
        <v/>
      </c>
      <c r="CF89" s="513" t="str">
        <f t="shared" si="66"/>
        <v/>
      </c>
      <c r="CG89" s="513" t="str">
        <f t="shared" si="67"/>
        <v/>
      </c>
      <c r="CH89" s="513" t="str">
        <f t="shared" si="68"/>
        <v/>
      </c>
      <c r="CI89" s="513" t="str">
        <f t="shared" si="69"/>
        <v/>
      </c>
      <c r="CJ89" s="513"/>
      <c r="CK89" s="513" t="str">
        <f t="shared" si="70"/>
        <v/>
      </c>
      <c r="CL89" s="513" t="str">
        <f t="shared" si="71"/>
        <v/>
      </c>
      <c r="CM89" s="513"/>
      <c r="CR89" s="822">
        <f t="shared" si="72"/>
        <v>0</v>
      </c>
      <c r="CS89" s="822">
        <f t="shared" si="73"/>
        <v>0</v>
      </c>
      <c r="CT89" s="823">
        <f t="shared" si="74"/>
        <v>0</v>
      </c>
      <c r="CU89" s="817">
        <f t="shared" si="75"/>
        <v>0</v>
      </c>
      <c r="CV89" s="817">
        <f t="shared" si="76"/>
        <v>0</v>
      </c>
      <c r="CW89" s="817">
        <f t="shared" si="77"/>
        <v>0</v>
      </c>
      <c r="CX89" s="817">
        <f t="shared" si="78"/>
        <v>0</v>
      </c>
      <c r="CY89" s="817"/>
      <c r="CZ89" s="817">
        <f t="shared" si="79"/>
        <v>0</v>
      </c>
      <c r="DA89" s="817">
        <f t="shared" si="80"/>
        <v>0</v>
      </c>
      <c r="DB89" s="817"/>
    </row>
    <row r="90" spans="1:106">
      <c r="A90" s="388" t="s">
        <v>237</v>
      </c>
      <c r="B90" s="389" t="s">
        <v>238</v>
      </c>
      <c r="C90" s="57">
        <f t="shared" si="61"/>
        <v>0</v>
      </c>
      <c r="D90" s="372">
        <f t="shared" si="62"/>
        <v>0</v>
      </c>
      <c r="E90" s="110"/>
      <c r="F90" s="111"/>
      <c r="G90" s="60"/>
      <c r="H90" s="61"/>
      <c r="I90" s="62"/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  <c r="X90" s="62"/>
      <c r="Y90" s="62"/>
      <c r="Z90" s="63"/>
      <c r="AA90" s="64"/>
      <c r="AB90" s="65"/>
      <c r="AC90" s="66"/>
      <c r="AD90" s="67"/>
      <c r="AE90" s="65"/>
      <c r="AF90" s="66"/>
      <c r="AG90" s="69"/>
      <c r="AH90" s="67"/>
      <c r="AI90" s="66"/>
      <c r="AJ90" s="72"/>
      <c r="AK90" s="75"/>
      <c r="AL90" s="74"/>
      <c r="AM90" s="74"/>
      <c r="AN90" s="74"/>
      <c r="AO90" s="855" t="str">
        <f t="shared" si="81"/>
        <v/>
      </c>
      <c r="CC90" s="513" t="str">
        <f t="shared" si="63"/>
        <v/>
      </c>
      <c r="CD90" s="513" t="str">
        <f t="shared" si="64"/>
        <v/>
      </c>
      <c r="CE90" s="513" t="str">
        <f t="shared" si="65"/>
        <v/>
      </c>
      <c r="CF90" s="513" t="str">
        <f t="shared" si="66"/>
        <v/>
      </c>
      <c r="CG90" s="513" t="str">
        <f t="shared" si="67"/>
        <v/>
      </c>
      <c r="CH90" s="513" t="str">
        <f t="shared" si="68"/>
        <v/>
      </c>
      <c r="CI90" s="513" t="str">
        <f t="shared" si="69"/>
        <v/>
      </c>
      <c r="CJ90" s="513"/>
      <c r="CK90" s="513" t="str">
        <f t="shared" si="70"/>
        <v/>
      </c>
      <c r="CL90" s="513" t="str">
        <f t="shared" si="71"/>
        <v/>
      </c>
      <c r="CM90" s="513"/>
      <c r="CR90" s="822">
        <f t="shared" si="72"/>
        <v>0</v>
      </c>
      <c r="CS90" s="822">
        <f t="shared" si="73"/>
        <v>0</v>
      </c>
      <c r="CT90" s="823">
        <f t="shared" si="74"/>
        <v>0</v>
      </c>
      <c r="CU90" s="817">
        <f t="shared" si="75"/>
        <v>0</v>
      </c>
      <c r="CV90" s="817">
        <f t="shared" si="76"/>
        <v>0</v>
      </c>
      <c r="CW90" s="817">
        <f t="shared" si="77"/>
        <v>0</v>
      </c>
      <c r="CX90" s="817">
        <f t="shared" si="78"/>
        <v>0</v>
      </c>
      <c r="CY90" s="817"/>
      <c r="CZ90" s="817">
        <f t="shared" si="79"/>
        <v>0</v>
      </c>
      <c r="DA90" s="817">
        <f t="shared" si="80"/>
        <v>0</v>
      </c>
      <c r="DB90" s="817"/>
    </row>
    <row r="91" spans="1:106">
      <c r="A91" s="388" t="s">
        <v>239</v>
      </c>
      <c r="B91" s="389" t="s">
        <v>240</v>
      </c>
      <c r="C91" s="57">
        <f t="shared" si="61"/>
        <v>0</v>
      </c>
      <c r="D91" s="372">
        <f t="shared" si="62"/>
        <v>0</v>
      </c>
      <c r="E91" s="110"/>
      <c r="F91" s="111"/>
      <c r="G91" s="60"/>
      <c r="H91" s="61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  <c r="Z91" s="63"/>
      <c r="AA91" s="64"/>
      <c r="AB91" s="65"/>
      <c r="AC91" s="66"/>
      <c r="AD91" s="67"/>
      <c r="AE91" s="65"/>
      <c r="AF91" s="66"/>
      <c r="AG91" s="69"/>
      <c r="AH91" s="67"/>
      <c r="AI91" s="66"/>
      <c r="AJ91" s="72"/>
      <c r="AK91" s="75"/>
      <c r="AL91" s="74"/>
      <c r="AM91" s="74"/>
      <c r="AN91" s="74"/>
      <c r="AO91" s="855" t="str">
        <f t="shared" si="81"/>
        <v/>
      </c>
      <c r="CC91" s="513" t="str">
        <f t="shared" si="63"/>
        <v/>
      </c>
      <c r="CD91" s="513" t="str">
        <f t="shared" si="64"/>
        <v/>
      </c>
      <c r="CE91" s="513" t="str">
        <f t="shared" si="65"/>
        <v/>
      </c>
      <c r="CF91" s="513" t="str">
        <f t="shared" si="66"/>
        <v/>
      </c>
      <c r="CG91" s="513" t="str">
        <f t="shared" si="67"/>
        <v/>
      </c>
      <c r="CH91" s="513" t="str">
        <f t="shared" si="68"/>
        <v/>
      </c>
      <c r="CI91" s="513" t="str">
        <f t="shared" si="69"/>
        <v/>
      </c>
      <c r="CJ91" s="513"/>
      <c r="CK91" s="513" t="str">
        <f t="shared" si="70"/>
        <v/>
      </c>
      <c r="CL91" s="513" t="str">
        <f t="shared" si="71"/>
        <v/>
      </c>
      <c r="CM91" s="513"/>
      <c r="CR91" s="822">
        <f t="shared" si="72"/>
        <v>0</v>
      </c>
      <c r="CS91" s="822">
        <f t="shared" si="73"/>
        <v>0</v>
      </c>
      <c r="CT91" s="823">
        <f t="shared" si="74"/>
        <v>0</v>
      </c>
      <c r="CU91" s="817">
        <f t="shared" si="75"/>
        <v>0</v>
      </c>
      <c r="CV91" s="817">
        <f t="shared" si="76"/>
        <v>0</v>
      </c>
      <c r="CW91" s="817">
        <f t="shared" si="77"/>
        <v>0</v>
      </c>
      <c r="CX91" s="817">
        <f t="shared" si="78"/>
        <v>0</v>
      </c>
      <c r="CY91" s="817"/>
      <c r="CZ91" s="817">
        <f t="shared" si="79"/>
        <v>0</v>
      </c>
      <c r="DA91" s="817">
        <f t="shared" si="80"/>
        <v>0</v>
      </c>
      <c r="DB91" s="817"/>
    </row>
    <row r="92" spans="1:106">
      <c r="A92" s="388" t="s">
        <v>241</v>
      </c>
      <c r="B92" s="389" t="s">
        <v>242</v>
      </c>
      <c r="C92" s="57">
        <f t="shared" si="61"/>
        <v>0</v>
      </c>
      <c r="D92" s="372">
        <f t="shared" si="62"/>
        <v>0</v>
      </c>
      <c r="E92" s="110"/>
      <c r="F92" s="111"/>
      <c r="G92" s="60"/>
      <c r="H92" s="61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62"/>
      <c r="Z92" s="63"/>
      <c r="AA92" s="64"/>
      <c r="AB92" s="65"/>
      <c r="AC92" s="66"/>
      <c r="AD92" s="67"/>
      <c r="AE92" s="65"/>
      <c r="AF92" s="66"/>
      <c r="AG92" s="69"/>
      <c r="AH92" s="67"/>
      <c r="AI92" s="66"/>
      <c r="AJ92" s="72"/>
      <c r="AK92" s="75"/>
      <c r="AL92" s="74"/>
      <c r="AM92" s="74"/>
      <c r="AN92" s="74"/>
      <c r="AO92" s="855" t="str">
        <f t="shared" si="81"/>
        <v/>
      </c>
      <c r="CC92" s="513" t="str">
        <f t="shared" si="63"/>
        <v/>
      </c>
      <c r="CD92" s="513" t="str">
        <f t="shared" si="64"/>
        <v/>
      </c>
      <c r="CE92" s="513" t="str">
        <f t="shared" si="65"/>
        <v/>
      </c>
      <c r="CF92" s="513" t="str">
        <f t="shared" si="66"/>
        <v/>
      </c>
      <c r="CG92" s="513" t="str">
        <f t="shared" si="67"/>
        <v/>
      </c>
      <c r="CH92" s="513" t="str">
        <f t="shared" si="68"/>
        <v/>
      </c>
      <c r="CI92" s="513" t="str">
        <f t="shared" si="69"/>
        <v/>
      </c>
      <c r="CJ92" s="513"/>
      <c r="CK92" s="513" t="str">
        <f t="shared" si="70"/>
        <v/>
      </c>
      <c r="CL92" s="513" t="str">
        <f t="shared" si="71"/>
        <v/>
      </c>
      <c r="CM92" s="513"/>
      <c r="CR92" s="822">
        <f t="shared" si="72"/>
        <v>0</v>
      </c>
      <c r="CS92" s="822">
        <f t="shared" si="73"/>
        <v>0</v>
      </c>
      <c r="CT92" s="823">
        <f t="shared" si="74"/>
        <v>0</v>
      </c>
      <c r="CU92" s="817">
        <f t="shared" si="75"/>
        <v>0</v>
      </c>
      <c r="CV92" s="817">
        <f t="shared" si="76"/>
        <v>0</v>
      </c>
      <c r="CW92" s="817">
        <f t="shared" si="77"/>
        <v>0</v>
      </c>
      <c r="CX92" s="817">
        <f t="shared" si="78"/>
        <v>0</v>
      </c>
      <c r="CY92" s="817"/>
      <c r="CZ92" s="817">
        <f t="shared" si="79"/>
        <v>0</v>
      </c>
      <c r="DA92" s="817">
        <f t="shared" si="80"/>
        <v>0</v>
      </c>
      <c r="DB92" s="817"/>
    </row>
    <row r="93" spans="1:106">
      <c r="A93" s="388" t="s">
        <v>243</v>
      </c>
      <c r="B93" s="389" t="s">
        <v>244</v>
      </c>
      <c r="C93" s="57">
        <f t="shared" si="61"/>
        <v>0</v>
      </c>
      <c r="D93" s="372">
        <f t="shared" si="62"/>
        <v>0</v>
      </c>
      <c r="E93" s="110"/>
      <c r="F93" s="111"/>
      <c r="G93" s="60"/>
      <c r="H93" s="61"/>
      <c r="I93" s="62"/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  <c r="Z93" s="63"/>
      <c r="AA93" s="64"/>
      <c r="AB93" s="65"/>
      <c r="AC93" s="66"/>
      <c r="AD93" s="67"/>
      <c r="AE93" s="65"/>
      <c r="AF93" s="66"/>
      <c r="AG93" s="69"/>
      <c r="AH93" s="67"/>
      <c r="AI93" s="66"/>
      <c r="AJ93" s="72"/>
      <c r="AK93" s="75"/>
      <c r="AL93" s="74"/>
      <c r="AM93" s="74"/>
      <c r="AN93" s="74"/>
      <c r="AO93" s="855" t="str">
        <f t="shared" si="81"/>
        <v/>
      </c>
      <c r="CC93" s="513" t="str">
        <f t="shared" si="63"/>
        <v/>
      </c>
      <c r="CD93" s="513" t="str">
        <f t="shared" si="64"/>
        <v/>
      </c>
      <c r="CE93" s="513" t="str">
        <f t="shared" si="65"/>
        <v/>
      </c>
      <c r="CF93" s="513" t="str">
        <f t="shared" si="66"/>
        <v/>
      </c>
      <c r="CG93" s="513" t="str">
        <f t="shared" si="67"/>
        <v/>
      </c>
      <c r="CH93" s="513" t="str">
        <f t="shared" si="68"/>
        <v/>
      </c>
      <c r="CI93" s="513" t="str">
        <f t="shared" si="69"/>
        <v/>
      </c>
      <c r="CJ93" s="513"/>
      <c r="CK93" s="513" t="str">
        <f t="shared" si="70"/>
        <v/>
      </c>
      <c r="CL93" s="513" t="str">
        <f t="shared" si="71"/>
        <v/>
      </c>
      <c r="CM93" s="513"/>
      <c r="CR93" s="822">
        <f t="shared" si="72"/>
        <v>0</v>
      </c>
      <c r="CS93" s="822">
        <f t="shared" si="73"/>
        <v>0</v>
      </c>
      <c r="CT93" s="823">
        <f t="shared" si="74"/>
        <v>0</v>
      </c>
      <c r="CU93" s="817">
        <f t="shared" si="75"/>
        <v>0</v>
      </c>
      <c r="CV93" s="817">
        <f t="shared" si="76"/>
        <v>0</v>
      </c>
      <c r="CW93" s="817">
        <f t="shared" si="77"/>
        <v>0</v>
      </c>
      <c r="CX93" s="817">
        <f t="shared" si="78"/>
        <v>0</v>
      </c>
      <c r="CY93" s="817"/>
      <c r="CZ93" s="817">
        <f t="shared" si="79"/>
        <v>0</v>
      </c>
      <c r="DA93" s="817">
        <f t="shared" si="80"/>
        <v>0</v>
      </c>
      <c r="DB93" s="817"/>
    </row>
    <row r="94" spans="1:106">
      <c r="A94" s="388" t="s">
        <v>245</v>
      </c>
      <c r="B94" s="389" t="s">
        <v>246</v>
      </c>
      <c r="C94" s="57">
        <f t="shared" si="61"/>
        <v>0</v>
      </c>
      <c r="D94" s="372">
        <f t="shared" si="62"/>
        <v>0</v>
      </c>
      <c r="E94" s="110"/>
      <c r="F94" s="111"/>
      <c r="G94" s="60"/>
      <c r="H94" s="61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3"/>
      <c r="AA94" s="64"/>
      <c r="AB94" s="65"/>
      <c r="AC94" s="66"/>
      <c r="AD94" s="67"/>
      <c r="AE94" s="65"/>
      <c r="AF94" s="66"/>
      <c r="AG94" s="69"/>
      <c r="AH94" s="67"/>
      <c r="AI94" s="66"/>
      <c r="AJ94" s="72"/>
      <c r="AK94" s="75"/>
      <c r="AL94" s="74"/>
      <c r="AM94" s="74"/>
      <c r="AN94" s="74"/>
      <c r="AO94" s="855" t="str">
        <f t="shared" si="81"/>
        <v/>
      </c>
      <c r="CC94" s="513" t="str">
        <f t="shared" si="63"/>
        <v/>
      </c>
      <c r="CD94" s="513" t="str">
        <f t="shared" si="64"/>
        <v/>
      </c>
      <c r="CE94" s="513" t="str">
        <f t="shared" si="65"/>
        <v/>
      </c>
      <c r="CF94" s="513" t="str">
        <f t="shared" si="66"/>
        <v/>
      </c>
      <c r="CG94" s="513" t="str">
        <f t="shared" si="67"/>
        <v/>
      </c>
      <c r="CH94" s="513" t="str">
        <f t="shared" si="68"/>
        <v/>
      </c>
      <c r="CI94" s="513" t="str">
        <f t="shared" si="69"/>
        <v/>
      </c>
      <c r="CJ94" s="513"/>
      <c r="CK94" s="513" t="str">
        <f t="shared" si="70"/>
        <v/>
      </c>
      <c r="CL94" s="513" t="str">
        <f t="shared" si="71"/>
        <v/>
      </c>
      <c r="CM94" s="513"/>
      <c r="CR94" s="822">
        <f t="shared" si="72"/>
        <v>0</v>
      </c>
      <c r="CS94" s="822">
        <f t="shared" si="73"/>
        <v>0</v>
      </c>
      <c r="CT94" s="823">
        <f t="shared" si="74"/>
        <v>0</v>
      </c>
      <c r="CU94" s="817">
        <f t="shared" si="75"/>
        <v>0</v>
      </c>
      <c r="CV94" s="817">
        <f t="shared" si="76"/>
        <v>0</v>
      </c>
      <c r="CW94" s="817">
        <f t="shared" si="77"/>
        <v>0</v>
      </c>
      <c r="CX94" s="817">
        <f t="shared" si="78"/>
        <v>0</v>
      </c>
      <c r="CY94" s="817"/>
      <c r="CZ94" s="817">
        <f t="shared" si="79"/>
        <v>0</v>
      </c>
      <c r="DA94" s="817">
        <f t="shared" si="80"/>
        <v>0</v>
      </c>
      <c r="DB94" s="817"/>
    </row>
    <row r="95" spans="1:106">
      <c r="A95" s="388" t="s">
        <v>247</v>
      </c>
      <c r="B95" s="389" t="s">
        <v>248</v>
      </c>
      <c r="C95" s="57">
        <f t="shared" si="61"/>
        <v>0</v>
      </c>
      <c r="D95" s="372">
        <f t="shared" si="62"/>
        <v>0</v>
      </c>
      <c r="E95" s="110"/>
      <c r="F95" s="111"/>
      <c r="G95" s="60"/>
      <c r="H95" s="61"/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62"/>
      <c r="Y95" s="62"/>
      <c r="Z95" s="63"/>
      <c r="AA95" s="64"/>
      <c r="AB95" s="65"/>
      <c r="AC95" s="66"/>
      <c r="AD95" s="67"/>
      <c r="AE95" s="65"/>
      <c r="AF95" s="66"/>
      <c r="AG95" s="69"/>
      <c r="AH95" s="67"/>
      <c r="AI95" s="66"/>
      <c r="AJ95" s="72"/>
      <c r="AK95" s="75"/>
      <c r="AL95" s="74"/>
      <c r="AM95" s="74"/>
      <c r="AN95" s="74"/>
      <c r="AO95" s="855" t="str">
        <f t="shared" si="81"/>
        <v/>
      </c>
      <c r="CC95" s="513" t="str">
        <f t="shared" si="63"/>
        <v/>
      </c>
      <c r="CD95" s="513" t="str">
        <f t="shared" si="64"/>
        <v/>
      </c>
      <c r="CE95" s="513" t="str">
        <f t="shared" si="65"/>
        <v/>
      </c>
      <c r="CF95" s="513" t="str">
        <f t="shared" si="66"/>
        <v/>
      </c>
      <c r="CG95" s="513" t="str">
        <f t="shared" si="67"/>
        <v/>
      </c>
      <c r="CH95" s="513" t="str">
        <f t="shared" si="68"/>
        <v/>
      </c>
      <c r="CI95" s="513" t="str">
        <f t="shared" si="69"/>
        <v/>
      </c>
      <c r="CJ95" s="513"/>
      <c r="CK95" s="513" t="str">
        <f t="shared" si="70"/>
        <v/>
      </c>
      <c r="CL95" s="513" t="str">
        <f t="shared" si="71"/>
        <v/>
      </c>
      <c r="CM95" s="513"/>
      <c r="CR95" s="822">
        <f t="shared" si="72"/>
        <v>0</v>
      </c>
      <c r="CS95" s="822">
        <f t="shared" si="73"/>
        <v>0</v>
      </c>
      <c r="CT95" s="823">
        <f t="shared" si="74"/>
        <v>0</v>
      </c>
      <c r="CU95" s="817">
        <f t="shared" si="75"/>
        <v>0</v>
      </c>
      <c r="CV95" s="817">
        <f t="shared" si="76"/>
        <v>0</v>
      </c>
      <c r="CW95" s="817">
        <f t="shared" si="77"/>
        <v>0</v>
      </c>
      <c r="CX95" s="817">
        <f t="shared" si="78"/>
        <v>0</v>
      </c>
      <c r="CY95" s="817"/>
      <c r="CZ95" s="817">
        <f t="shared" si="79"/>
        <v>0</v>
      </c>
      <c r="DA95" s="817">
        <f t="shared" si="80"/>
        <v>0</v>
      </c>
      <c r="DB95" s="817"/>
    </row>
    <row r="96" spans="1:106">
      <c r="A96" s="388" t="s">
        <v>249</v>
      </c>
      <c r="B96" s="389" t="s">
        <v>250</v>
      </c>
      <c r="C96" s="57">
        <f t="shared" si="61"/>
        <v>0</v>
      </c>
      <c r="D96" s="372">
        <f t="shared" si="62"/>
        <v>0</v>
      </c>
      <c r="E96" s="110"/>
      <c r="F96" s="111"/>
      <c r="G96" s="60"/>
      <c r="H96" s="61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62"/>
      <c r="Z96" s="63"/>
      <c r="AA96" s="64"/>
      <c r="AB96" s="65"/>
      <c r="AC96" s="66"/>
      <c r="AD96" s="67"/>
      <c r="AE96" s="65"/>
      <c r="AF96" s="66"/>
      <c r="AG96" s="69"/>
      <c r="AH96" s="67"/>
      <c r="AI96" s="66"/>
      <c r="AJ96" s="72"/>
      <c r="AK96" s="75"/>
      <c r="AL96" s="74"/>
      <c r="AM96" s="74"/>
      <c r="AN96" s="74"/>
      <c r="AO96" s="855" t="str">
        <f t="shared" si="81"/>
        <v/>
      </c>
      <c r="CC96" s="513" t="str">
        <f t="shared" si="63"/>
        <v/>
      </c>
      <c r="CD96" s="513" t="str">
        <f t="shared" si="64"/>
        <v/>
      </c>
      <c r="CE96" s="513" t="str">
        <f t="shared" si="65"/>
        <v/>
      </c>
      <c r="CF96" s="513" t="str">
        <f t="shared" si="66"/>
        <v/>
      </c>
      <c r="CG96" s="513" t="str">
        <f t="shared" si="67"/>
        <v/>
      </c>
      <c r="CH96" s="513" t="str">
        <f t="shared" si="68"/>
        <v/>
      </c>
      <c r="CI96" s="513" t="str">
        <f t="shared" si="69"/>
        <v/>
      </c>
      <c r="CJ96" s="513"/>
      <c r="CK96" s="513" t="str">
        <f t="shared" si="70"/>
        <v/>
      </c>
      <c r="CL96" s="513" t="str">
        <f t="shared" si="71"/>
        <v/>
      </c>
      <c r="CM96" s="513"/>
      <c r="CR96" s="822">
        <f t="shared" si="72"/>
        <v>0</v>
      </c>
      <c r="CS96" s="822">
        <f t="shared" si="73"/>
        <v>0</v>
      </c>
      <c r="CT96" s="823">
        <f t="shared" si="74"/>
        <v>0</v>
      </c>
      <c r="CU96" s="817">
        <f t="shared" si="75"/>
        <v>0</v>
      </c>
      <c r="CV96" s="817">
        <f t="shared" si="76"/>
        <v>0</v>
      </c>
      <c r="CW96" s="817">
        <f t="shared" si="77"/>
        <v>0</v>
      </c>
      <c r="CX96" s="817">
        <f t="shared" si="78"/>
        <v>0</v>
      </c>
      <c r="CY96" s="817"/>
      <c r="CZ96" s="817">
        <f t="shared" si="79"/>
        <v>0</v>
      </c>
      <c r="DA96" s="817">
        <f t="shared" si="80"/>
        <v>0</v>
      </c>
      <c r="DB96" s="817"/>
    </row>
    <row r="97" spans="1:106">
      <c r="A97" s="388" t="s">
        <v>251</v>
      </c>
      <c r="B97" s="389" t="s">
        <v>252</v>
      </c>
      <c r="C97" s="57">
        <f t="shared" si="61"/>
        <v>0</v>
      </c>
      <c r="D97" s="372">
        <f t="shared" si="62"/>
        <v>0</v>
      </c>
      <c r="E97" s="110"/>
      <c r="F97" s="111"/>
      <c r="G97" s="60"/>
      <c r="H97" s="61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62"/>
      <c r="Y97" s="62"/>
      <c r="Z97" s="63"/>
      <c r="AA97" s="64"/>
      <c r="AB97" s="65"/>
      <c r="AC97" s="66"/>
      <c r="AD97" s="67"/>
      <c r="AE97" s="65"/>
      <c r="AF97" s="66"/>
      <c r="AG97" s="69"/>
      <c r="AH97" s="67"/>
      <c r="AI97" s="66"/>
      <c r="AJ97" s="72"/>
      <c r="AK97" s="75"/>
      <c r="AL97" s="74"/>
      <c r="AM97" s="74"/>
      <c r="AN97" s="74"/>
      <c r="AO97" s="855" t="str">
        <f t="shared" si="81"/>
        <v/>
      </c>
      <c r="CC97" s="513" t="str">
        <f t="shared" si="63"/>
        <v/>
      </c>
      <c r="CD97" s="513" t="str">
        <f t="shared" si="64"/>
        <v/>
      </c>
      <c r="CE97" s="513" t="str">
        <f t="shared" si="65"/>
        <v/>
      </c>
      <c r="CF97" s="513" t="str">
        <f t="shared" si="66"/>
        <v/>
      </c>
      <c r="CG97" s="513" t="str">
        <f t="shared" si="67"/>
        <v/>
      </c>
      <c r="CH97" s="513" t="str">
        <f t="shared" si="68"/>
        <v/>
      </c>
      <c r="CI97" s="513" t="str">
        <f t="shared" si="69"/>
        <v/>
      </c>
      <c r="CJ97" s="513"/>
      <c r="CK97" s="513" t="str">
        <f t="shared" si="70"/>
        <v/>
      </c>
      <c r="CL97" s="513" t="str">
        <f t="shared" si="71"/>
        <v/>
      </c>
      <c r="CM97" s="513"/>
      <c r="CR97" s="822">
        <f t="shared" si="72"/>
        <v>0</v>
      </c>
      <c r="CS97" s="822">
        <f t="shared" si="73"/>
        <v>0</v>
      </c>
      <c r="CT97" s="823">
        <f t="shared" si="74"/>
        <v>0</v>
      </c>
      <c r="CU97" s="817">
        <f t="shared" si="75"/>
        <v>0</v>
      </c>
      <c r="CV97" s="817">
        <f t="shared" si="76"/>
        <v>0</v>
      </c>
      <c r="CW97" s="817">
        <f t="shared" si="77"/>
        <v>0</v>
      </c>
      <c r="CX97" s="817">
        <f t="shared" si="78"/>
        <v>0</v>
      </c>
      <c r="CY97" s="817"/>
      <c r="CZ97" s="817">
        <f t="shared" si="79"/>
        <v>0</v>
      </c>
      <c r="DA97" s="817">
        <f t="shared" si="80"/>
        <v>0</v>
      </c>
      <c r="DB97" s="817"/>
    </row>
    <row r="98" spans="1:106">
      <c r="A98" s="388" t="s">
        <v>253</v>
      </c>
      <c r="B98" s="389" t="s">
        <v>254</v>
      </c>
      <c r="C98" s="57">
        <f t="shared" si="61"/>
        <v>0</v>
      </c>
      <c r="D98" s="372">
        <f t="shared" si="62"/>
        <v>0</v>
      </c>
      <c r="E98" s="110"/>
      <c r="F98" s="111"/>
      <c r="G98" s="60"/>
      <c r="H98" s="61"/>
      <c r="I98" s="62"/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  <c r="V98" s="62"/>
      <c r="W98" s="62"/>
      <c r="X98" s="62"/>
      <c r="Y98" s="62"/>
      <c r="Z98" s="63"/>
      <c r="AA98" s="64"/>
      <c r="AB98" s="65"/>
      <c r="AC98" s="66"/>
      <c r="AD98" s="67"/>
      <c r="AE98" s="65"/>
      <c r="AF98" s="66"/>
      <c r="AG98" s="69"/>
      <c r="AH98" s="67"/>
      <c r="AI98" s="66"/>
      <c r="AJ98" s="72"/>
      <c r="AK98" s="75"/>
      <c r="AL98" s="74"/>
      <c r="AM98" s="74"/>
      <c r="AN98" s="74"/>
      <c r="AO98" s="855" t="str">
        <f t="shared" si="81"/>
        <v/>
      </c>
      <c r="CC98" s="513" t="str">
        <f t="shared" si="63"/>
        <v/>
      </c>
      <c r="CD98" s="513" t="str">
        <f t="shared" si="64"/>
        <v/>
      </c>
      <c r="CE98" s="513" t="str">
        <f t="shared" si="65"/>
        <v/>
      </c>
      <c r="CF98" s="513" t="str">
        <f t="shared" si="66"/>
        <v/>
      </c>
      <c r="CG98" s="513" t="str">
        <f t="shared" si="67"/>
        <v/>
      </c>
      <c r="CH98" s="513" t="str">
        <f t="shared" si="68"/>
        <v/>
      </c>
      <c r="CI98" s="513" t="str">
        <f t="shared" si="69"/>
        <v/>
      </c>
      <c r="CJ98" s="513"/>
      <c r="CK98" s="513" t="str">
        <f t="shared" si="70"/>
        <v/>
      </c>
      <c r="CL98" s="513" t="str">
        <f t="shared" si="71"/>
        <v/>
      </c>
      <c r="CM98" s="513"/>
      <c r="CR98" s="822">
        <f t="shared" si="72"/>
        <v>0</v>
      </c>
      <c r="CS98" s="822">
        <f t="shared" si="73"/>
        <v>0</v>
      </c>
      <c r="CT98" s="823">
        <f t="shared" si="74"/>
        <v>0</v>
      </c>
      <c r="CU98" s="817">
        <f t="shared" si="75"/>
        <v>0</v>
      </c>
      <c r="CV98" s="817">
        <f t="shared" si="76"/>
        <v>0</v>
      </c>
      <c r="CW98" s="817">
        <f t="shared" si="77"/>
        <v>0</v>
      </c>
      <c r="CX98" s="817">
        <f t="shared" si="78"/>
        <v>0</v>
      </c>
      <c r="CY98" s="817"/>
      <c r="CZ98" s="817">
        <f t="shared" si="79"/>
        <v>0</v>
      </c>
      <c r="DA98" s="817">
        <f t="shared" si="80"/>
        <v>0</v>
      </c>
      <c r="DB98" s="817"/>
    </row>
    <row r="99" spans="1:106">
      <c r="A99" s="388" t="s">
        <v>255</v>
      </c>
      <c r="B99" s="389" t="s">
        <v>256</v>
      </c>
      <c r="C99" s="57">
        <f t="shared" si="61"/>
        <v>0</v>
      </c>
      <c r="D99" s="372">
        <f t="shared" si="62"/>
        <v>0</v>
      </c>
      <c r="E99" s="110"/>
      <c r="F99" s="111"/>
      <c r="G99" s="60"/>
      <c r="H99" s="61"/>
      <c r="I99" s="62"/>
      <c r="J99" s="62"/>
      <c r="K99" s="62"/>
      <c r="L99" s="62"/>
      <c r="M99" s="62"/>
      <c r="N99" s="62"/>
      <c r="O99" s="62"/>
      <c r="P99" s="62"/>
      <c r="Q99" s="62"/>
      <c r="R99" s="62"/>
      <c r="S99" s="62"/>
      <c r="T99" s="62"/>
      <c r="U99" s="62"/>
      <c r="V99" s="62"/>
      <c r="W99" s="62"/>
      <c r="X99" s="62"/>
      <c r="Y99" s="62"/>
      <c r="Z99" s="63"/>
      <c r="AA99" s="64"/>
      <c r="AB99" s="65"/>
      <c r="AC99" s="66"/>
      <c r="AD99" s="67"/>
      <c r="AE99" s="65"/>
      <c r="AF99" s="66"/>
      <c r="AG99" s="69"/>
      <c r="AH99" s="67"/>
      <c r="AI99" s="66"/>
      <c r="AJ99" s="72"/>
      <c r="AK99" s="75"/>
      <c r="AL99" s="74"/>
      <c r="AM99" s="74"/>
      <c r="AN99" s="74"/>
      <c r="AO99" s="855" t="str">
        <f t="shared" si="81"/>
        <v/>
      </c>
      <c r="CC99" s="513" t="str">
        <f t="shared" si="63"/>
        <v/>
      </c>
      <c r="CD99" s="513" t="str">
        <f t="shared" si="64"/>
        <v/>
      </c>
      <c r="CE99" s="513" t="str">
        <f t="shared" si="65"/>
        <v/>
      </c>
      <c r="CF99" s="513" t="str">
        <f t="shared" si="66"/>
        <v/>
      </c>
      <c r="CG99" s="513" t="str">
        <f t="shared" si="67"/>
        <v/>
      </c>
      <c r="CH99" s="513" t="str">
        <f t="shared" si="68"/>
        <v/>
      </c>
      <c r="CI99" s="513" t="str">
        <f t="shared" si="69"/>
        <v/>
      </c>
      <c r="CJ99" s="513"/>
      <c r="CK99" s="513" t="str">
        <f t="shared" si="70"/>
        <v/>
      </c>
      <c r="CL99" s="513" t="str">
        <f t="shared" si="71"/>
        <v/>
      </c>
      <c r="CM99" s="513"/>
      <c r="CR99" s="822">
        <f t="shared" si="72"/>
        <v>0</v>
      </c>
      <c r="CS99" s="822">
        <f t="shared" si="73"/>
        <v>0</v>
      </c>
      <c r="CT99" s="823">
        <f t="shared" si="74"/>
        <v>0</v>
      </c>
      <c r="CU99" s="817">
        <f t="shared" si="75"/>
        <v>0</v>
      </c>
      <c r="CV99" s="817">
        <f t="shared" si="76"/>
        <v>0</v>
      </c>
      <c r="CW99" s="817">
        <f t="shared" si="77"/>
        <v>0</v>
      </c>
      <c r="CX99" s="817">
        <f t="shared" si="78"/>
        <v>0</v>
      </c>
      <c r="CY99" s="817"/>
      <c r="CZ99" s="817">
        <f t="shared" si="79"/>
        <v>0</v>
      </c>
      <c r="DA99" s="817">
        <f t="shared" si="80"/>
        <v>0</v>
      </c>
      <c r="DB99" s="817"/>
    </row>
    <row r="100" spans="1:106">
      <c r="A100" s="388" t="s">
        <v>257</v>
      </c>
      <c r="B100" s="389" t="s">
        <v>258</v>
      </c>
      <c r="C100" s="57">
        <f t="shared" si="61"/>
        <v>0</v>
      </c>
      <c r="D100" s="372">
        <f t="shared" si="62"/>
        <v>0</v>
      </c>
      <c r="E100" s="110"/>
      <c r="F100" s="111"/>
      <c r="G100" s="60"/>
      <c r="H100" s="61"/>
      <c r="I100" s="62"/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3"/>
      <c r="AA100" s="64"/>
      <c r="AB100" s="65"/>
      <c r="AC100" s="66"/>
      <c r="AD100" s="67"/>
      <c r="AE100" s="65"/>
      <c r="AF100" s="66"/>
      <c r="AG100" s="69"/>
      <c r="AH100" s="67"/>
      <c r="AI100" s="66"/>
      <c r="AJ100" s="72"/>
      <c r="AK100" s="75"/>
      <c r="AL100" s="74"/>
      <c r="AM100" s="74"/>
      <c r="AN100" s="74"/>
      <c r="AO100" s="855" t="str">
        <f t="shared" si="81"/>
        <v/>
      </c>
      <c r="CC100" s="513" t="str">
        <f t="shared" si="63"/>
        <v/>
      </c>
      <c r="CD100" s="513" t="str">
        <f t="shared" si="64"/>
        <v/>
      </c>
      <c r="CE100" s="513" t="str">
        <f t="shared" si="65"/>
        <v/>
      </c>
      <c r="CF100" s="513" t="str">
        <f t="shared" si="66"/>
        <v/>
      </c>
      <c r="CG100" s="513" t="str">
        <f t="shared" si="67"/>
        <v/>
      </c>
      <c r="CH100" s="513" t="str">
        <f t="shared" si="68"/>
        <v/>
      </c>
      <c r="CI100" s="513" t="str">
        <f t="shared" si="69"/>
        <v/>
      </c>
      <c r="CJ100" s="513"/>
      <c r="CK100" s="513" t="str">
        <f t="shared" si="70"/>
        <v/>
      </c>
      <c r="CL100" s="513" t="str">
        <f t="shared" si="71"/>
        <v/>
      </c>
      <c r="CM100" s="513"/>
      <c r="CR100" s="822">
        <f t="shared" si="72"/>
        <v>0</v>
      </c>
      <c r="CS100" s="822">
        <f t="shared" si="73"/>
        <v>0</v>
      </c>
      <c r="CT100" s="823">
        <f t="shared" si="74"/>
        <v>0</v>
      </c>
      <c r="CU100" s="817">
        <f t="shared" si="75"/>
        <v>0</v>
      </c>
      <c r="CV100" s="817">
        <f t="shared" si="76"/>
        <v>0</v>
      </c>
      <c r="CW100" s="817">
        <f t="shared" si="77"/>
        <v>0</v>
      </c>
      <c r="CX100" s="817">
        <f t="shared" si="78"/>
        <v>0</v>
      </c>
      <c r="CY100" s="817"/>
      <c r="CZ100" s="817">
        <f t="shared" si="79"/>
        <v>0</v>
      </c>
      <c r="DA100" s="817">
        <f t="shared" si="80"/>
        <v>0</v>
      </c>
      <c r="DB100" s="817"/>
    </row>
    <row r="101" spans="1:106">
      <c r="A101" s="388" t="s">
        <v>259</v>
      </c>
      <c r="B101" s="389" t="s">
        <v>260</v>
      </c>
      <c r="C101" s="57">
        <f t="shared" si="61"/>
        <v>0</v>
      </c>
      <c r="D101" s="372">
        <f t="shared" si="62"/>
        <v>0</v>
      </c>
      <c r="E101" s="110"/>
      <c r="F101" s="111"/>
      <c r="G101" s="60"/>
      <c r="H101" s="61"/>
      <c r="I101" s="62"/>
      <c r="J101" s="62"/>
      <c r="K101" s="62"/>
      <c r="L101" s="62"/>
      <c r="M101" s="62"/>
      <c r="N101" s="62"/>
      <c r="O101" s="62"/>
      <c r="P101" s="62"/>
      <c r="Q101" s="62"/>
      <c r="R101" s="62"/>
      <c r="S101" s="62"/>
      <c r="T101" s="62"/>
      <c r="U101" s="62"/>
      <c r="V101" s="62"/>
      <c r="W101" s="62"/>
      <c r="X101" s="62"/>
      <c r="Y101" s="62"/>
      <c r="Z101" s="63"/>
      <c r="AA101" s="64"/>
      <c r="AB101" s="65"/>
      <c r="AC101" s="66"/>
      <c r="AD101" s="67"/>
      <c r="AE101" s="65"/>
      <c r="AF101" s="66"/>
      <c r="AG101" s="69"/>
      <c r="AH101" s="67"/>
      <c r="AI101" s="66"/>
      <c r="AJ101" s="72"/>
      <c r="AK101" s="75"/>
      <c r="AL101" s="74"/>
      <c r="AM101" s="74"/>
      <c r="AN101" s="74"/>
      <c r="AO101" s="855" t="str">
        <f t="shared" si="81"/>
        <v/>
      </c>
      <c r="CC101" s="513" t="str">
        <f t="shared" si="63"/>
        <v/>
      </c>
      <c r="CD101" s="513" t="str">
        <f t="shared" si="64"/>
        <v/>
      </c>
      <c r="CE101" s="513" t="str">
        <f t="shared" si="65"/>
        <v/>
      </c>
      <c r="CF101" s="513" t="str">
        <f t="shared" si="66"/>
        <v/>
      </c>
      <c r="CG101" s="513" t="str">
        <f t="shared" si="67"/>
        <v/>
      </c>
      <c r="CH101" s="513" t="str">
        <f t="shared" si="68"/>
        <v/>
      </c>
      <c r="CI101" s="513" t="str">
        <f t="shared" si="69"/>
        <v/>
      </c>
      <c r="CJ101" s="513"/>
      <c r="CK101" s="513" t="str">
        <f t="shared" si="70"/>
        <v/>
      </c>
      <c r="CL101" s="513" t="str">
        <f t="shared" si="71"/>
        <v/>
      </c>
      <c r="CM101" s="513"/>
      <c r="CR101" s="822">
        <f t="shared" si="72"/>
        <v>0</v>
      </c>
      <c r="CS101" s="822">
        <f t="shared" si="73"/>
        <v>0</v>
      </c>
      <c r="CT101" s="823">
        <f t="shared" si="74"/>
        <v>0</v>
      </c>
      <c r="CU101" s="817">
        <f t="shared" si="75"/>
        <v>0</v>
      </c>
      <c r="CV101" s="817">
        <f t="shared" si="76"/>
        <v>0</v>
      </c>
      <c r="CW101" s="817">
        <f t="shared" si="77"/>
        <v>0</v>
      </c>
      <c r="CX101" s="817">
        <f t="shared" si="78"/>
        <v>0</v>
      </c>
      <c r="CY101" s="817"/>
      <c r="CZ101" s="817">
        <f t="shared" si="79"/>
        <v>0</v>
      </c>
      <c r="DA101" s="817">
        <f t="shared" si="80"/>
        <v>0</v>
      </c>
      <c r="DB101" s="817"/>
    </row>
    <row r="102" spans="1:106">
      <c r="A102" s="388" t="s">
        <v>261</v>
      </c>
      <c r="B102" s="389" t="s">
        <v>262</v>
      </c>
      <c r="C102" s="57">
        <f t="shared" si="61"/>
        <v>0</v>
      </c>
      <c r="D102" s="372">
        <f t="shared" si="62"/>
        <v>0</v>
      </c>
      <c r="E102" s="110"/>
      <c r="F102" s="111"/>
      <c r="G102" s="60"/>
      <c r="H102" s="61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3"/>
      <c r="AA102" s="128"/>
      <c r="AB102" s="65"/>
      <c r="AC102" s="66"/>
      <c r="AD102" s="67"/>
      <c r="AE102" s="65"/>
      <c r="AF102" s="66"/>
      <c r="AG102" s="69"/>
      <c r="AH102" s="67"/>
      <c r="AI102" s="66"/>
      <c r="AJ102" s="72"/>
      <c r="AK102" s="75"/>
      <c r="AL102" s="74"/>
      <c r="AM102" s="74"/>
      <c r="AN102" s="74"/>
      <c r="AO102" s="855" t="str">
        <f t="shared" si="81"/>
        <v/>
      </c>
      <c r="CC102" s="513" t="str">
        <f t="shared" si="63"/>
        <v/>
      </c>
      <c r="CD102" s="513" t="str">
        <f t="shared" si="64"/>
        <v/>
      </c>
      <c r="CE102" s="513" t="str">
        <f t="shared" si="65"/>
        <v/>
      </c>
      <c r="CF102" s="513" t="str">
        <f t="shared" si="66"/>
        <v/>
      </c>
      <c r="CG102" s="513" t="str">
        <f t="shared" si="67"/>
        <v/>
      </c>
      <c r="CH102" s="513" t="str">
        <f t="shared" si="68"/>
        <v/>
      </c>
      <c r="CI102" s="513" t="str">
        <f t="shared" si="69"/>
        <v/>
      </c>
      <c r="CJ102" s="513"/>
      <c r="CK102" s="513" t="str">
        <f t="shared" si="70"/>
        <v/>
      </c>
      <c r="CL102" s="513" t="str">
        <f t="shared" si="71"/>
        <v/>
      </c>
      <c r="CM102" s="513"/>
      <c r="CR102" s="822">
        <f t="shared" si="72"/>
        <v>0</v>
      </c>
      <c r="CS102" s="822">
        <f t="shared" si="73"/>
        <v>0</v>
      </c>
      <c r="CT102" s="823">
        <f t="shared" si="74"/>
        <v>0</v>
      </c>
      <c r="CU102" s="817">
        <f t="shared" si="75"/>
        <v>0</v>
      </c>
      <c r="CV102" s="817">
        <f t="shared" si="76"/>
        <v>0</v>
      </c>
      <c r="CW102" s="817">
        <f t="shared" si="77"/>
        <v>0</v>
      </c>
      <c r="CX102" s="817">
        <f t="shared" si="78"/>
        <v>0</v>
      </c>
      <c r="CY102" s="817"/>
      <c r="CZ102" s="817">
        <f t="shared" si="79"/>
        <v>0</v>
      </c>
      <c r="DA102" s="817">
        <f t="shared" si="80"/>
        <v>0</v>
      </c>
      <c r="DB102" s="817"/>
    </row>
    <row r="103" spans="1:106">
      <c r="A103" s="388" t="s">
        <v>263</v>
      </c>
      <c r="B103" s="389" t="s">
        <v>264</v>
      </c>
      <c r="C103" s="57">
        <f t="shared" si="61"/>
        <v>0</v>
      </c>
      <c r="D103" s="372">
        <f t="shared" si="62"/>
        <v>0</v>
      </c>
      <c r="E103" s="110"/>
      <c r="F103" s="111"/>
      <c r="G103" s="60"/>
      <c r="H103" s="61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2"/>
      <c r="W103" s="62"/>
      <c r="X103" s="62"/>
      <c r="Y103" s="62"/>
      <c r="Z103" s="63"/>
      <c r="AA103" s="64"/>
      <c r="AB103" s="65"/>
      <c r="AC103" s="66"/>
      <c r="AD103" s="67"/>
      <c r="AE103" s="65"/>
      <c r="AF103" s="66"/>
      <c r="AG103" s="69"/>
      <c r="AH103" s="67"/>
      <c r="AI103" s="66"/>
      <c r="AJ103" s="72"/>
      <c r="AK103" s="75"/>
      <c r="AL103" s="74"/>
      <c r="AM103" s="74"/>
      <c r="AN103" s="74"/>
      <c r="AO103" s="855" t="str">
        <f t="shared" si="81"/>
        <v/>
      </c>
      <c r="CC103" s="513" t="str">
        <f t="shared" si="63"/>
        <v/>
      </c>
      <c r="CD103" s="513" t="str">
        <f t="shared" si="64"/>
        <v/>
      </c>
      <c r="CE103" s="513" t="str">
        <f t="shared" si="65"/>
        <v/>
      </c>
      <c r="CF103" s="513" t="str">
        <f t="shared" si="66"/>
        <v/>
      </c>
      <c r="CG103" s="513" t="str">
        <f t="shared" si="67"/>
        <v/>
      </c>
      <c r="CH103" s="513" t="str">
        <f t="shared" si="68"/>
        <v/>
      </c>
      <c r="CI103" s="513" t="str">
        <f t="shared" si="69"/>
        <v/>
      </c>
      <c r="CJ103" s="513"/>
      <c r="CK103" s="513" t="str">
        <f t="shared" si="70"/>
        <v/>
      </c>
      <c r="CL103" s="513" t="str">
        <f t="shared" si="71"/>
        <v/>
      </c>
      <c r="CM103" s="513"/>
      <c r="CR103" s="822">
        <f t="shared" si="72"/>
        <v>0</v>
      </c>
      <c r="CS103" s="822">
        <f t="shared" si="73"/>
        <v>0</v>
      </c>
      <c r="CT103" s="823">
        <f t="shared" si="74"/>
        <v>0</v>
      </c>
      <c r="CU103" s="817">
        <f t="shared" si="75"/>
        <v>0</v>
      </c>
      <c r="CV103" s="817">
        <f t="shared" si="76"/>
        <v>0</v>
      </c>
      <c r="CW103" s="817">
        <f t="shared" si="77"/>
        <v>0</v>
      </c>
      <c r="CX103" s="817">
        <f t="shared" si="78"/>
        <v>0</v>
      </c>
      <c r="CY103" s="817"/>
      <c r="CZ103" s="817">
        <f t="shared" si="79"/>
        <v>0</v>
      </c>
      <c r="DA103" s="817">
        <f t="shared" si="80"/>
        <v>0</v>
      </c>
      <c r="DB103" s="817"/>
    </row>
    <row r="104" spans="1:106">
      <c r="A104" s="388" t="s">
        <v>265</v>
      </c>
      <c r="B104" s="389" t="s">
        <v>266</v>
      </c>
      <c r="C104" s="57">
        <f t="shared" si="61"/>
        <v>0</v>
      </c>
      <c r="D104" s="372">
        <f t="shared" si="62"/>
        <v>0</v>
      </c>
      <c r="E104" s="110"/>
      <c r="F104" s="111"/>
      <c r="G104" s="60"/>
      <c r="H104" s="61"/>
      <c r="I104" s="62"/>
      <c r="J104" s="62"/>
      <c r="K104" s="62"/>
      <c r="L104" s="62"/>
      <c r="M104" s="62"/>
      <c r="N104" s="62"/>
      <c r="O104" s="62"/>
      <c r="P104" s="62"/>
      <c r="Q104" s="62"/>
      <c r="R104" s="62"/>
      <c r="S104" s="62"/>
      <c r="T104" s="62"/>
      <c r="U104" s="62"/>
      <c r="V104" s="62"/>
      <c r="W104" s="62"/>
      <c r="X104" s="62"/>
      <c r="Y104" s="62"/>
      <c r="Z104" s="63"/>
      <c r="AA104" s="64"/>
      <c r="AB104" s="65"/>
      <c r="AC104" s="66"/>
      <c r="AD104" s="67"/>
      <c r="AE104" s="65"/>
      <c r="AF104" s="66"/>
      <c r="AG104" s="69"/>
      <c r="AH104" s="67"/>
      <c r="AI104" s="66"/>
      <c r="AJ104" s="72"/>
      <c r="AK104" s="75"/>
      <c r="AL104" s="74"/>
      <c r="AM104" s="74"/>
      <c r="AN104" s="74"/>
      <c r="AO104" s="855" t="str">
        <f t="shared" si="81"/>
        <v/>
      </c>
      <c r="CC104" s="513" t="str">
        <f t="shared" si="63"/>
        <v/>
      </c>
      <c r="CD104" s="513" t="str">
        <f t="shared" si="64"/>
        <v/>
      </c>
      <c r="CE104" s="513" t="str">
        <f t="shared" si="65"/>
        <v/>
      </c>
      <c r="CF104" s="513" t="str">
        <f t="shared" si="66"/>
        <v/>
      </c>
      <c r="CG104" s="513" t="str">
        <f t="shared" si="67"/>
        <v/>
      </c>
      <c r="CH104" s="513" t="str">
        <f t="shared" si="68"/>
        <v/>
      </c>
      <c r="CI104" s="513" t="str">
        <f t="shared" si="69"/>
        <v/>
      </c>
      <c r="CJ104" s="513"/>
      <c r="CK104" s="513" t="str">
        <f t="shared" si="70"/>
        <v/>
      </c>
      <c r="CL104" s="513" t="str">
        <f t="shared" si="71"/>
        <v/>
      </c>
      <c r="CM104" s="513"/>
      <c r="CR104" s="822">
        <f t="shared" si="72"/>
        <v>0</v>
      </c>
      <c r="CS104" s="822">
        <f t="shared" si="73"/>
        <v>0</v>
      </c>
      <c r="CT104" s="823">
        <f t="shared" si="74"/>
        <v>0</v>
      </c>
      <c r="CU104" s="817">
        <f t="shared" si="75"/>
        <v>0</v>
      </c>
      <c r="CV104" s="817">
        <f t="shared" si="76"/>
        <v>0</v>
      </c>
      <c r="CW104" s="817">
        <f t="shared" si="77"/>
        <v>0</v>
      </c>
      <c r="CX104" s="817">
        <f t="shared" si="78"/>
        <v>0</v>
      </c>
      <c r="CY104" s="817"/>
      <c r="CZ104" s="817">
        <f t="shared" si="79"/>
        <v>0</v>
      </c>
      <c r="DA104" s="817">
        <f t="shared" si="80"/>
        <v>0</v>
      </c>
      <c r="DB104" s="817"/>
    </row>
    <row r="105" spans="1:106">
      <c r="A105" s="388" t="s">
        <v>267</v>
      </c>
      <c r="B105" s="389" t="s">
        <v>268</v>
      </c>
      <c r="C105" s="57">
        <f t="shared" si="61"/>
        <v>0</v>
      </c>
      <c r="D105" s="372">
        <f t="shared" si="62"/>
        <v>0</v>
      </c>
      <c r="E105" s="110"/>
      <c r="F105" s="111"/>
      <c r="G105" s="60"/>
      <c r="H105" s="61"/>
      <c r="I105" s="62"/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  <c r="Z105" s="63"/>
      <c r="AA105" s="64"/>
      <c r="AB105" s="65"/>
      <c r="AC105" s="66"/>
      <c r="AD105" s="67"/>
      <c r="AE105" s="65"/>
      <c r="AF105" s="66"/>
      <c r="AG105" s="69"/>
      <c r="AH105" s="67"/>
      <c r="AI105" s="66"/>
      <c r="AJ105" s="72"/>
      <c r="AK105" s="75"/>
      <c r="AL105" s="74"/>
      <c r="AM105" s="74"/>
      <c r="AN105" s="74"/>
      <c r="AO105" s="855" t="str">
        <f t="shared" si="81"/>
        <v/>
      </c>
      <c r="CC105" s="513" t="str">
        <f t="shared" si="63"/>
        <v/>
      </c>
      <c r="CD105" s="513" t="str">
        <f t="shared" si="64"/>
        <v/>
      </c>
      <c r="CE105" s="513" t="str">
        <f t="shared" si="65"/>
        <v/>
      </c>
      <c r="CF105" s="513" t="str">
        <f t="shared" si="66"/>
        <v/>
      </c>
      <c r="CG105" s="513" t="str">
        <f t="shared" si="67"/>
        <v/>
      </c>
      <c r="CH105" s="513" t="str">
        <f t="shared" si="68"/>
        <v/>
      </c>
      <c r="CI105" s="513" t="str">
        <f t="shared" si="69"/>
        <v/>
      </c>
      <c r="CJ105" s="513"/>
      <c r="CK105" s="513" t="str">
        <f t="shared" si="70"/>
        <v/>
      </c>
      <c r="CL105" s="513" t="str">
        <f t="shared" si="71"/>
        <v/>
      </c>
      <c r="CM105" s="513"/>
      <c r="CR105" s="822">
        <f t="shared" si="72"/>
        <v>0</v>
      </c>
      <c r="CS105" s="822">
        <f t="shared" si="73"/>
        <v>0</v>
      </c>
      <c r="CT105" s="823">
        <f t="shared" si="74"/>
        <v>0</v>
      </c>
      <c r="CU105" s="817">
        <f t="shared" si="75"/>
        <v>0</v>
      </c>
      <c r="CV105" s="817">
        <f t="shared" si="76"/>
        <v>0</v>
      </c>
      <c r="CW105" s="817">
        <f t="shared" si="77"/>
        <v>0</v>
      </c>
      <c r="CX105" s="817">
        <f t="shared" si="78"/>
        <v>0</v>
      </c>
      <c r="CY105" s="817"/>
      <c r="CZ105" s="817">
        <f t="shared" si="79"/>
        <v>0</v>
      </c>
      <c r="DA105" s="817">
        <f t="shared" si="80"/>
        <v>0</v>
      </c>
      <c r="DB105" s="817"/>
    </row>
    <row r="106" spans="1:106">
      <c r="A106" s="388" t="s">
        <v>269</v>
      </c>
      <c r="B106" s="389" t="s">
        <v>270</v>
      </c>
      <c r="C106" s="57">
        <f t="shared" si="61"/>
        <v>0</v>
      </c>
      <c r="D106" s="372">
        <f t="shared" si="62"/>
        <v>0</v>
      </c>
      <c r="E106" s="110"/>
      <c r="F106" s="111"/>
      <c r="G106" s="60"/>
      <c r="H106" s="61"/>
      <c r="I106" s="62"/>
      <c r="J106" s="62"/>
      <c r="K106" s="62"/>
      <c r="L106" s="62"/>
      <c r="M106" s="62"/>
      <c r="N106" s="62"/>
      <c r="O106" s="62"/>
      <c r="P106" s="62"/>
      <c r="Q106" s="62"/>
      <c r="R106" s="62"/>
      <c r="S106" s="62"/>
      <c r="T106" s="62"/>
      <c r="U106" s="62"/>
      <c r="V106" s="62"/>
      <c r="W106" s="62"/>
      <c r="X106" s="62"/>
      <c r="Y106" s="62"/>
      <c r="Z106" s="63"/>
      <c r="AA106" s="64"/>
      <c r="AB106" s="65"/>
      <c r="AC106" s="66"/>
      <c r="AD106" s="67"/>
      <c r="AE106" s="65"/>
      <c r="AF106" s="66"/>
      <c r="AG106" s="69"/>
      <c r="AH106" s="67"/>
      <c r="AI106" s="66"/>
      <c r="AJ106" s="72"/>
      <c r="AK106" s="75"/>
      <c r="AL106" s="74"/>
      <c r="AM106" s="74"/>
      <c r="AN106" s="74"/>
      <c r="AO106" s="855" t="str">
        <f t="shared" si="81"/>
        <v/>
      </c>
      <c r="CC106" s="513" t="str">
        <f t="shared" si="63"/>
        <v/>
      </c>
      <c r="CD106" s="513" t="str">
        <f t="shared" si="64"/>
        <v/>
      </c>
      <c r="CE106" s="513" t="str">
        <f t="shared" si="65"/>
        <v/>
      </c>
      <c r="CF106" s="513" t="str">
        <f t="shared" si="66"/>
        <v/>
      </c>
      <c r="CG106" s="513" t="str">
        <f t="shared" si="67"/>
        <v/>
      </c>
      <c r="CH106" s="513" t="str">
        <f t="shared" si="68"/>
        <v/>
      </c>
      <c r="CI106" s="513" t="str">
        <f t="shared" si="69"/>
        <v/>
      </c>
      <c r="CJ106" s="513"/>
      <c r="CK106" s="513" t="str">
        <f t="shared" si="70"/>
        <v/>
      </c>
      <c r="CL106" s="513" t="str">
        <f t="shared" si="71"/>
        <v/>
      </c>
      <c r="CM106" s="513"/>
      <c r="CR106" s="822">
        <f t="shared" si="72"/>
        <v>0</v>
      </c>
      <c r="CS106" s="822">
        <f t="shared" si="73"/>
        <v>0</v>
      </c>
      <c r="CT106" s="823">
        <f t="shared" si="74"/>
        <v>0</v>
      </c>
      <c r="CU106" s="817">
        <f t="shared" si="75"/>
        <v>0</v>
      </c>
      <c r="CV106" s="817">
        <f t="shared" si="76"/>
        <v>0</v>
      </c>
      <c r="CW106" s="817">
        <f t="shared" si="77"/>
        <v>0</v>
      </c>
      <c r="CX106" s="817">
        <f t="shared" si="78"/>
        <v>0</v>
      </c>
      <c r="CY106" s="817"/>
      <c r="CZ106" s="817">
        <f t="shared" si="79"/>
        <v>0</v>
      </c>
      <c r="DA106" s="817">
        <f t="shared" si="80"/>
        <v>0</v>
      </c>
      <c r="DB106" s="817"/>
    </row>
    <row r="107" spans="1:106">
      <c r="A107" s="388" t="s">
        <v>271</v>
      </c>
      <c r="B107" s="389" t="s">
        <v>272</v>
      </c>
      <c r="C107" s="57">
        <f t="shared" si="61"/>
        <v>0</v>
      </c>
      <c r="D107" s="372">
        <f t="shared" si="62"/>
        <v>0</v>
      </c>
      <c r="E107" s="110"/>
      <c r="F107" s="111"/>
      <c r="G107" s="60"/>
      <c r="H107" s="61"/>
      <c r="I107" s="62"/>
      <c r="J107" s="62"/>
      <c r="K107" s="62"/>
      <c r="L107" s="62"/>
      <c r="M107" s="62"/>
      <c r="N107" s="62"/>
      <c r="O107" s="62"/>
      <c r="P107" s="62"/>
      <c r="Q107" s="62"/>
      <c r="R107" s="62"/>
      <c r="S107" s="62"/>
      <c r="T107" s="62"/>
      <c r="U107" s="62"/>
      <c r="V107" s="62"/>
      <c r="W107" s="62"/>
      <c r="X107" s="62"/>
      <c r="Y107" s="62"/>
      <c r="Z107" s="63"/>
      <c r="AA107" s="64"/>
      <c r="AB107" s="65"/>
      <c r="AC107" s="66"/>
      <c r="AD107" s="67"/>
      <c r="AE107" s="65"/>
      <c r="AF107" s="66"/>
      <c r="AG107" s="69"/>
      <c r="AH107" s="67"/>
      <c r="AI107" s="66"/>
      <c r="AJ107" s="72"/>
      <c r="AK107" s="75"/>
      <c r="AL107" s="74"/>
      <c r="AM107" s="74"/>
      <c r="AN107" s="74"/>
      <c r="AO107" s="855" t="str">
        <f t="shared" si="81"/>
        <v/>
      </c>
      <c r="CC107" s="513" t="str">
        <f t="shared" si="63"/>
        <v/>
      </c>
      <c r="CD107" s="513" t="str">
        <f t="shared" si="64"/>
        <v/>
      </c>
      <c r="CE107" s="513" t="str">
        <f t="shared" si="65"/>
        <v/>
      </c>
      <c r="CF107" s="513" t="str">
        <f t="shared" si="66"/>
        <v/>
      </c>
      <c r="CG107" s="513" t="str">
        <f t="shared" si="67"/>
        <v/>
      </c>
      <c r="CH107" s="513" t="str">
        <f t="shared" si="68"/>
        <v/>
      </c>
      <c r="CI107" s="513" t="str">
        <f t="shared" si="69"/>
        <v/>
      </c>
      <c r="CJ107" s="513"/>
      <c r="CK107" s="513" t="str">
        <f t="shared" si="70"/>
        <v/>
      </c>
      <c r="CL107" s="513" t="str">
        <f t="shared" si="71"/>
        <v/>
      </c>
      <c r="CM107" s="513"/>
      <c r="CR107" s="822">
        <f t="shared" si="72"/>
        <v>0</v>
      </c>
      <c r="CS107" s="822">
        <f t="shared" si="73"/>
        <v>0</v>
      </c>
      <c r="CT107" s="823">
        <f t="shared" si="74"/>
        <v>0</v>
      </c>
      <c r="CU107" s="817">
        <f t="shared" si="75"/>
        <v>0</v>
      </c>
      <c r="CV107" s="817">
        <f t="shared" si="76"/>
        <v>0</v>
      </c>
      <c r="CW107" s="817">
        <f t="shared" si="77"/>
        <v>0</v>
      </c>
      <c r="CX107" s="817">
        <f t="shared" si="78"/>
        <v>0</v>
      </c>
      <c r="CY107" s="817"/>
      <c r="CZ107" s="817">
        <f t="shared" si="79"/>
        <v>0</v>
      </c>
      <c r="DA107" s="817">
        <f t="shared" si="80"/>
        <v>0</v>
      </c>
      <c r="DB107" s="817"/>
    </row>
    <row r="108" spans="1:106">
      <c r="A108" s="388" t="s">
        <v>273</v>
      </c>
      <c r="B108" s="389" t="s">
        <v>274</v>
      </c>
      <c r="C108" s="57">
        <f t="shared" si="61"/>
        <v>0</v>
      </c>
      <c r="D108" s="372">
        <f t="shared" si="62"/>
        <v>0</v>
      </c>
      <c r="E108" s="110"/>
      <c r="F108" s="111"/>
      <c r="G108" s="60"/>
      <c r="H108" s="61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62"/>
      <c r="T108" s="62"/>
      <c r="U108" s="62"/>
      <c r="V108" s="62"/>
      <c r="W108" s="62"/>
      <c r="X108" s="62"/>
      <c r="Y108" s="62"/>
      <c r="Z108" s="63"/>
      <c r="AA108" s="64"/>
      <c r="AB108" s="65"/>
      <c r="AC108" s="66"/>
      <c r="AD108" s="67"/>
      <c r="AE108" s="65"/>
      <c r="AF108" s="66"/>
      <c r="AG108" s="69"/>
      <c r="AH108" s="67"/>
      <c r="AI108" s="66"/>
      <c r="AJ108" s="72"/>
      <c r="AK108" s="75"/>
      <c r="AL108" s="74"/>
      <c r="AM108" s="74"/>
      <c r="AN108" s="74"/>
      <c r="AO108" s="855" t="str">
        <f t="shared" si="81"/>
        <v/>
      </c>
      <c r="CC108" s="513" t="str">
        <f t="shared" si="63"/>
        <v/>
      </c>
      <c r="CD108" s="513" t="str">
        <f t="shared" si="64"/>
        <v/>
      </c>
      <c r="CE108" s="513" t="str">
        <f t="shared" si="65"/>
        <v/>
      </c>
      <c r="CF108" s="513" t="str">
        <f t="shared" si="66"/>
        <v/>
      </c>
      <c r="CG108" s="513" t="str">
        <f t="shared" si="67"/>
        <v/>
      </c>
      <c r="CH108" s="513" t="str">
        <f t="shared" si="68"/>
        <v/>
      </c>
      <c r="CI108" s="513" t="str">
        <f t="shared" si="69"/>
        <v/>
      </c>
      <c r="CJ108" s="513"/>
      <c r="CK108" s="513" t="str">
        <f t="shared" si="70"/>
        <v/>
      </c>
      <c r="CL108" s="513" t="str">
        <f t="shared" si="71"/>
        <v/>
      </c>
      <c r="CM108" s="513"/>
      <c r="CR108" s="822">
        <f t="shared" si="72"/>
        <v>0</v>
      </c>
      <c r="CS108" s="822">
        <f t="shared" si="73"/>
        <v>0</v>
      </c>
      <c r="CT108" s="823">
        <f t="shared" si="74"/>
        <v>0</v>
      </c>
      <c r="CU108" s="817">
        <f t="shared" si="75"/>
        <v>0</v>
      </c>
      <c r="CV108" s="817">
        <f t="shared" si="76"/>
        <v>0</v>
      </c>
      <c r="CW108" s="817">
        <f t="shared" si="77"/>
        <v>0</v>
      </c>
      <c r="CX108" s="817">
        <f t="shared" si="78"/>
        <v>0</v>
      </c>
      <c r="CY108" s="817"/>
      <c r="CZ108" s="817">
        <f t="shared" si="79"/>
        <v>0</v>
      </c>
      <c r="DA108" s="817">
        <f t="shared" si="80"/>
        <v>0</v>
      </c>
      <c r="DB108" s="817"/>
    </row>
    <row r="109" spans="1:106">
      <c r="A109" s="388" t="s">
        <v>275</v>
      </c>
      <c r="B109" s="389" t="s">
        <v>276</v>
      </c>
      <c r="C109" s="57">
        <f t="shared" si="61"/>
        <v>0</v>
      </c>
      <c r="D109" s="372">
        <f t="shared" si="62"/>
        <v>0</v>
      </c>
      <c r="E109" s="110"/>
      <c r="F109" s="111"/>
      <c r="G109" s="60"/>
      <c r="H109" s="61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3"/>
      <c r="AA109" s="64"/>
      <c r="AB109" s="65"/>
      <c r="AC109" s="66"/>
      <c r="AD109" s="67"/>
      <c r="AE109" s="65"/>
      <c r="AF109" s="66"/>
      <c r="AG109" s="69"/>
      <c r="AH109" s="67"/>
      <c r="AI109" s="66"/>
      <c r="AJ109" s="72"/>
      <c r="AK109" s="75"/>
      <c r="AL109" s="74"/>
      <c r="AM109" s="74"/>
      <c r="AN109" s="74"/>
      <c r="AO109" s="855" t="str">
        <f t="shared" si="81"/>
        <v/>
      </c>
      <c r="CC109" s="513" t="str">
        <f t="shared" si="63"/>
        <v/>
      </c>
      <c r="CD109" s="513" t="str">
        <f t="shared" si="64"/>
        <v/>
      </c>
      <c r="CE109" s="513" t="str">
        <f t="shared" si="65"/>
        <v/>
      </c>
      <c r="CF109" s="513" t="str">
        <f t="shared" si="66"/>
        <v/>
      </c>
      <c r="CG109" s="513" t="str">
        <f t="shared" si="67"/>
        <v/>
      </c>
      <c r="CH109" s="513" t="str">
        <f t="shared" si="68"/>
        <v/>
      </c>
      <c r="CI109" s="513" t="str">
        <f t="shared" si="69"/>
        <v/>
      </c>
      <c r="CJ109" s="513"/>
      <c r="CK109" s="513" t="str">
        <f t="shared" si="70"/>
        <v/>
      </c>
      <c r="CL109" s="513" t="str">
        <f t="shared" si="71"/>
        <v/>
      </c>
      <c r="CM109" s="513"/>
      <c r="CR109" s="822">
        <f t="shared" si="72"/>
        <v>0</v>
      </c>
      <c r="CS109" s="822">
        <f t="shared" si="73"/>
        <v>0</v>
      </c>
      <c r="CT109" s="823">
        <f t="shared" si="74"/>
        <v>0</v>
      </c>
      <c r="CU109" s="817">
        <f t="shared" si="75"/>
        <v>0</v>
      </c>
      <c r="CV109" s="817">
        <f t="shared" si="76"/>
        <v>0</v>
      </c>
      <c r="CW109" s="817">
        <f t="shared" si="77"/>
        <v>0</v>
      </c>
      <c r="CX109" s="817">
        <f t="shared" si="78"/>
        <v>0</v>
      </c>
      <c r="CY109" s="817"/>
      <c r="CZ109" s="817">
        <f t="shared" si="79"/>
        <v>0</v>
      </c>
      <c r="DA109" s="817">
        <f t="shared" si="80"/>
        <v>0</v>
      </c>
      <c r="DB109" s="817"/>
    </row>
    <row r="110" spans="1:106">
      <c r="A110" s="388" t="s">
        <v>277</v>
      </c>
      <c r="B110" s="389" t="s">
        <v>278</v>
      </c>
      <c r="C110" s="57">
        <f t="shared" si="61"/>
        <v>0</v>
      </c>
      <c r="D110" s="372">
        <f t="shared" si="62"/>
        <v>0</v>
      </c>
      <c r="E110" s="110"/>
      <c r="F110" s="111"/>
      <c r="G110" s="60"/>
      <c r="H110" s="61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  <c r="Z110" s="63"/>
      <c r="AA110" s="64"/>
      <c r="AB110" s="65"/>
      <c r="AC110" s="66"/>
      <c r="AD110" s="67"/>
      <c r="AE110" s="65"/>
      <c r="AF110" s="66"/>
      <c r="AG110" s="69"/>
      <c r="AH110" s="67"/>
      <c r="AI110" s="66"/>
      <c r="AJ110" s="72"/>
      <c r="AK110" s="75"/>
      <c r="AL110" s="74"/>
      <c r="AM110" s="74"/>
      <c r="AN110" s="74"/>
      <c r="AO110" s="855" t="str">
        <f t="shared" si="81"/>
        <v/>
      </c>
      <c r="CC110" s="513" t="str">
        <f t="shared" si="63"/>
        <v/>
      </c>
      <c r="CD110" s="513" t="str">
        <f t="shared" si="64"/>
        <v/>
      </c>
      <c r="CE110" s="513" t="str">
        <f t="shared" si="65"/>
        <v/>
      </c>
      <c r="CF110" s="513" t="str">
        <f t="shared" si="66"/>
        <v/>
      </c>
      <c r="CG110" s="513" t="str">
        <f t="shared" si="67"/>
        <v/>
      </c>
      <c r="CH110" s="513" t="str">
        <f t="shared" si="68"/>
        <v/>
      </c>
      <c r="CI110" s="513" t="str">
        <f t="shared" si="69"/>
        <v/>
      </c>
      <c r="CJ110" s="513"/>
      <c r="CK110" s="513" t="str">
        <f t="shared" si="70"/>
        <v/>
      </c>
      <c r="CL110" s="513" t="str">
        <f t="shared" si="71"/>
        <v/>
      </c>
      <c r="CM110" s="513"/>
      <c r="CR110" s="822">
        <f t="shared" si="72"/>
        <v>0</v>
      </c>
      <c r="CS110" s="822">
        <f t="shared" si="73"/>
        <v>0</v>
      </c>
      <c r="CT110" s="823">
        <f t="shared" si="74"/>
        <v>0</v>
      </c>
      <c r="CU110" s="817">
        <f t="shared" si="75"/>
        <v>0</v>
      </c>
      <c r="CV110" s="817">
        <f t="shared" si="76"/>
        <v>0</v>
      </c>
      <c r="CW110" s="817">
        <f t="shared" si="77"/>
        <v>0</v>
      </c>
      <c r="CX110" s="817">
        <f t="shared" si="78"/>
        <v>0</v>
      </c>
      <c r="CY110" s="817"/>
      <c r="CZ110" s="817">
        <f t="shared" si="79"/>
        <v>0</v>
      </c>
      <c r="DA110" s="817">
        <f t="shared" si="80"/>
        <v>0</v>
      </c>
      <c r="DB110" s="817"/>
    </row>
    <row r="111" spans="1:106">
      <c r="A111" s="388" t="s">
        <v>279</v>
      </c>
      <c r="B111" s="389" t="s">
        <v>280</v>
      </c>
      <c r="C111" s="57">
        <f t="shared" si="61"/>
        <v>0</v>
      </c>
      <c r="D111" s="372">
        <f t="shared" si="62"/>
        <v>0</v>
      </c>
      <c r="E111" s="110"/>
      <c r="F111" s="111"/>
      <c r="G111" s="60"/>
      <c r="H111" s="61"/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2"/>
      <c r="Y111" s="62"/>
      <c r="Z111" s="63"/>
      <c r="AA111" s="64"/>
      <c r="AB111" s="65"/>
      <c r="AC111" s="66"/>
      <c r="AD111" s="67"/>
      <c r="AE111" s="65"/>
      <c r="AF111" s="66"/>
      <c r="AG111" s="69"/>
      <c r="AH111" s="67"/>
      <c r="AI111" s="66"/>
      <c r="AJ111" s="72"/>
      <c r="AK111" s="75"/>
      <c r="AL111" s="74"/>
      <c r="AM111" s="74"/>
      <c r="AN111" s="74"/>
      <c r="AO111" s="855" t="str">
        <f t="shared" si="81"/>
        <v/>
      </c>
      <c r="CC111" s="513" t="str">
        <f t="shared" si="63"/>
        <v/>
      </c>
      <c r="CD111" s="513" t="str">
        <f t="shared" si="64"/>
        <v/>
      </c>
      <c r="CE111" s="513" t="str">
        <f t="shared" si="65"/>
        <v/>
      </c>
      <c r="CF111" s="513" t="str">
        <f t="shared" si="66"/>
        <v/>
      </c>
      <c r="CG111" s="513" t="str">
        <f t="shared" si="67"/>
        <v/>
      </c>
      <c r="CH111" s="513" t="str">
        <f t="shared" si="68"/>
        <v/>
      </c>
      <c r="CI111" s="513" t="str">
        <f t="shared" si="69"/>
        <v/>
      </c>
      <c r="CJ111" s="513"/>
      <c r="CK111" s="513" t="str">
        <f t="shared" si="70"/>
        <v/>
      </c>
      <c r="CL111" s="513" t="str">
        <f t="shared" si="71"/>
        <v/>
      </c>
      <c r="CM111" s="513"/>
      <c r="CR111" s="822">
        <f t="shared" si="72"/>
        <v>0</v>
      </c>
      <c r="CS111" s="822">
        <f t="shared" si="73"/>
        <v>0</v>
      </c>
      <c r="CT111" s="823">
        <f t="shared" si="74"/>
        <v>0</v>
      </c>
      <c r="CU111" s="817">
        <f t="shared" si="75"/>
        <v>0</v>
      </c>
      <c r="CV111" s="817">
        <f t="shared" si="76"/>
        <v>0</v>
      </c>
      <c r="CW111" s="817">
        <f t="shared" si="77"/>
        <v>0</v>
      </c>
      <c r="CX111" s="817">
        <f t="shared" si="78"/>
        <v>0</v>
      </c>
      <c r="CY111" s="817"/>
      <c r="CZ111" s="817">
        <f t="shared" si="79"/>
        <v>0</v>
      </c>
      <c r="DA111" s="817">
        <f t="shared" si="80"/>
        <v>0</v>
      </c>
      <c r="DB111" s="817"/>
    </row>
    <row r="112" spans="1:106">
      <c r="A112" s="388" t="s">
        <v>281</v>
      </c>
      <c r="B112" s="389" t="s">
        <v>282</v>
      </c>
      <c r="C112" s="57">
        <f t="shared" si="61"/>
        <v>0</v>
      </c>
      <c r="D112" s="372">
        <f t="shared" si="62"/>
        <v>0</v>
      </c>
      <c r="E112" s="110"/>
      <c r="F112" s="111"/>
      <c r="G112" s="60"/>
      <c r="H112" s="61"/>
      <c r="I112" s="62"/>
      <c r="J112" s="62"/>
      <c r="K112" s="62"/>
      <c r="L112" s="62"/>
      <c r="M112" s="62"/>
      <c r="N112" s="62"/>
      <c r="O112" s="62"/>
      <c r="P112" s="62"/>
      <c r="Q112" s="62"/>
      <c r="R112" s="62"/>
      <c r="S112" s="62"/>
      <c r="T112" s="62"/>
      <c r="U112" s="62"/>
      <c r="V112" s="62"/>
      <c r="W112" s="62"/>
      <c r="X112" s="62"/>
      <c r="Y112" s="62"/>
      <c r="Z112" s="63"/>
      <c r="AA112" s="64"/>
      <c r="AB112" s="65"/>
      <c r="AC112" s="66"/>
      <c r="AD112" s="67"/>
      <c r="AE112" s="65"/>
      <c r="AF112" s="66"/>
      <c r="AG112" s="69"/>
      <c r="AH112" s="67"/>
      <c r="AI112" s="66"/>
      <c r="AJ112" s="72"/>
      <c r="AK112" s="75"/>
      <c r="AL112" s="74"/>
      <c r="AM112" s="74"/>
      <c r="AN112" s="74"/>
      <c r="AO112" s="855" t="str">
        <f t="shared" si="81"/>
        <v/>
      </c>
      <c r="CC112" s="513" t="str">
        <f t="shared" si="63"/>
        <v/>
      </c>
      <c r="CD112" s="513" t="str">
        <f t="shared" si="64"/>
        <v/>
      </c>
      <c r="CE112" s="513" t="str">
        <f t="shared" si="65"/>
        <v/>
      </c>
      <c r="CF112" s="513" t="str">
        <f t="shared" si="66"/>
        <v/>
      </c>
      <c r="CG112" s="513" t="str">
        <f t="shared" si="67"/>
        <v/>
      </c>
      <c r="CH112" s="513" t="str">
        <f t="shared" si="68"/>
        <v/>
      </c>
      <c r="CI112" s="513" t="str">
        <f t="shared" si="69"/>
        <v/>
      </c>
      <c r="CJ112" s="513"/>
      <c r="CK112" s="513" t="str">
        <f t="shared" si="70"/>
        <v/>
      </c>
      <c r="CL112" s="513" t="str">
        <f t="shared" si="71"/>
        <v/>
      </c>
      <c r="CM112" s="513"/>
      <c r="CR112" s="822">
        <f t="shared" si="72"/>
        <v>0</v>
      </c>
      <c r="CS112" s="822">
        <f t="shared" si="73"/>
        <v>0</v>
      </c>
      <c r="CT112" s="823">
        <f t="shared" si="74"/>
        <v>0</v>
      </c>
      <c r="CU112" s="817">
        <f t="shared" si="75"/>
        <v>0</v>
      </c>
      <c r="CV112" s="817">
        <f t="shared" si="76"/>
        <v>0</v>
      </c>
      <c r="CW112" s="817">
        <f t="shared" si="77"/>
        <v>0</v>
      </c>
      <c r="CX112" s="817">
        <f t="shared" si="78"/>
        <v>0</v>
      </c>
      <c r="CY112" s="817"/>
      <c r="CZ112" s="817">
        <f t="shared" si="79"/>
        <v>0</v>
      </c>
      <c r="DA112" s="817">
        <f t="shared" si="80"/>
        <v>0</v>
      </c>
      <c r="DB112" s="817"/>
    </row>
    <row r="113" spans="1:106">
      <c r="A113" s="388" t="s">
        <v>283</v>
      </c>
      <c r="B113" s="389" t="s">
        <v>284</v>
      </c>
      <c r="C113" s="57">
        <f t="shared" si="61"/>
        <v>0</v>
      </c>
      <c r="D113" s="372">
        <f t="shared" si="62"/>
        <v>0</v>
      </c>
      <c r="E113" s="110"/>
      <c r="F113" s="111"/>
      <c r="G113" s="60"/>
      <c r="H113" s="61"/>
      <c r="I113" s="62"/>
      <c r="J113" s="62"/>
      <c r="K113" s="62"/>
      <c r="L113" s="62"/>
      <c r="M113" s="62"/>
      <c r="N113" s="62"/>
      <c r="O113" s="62"/>
      <c r="P113" s="62"/>
      <c r="Q113" s="62"/>
      <c r="R113" s="62"/>
      <c r="S113" s="62"/>
      <c r="T113" s="62"/>
      <c r="U113" s="62"/>
      <c r="V113" s="62"/>
      <c r="W113" s="62"/>
      <c r="X113" s="62"/>
      <c r="Y113" s="62"/>
      <c r="Z113" s="63"/>
      <c r="AA113" s="64"/>
      <c r="AB113" s="65"/>
      <c r="AC113" s="66"/>
      <c r="AD113" s="67"/>
      <c r="AE113" s="65"/>
      <c r="AF113" s="66"/>
      <c r="AG113" s="69"/>
      <c r="AH113" s="67"/>
      <c r="AI113" s="66"/>
      <c r="AJ113" s="72"/>
      <c r="AK113" s="75"/>
      <c r="AL113" s="74"/>
      <c r="AM113" s="74"/>
      <c r="AN113" s="74"/>
      <c r="AO113" s="855" t="str">
        <f t="shared" si="81"/>
        <v/>
      </c>
      <c r="CC113" s="513" t="str">
        <f t="shared" si="63"/>
        <v/>
      </c>
      <c r="CD113" s="513" t="str">
        <f t="shared" si="64"/>
        <v/>
      </c>
      <c r="CE113" s="513" t="str">
        <f t="shared" si="65"/>
        <v/>
      </c>
      <c r="CF113" s="513" t="str">
        <f t="shared" si="66"/>
        <v/>
      </c>
      <c r="CG113" s="513" t="str">
        <f t="shared" si="67"/>
        <v/>
      </c>
      <c r="CH113" s="513" t="str">
        <f t="shared" si="68"/>
        <v/>
      </c>
      <c r="CI113" s="513" t="str">
        <f t="shared" si="69"/>
        <v/>
      </c>
      <c r="CJ113" s="513"/>
      <c r="CK113" s="513" t="str">
        <f t="shared" si="70"/>
        <v/>
      </c>
      <c r="CL113" s="513" t="str">
        <f t="shared" si="71"/>
        <v/>
      </c>
      <c r="CM113" s="513"/>
      <c r="CR113" s="822">
        <f t="shared" si="72"/>
        <v>0</v>
      </c>
      <c r="CS113" s="822">
        <f t="shared" si="73"/>
        <v>0</v>
      </c>
      <c r="CT113" s="823">
        <f t="shared" si="74"/>
        <v>0</v>
      </c>
      <c r="CU113" s="817">
        <f t="shared" si="75"/>
        <v>0</v>
      </c>
      <c r="CV113" s="817">
        <f t="shared" si="76"/>
        <v>0</v>
      </c>
      <c r="CW113" s="817">
        <f t="shared" si="77"/>
        <v>0</v>
      </c>
      <c r="CX113" s="817">
        <f t="shared" si="78"/>
        <v>0</v>
      </c>
      <c r="CY113" s="817"/>
      <c r="CZ113" s="817">
        <f t="shared" si="79"/>
        <v>0</v>
      </c>
      <c r="DA113" s="817">
        <f t="shared" si="80"/>
        <v>0</v>
      </c>
      <c r="DB113" s="817"/>
    </row>
    <row r="114" spans="1:106">
      <c r="A114" s="388" t="s">
        <v>285</v>
      </c>
      <c r="B114" s="389" t="s">
        <v>286</v>
      </c>
      <c r="C114" s="57">
        <f t="shared" si="61"/>
        <v>0</v>
      </c>
      <c r="D114" s="372">
        <f t="shared" si="62"/>
        <v>0</v>
      </c>
      <c r="E114" s="110"/>
      <c r="F114" s="111"/>
      <c r="G114" s="60"/>
      <c r="H114" s="61"/>
      <c r="I114" s="62"/>
      <c r="J114" s="62"/>
      <c r="K114" s="62"/>
      <c r="L114" s="62"/>
      <c r="M114" s="62"/>
      <c r="N114" s="62"/>
      <c r="O114" s="62"/>
      <c r="P114" s="62"/>
      <c r="Q114" s="62"/>
      <c r="R114" s="62"/>
      <c r="S114" s="62"/>
      <c r="T114" s="62"/>
      <c r="U114" s="62"/>
      <c r="V114" s="62"/>
      <c r="W114" s="62"/>
      <c r="X114" s="62"/>
      <c r="Y114" s="62"/>
      <c r="Z114" s="63"/>
      <c r="AA114" s="64"/>
      <c r="AB114" s="65"/>
      <c r="AC114" s="66"/>
      <c r="AD114" s="67"/>
      <c r="AE114" s="65"/>
      <c r="AF114" s="66"/>
      <c r="AG114" s="69"/>
      <c r="AH114" s="67"/>
      <c r="AI114" s="66"/>
      <c r="AJ114" s="72"/>
      <c r="AK114" s="75"/>
      <c r="AL114" s="74"/>
      <c r="AM114" s="74"/>
      <c r="AN114" s="74"/>
      <c r="AO114" s="855" t="str">
        <f t="shared" si="81"/>
        <v/>
      </c>
      <c r="CC114" s="513" t="str">
        <f t="shared" si="63"/>
        <v/>
      </c>
      <c r="CD114" s="513" t="str">
        <f t="shared" si="64"/>
        <v/>
      </c>
      <c r="CE114" s="513" t="str">
        <f t="shared" si="65"/>
        <v/>
      </c>
      <c r="CF114" s="513" t="str">
        <f t="shared" si="66"/>
        <v/>
      </c>
      <c r="CG114" s="513" t="str">
        <f t="shared" si="67"/>
        <v/>
      </c>
      <c r="CH114" s="513" t="str">
        <f t="shared" si="68"/>
        <v/>
      </c>
      <c r="CI114" s="513" t="str">
        <f t="shared" si="69"/>
        <v/>
      </c>
      <c r="CJ114" s="513"/>
      <c r="CK114" s="513" t="str">
        <f t="shared" si="70"/>
        <v/>
      </c>
      <c r="CL114" s="513" t="str">
        <f t="shared" si="71"/>
        <v/>
      </c>
      <c r="CM114" s="513"/>
      <c r="CR114" s="822">
        <f t="shared" si="72"/>
        <v>0</v>
      </c>
      <c r="CS114" s="822">
        <f t="shared" si="73"/>
        <v>0</v>
      </c>
      <c r="CT114" s="823">
        <f t="shared" si="74"/>
        <v>0</v>
      </c>
      <c r="CU114" s="817">
        <f t="shared" si="75"/>
        <v>0</v>
      </c>
      <c r="CV114" s="817">
        <f t="shared" si="76"/>
        <v>0</v>
      </c>
      <c r="CW114" s="817">
        <f t="shared" si="77"/>
        <v>0</v>
      </c>
      <c r="CX114" s="817">
        <f t="shared" si="78"/>
        <v>0</v>
      </c>
      <c r="CY114" s="817"/>
      <c r="CZ114" s="817">
        <f t="shared" si="79"/>
        <v>0</v>
      </c>
      <c r="DA114" s="817">
        <f t="shared" si="80"/>
        <v>0</v>
      </c>
      <c r="DB114" s="817"/>
    </row>
    <row r="115" spans="1:106">
      <c r="A115" s="388" t="s">
        <v>287</v>
      </c>
      <c r="B115" s="389" t="s">
        <v>288</v>
      </c>
      <c r="C115" s="57">
        <f t="shared" si="61"/>
        <v>0</v>
      </c>
      <c r="D115" s="372">
        <f t="shared" si="62"/>
        <v>0</v>
      </c>
      <c r="E115" s="110"/>
      <c r="F115" s="111"/>
      <c r="G115" s="60"/>
      <c r="H115" s="61"/>
      <c r="I115" s="62"/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  <c r="Z115" s="63"/>
      <c r="AA115" s="64"/>
      <c r="AB115" s="65"/>
      <c r="AC115" s="66"/>
      <c r="AD115" s="67"/>
      <c r="AE115" s="65"/>
      <c r="AF115" s="66"/>
      <c r="AG115" s="69"/>
      <c r="AH115" s="67"/>
      <c r="AI115" s="66"/>
      <c r="AJ115" s="72"/>
      <c r="AK115" s="75"/>
      <c r="AL115" s="74"/>
      <c r="AM115" s="74"/>
      <c r="AN115" s="74"/>
      <c r="AO115" s="855" t="str">
        <f t="shared" si="81"/>
        <v/>
      </c>
      <c r="CC115" s="513" t="str">
        <f t="shared" si="63"/>
        <v/>
      </c>
      <c r="CD115" s="513" t="str">
        <f t="shared" si="64"/>
        <v/>
      </c>
      <c r="CE115" s="513" t="str">
        <f t="shared" si="65"/>
        <v/>
      </c>
      <c r="CF115" s="513" t="str">
        <f t="shared" si="66"/>
        <v/>
      </c>
      <c r="CG115" s="513" t="str">
        <f t="shared" si="67"/>
        <v/>
      </c>
      <c r="CH115" s="513" t="str">
        <f t="shared" si="68"/>
        <v/>
      </c>
      <c r="CI115" s="513" t="str">
        <f t="shared" si="69"/>
        <v/>
      </c>
      <c r="CJ115" s="513"/>
      <c r="CK115" s="513" t="str">
        <f t="shared" si="70"/>
        <v/>
      </c>
      <c r="CL115" s="513" t="str">
        <f t="shared" si="71"/>
        <v/>
      </c>
      <c r="CM115" s="513"/>
      <c r="CR115" s="822">
        <f t="shared" si="72"/>
        <v>0</v>
      </c>
      <c r="CS115" s="822">
        <f t="shared" si="73"/>
        <v>0</v>
      </c>
      <c r="CT115" s="823">
        <f t="shared" si="74"/>
        <v>0</v>
      </c>
      <c r="CU115" s="817">
        <f t="shared" si="75"/>
        <v>0</v>
      </c>
      <c r="CV115" s="817">
        <f t="shared" si="76"/>
        <v>0</v>
      </c>
      <c r="CW115" s="817">
        <f t="shared" si="77"/>
        <v>0</v>
      </c>
      <c r="CX115" s="817">
        <f t="shared" si="78"/>
        <v>0</v>
      </c>
      <c r="CY115" s="817"/>
      <c r="CZ115" s="817">
        <f t="shared" si="79"/>
        <v>0</v>
      </c>
      <c r="DA115" s="817">
        <f t="shared" si="80"/>
        <v>0</v>
      </c>
      <c r="DB115" s="817"/>
    </row>
    <row r="116" spans="1:106">
      <c r="A116" s="388" t="s">
        <v>289</v>
      </c>
      <c r="B116" s="389" t="s">
        <v>290</v>
      </c>
      <c r="C116" s="57">
        <f t="shared" si="61"/>
        <v>0</v>
      </c>
      <c r="D116" s="372">
        <f t="shared" si="62"/>
        <v>0</v>
      </c>
      <c r="E116" s="110"/>
      <c r="F116" s="111"/>
      <c r="G116" s="60"/>
      <c r="H116" s="61"/>
      <c r="I116" s="62"/>
      <c r="J116" s="62"/>
      <c r="K116" s="62"/>
      <c r="L116" s="62"/>
      <c r="M116" s="62"/>
      <c r="N116" s="62"/>
      <c r="O116" s="62"/>
      <c r="P116" s="62"/>
      <c r="Q116" s="62"/>
      <c r="R116" s="62"/>
      <c r="S116" s="62"/>
      <c r="T116" s="62"/>
      <c r="U116" s="62"/>
      <c r="V116" s="62"/>
      <c r="W116" s="62"/>
      <c r="X116" s="62"/>
      <c r="Y116" s="62"/>
      <c r="Z116" s="63"/>
      <c r="AA116" s="64"/>
      <c r="AB116" s="65"/>
      <c r="AC116" s="66"/>
      <c r="AD116" s="67"/>
      <c r="AE116" s="65"/>
      <c r="AF116" s="66"/>
      <c r="AG116" s="69"/>
      <c r="AH116" s="67"/>
      <c r="AI116" s="66"/>
      <c r="AJ116" s="72"/>
      <c r="AK116" s="75"/>
      <c r="AL116" s="74"/>
      <c r="AM116" s="74"/>
      <c r="AN116" s="74"/>
      <c r="AO116" s="855" t="str">
        <f t="shared" si="81"/>
        <v/>
      </c>
      <c r="CC116" s="513" t="str">
        <f t="shared" si="63"/>
        <v/>
      </c>
      <c r="CD116" s="513" t="str">
        <f t="shared" si="64"/>
        <v/>
      </c>
      <c r="CE116" s="513" t="str">
        <f t="shared" si="65"/>
        <v/>
      </c>
      <c r="CF116" s="513" t="str">
        <f t="shared" si="66"/>
        <v/>
      </c>
      <c r="CG116" s="513" t="str">
        <f t="shared" si="67"/>
        <v/>
      </c>
      <c r="CH116" s="513" t="str">
        <f t="shared" si="68"/>
        <v/>
      </c>
      <c r="CI116" s="513" t="str">
        <f t="shared" si="69"/>
        <v/>
      </c>
      <c r="CJ116" s="513"/>
      <c r="CK116" s="513" t="str">
        <f t="shared" si="70"/>
        <v/>
      </c>
      <c r="CL116" s="513" t="str">
        <f t="shared" si="71"/>
        <v/>
      </c>
      <c r="CM116" s="513"/>
      <c r="CR116" s="822">
        <f t="shared" si="72"/>
        <v>0</v>
      </c>
      <c r="CS116" s="822">
        <f t="shared" si="73"/>
        <v>0</v>
      </c>
      <c r="CT116" s="823">
        <f t="shared" si="74"/>
        <v>0</v>
      </c>
      <c r="CU116" s="817">
        <f t="shared" si="75"/>
        <v>0</v>
      </c>
      <c r="CV116" s="817">
        <f t="shared" si="76"/>
        <v>0</v>
      </c>
      <c r="CW116" s="817">
        <f t="shared" si="77"/>
        <v>0</v>
      </c>
      <c r="CX116" s="817">
        <f t="shared" si="78"/>
        <v>0</v>
      </c>
      <c r="CY116" s="817"/>
      <c r="CZ116" s="817">
        <f t="shared" si="79"/>
        <v>0</v>
      </c>
      <c r="DA116" s="817">
        <f t="shared" si="80"/>
        <v>0</v>
      </c>
      <c r="DB116" s="817"/>
    </row>
    <row r="117" spans="1:106">
      <c r="A117" s="388" t="s">
        <v>291</v>
      </c>
      <c r="B117" s="389" t="s">
        <v>292</v>
      </c>
      <c r="C117" s="57">
        <f t="shared" si="61"/>
        <v>0</v>
      </c>
      <c r="D117" s="372">
        <f t="shared" si="62"/>
        <v>0</v>
      </c>
      <c r="E117" s="110"/>
      <c r="F117" s="111"/>
      <c r="G117" s="60"/>
      <c r="H117" s="61"/>
      <c r="I117" s="62"/>
      <c r="J117" s="62"/>
      <c r="K117" s="62"/>
      <c r="L117" s="62"/>
      <c r="M117" s="62"/>
      <c r="N117" s="62"/>
      <c r="O117" s="62"/>
      <c r="P117" s="62"/>
      <c r="Q117" s="62"/>
      <c r="R117" s="62"/>
      <c r="S117" s="62"/>
      <c r="T117" s="62"/>
      <c r="U117" s="62"/>
      <c r="V117" s="62"/>
      <c r="W117" s="62"/>
      <c r="X117" s="62"/>
      <c r="Y117" s="62"/>
      <c r="Z117" s="63"/>
      <c r="AA117" s="64"/>
      <c r="AB117" s="65"/>
      <c r="AC117" s="66"/>
      <c r="AD117" s="67"/>
      <c r="AE117" s="65"/>
      <c r="AF117" s="66"/>
      <c r="AG117" s="69"/>
      <c r="AH117" s="67"/>
      <c r="AI117" s="66"/>
      <c r="AJ117" s="72"/>
      <c r="AK117" s="75"/>
      <c r="AL117" s="74"/>
      <c r="AM117" s="74"/>
      <c r="AN117" s="74"/>
      <c r="AO117" s="855" t="str">
        <f t="shared" si="81"/>
        <v/>
      </c>
      <c r="CC117" s="513" t="str">
        <f t="shared" si="63"/>
        <v/>
      </c>
      <c r="CD117" s="513" t="str">
        <f t="shared" si="64"/>
        <v/>
      </c>
      <c r="CE117" s="513" t="str">
        <f t="shared" si="65"/>
        <v/>
      </c>
      <c r="CF117" s="513" t="str">
        <f t="shared" si="66"/>
        <v/>
      </c>
      <c r="CG117" s="513" t="str">
        <f t="shared" si="67"/>
        <v/>
      </c>
      <c r="CH117" s="513" t="str">
        <f t="shared" si="68"/>
        <v/>
      </c>
      <c r="CI117" s="513" t="str">
        <f t="shared" si="69"/>
        <v/>
      </c>
      <c r="CJ117" s="513"/>
      <c r="CK117" s="513" t="str">
        <f t="shared" si="70"/>
        <v/>
      </c>
      <c r="CL117" s="513" t="str">
        <f t="shared" si="71"/>
        <v/>
      </c>
      <c r="CM117" s="513"/>
      <c r="CR117" s="822">
        <f t="shared" si="72"/>
        <v>0</v>
      </c>
      <c r="CS117" s="822">
        <f t="shared" si="73"/>
        <v>0</v>
      </c>
      <c r="CT117" s="823">
        <f t="shared" si="74"/>
        <v>0</v>
      </c>
      <c r="CU117" s="817">
        <f t="shared" si="75"/>
        <v>0</v>
      </c>
      <c r="CV117" s="817">
        <f t="shared" si="76"/>
        <v>0</v>
      </c>
      <c r="CW117" s="817">
        <f t="shared" si="77"/>
        <v>0</v>
      </c>
      <c r="CX117" s="817">
        <f t="shared" si="78"/>
        <v>0</v>
      </c>
      <c r="CY117" s="817"/>
      <c r="CZ117" s="817">
        <f t="shared" si="79"/>
        <v>0</v>
      </c>
      <c r="DA117" s="817">
        <f t="shared" si="80"/>
        <v>0</v>
      </c>
      <c r="DB117" s="817"/>
    </row>
    <row r="118" spans="1:106">
      <c r="A118" s="388" t="s">
        <v>293</v>
      </c>
      <c r="B118" s="389" t="s">
        <v>294</v>
      </c>
      <c r="C118" s="57">
        <f t="shared" si="61"/>
        <v>0</v>
      </c>
      <c r="D118" s="372">
        <f t="shared" si="62"/>
        <v>0</v>
      </c>
      <c r="E118" s="110"/>
      <c r="F118" s="111"/>
      <c r="G118" s="60"/>
      <c r="H118" s="61"/>
      <c r="I118" s="62"/>
      <c r="J118" s="62"/>
      <c r="K118" s="62"/>
      <c r="L118" s="62"/>
      <c r="M118" s="62"/>
      <c r="N118" s="62"/>
      <c r="O118" s="62"/>
      <c r="P118" s="62"/>
      <c r="Q118" s="62"/>
      <c r="R118" s="62"/>
      <c r="S118" s="62"/>
      <c r="T118" s="62"/>
      <c r="U118" s="62"/>
      <c r="V118" s="62"/>
      <c r="W118" s="62"/>
      <c r="X118" s="62"/>
      <c r="Y118" s="62"/>
      <c r="Z118" s="63"/>
      <c r="AA118" s="64"/>
      <c r="AB118" s="65"/>
      <c r="AC118" s="66"/>
      <c r="AD118" s="67"/>
      <c r="AE118" s="65"/>
      <c r="AF118" s="66"/>
      <c r="AG118" s="69"/>
      <c r="AH118" s="67"/>
      <c r="AI118" s="66"/>
      <c r="AJ118" s="72"/>
      <c r="AK118" s="75"/>
      <c r="AL118" s="74"/>
      <c r="AM118" s="74"/>
      <c r="AN118" s="74"/>
      <c r="AO118" s="855" t="str">
        <f t="shared" si="81"/>
        <v/>
      </c>
      <c r="CC118" s="513" t="str">
        <f t="shared" si="63"/>
        <v/>
      </c>
      <c r="CD118" s="513" t="str">
        <f t="shared" si="64"/>
        <v/>
      </c>
      <c r="CE118" s="513" t="str">
        <f t="shared" si="65"/>
        <v/>
      </c>
      <c r="CF118" s="513" t="str">
        <f t="shared" si="66"/>
        <v/>
      </c>
      <c r="CG118" s="513" t="str">
        <f t="shared" si="67"/>
        <v/>
      </c>
      <c r="CH118" s="513" t="str">
        <f t="shared" si="68"/>
        <v/>
      </c>
      <c r="CI118" s="513" t="str">
        <f t="shared" si="69"/>
        <v/>
      </c>
      <c r="CJ118" s="513"/>
      <c r="CK118" s="513" t="str">
        <f t="shared" si="70"/>
        <v/>
      </c>
      <c r="CL118" s="513" t="str">
        <f t="shared" si="71"/>
        <v/>
      </c>
      <c r="CM118" s="513"/>
      <c r="CR118" s="822">
        <f t="shared" si="72"/>
        <v>0</v>
      </c>
      <c r="CS118" s="822">
        <f t="shared" si="73"/>
        <v>0</v>
      </c>
      <c r="CT118" s="823">
        <f t="shared" si="74"/>
        <v>0</v>
      </c>
      <c r="CU118" s="817">
        <f t="shared" si="75"/>
        <v>0</v>
      </c>
      <c r="CV118" s="817">
        <f t="shared" si="76"/>
        <v>0</v>
      </c>
      <c r="CW118" s="817">
        <f t="shared" si="77"/>
        <v>0</v>
      </c>
      <c r="CX118" s="817">
        <f t="shared" si="78"/>
        <v>0</v>
      </c>
      <c r="CY118" s="817"/>
      <c r="CZ118" s="817">
        <f t="shared" si="79"/>
        <v>0</v>
      </c>
      <c r="DA118" s="817">
        <f t="shared" si="80"/>
        <v>0</v>
      </c>
      <c r="DB118" s="817"/>
    </row>
    <row r="119" spans="1:106">
      <c r="A119" s="388" t="s">
        <v>295</v>
      </c>
      <c r="B119" s="389" t="s">
        <v>296</v>
      </c>
      <c r="C119" s="57">
        <f t="shared" si="61"/>
        <v>0</v>
      </c>
      <c r="D119" s="372">
        <f t="shared" si="62"/>
        <v>0</v>
      </c>
      <c r="E119" s="110"/>
      <c r="F119" s="111"/>
      <c r="G119" s="60"/>
      <c r="H119" s="61"/>
      <c r="I119" s="62"/>
      <c r="J119" s="62"/>
      <c r="K119" s="62"/>
      <c r="L119" s="62"/>
      <c r="M119" s="62"/>
      <c r="N119" s="62"/>
      <c r="O119" s="62"/>
      <c r="P119" s="62"/>
      <c r="Q119" s="62"/>
      <c r="R119" s="62"/>
      <c r="S119" s="62"/>
      <c r="T119" s="62"/>
      <c r="U119" s="62"/>
      <c r="V119" s="62"/>
      <c r="W119" s="62"/>
      <c r="X119" s="62"/>
      <c r="Y119" s="62"/>
      <c r="Z119" s="63"/>
      <c r="AA119" s="64"/>
      <c r="AB119" s="65"/>
      <c r="AC119" s="66"/>
      <c r="AD119" s="67"/>
      <c r="AE119" s="65"/>
      <c r="AF119" s="66"/>
      <c r="AG119" s="69"/>
      <c r="AH119" s="67"/>
      <c r="AI119" s="66"/>
      <c r="AJ119" s="72"/>
      <c r="AK119" s="75"/>
      <c r="AL119" s="74"/>
      <c r="AM119" s="74"/>
      <c r="AN119" s="74"/>
      <c r="AO119" s="855" t="str">
        <f t="shared" si="81"/>
        <v/>
      </c>
      <c r="CC119" s="513" t="str">
        <f t="shared" si="63"/>
        <v/>
      </c>
      <c r="CD119" s="513" t="str">
        <f t="shared" si="64"/>
        <v/>
      </c>
      <c r="CE119" s="513" t="str">
        <f t="shared" si="65"/>
        <v/>
      </c>
      <c r="CF119" s="513" t="str">
        <f t="shared" si="66"/>
        <v/>
      </c>
      <c r="CG119" s="513" t="str">
        <f t="shared" si="67"/>
        <v/>
      </c>
      <c r="CH119" s="513" t="str">
        <f t="shared" si="68"/>
        <v/>
      </c>
      <c r="CI119" s="513" t="str">
        <f t="shared" si="69"/>
        <v/>
      </c>
      <c r="CJ119" s="513"/>
      <c r="CK119" s="513" t="str">
        <f t="shared" si="70"/>
        <v/>
      </c>
      <c r="CL119" s="513" t="str">
        <f t="shared" si="71"/>
        <v/>
      </c>
      <c r="CM119" s="513"/>
      <c r="CR119" s="822">
        <f t="shared" si="72"/>
        <v>0</v>
      </c>
      <c r="CS119" s="822">
        <f t="shared" si="73"/>
        <v>0</v>
      </c>
      <c r="CT119" s="823">
        <f t="shared" si="74"/>
        <v>0</v>
      </c>
      <c r="CU119" s="817">
        <f t="shared" si="75"/>
        <v>0</v>
      </c>
      <c r="CV119" s="817">
        <f t="shared" si="76"/>
        <v>0</v>
      </c>
      <c r="CW119" s="817">
        <f t="shared" si="77"/>
        <v>0</v>
      </c>
      <c r="CX119" s="817">
        <f t="shared" si="78"/>
        <v>0</v>
      </c>
      <c r="CY119" s="817"/>
      <c r="CZ119" s="817">
        <f t="shared" si="79"/>
        <v>0</v>
      </c>
      <c r="DA119" s="817">
        <f t="shared" si="80"/>
        <v>0</v>
      </c>
      <c r="DB119" s="817"/>
    </row>
    <row r="120" spans="1:106">
      <c r="A120" s="388" t="s">
        <v>297</v>
      </c>
      <c r="B120" s="389" t="s">
        <v>298</v>
      </c>
      <c r="C120" s="57">
        <f t="shared" si="61"/>
        <v>0</v>
      </c>
      <c r="D120" s="372">
        <f t="shared" si="62"/>
        <v>0</v>
      </c>
      <c r="E120" s="110"/>
      <c r="F120" s="111"/>
      <c r="G120" s="60"/>
      <c r="H120" s="61"/>
      <c r="I120" s="62"/>
      <c r="J120" s="62"/>
      <c r="K120" s="62"/>
      <c r="L120" s="62"/>
      <c r="M120" s="62"/>
      <c r="N120" s="62"/>
      <c r="O120" s="62"/>
      <c r="P120" s="62"/>
      <c r="Q120" s="62"/>
      <c r="R120" s="62"/>
      <c r="S120" s="62"/>
      <c r="T120" s="62"/>
      <c r="U120" s="62"/>
      <c r="V120" s="62"/>
      <c r="W120" s="62"/>
      <c r="X120" s="62"/>
      <c r="Y120" s="62"/>
      <c r="Z120" s="63"/>
      <c r="AA120" s="64"/>
      <c r="AB120" s="65"/>
      <c r="AC120" s="66"/>
      <c r="AD120" s="67"/>
      <c r="AE120" s="65"/>
      <c r="AF120" s="66"/>
      <c r="AG120" s="69"/>
      <c r="AH120" s="67"/>
      <c r="AI120" s="66"/>
      <c r="AJ120" s="72"/>
      <c r="AK120" s="75"/>
      <c r="AL120" s="74"/>
      <c r="AM120" s="74"/>
      <c r="AN120" s="74"/>
      <c r="AO120" s="855" t="str">
        <f t="shared" si="81"/>
        <v/>
      </c>
      <c r="CC120" s="513" t="str">
        <f t="shared" si="63"/>
        <v/>
      </c>
      <c r="CD120" s="513" t="str">
        <f t="shared" si="64"/>
        <v/>
      </c>
      <c r="CE120" s="513" t="str">
        <f t="shared" si="65"/>
        <v/>
      </c>
      <c r="CF120" s="513" t="str">
        <f t="shared" si="66"/>
        <v/>
      </c>
      <c r="CG120" s="513" t="str">
        <f t="shared" si="67"/>
        <v/>
      </c>
      <c r="CH120" s="513" t="str">
        <f t="shared" si="68"/>
        <v/>
      </c>
      <c r="CI120" s="513" t="str">
        <f t="shared" si="69"/>
        <v/>
      </c>
      <c r="CJ120" s="513"/>
      <c r="CK120" s="513" t="str">
        <f t="shared" si="70"/>
        <v/>
      </c>
      <c r="CL120" s="513" t="str">
        <f t="shared" si="71"/>
        <v/>
      </c>
      <c r="CM120" s="513"/>
      <c r="CR120" s="822">
        <f t="shared" si="72"/>
        <v>0</v>
      </c>
      <c r="CS120" s="822">
        <f t="shared" si="73"/>
        <v>0</v>
      </c>
      <c r="CT120" s="823">
        <f t="shared" si="74"/>
        <v>0</v>
      </c>
      <c r="CU120" s="817">
        <f t="shared" si="75"/>
        <v>0</v>
      </c>
      <c r="CV120" s="817">
        <f t="shared" si="76"/>
        <v>0</v>
      </c>
      <c r="CW120" s="817">
        <f t="shared" si="77"/>
        <v>0</v>
      </c>
      <c r="CX120" s="817">
        <f t="shared" si="78"/>
        <v>0</v>
      </c>
      <c r="CY120" s="817"/>
      <c r="CZ120" s="817">
        <f t="shared" si="79"/>
        <v>0</v>
      </c>
      <c r="DA120" s="817">
        <f t="shared" si="80"/>
        <v>0</v>
      </c>
      <c r="DB120" s="817"/>
    </row>
    <row r="121" spans="1:106">
      <c r="A121" s="390" t="s">
        <v>299</v>
      </c>
      <c r="B121" s="391" t="s">
        <v>300</v>
      </c>
      <c r="C121" s="114">
        <f>SUM(D121+G121)</f>
        <v>0</v>
      </c>
      <c r="D121" s="384">
        <f>SUM(E121:F121)</f>
        <v>0</v>
      </c>
      <c r="E121" s="115"/>
      <c r="F121" s="116"/>
      <c r="G121" s="129"/>
      <c r="H121" s="130"/>
      <c r="I121" s="118"/>
      <c r="J121" s="118"/>
      <c r="K121" s="118"/>
      <c r="L121" s="118"/>
      <c r="M121" s="118"/>
      <c r="N121" s="118"/>
      <c r="O121" s="118"/>
      <c r="P121" s="118"/>
      <c r="Q121" s="118"/>
      <c r="R121" s="118"/>
      <c r="S121" s="118"/>
      <c r="T121" s="118"/>
      <c r="U121" s="118"/>
      <c r="V121" s="118"/>
      <c r="W121" s="118"/>
      <c r="X121" s="118"/>
      <c r="Y121" s="118"/>
      <c r="Z121" s="83"/>
      <c r="AA121" s="119"/>
      <c r="AB121" s="120"/>
      <c r="AC121" s="123"/>
      <c r="AD121" s="122"/>
      <c r="AE121" s="120"/>
      <c r="AF121" s="123"/>
      <c r="AG121" s="124"/>
      <c r="AH121" s="122"/>
      <c r="AI121" s="123"/>
      <c r="AJ121" s="125"/>
      <c r="AK121" s="90"/>
      <c r="AL121" s="91"/>
      <c r="AM121" s="91"/>
      <c r="AN121" s="91"/>
      <c r="AO121" s="855" t="str">
        <f t="shared" si="81"/>
        <v/>
      </c>
      <c r="CC121" s="513" t="str">
        <f t="shared" si="63"/>
        <v/>
      </c>
      <c r="CD121" s="513" t="str">
        <f t="shared" si="64"/>
        <v/>
      </c>
      <c r="CE121" s="513" t="str">
        <f t="shared" si="65"/>
        <v/>
      </c>
      <c r="CF121" s="513" t="str">
        <f t="shared" si="66"/>
        <v/>
      </c>
      <c r="CG121" s="513" t="str">
        <f t="shared" si="67"/>
        <v/>
      </c>
      <c r="CH121" s="513" t="str">
        <f t="shared" si="68"/>
        <v/>
      </c>
      <c r="CI121" s="513" t="str">
        <f t="shared" si="69"/>
        <v/>
      </c>
      <c r="CJ121" s="513"/>
      <c r="CK121" s="513" t="str">
        <f t="shared" si="70"/>
        <v/>
      </c>
      <c r="CL121" s="513" t="str">
        <f t="shared" si="71"/>
        <v/>
      </c>
      <c r="CM121" s="513"/>
      <c r="CR121" s="822">
        <f t="shared" si="72"/>
        <v>0</v>
      </c>
      <c r="CS121" s="822">
        <f t="shared" si="73"/>
        <v>0</v>
      </c>
      <c r="CT121" s="823">
        <f t="shared" si="74"/>
        <v>0</v>
      </c>
      <c r="CU121" s="817">
        <f t="shared" si="75"/>
        <v>0</v>
      </c>
      <c r="CV121" s="817">
        <f t="shared" si="76"/>
        <v>0</v>
      </c>
      <c r="CW121" s="817">
        <f t="shared" si="77"/>
        <v>0</v>
      </c>
      <c r="CX121" s="817">
        <f t="shared" si="78"/>
        <v>0</v>
      </c>
      <c r="CY121" s="817"/>
      <c r="CZ121" s="817">
        <f t="shared" si="79"/>
        <v>0</v>
      </c>
      <c r="DA121" s="817">
        <f t="shared" si="80"/>
        <v>0</v>
      </c>
      <c r="DB121" s="817"/>
    </row>
    <row r="122" spans="1:106">
      <c r="A122" s="878" t="s">
        <v>51</v>
      </c>
      <c r="B122" s="879"/>
      <c r="C122" s="131">
        <f>SUM(C75:C121)</f>
        <v>0</v>
      </c>
      <c r="D122" s="132">
        <f>SUM(D75:D121)</f>
        <v>0</v>
      </c>
      <c r="E122" s="133">
        <f>SUM(E75:E121)</f>
        <v>0</v>
      </c>
      <c r="F122" s="134">
        <f>SUM(F75:F121)</f>
        <v>0</v>
      </c>
      <c r="G122" s="132">
        <f>SUM(G75:G121)</f>
        <v>0</v>
      </c>
      <c r="H122" s="888"/>
      <c r="I122" s="888"/>
      <c r="J122" s="888"/>
      <c r="K122" s="888"/>
      <c r="L122" s="888"/>
      <c r="M122" s="888"/>
      <c r="N122" s="888"/>
      <c r="O122" s="888"/>
      <c r="P122" s="888"/>
      <c r="Q122" s="888"/>
      <c r="R122" s="888"/>
      <c r="S122" s="888"/>
      <c r="T122" s="888"/>
      <c r="U122" s="888"/>
      <c r="V122" s="888"/>
      <c r="W122" s="888"/>
      <c r="X122" s="888"/>
      <c r="Y122" s="888"/>
      <c r="Z122" s="969"/>
      <c r="AA122" s="135">
        <f t="shared" ref="AA122:AJ122" si="82">SUM(AA75:AA121)</f>
        <v>0</v>
      </c>
      <c r="AB122" s="136">
        <f t="shared" si="82"/>
        <v>0</v>
      </c>
      <c r="AC122" s="134">
        <f t="shared" si="82"/>
        <v>0</v>
      </c>
      <c r="AD122" s="133">
        <f t="shared" si="82"/>
        <v>0</v>
      </c>
      <c r="AE122" s="136">
        <f t="shared" si="82"/>
        <v>0</v>
      </c>
      <c r="AF122" s="134">
        <f t="shared" si="82"/>
        <v>0</v>
      </c>
      <c r="AG122" s="137">
        <f t="shared" si="82"/>
        <v>0</v>
      </c>
      <c r="AH122" s="133">
        <f t="shared" si="82"/>
        <v>0</v>
      </c>
      <c r="AI122" s="134">
        <f t="shared" si="82"/>
        <v>0</v>
      </c>
      <c r="AJ122" s="138">
        <f t="shared" si="82"/>
        <v>0</v>
      </c>
      <c r="AK122" s="875"/>
      <c r="AL122" s="877"/>
      <c r="AM122" s="838"/>
      <c r="AN122" s="838"/>
      <c r="AO122" s="855"/>
      <c r="CC122" s="818"/>
      <c r="CD122" s="818"/>
      <c r="CE122" s="818"/>
      <c r="CF122" s="818"/>
      <c r="CG122" s="818"/>
      <c r="CH122" s="818"/>
      <c r="CI122" s="818"/>
      <c r="CJ122" s="818"/>
      <c r="CK122" s="818"/>
      <c r="CL122" s="818"/>
      <c r="CM122" s="818"/>
      <c r="CR122" s="824"/>
      <c r="CS122" s="824"/>
      <c r="CT122" s="824"/>
      <c r="CU122" s="818"/>
      <c r="CV122" s="818"/>
      <c r="CW122" s="818"/>
      <c r="CX122" s="818"/>
      <c r="CY122" s="818"/>
      <c r="CZ122" s="818"/>
      <c r="DA122" s="818"/>
      <c r="DB122" s="818"/>
    </row>
    <row r="123" spans="1:106">
      <c r="A123" s="878" t="s">
        <v>301</v>
      </c>
      <c r="B123" s="879"/>
      <c r="C123" s="875"/>
      <c r="D123" s="876"/>
      <c r="E123" s="876"/>
      <c r="F123" s="876"/>
      <c r="G123" s="876"/>
      <c r="H123" s="876"/>
      <c r="I123" s="876"/>
      <c r="J123" s="876"/>
      <c r="K123" s="876"/>
      <c r="L123" s="876"/>
      <c r="M123" s="876"/>
      <c r="N123" s="876"/>
      <c r="O123" s="876"/>
      <c r="P123" s="876"/>
      <c r="Q123" s="876"/>
      <c r="R123" s="876"/>
      <c r="S123" s="876"/>
      <c r="T123" s="876"/>
      <c r="U123" s="876"/>
      <c r="V123" s="876"/>
      <c r="W123" s="876"/>
      <c r="X123" s="876"/>
      <c r="Y123" s="876"/>
      <c r="Z123" s="876"/>
      <c r="AA123" s="876"/>
      <c r="AB123" s="876"/>
      <c r="AC123" s="876"/>
      <c r="AD123" s="876"/>
      <c r="AE123" s="876"/>
      <c r="AF123" s="876"/>
      <c r="AG123" s="876"/>
      <c r="AH123" s="876"/>
      <c r="AI123" s="876"/>
      <c r="AJ123" s="876"/>
      <c r="AK123" s="876"/>
      <c r="AL123" s="876"/>
      <c r="AM123" s="876"/>
      <c r="AN123" s="876"/>
      <c r="AO123" s="855"/>
      <c r="CC123" s="818"/>
      <c r="CD123" s="818"/>
      <c r="CE123" s="818"/>
      <c r="CF123" s="818"/>
      <c r="CG123" s="818"/>
      <c r="CH123" s="818"/>
      <c r="CI123" s="818"/>
      <c r="CJ123" s="818"/>
      <c r="CK123" s="818"/>
      <c r="CL123" s="818"/>
      <c r="CM123" s="818"/>
      <c r="CR123" s="824"/>
      <c r="CS123" s="824"/>
      <c r="CT123" s="824"/>
      <c r="CU123" s="818"/>
      <c r="CV123" s="818"/>
      <c r="CW123" s="818"/>
      <c r="CX123" s="818"/>
      <c r="CY123" s="818"/>
      <c r="CZ123" s="818"/>
      <c r="DA123" s="818"/>
      <c r="DB123" s="818"/>
    </row>
    <row r="124" spans="1:106">
      <c r="A124" s="386" t="s">
        <v>302</v>
      </c>
      <c r="B124" s="392" t="s">
        <v>303</v>
      </c>
      <c r="C124" s="42">
        <f>SUM(D124+G124)</f>
        <v>0</v>
      </c>
      <c r="D124" s="369">
        <f>SUM(E124:F124)</f>
        <v>0</v>
      </c>
      <c r="E124" s="104"/>
      <c r="F124" s="105"/>
      <c r="G124" s="45"/>
      <c r="H124" s="46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8"/>
      <c r="AA124" s="49"/>
      <c r="AB124" s="50"/>
      <c r="AC124" s="51"/>
      <c r="AD124" s="52"/>
      <c r="AE124" s="50"/>
      <c r="AF124" s="51"/>
      <c r="AG124" s="108"/>
      <c r="AH124" s="52"/>
      <c r="AI124" s="51"/>
      <c r="AJ124" s="54"/>
      <c r="AK124" s="109"/>
      <c r="AL124" s="56"/>
      <c r="AM124" s="56"/>
      <c r="AN124" s="56"/>
      <c r="AO124" s="855" t="str">
        <f t="shared" si="81"/>
        <v/>
      </c>
      <c r="CC124" s="513" t="str">
        <f>IF(AND($C124&gt;0,AA124="")," * No olvide digitar la variable "&amp;$AA$8&amp;""&amp;": Atención Cerrada. Digite Cero si no tiene.","")</f>
        <v/>
      </c>
      <c r="CD124" s="513" t="str">
        <f>IF(AND($C124&gt;0,AB124="")," * No olvide digitar la variable "&amp;$AA$8&amp;""&amp;": Atención Abierta. Digite Cero si no tiene.","")</f>
        <v/>
      </c>
      <c r="CE124" s="513" t="str">
        <f>IF(AND($C124&gt;0,AC124="")," * No olvide digitar la variable "&amp;$AA$8&amp;""&amp;": Emergencia. Digite Cero si no tiene.","")</f>
        <v/>
      </c>
      <c r="CF124" s="513" t="str">
        <f>IF(AND(C124&lt;AA124+AB124+AC124)," * La Suma de la variable "&amp;$AA$8&amp;""&amp;" no puede ser mayor al Total.","")</f>
        <v/>
      </c>
      <c r="CG124" s="513" t="str">
        <f>IF(AND($C124&gt;0,AD124="")," * No olvide digitar la variable "&amp;$AD$8&amp;""&amp;": Honorarios. Digite Cero si no tiene.","")</f>
        <v/>
      </c>
      <c r="CH124" s="513" t="str">
        <f>IF(AND($C124&gt;0,AE124="")," * No olvide digitar la variable "&amp;$AD$8&amp;""&amp;": Convenios. Digite Cero si no tiene.","")</f>
        <v/>
      </c>
      <c r="CI124" s="513" t="str">
        <f>IF(AND($C124&gt;0,AF124="")," * No olvide digitar la variable "&amp;$AD$8&amp;""&amp;": Consultores de llamada. Digite Cero si no tiene.","")</f>
        <v/>
      </c>
      <c r="CJ124" s="513"/>
      <c r="CK124" s="513" t="str">
        <f>IF(AND($C124&gt;0,AH124="")," * No olvide digitar la variable "&amp;$AH$8&amp;""&amp;" Al Sistema. Digite Cero si no tiene.","")</f>
        <v/>
      </c>
      <c r="CL124" s="513" t="str">
        <f>IF(AND($C124&gt;0,AI124="")," * No olvide digitar la variable "&amp;$AH$8&amp;""&amp;" al Extrasistema. Digite Cero si no tiene.","")</f>
        <v/>
      </c>
      <c r="CM124" s="513"/>
      <c r="CR124" s="822">
        <f t="shared" ref="CR124:CT125" si="83">IF(AND($C124&gt;0,AA124=""),1,0)</f>
        <v>0</v>
      </c>
      <c r="CS124" s="822">
        <f t="shared" si="83"/>
        <v>0</v>
      </c>
      <c r="CT124" s="823">
        <f t="shared" si="83"/>
        <v>0</v>
      </c>
      <c r="CU124" s="817">
        <f>IF(AND(C124&lt;AA124+AB124+AC124),1,0)</f>
        <v>0</v>
      </c>
      <c r="CV124" s="817">
        <f t="shared" ref="CV124:CX125" si="84">IF(AND($C124&gt;0,AD124=""),1,0)</f>
        <v>0</v>
      </c>
      <c r="CW124" s="817">
        <f t="shared" si="84"/>
        <v>0</v>
      </c>
      <c r="CX124" s="817">
        <f t="shared" si="84"/>
        <v>0</v>
      </c>
      <c r="CY124" s="817"/>
      <c r="CZ124" s="817">
        <f>IF(AND($C124&gt;0,AH124=""),1,0)</f>
        <v>0</v>
      </c>
      <c r="DA124" s="817">
        <f>IF(AND($C124&gt;0,AI124=""),1,0)</f>
        <v>0</v>
      </c>
      <c r="DB124" s="817"/>
    </row>
    <row r="125" spans="1:106">
      <c r="A125" s="393" t="s">
        <v>304</v>
      </c>
      <c r="B125" s="394" t="s">
        <v>305</v>
      </c>
      <c r="C125" s="114">
        <f>SUM(D125+G125)</f>
        <v>0</v>
      </c>
      <c r="D125" s="384">
        <f>SUM(E125:F125)</f>
        <v>0</v>
      </c>
      <c r="E125" s="115"/>
      <c r="F125" s="116"/>
      <c r="G125" s="129"/>
      <c r="H125" s="130"/>
      <c r="I125" s="118"/>
      <c r="J125" s="118"/>
      <c r="K125" s="118"/>
      <c r="L125" s="118"/>
      <c r="M125" s="118"/>
      <c r="N125" s="118"/>
      <c r="O125" s="118"/>
      <c r="P125" s="118"/>
      <c r="Q125" s="118"/>
      <c r="R125" s="118"/>
      <c r="S125" s="118"/>
      <c r="T125" s="118"/>
      <c r="U125" s="118"/>
      <c r="V125" s="118"/>
      <c r="W125" s="118"/>
      <c r="X125" s="118"/>
      <c r="Y125" s="118"/>
      <c r="Z125" s="83"/>
      <c r="AA125" s="119"/>
      <c r="AB125" s="120"/>
      <c r="AC125" s="123"/>
      <c r="AD125" s="122"/>
      <c r="AE125" s="120"/>
      <c r="AF125" s="123"/>
      <c r="AG125" s="124"/>
      <c r="AH125" s="122"/>
      <c r="AI125" s="123"/>
      <c r="AJ125" s="125"/>
      <c r="AK125" s="75"/>
      <c r="AL125" s="71"/>
      <c r="AM125" s="71"/>
      <c r="AN125" s="71"/>
      <c r="AO125" s="855" t="str">
        <f t="shared" si="81"/>
        <v/>
      </c>
      <c r="CC125" s="513" t="str">
        <f>IF(AND($C125&gt;0,AA125="")," * No olvide digitar la variable "&amp;$AA$8&amp;""&amp;": Atención Cerrada. Digite Cero si no tiene.","")</f>
        <v/>
      </c>
      <c r="CD125" s="513" t="str">
        <f>IF(AND($C125&gt;0,AB125="")," * No olvide digitar la variable "&amp;$AA$8&amp;""&amp;": Atención Abierta. Digite Cero si no tiene.","")</f>
        <v/>
      </c>
      <c r="CE125" s="513" t="str">
        <f>IF(AND($C125&gt;0,AC125="")," * No olvide digitar la variable "&amp;$AA$8&amp;""&amp;": Emergencia. Digite Cero si no tiene.","")</f>
        <v/>
      </c>
      <c r="CF125" s="513" t="str">
        <f>IF(AND(C125&lt;AA125+AB125+AC125)," * La Suma de la variable "&amp;$AA$8&amp;""&amp;" no puede ser mayor al Total.","")</f>
        <v/>
      </c>
      <c r="CG125" s="513" t="str">
        <f>IF(AND($C125&gt;0,AD125="")," * No olvide digitar la variable "&amp;$AD$8&amp;""&amp;": Honorarios. Digite Cero si no tiene.","")</f>
        <v/>
      </c>
      <c r="CH125" s="513" t="str">
        <f>IF(AND($C125&gt;0,AE125="")," * No olvide digitar la variable "&amp;$AD$8&amp;""&amp;": Convenios. Digite Cero si no tiene.","")</f>
        <v/>
      </c>
      <c r="CI125" s="513" t="str">
        <f>IF(AND($C125&gt;0,AF125="")," * No olvide digitar la variable "&amp;$AD$8&amp;""&amp;": Consultores de llamada. Digite Cero si no tiene.","")</f>
        <v/>
      </c>
      <c r="CJ125" s="513"/>
      <c r="CK125" s="513" t="str">
        <f>IF(AND($C125&gt;0,AH125="")," * No olvide digitar la variable "&amp;$AH$8&amp;""&amp;" Al Sistema. Digite Cero si no tiene.","")</f>
        <v/>
      </c>
      <c r="CL125" s="513" t="str">
        <f>IF(AND($C125&gt;0,AI125="")," * No olvide digitar la variable "&amp;$AH$8&amp;""&amp;" al Extrasistema. Digite Cero si no tiene.","")</f>
        <v/>
      </c>
      <c r="CM125" s="513"/>
      <c r="CR125" s="822">
        <f t="shared" si="83"/>
        <v>0</v>
      </c>
      <c r="CS125" s="822">
        <f t="shared" si="83"/>
        <v>0</v>
      </c>
      <c r="CT125" s="823">
        <f t="shared" si="83"/>
        <v>0</v>
      </c>
      <c r="CU125" s="817">
        <f>IF(AND(C125&lt;AA125+AB125+AC125),1,0)</f>
        <v>0</v>
      </c>
      <c r="CV125" s="817">
        <f t="shared" si="84"/>
        <v>0</v>
      </c>
      <c r="CW125" s="817">
        <f t="shared" si="84"/>
        <v>0</v>
      </c>
      <c r="CX125" s="817">
        <f t="shared" si="84"/>
        <v>0</v>
      </c>
      <c r="CY125" s="817"/>
      <c r="CZ125" s="817">
        <f>IF(AND($C125&gt;0,AH125=""),1,0)</f>
        <v>0</v>
      </c>
      <c r="DA125" s="817">
        <f>IF(AND($C125&gt;0,AI125=""),1,0)</f>
        <v>0</v>
      </c>
      <c r="DB125" s="817"/>
    </row>
    <row r="126" spans="1:106">
      <c r="A126" s="878" t="s">
        <v>51</v>
      </c>
      <c r="B126" s="879"/>
      <c r="C126" s="131">
        <f>SUM(C124:C125)</f>
        <v>0</v>
      </c>
      <c r="D126" s="132">
        <f>SUM(D124:D125)</f>
        <v>0</v>
      </c>
      <c r="E126" s="133">
        <f>SUM(E124:E125)</f>
        <v>0</v>
      </c>
      <c r="F126" s="134">
        <f>SUM(F124:F125)</f>
        <v>0</v>
      </c>
      <c r="G126" s="132">
        <f>SUM(G124:G125)</f>
        <v>0</v>
      </c>
      <c r="H126" s="876"/>
      <c r="I126" s="876"/>
      <c r="J126" s="876"/>
      <c r="K126" s="876"/>
      <c r="L126" s="876"/>
      <c r="M126" s="876"/>
      <c r="N126" s="876"/>
      <c r="O126" s="876"/>
      <c r="P126" s="876"/>
      <c r="Q126" s="876"/>
      <c r="R126" s="876"/>
      <c r="S126" s="876"/>
      <c r="T126" s="876"/>
      <c r="U126" s="876"/>
      <c r="V126" s="876"/>
      <c r="W126" s="876"/>
      <c r="X126" s="876"/>
      <c r="Y126" s="876"/>
      <c r="Z126" s="880"/>
      <c r="AA126" s="135">
        <f>SUM(AA124:AA125)</f>
        <v>0</v>
      </c>
      <c r="AB126" s="136">
        <f t="shared" ref="AB126:AJ126" si="85">SUM(AB124:AB125)</f>
        <v>0</v>
      </c>
      <c r="AC126" s="134">
        <f t="shared" si="85"/>
        <v>0</v>
      </c>
      <c r="AD126" s="133">
        <f t="shared" si="85"/>
        <v>0</v>
      </c>
      <c r="AE126" s="136">
        <f t="shared" si="85"/>
        <v>0</v>
      </c>
      <c r="AF126" s="134">
        <f t="shared" si="85"/>
        <v>0</v>
      </c>
      <c r="AG126" s="137">
        <f t="shared" si="85"/>
        <v>0</v>
      </c>
      <c r="AH126" s="133">
        <f t="shared" si="85"/>
        <v>0</v>
      </c>
      <c r="AI126" s="134">
        <f t="shared" si="85"/>
        <v>0</v>
      </c>
      <c r="AJ126" s="138">
        <f t="shared" si="85"/>
        <v>0</v>
      </c>
      <c r="AK126" s="875"/>
      <c r="AL126" s="877"/>
      <c r="AM126" s="838"/>
      <c r="AN126" s="838"/>
      <c r="AO126" s="855" t="str">
        <f t="shared" si="81"/>
        <v/>
      </c>
      <c r="CC126" s="818"/>
      <c r="CD126" s="818"/>
      <c r="CE126" s="818"/>
      <c r="CF126" s="818"/>
      <c r="CG126" s="818"/>
      <c r="CH126" s="818"/>
      <c r="CI126" s="818"/>
      <c r="CJ126" s="818"/>
      <c r="CK126" s="818"/>
      <c r="CL126" s="818"/>
      <c r="CM126" s="818"/>
      <c r="CR126" s="824"/>
      <c r="CS126" s="824"/>
      <c r="CT126" s="824"/>
      <c r="CU126" s="818"/>
      <c r="CV126" s="818"/>
      <c r="CW126" s="818"/>
      <c r="CX126" s="818"/>
      <c r="CY126" s="818"/>
      <c r="CZ126" s="818"/>
      <c r="DA126" s="818"/>
      <c r="DB126" s="818"/>
    </row>
    <row r="127" spans="1:106">
      <c r="A127" s="878" t="s">
        <v>306</v>
      </c>
      <c r="B127" s="879"/>
      <c r="C127" s="925"/>
      <c r="D127" s="926"/>
      <c r="E127" s="926"/>
      <c r="F127" s="926"/>
      <c r="G127" s="926"/>
      <c r="H127" s="926"/>
      <c r="I127" s="926"/>
      <c r="J127" s="926"/>
      <c r="K127" s="926"/>
      <c r="L127" s="926"/>
      <c r="M127" s="926"/>
      <c r="N127" s="926"/>
      <c r="O127" s="926"/>
      <c r="P127" s="926"/>
      <c r="Q127" s="926"/>
      <c r="R127" s="926"/>
      <c r="S127" s="926"/>
      <c r="T127" s="926"/>
      <c r="U127" s="926"/>
      <c r="V127" s="926"/>
      <c r="W127" s="926"/>
      <c r="X127" s="926"/>
      <c r="Y127" s="926"/>
      <c r="Z127" s="926"/>
      <c r="AA127" s="926"/>
      <c r="AB127" s="926"/>
      <c r="AC127" s="926"/>
      <c r="AD127" s="926"/>
      <c r="AE127" s="926"/>
      <c r="AF127" s="926"/>
      <c r="AG127" s="926"/>
      <c r="AH127" s="926"/>
      <c r="AI127" s="926"/>
      <c r="AJ127" s="926"/>
      <c r="AK127" s="926"/>
      <c r="AL127" s="926"/>
      <c r="AM127" s="926"/>
      <c r="AN127" s="926"/>
      <c r="AO127" s="855" t="str">
        <f t="shared" si="81"/>
        <v/>
      </c>
      <c r="CC127" s="818"/>
      <c r="CD127" s="818"/>
      <c r="CE127" s="818"/>
      <c r="CF127" s="818"/>
      <c r="CG127" s="818"/>
      <c r="CH127" s="818"/>
      <c r="CI127" s="818"/>
      <c r="CJ127" s="818"/>
      <c r="CK127" s="818"/>
      <c r="CL127" s="818"/>
      <c r="CM127" s="818"/>
      <c r="CR127" s="824"/>
      <c r="CS127" s="824"/>
      <c r="CT127" s="824"/>
      <c r="CU127" s="818"/>
      <c r="CV127" s="818"/>
      <c r="CW127" s="818"/>
      <c r="CX127" s="818"/>
      <c r="CY127" s="818"/>
      <c r="CZ127" s="818"/>
      <c r="DA127" s="818"/>
      <c r="DB127" s="818"/>
    </row>
    <row r="128" spans="1:106">
      <c r="A128" s="395" t="s">
        <v>307</v>
      </c>
      <c r="B128" s="378" t="s">
        <v>308</v>
      </c>
      <c r="C128" s="42">
        <f t="shared" ref="C128:C133" si="86">SUM(D128+G128)</f>
        <v>0</v>
      </c>
      <c r="D128" s="369">
        <f t="shared" ref="D128:D133" si="87">SUM(E128:F128)</f>
        <v>0</v>
      </c>
      <c r="E128" s="52"/>
      <c r="F128" s="51"/>
      <c r="G128" s="53"/>
      <c r="H128" s="46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Y128" s="47"/>
      <c r="Z128" s="48"/>
      <c r="AA128" s="49"/>
      <c r="AB128" s="50"/>
      <c r="AC128" s="107"/>
      <c r="AD128" s="52"/>
      <c r="AE128" s="50"/>
      <c r="AF128" s="51"/>
      <c r="AG128" s="108"/>
      <c r="AH128" s="52"/>
      <c r="AI128" s="51"/>
      <c r="AJ128" s="49"/>
      <c r="AK128" s="55"/>
      <c r="AL128" s="56"/>
      <c r="AM128" s="56"/>
      <c r="AN128" s="56"/>
      <c r="AO128" s="855" t="str">
        <f t="shared" si="81"/>
        <v/>
      </c>
      <c r="CC128" s="513" t="str">
        <f t="shared" ref="CC128:CC134" si="88">IF(AND($C128&gt;0,AA128="")," * No olvide digitar la variable "&amp;$AA$8&amp;""&amp;": Atención Cerrada. Digite Cero si no tiene.","")</f>
        <v/>
      </c>
      <c r="CD128" s="513" t="str">
        <f t="shared" ref="CD128:CD134" si="89">IF(AND($C128&gt;0,AB128="")," * No olvide digitar la variable "&amp;$AA$8&amp;""&amp;": Atención Abierta. Digite Cero si no tiene.","")</f>
        <v/>
      </c>
      <c r="CE128" s="513" t="str">
        <f t="shared" ref="CE128:CE134" si="90">IF(AND($C128&gt;0,AC128="")," * No olvide digitar la variable "&amp;$AA$8&amp;""&amp;": Emergencia. Digite Cero si no tiene.","")</f>
        <v/>
      </c>
      <c r="CF128" s="513" t="str">
        <f t="shared" ref="CF128:CF134" si="91">IF(AND(C128&lt;AA128+AB128+AC128)," * La Suma de la variable "&amp;$AA$8&amp;""&amp;" no puede ser mayor al Total.","")</f>
        <v/>
      </c>
      <c r="CG128" s="513" t="str">
        <f t="shared" ref="CG128:CG134" si="92">IF(AND($C128&gt;0,AD128="")," * No olvide digitar la variable "&amp;$AD$8&amp;""&amp;": Honorarios. Digite Cero si no tiene.","")</f>
        <v/>
      </c>
      <c r="CH128" s="513" t="str">
        <f t="shared" ref="CH128:CH134" si="93">IF(AND($C128&gt;0,AE128="")," * No olvide digitar la variable "&amp;$AD$8&amp;""&amp;": Convenios. Digite Cero si no tiene.","")</f>
        <v/>
      </c>
      <c r="CI128" s="513" t="str">
        <f t="shared" ref="CI128:CI134" si="94">IF(AND($C128&gt;0,AF128="")," * No olvide digitar la variable "&amp;$AD$8&amp;""&amp;": Consultores de llamada. Digite Cero si no tiene.","")</f>
        <v/>
      </c>
      <c r="CJ128" s="513"/>
      <c r="CK128" s="513" t="str">
        <f t="shared" ref="CK128:CK134" si="95">IF(AND($C128&gt;0,AH128="")," * No olvide digitar la variable "&amp;$AH$8&amp;""&amp;" Al Sistema. Digite Cero si no tiene.","")</f>
        <v/>
      </c>
      <c r="CL128" s="513" t="str">
        <f t="shared" ref="CL128:CL134" si="96">IF(AND($C128&gt;0,AI128="")," * No olvide digitar la variable "&amp;$AH$8&amp;""&amp;" al Extrasistema. Digite Cero si no tiene.","")</f>
        <v/>
      </c>
      <c r="CM128" s="513"/>
      <c r="CR128" s="822">
        <f t="shared" ref="CR128:CT134" si="97">IF(AND($C128&gt;0,AA128=""),1,0)</f>
        <v>0</v>
      </c>
      <c r="CS128" s="822">
        <f t="shared" si="97"/>
        <v>0</v>
      </c>
      <c r="CT128" s="823">
        <f t="shared" si="97"/>
        <v>0</v>
      </c>
      <c r="CU128" s="817">
        <f t="shared" ref="CU128:CU134" si="98">IF(AND(C128&lt;AA128+AB128+AC128),1,0)</f>
        <v>0</v>
      </c>
      <c r="CV128" s="817">
        <f t="shared" ref="CV128:CX134" si="99">IF(AND($C128&gt;0,AD128=""),1,0)</f>
        <v>0</v>
      </c>
      <c r="CW128" s="817">
        <f t="shared" si="99"/>
        <v>0</v>
      </c>
      <c r="CX128" s="817">
        <f t="shared" si="99"/>
        <v>0</v>
      </c>
      <c r="CY128" s="817"/>
      <c r="CZ128" s="817">
        <f t="shared" ref="CZ128:DA134" si="100">IF(AND($C128&gt;0,AH128=""),1,0)</f>
        <v>0</v>
      </c>
      <c r="DA128" s="817">
        <f t="shared" si="100"/>
        <v>0</v>
      </c>
      <c r="DB128" s="817"/>
    </row>
    <row r="129" spans="1:106">
      <c r="A129" s="381" t="s">
        <v>309</v>
      </c>
      <c r="B129" s="380" t="s">
        <v>310</v>
      </c>
      <c r="C129" s="57">
        <f t="shared" si="86"/>
        <v>0</v>
      </c>
      <c r="D129" s="372">
        <f t="shared" si="87"/>
        <v>0</v>
      </c>
      <c r="E129" s="67"/>
      <c r="F129" s="66"/>
      <c r="G129" s="68"/>
      <c r="H129" s="61"/>
      <c r="I129" s="62"/>
      <c r="J129" s="62"/>
      <c r="K129" s="62"/>
      <c r="L129" s="62"/>
      <c r="M129" s="62"/>
      <c r="N129" s="62"/>
      <c r="O129" s="62"/>
      <c r="P129" s="62"/>
      <c r="Q129" s="62"/>
      <c r="R129" s="62"/>
      <c r="S129" s="62"/>
      <c r="T129" s="62"/>
      <c r="U129" s="62"/>
      <c r="V129" s="62"/>
      <c r="W129" s="62"/>
      <c r="X129" s="62"/>
      <c r="Y129" s="62"/>
      <c r="Z129" s="63"/>
      <c r="AA129" s="64"/>
      <c r="AB129" s="65"/>
      <c r="AC129" s="113"/>
      <c r="AD129" s="67"/>
      <c r="AE129" s="65"/>
      <c r="AF129" s="66"/>
      <c r="AG129" s="69"/>
      <c r="AH129" s="67"/>
      <c r="AI129" s="66"/>
      <c r="AJ129" s="64"/>
      <c r="AK129" s="75"/>
      <c r="AL129" s="74"/>
      <c r="AM129" s="74"/>
      <c r="AN129" s="74"/>
      <c r="AO129" s="855" t="str">
        <f t="shared" si="81"/>
        <v/>
      </c>
      <c r="CC129" s="513" t="str">
        <f t="shared" si="88"/>
        <v/>
      </c>
      <c r="CD129" s="513" t="str">
        <f t="shared" si="89"/>
        <v/>
      </c>
      <c r="CE129" s="513" t="str">
        <f t="shared" si="90"/>
        <v/>
      </c>
      <c r="CF129" s="513" t="str">
        <f t="shared" si="91"/>
        <v/>
      </c>
      <c r="CG129" s="513" t="str">
        <f t="shared" si="92"/>
        <v/>
      </c>
      <c r="CH129" s="513" t="str">
        <f t="shared" si="93"/>
        <v/>
      </c>
      <c r="CI129" s="513" t="str">
        <f t="shared" si="94"/>
        <v/>
      </c>
      <c r="CJ129" s="513"/>
      <c r="CK129" s="513" t="str">
        <f t="shared" si="95"/>
        <v/>
      </c>
      <c r="CL129" s="513" t="str">
        <f t="shared" si="96"/>
        <v/>
      </c>
      <c r="CM129" s="513"/>
      <c r="CR129" s="822">
        <f t="shared" si="97"/>
        <v>0</v>
      </c>
      <c r="CS129" s="822">
        <f t="shared" si="97"/>
        <v>0</v>
      </c>
      <c r="CT129" s="823">
        <f t="shared" si="97"/>
        <v>0</v>
      </c>
      <c r="CU129" s="817">
        <f t="shared" si="98"/>
        <v>0</v>
      </c>
      <c r="CV129" s="817">
        <f t="shared" si="99"/>
        <v>0</v>
      </c>
      <c r="CW129" s="817">
        <f t="shared" si="99"/>
        <v>0</v>
      </c>
      <c r="CX129" s="817">
        <f t="shared" si="99"/>
        <v>0</v>
      </c>
      <c r="CY129" s="817"/>
      <c r="CZ129" s="817">
        <f t="shared" si="100"/>
        <v>0</v>
      </c>
      <c r="DA129" s="817">
        <f t="shared" si="100"/>
        <v>0</v>
      </c>
      <c r="DB129" s="817"/>
    </row>
    <row r="130" spans="1:106">
      <c r="A130" s="379" t="s">
        <v>311</v>
      </c>
      <c r="B130" s="380" t="s">
        <v>312</v>
      </c>
      <c r="C130" s="57">
        <f t="shared" si="86"/>
        <v>0</v>
      </c>
      <c r="D130" s="372">
        <f t="shared" si="87"/>
        <v>0</v>
      </c>
      <c r="E130" s="67"/>
      <c r="F130" s="66"/>
      <c r="G130" s="68"/>
      <c r="H130" s="61"/>
      <c r="I130" s="62"/>
      <c r="J130" s="62"/>
      <c r="K130" s="62"/>
      <c r="L130" s="62"/>
      <c r="M130" s="62"/>
      <c r="N130" s="62"/>
      <c r="O130" s="62"/>
      <c r="P130" s="62"/>
      <c r="Q130" s="62"/>
      <c r="R130" s="62"/>
      <c r="S130" s="62"/>
      <c r="T130" s="62"/>
      <c r="U130" s="62"/>
      <c r="V130" s="62"/>
      <c r="W130" s="62"/>
      <c r="X130" s="62"/>
      <c r="Y130" s="62"/>
      <c r="Z130" s="63"/>
      <c r="AA130" s="64"/>
      <c r="AB130" s="65"/>
      <c r="AC130" s="113"/>
      <c r="AD130" s="67"/>
      <c r="AE130" s="65"/>
      <c r="AF130" s="66"/>
      <c r="AG130" s="69"/>
      <c r="AH130" s="67"/>
      <c r="AI130" s="66"/>
      <c r="AJ130" s="64"/>
      <c r="AK130" s="75"/>
      <c r="AL130" s="74"/>
      <c r="AM130" s="74"/>
      <c r="AN130" s="74"/>
      <c r="AO130" s="855" t="str">
        <f t="shared" si="81"/>
        <v/>
      </c>
      <c r="CC130" s="513" t="str">
        <f t="shared" si="88"/>
        <v/>
      </c>
      <c r="CD130" s="513" t="str">
        <f t="shared" si="89"/>
        <v/>
      </c>
      <c r="CE130" s="513" t="str">
        <f t="shared" si="90"/>
        <v/>
      </c>
      <c r="CF130" s="513" t="str">
        <f t="shared" si="91"/>
        <v/>
      </c>
      <c r="CG130" s="513" t="str">
        <f t="shared" si="92"/>
        <v/>
      </c>
      <c r="CH130" s="513" t="str">
        <f t="shared" si="93"/>
        <v/>
      </c>
      <c r="CI130" s="513" t="str">
        <f t="shared" si="94"/>
        <v/>
      </c>
      <c r="CJ130" s="513"/>
      <c r="CK130" s="513" t="str">
        <f t="shared" si="95"/>
        <v/>
      </c>
      <c r="CL130" s="513" t="str">
        <f t="shared" si="96"/>
        <v/>
      </c>
      <c r="CM130" s="513"/>
      <c r="CR130" s="822">
        <f t="shared" si="97"/>
        <v>0</v>
      </c>
      <c r="CS130" s="822">
        <f t="shared" si="97"/>
        <v>0</v>
      </c>
      <c r="CT130" s="823">
        <f t="shared" si="97"/>
        <v>0</v>
      </c>
      <c r="CU130" s="817">
        <f t="shared" si="98"/>
        <v>0</v>
      </c>
      <c r="CV130" s="817">
        <f t="shared" si="99"/>
        <v>0</v>
      </c>
      <c r="CW130" s="817">
        <f t="shared" si="99"/>
        <v>0</v>
      </c>
      <c r="CX130" s="817">
        <f t="shared" si="99"/>
        <v>0</v>
      </c>
      <c r="CY130" s="817"/>
      <c r="CZ130" s="817">
        <f t="shared" si="100"/>
        <v>0</v>
      </c>
      <c r="DA130" s="817">
        <f t="shared" si="100"/>
        <v>0</v>
      </c>
      <c r="DB130" s="817"/>
    </row>
    <row r="131" spans="1:106">
      <c r="A131" s="379" t="s">
        <v>313</v>
      </c>
      <c r="B131" s="380" t="s">
        <v>314</v>
      </c>
      <c r="C131" s="57">
        <f t="shared" si="86"/>
        <v>0</v>
      </c>
      <c r="D131" s="372">
        <f t="shared" si="87"/>
        <v>0</v>
      </c>
      <c r="E131" s="67"/>
      <c r="F131" s="66"/>
      <c r="G131" s="68"/>
      <c r="H131" s="61"/>
      <c r="I131" s="62"/>
      <c r="J131" s="62"/>
      <c r="K131" s="62"/>
      <c r="L131" s="62"/>
      <c r="M131" s="62"/>
      <c r="N131" s="62"/>
      <c r="O131" s="62"/>
      <c r="P131" s="62"/>
      <c r="Q131" s="62"/>
      <c r="R131" s="62"/>
      <c r="S131" s="62"/>
      <c r="T131" s="62"/>
      <c r="U131" s="62"/>
      <c r="V131" s="62"/>
      <c r="W131" s="62"/>
      <c r="X131" s="62"/>
      <c r="Y131" s="62"/>
      <c r="Z131" s="63"/>
      <c r="AA131" s="64"/>
      <c r="AB131" s="65"/>
      <c r="AC131" s="113"/>
      <c r="AD131" s="67"/>
      <c r="AE131" s="65"/>
      <c r="AF131" s="66"/>
      <c r="AG131" s="69"/>
      <c r="AH131" s="67"/>
      <c r="AI131" s="66"/>
      <c r="AJ131" s="64"/>
      <c r="AK131" s="75"/>
      <c r="AL131" s="74"/>
      <c r="AM131" s="74"/>
      <c r="AN131" s="74"/>
      <c r="AO131" s="855" t="str">
        <f t="shared" si="81"/>
        <v/>
      </c>
      <c r="CC131" s="513" t="str">
        <f t="shared" si="88"/>
        <v/>
      </c>
      <c r="CD131" s="513" t="str">
        <f t="shared" si="89"/>
        <v/>
      </c>
      <c r="CE131" s="513" t="str">
        <f t="shared" si="90"/>
        <v/>
      </c>
      <c r="CF131" s="513" t="str">
        <f t="shared" si="91"/>
        <v/>
      </c>
      <c r="CG131" s="513" t="str">
        <f t="shared" si="92"/>
        <v/>
      </c>
      <c r="CH131" s="513" t="str">
        <f t="shared" si="93"/>
        <v/>
      </c>
      <c r="CI131" s="513" t="str">
        <f t="shared" si="94"/>
        <v/>
      </c>
      <c r="CJ131" s="513"/>
      <c r="CK131" s="513" t="str">
        <f t="shared" si="95"/>
        <v/>
      </c>
      <c r="CL131" s="513" t="str">
        <f t="shared" si="96"/>
        <v/>
      </c>
      <c r="CM131" s="513"/>
      <c r="CR131" s="822">
        <f t="shared" si="97"/>
        <v>0</v>
      </c>
      <c r="CS131" s="822">
        <f t="shared" si="97"/>
        <v>0</v>
      </c>
      <c r="CT131" s="823">
        <f t="shared" si="97"/>
        <v>0</v>
      </c>
      <c r="CU131" s="817">
        <f t="shared" si="98"/>
        <v>0</v>
      </c>
      <c r="CV131" s="817">
        <f t="shared" si="99"/>
        <v>0</v>
      </c>
      <c r="CW131" s="817">
        <f t="shared" si="99"/>
        <v>0</v>
      </c>
      <c r="CX131" s="817">
        <f t="shared" si="99"/>
        <v>0</v>
      </c>
      <c r="CY131" s="817"/>
      <c r="CZ131" s="817">
        <f t="shared" si="100"/>
        <v>0</v>
      </c>
      <c r="DA131" s="817">
        <f t="shared" si="100"/>
        <v>0</v>
      </c>
      <c r="DB131" s="817"/>
    </row>
    <row r="132" spans="1:106">
      <c r="A132" s="379" t="s">
        <v>315</v>
      </c>
      <c r="B132" s="380" t="s">
        <v>316</v>
      </c>
      <c r="C132" s="57">
        <f t="shared" si="86"/>
        <v>0</v>
      </c>
      <c r="D132" s="372">
        <f t="shared" si="87"/>
        <v>0</v>
      </c>
      <c r="E132" s="67"/>
      <c r="F132" s="66"/>
      <c r="G132" s="68"/>
      <c r="H132" s="61"/>
      <c r="I132" s="62"/>
      <c r="J132" s="62"/>
      <c r="K132" s="62"/>
      <c r="L132" s="62"/>
      <c r="M132" s="62"/>
      <c r="N132" s="62"/>
      <c r="O132" s="62"/>
      <c r="P132" s="62"/>
      <c r="Q132" s="62"/>
      <c r="R132" s="62"/>
      <c r="S132" s="62"/>
      <c r="T132" s="62"/>
      <c r="U132" s="62"/>
      <c r="V132" s="62"/>
      <c r="W132" s="62"/>
      <c r="X132" s="62"/>
      <c r="Y132" s="62"/>
      <c r="Z132" s="63"/>
      <c r="AA132" s="64"/>
      <c r="AB132" s="65"/>
      <c r="AC132" s="113"/>
      <c r="AD132" s="67"/>
      <c r="AE132" s="65"/>
      <c r="AF132" s="66"/>
      <c r="AG132" s="69"/>
      <c r="AH132" s="67"/>
      <c r="AI132" s="66"/>
      <c r="AJ132" s="64"/>
      <c r="AK132" s="75"/>
      <c r="AL132" s="74"/>
      <c r="AM132" s="74"/>
      <c r="AN132" s="74"/>
      <c r="AO132" s="855" t="str">
        <f t="shared" si="81"/>
        <v/>
      </c>
      <c r="CC132" s="513" t="str">
        <f t="shared" si="88"/>
        <v/>
      </c>
      <c r="CD132" s="513" t="str">
        <f t="shared" si="89"/>
        <v/>
      </c>
      <c r="CE132" s="513" t="str">
        <f t="shared" si="90"/>
        <v/>
      </c>
      <c r="CF132" s="513" t="str">
        <f t="shared" si="91"/>
        <v/>
      </c>
      <c r="CG132" s="513" t="str">
        <f t="shared" si="92"/>
        <v/>
      </c>
      <c r="CH132" s="513" t="str">
        <f t="shared" si="93"/>
        <v/>
      </c>
      <c r="CI132" s="513" t="str">
        <f t="shared" si="94"/>
        <v/>
      </c>
      <c r="CJ132" s="513"/>
      <c r="CK132" s="513" t="str">
        <f t="shared" si="95"/>
        <v/>
      </c>
      <c r="CL132" s="513" t="str">
        <f t="shared" si="96"/>
        <v/>
      </c>
      <c r="CM132" s="513"/>
      <c r="CR132" s="822">
        <f t="shared" si="97"/>
        <v>0</v>
      </c>
      <c r="CS132" s="822">
        <f t="shared" si="97"/>
        <v>0</v>
      </c>
      <c r="CT132" s="823">
        <f t="shared" si="97"/>
        <v>0</v>
      </c>
      <c r="CU132" s="817">
        <f t="shared" si="98"/>
        <v>0</v>
      </c>
      <c r="CV132" s="817">
        <f t="shared" si="99"/>
        <v>0</v>
      </c>
      <c r="CW132" s="817">
        <f t="shared" si="99"/>
        <v>0</v>
      </c>
      <c r="CX132" s="817">
        <f t="shared" si="99"/>
        <v>0</v>
      </c>
      <c r="CY132" s="817"/>
      <c r="CZ132" s="817">
        <f t="shared" si="100"/>
        <v>0</v>
      </c>
      <c r="DA132" s="817">
        <f t="shared" si="100"/>
        <v>0</v>
      </c>
      <c r="DB132" s="817"/>
    </row>
    <row r="133" spans="1:106">
      <c r="A133" s="379" t="s">
        <v>317</v>
      </c>
      <c r="B133" s="380" t="s">
        <v>318</v>
      </c>
      <c r="C133" s="57">
        <f t="shared" si="86"/>
        <v>0</v>
      </c>
      <c r="D133" s="372">
        <f t="shared" si="87"/>
        <v>0</v>
      </c>
      <c r="E133" s="67"/>
      <c r="F133" s="66"/>
      <c r="G133" s="68"/>
      <c r="H133" s="61"/>
      <c r="I133" s="62"/>
      <c r="J133" s="62"/>
      <c r="K133" s="62"/>
      <c r="L133" s="62"/>
      <c r="M133" s="62"/>
      <c r="N133" s="62"/>
      <c r="O133" s="62"/>
      <c r="P133" s="62"/>
      <c r="Q133" s="62"/>
      <c r="R133" s="62"/>
      <c r="S133" s="62"/>
      <c r="T133" s="62"/>
      <c r="U133" s="62"/>
      <c r="V133" s="62"/>
      <c r="W133" s="62"/>
      <c r="X133" s="62"/>
      <c r="Y133" s="62"/>
      <c r="Z133" s="63"/>
      <c r="AA133" s="64"/>
      <c r="AB133" s="65"/>
      <c r="AC133" s="113"/>
      <c r="AD133" s="67"/>
      <c r="AE133" s="65"/>
      <c r="AF133" s="66"/>
      <c r="AG133" s="69"/>
      <c r="AH133" s="67"/>
      <c r="AI133" s="66"/>
      <c r="AJ133" s="64"/>
      <c r="AK133" s="75"/>
      <c r="AL133" s="74"/>
      <c r="AM133" s="74"/>
      <c r="AN133" s="74"/>
      <c r="AO133" s="855" t="str">
        <f t="shared" si="81"/>
        <v/>
      </c>
      <c r="CC133" s="513" t="str">
        <f t="shared" si="88"/>
        <v/>
      </c>
      <c r="CD133" s="513" t="str">
        <f t="shared" si="89"/>
        <v/>
      </c>
      <c r="CE133" s="513" t="str">
        <f t="shared" si="90"/>
        <v/>
      </c>
      <c r="CF133" s="513" t="str">
        <f t="shared" si="91"/>
        <v/>
      </c>
      <c r="CG133" s="513" t="str">
        <f t="shared" si="92"/>
        <v/>
      </c>
      <c r="CH133" s="513" t="str">
        <f t="shared" si="93"/>
        <v/>
      </c>
      <c r="CI133" s="513" t="str">
        <f t="shared" si="94"/>
        <v/>
      </c>
      <c r="CJ133" s="513"/>
      <c r="CK133" s="513" t="str">
        <f t="shared" si="95"/>
        <v/>
      </c>
      <c r="CL133" s="513" t="str">
        <f t="shared" si="96"/>
        <v/>
      </c>
      <c r="CM133" s="513"/>
      <c r="CR133" s="822">
        <f t="shared" si="97"/>
        <v>0</v>
      </c>
      <c r="CS133" s="822">
        <f t="shared" si="97"/>
        <v>0</v>
      </c>
      <c r="CT133" s="823">
        <f t="shared" si="97"/>
        <v>0</v>
      </c>
      <c r="CU133" s="817">
        <f t="shared" si="98"/>
        <v>0</v>
      </c>
      <c r="CV133" s="817">
        <f t="shared" si="99"/>
        <v>0</v>
      </c>
      <c r="CW133" s="817">
        <f t="shared" si="99"/>
        <v>0</v>
      </c>
      <c r="CX133" s="817">
        <f t="shared" si="99"/>
        <v>0</v>
      </c>
      <c r="CY133" s="817"/>
      <c r="CZ133" s="817">
        <f t="shared" si="100"/>
        <v>0</v>
      </c>
      <c r="DA133" s="817">
        <f t="shared" si="100"/>
        <v>0</v>
      </c>
      <c r="DB133" s="817"/>
    </row>
    <row r="134" spans="1:106">
      <c r="A134" s="382" t="s">
        <v>319</v>
      </c>
      <c r="B134" s="383" t="s">
        <v>320</v>
      </c>
      <c r="C134" s="114">
        <f>SUM(D134+G134)</f>
        <v>0</v>
      </c>
      <c r="D134" s="384">
        <f>SUM(E134:F134)</f>
        <v>0</v>
      </c>
      <c r="E134" s="122"/>
      <c r="F134" s="123"/>
      <c r="G134" s="139"/>
      <c r="H134" s="130"/>
      <c r="I134" s="118"/>
      <c r="J134" s="118"/>
      <c r="K134" s="118"/>
      <c r="L134" s="118"/>
      <c r="M134" s="118"/>
      <c r="N134" s="118"/>
      <c r="O134" s="118"/>
      <c r="P134" s="118"/>
      <c r="Q134" s="118"/>
      <c r="R134" s="118"/>
      <c r="S134" s="118"/>
      <c r="T134" s="118"/>
      <c r="U134" s="118"/>
      <c r="V134" s="118"/>
      <c r="W134" s="118"/>
      <c r="X134" s="118"/>
      <c r="Y134" s="118"/>
      <c r="Z134" s="83"/>
      <c r="AA134" s="119"/>
      <c r="AB134" s="120"/>
      <c r="AC134" s="121"/>
      <c r="AD134" s="122"/>
      <c r="AE134" s="120"/>
      <c r="AF134" s="123"/>
      <c r="AG134" s="124"/>
      <c r="AH134" s="122"/>
      <c r="AI134" s="123"/>
      <c r="AJ134" s="119"/>
      <c r="AK134" s="90"/>
      <c r="AL134" s="91"/>
      <c r="AM134" s="91"/>
      <c r="AN134" s="91"/>
      <c r="AO134" s="855" t="str">
        <f t="shared" si="81"/>
        <v/>
      </c>
      <c r="CC134" s="513" t="str">
        <f t="shared" si="88"/>
        <v/>
      </c>
      <c r="CD134" s="513" t="str">
        <f t="shared" si="89"/>
        <v/>
      </c>
      <c r="CE134" s="513" t="str">
        <f t="shared" si="90"/>
        <v/>
      </c>
      <c r="CF134" s="513" t="str">
        <f t="shared" si="91"/>
        <v/>
      </c>
      <c r="CG134" s="513" t="str">
        <f t="shared" si="92"/>
        <v/>
      </c>
      <c r="CH134" s="513" t="str">
        <f t="shared" si="93"/>
        <v/>
      </c>
      <c r="CI134" s="513" t="str">
        <f t="shared" si="94"/>
        <v/>
      </c>
      <c r="CJ134" s="513"/>
      <c r="CK134" s="513" t="str">
        <f t="shared" si="95"/>
        <v/>
      </c>
      <c r="CL134" s="513" t="str">
        <f t="shared" si="96"/>
        <v/>
      </c>
      <c r="CM134" s="513"/>
      <c r="CR134" s="822">
        <f t="shared" si="97"/>
        <v>0</v>
      </c>
      <c r="CS134" s="822">
        <f t="shared" si="97"/>
        <v>0</v>
      </c>
      <c r="CT134" s="823">
        <f t="shared" si="97"/>
        <v>0</v>
      </c>
      <c r="CU134" s="817">
        <f t="shared" si="98"/>
        <v>0</v>
      </c>
      <c r="CV134" s="817">
        <f t="shared" si="99"/>
        <v>0</v>
      </c>
      <c r="CW134" s="817">
        <f t="shared" si="99"/>
        <v>0</v>
      </c>
      <c r="CX134" s="817">
        <f t="shared" si="99"/>
        <v>0</v>
      </c>
      <c r="CY134" s="817"/>
      <c r="CZ134" s="817">
        <f t="shared" si="100"/>
        <v>0</v>
      </c>
      <c r="DA134" s="817">
        <f t="shared" si="100"/>
        <v>0</v>
      </c>
      <c r="DB134" s="817"/>
    </row>
    <row r="135" spans="1:106">
      <c r="A135" s="878" t="s">
        <v>51</v>
      </c>
      <c r="B135" s="879"/>
      <c r="C135" s="92">
        <f>SUM(C128:C134)</f>
        <v>0</v>
      </c>
      <c r="D135" s="93">
        <f>SUM(D128:D134)</f>
        <v>0</v>
      </c>
      <c r="E135" s="101">
        <f>SUM(E128:E134)</f>
        <v>0</v>
      </c>
      <c r="F135" s="100">
        <f>SUM(F128:F134)</f>
        <v>0</v>
      </c>
      <c r="G135" s="93">
        <f>SUM(G128:G134)</f>
        <v>0</v>
      </c>
      <c r="H135" s="876"/>
      <c r="I135" s="876"/>
      <c r="J135" s="876"/>
      <c r="K135" s="876"/>
      <c r="L135" s="876"/>
      <c r="M135" s="876"/>
      <c r="N135" s="876"/>
      <c r="O135" s="876"/>
      <c r="P135" s="876"/>
      <c r="Q135" s="876"/>
      <c r="R135" s="876"/>
      <c r="S135" s="876"/>
      <c r="T135" s="876"/>
      <c r="U135" s="876"/>
      <c r="V135" s="876"/>
      <c r="W135" s="876"/>
      <c r="X135" s="876"/>
      <c r="Y135" s="876"/>
      <c r="Z135" s="880"/>
      <c r="AA135" s="94">
        <f>SUM(AA128:AA134)</f>
        <v>0</v>
      </c>
      <c r="AB135" s="99">
        <f t="shared" ref="AB135:AI135" si="101">SUM(AB128:AB134)</f>
        <v>0</v>
      </c>
      <c r="AC135" s="95">
        <f t="shared" si="101"/>
        <v>0</v>
      </c>
      <c r="AD135" s="101">
        <f t="shared" si="101"/>
        <v>0</v>
      </c>
      <c r="AE135" s="99">
        <f t="shared" si="101"/>
        <v>0</v>
      </c>
      <c r="AF135" s="100">
        <f t="shared" si="101"/>
        <v>0</v>
      </c>
      <c r="AG135" s="126">
        <f t="shared" si="101"/>
        <v>0</v>
      </c>
      <c r="AH135" s="101">
        <f t="shared" si="101"/>
        <v>0</v>
      </c>
      <c r="AI135" s="100">
        <f t="shared" si="101"/>
        <v>0</v>
      </c>
      <c r="AJ135" s="126">
        <f>SUM(AJ128:AJ134)</f>
        <v>0</v>
      </c>
      <c r="AK135" s="875"/>
      <c r="AL135" s="877"/>
      <c r="AM135" s="838"/>
      <c r="AN135" s="838"/>
      <c r="AO135" s="855"/>
      <c r="CC135" s="818"/>
      <c r="CD135" s="818"/>
      <c r="CE135" s="818"/>
      <c r="CF135" s="818"/>
      <c r="CG135" s="818"/>
      <c r="CH135" s="818"/>
      <c r="CI135" s="818"/>
      <c r="CJ135" s="818"/>
      <c r="CK135" s="818"/>
      <c r="CL135" s="818"/>
      <c r="CM135" s="818"/>
      <c r="CR135" s="824"/>
      <c r="CS135" s="824"/>
      <c r="CT135" s="824"/>
      <c r="CU135" s="818"/>
      <c r="CV135" s="818"/>
      <c r="CW135" s="818"/>
      <c r="CX135" s="818"/>
      <c r="CY135" s="818"/>
      <c r="CZ135" s="818"/>
      <c r="DA135" s="818"/>
      <c r="DB135" s="818"/>
    </row>
    <row r="136" spans="1:106">
      <c r="A136" s="878" t="s">
        <v>321</v>
      </c>
      <c r="B136" s="968"/>
      <c r="C136" s="876"/>
      <c r="D136" s="876"/>
      <c r="E136" s="876"/>
      <c r="F136" s="876"/>
      <c r="G136" s="876"/>
      <c r="H136" s="876"/>
      <c r="I136" s="876"/>
      <c r="J136" s="876"/>
      <c r="K136" s="876"/>
      <c r="L136" s="876"/>
      <c r="M136" s="876"/>
      <c r="N136" s="876"/>
      <c r="O136" s="876"/>
      <c r="P136" s="876"/>
      <c r="Q136" s="876"/>
      <c r="R136" s="876"/>
      <c r="S136" s="876"/>
      <c r="T136" s="876"/>
      <c r="U136" s="876"/>
      <c r="V136" s="876"/>
      <c r="W136" s="876"/>
      <c r="X136" s="876"/>
      <c r="Y136" s="876"/>
      <c r="Z136" s="876"/>
      <c r="AA136" s="876"/>
      <c r="AB136" s="876"/>
      <c r="AC136" s="876"/>
      <c r="AD136" s="876"/>
      <c r="AE136" s="876"/>
      <c r="AF136" s="876"/>
      <c r="AG136" s="876"/>
      <c r="AH136" s="876"/>
      <c r="AI136" s="876"/>
      <c r="AJ136" s="876"/>
      <c r="AK136" s="876"/>
      <c r="AL136" s="876"/>
      <c r="AM136" s="876"/>
      <c r="AN136" s="876"/>
      <c r="AO136" s="855"/>
      <c r="CC136" s="818"/>
      <c r="CD136" s="818"/>
      <c r="CE136" s="818"/>
      <c r="CF136" s="818"/>
      <c r="CG136" s="818"/>
      <c r="CH136" s="818"/>
      <c r="CI136" s="818"/>
      <c r="CJ136" s="818"/>
      <c r="CK136" s="818"/>
      <c r="CL136" s="818"/>
      <c r="CM136" s="818"/>
      <c r="CR136" s="824"/>
      <c r="CS136" s="824"/>
      <c r="CT136" s="824"/>
      <c r="CU136" s="818"/>
      <c r="CV136" s="818"/>
      <c r="CW136" s="818"/>
      <c r="CX136" s="818"/>
      <c r="CY136" s="818"/>
      <c r="CZ136" s="818"/>
      <c r="DA136" s="818"/>
      <c r="DB136" s="818"/>
    </row>
    <row r="137" spans="1:106">
      <c r="A137" s="395" t="s">
        <v>322</v>
      </c>
      <c r="B137" s="396" t="s">
        <v>323</v>
      </c>
      <c r="C137" s="42">
        <f t="shared" ref="C137:C143" si="102">SUM(D137+G137)</f>
        <v>0</v>
      </c>
      <c r="D137" s="369">
        <f t="shared" ref="D137:D143" si="103">SUM(E137:F137)</f>
        <v>0</v>
      </c>
      <c r="E137" s="43"/>
      <c r="F137" s="44"/>
      <c r="G137" s="45"/>
      <c r="H137" s="140"/>
      <c r="I137" s="141"/>
      <c r="J137" s="141"/>
      <c r="K137" s="141"/>
      <c r="L137" s="141"/>
      <c r="M137" s="141"/>
      <c r="N137" s="141"/>
      <c r="O137" s="141"/>
      <c r="P137" s="141"/>
      <c r="Q137" s="141"/>
      <c r="R137" s="141"/>
      <c r="S137" s="141"/>
      <c r="T137" s="141"/>
      <c r="U137" s="141"/>
      <c r="V137" s="141"/>
      <c r="W137" s="141"/>
      <c r="X137" s="141"/>
      <c r="Y137" s="141"/>
      <c r="Z137" s="142"/>
      <c r="AA137" s="43"/>
      <c r="AB137" s="143"/>
      <c r="AC137" s="44"/>
      <c r="AD137" s="104"/>
      <c r="AE137" s="143"/>
      <c r="AF137" s="105"/>
      <c r="AG137" s="144"/>
      <c r="AH137" s="104"/>
      <c r="AI137" s="105"/>
      <c r="AJ137" s="144"/>
      <c r="AK137" s="55"/>
      <c r="AL137" s="56"/>
      <c r="AM137" s="56"/>
      <c r="AN137" s="56"/>
      <c r="AO137" s="855" t="str">
        <f t="shared" si="81"/>
        <v/>
      </c>
      <c r="CC137" s="513" t="str">
        <f t="shared" ref="CC137:CC143" si="104">IF(AND($C137&gt;0,AA137="")," * No olvide digitar la variable "&amp;$AA$8&amp;""&amp;": Atención Cerrada. Digite Cero si no tiene.","")</f>
        <v/>
      </c>
      <c r="CD137" s="513" t="str">
        <f t="shared" ref="CD137:CD143" si="105">IF(AND($C137&gt;0,AB137="")," * No olvide digitar la variable "&amp;$AA$8&amp;""&amp;": Atención Abierta. Digite Cero si no tiene.","")</f>
        <v/>
      </c>
      <c r="CE137" s="513" t="str">
        <f t="shared" ref="CE137:CE143" si="106">IF(AND($C137&gt;0,AC137="")," * No olvide digitar la variable "&amp;$AA$8&amp;""&amp;": Emergencia. Digite Cero si no tiene.","")</f>
        <v/>
      </c>
      <c r="CF137" s="513" t="str">
        <f t="shared" ref="CF137:CF143" si="107">IF(AND(C137&lt;AA137+AB137+AC137)," * La Suma de la variable "&amp;$AA$8&amp;""&amp;" no puede ser mayor al Total.","")</f>
        <v/>
      </c>
      <c r="CG137" s="513" t="str">
        <f t="shared" ref="CG137:CG143" si="108">IF(AND($C137&gt;0,AD137="")," * No olvide digitar la variable "&amp;$AD$8&amp;""&amp;": Honorarios. Digite Cero si no tiene.","")</f>
        <v/>
      </c>
      <c r="CH137" s="513" t="str">
        <f t="shared" ref="CH137:CH143" si="109">IF(AND($C137&gt;0,AE137="")," * No olvide digitar la variable "&amp;$AD$8&amp;""&amp;": Convenios. Digite Cero si no tiene.","")</f>
        <v/>
      </c>
      <c r="CI137" s="513" t="str">
        <f t="shared" ref="CI137:CI143" si="110">IF(AND($C137&gt;0,AF137="")," * No olvide digitar la variable "&amp;$AD$8&amp;""&amp;": Consultores de llamada. Digite Cero si no tiene.","")</f>
        <v/>
      </c>
      <c r="CJ137" s="513"/>
      <c r="CK137" s="513" t="str">
        <f t="shared" ref="CK137:CK143" si="111">IF(AND($C137&gt;0,AH137="")," * No olvide digitar la variable "&amp;$AH$8&amp;""&amp;" Al Sistema. Digite Cero si no tiene.","")</f>
        <v/>
      </c>
      <c r="CL137" s="513" t="str">
        <f t="shared" ref="CL137:CL143" si="112">IF(AND($C137&gt;0,AI137="")," * No olvide digitar la variable "&amp;$AH$8&amp;""&amp;" al Extrasistema. Digite Cero si no tiene.","")</f>
        <v/>
      </c>
      <c r="CM137" s="513"/>
      <c r="CR137" s="822">
        <f t="shared" ref="CR137:CT143" si="113">IF(AND($C137&gt;0,AA137=""),1,0)</f>
        <v>0</v>
      </c>
      <c r="CS137" s="822">
        <f t="shared" si="113"/>
        <v>0</v>
      </c>
      <c r="CT137" s="823">
        <f t="shared" si="113"/>
        <v>0</v>
      </c>
      <c r="CU137" s="817">
        <f t="shared" ref="CU137:CU143" si="114">IF(AND(C137&lt;AA137+AB137+AC137),1,0)</f>
        <v>0</v>
      </c>
      <c r="CV137" s="817">
        <f t="shared" ref="CV137:CX143" si="115">IF(AND($C137&gt;0,AD137=""),1,0)</f>
        <v>0</v>
      </c>
      <c r="CW137" s="817">
        <f t="shared" si="115"/>
        <v>0</v>
      </c>
      <c r="CX137" s="817">
        <f t="shared" si="115"/>
        <v>0</v>
      </c>
      <c r="CY137" s="817"/>
      <c r="CZ137" s="817">
        <f t="shared" ref="CZ137:DA143" si="116">IF(AND($C137&gt;0,AH137=""),1,0)</f>
        <v>0</v>
      </c>
      <c r="DA137" s="817">
        <f t="shared" si="116"/>
        <v>0</v>
      </c>
      <c r="DB137" s="817"/>
    </row>
    <row r="138" spans="1:106">
      <c r="A138" s="379" t="s">
        <v>324</v>
      </c>
      <c r="B138" s="397" t="s">
        <v>325</v>
      </c>
      <c r="C138" s="57">
        <f t="shared" si="102"/>
        <v>0</v>
      </c>
      <c r="D138" s="372">
        <f t="shared" si="103"/>
        <v>0</v>
      </c>
      <c r="E138" s="58"/>
      <c r="F138" s="59"/>
      <c r="G138" s="60"/>
      <c r="H138" s="145"/>
      <c r="I138" s="146"/>
      <c r="J138" s="146"/>
      <c r="K138" s="146"/>
      <c r="L138" s="146"/>
      <c r="M138" s="146"/>
      <c r="N138" s="146"/>
      <c r="O138" s="146"/>
      <c r="P138" s="146"/>
      <c r="Q138" s="146"/>
      <c r="R138" s="146"/>
      <c r="S138" s="146"/>
      <c r="T138" s="146"/>
      <c r="U138" s="146"/>
      <c r="V138" s="146"/>
      <c r="W138" s="146"/>
      <c r="X138" s="146"/>
      <c r="Y138" s="146"/>
      <c r="Z138" s="147"/>
      <c r="AA138" s="58"/>
      <c r="AB138" s="148"/>
      <c r="AC138" s="59"/>
      <c r="AD138" s="110"/>
      <c r="AE138" s="148"/>
      <c r="AF138" s="111"/>
      <c r="AG138" s="149"/>
      <c r="AH138" s="110"/>
      <c r="AI138" s="111"/>
      <c r="AJ138" s="149"/>
      <c r="AK138" s="75"/>
      <c r="AL138" s="74"/>
      <c r="AM138" s="74"/>
      <c r="AN138" s="74"/>
      <c r="AO138" s="855" t="str">
        <f t="shared" si="81"/>
        <v/>
      </c>
      <c r="CC138" s="513" t="str">
        <f t="shared" si="104"/>
        <v/>
      </c>
      <c r="CD138" s="513" t="str">
        <f t="shared" si="105"/>
        <v/>
      </c>
      <c r="CE138" s="513" t="str">
        <f t="shared" si="106"/>
        <v/>
      </c>
      <c r="CF138" s="513" t="str">
        <f t="shared" si="107"/>
        <v/>
      </c>
      <c r="CG138" s="513" t="str">
        <f t="shared" si="108"/>
        <v/>
      </c>
      <c r="CH138" s="513" t="str">
        <f t="shared" si="109"/>
        <v/>
      </c>
      <c r="CI138" s="513" t="str">
        <f t="shared" si="110"/>
        <v/>
      </c>
      <c r="CJ138" s="513"/>
      <c r="CK138" s="513" t="str">
        <f t="shared" si="111"/>
        <v/>
      </c>
      <c r="CL138" s="513" t="str">
        <f t="shared" si="112"/>
        <v/>
      </c>
      <c r="CM138" s="513"/>
      <c r="CR138" s="822">
        <f t="shared" si="113"/>
        <v>0</v>
      </c>
      <c r="CS138" s="822">
        <f t="shared" si="113"/>
        <v>0</v>
      </c>
      <c r="CT138" s="823">
        <f t="shared" si="113"/>
        <v>0</v>
      </c>
      <c r="CU138" s="817">
        <f t="shared" si="114"/>
        <v>0</v>
      </c>
      <c r="CV138" s="817">
        <f t="shared" si="115"/>
        <v>0</v>
      </c>
      <c r="CW138" s="817">
        <f t="shared" si="115"/>
        <v>0</v>
      </c>
      <c r="CX138" s="817">
        <f t="shared" si="115"/>
        <v>0</v>
      </c>
      <c r="CY138" s="817"/>
      <c r="CZ138" s="817">
        <f t="shared" si="116"/>
        <v>0</v>
      </c>
      <c r="DA138" s="817">
        <f t="shared" si="116"/>
        <v>0</v>
      </c>
      <c r="DB138" s="817"/>
    </row>
    <row r="139" spans="1:106">
      <c r="A139" s="379" t="s">
        <v>326</v>
      </c>
      <c r="B139" s="397" t="s">
        <v>327</v>
      </c>
      <c r="C139" s="57">
        <f t="shared" si="102"/>
        <v>0</v>
      </c>
      <c r="D139" s="372">
        <f t="shared" si="103"/>
        <v>0</v>
      </c>
      <c r="E139" s="58"/>
      <c r="F139" s="59"/>
      <c r="G139" s="60"/>
      <c r="H139" s="145"/>
      <c r="I139" s="146"/>
      <c r="J139" s="146"/>
      <c r="K139" s="146"/>
      <c r="L139" s="146"/>
      <c r="M139" s="146"/>
      <c r="N139" s="146"/>
      <c r="O139" s="146"/>
      <c r="P139" s="146"/>
      <c r="Q139" s="146"/>
      <c r="R139" s="146"/>
      <c r="S139" s="146"/>
      <c r="T139" s="146"/>
      <c r="U139" s="146"/>
      <c r="V139" s="146"/>
      <c r="W139" s="146"/>
      <c r="X139" s="146"/>
      <c r="Y139" s="146"/>
      <c r="Z139" s="147"/>
      <c r="AA139" s="58"/>
      <c r="AB139" s="148"/>
      <c r="AC139" s="59"/>
      <c r="AD139" s="110"/>
      <c r="AE139" s="148"/>
      <c r="AF139" s="111"/>
      <c r="AG139" s="149"/>
      <c r="AH139" s="110"/>
      <c r="AI139" s="111"/>
      <c r="AJ139" s="149"/>
      <c r="AK139" s="75"/>
      <c r="AL139" s="74"/>
      <c r="AM139" s="74"/>
      <c r="AN139" s="74"/>
      <c r="AO139" s="855" t="str">
        <f t="shared" si="81"/>
        <v/>
      </c>
      <c r="CC139" s="513" t="str">
        <f t="shared" si="104"/>
        <v/>
      </c>
      <c r="CD139" s="513" t="str">
        <f t="shared" si="105"/>
        <v/>
      </c>
      <c r="CE139" s="513" t="str">
        <f t="shared" si="106"/>
        <v/>
      </c>
      <c r="CF139" s="513" t="str">
        <f t="shared" si="107"/>
        <v/>
      </c>
      <c r="CG139" s="513" t="str">
        <f t="shared" si="108"/>
        <v/>
      </c>
      <c r="CH139" s="513" t="str">
        <f t="shared" si="109"/>
        <v/>
      </c>
      <c r="CI139" s="513" t="str">
        <f t="shared" si="110"/>
        <v/>
      </c>
      <c r="CJ139" s="513"/>
      <c r="CK139" s="513" t="str">
        <f t="shared" si="111"/>
        <v/>
      </c>
      <c r="CL139" s="513" t="str">
        <f t="shared" si="112"/>
        <v/>
      </c>
      <c r="CM139" s="513"/>
      <c r="CR139" s="822">
        <f t="shared" si="113"/>
        <v>0</v>
      </c>
      <c r="CS139" s="822">
        <f t="shared" si="113"/>
        <v>0</v>
      </c>
      <c r="CT139" s="823">
        <f t="shared" si="113"/>
        <v>0</v>
      </c>
      <c r="CU139" s="817">
        <f t="shared" si="114"/>
        <v>0</v>
      </c>
      <c r="CV139" s="817">
        <f t="shared" si="115"/>
        <v>0</v>
      </c>
      <c r="CW139" s="817">
        <f t="shared" si="115"/>
        <v>0</v>
      </c>
      <c r="CX139" s="817">
        <f t="shared" si="115"/>
        <v>0</v>
      </c>
      <c r="CY139" s="817"/>
      <c r="CZ139" s="817">
        <f t="shared" si="116"/>
        <v>0</v>
      </c>
      <c r="DA139" s="817">
        <f t="shared" si="116"/>
        <v>0</v>
      </c>
      <c r="DB139" s="817"/>
    </row>
    <row r="140" spans="1:106">
      <c r="A140" s="379" t="s">
        <v>328</v>
      </c>
      <c r="B140" s="397" t="s">
        <v>329</v>
      </c>
      <c r="C140" s="57">
        <f t="shared" si="102"/>
        <v>0</v>
      </c>
      <c r="D140" s="372">
        <f t="shared" si="103"/>
        <v>0</v>
      </c>
      <c r="E140" s="58"/>
      <c r="F140" s="59"/>
      <c r="G140" s="60"/>
      <c r="H140" s="145"/>
      <c r="I140" s="146"/>
      <c r="J140" s="146"/>
      <c r="K140" s="146"/>
      <c r="L140" s="146"/>
      <c r="M140" s="146"/>
      <c r="N140" s="146"/>
      <c r="O140" s="146"/>
      <c r="P140" s="146"/>
      <c r="Q140" s="146"/>
      <c r="R140" s="146"/>
      <c r="S140" s="146"/>
      <c r="T140" s="146"/>
      <c r="U140" s="146"/>
      <c r="V140" s="146"/>
      <c r="W140" s="146"/>
      <c r="X140" s="146"/>
      <c r="Y140" s="146"/>
      <c r="Z140" s="147"/>
      <c r="AA140" s="58"/>
      <c r="AB140" s="148"/>
      <c r="AC140" s="59"/>
      <c r="AD140" s="110"/>
      <c r="AE140" s="148"/>
      <c r="AF140" s="111"/>
      <c r="AG140" s="149"/>
      <c r="AH140" s="110"/>
      <c r="AI140" s="111"/>
      <c r="AJ140" s="149"/>
      <c r="AK140" s="75"/>
      <c r="AL140" s="74"/>
      <c r="AM140" s="74"/>
      <c r="AN140" s="74"/>
      <c r="AO140" s="855" t="str">
        <f t="shared" si="81"/>
        <v/>
      </c>
      <c r="CC140" s="513" t="str">
        <f t="shared" si="104"/>
        <v/>
      </c>
      <c r="CD140" s="513" t="str">
        <f t="shared" si="105"/>
        <v/>
      </c>
      <c r="CE140" s="513" t="str">
        <f t="shared" si="106"/>
        <v/>
      </c>
      <c r="CF140" s="513" t="str">
        <f t="shared" si="107"/>
        <v/>
      </c>
      <c r="CG140" s="513" t="str">
        <f t="shared" si="108"/>
        <v/>
      </c>
      <c r="CH140" s="513" t="str">
        <f t="shared" si="109"/>
        <v/>
      </c>
      <c r="CI140" s="513" t="str">
        <f t="shared" si="110"/>
        <v/>
      </c>
      <c r="CJ140" s="513"/>
      <c r="CK140" s="513" t="str">
        <f t="shared" si="111"/>
        <v/>
      </c>
      <c r="CL140" s="513" t="str">
        <f t="shared" si="112"/>
        <v/>
      </c>
      <c r="CM140" s="513"/>
      <c r="CR140" s="822">
        <f t="shared" si="113"/>
        <v>0</v>
      </c>
      <c r="CS140" s="822">
        <f t="shared" si="113"/>
        <v>0</v>
      </c>
      <c r="CT140" s="823">
        <f t="shared" si="113"/>
        <v>0</v>
      </c>
      <c r="CU140" s="817">
        <f t="shared" si="114"/>
        <v>0</v>
      </c>
      <c r="CV140" s="817">
        <f t="shared" si="115"/>
        <v>0</v>
      </c>
      <c r="CW140" s="817">
        <f t="shared" si="115"/>
        <v>0</v>
      </c>
      <c r="CX140" s="817">
        <f t="shared" si="115"/>
        <v>0</v>
      </c>
      <c r="CY140" s="817"/>
      <c r="CZ140" s="817">
        <f t="shared" si="116"/>
        <v>0</v>
      </c>
      <c r="DA140" s="817">
        <f t="shared" si="116"/>
        <v>0</v>
      </c>
      <c r="DB140" s="817"/>
    </row>
    <row r="141" spans="1:106">
      <c r="A141" s="379" t="s">
        <v>330</v>
      </c>
      <c r="B141" s="397" t="s">
        <v>331</v>
      </c>
      <c r="C141" s="57">
        <f t="shared" si="102"/>
        <v>0</v>
      </c>
      <c r="D141" s="372">
        <f t="shared" si="103"/>
        <v>0</v>
      </c>
      <c r="E141" s="58"/>
      <c r="F141" s="59"/>
      <c r="G141" s="60"/>
      <c r="H141" s="145"/>
      <c r="I141" s="146"/>
      <c r="J141" s="146"/>
      <c r="K141" s="146"/>
      <c r="L141" s="146"/>
      <c r="M141" s="146"/>
      <c r="N141" s="146"/>
      <c r="O141" s="146"/>
      <c r="P141" s="146"/>
      <c r="Q141" s="146"/>
      <c r="R141" s="146"/>
      <c r="S141" s="146"/>
      <c r="T141" s="146"/>
      <c r="U141" s="146"/>
      <c r="V141" s="146"/>
      <c r="W141" s="146"/>
      <c r="X141" s="146"/>
      <c r="Y141" s="146"/>
      <c r="Z141" s="147"/>
      <c r="AA141" s="58"/>
      <c r="AB141" s="148"/>
      <c r="AC141" s="59"/>
      <c r="AD141" s="110"/>
      <c r="AE141" s="148"/>
      <c r="AF141" s="111"/>
      <c r="AG141" s="149"/>
      <c r="AH141" s="110"/>
      <c r="AI141" s="111"/>
      <c r="AJ141" s="149"/>
      <c r="AK141" s="75"/>
      <c r="AL141" s="74"/>
      <c r="AM141" s="74"/>
      <c r="AN141" s="74"/>
      <c r="AO141" s="855" t="str">
        <f t="shared" ref="AO141:AO207" si="117">CC141&amp;CD141&amp;CE141&amp;CF141&amp;CG141&amp;CH141&amp;CI141&amp;CJ141&amp;CK141&amp;CL141&amp;CM141</f>
        <v/>
      </c>
      <c r="CC141" s="513" t="str">
        <f t="shared" si="104"/>
        <v/>
      </c>
      <c r="CD141" s="513" t="str">
        <f t="shared" si="105"/>
        <v/>
      </c>
      <c r="CE141" s="513" t="str">
        <f t="shared" si="106"/>
        <v/>
      </c>
      <c r="CF141" s="513" t="str">
        <f t="shared" si="107"/>
        <v/>
      </c>
      <c r="CG141" s="513" t="str">
        <f t="shared" si="108"/>
        <v/>
      </c>
      <c r="CH141" s="513" t="str">
        <f t="shared" si="109"/>
        <v/>
      </c>
      <c r="CI141" s="513" t="str">
        <f t="shared" si="110"/>
        <v/>
      </c>
      <c r="CJ141" s="513"/>
      <c r="CK141" s="513" t="str">
        <f t="shared" si="111"/>
        <v/>
      </c>
      <c r="CL141" s="513" t="str">
        <f t="shared" si="112"/>
        <v/>
      </c>
      <c r="CM141" s="513"/>
      <c r="CR141" s="822">
        <f t="shared" si="113"/>
        <v>0</v>
      </c>
      <c r="CS141" s="822">
        <f t="shared" si="113"/>
        <v>0</v>
      </c>
      <c r="CT141" s="823">
        <f t="shared" si="113"/>
        <v>0</v>
      </c>
      <c r="CU141" s="817">
        <f t="shared" si="114"/>
        <v>0</v>
      </c>
      <c r="CV141" s="817">
        <f t="shared" si="115"/>
        <v>0</v>
      </c>
      <c r="CW141" s="817">
        <f t="shared" si="115"/>
        <v>0</v>
      </c>
      <c r="CX141" s="817">
        <f t="shared" si="115"/>
        <v>0</v>
      </c>
      <c r="CY141" s="817"/>
      <c r="CZ141" s="817">
        <f t="shared" si="116"/>
        <v>0</v>
      </c>
      <c r="DA141" s="817">
        <f t="shared" si="116"/>
        <v>0</v>
      </c>
      <c r="DB141" s="817"/>
    </row>
    <row r="142" spans="1:106">
      <c r="A142" s="381" t="s">
        <v>332</v>
      </c>
      <c r="B142" s="397" t="s">
        <v>333</v>
      </c>
      <c r="C142" s="57">
        <f t="shared" si="102"/>
        <v>0</v>
      </c>
      <c r="D142" s="372">
        <f t="shared" si="103"/>
        <v>0</v>
      </c>
      <c r="E142" s="58"/>
      <c r="F142" s="59"/>
      <c r="G142" s="60"/>
      <c r="H142" s="145"/>
      <c r="I142" s="146"/>
      <c r="J142" s="146"/>
      <c r="K142" s="146"/>
      <c r="L142" s="146"/>
      <c r="M142" s="146"/>
      <c r="N142" s="146"/>
      <c r="O142" s="146"/>
      <c r="P142" s="146"/>
      <c r="Q142" s="146"/>
      <c r="R142" s="146"/>
      <c r="S142" s="146"/>
      <c r="T142" s="146"/>
      <c r="U142" s="146"/>
      <c r="V142" s="146"/>
      <c r="W142" s="146"/>
      <c r="X142" s="146"/>
      <c r="Y142" s="146"/>
      <c r="Z142" s="147"/>
      <c r="AA142" s="58"/>
      <c r="AB142" s="148"/>
      <c r="AC142" s="59"/>
      <c r="AD142" s="110"/>
      <c r="AE142" s="148"/>
      <c r="AF142" s="111"/>
      <c r="AG142" s="149"/>
      <c r="AH142" s="110"/>
      <c r="AI142" s="111"/>
      <c r="AJ142" s="149"/>
      <c r="AK142" s="75"/>
      <c r="AL142" s="74"/>
      <c r="AM142" s="74"/>
      <c r="AN142" s="74"/>
      <c r="AO142" s="855" t="str">
        <f t="shared" si="117"/>
        <v/>
      </c>
      <c r="CC142" s="513" t="str">
        <f t="shared" si="104"/>
        <v/>
      </c>
      <c r="CD142" s="513" t="str">
        <f t="shared" si="105"/>
        <v/>
      </c>
      <c r="CE142" s="513" t="str">
        <f t="shared" si="106"/>
        <v/>
      </c>
      <c r="CF142" s="513" t="str">
        <f t="shared" si="107"/>
        <v/>
      </c>
      <c r="CG142" s="513" t="str">
        <f t="shared" si="108"/>
        <v/>
      </c>
      <c r="CH142" s="513" t="str">
        <f t="shared" si="109"/>
        <v/>
      </c>
      <c r="CI142" s="513" t="str">
        <f t="shared" si="110"/>
        <v/>
      </c>
      <c r="CJ142" s="513"/>
      <c r="CK142" s="513" t="str">
        <f t="shared" si="111"/>
        <v/>
      </c>
      <c r="CL142" s="513" t="str">
        <f t="shared" si="112"/>
        <v/>
      </c>
      <c r="CM142" s="513"/>
      <c r="CR142" s="822">
        <f t="shared" si="113"/>
        <v>0</v>
      </c>
      <c r="CS142" s="822">
        <f t="shared" si="113"/>
        <v>0</v>
      </c>
      <c r="CT142" s="823">
        <f t="shared" si="113"/>
        <v>0</v>
      </c>
      <c r="CU142" s="817">
        <f t="shared" si="114"/>
        <v>0</v>
      </c>
      <c r="CV142" s="817">
        <f t="shared" si="115"/>
        <v>0</v>
      </c>
      <c r="CW142" s="817">
        <f t="shared" si="115"/>
        <v>0</v>
      </c>
      <c r="CX142" s="817">
        <f t="shared" si="115"/>
        <v>0</v>
      </c>
      <c r="CY142" s="817"/>
      <c r="CZ142" s="817">
        <f t="shared" si="116"/>
        <v>0</v>
      </c>
      <c r="DA142" s="817">
        <f t="shared" si="116"/>
        <v>0</v>
      </c>
      <c r="DB142" s="817"/>
    </row>
    <row r="143" spans="1:106">
      <c r="A143" s="150" t="s">
        <v>334</v>
      </c>
      <c r="B143" s="151" t="s">
        <v>335</v>
      </c>
      <c r="C143" s="77">
        <f t="shared" si="102"/>
        <v>0</v>
      </c>
      <c r="D143" s="375">
        <f t="shared" si="103"/>
        <v>0</v>
      </c>
      <c r="E143" s="78"/>
      <c r="F143" s="79"/>
      <c r="G143" s="80"/>
      <c r="H143" s="152"/>
      <c r="I143" s="153"/>
      <c r="J143" s="153"/>
      <c r="K143" s="153"/>
      <c r="L143" s="153"/>
      <c r="M143" s="153"/>
      <c r="N143" s="153"/>
      <c r="O143" s="153"/>
      <c r="P143" s="153"/>
      <c r="Q143" s="153"/>
      <c r="R143" s="153"/>
      <c r="S143" s="153"/>
      <c r="T143" s="153"/>
      <c r="U143" s="153"/>
      <c r="V143" s="153"/>
      <c r="W143" s="153"/>
      <c r="X143" s="153"/>
      <c r="Y143" s="153"/>
      <c r="Z143" s="154"/>
      <c r="AA143" s="78"/>
      <c r="AB143" s="155"/>
      <c r="AC143" s="79"/>
      <c r="AD143" s="156"/>
      <c r="AE143" s="155"/>
      <c r="AF143" s="157"/>
      <c r="AG143" s="158"/>
      <c r="AH143" s="156"/>
      <c r="AI143" s="157"/>
      <c r="AJ143" s="158"/>
      <c r="AK143" s="75"/>
      <c r="AL143" s="71"/>
      <c r="AM143" s="71"/>
      <c r="AN143" s="71"/>
      <c r="AO143" s="855" t="str">
        <f t="shared" si="117"/>
        <v/>
      </c>
      <c r="CC143" s="513" t="str">
        <f t="shared" si="104"/>
        <v/>
      </c>
      <c r="CD143" s="513" t="str">
        <f t="shared" si="105"/>
        <v/>
      </c>
      <c r="CE143" s="513" t="str">
        <f t="shared" si="106"/>
        <v/>
      </c>
      <c r="CF143" s="513" t="str">
        <f t="shared" si="107"/>
        <v/>
      </c>
      <c r="CG143" s="513" t="str">
        <f t="shared" si="108"/>
        <v/>
      </c>
      <c r="CH143" s="513" t="str">
        <f t="shared" si="109"/>
        <v/>
      </c>
      <c r="CI143" s="513" t="str">
        <f t="shared" si="110"/>
        <v/>
      </c>
      <c r="CJ143" s="513"/>
      <c r="CK143" s="513" t="str">
        <f t="shared" si="111"/>
        <v/>
      </c>
      <c r="CL143" s="513" t="str">
        <f t="shared" si="112"/>
        <v/>
      </c>
      <c r="CM143" s="513"/>
      <c r="CR143" s="822">
        <f t="shared" si="113"/>
        <v>0</v>
      </c>
      <c r="CS143" s="822">
        <f t="shared" si="113"/>
        <v>0</v>
      </c>
      <c r="CT143" s="823">
        <f t="shared" si="113"/>
        <v>0</v>
      </c>
      <c r="CU143" s="817">
        <f t="shared" si="114"/>
        <v>0</v>
      </c>
      <c r="CV143" s="817">
        <f t="shared" si="115"/>
        <v>0</v>
      </c>
      <c r="CW143" s="817">
        <f t="shared" si="115"/>
        <v>0</v>
      </c>
      <c r="CX143" s="817">
        <f t="shared" si="115"/>
        <v>0</v>
      </c>
      <c r="CY143" s="817"/>
      <c r="CZ143" s="817">
        <f t="shared" si="116"/>
        <v>0</v>
      </c>
      <c r="DA143" s="817">
        <f t="shared" si="116"/>
        <v>0</v>
      </c>
      <c r="DB143" s="817"/>
    </row>
    <row r="144" spans="1:106">
      <c r="A144" s="878" t="s">
        <v>51</v>
      </c>
      <c r="B144" s="967"/>
      <c r="C144" s="92">
        <f>SUM(C137:C143)</f>
        <v>0</v>
      </c>
      <c r="D144" s="93">
        <f>SUM(D137:D143)</f>
        <v>0</v>
      </c>
      <c r="E144" s="94">
        <f>SUM(E137:E143)</f>
        <v>0</v>
      </c>
      <c r="F144" s="95">
        <f>SUM(F137:F143)</f>
        <v>0</v>
      </c>
      <c r="G144" s="93">
        <f>SUM(G137:G143)</f>
        <v>0</v>
      </c>
      <c r="H144" s="876"/>
      <c r="I144" s="876"/>
      <c r="J144" s="876"/>
      <c r="K144" s="876"/>
      <c r="L144" s="876"/>
      <c r="M144" s="876"/>
      <c r="N144" s="876"/>
      <c r="O144" s="876"/>
      <c r="P144" s="876"/>
      <c r="Q144" s="876"/>
      <c r="R144" s="876"/>
      <c r="S144" s="876"/>
      <c r="T144" s="876"/>
      <c r="U144" s="876"/>
      <c r="V144" s="876"/>
      <c r="W144" s="876"/>
      <c r="X144" s="876"/>
      <c r="Y144" s="876"/>
      <c r="Z144" s="880"/>
      <c r="AA144" s="94">
        <f>SUM(AA137:AA143)</f>
        <v>0</v>
      </c>
      <c r="AB144" s="99">
        <f t="shared" ref="AB144:AJ144" si="118">SUM(AB137:AB143)</f>
        <v>0</v>
      </c>
      <c r="AC144" s="95">
        <f>SUM(AC137:AC143)</f>
        <v>0</v>
      </c>
      <c r="AD144" s="101">
        <f>SUM(AD137:AD143)</f>
        <v>0</v>
      </c>
      <c r="AE144" s="99">
        <f t="shared" si="118"/>
        <v>0</v>
      </c>
      <c r="AF144" s="100">
        <f t="shared" si="118"/>
        <v>0</v>
      </c>
      <c r="AG144" s="126">
        <f t="shared" si="118"/>
        <v>0</v>
      </c>
      <c r="AH144" s="101">
        <f t="shared" si="118"/>
        <v>0</v>
      </c>
      <c r="AI144" s="100">
        <f t="shared" si="118"/>
        <v>0</v>
      </c>
      <c r="AJ144" s="126">
        <f t="shared" si="118"/>
        <v>0</v>
      </c>
      <c r="AK144" s="875"/>
      <c r="AL144" s="877"/>
      <c r="AM144" s="838"/>
      <c r="AN144" s="838"/>
      <c r="AO144" s="855"/>
      <c r="CC144" s="818"/>
      <c r="CD144" s="818"/>
      <c r="CE144" s="818"/>
      <c r="CF144" s="818"/>
      <c r="CG144" s="818"/>
      <c r="CH144" s="818"/>
      <c r="CI144" s="818"/>
      <c r="CJ144" s="818"/>
      <c r="CK144" s="818"/>
      <c r="CL144" s="818"/>
      <c r="CM144" s="818"/>
      <c r="CR144" s="824"/>
      <c r="CS144" s="824"/>
      <c r="CT144" s="824"/>
      <c r="CU144" s="818"/>
      <c r="CV144" s="818"/>
      <c r="CW144" s="818"/>
      <c r="CX144" s="818"/>
      <c r="CY144" s="818"/>
      <c r="CZ144" s="818"/>
      <c r="DA144" s="818"/>
      <c r="DB144" s="818"/>
    </row>
    <row r="145" spans="1:106">
      <c r="A145" s="878" t="s">
        <v>336</v>
      </c>
      <c r="B145" s="968"/>
      <c r="C145" s="964"/>
      <c r="D145" s="964"/>
      <c r="E145" s="964"/>
      <c r="F145" s="964"/>
      <c r="G145" s="964"/>
      <c r="H145" s="964"/>
      <c r="I145" s="964"/>
      <c r="J145" s="964"/>
      <c r="K145" s="964"/>
      <c r="L145" s="964"/>
      <c r="M145" s="964"/>
      <c r="N145" s="964"/>
      <c r="O145" s="964"/>
      <c r="P145" s="964"/>
      <c r="Q145" s="964"/>
      <c r="R145" s="964"/>
      <c r="S145" s="964"/>
      <c r="T145" s="964"/>
      <c r="U145" s="964"/>
      <c r="V145" s="964"/>
      <c r="W145" s="964"/>
      <c r="X145" s="964"/>
      <c r="Y145" s="964"/>
      <c r="Z145" s="964"/>
      <c r="AA145" s="964"/>
      <c r="AB145" s="964"/>
      <c r="AC145" s="964"/>
      <c r="AD145" s="964"/>
      <c r="AE145" s="964"/>
      <c r="AF145" s="964"/>
      <c r="AG145" s="964"/>
      <c r="AH145" s="964"/>
      <c r="AI145" s="964"/>
      <c r="AJ145" s="964"/>
      <c r="AK145" s="964"/>
      <c r="AL145" s="964"/>
      <c r="AM145" s="964"/>
      <c r="AN145" s="964"/>
      <c r="AO145" s="855"/>
      <c r="CC145" s="818"/>
      <c r="CD145" s="818"/>
      <c r="CE145" s="818"/>
      <c r="CF145" s="818"/>
      <c r="CG145" s="818"/>
      <c r="CH145" s="818"/>
      <c r="CI145" s="818"/>
      <c r="CJ145" s="818"/>
      <c r="CK145" s="818"/>
      <c r="CL145" s="818"/>
      <c r="CM145" s="818"/>
      <c r="CR145" s="824"/>
      <c r="CS145" s="824"/>
      <c r="CT145" s="824"/>
      <c r="CU145" s="818"/>
      <c r="CV145" s="818"/>
      <c r="CW145" s="818"/>
      <c r="CX145" s="818"/>
      <c r="CY145" s="818"/>
      <c r="CZ145" s="818"/>
      <c r="DA145" s="818"/>
      <c r="DB145" s="818"/>
    </row>
    <row r="146" spans="1:106">
      <c r="A146" s="395" t="s">
        <v>337</v>
      </c>
      <c r="B146" s="378" t="s">
        <v>338</v>
      </c>
      <c r="C146" s="42">
        <f t="shared" ref="C146:C208" si="119">SUM(D146+G146)</f>
        <v>0</v>
      </c>
      <c r="D146" s="369">
        <f t="shared" ref="D146:D177" si="120">SUM(E146:F146)</f>
        <v>0</v>
      </c>
      <c r="E146" s="43"/>
      <c r="F146" s="44"/>
      <c r="G146" s="45"/>
      <c r="H146" s="159"/>
      <c r="I146" s="141"/>
      <c r="J146" s="141"/>
      <c r="K146" s="141"/>
      <c r="L146" s="141"/>
      <c r="M146" s="141"/>
      <c r="N146" s="141"/>
      <c r="O146" s="141"/>
      <c r="P146" s="141"/>
      <c r="Q146" s="141"/>
      <c r="R146" s="141"/>
      <c r="S146" s="141"/>
      <c r="T146" s="141"/>
      <c r="U146" s="141"/>
      <c r="V146" s="141"/>
      <c r="W146" s="141"/>
      <c r="X146" s="141"/>
      <c r="Y146" s="141"/>
      <c r="Z146" s="142"/>
      <c r="AA146" s="43"/>
      <c r="AB146" s="143"/>
      <c r="AC146" s="44"/>
      <c r="AD146" s="104"/>
      <c r="AE146" s="143"/>
      <c r="AF146" s="105"/>
      <c r="AG146" s="144"/>
      <c r="AH146" s="104"/>
      <c r="AI146" s="105"/>
      <c r="AJ146" s="43"/>
      <c r="AK146" s="109"/>
      <c r="AL146" s="56"/>
      <c r="AM146" s="56"/>
      <c r="AN146" s="56"/>
      <c r="AO146" s="855" t="str">
        <f t="shared" si="117"/>
        <v/>
      </c>
      <c r="CC146" s="513" t="str">
        <f t="shared" ref="CC146:CC173" si="121">IF(AND($C146&gt;0,AA146="")," * No olvide digitar la variable "&amp;$AA$8&amp;""&amp;": Atención Cerrada. Digite Cero si no tiene.","")</f>
        <v/>
      </c>
      <c r="CD146" s="513" t="str">
        <f t="shared" ref="CD146:CD173" si="122">IF(AND($C146&gt;0,AB146="")," * No olvide digitar la variable "&amp;$AA$8&amp;""&amp;": Atención Abierta. Digite Cero si no tiene.","")</f>
        <v/>
      </c>
      <c r="CE146" s="513" t="str">
        <f t="shared" ref="CE146:CE173" si="123">IF(AND($C146&gt;0,AC146="")," * No olvide digitar la variable "&amp;$AA$8&amp;""&amp;": Emergencia. Digite Cero si no tiene.","")</f>
        <v/>
      </c>
      <c r="CF146" s="513" t="str">
        <f t="shared" ref="CF146:CF173" si="124">IF(AND(C146&lt;AA146+AB146+AC146)," * La Suma de la variable "&amp;$AA$8&amp;""&amp;" no puede ser mayor al Total.","")</f>
        <v/>
      </c>
      <c r="CG146" s="513" t="str">
        <f t="shared" ref="CG146:CG173" si="125">IF(AND($C146&gt;0,AD146="")," * No olvide digitar la variable "&amp;$AD$8&amp;""&amp;": Honorarios. Digite Cero si no tiene.","")</f>
        <v/>
      </c>
      <c r="CH146" s="513" t="str">
        <f t="shared" ref="CH146:CH173" si="126">IF(AND($C146&gt;0,AE146="")," * No olvide digitar la variable "&amp;$AD$8&amp;""&amp;": Convenios. Digite Cero si no tiene.","")</f>
        <v/>
      </c>
      <c r="CI146" s="513" t="str">
        <f t="shared" ref="CI146:CI173" si="127">IF(AND($C146&gt;0,AF146="")," * No olvide digitar la variable "&amp;$AD$8&amp;""&amp;": Consultores de llamada. Digite Cero si no tiene.","")</f>
        <v/>
      </c>
      <c r="CJ146" s="513"/>
      <c r="CK146" s="513" t="str">
        <f t="shared" ref="CK146:CK173" si="128">IF(AND($C146&gt;0,AH146="")," * No olvide digitar la variable "&amp;$AH$8&amp;""&amp;" Al Sistema. Digite Cero si no tiene.","")</f>
        <v/>
      </c>
      <c r="CL146" s="513" t="str">
        <f t="shared" ref="CL146:CL173" si="129">IF(AND($C146&gt;0,AI146="")," * No olvide digitar la variable "&amp;$AH$8&amp;""&amp;" al Extrasistema. Digite Cero si no tiene.","")</f>
        <v/>
      </c>
      <c r="CM146" s="513"/>
      <c r="CR146" s="822">
        <f t="shared" ref="CR146:CR173" si="130">IF(AND($C146&gt;0,AA146=""),1,0)</f>
        <v>0</v>
      </c>
      <c r="CS146" s="822">
        <f t="shared" ref="CS146:CS173" si="131">IF(AND($C146&gt;0,AB146=""),1,0)</f>
        <v>0</v>
      </c>
      <c r="CT146" s="823">
        <f t="shared" ref="CT146:CT173" si="132">IF(AND($C146&gt;0,AC146=""),1,0)</f>
        <v>0</v>
      </c>
      <c r="CU146" s="817">
        <f t="shared" ref="CU146:CU173" si="133">IF(AND(C146&lt;AA146+AB146+AC146),1,0)</f>
        <v>0</v>
      </c>
      <c r="CV146" s="817">
        <f t="shared" ref="CV146:CV173" si="134">IF(AND($C146&gt;0,AD146=""),1,0)</f>
        <v>0</v>
      </c>
      <c r="CW146" s="817">
        <f t="shared" ref="CW146:CW173" si="135">IF(AND($C146&gt;0,AE146=""),1,0)</f>
        <v>0</v>
      </c>
      <c r="CX146" s="817">
        <f t="shared" ref="CX146:CX173" si="136">IF(AND($C146&gt;0,AF146=""),1,0)</f>
        <v>0</v>
      </c>
      <c r="CY146" s="817"/>
      <c r="CZ146" s="817">
        <f t="shared" ref="CZ146:CZ173" si="137">IF(AND($C146&gt;0,AH146=""),1,0)</f>
        <v>0</v>
      </c>
      <c r="DA146" s="817">
        <f t="shared" ref="DA146:DA173" si="138">IF(AND($C146&gt;0,AI146=""),1,0)</f>
        <v>0</v>
      </c>
      <c r="DB146" s="817"/>
    </row>
    <row r="147" spans="1:106">
      <c r="A147" s="379" t="s">
        <v>339</v>
      </c>
      <c r="B147" s="380" t="s">
        <v>340</v>
      </c>
      <c r="C147" s="57">
        <f t="shared" si="119"/>
        <v>0</v>
      </c>
      <c r="D147" s="372">
        <f t="shared" si="120"/>
        <v>0</v>
      </c>
      <c r="E147" s="58"/>
      <c r="F147" s="59"/>
      <c r="G147" s="60"/>
      <c r="H147" s="160"/>
      <c r="I147" s="146"/>
      <c r="J147" s="146"/>
      <c r="K147" s="146"/>
      <c r="L147" s="146"/>
      <c r="M147" s="146"/>
      <c r="N147" s="146"/>
      <c r="O147" s="146"/>
      <c r="P147" s="146"/>
      <c r="Q147" s="146"/>
      <c r="R147" s="146"/>
      <c r="S147" s="146"/>
      <c r="T147" s="146"/>
      <c r="U147" s="146"/>
      <c r="V147" s="146"/>
      <c r="W147" s="146"/>
      <c r="X147" s="146"/>
      <c r="Y147" s="146"/>
      <c r="Z147" s="147"/>
      <c r="AA147" s="58"/>
      <c r="AB147" s="148"/>
      <c r="AC147" s="59"/>
      <c r="AD147" s="110"/>
      <c r="AE147" s="148"/>
      <c r="AF147" s="111"/>
      <c r="AG147" s="149"/>
      <c r="AH147" s="110"/>
      <c r="AI147" s="111"/>
      <c r="AJ147" s="58"/>
      <c r="AK147" s="75"/>
      <c r="AL147" s="74"/>
      <c r="AM147" s="74"/>
      <c r="AN147" s="74"/>
      <c r="AO147" s="855" t="str">
        <f t="shared" si="117"/>
        <v/>
      </c>
      <c r="CC147" s="513" t="str">
        <f t="shared" si="121"/>
        <v/>
      </c>
      <c r="CD147" s="513" t="str">
        <f t="shared" si="122"/>
        <v/>
      </c>
      <c r="CE147" s="513" t="str">
        <f t="shared" si="123"/>
        <v/>
      </c>
      <c r="CF147" s="513" t="str">
        <f t="shared" si="124"/>
        <v/>
      </c>
      <c r="CG147" s="513" t="str">
        <f t="shared" si="125"/>
        <v/>
      </c>
      <c r="CH147" s="513" t="str">
        <f t="shared" si="126"/>
        <v/>
      </c>
      <c r="CI147" s="513" t="str">
        <f t="shared" si="127"/>
        <v/>
      </c>
      <c r="CJ147" s="513"/>
      <c r="CK147" s="513" t="str">
        <f t="shared" si="128"/>
        <v/>
      </c>
      <c r="CL147" s="513" t="str">
        <f t="shared" si="129"/>
        <v/>
      </c>
      <c r="CM147" s="513"/>
      <c r="CR147" s="822">
        <f t="shared" si="130"/>
        <v>0</v>
      </c>
      <c r="CS147" s="822">
        <f t="shared" si="131"/>
        <v>0</v>
      </c>
      <c r="CT147" s="823">
        <f t="shared" si="132"/>
        <v>0</v>
      </c>
      <c r="CU147" s="817">
        <f t="shared" si="133"/>
        <v>0</v>
      </c>
      <c r="CV147" s="817">
        <f t="shared" si="134"/>
        <v>0</v>
      </c>
      <c r="CW147" s="817">
        <f t="shared" si="135"/>
        <v>0</v>
      </c>
      <c r="CX147" s="817">
        <f t="shared" si="136"/>
        <v>0</v>
      </c>
      <c r="CY147" s="817"/>
      <c r="CZ147" s="817">
        <f t="shared" si="137"/>
        <v>0</v>
      </c>
      <c r="DA147" s="817">
        <f t="shared" si="138"/>
        <v>0</v>
      </c>
      <c r="DB147" s="817"/>
    </row>
    <row r="148" spans="1:106">
      <c r="A148" s="379" t="s">
        <v>341</v>
      </c>
      <c r="B148" s="380" t="s">
        <v>342</v>
      </c>
      <c r="C148" s="57">
        <f t="shared" si="119"/>
        <v>0</v>
      </c>
      <c r="D148" s="372">
        <f t="shared" si="120"/>
        <v>0</v>
      </c>
      <c r="E148" s="58"/>
      <c r="F148" s="59"/>
      <c r="G148" s="60"/>
      <c r="H148" s="161"/>
      <c r="I148" s="162"/>
      <c r="J148" s="162"/>
      <c r="K148" s="162"/>
      <c r="L148" s="162"/>
      <c r="M148" s="162"/>
      <c r="N148" s="162"/>
      <c r="O148" s="162"/>
      <c r="P148" s="162"/>
      <c r="Q148" s="162"/>
      <c r="R148" s="162"/>
      <c r="S148" s="162"/>
      <c r="T148" s="162"/>
      <c r="U148" s="162"/>
      <c r="V148" s="162"/>
      <c r="W148" s="162"/>
      <c r="X148" s="162"/>
      <c r="Y148" s="162"/>
      <c r="Z148" s="163"/>
      <c r="AA148" s="58"/>
      <c r="AB148" s="148"/>
      <c r="AC148" s="59"/>
      <c r="AD148" s="110"/>
      <c r="AE148" s="148"/>
      <c r="AF148" s="111"/>
      <c r="AG148" s="149"/>
      <c r="AH148" s="110"/>
      <c r="AI148" s="111"/>
      <c r="AJ148" s="58"/>
      <c r="AK148" s="75"/>
      <c r="AL148" s="74"/>
      <c r="AM148" s="74"/>
      <c r="AN148" s="74"/>
      <c r="AO148" s="855" t="str">
        <f t="shared" si="117"/>
        <v/>
      </c>
      <c r="CC148" s="513" t="str">
        <f t="shared" si="121"/>
        <v/>
      </c>
      <c r="CD148" s="513" t="str">
        <f t="shared" si="122"/>
        <v/>
      </c>
      <c r="CE148" s="513" t="str">
        <f t="shared" si="123"/>
        <v/>
      </c>
      <c r="CF148" s="513" t="str">
        <f t="shared" si="124"/>
        <v/>
      </c>
      <c r="CG148" s="513" t="str">
        <f t="shared" si="125"/>
        <v/>
      </c>
      <c r="CH148" s="513" t="str">
        <f t="shared" si="126"/>
        <v/>
      </c>
      <c r="CI148" s="513" t="str">
        <f t="shared" si="127"/>
        <v/>
      </c>
      <c r="CJ148" s="513"/>
      <c r="CK148" s="513" t="str">
        <f t="shared" si="128"/>
        <v/>
      </c>
      <c r="CL148" s="513" t="str">
        <f t="shared" si="129"/>
        <v/>
      </c>
      <c r="CM148" s="513"/>
      <c r="CR148" s="822">
        <f t="shared" si="130"/>
        <v>0</v>
      </c>
      <c r="CS148" s="822">
        <f t="shared" si="131"/>
        <v>0</v>
      </c>
      <c r="CT148" s="823">
        <f t="shared" si="132"/>
        <v>0</v>
      </c>
      <c r="CU148" s="817">
        <f t="shared" si="133"/>
        <v>0</v>
      </c>
      <c r="CV148" s="817">
        <f t="shared" si="134"/>
        <v>0</v>
      </c>
      <c r="CW148" s="817">
        <f t="shared" si="135"/>
        <v>0</v>
      </c>
      <c r="CX148" s="817">
        <f t="shared" si="136"/>
        <v>0</v>
      </c>
      <c r="CY148" s="817"/>
      <c r="CZ148" s="817">
        <f t="shared" si="137"/>
        <v>0</v>
      </c>
      <c r="DA148" s="817">
        <f t="shared" si="138"/>
        <v>0</v>
      </c>
      <c r="DB148" s="817"/>
    </row>
    <row r="149" spans="1:106">
      <c r="A149" s="381" t="s">
        <v>343</v>
      </c>
      <c r="B149" s="398" t="s">
        <v>344</v>
      </c>
      <c r="C149" s="57">
        <f t="shared" si="119"/>
        <v>0</v>
      </c>
      <c r="D149" s="372">
        <f t="shared" si="120"/>
        <v>0</v>
      </c>
      <c r="E149" s="58"/>
      <c r="F149" s="59"/>
      <c r="G149" s="60"/>
      <c r="H149" s="160"/>
      <c r="I149" s="146"/>
      <c r="J149" s="146"/>
      <c r="K149" s="146"/>
      <c r="L149" s="146"/>
      <c r="M149" s="146"/>
      <c r="N149" s="146"/>
      <c r="O149" s="146"/>
      <c r="P149" s="146"/>
      <c r="Q149" s="146"/>
      <c r="R149" s="146"/>
      <c r="S149" s="146"/>
      <c r="T149" s="146"/>
      <c r="U149" s="146"/>
      <c r="V149" s="146"/>
      <c r="W149" s="146"/>
      <c r="X149" s="146"/>
      <c r="Y149" s="146"/>
      <c r="Z149" s="147"/>
      <c r="AA149" s="58"/>
      <c r="AB149" s="148"/>
      <c r="AC149" s="59"/>
      <c r="AD149" s="110"/>
      <c r="AE149" s="148"/>
      <c r="AF149" s="111"/>
      <c r="AG149" s="149"/>
      <c r="AH149" s="110"/>
      <c r="AI149" s="111"/>
      <c r="AJ149" s="58"/>
      <c r="AK149" s="75"/>
      <c r="AL149" s="74"/>
      <c r="AM149" s="74"/>
      <c r="AN149" s="74"/>
      <c r="AO149" s="855" t="str">
        <f t="shared" si="117"/>
        <v/>
      </c>
      <c r="CC149" s="513" t="str">
        <f t="shared" si="121"/>
        <v/>
      </c>
      <c r="CD149" s="513" t="str">
        <f t="shared" si="122"/>
        <v/>
      </c>
      <c r="CE149" s="513" t="str">
        <f t="shared" si="123"/>
        <v/>
      </c>
      <c r="CF149" s="513" t="str">
        <f t="shared" si="124"/>
        <v/>
      </c>
      <c r="CG149" s="513" t="str">
        <f t="shared" si="125"/>
        <v/>
      </c>
      <c r="CH149" s="513" t="str">
        <f t="shared" si="126"/>
        <v/>
      </c>
      <c r="CI149" s="513" t="str">
        <f t="shared" si="127"/>
        <v/>
      </c>
      <c r="CJ149" s="513"/>
      <c r="CK149" s="513" t="str">
        <f t="shared" si="128"/>
        <v/>
      </c>
      <c r="CL149" s="513" t="str">
        <f t="shared" si="129"/>
        <v/>
      </c>
      <c r="CM149" s="513"/>
      <c r="CR149" s="822">
        <f t="shared" si="130"/>
        <v>0</v>
      </c>
      <c r="CS149" s="822">
        <f t="shared" si="131"/>
        <v>0</v>
      </c>
      <c r="CT149" s="823">
        <f t="shared" si="132"/>
        <v>0</v>
      </c>
      <c r="CU149" s="817">
        <f t="shared" si="133"/>
        <v>0</v>
      </c>
      <c r="CV149" s="817">
        <f t="shared" si="134"/>
        <v>0</v>
      </c>
      <c r="CW149" s="817">
        <f t="shared" si="135"/>
        <v>0</v>
      </c>
      <c r="CX149" s="817">
        <f t="shared" si="136"/>
        <v>0</v>
      </c>
      <c r="CY149" s="817"/>
      <c r="CZ149" s="817">
        <f t="shared" si="137"/>
        <v>0</v>
      </c>
      <c r="DA149" s="817">
        <f t="shared" si="138"/>
        <v>0</v>
      </c>
      <c r="DB149" s="817"/>
    </row>
    <row r="150" spans="1:106">
      <c r="A150" s="381" t="s">
        <v>345</v>
      </c>
      <c r="B150" s="398" t="s">
        <v>346</v>
      </c>
      <c r="C150" s="164">
        <f t="shared" si="119"/>
        <v>0</v>
      </c>
      <c r="D150" s="372">
        <f t="shared" si="120"/>
        <v>0</v>
      </c>
      <c r="E150" s="58"/>
      <c r="F150" s="59"/>
      <c r="G150" s="60"/>
      <c r="H150" s="160"/>
      <c r="I150" s="146"/>
      <c r="J150" s="146"/>
      <c r="K150" s="146"/>
      <c r="L150" s="146"/>
      <c r="M150" s="146"/>
      <c r="N150" s="146"/>
      <c r="O150" s="146"/>
      <c r="P150" s="146"/>
      <c r="Q150" s="146"/>
      <c r="R150" s="146"/>
      <c r="S150" s="146"/>
      <c r="T150" s="146"/>
      <c r="U150" s="146"/>
      <c r="V150" s="146"/>
      <c r="W150" s="146"/>
      <c r="X150" s="146"/>
      <c r="Y150" s="146"/>
      <c r="Z150" s="147"/>
      <c r="AA150" s="58"/>
      <c r="AB150" s="148"/>
      <c r="AC150" s="59"/>
      <c r="AD150" s="110"/>
      <c r="AE150" s="148"/>
      <c r="AF150" s="111"/>
      <c r="AG150" s="149"/>
      <c r="AH150" s="110"/>
      <c r="AI150" s="111"/>
      <c r="AJ150" s="58"/>
      <c r="AK150" s="75"/>
      <c r="AL150" s="74"/>
      <c r="AM150" s="74"/>
      <c r="AN150" s="74"/>
      <c r="AO150" s="855" t="str">
        <f t="shared" si="117"/>
        <v/>
      </c>
      <c r="CC150" s="513" t="str">
        <f t="shared" si="121"/>
        <v/>
      </c>
      <c r="CD150" s="513" t="str">
        <f t="shared" si="122"/>
        <v/>
      </c>
      <c r="CE150" s="513" t="str">
        <f t="shared" si="123"/>
        <v/>
      </c>
      <c r="CF150" s="513" t="str">
        <f t="shared" si="124"/>
        <v/>
      </c>
      <c r="CG150" s="513" t="str">
        <f t="shared" si="125"/>
        <v/>
      </c>
      <c r="CH150" s="513" t="str">
        <f t="shared" si="126"/>
        <v/>
      </c>
      <c r="CI150" s="513" t="str">
        <f t="shared" si="127"/>
        <v/>
      </c>
      <c r="CJ150" s="513"/>
      <c r="CK150" s="513" t="str">
        <f t="shared" si="128"/>
        <v/>
      </c>
      <c r="CL150" s="513" t="str">
        <f t="shared" si="129"/>
        <v/>
      </c>
      <c r="CM150" s="513"/>
      <c r="CR150" s="822">
        <f t="shared" si="130"/>
        <v>0</v>
      </c>
      <c r="CS150" s="822">
        <f t="shared" si="131"/>
        <v>0</v>
      </c>
      <c r="CT150" s="823">
        <f t="shared" si="132"/>
        <v>0</v>
      </c>
      <c r="CU150" s="817">
        <f t="shared" si="133"/>
        <v>0</v>
      </c>
      <c r="CV150" s="817">
        <f t="shared" si="134"/>
        <v>0</v>
      </c>
      <c r="CW150" s="817">
        <f t="shared" si="135"/>
        <v>0</v>
      </c>
      <c r="CX150" s="817">
        <f t="shared" si="136"/>
        <v>0</v>
      </c>
      <c r="CY150" s="817"/>
      <c r="CZ150" s="817">
        <f t="shared" si="137"/>
        <v>0</v>
      </c>
      <c r="DA150" s="817">
        <f t="shared" si="138"/>
        <v>0</v>
      </c>
      <c r="DB150" s="817"/>
    </row>
    <row r="151" spans="1:106">
      <c r="A151" s="399" t="s">
        <v>347</v>
      </c>
      <c r="B151" s="400" t="s">
        <v>348</v>
      </c>
      <c r="C151" s="164">
        <f t="shared" si="119"/>
        <v>0</v>
      </c>
      <c r="D151" s="372">
        <f t="shared" si="120"/>
        <v>0</v>
      </c>
      <c r="E151" s="58"/>
      <c r="F151" s="59"/>
      <c r="G151" s="60"/>
      <c r="H151" s="160"/>
      <c r="I151" s="146"/>
      <c r="J151" s="146"/>
      <c r="K151" s="146"/>
      <c r="L151" s="146"/>
      <c r="M151" s="146"/>
      <c r="N151" s="146"/>
      <c r="O151" s="146"/>
      <c r="P151" s="146"/>
      <c r="Q151" s="146"/>
      <c r="R151" s="146"/>
      <c r="S151" s="146"/>
      <c r="T151" s="146"/>
      <c r="U151" s="146"/>
      <c r="V151" s="146"/>
      <c r="W151" s="146"/>
      <c r="X151" s="146"/>
      <c r="Y151" s="146"/>
      <c r="Z151" s="147"/>
      <c r="AA151" s="58"/>
      <c r="AB151" s="148"/>
      <c r="AC151" s="59"/>
      <c r="AD151" s="110"/>
      <c r="AE151" s="148"/>
      <c r="AF151" s="111"/>
      <c r="AG151" s="149"/>
      <c r="AH151" s="110"/>
      <c r="AI151" s="111"/>
      <c r="AJ151" s="58"/>
      <c r="AK151" s="75"/>
      <c r="AL151" s="74"/>
      <c r="AM151" s="74"/>
      <c r="AN151" s="74"/>
      <c r="AO151" s="855" t="str">
        <f t="shared" si="117"/>
        <v/>
      </c>
      <c r="CC151" s="513" t="str">
        <f t="shared" si="121"/>
        <v/>
      </c>
      <c r="CD151" s="513" t="str">
        <f t="shared" si="122"/>
        <v/>
      </c>
      <c r="CE151" s="513" t="str">
        <f t="shared" si="123"/>
        <v/>
      </c>
      <c r="CF151" s="513" t="str">
        <f t="shared" si="124"/>
        <v/>
      </c>
      <c r="CG151" s="513" t="str">
        <f t="shared" si="125"/>
        <v/>
      </c>
      <c r="CH151" s="513" t="str">
        <f t="shared" si="126"/>
        <v/>
      </c>
      <c r="CI151" s="513" t="str">
        <f t="shared" si="127"/>
        <v/>
      </c>
      <c r="CJ151" s="513"/>
      <c r="CK151" s="513" t="str">
        <f t="shared" si="128"/>
        <v/>
      </c>
      <c r="CL151" s="513" t="str">
        <f t="shared" si="129"/>
        <v/>
      </c>
      <c r="CM151" s="513"/>
      <c r="CR151" s="822">
        <f t="shared" si="130"/>
        <v>0</v>
      </c>
      <c r="CS151" s="822">
        <f t="shared" si="131"/>
        <v>0</v>
      </c>
      <c r="CT151" s="823">
        <f t="shared" si="132"/>
        <v>0</v>
      </c>
      <c r="CU151" s="817">
        <f t="shared" si="133"/>
        <v>0</v>
      </c>
      <c r="CV151" s="817">
        <f t="shared" si="134"/>
        <v>0</v>
      </c>
      <c r="CW151" s="817">
        <f t="shared" si="135"/>
        <v>0</v>
      </c>
      <c r="CX151" s="817">
        <f t="shared" si="136"/>
        <v>0</v>
      </c>
      <c r="CY151" s="817"/>
      <c r="CZ151" s="817">
        <f t="shared" si="137"/>
        <v>0</v>
      </c>
      <c r="DA151" s="817">
        <f t="shared" si="138"/>
        <v>0</v>
      </c>
      <c r="DB151" s="817"/>
    </row>
    <row r="152" spans="1:106">
      <c r="A152" s="381">
        <v>5099048</v>
      </c>
      <c r="B152" s="398" t="s">
        <v>349</v>
      </c>
      <c r="C152" s="57">
        <f t="shared" si="119"/>
        <v>0</v>
      </c>
      <c r="D152" s="372">
        <f t="shared" si="120"/>
        <v>0</v>
      </c>
      <c r="E152" s="58"/>
      <c r="F152" s="59"/>
      <c r="G152" s="60"/>
      <c r="H152" s="160"/>
      <c r="I152" s="146"/>
      <c r="J152" s="146"/>
      <c r="K152" s="146"/>
      <c r="L152" s="146"/>
      <c r="M152" s="146"/>
      <c r="N152" s="146"/>
      <c r="O152" s="146"/>
      <c r="P152" s="146"/>
      <c r="Q152" s="146"/>
      <c r="R152" s="146"/>
      <c r="S152" s="146"/>
      <c r="T152" s="146"/>
      <c r="U152" s="146"/>
      <c r="V152" s="146"/>
      <c r="W152" s="146"/>
      <c r="X152" s="146"/>
      <c r="Y152" s="146"/>
      <c r="Z152" s="147"/>
      <c r="AA152" s="58"/>
      <c r="AB152" s="148"/>
      <c r="AC152" s="59"/>
      <c r="AD152" s="110"/>
      <c r="AE152" s="148"/>
      <c r="AF152" s="111"/>
      <c r="AG152" s="149"/>
      <c r="AH152" s="110"/>
      <c r="AI152" s="111"/>
      <c r="AJ152" s="58"/>
      <c r="AK152" s="75"/>
      <c r="AL152" s="74"/>
      <c r="AM152" s="74"/>
      <c r="AN152" s="74"/>
      <c r="AO152" s="855" t="str">
        <f t="shared" si="117"/>
        <v/>
      </c>
      <c r="CC152" s="513" t="str">
        <f t="shared" si="121"/>
        <v/>
      </c>
      <c r="CD152" s="513" t="str">
        <f t="shared" si="122"/>
        <v/>
      </c>
      <c r="CE152" s="513" t="str">
        <f t="shared" si="123"/>
        <v/>
      </c>
      <c r="CF152" s="513" t="str">
        <f t="shared" si="124"/>
        <v/>
      </c>
      <c r="CG152" s="513" t="str">
        <f t="shared" si="125"/>
        <v/>
      </c>
      <c r="CH152" s="513" t="str">
        <f t="shared" si="126"/>
        <v/>
      </c>
      <c r="CI152" s="513" t="str">
        <f t="shared" si="127"/>
        <v/>
      </c>
      <c r="CJ152" s="513"/>
      <c r="CK152" s="513" t="str">
        <f t="shared" si="128"/>
        <v/>
      </c>
      <c r="CL152" s="513" t="str">
        <f t="shared" si="129"/>
        <v/>
      </c>
      <c r="CM152" s="513"/>
      <c r="CR152" s="822">
        <f t="shared" si="130"/>
        <v>0</v>
      </c>
      <c r="CS152" s="822">
        <f t="shared" si="131"/>
        <v>0</v>
      </c>
      <c r="CT152" s="823">
        <f t="shared" si="132"/>
        <v>0</v>
      </c>
      <c r="CU152" s="817">
        <f t="shared" si="133"/>
        <v>0</v>
      </c>
      <c r="CV152" s="817">
        <f t="shared" si="134"/>
        <v>0</v>
      </c>
      <c r="CW152" s="817">
        <f t="shared" si="135"/>
        <v>0</v>
      </c>
      <c r="CX152" s="817">
        <f t="shared" si="136"/>
        <v>0</v>
      </c>
      <c r="CY152" s="817"/>
      <c r="CZ152" s="817">
        <f t="shared" si="137"/>
        <v>0</v>
      </c>
      <c r="DA152" s="817">
        <f t="shared" si="138"/>
        <v>0</v>
      </c>
      <c r="DB152" s="817"/>
    </row>
    <row r="153" spans="1:106">
      <c r="A153" s="381">
        <v>5099008</v>
      </c>
      <c r="B153" s="398" t="s">
        <v>350</v>
      </c>
      <c r="C153" s="57">
        <f t="shared" si="119"/>
        <v>0</v>
      </c>
      <c r="D153" s="372">
        <f t="shared" si="120"/>
        <v>0</v>
      </c>
      <c r="E153" s="58"/>
      <c r="F153" s="59"/>
      <c r="G153" s="60"/>
      <c r="H153" s="160"/>
      <c r="I153" s="146"/>
      <c r="J153" s="146"/>
      <c r="K153" s="146"/>
      <c r="L153" s="146"/>
      <c r="M153" s="146"/>
      <c r="N153" s="146"/>
      <c r="O153" s="146"/>
      <c r="P153" s="146"/>
      <c r="Q153" s="146"/>
      <c r="R153" s="146"/>
      <c r="S153" s="146"/>
      <c r="T153" s="146"/>
      <c r="U153" s="146"/>
      <c r="V153" s="146"/>
      <c r="W153" s="146"/>
      <c r="X153" s="146"/>
      <c r="Y153" s="146"/>
      <c r="Z153" s="147"/>
      <c r="AA153" s="58"/>
      <c r="AB153" s="148"/>
      <c r="AC153" s="59"/>
      <c r="AD153" s="110"/>
      <c r="AE153" s="148"/>
      <c r="AF153" s="111"/>
      <c r="AG153" s="149"/>
      <c r="AH153" s="110"/>
      <c r="AI153" s="111"/>
      <c r="AJ153" s="58"/>
      <c r="AK153" s="75"/>
      <c r="AL153" s="74"/>
      <c r="AM153" s="74"/>
      <c r="AN153" s="74"/>
      <c r="AO153" s="855" t="str">
        <f t="shared" si="117"/>
        <v/>
      </c>
      <c r="CC153" s="513" t="str">
        <f t="shared" si="121"/>
        <v/>
      </c>
      <c r="CD153" s="513" t="str">
        <f t="shared" si="122"/>
        <v/>
      </c>
      <c r="CE153" s="513" t="str">
        <f t="shared" si="123"/>
        <v/>
      </c>
      <c r="CF153" s="513" t="str">
        <f t="shared" si="124"/>
        <v/>
      </c>
      <c r="CG153" s="513" t="str">
        <f t="shared" si="125"/>
        <v/>
      </c>
      <c r="CH153" s="513" t="str">
        <f t="shared" si="126"/>
        <v/>
      </c>
      <c r="CI153" s="513" t="str">
        <f t="shared" si="127"/>
        <v/>
      </c>
      <c r="CJ153" s="513"/>
      <c r="CK153" s="513" t="str">
        <f t="shared" si="128"/>
        <v/>
      </c>
      <c r="CL153" s="513" t="str">
        <f t="shared" si="129"/>
        <v/>
      </c>
      <c r="CM153" s="513"/>
      <c r="CR153" s="822">
        <f t="shared" si="130"/>
        <v>0</v>
      </c>
      <c r="CS153" s="822">
        <f t="shared" si="131"/>
        <v>0</v>
      </c>
      <c r="CT153" s="823">
        <f t="shared" si="132"/>
        <v>0</v>
      </c>
      <c r="CU153" s="817">
        <f t="shared" si="133"/>
        <v>0</v>
      </c>
      <c r="CV153" s="817">
        <f t="shared" si="134"/>
        <v>0</v>
      </c>
      <c r="CW153" s="817">
        <f t="shared" si="135"/>
        <v>0</v>
      </c>
      <c r="CX153" s="817">
        <f t="shared" si="136"/>
        <v>0</v>
      </c>
      <c r="CY153" s="817"/>
      <c r="CZ153" s="817">
        <f t="shared" si="137"/>
        <v>0</v>
      </c>
      <c r="DA153" s="817">
        <f t="shared" si="138"/>
        <v>0</v>
      </c>
      <c r="DB153" s="817"/>
    </row>
    <row r="154" spans="1:106">
      <c r="A154" s="381">
        <v>5099009</v>
      </c>
      <c r="B154" s="398" t="s">
        <v>351</v>
      </c>
      <c r="C154" s="57">
        <f t="shared" si="119"/>
        <v>0</v>
      </c>
      <c r="D154" s="372">
        <f t="shared" si="120"/>
        <v>0</v>
      </c>
      <c r="E154" s="58"/>
      <c r="F154" s="59"/>
      <c r="G154" s="60"/>
      <c r="H154" s="160"/>
      <c r="I154" s="146"/>
      <c r="J154" s="146"/>
      <c r="K154" s="146"/>
      <c r="L154" s="146"/>
      <c r="M154" s="146"/>
      <c r="N154" s="146"/>
      <c r="O154" s="146"/>
      <c r="P154" s="146"/>
      <c r="Q154" s="146"/>
      <c r="R154" s="146"/>
      <c r="S154" s="146"/>
      <c r="T154" s="146"/>
      <c r="U154" s="146"/>
      <c r="V154" s="146"/>
      <c r="W154" s="146"/>
      <c r="X154" s="146"/>
      <c r="Y154" s="146"/>
      <c r="Z154" s="147"/>
      <c r="AA154" s="58"/>
      <c r="AB154" s="148"/>
      <c r="AC154" s="59"/>
      <c r="AD154" s="110"/>
      <c r="AE154" s="148"/>
      <c r="AF154" s="111"/>
      <c r="AG154" s="149"/>
      <c r="AH154" s="110"/>
      <c r="AI154" s="111"/>
      <c r="AJ154" s="58"/>
      <c r="AK154" s="75"/>
      <c r="AL154" s="74"/>
      <c r="AM154" s="74"/>
      <c r="AN154" s="74"/>
      <c r="AO154" s="855" t="str">
        <f t="shared" si="117"/>
        <v/>
      </c>
      <c r="CC154" s="513" t="str">
        <f t="shared" si="121"/>
        <v/>
      </c>
      <c r="CD154" s="513" t="str">
        <f t="shared" si="122"/>
        <v/>
      </c>
      <c r="CE154" s="513" t="str">
        <f t="shared" si="123"/>
        <v/>
      </c>
      <c r="CF154" s="513" t="str">
        <f t="shared" si="124"/>
        <v/>
      </c>
      <c r="CG154" s="513" t="str">
        <f t="shared" si="125"/>
        <v/>
      </c>
      <c r="CH154" s="513" t="str">
        <f t="shared" si="126"/>
        <v/>
      </c>
      <c r="CI154" s="513" t="str">
        <f t="shared" si="127"/>
        <v/>
      </c>
      <c r="CJ154" s="513"/>
      <c r="CK154" s="513" t="str">
        <f t="shared" si="128"/>
        <v/>
      </c>
      <c r="CL154" s="513" t="str">
        <f t="shared" si="129"/>
        <v/>
      </c>
      <c r="CM154" s="513"/>
      <c r="CR154" s="822">
        <f t="shared" si="130"/>
        <v>0</v>
      </c>
      <c r="CS154" s="822">
        <f t="shared" si="131"/>
        <v>0</v>
      </c>
      <c r="CT154" s="823">
        <f t="shared" si="132"/>
        <v>0</v>
      </c>
      <c r="CU154" s="817">
        <f t="shared" si="133"/>
        <v>0</v>
      </c>
      <c r="CV154" s="817">
        <f t="shared" si="134"/>
        <v>0</v>
      </c>
      <c r="CW154" s="817">
        <f t="shared" si="135"/>
        <v>0</v>
      </c>
      <c r="CX154" s="817">
        <f t="shared" si="136"/>
        <v>0</v>
      </c>
      <c r="CY154" s="817"/>
      <c r="CZ154" s="817">
        <f t="shared" si="137"/>
        <v>0</v>
      </c>
      <c r="DA154" s="817">
        <f t="shared" si="138"/>
        <v>0</v>
      </c>
      <c r="DB154" s="817"/>
    </row>
    <row r="155" spans="1:106">
      <c r="A155" s="381">
        <v>5099010</v>
      </c>
      <c r="B155" s="398" t="s">
        <v>352</v>
      </c>
      <c r="C155" s="57">
        <f t="shared" si="119"/>
        <v>0</v>
      </c>
      <c r="D155" s="372">
        <f t="shared" si="120"/>
        <v>0</v>
      </c>
      <c r="E155" s="58"/>
      <c r="F155" s="59"/>
      <c r="G155" s="60"/>
      <c r="H155" s="160"/>
      <c r="I155" s="146"/>
      <c r="J155" s="146"/>
      <c r="K155" s="146"/>
      <c r="L155" s="146"/>
      <c r="M155" s="146"/>
      <c r="N155" s="146"/>
      <c r="O155" s="146"/>
      <c r="P155" s="146"/>
      <c r="Q155" s="146"/>
      <c r="R155" s="146"/>
      <c r="S155" s="146"/>
      <c r="T155" s="146"/>
      <c r="U155" s="146"/>
      <c r="V155" s="146"/>
      <c r="W155" s="146"/>
      <c r="X155" s="146"/>
      <c r="Y155" s="146"/>
      <c r="Z155" s="147"/>
      <c r="AA155" s="58"/>
      <c r="AB155" s="148"/>
      <c r="AC155" s="59"/>
      <c r="AD155" s="110"/>
      <c r="AE155" s="148"/>
      <c r="AF155" s="111"/>
      <c r="AG155" s="149"/>
      <c r="AH155" s="110"/>
      <c r="AI155" s="111"/>
      <c r="AJ155" s="58"/>
      <c r="AK155" s="75"/>
      <c r="AL155" s="74"/>
      <c r="AM155" s="74"/>
      <c r="AN155" s="74"/>
      <c r="AO155" s="855" t="str">
        <f t="shared" si="117"/>
        <v/>
      </c>
      <c r="CC155" s="513" t="str">
        <f t="shared" si="121"/>
        <v/>
      </c>
      <c r="CD155" s="513" t="str">
        <f t="shared" si="122"/>
        <v/>
      </c>
      <c r="CE155" s="513" t="str">
        <f t="shared" si="123"/>
        <v/>
      </c>
      <c r="CF155" s="513" t="str">
        <f t="shared" si="124"/>
        <v/>
      </c>
      <c r="CG155" s="513" t="str">
        <f t="shared" si="125"/>
        <v/>
      </c>
      <c r="CH155" s="513" t="str">
        <f t="shared" si="126"/>
        <v/>
      </c>
      <c r="CI155" s="513" t="str">
        <f t="shared" si="127"/>
        <v/>
      </c>
      <c r="CJ155" s="513"/>
      <c r="CK155" s="513" t="str">
        <f t="shared" si="128"/>
        <v/>
      </c>
      <c r="CL155" s="513" t="str">
        <f t="shared" si="129"/>
        <v/>
      </c>
      <c r="CM155" s="513"/>
      <c r="CR155" s="822">
        <f t="shared" si="130"/>
        <v>0</v>
      </c>
      <c r="CS155" s="822">
        <f t="shared" si="131"/>
        <v>0</v>
      </c>
      <c r="CT155" s="823">
        <f t="shared" si="132"/>
        <v>0</v>
      </c>
      <c r="CU155" s="817">
        <f t="shared" si="133"/>
        <v>0</v>
      </c>
      <c r="CV155" s="817">
        <f t="shared" si="134"/>
        <v>0</v>
      </c>
      <c r="CW155" s="817">
        <f t="shared" si="135"/>
        <v>0</v>
      </c>
      <c r="CX155" s="817">
        <f t="shared" si="136"/>
        <v>0</v>
      </c>
      <c r="CY155" s="817"/>
      <c r="CZ155" s="817">
        <f t="shared" si="137"/>
        <v>0</v>
      </c>
      <c r="DA155" s="817">
        <f t="shared" si="138"/>
        <v>0</v>
      </c>
      <c r="DB155" s="817"/>
    </row>
    <row r="156" spans="1:106">
      <c r="A156" s="381">
        <v>5099011</v>
      </c>
      <c r="B156" s="398" t="s">
        <v>353</v>
      </c>
      <c r="C156" s="57">
        <f t="shared" si="119"/>
        <v>0</v>
      </c>
      <c r="D156" s="372">
        <f t="shared" si="120"/>
        <v>0</v>
      </c>
      <c r="E156" s="58"/>
      <c r="F156" s="59"/>
      <c r="G156" s="60"/>
      <c r="H156" s="160"/>
      <c r="I156" s="146"/>
      <c r="J156" s="146"/>
      <c r="K156" s="146"/>
      <c r="L156" s="146"/>
      <c r="M156" s="146"/>
      <c r="N156" s="146"/>
      <c r="O156" s="146"/>
      <c r="P156" s="146"/>
      <c r="Q156" s="146"/>
      <c r="R156" s="146"/>
      <c r="S156" s="146"/>
      <c r="T156" s="146"/>
      <c r="U156" s="146"/>
      <c r="V156" s="146"/>
      <c r="W156" s="146"/>
      <c r="X156" s="146"/>
      <c r="Y156" s="146"/>
      <c r="Z156" s="147"/>
      <c r="AA156" s="58"/>
      <c r="AB156" s="148"/>
      <c r="AC156" s="59"/>
      <c r="AD156" s="110"/>
      <c r="AE156" s="148"/>
      <c r="AF156" s="111"/>
      <c r="AG156" s="149"/>
      <c r="AH156" s="110"/>
      <c r="AI156" s="111"/>
      <c r="AJ156" s="58"/>
      <c r="AK156" s="75"/>
      <c r="AL156" s="74"/>
      <c r="AM156" s="74"/>
      <c r="AN156" s="74"/>
      <c r="AO156" s="855" t="str">
        <f t="shared" si="117"/>
        <v/>
      </c>
      <c r="CC156" s="513" t="str">
        <f t="shared" si="121"/>
        <v/>
      </c>
      <c r="CD156" s="513" t="str">
        <f t="shared" si="122"/>
        <v/>
      </c>
      <c r="CE156" s="513" t="str">
        <f t="shared" si="123"/>
        <v/>
      </c>
      <c r="CF156" s="513" t="str">
        <f t="shared" si="124"/>
        <v/>
      </c>
      <c r="CG156" s="513" t="str">
        <f t="shared" si="125"/>
        <v/>
      </c>
      <c r="CH156" s="513" t="str">
        <f t="shared" si="126"/>
        <v/>
      </c>
      <c r="CI156" s="513" t="str">
        <f t="shared" si="127"/>
        <v/>
      </c>
      <c r="CJ156" s="513"/>
      <c r="CK156" s="513" t="str">
        <f t="shared" si="128"/>
        <v/>
      </c>
      <c r="CL156" s="513" t="str">
        <f t="shared" si="129"/>
        <v/>
      </c>
      <c r="CM156" s="513"/>
      <c r="CR156" s="822">
        <f t="shared" si="130"/>
        <v>0</v>
      </c>
      <c r="CS156" s="822">
        <f t="shared" si="131"/>
        <v>0</v>
      </c>
      <c r="CT156" s="823">
        <f t="shared" si="132"/>
        <v>0</v>
      </c>
      <c r="CU156" s="817">
        <f t="shared" si="133"/>
        <v>0</v>
      </c>
      <c r="CV156" s="817">
        <f t="shared" si="134"/>
        <v>0</v>
      </c>
      <c r="CW156" s="817">
        <f t="shared" si="135"/>
        <v>0</v>
      </c>
      <c r="CX156" s="817">
        <f t="shared" si="136"/>
        <v>0</v>
      </c>
      <c r="CY156" s="817"/>
      <c r="CZ156" s="817">
        <f t="shared" si="137"/>
        <v>0</v>
      </c>
      <c r="DA156" s="817">
        <f t="shared" si="138"/>
        <v>0</v>
      </c>
      <c r="DB156" s="817"/>
    </row>
    <row r="157" spans="1:106">
      <c r="A157" s="379">
        <v>5099063</v>
      </c>
      <c r="B157" s="398" t="s">
        <v>354</v>
      </c>
      <c r="C157" s="57">
        <f t="shared" si="119"/>
        <v>0</v>
      </c>
      <c r="D157" s="372">
        <f t="shared" si="120"/>
        <v>0</v>
      </c>
      <c r="E157" s="58"/>
      <c r="F157" s="59"/>
      <c r="G157" s="60"/>
      <c r="H157" s="160"/>
      <c r="I157" s="146"/>
      <c r="J157" s="146"/>
      <c r="K157" s="146"/>
      <c r="L157" s="146"/>
      <c r="M157" s="146"/>
      <c r="N157" s="146"/>
      <c r="O157" s="146"/>
      <c r="P157" s="146"/>
      <c r="Q157" s="146"/>
      <c r="R157" s="146"/>
      <c r="S157" s="146"/>
      <c r="T157" s="146"/>
      <c r="U157" s="146"/>
      <c r="V157" s="146"/>
      <c r="W157" s="146"/>
      <c r="X157" s="146"/>
      <c r="Y157" s="146"/>
      <c r="Z157" s="147"/>
      <c r="AA157" s="58"/>
      <c r="AB157" s="148"/>
      <c r="AC157" s="59"/>
      <c r="AD157" s="110"/>
      <c r="AE157" s="148"/>
      <c r="AF157" s="111"/>
      <c r="AG157" s="149"/>
      <c r="AH157" s="110"/>
      <c r="AI157" s="111"/>
      <c r="AJ157" s="58"/>
      <c r="AK157" s="75"/>
      <c r="AL157" s="74"/>
      <c r="AM157" s="74"/>
      <c r="AN157" s="74"/>
      <c r="AO157" s="855" t="str">
        <f t="shared" si="117"/>
        <v/>
      </c>
      <c r="CC157" s="513" t="str">
        <f t="shared" si="121"/>
        <v/>
      </c>
      <c r="CD157" s="513" t="str">
        <f t="shared" si="122"/>
        <v/>
      </c>
      <c r="CE157" s="513" t="str">
        <f t="shared" si="123"/>
        <v/>
      </c>
      <c r="CF157" s="513" t="str">
        <f t="shared" si="124"/>
        <v/>
      </c>
      <c r="CG157" s="513" t="str">
        <f t="shared" si="125"/>
        <v/>
      </c>
      <c r="CH157" s="513" t="str">
        <f t="shared" si="126"/>
        <v/>
      </c>
      <c r="CI157" s="513" t="str">
        <f t="shared" si="127"/>
        <v/>
      </c>
      <c r="CJ157" s="513"/>
      <c r="CK157" s="513" t="str">
        <f t="shared" si="128"/>
        <v/>
      </c>
      <c r="CL157" s="513" t="str">
        <f t="shared" si="129"/>
        <v/>
      </c>
      <c r="CM157" s="513"/>
      <c r="CR157" s="822">
        <f t="shared" si="130"/>
        <v>0</v>
      </c>
      <c r="CS157" s="822">
        <f t="shared" si="131"/>
        <v>0</v>
      </c>
      <c r="CT157" s="823">
        <f t="shared" si="132"/>
        <v>0</v>
      </c>
      <c r="CU157" s="817">
        <f t="shared" si="133"/>
        <v>0</v>
      </c>
      <c r="CV157" s="817">
        <f t="shared" si="134"/>
        <v>0</v>
      </c>
      <c r="CW157" s="817">
        <f t="shared" si="135"/>
        <v>0</v>
      </c>
      <c r="CX157" s="817">
        <f t="shared" si="136"/>
        <v>0</v>
      </c>
      <c r="CY157" s="817"/>
      <c r="CZ157" s="817">
        <f t="shared" si="137"/>
        <v>0</v>
      </c>
      <c r="DA157" s="817">
        <f t="shared" si="138"/>
        <v>0</v>
      </c>
      <c r="DB157" s="817"/>
    </row>
    <row r="158" spans="1:106">
      <c r="A158" s="379">
        <v>5099064</v>
      </c>
      <c r="B158" s="398" t="s">
        <v>355</v>
      </c>
      <c r="C158" s="57">
        <f t="shared" si="119"/>
        <v>0</v>
      </c>
      <c r="D158" s="372">
        <f t="shared" si="120"/>
        <v>0</v>
      </c>
      <c r="E158" s="58"/>
      <c r="F158" s="59"/>
      <c r="G158" s="60"/>
      <c r="H158" s="160"/>
      <c r="I158" s="146"/>
      <c r="J158" s="146"/>
      <c r="K158" s="146"/>
      <c r="L158" s="146"/>
      <c r="M158" s="146"/>
      <c r="N158" s="146"/>
      <c r="O158" s="146"/>
      <c r="P158" s="146"/>
      <c r="Q158" s="146"/>
      <c r="R158" s="146"/>
      <c r="S158" s="146"/>
      <c r="T158" s="146"/>
      <c r="U158" s="146"/>
      <c r="V158" s="146"/>
      <c r="W158" s="146"/>
      <c r="X158" s="146"/>
      <c r="Y158" s="146"/>
      <c r="Z158" s="147"/>
      <c r="AA158" s="58"/>
      <c r="AB158" s="148"/>
      <c r="AC158" s="59"/>
      <c r="AD158" s="110"/>
      <c r="AE158" s="148"/>
      <c r="AF158" s="111"/>
      <c r="AG158" s="149"/>
      <c r="AH158" s="110"/>
      <c r="AI158" s="111"/>
      <c r="AJ158" s="58"/>
      <c r="AK158" s="75"/>
      <c r="AL158" s="74"/>
      <c r="AM158" s="74"/>
      <c r="AN158" s="74"/>
      <c r="AO158" s="855" t="str">
        <f t="shared" si="117"/>
        <v/>
      </c>
      <c r="CC158" s="513" t="str">
        <f t="shared" si="121"/>
        <v/>
      </c>
      <c r="CD158" s="513" t="str">
        <f t="shared" si="122"/>
        <v/>
      </c>
      <c r="CE158" s="513" t="str">
        <f t="shared" si="123"/>
        <v/>
      </c>
      <c r="CF158" s="513" t="str">
        <f t="shared" si="124"/>
        <v/>
      </c>
      <c r="CG158" s="513" t="str">
        <f t="shared" si="125"/>
        <v/>
      </c>
      <c r="CH158" s="513" t="str">
        <f t="shared" si="126"/>
        <v/>
      </c>
      <c r="CI158" s="513" t="str">
        <f t="shared" si="127"/>
        <v/>
      </c>
      <c r="CJ158" s="513"/>
      <c r="CK158" s="513" t="str">
        <f t="shared" si="128"/>
        <v/>
      </c>
      <c r="CL158" s="513" t="str">
        <f t="shared" si="129"/>
        <v/>
      </c>
      <c r="CM158" s="513"/>
      <c r="CR158" s="822">
        <f t="shared" si="130"/>
        <v>0</v>
      </c>
      <c r="CS158" s="822">
        <f t="shared" si="131"/>
        <v>0</v>
      </c>
      <c r="CT158" s="823">
        <f t="shared" si="132"/>
        <v>0</v>
      </c>
      <c r="CU158" s="817">
        <f t="shared" si="133"/>
        <v>0</v>
      </c>
      <c r="CV158" s="817">
        <f t="shared" si="134"/>
        <v>0</v>
      </c>
      <c r="CW158" s="817">
        <f t="shared" si="135"/>
        <v>0</v>
      </c>
      <c r="CX158" s="817">
        <f t="shared" si="136"/>
        <v>0</v>
      </c>
      <c r="CY158" s="817"/>
      <c r="CZ158" s="817">
        <f t="shared" si="137"/>
        <v>0</v>
      </c>
      <c r="DA158" s="817">
        <f t="shared" si="138"/>
        <v>0</v>
      </c>
      <c r="DB158" s="817"/>
    </row>
    <row r="159" spans="1:106">
      <c r="A159" s="379">
        <v>5099111</v>
      </c>
      <c r="B159" s="380" t="s">
        <v>356</v>
      </c>
      <c r="C159" s="57">
        <f t="shared" si="119"/>
        <v>0</v>
      </c>
      <c r="D159" s="372">
        <f t="shared" si="120"/>
        <v>0</v>
      </c>
      <c r="E159" s="58"/>
      <c r="F159" s="59"/>
      <c r="G159" s="60"/>
      <c r="H159" s="160"/>
      <c r="I159" s="146"/>
      <c r="J159" s="146"/>
      <c r="K159" s="146"/>
      <c r="L159" s="146"/>
      <c r="M159" s="146"/>
      <c r="N159" s="146"/>
      <c r="O159" s="146"/>
      <c r="P159" s="146"/>
      <c r="Q159" s="146"/>
      <c r="R159" s="146"/>
      <c r="S159" s="146"/>
      <c r="T159" s="146"/>
      <c r="U159" s="146"/>
      <c r="V159" s="146"/>
      <c r="W159" s="146"/>
      <c r="X159" s="146"/>
      <c r="Y159" s="146"/>
      <c r="Z159" s="147"/>
      <c r="AA159" s="58"/>
      <c r="AB159" s="148"/>
      <c r="AC159" s="59"/>
      <c r="AD159" s="110"/>
      <c r="AE159" s="148"/>
      <c r="AF159" s="111"/>
      <c r="AG159" s="149"/>
      <c r="AH159" s="110"/>
      <c r="AI159" s="111"/>
      <c r="AJ159" s="58"/>
      <c r="AK159" s="75"/>
      <c r="AL159" s="74"/>
      <c r="AM159" s="74"/>
      <c r="AN159" s="74"/>
      <c r="AO159" s="855" t="str">
        <f t="shared" si="117"/>
        <v/>
      </c>
      <c r="CC159" s="513" t="str">
        <f t="shared" si="121"/>
        <v/>
      </c>
      <c r="CD159" s="513" t="str">
        <f t="shared" si="122"/>
        <v/>
      </c>
      <c r="CE159" s="513" t="str">
        <f t="shared" si="123"/>
        <v/>
      </c>
      <c r="CF159" s="513" t="str">
        <f t="shared" si="124"/>
        <v/>
      </c>
      <c r="CG159" s="513" t="str">
        <f t="shared" si="125"/>
        <v/>
      </c>
      <c r="CH159" s="513" t="str">
        <f t="shared" si="126"/>
        <v/>
      </c>
      <c r="CI159" s="513" t="str">
        <f t="shared" si="127"/>
        <v/>
      </c>
      <c r="CJ159" s="513"/>
      <c r="CK159" s="513" t="str">
        <f t="shared" si="128"/>
        <v/>
      </c>
      <c r="CL159" s="513" t="str">
        <f t="shared" si="129"/>
        <v/>
      </c>
      <c r="CM159" s="513"/>
      <c r="CR159" s="822">
        <f t="shared" si="130"/>
        <v>0</v>
      </c>
      <c r="CS159" s="822">
        <f t="shared" si="131"/>
        <v>0</v>
      </c>
      <c r="CT159" s="823">
        <f t="shared" si="132"/>
        <v>0</v>
      </c>
      <c r="CU159" s="817">
        <f t="shared" si="133"/>
        <v>0</v>
      </c>
      <c r="CV159" s="817">
        <f t="shared" si="134"/>
        <v>0</v>
      </c>
      <c r="CW159" s="817">
        <f t="shared" si="135"/>
        <v>0</v>
      </c>
      <c r="CX159" s="817">
        <f t="shared" si="136"/>
        <v>0</v>
      </c>
      <c r="CY159" s="817"/>
      <c r="CZ159" s="817">
        <f t="shared" si="137"/>
        <v>0</v>
      </c>
      <c r="DA159" s="817">
        <f t="shared" si="138"/>
        <v>0</v>
      </c>
      <c r="DB159" s="817"/>
    </row>
    <row r="160" spans="1:106">
      <c r="A160" s="379" t="s">
        <v>357</v>
      </c>
      <c r="B160" s="398" t="s">
        <v>358</v>
      </c>
      <c r="C160" s="57">
        <f t="shared" si="119"/>
        <v>0</v>
      </c>
      <c r="D160" s="372">
        <f t="shared" si="120"/>
        <v>0</v>
      </c>
      <c r="E160" s="58"/>
      <c r="F160" s="59"/>
      <c r="G160" s="60"/>
      <c r="H160" s="160"/>
      <c r="I160" s="146"/>
      <c r="J160" s="146"/>
      <c r="K160" s="146"/>
      <c r="L160" s="146"/>
      <c r="M160" s="146"/>
      <c r="N160" s="146"/>
      <c r="O160" s="146"/>
      <c r="P160" s="146"/>
      <c r="Q160" s="146"/>
      <c r="R160" s="146"/>
      <c r="S160" s="146"/>
      <c r="T160" s="146"/>
      <c r="U160" s="146"/>
      <c r="V160" s="146"/>
      <c r="W160" s="146"/>
      <c r="X160" s="146"/>
      <c r="Y160" s="146"/>
      <c r="Z160" s="147"/>
      <c r="AA160" s="58"/>
      <c r="AB160" s="148"/>
      <c r="AC160" s="59"/>
      <c r="AD160" s="110"/>
      <c r="AE160" s="148"/>
      <c r="AF160" s="111"/>
      <c r="AG160" s="149"/>
      <c r="AH160" s="110"/>
      <c r="AI160" s="111"/>
      <c r="AJ160" s="58"/>
      <c r="AK160" s="75"/>
      <c r="AL160" s="74"/>
      <c r="AM160" s="74"/>
      <c r="AN160" s="74"/>
      <c r="AO160" s="855" t="str">
        <f t="shared" si="117"/>
        <v/>
      </c>
      <c r="CC160" s="513" t="str">
        <f t="shared" si="121"/>
        <v/>
      </c>
      <c r="CD160" s="513" t="str">
        <f t="shared" si="122"/>
        <v/>
      </c>
      <c r="CE160" s="513" t="str">
        <f t="shared" si="123"/>
        <v/>
      </c>
      <c r="CF160" s="513" t="str">
        <f t="shared" si="124"/>
        <v/>
      </c>
      <c r="CG160" s="513" t="str">
        <f t="shared" si="125"/>
        <v/>
      </c>
      <c r="CH160" s="513" t="str">
        <f t="shared" si="126"/>
        <v/>
      </c>
      <c r="CI160" s="513" t="str">
        <f t="shared" si="127"/>
        <v/>
      </c>
      <c r="CJ160" s="513"/>
      <c r="CK160" s="513" t="str">
        <f t="shared" si="128"/>
        <v/>
      </c>
      <c r="CL160" s="513" t="str">
        <f t="shared" si="129"/>
        <v/>
      </c>
      <c r="CM160" s="513"/>
      <c r="CR160" s="822">
        <f t="shared" si="130"/>
        <v>0</v>
      </c>
      <c r="CS160" s="822">
        <f t="shared" si="131"/>
        <v>0</v>
      </c>
      <c r="CT160" s="823">
        <f t="shared" si="132"/>
        <v>0</v>
      </c>
      <c r="CU160" s="817">
        <f t="shared" si="133"/>
        <v>0</v>
      </c>
      <c r="CV160" s="817">
        <f t="shared" si="134"/>
        <v>0</v>
      </c>
      <c r="CW160" s="817">
        <f t="shared" si="135"/>
        <v>0</v>
      </c>
      <c r="CX160" s="817">
        <f t="shared" si="136"/>
        <v>0</v>
      </c>
      <c r="CY160" s="817"/>
      <c r="CZ160" s="817">
        <f t="shared" si="137"/>
        <v>0</v>
      </c>
      <c r="DA160" s="817">
        <f t="shared" si="138"/>
        <v>0</v>
      </c>
      <c r="DB160" s="817"/>
    </row>
    <row r="161" spans="1:106">
      <c r="A161" s="379" t="s">
        <v>359</v>
      </c>
      <c r="B161" s="398" t="s">
        <v>360</v>
      </c>
      <c r="C161" s="57">
        <f t="shared" si="119"/>
        <v>0</v>
      </c>
      <c r="D161" s="372">
        <f t="shared" si="120"/>
        <v>0</v>
      </c>
      <c r="E161" s="58"/>
      <c r="F161" s="59"/>
      <c r="G161" s="60"/>
      <c r="H161" s="160"/>
      <c r="I161" s="146"/>
      <c r="J161" s="146"/>
      <c r="K161" s="146"/>
      <c r="L161" s="146"/>
      <c r="M161" s="146"/>
      <c r="N161" s="146"/>
      <c r="O161" s="146"/>
      <c r="P161" s="146"/>
      <c r="Q161" s="146"/>
      <c r="R161" s="146"/>
      <c r="S161" s="146"/>
      <c r="T161" s="146"/>
      <c r="U161" s="146"/>
      <c r="V161" s="146"/>
      <c r="W161" s="146"/>
      <c r="X161" s="146"/>
      <c r="Y161" s="146"/>
      <c r="Z161" s="147"/>
      <c r="AA161" s="58"/>
      <c r="AB161" s="148"/>
      <c r="AC161" s="59"/>
      <c r="AD161" s="110"/>
      <c r="AE161" s="148"/>
      <c r="AF161" s="111"/>
      <c r="AG161" s="149"/>
      <c r="AH161" s="110"/>
      <c r="AI161" s="111"/>
      <c r="AJ161" s="58"/>
      <c r="AK161" s="75"/>
      <c r="AL161" s="74"/>
      <c r="AM161" s="74"/>
      <c r="AN161" s="74"/>
      <c r="AO161" s="855" t="str">
        <f t="shared" si="117"/>
        <v/>
      </c>
      <c r="CC161" s="513" t="str">
        <f t="shared" si="121"/>
        <v/>
      </c>
      <c r="CD161" s="513" t="str">
        <f t="shared" si="122"/>
        <v/>
      </c>
      <c r="CE161" s="513" t="str">
        <f t="shared" si="123"/>
        <v/>
      </c>
      <c r="CF161" s="513" t="str">
        <f t="shared" si="124"/>
        <v/>
      </c>
      <c r="CG161" s="513" t="str">
        <f t="shared" si="125"/>
        <v/>
      </c>
      <c r="CH161" s="513" t="str">
        <f t="shared" si="126"/>
        <v/>
      </c>
      <c r="CI161" s="513" t="str">
        <f t="shared" si="127"/>
        <v/>
      </c>
      <c r="CJ161" s="513"/>
      <c r="CK161" s="513" t="str">
        <f t="shared" si="128"/>
        <v/>
      </c>
      <c r="CL161" s="513" t="str">
        <f t="shared" si="129"/>
        <v/>
      </c>
      <c r="CM161" s="513"/>
      <c r="CR161" s="822">
        <f t="shared" si="130"/>
        <v>0</v>
      </c>
      <c r="CS161" s="822">
        <f t="shared" si="131"/>
        <v>0</v>
      </c>
      <c r="CT161" s="823">
        <f t="shared" si="132"/>
        <v>0</v>
      </c>
      <c r="CU161" s="817">
        <f t="shared" si="133"/>
        <v>0</v>
      </c>
      <c r="CV161" s="817">
        <f t="shared" si="134"/>
        <v>0</v>
      </c>
      <c r="CW161" s="817">
        <f t="shared" si="135"/>
        <v>0</v>
      </c>
      <c r="CX161" s="817">
        <f t="shared" si="136"/>
        <v>0</v>
      </c>
      <c r="CY161" s="817"/>
      <c r="CZ161" s="817">
        <f t="shared" si="137"/>
        <v>0</v>
      </c>
      <c r="DA161" s="817">
        <f t="shared" si="138"/>
        <v>0</v>
      </c>
      <c r="DB161" s="817"/>
    </row>
    <row r="162" spans="1:106">
      <c r="A162" s="379" t="s">
        <v>361</v>
      </c>
      <c r="B162" s="398" t="s">
        <v>362</v>
      </c>
      <c r="C162" s="57">
        <f t="shared" si="119"/>
        <v>0</v>
      </c>
      <c r="D162" s="372">
        <f t="shared" si="120"/>
        <v>0</v>
      </c>
      <c r="E162" s="58"/>
      <c r="F162" s="59"/>
      <c r="G162" s="60"/>
      <c r="H162" s="160"/>
      <c r="I162" s="146"/>
      <c r="J162" s="146"/>
      <c r="K162" s="146"/>
      <c r="L162" s="146"/>
      <c r="M162" s="146"/>
      <c r="N162" s="146"/>
      <c r="O162" s="146"/>
      <c r="P162" s="146"/>
      <c r="Q162" s="146"/>
      <c r="R162" s="146"/>
      <c r="S162" s="146"/>
      <c r="T162" s="146"/>
      <c r="U162" s="146"/>
      <c r="V162" s="146"/>
      <c r="W162" s="146"/>
      <c r="X162" s="146"/>
      <c r="Y162" s="146"/>
      <c r="Z162" s="147"/>
      <c r="AA162" s="58"/>
      <c r="AB162" s="148"/>
      <c r="AC162" s="59"/>
      <c r="AD162" s="110"/>
      <c r="AE162" s="148"/>
      <c r="AF162" s="111"/>
      <c r="AG162" s="149"/>
      <c r="AH162" s="110"/>
      <c r="AI162" s="111"/>
      <c r="AJ162" s="58"/>
      <c r="AK162" s="75"/>
      <c r="AL162" s="74"/>
      <c r="AM162" s="74"/>
      <c r="AN162" s="74"/>
      <c r="AO162" s="855" t="str">
        <f t="shared" si="117"/>
        <v/>
      </c>
      <c r="CC162" s="513" t="str">
        <f t="shared" si="121"/>
        <v/>
      </c>
      <c r="CD162" s="513" t="str">
        <f t="shared" si="122"/>
        <v/>
      </c>
      <c r="CE162" s="513" t="str">
        <f t="shared" si="123"/>
        <v/>
      </c>
      <c r="CF162" s="513" t="str">
        <f t="shared" si="124"/>
        <v/>
      </c>
      <c r="CG162" s="513" t="str">
        <f t="shared" si="125"/>
        <v/>
      </c>
      <c r="CH162" s="513" t="str">
        <f t="shared" si="126"/>
        <v/>
      </c>
      <c r="CI162" s="513" t="str">
        <f t="shared" si="127"/>
        <v/>
      </c>
      <c r="CJ162" s="513"/>
      <c r="CK162" s="513" t="str">
        <f t="shared" si="128"/>
        <v/>
      </c>
      <c r="CL162" s="513" t="str">
        <f t="shared" si="129"/>
        <v/>
      </c>
      <c r="CM162" s="513"/>
      <c r="CR162" s="822">
        <f t="shared" si="130"/>
        <v>0</v>
      </c>
      <c r="CS162" s="822">
        <f t="shared" si="131"/>
        <v>0</v>
      </c>
      <c r="CT162" s="823">
        <f t="shared" si="132"/>
        <v>0</v>
      </c>
      <c r="CU162" s="817">
        <f t="shared" si="133"/>
        <v>0</v>
      </c>
      <c r="CV162" s="817">
        <f t="shared" si="134"/>
        <v>0</v>
      </c>
      <c r="CW162" s="817">
        <f t="shared" si="135"/>
        <v>0</v>
      </c>
      <c r="CX162" s="817">
        <f t="shared" si="136"/>
        <v>0</v>
      </c>
      <c r="CY162" s="817"/>
      <c r="CZ162" s="817">
        <f t="shared" si="137"/>
        <v>0</v>
      </c>
      <c r="DA162" s="817">
        <f t="shared" si="138"/>
        <v>0</v>
      </c>
      <c r="DB162" s="817"/>
    </row>
    <row r="163" spans="1:106">
      <c r="A163" s="379" t="s">
        <v>363</v>
      </c>
      <c r="B163" s="398" t="s">
        <v>364</v>
      </c>
      <c r="C163" s="57">
        <f t="shared" si="119"/>
        <v>0</v>
      </c>
      <c r="D163" s="372">
        <f t="shared" si="120"/>
        <v>0</v>
      </c>
      <c r="E163" s="58"/>
      <c r="F163" s="59"/>
      <c r="G163" s="60"/>
      <c r="H163" s="160"/>
      <c r="I163" s="146"/>
      <c r="J163" s="146"/>
      <c r="K163" s="146"/>
      <c r="L163" s="146"/>
      <c r="M163" s="146"/>
      <c r="N163" s="146"/>
      <c r="O163" s="146"/>
      <c r="P163" s="146"/>
      <c r="Q163" s="146"/>
      <c r="R163" s="146"/>
      <c r="S163" s="146"/>
      <c r="T163" s="146"/>
      <c r="U163" s="146"/>
      <c r="V163" s="146"/>
      <c r="W163" s="146"/>
      <c r="X163" s="146"/>
      <c r="Y163" s="146"/>
      <c r="Z163" s="147"/>
      <c r="AA163" s="58"/>
      <c r="AB163" s="148"/>
      <c r="AC163" s="59"/>
      <c r="AD163" s="110"/>
      <c r="AE163" s="148"/>
      <c r="AF163" s="111"/>
      <c r="AG163" s="149"/>
      <c r="AH163" s="110"/>
      <c r="AI163" s="111"/>
      <c r="AJ163" s="58"/>
      <c r="AK163" s="75"/>
      <c r="AL163" s="74"/>
      <c r="AM163" s="74"/>
      <c r="AN163" s="74"/>
      <c r="AO163" s="855" t="str">
        <f t="shared" si="117"/>
        <v/>
      </c>
      <c r="CC163" s="513" t="str">
        <f t="shared" si="121"/>
        <v/>
      </c>
      <c r="CD163" s="513" t="str">
        <f t="shared" si="122"/>
        <v/>
      </c>
      <c r="CE163" s="513" t="str">
        <f t="shared" si="123"/>
        <v/>
      </c>
      <c r="CF163" s="513" t="str">
        <f t="shared" si="124"/>
        <v/>
      </c>
      <c r="CG163" s="513" t="str">
        <f t="shared" si="125"/>
        <v/>
      </c>
      <c r="CH163" s="513" t="str">
        <f t="shared" si="126"/>
        <v/>
      </c>
      <c r="CI163" s="513" t="str">
        <f t="shared" si="127"/>
        <v/>
      </c>
      <c r="CJ163" s="513"/>
      <c r="CK163" s="513" t="str">
        <f t="shared" si="128"/>
        <v/>
      </c>
      <c r="CL163" s="513" t="str">
        <f t="shared" si="129"/>
        <v/>
      </c>
      <c r="CM163" s="513"/>
      <c r="CR163" s="822">
        <f t="shared" si="130"/>
        <v>0</v>
      </c>
      <c r="CS163" s="822">
        <f t="shared" si="131"/>
        <v>0</v>
      </c>
      <c r="CT163" s="823">
        <f t="shared" si="132"/>
        <v>0</v>
      </c>
      <c r="CU163" s="817">
        <f t="shared" si="133"/>
        <v>0</v>
      </c>
      <c r="CV163" s="817">
        <f t="shared" si="134"/>
        <v>0</v>
      </c>
      <c r="CW163" s="817">
        <f t="shared" si="135"/>
        <v>0</v>
      </c>
      <c r="CX163" s="817">
        <f t="shared" si="136"/>
        <v>0</v>
      </c>
      <c r="CY163" s="817"/>
      <c r="CZ163" s="817">
        <f t="shared" si="137"/>
        <v>0</v>
      </c>
      <c r="DA163" s="817">
        <f t="shared" si="138"/>
        <v>0</v>
      </c>
      <c r="DB163" s="817"/>
    </row>
    <row r="164" spans="1:106">
      <c r="A164" s="379" t="s">
        <v>365</v>
      </c>
      <c r="B164" s="398" t="s">
        <v>366</v>
      </c>
      <c r="C164" s="57">
        <f t="shared" si="119"/>
        <v>0</v>
      </c>
      <c r="D164" s="372">
        <f t="shared" si="120"/>
        <v>0</v>
      </c>
      <c r="E164" s="58"/>
      <c r="F164" s="59"/>
      <c r="G164" s="60"/>
      <c r="H164" s="160"/>
      <c r="I164" s="146"/>
      <c r="J164" s="146"/>
      <c r="K164" s="146"/>
      <c r="L164" s="146"/>
      <c r="M164" s="146"/>
      <c r="N164" s="146"/>
      <c r="O164" s="146"/>
      <c r="P164" s="146"/>
      <c r="Q164" s="146"/>
      <c r="R164" s="146"/>
      <c r="S164" s="146"/>
      <c r="T164" s="146"/>
      <c r="U164" s="146"/>
      <c r="V164" s="146"/>
      <c r="W164" s="146"/>
      <c r="X164" s="146"/>
      <c r="Y164" s="146"/>
      <c r="Z164" s="147"/>
      <c r="AA164" s="58"/>
      <c r="AB164" s="148"/>
      <c r="AC164" s="59"/>
      <c r="AD164" s="110"/>
      <c r="AE164" s="148"/>
      <c r="AF164" s="111"/>
      <c r="AG164" s="149"/>
      <c r="AH164" s="110"/>
      <c r="AI164" s="111"/>
      <c r="AJ164" s="58"/>
      <c r="AK164" s="75"/>
      <c r="AL164" s="74"/>
      <c r="AM164" s="74"/>
      <c r="AN164" s="74"/>
      <c r="AO164" s="855" t="str">
        <f t="shared" si="117"/>
        <v/>
      </c>
      <c r="CC164" s="513" t="str">
        <f t="shared" si="121"/>
        <v/>
      </c>
      <c r="CD164" s="513" t="str">
        <f t="shared" si="122"/>
        <v/>
      </c>
      <c r="CE164" s="513" t="str">
        <f t="shared" si="123"/>
        <v/>
      </c>
      <c r="CF164" s="513" t="str">
        <f t="shared" si="124"/>
        <v/>
      </c>
      <c r="CG164" s="513" t="str">
        <f t="shared" si="125"/>
        <v/>
      </c>
      <c r="CH164" s="513" t="str">
        <f t="shared" si="126"/>
        <v/>
      </c>
      <c r="CI164" s="513" t="str">
        <f t="shared" si="127"/>
        <v/>
      </c>
      <c r="CJ164" s="513"/>
      <c r="CK164" s="513" t="str">
        <f t="shared" si="128"/>
        <v/>
      </c>
      <c r="CL164" s="513" t="str">
        <f t="shared" si="129"/>
        <v/>
      </c>
      <c r="CM164" s="513"/>
      <c r="CR164" s="822">
        <f t="shared" si="130"/>
        <v>0</v>
      </c>
      <c r="CS164" s="822">
        <f t="shared" si="131"/>
        <v>0</v>
      </c>
      <c r="CT164" s="823">
        <f t="shared" si="132"/>
        <v>0</v>
      </c>
      <c r="CU164" s="817">
        <f t="shared" si="133"/>
        <v>0</v>
      </c>
      <c r="CV164" s="817">
        <f t="shared" si="134"/>
        <v>0</v>
      </c>
      <c r="CW164" s="817">
        <f t="shared" si="135"/>
        <v>0</v>
      </c>
      <c r="CX164" s="817">
        <f t="shared" si="136"/>
        <v>0</v>
      </c>
      <c r="CY164" s="817"/>
      <c r="CZ164" s="817">
        <f t="shared" si="137"/>
        <v>0</v>
      </c>
      <c r="DA164" s="817">
        <f t="shared" si="138"/>
        <v>0</v>
      </c>
      <c r="DB164" s="817"/>
    </row>
    <row r="165" spans="1:106">
      <c r="A165" s="379" t="s">
        <v>367</v>
      </c>
      <c r="B165" s="398" t="s">
        <v>368</v>
      </c>
      <c r="C165" s="57">
        <f t="shared" si="119"/>
        <v>0</v>
      </c>
      <c r="D165" s="372">
        <f t="shared" si="120"/>
        <v>0</v>
      </c>
      <c r="E165" s="58"/>
      <c r="F165" s="59"/>
      <c r="G165" s="60"/>
      <c r="H165" s="160"/>
      <c r="I165" s="146"/>
      <c r="J165" s="146"/>
      <c r="K165" s="146"/>
      <c r="L165" s="146"/>
      <c r="M165" s="146"/>
      <c r="N165" s="146"/>
      <c r="O165" s="146"/>
      <c r="P165" s="146"/>
      <c r="Q165" s="146"/>
      <c r="R165" s="146"/>
      <c r="S165" s="146"/>
      <c r="T165" s="146"/>
      <c r="U165" s="146"/>
      <c r="V165" s="146"/>
      <c r="W165" s="146"/>
      <c r="X165" s="146"/>
      <c r="Y165" s="146"/>
      <c r="Z165" s="147"/>
      <c r="AA165" s="58"/>
      <c r="AB165" s="148"/>
      <c r="AC165" s="59"/>
      <c r="AD165" s="110"/>
      <c r="AE165" s="148"/>
      <c r="AF165" s="111"/>
      <c r="AG165" s="149"/>
      <c r="AH165" s="110"/>
      <c r="AI165" s="111"/>
      <c r="AJ165" s="58"/>
      <c r="AK165" s="75"/>
      <c r="AL165" s="74"/>
      <c r="AM165" s="74"/>
      <c r="AN165" s="74"/>
      <c r="AO165" s="855" t="str">
        <f t="shared" si="117"/>
        <v/>
      </c>
      <c r="CC165" s="513" t="str">
        <f t="shared" si="121"/>
        <v/>
      </c>
      <c r="CD165" s="513" t="str">
        <f t="shared" si="122"/>
        <v/>
      </c>
      <c r="CE165" s="513" t="str">
        <f t="shared" si="123"/>
        <v/>
      </c>
      <c r="CF165" s="513" t="str">
        <f t="shared" si="124"/>
        <v/>
      </c>
      <c r="CG165" s="513" t="str">
        <f t="shared" si="125"/>
        <v/>
      </c>
      <c r="CH165" s="513" t="str">
        <f t="shared" si="126"/>
        <v/>
      </c>
      <c r="CI165" s="513" t="str">
        <f t="shared" si="127"/>
        <v/>
      </c>
      <c r="CJ165" s="513"/>
      <c r="CK165" s="513" t="str">
        <f t="shared" si="128"/>
        <v/>
      </c>
      <c r="CL165" s="513" t="str">
        <f t="shared" si="129"/>
        <v/>
      </c>
      <c r="CM165" s="513"/>
      <c r="CR165" s="822">
        <f t="shared" si="130"/>
        <v>0</v>
      </c>
      <c r="CS165" s="822">
        <f t="shared" si="131"/>
        <v>0</v>
      </c>
      <c r="CT165" s="823">
        <f t="shared" si="132"/>
        <v>0</v>
      </c>
      <c r="CU165" s="817">
        <f t="shared" si="133"/>
        <v>0</v>
      </c>
      <c r="CV165" s="817">
        <f t="shared" si="134"/>
        <v>0</v>
      </c>
      <c r="CW165" s="817">
        <f t="shared" si="135"/>
        <v>0</v>
      </c>
      <c r="CX165" s="817">
        <f t="shared" si="136"/>
        <v>0</v>
      </c>
      <c r="CY165" s="817"/>
      <c r="CZ165" s="817">
        <f t="shared" si="137"/>
        <v>0</v>
      </c>
      <c r="DA165" s="817">
        <f t="shared" si="138"/>
        <v>0</v>
      </c>
      <c r="DB165" s="817"/>
    </row>
    <row r="166" spans="1:106">
      <c r="A166" s="379" t="s">
        <v>369</v>
      </c>
      <c r="B166" s="398" t="s">
        <v>370</v>
      </c>
      <c r="C166" s="57">
        <f t="shared" si="119"/>
        <v>0</v>
      </c>
      <c r="D166" s="372">
        <f t="shared" si="120"/>
        <v>0</v>
      </c>
      <c r="E166" s="58"/>
      <c r="F166" s="59"/>
      <c r="G166" s="60"/>
      <c r="H166" s="160"/>
      <c r="I166" s="146"/>
      <c r="J166" s="146"/>
      <c r="K166" s="146"/>
      <c r="L166" s="146"/>
      <c r="M166" s="146"/>
      <c r="N166" s="146"/>
      <c r="O166" s="146"/>
      <c r="P166" s="146"/>
      <c r="Q166" s="146"/>
      <c r="R166" s="146"/>
      <c r="S166" s="146"/>
      <c r="T166" s="146"/>
      <c r="U166" s="146"/>
      <c r="V166" s="146"/>
      <c r="W166" s="146"/>
      <c r="X166" s="146"/>
      <c r="Y166" s="146"/>
      <c r="Z166" s="147"/>
      <c r="AA166" s="58"/>
      <c r="AB166" s="148"/>
      <c r="AC166" s="59"/>
      <c r="AD166" s="110"/>
      <c r="AE166" s="148"/>
      <c r="AF166" s="111"/>
      <c r="AG166" s="149"/>
      <c r="AH166" s="110"/>
      <c r="AI166" s="111"/>
      <c r="AJ166" s="58"/>
      <c r="AK166" s="75"/>
      <c r="AL166" s="74"/>
      <c r="AM166" s="74"/>
      <c r="AN166" s="74"/>
      <c r="AO166" s="855" t="str">
        <f t="shared" si="117"/>
        <v/>
      </c>
      <c r="CC166" s="513" t="str">
        <f t="shared" si="121"/>
        <v/>
      </c>
      <c r="CD166" s="513" t="str">
        <f t="shared" si="122"/>
        <v/>
      </c>
      <c r="CE166" s="513" t="str">
        <f t="shared" si="123"/>
        <v/>
      </c>
      <c r="CF166" s="513" t="str">
        <f t="shared" si="124"/>
        <v/>
      </c>
      <c r="CG166" s="513" t="str">
        <f t="shared" si="125"/>
        <v/>
      </c>
      <c r="CH166" s="513" t="str">
        <f t="shared" si="126"/>
        <v/>
      </c>
      <c r="CI166" s="513" t="str">
        <f t="shared" si="127"/>
        <v/>
      </c>
      <c r="CJ166" s="513"/>
      <c r="CK166" s="513" t="str">
        <f t="shared" si="128"/>
        <v/>
      </c>
      <c r="CL166" s="513" t="str">
        <f t="shared" si="129"/>
        <v/>
      </c>
      <c r="CM166" s="513"/>
      <c r="CR166" s="822">
        <f t="shared" si="130"/>
        <v>0</v>
      </c>
      <c r="CS166" s="822">
        <f t="shared" si="131"/>
        <v>0</v>
      </c>
      <c r="CT166" s="823">
        <f t="shared" si="132"/>
        <v>0</v>
      </c>
      <c r="CU166" s="817">
        <f t="shared" si="133"/>
        <v>0</v>
      </c>
      <c r="CV166" s="817">
        <f t="shared" si="134"/>
        <v>0</v>
      </c>
      <c r="CW166" s="817">
        <f t="shared" si="135"/>
        <v>0</v>
      </c>
      <c r="CX166" s="817">
        <f t="shared" si="136"/>
        <v>0</v>
      </c>
      <c r="CY166" s="817"/>
      <c r="CZ166" s="817">
        <f t="shared" si="137"/>
        <v>0</v>
      </c>
      <c r="DA166" s="817">
        <f t="shared" si="138"/>
        <v>0</v>
      </c>
      <c r="DB166" s="817"/>
    </row>
    <row r="167" spans="1:106">
      <c r="A167" s="379" t="s">
        <v>371</v>
      </c>
      <c r="B167" s="398" t="s">
        <v>372</v>
      </c>
      <c r="C167" s="57">
        <f t="shared" si="119"/>
        <v>0</v>
      </c>
      <c r="D167" s="372">
        <f t="shared" si="120"/>
        <v>0</v>
      </c>
      <c r="E167" s="58"/>
      <c r="F167" s="59"/>
      <c r="G167" s="60"/>
      <c r="H167" s="160"/>
      <c r="I167" s="146"/>
      <c r="J167" s="146"/>
      <c r="K167" s="146"/>
      <c r="L167" s="146"/>
      <c r="M167" s="146"/>
      <c r="N167" s="146"/>
      <c r="O167" s="146"/>
      <c r="P167" s="146"/>
      <c r="Q167" s="146"/>
      <c r="R167" s="146"/>
      <c r="S167" s="146"/>
      <c r="T167" s="146"/>
      <c r="U167" s="146"/>
      <c r="V167" s="146"/>
      <c r="W167" s="146"/>
      <c r="X167" s="146"/>
      <c r="Y167" s="146"/>
      <c r="Z167" s="147"/>
      <c r="AA167" s="58"/>
      <c r="AB167" s="148"/>
      <c r="AC167" s="59"/>
      <c r="AD167" s="110"/>
      <c r="AE167" s="148"/>
      <c r="AF167" s="111"/>
      <c r="AG167" s="149"/>
      <c r="AH167" s="110"/>
      <c r="AI167" s="111"/>
      <c r="AJ167" s="58"/>
      <c r="AK167" s="75"/>
      <c r="AL167" s="74"/>
      <c r="AM167" s="74"/>
      <c r="AN167" s="74"/>
      <c r="AO167" s="855" t="str">
        <f t="shared" si="117"/>
        <v/>
      </c>
      <c r="CC167" s="513" t="str">
        <f t="shared" si="121"/>
        <v/>
      </c>
      <c r="CD167" s="513" t="str">
        <f t="shared" si="122"/>
        <v/>
      </c>
      <c r="CE167" s="513" t="str">
        <f t="shared" si="123"/>
        <v/>
      </c>
      <c r="CF167" s="513" t="str">
        <f t="shared" si="124"/>
        <v/>
      </c>
      <c r="CG167" s="513" t="str">
        <f t="shared" si="125"/>
        <v/>
      </c>
      <c r="CH167" s="513" t="str">
        <f t="shared" si="126"/>
        <v/>
      </c>
      <c r="CI167" s="513" t="str">
        <f t="shared" si="127"/>
        <v/>
      </c>
      <c r="CJ167" s="513"/>
      <c r="CK167" s="513" t="str">
        <f t="shared" si="128"/>
        <v/>
      </c>
      <c r="CL167" s="513" t="str">
        <f t="shared" si="129"/>
        <v/>
      </c>
      <c r="CM167" s="513"/>
      <c r="CR167" s="822">
        <f t="shared" si="130"/>
        <v>0</v>
      </c>
      <c r="CS167" s="822">
        <f t="shared" si="131"/>
        <v>0</v>
      </c>
      <c r="CT167" s="823">
        <f t="shared" si="132"/>
        <v>0</v>
      </c>
      <c r="CU167" s="817">
        <f t="shared" si="133"/>
        <v>0</v>
      </c>
      <c r="CV167" s="817">
        <f t="shared" si="134"/>
        <v>0</v>
      </c>
      <c r="CW167" s="817">
        <f t="shared" si="135"/>
        <v>0</v>
      </c>
      <c r="CX167" s="817">
        <f t="shared" si="136"/>
        <v>0</v>
      </c>
      <c r="CY167" s="817"/>
      <c r="CZ167" s="817">
        <f t="shared" si="137"/>
        <v>0</v>
      </c>
      <c r="DA167" s="817">
        <f t="shared" si="138"/>
        <v>0</v>
      </c>
      <c r="DB167" s="817"/>
    </row>
    <row r="168" spans="1:106">
      <c r="A168" s="379" t="s">
        <v>373</v>
      </c>
      <c r="B168" s="398" t="s">
        <v>374</v>
      </c>
      <c r="C168" s="57">
        <f t="shared" si="119"/>
        <v>0</v>
      </c>
      <c r="D168" s="372">
        <f t="shared" si="120"/>
        <v>0</v>
      </c>
      <c r="E168" s="58"/>
      <c r="F168" s="59"/>
      <c r="G168" s="60"/>
      <c r="H168" s="160"/>
      <c r="I168" s="146"/>
      <c r="J168" s="146"/>
      <c r="K168" s="146"/>
      <c r="L168" s="146"/>
      <c r="M168" s="146"/>
      <c r="N168" s="146"/>
      <c r="O168" s="146"/>
      <c r="P168" s="146"/>
      <c r="Q168" s="146"/>
      <c r="R168" s="146"/>
      <c r="S168" s="146"/>
      <c r="T168" s="146"/>
      <c r="U168" s="146"/>
      <c r="V168" s="146"/>
      <c r="W168" s="146"/>
      <c r="X168" s="146"/>
      <c r="Y168" s="146"/>
      <c r="Z168" s="147"/>
      <c r="AA168" s="58"/>
      <c r="AB168" s="148"/>
      <c r="AC168" s="59"/>
      <c r="AD168" s="110"/>
      <c r="AE168" s="148"/>
      <c r="AF168" s="111"/>
      <c r="AG168" s="149"/>
      <c r="AH168" s="110"/>
      <c r="AI168" s="111"/>
      <c r="AJ168" s="58"/>
      <c r="AK168" s="75"/>
      <c r="AL168" s="74"/>
      <c r="AM168" s="74"/>
      <c r="AN168" s="74"/>
      <c r="AO168" s="855" t="str">
        <f t="shared" si="117"/>
        <v/>
      </c>
      <c r="CC168" s="513" t="str">
        <f t="shared" si="121"/>
        <v/>
      </c>
      <c r="CD168" s="513" t="str">
        <f t="shared" si="122"/>
        <v/>
      </c>
      <c r="CE168" s="513" t="str">
        <f t="shared" si="123"/>
        <v/>
      </c>
      <c r="CF168" s="513" t="str">
        <f t="shared" si="124"/>
        <v/>
      </c>
      <c r="CG168" s="513" t="str">
        <f t="shared" si="125"/>
        <v/>
      </c>
      <c r="CH168" s="513" t="str">
        <f t="shared" si="126"/>
        <v/>
      </c>
      <c r="CI168" s="513" t="str">
        <f t="shared" si="127"/>
        <v/>
      </c>
      <c r="CJ168" s="513"/>
      <c r="CK168" s="513" t="str">
        <f t="shared" si="128"/>
        <v/>
      </c>
      <c r="CL168" s="513" t="str">
        <f t="shared" si="129"/>
        <v/>
      </c>
      <c r="CM168" s="513"/>
      <c r="CR168" s="822">
        <f t="shared" si="130"/>
        <v>0</v>
      </c>
      <c r="CS168" s="822">
        <f t="shared" si="131"/>
        <v>0</v>
      </c>
      <c r="CT168" s="823">
        <f t="shared" si="132"/>
        <v>0</v>
      </c>
      <c r="CU168" s="817">
        <f t="shared" si="133"/>
        <v>0</v>
      </c>
      <c r="CV168" s="817">
        <f t="shared" si="134"/>
        <v>0</v>
      </c>
      <c r="CW168" s="817">
        <f t="shared" si="135"/>
        <v>0</v>
      </c>
      <c r="CX168" s="817">
        <f t="shared" si="136"/>
        <v>0</v>
      </c>
      <c r="CY168" s="817"/>
      <c r="CZ168" s="817">
        <f t="shared" si="137"/>
        <v>0</v>
      </c>
      <c r="DA168" s="817">
        <f t="shared" si="138"/>
        <v>0</v>
      </c>
      <c r="DB168" s="817"/>
    </row>
    <row r="169" spans="1:106">
      <c r="A169" s="379" t="s">
        <v>375</v>
      </c>
      <c r="B169" s="398" t="s">
        <v>376</v>
      </c>
      <c r="C169" s="57">
        <f t="shared" si="119"/>
        <v>0</v>
      </c>
      <c r="D169" s="372">
        <f t="shared" si="120"/>
        <v>0</v>
      </c>
      <c r="E169" s="58"/>
      <c r="F169" s="59"/>
      <c r="G169" s="60"/>
      <c r="H169" s="160"/>
      <c r="I169" s="146"/>
      <c r="J169" s="146"/>
      <c r="K169" s="146"/>
      <c r="L169" s="146"/>
      <c r="M169" s="146"/>
      <c r="N169" s="146"/>
      <c r="O169" s="146"/>
      <c r="P169" s="146"/>
      <c r="Q169" s="146"/>
      <c r="R169" s="146"/>
      <c r="S169" s="146"/>
      <c r="T169" s="146"/>
      <c r="U169" s="146"/>
      <c r="V169" s="146"/>
      <c r="W169" s="146"/>
      <c r="X169" s="146"/>
      <c r="Y169" s="146"/>
      <c r="Z169" s="147"/>
      <c r="AA169" s="58"/>
      <c r="AB169" s="148"/>
      <c r="AC169" s="59"/>
      <c r="AD169" s="110"/>
      <c r="AE169" s="148"/>
      <c r="AF169" s="111"/>
      <c r="AG169" s="149"/>
      <c r="AH169" s="110"/>
      <c r="AI169" s="111"/>
      <c r="AJ169" s="58"/>
      <c r="AK169" s="75"/>
      <c r="AL169" s="74"/>
      <c r="AM169" s="74"/>
      <c r="AN169" s="74"/>
      <c r="AO169" s="855" t="str">
        <f t="shared" si="117"/>
        <v/>
      </c>
      <c r="CC169" s="513" t="str">
        <f t="shared" si="121"/>
        <v/>
      </c>
      <c r="CD169" s="513" t="str">
        <f t="shared" si="122"/>
        <v/>
      </c>
      <c r="CE169" s="513" t="str">
        <f t="shared" si="123"/>
        <v/>
      </c>
      <c r="CF169" s="513" t="str">
        <f t="shared" si="124"/>
        <v/>
      </c>
      <c r="CG169" s="513" t="str">
        <f t="shared" si="125"/>
        <v/>
      </c>
      <c r="CH169" s="513" t="str">
        <f t="shared" si="126"/>
        <v/>
      </c>
      <c r="CI169" s="513" t="str">
        <f t="shared" si="127"/>
        <v/>
      </c>
      <c r="CJ169" s="513"/>
      <c r="CK169" s="513" t="str">
        <f t="shared" si="128"/>
        <v/>
      </c>
      <c r="CL169" s="513" t="str">
        <f t="shared" si="129"/>
        <v/>
      </c>
      <c r="CM169" s="513"/>
      <c r="CR169" s="822">
        <f t="shared" si="130"/>
        <v>0</v>
      </c>
      <c r="CS169" s="822">
        <f t="shared" si="131"/>
        <v>0</v>
      </c>
      <c r="CT169" s="823">
        <f t="shared" si="132"/>
        <v>0</v>
      </c>
      <c r="CU169" s="817">
        <f t="shared" si="133"/>
        <v>0</v>
      </c>
      <c r="CV169" s="817">
        <f t="shared" si="134"/>
        <v>0</v>
      </c>
      <c r="CW169" s="817">
        <f t="shared" si="135"/>
        <v>0</v>
      </c>
      <c r="CX169" s="817">
        <f t="shared" si="136"/>
        <v>0</v>
      </c>
      <c r="CY169" s="817"/>
      <c r="CZ169" s="817">
        <f t="shared" si="137"/>
        <v>0</v>
      </c>
      <c r="DA169" s="817">
        <f t="shared" si="138"/>
        <v>0</v>
      </c>
      <c r="DB169" s="817"/>
    </row>
    <row r="170" spans="1:106">
      <c r="A170" s="379" t="s">
        <v>377</v>
      </c>
      <c r="B170" s="398" t="s">
        <v>378</v>
      </c>
      <c r="C170" s="57">
        <f t="shared" si="119"/>
        <v>0</v>
      </c>
      <c r="D170" s="372">
        <f t="shared" si="120"/>
        <v>0</v>
      </c>
      <c r="E170" s="58"/>
      <c r="F170" s="59"/>
      <c r="G170" s="60"/>
      <c r="H170" s="160"/>
      <c r="I170" s="146"/>
      <c r="J170" s="146"/>
      <c r="K170" s="146"/>
      <c r="L170" s="146"/>
      <c r="M170" s="146"/>
      <c r="N170" s="146"/>
      <c r="O170" s="146"/>
      <c r="P170" s="146"/>
      <c r="Q170" s="146"/>
      <c r="R170" s="146"/>
      <c r="S170" s="146"/>
      <c r="T170" s="146"/>
      <c r="U170" s="146"/>
      <c r="V170" s="146"/>
      <c r="W170" s="146"/>
      <c r="X170" s="146"/>
      <c r="Y170" s="146"/>
      <c r="Z170" s="147"/>
      <c r="AA170" s="58"/>
      <c r="AB170" s="148"/>
      <c r="AC170" s="59"/>
      <c r="AD170" s="110"/>
      <c r="AE170" s="148"/>
      <c r="AF170" s="111"/>
      <c r="AG170" s="149"/>
      <c r="AH170" s="110"/>
      <c r="AI170" s="111"/>
      <c r="AJ170" s="58"/>
      <c r="AK170" s="75"/>
      <c r="AL170" s="74"/>
      <c r="AM170" s="74"/>
      <c r="AN170" s="74"/>
      <c r="AO170" s="855" t="str">
        <f t="shared" si="117"/>
        <v/>
      </c>
      <c r="CC170" s="513" t="str">
        <f t="shared" si="121"/>
        <v/>
      </c>
      <c r="CD170" s="513" t="str">
        <f t="shared" si="122"/>
        <v/>
      </c>
      <c r="CE170" s="513" t="str">
        <f t="shared" si="123"/>
        <v/>
      </c>
      <c r="CF170" s="513" t="str">
        <f t="shared" si="124"/>
        <v/>
      </c>
      <c r="CG170" s="513" t="str">
        <f t="shared" si="125"/>
        <v/>
      </c>
      <c r="CH170" s="513" t="str">
        <f t="shared" si="126"/>
        <v/>
      </c>
      <c r="CI170" s="513" t="str">
        <f t="shared" si="127"/>
        <v/>
      </c>
      <c r="CJ170" s="513"/>
      <c r="CK170" s="513" t="str">
        <f t="shared" si="128"/>
        <v/>
      </c>
      <c r="CL170" s="513" t="str">
        <f t="shared" si="129"/>
        <v/>
      </c>
      <c r="CM170" s="513"/>
      <c r="CR170" s="822">
        <f t="shared" si="130"/>
        <v>0</v>
      </c>
      <c r="CS170" s="822">
        <f t="shared" si="131"/>
        <v>0</v>
      </c>
      <c r="CT170" s="823">
        <f t="shared" si="132"/>
        <v>0</v>
      </c>
      <c r="CU170" s="817">
        <f t="shared" si="133"/>
        <v>0</v>
      </c>
      <c r="CV170" s="817">
        <f t="shared" si="134"/>
        <v>0</v>
      </c>
      <c r="CW170" s="817">
        <f t="shared" si="135"/>
        <v>0</v>
      </c>
      <c r="CX170" s="817">
        <f t="shared" si="136"/>
        <v>0</v>
      </c>
      <c r="CY170" s="817"/>
      <c r="CZ170" s="817">
        <f t="shared" si="137"/>
        <v>0</v>
      </c>
      <c r="DA170" s="817">
        <f t="shared" si="138"/>
        <v>0</v>
      </c>
      <c r="DB170" s="817"/>
    </row>
    <row r="171" spans="1:106">
      <c r="A171" s="379" t="s">
        <v>379</v>
      </c>
      <c r="B171" s="165" t="s">
        <v>380</v>
      </c>
      <c r="C171" s="57">
        <f t="shared" si="119"/>
        <v>0</v>
      </c>
      <c r="D171" s="372">
        <f t="shared" si="120"/>
        <v>0</v>
      </c>
      <c r="E171" s="58"/>
      <c r="F171" s="59"/>
      <c r="G171" s="60"/>
      <c r="H171" s="160"/>
      <c r="I171" s="146"/>
      <c r="J171" s="146"/>
      <c r="K171" s="146"/>
      <c r="L171" s="146"/>
      <c r="M171" s="146"/>
      <c r="N171" s="146"/>
      <c r="O171" s="146"/>
      <c r="P171" s="146"/>
      <c r="Q171" s="146"/>
      <c r="R171" s="146"/>
      <c r="S171" s="146"/>
      <c r="T171" s="146"/>
      <c r="U171" s="146"/>
      <c r="V171" s="146"/>
      <c r="W171" s="146"/>
      <c r="X171" s="146"/>
      <c r="Y171" s="146"/>
      <c r="Z171" s="147"/>
      <c r="AA171" s="58"/>
      <c r="AB171" s="148"/>
      <c r="AC171" s="59"/>
      <c r="AD171" s="110"/>
      <c r="AE171" s="148"/>
      <c r="AF171" s="111"/>
      <c r="AG171" s="149"/>
      <c r="AH171" s="110"/>
      <c r="AI171" s="111"/>
      <c r="AJ171" s="58"/>
      <c r="AK171" s="75"/>
      <c r="AL171" s="74"/>
      <c r="AM171" s="74"/>
      <c r="AN171" s="74"/>
      <c r="AO171" s="855" t="str">
        <f t="shared" si="117"/>
        <v/>
      </c>
      <c r="CC171" s="513" t="str">
        <f t="shared" si="121"/>
        <v/>
      </c>
      <c r="CD171" s="513" t="str">
        <f t="shared" si="122"/>
        <v/>
      </c>
      <c r="CE171" s="513" t="str">
        <f t="shared" si="123"/>
        <v/>
      </c>
      <c r="CF171" s="513" t="str">
        <f t="shared" si="124"/>
        <v/>
      </c>
      <c r="CG171" s="513" t="str">
        <f t="shared" si="125"/>
        <v/>
      </c>
      <c r="CH171" s="513" t="str">
        <f t="shared" si="126"/>
        <v/>
      </c>
      <c r="CI171" s="513" t="str">
        <f t="shared" si="127"/>
        <v/>
      </c>
      <c r="CJ171" s="513"/>
      <c r="CK171" s="513" t="str">
        <f t="shared" si="128"/>
        <v/>
      </c>
      <c r="CL171" s="513" t="str">
        <f t="shared" si="129"/>
        <v/>
      </c>
      <c r="CM171" s="513"/>
      <c r="CR171" s="822">
        <f t="shared" si="130"/>
        <v>0</v>
      </c>
      <c r="CS171" s="822">
        <f t="shared" si="131"/>
        <v>0</v>
      </c>
      <c r="CT171" s="823">
        <f t="shared" si="132"/>
        <v>0</v>
      </c>
      <c r="CU171" s="817">
        <f t="shared" si="133"/>
        <v>0</v>
      </c>
      <c r="CV171" s="817">
        <f t="shared" si="134"/>
        <v>0</v>
      </c>
      <c r="CW171" s="817">
        <f t="shared" si="135"/>
        <v>0</v>
      </c>
      <c r="CX171" s="817">
        <f t="shared" si="136"/>
        <v>0</v>
      </c>
      <c r="CY171" s="817"/>
      <c r="CZ171" s="817">
        <f t="shared" si="137"/>
        <v>0</v>
      </c>
      <c r="DA171" s="817">
        <f t="shared" si="138"/>
        <v>0</v>
      </c>
      <c r="DB171" s="817"/>
    </row>
    <row r="172" spans="1:106">
      <c r="A172" s="379" t="s">
        <v>381</v>
      </c>
      <c r="B172" s="165" t="s">
        <v>382</v>
      </c>
      <c r="C172" s="57">
        <f t="shared" si="119"/>
        <v>0</v>
      </c>
      <c r="D172" s="372">
        <f t="shared" si="120"/>
        <v>0</v>
      </c>
      <c r="E172" s="58"/>
      <c r="F172" s="59"/>
      <c r="G172" s="60"/>
      <c r="H172" s="160"/>
      <c r="I172" s="146"/>
      <c r="J172" s="146"/>
      <c r="K172" s="146"/>
      <c r="L172" s="146"/>
      <c r="M172" s="146"/>
      <c r="N172" s="146"/>
      <c r="O172" s="146"/>
      <c r="P172" s="146"/>
      <c r="Q172" s="146"/>
      <c r="R172" s="146"/>
      <c r="S172" s="146"/>
      <c r="T172" s="146"/>
      <c r="U172" s="146"/>
      <c r="V172" s="146"/>
      <c r="W172" s="146"/>
      <c r="X172" s="146"/>
      <c r="Y172" s="146"/>
      <c r="Z172" s="147"/>
      <c r="AA172" s="58"/>
      <c r="AB172" s="148"/>
      <c r="AC172" s="59"/>
      <c r="AD172" s="110"/>
      <c r="AE172" s="148"/>
      <c r="AF172" s="111"/>
      <c r="AG172" s="149"/>
      <c r="AH172" s="110"/>
      <c r="AI172" s="111"/>
      <c r="AJ172" s="58"/>
      <c r="AK172" s="75"/>
      <c r="AL172" s="74"/>
      <c r="AM172" s="74"/>
      <c r="AN172" s="74"/>
      <c r="AO172" s="855" t="str">
        <f t="shared" si="117"/>
        <v/>
      </c>
      <c r="CC172" s="513" t="str">
        <f t="shared" si="121"/>
        <v/>
      </c>
      <c r="CD172" s="513" t="str">
        <f t="shared" si="122"/>
        <v/>
      </c>
      <c r="CE172" s="513" t="str">
        <f t="shared" si="123"/>
        <v/>
      </c>
      <c r="CF172" s="513" t="str">
        <f t="shared" si="124"/>
        <v/>
      </c>
      <c r="CG172" s="513" t="str">
        <f t="shared" si="125"/>
        <v/>
      </c>
      <c r="CH172" s="513" t="str">
        <f t="shared" si="126"/>
        <v/>
      </c>
      <c r="CI172" s="513" t="str">
        <f t="shared" si="127"/>
        <v/>
      </c>
      <c r="CJ172" s="513"/>
      <c r="CK172" s="513" t="str">
        <f t="shared" si="128"/>
        <v/>
      </c>
      <c r="CL172" s="513" t="str">
        <f t="shared" si="129"/>
        <v/>
      </c>
      <c r="CM172" s="513"/>
      <c r="CR172" s="822">
        <f t="shared" si="130"/>
        <v>0</v>
      </c>
      <c r="CS172" s="822">
        <f t="shared" si="131"/>
        <v>0</v>
      </c>
      <c r="CT172" s="823">
        <f t="shared" si="132"/>
        <v>0</v>
      </c>
      <c r="CU172" s="817">
        <f t="shared" si="133"/>
        <v>0</v>
      </c>
      <c r="CV172" s="817">
        <f t="shared" si="134"/>
        <v>0</v>
      </c>
      <c r="CW172" s="817">
        <f t="shared" si="135"/>
        <v>0</v>
      </c>
      <c r="CX172" s="817">
        <f t="shared" si="136"/>
        <v>0</v>
      </c>
      <c r="CY172" s="817"/>
      <c r="CZ172" s="817">
        <f t="shared" si="137"/>
        <v>0</v>
      </c>
      <c r="DA172" s="817">
        <f t="shared" si="138"/>
        <v>0</v>
      </c>
      <c r="DB172" s="817"/>
    </row>
    <row r="173" spans="1:106">
      <c r="A173" s="379" t="s">
        <v>383</v>
      </c>
      <c r="B173" s="165" t="s">
        <v>384</v>
      </c>
      <c r="C173" s="57">
        <f t="shared" si="119"/>
        <v>0</v>
      </c>
      <c r="D173" s="372">
        <f t="shared" si="120"/>
        <v>0</v>
      </c>
      <c r="E173" s="58"/>
      <c r="F173" s="59"/>
      <c r="G173" s="60"/>
      <c r="H173" s="160"/>
      <c r="I173" s="146"/>
      <c r="J173" s="146"/>
      <c r="K173" s="146"/>
      <c r="L173" s="146"/>
      <c r="M173" s="146"/>
      <c r="N173" s="146"/>
      <c r="O173" s="146"/>
      <c r="P173" s="146"/>
      <c r="Q173" s="146"/>
      <c r="R173" s="146"/>
      <c r="S173" s="146"/>
      <c r="T173" s="146"/>
      <c r="U173" s="146"/>
      <c r="V173" s="146"/>
      <c r="W173" s="146"/>
      <c r="X173" s="146"/>
      <c r="Y173" s="146"/>
      <c r="Z173" s="147"/>
      <c r="AA173" s="58"/>
      <c r="AB173" s="148"/>
      <c r="AC173" s="59"/>
      <c r="AD173" s="110"/>
      <c r="AE173" s="148"/>
      <c r="AF173" s="111"/>
      <c r="AG173" s="149"/>
      <c r="AH173" s="110"/>
      <c r="AI173" s="111"/>
      <c r="AJ173" s="58"/>
      <c r="AK173" s="75"/>
      <c r="AL173" s="74"/>
      <c r="AM173" s="74"/>
      <c r="AN173" s="74"/>
      <c r="AO173" s="855" t="str">
        <f t="shared" si="117"/>
        <v/>
      </c>
      <c r="CC173" s="513" t="str">
        <f t="shared" si="121"/>
        <v/>
      </c>
      <c r="CD173" s="513" t="str">
        <f t="shared" si="122"/>
        <v/>
      </c>
      <c r="CE173" s="513" t="str">
        <f t="shared" si="123"/>
        <v/>
      </c>
      <c r="CF173" s="513" t="str">
        <f t="shared" si="124"/>
        <v/>
      </c>
      <c r="CG173" s="513" t="str">
        <f t="shared" si="125"/>
        <v/>
      </c>
      <c r="CH173" s="513" t="str">
        <f t="shared" si="126"/>
        <v/>
      </c>
      <c r="CI173" s="513" t="str">
        <f t="shared" si="127"/>
        <v/>
      </c>
      <c r="CJ173" s="513"/>
      <c r="CK173" s="513" t="str">
        <f t="shared" si="128"/>
        <v/>
      </c>
      <c r="CL173" s="513" t="str">
        <f t="shared" si="129"/>
        <v/>
      </c>
      <c r="CM173" s="513"/>
      <c r="CR173" s="822">
        <f t="shared" si="130"/>
        <v>0</v>
      </c>
      <c r="CS173" s="822">
        <f t="shared" si="131"/>
        <v>0</v>
      </c>
      <c r="CT173" s="823">
        <f t="shared" si="132"/>
        <v>0</v>
      </c>
      <c r="CU173" s="817">
        <f t="shared" si="133"/>
        <v>0</v>
      </c>
      <c r="CV173" s="817">
        <f t="shared" si="134"/>
        <v>0</v>
      </c>
      <c r="CW173" s="817">
        <f t="shared" si="135"/>
        <v>0</v>
      </c>
      <c r="CX173" s="817">
        <f t="shared" si="136"/>
        <v>0</v>
      </c>
      <c r="CY173" s="817"/>
      <c r="CZ173" s="817">
        <f t="shared" si="137"/>
        <v>0</v>
      </c>
      <c r="DA173" s="817">
        <f t="shared" si="138"/>
        <v>0</v>
      </c>
      <c r="DB173" s="817"/>
    </row>
    <row r="174" spans="1:106">
      <c r="A174" s="399" t="s">
        <v>385</v>
      </c>
      <c r="B174" s="845" t="s">
        <v>386</v>
      </c>
      <c r="C174" s="57">
        <f t="shared" si="119"/>
        <v>0</v>
      </c>
      <c r="D174" s="372">
        <f t="shared" si="120"/>
        <v>0</v>
      </c>
      <c r="E174" s="78"/>
      <c r="F174" s="79"/>
      <c r="G174" s="80"/>
      <c r="H174" s="193"/>
      <c r="I174" s="153"/>
      <c r="J174" s="153"/>
      <c r="K174" s="153"/>
      <c r="L174" s="153"/>
      <c r="M174" s="153"/>
      <c r="N174" s="153"/>
      <c r="O174" s="153"/>
      <c r="P174" s="153"/>
      <c r="Q174" s="153"/>
      <c r="R174" s="153"/>
      <c r="S174" s="153"/>
      <c r="T174" s="153"/>
      <c r="U174" s="153"/>
      <c r="V174" s="153"/>
      <c r="W174" s="153"/>
      <c r="X174" s="153"/>
      <c r="Y174" s="153"/>
      <c r="Z174" s="178"/>
      <c r="AA174" s="78"/>
      <c r="AB174" s="155"/>
      <c r="AC174" s="79"/>
      <c r="AD174" s="156"/>
      <c r="AE174" s="155"/>
      <c r="AF174" s="157"/>
      <c r="AG174" s="158"/>
      <c r="AH174" s="156"/>
      <c r="AI174" s="157"/>
      <c r="AJ174" s="78"/>
      <c r="AK174" s="75"/>
      <c r="AL174" s="71"/>
      <c r="AM174" s="71"/>
      <c r="AN174" s="71"/>
      <c r="AO174" s="855"/>
      <c r="CC174" s="513"/>
      <c r="CD174" s="513"/>
      <c r="CE174" s="513"/>
      <c r="CF174" s="513"/>
      <c r="CG174" s="513"/>
      <c r="CH174" s="513"/>
      <c r="CI174" s="513"/>
      <c r="CJ174" s="513"/>
      <c r="CK174" s="513"/>
      <c r="CL174" s="513"/>
      <c r="CM174" s="513"/>
      <c r="CR174" s="822"/>
      <c r="CS174" s="822"/>
      <c r="CT174" s="823"/>
      <c r="CU174" s="817"/>
      <c r="CV174" s="817"/>
      <c r="CW174" s="817"/>
      <c r="CX174" s="817"/>
      <c r="CY174" s="817"/>
      <c r="CZ174" s="817"/>
      <c r="DA174" s="817"/>
      <c r="DB174" s="817"/>
    </row>
    <row r="175" spans="1:106">
      <c r="A175" s="423"/>
      <c r="B175" s="845" t="s">
        <v>4341</v>
      </c>
      <c r="C175" s="57">
        <f t="shared" si="119"/>
        <v>0</v>
      </c>
      <c r="D175" s="372">
        <f t="shared" si="120"/>
        <v>0</v>
      </c>
      <c r="E175" s="78"/>
      <c r="F175" s="79"/>
      <c r="G175" s="80"/>
      <c r="H175" s="193"/>
      <c r="I175" s="153"/>
      <c r="J175" s="153"/>
      <c r="K175" s="153"/>
      <c r="L175" s="153"/>
      <c r="M175" s="153"/>
      <c r="N175" s="153"/>
      <c r="O175" s="153"/>
      <c r="P175" s="153"/>
      <c r="Q175" s="153"/>
      <c r="R175" s="153"/>
      <c r="S175" s="153"/>
      <c r="T175" s="153"/>
      <c r="U175" s="153"/>
      <c r="V175" s="153"/>
      <c r="W175" s="153"/>
      <c r="X175" s="153"/>
      <c r="Y175" s="153"/>
      <c r="Z175" s="178"/>
      <c r="AA175" s="78"/>
      <c r="AB175" s="155"/>
      <c r="AC175" s="79"/>
      <c r="AD175" s="156"/>
      <c r="AE175" s="155"/>
      <c r="AF175" s="157"/>
      <c r="AG175" s="158"/>
      <c r="AH175" s="156"/>
      <c r="AI175" s="157"/>
      <c r="AJ175" s="78"/>
      <c r="AK175" s="75"/>
      <c r="AL175" s="71"/>
      <c r="AM175" s="71"/>
      <c r="AN175" s="71"/>
      <c r="AO175" s="855"/>
      <c r="CC175" s="513"/>
      <c r="CD175" s="513"/>
      <c r="CE175" s="513"/>
      <c r="CF175" s="513"/>
      <c r="CG175" s="513"/>
      <c r="CH175" s="513"/>
      <c r="CI175" s="513"/>
      <c r="CJ175" s="513"/>
      <c r="CK175" s="513"/>
      <c r="CL175" s="513"/>
      <c r="CM175" s="513"/>
      <c r="CR175" s="822"/>
      <c r="CS175" s="822"/>
      <c r="CT175" s="823"/>
      <c r="CU175" s="817"/>
      <c r="CV175" s="817"/>
      <c r="CW175" s="817"/>
      <c r="CX175" s="817"/>
      <c r="CY175" s="817"/>
      <c r="CZ175" s="817"/>
      <c r="DA175" s="817"/>
      <c r="DB175" s="817"/>
    </row>
    <row r="176" spans="1:106">
      <c r="A176" s="423"/>
      <c r="B176" s="845" t="s">
        <v>4342</v>
      </c>
      <c r="C176" s="57">
        <f t="shared" si="119"/>
        <v>0</v>
      </c>
      <c r="D176" s="372">
        <f t="shared" si="120"/>
        <v>0</v>
      </c>
      <c r="E176" s="78"/>
      <c r="F176" s="79"/>
      <c r="G176" s="80"/>
      <c r="H176" s="193"/>
      <c r="I176" s="153"/>
      <c r="J176" s="153"/>
      <c r="K176" s="153"/>
      <c r="L176" s="153"/>
      <c r="M176" s="153"/>
      <c r="N176" s="153"/>
      <c r="O176" s="153"/>
      <c r="P176" s="153"/>
      <c r="Q176" s="153"/>
      <c r="R176" s="153"/>
      <c r="S176" s="153"/>
      <c r="T176" s="153"/>
      <c r="U176" s="153"/>
      <c r="V176" s="153"/>
      <c r="W176" s="153"/>
      <c r="X176" s="153"/>
      <c r="Y176" s="153"/>
      <c r="Z176" s="178"/>
      <c r="AA176" s="78"/>
      <c r="AB176" s="155"/>
      <c r="AC176" s="79"/>
      <c r="AD176" s="156"/>
      <c r="AE176" s="155"/>
      <c r="AF176" s="157"/>
      <c r="AG176" s="158"/>
      <c r="AH176" s="156"/>
      <c r="AI176" s="157"/>
      <c r="AJ176" s="78"/>
      <c r="AK176" s="75"/>
      <c r="AL176" s="71"/>
      <c r="AM176" s="71"/>
      <c r="AN176" s="71"/>
      <c r="AO176" s="855"/>
      <c r="CC176" s="513"/>
      <c r="CD176" s="513"/>
      <c r="CE176" s="513"/>
      <c r="CF176" s="513"/>
      <c r="CG176" s="513"/>
      <c r="CH176" s="513"/>
      <c r="CI176" s="513"/>
      <c r="CJ176" s="513"/>
      <c r="CK176" s="513"/>
      <c r="CL176" s="513"/>
      <c r="CM176" s="513"/>
      <c r="CR176" s="822"/>
      <c r="CS176" s="822"/>
      <c r="CT176" s="823"/>
      <c r="CU176" s="817"/>
      <c r="CV176" s="817"/>
      <c r="CW176" s="817"/>
      <c r="CX176" s="817"/>
      <c r="CY176" s="817"/>
      <c r="CZ176" s="817"/>
      <c r="DA176" s="817"/>
      <c r="DB176" s="817"/>
    </row>
    <row r="177" spans="1:106">
      <c r="A177" s="399"/>
      <c r="B177" s="845" t="s">
        <v>4343</v>
      </c>
      <c r="C177" s="57">
        <f t="shared" si="119"/>
        <v>0</v>
      </c>
      <c r="D177" s="372">
        <f t="shared" si="120"/>
        <v>0</v>
      </c>
      <c r="E177" s="78"/>
      <c r="F177" s="79"/>
      <c r="G177" s="80"/>
      <c r="H177" s="193"/>
      <c r="I177" s="153"/>
      <c r="J177" s="153"/>
      <c r="K177" s="153"/>
      <c r="L177" s="153"/>
      <c r="M177" s="153"/>
      <c r="N177" s="153"/>
      <c r="O177" s="153"/>
      <c r="P177" s="153"/>
      <c r="Q177" s="153"/>
      <c r="R177" s="153"/>
      <c r="S177" s="153"/>
      <c r="T177" s="153"/>
      <c r="U177" s="153"/>
      <c r="V177" s="153"/>
      <c r="W177" s="153"/>
      <c r="X177" s="153"/>
      <c r="Y177" s="153"/>
      <c r="Z177" s="178"/>
      <c r="AA177" s="78"/>
      <c r="AB177" s="155"/>
      <c r="AC177" s="79"/>
      <c r="AD177" s="156"/>
      <c r="AE177" s="155"/>
      <c r="AF177" s="157"/>
      <c r="AG177" s="158"/>
      <c r="AH177" s="156"/>
      <c r="AI177" s="157"/>
      <c r="AJ177" s="78"/>
      <c r="AK177" s="75"/>
      <c r="AL177" s="71"/>
      <c r="AM177" s="71"/>
      <c r="AN177" s="71"/>
      <c r="AO177" s="855"/>
      <c r="CC177" s="513"/>
      <c r="CD177" s="513"/>
      <c r="CE177" s="513"/>
      <c r="CF177" s="513"/>
      <c r="CG177" s="513"/>
      <c r="CH177" s="513"/>
      <c r="CI177" s="513"/>
      <c r="CJ177" s="513"/>
      <c r="CK177" s="513"/>
      <c r="CL177" s="513"/>
      <c r="CM177" s="513"/>
      <c r="CR177" s="822"/>
      <c r="CS177" s="822"/>
      <c r="CT177" s="823"/>
      <c r="CU177" s="817"/>
      <c r="CV177" s="817"/>
      <c r="CW177" s="817"/>
      <c r="CX177" s="817"/>
      <c r="CY177" s="817"/>
      <c r="CZ177" s="817"/>
      <c r="DA177" s="817"/>
      <c r="DB177" s="817"/>
    </row>
    <row r="178" spans="1:106">
      <c r="A178" s="966" t="s">
        <v>51</v>
      </c>
      <c r="B178" s="918"/>
      <c r="C178" s="92">
        <f>SUM(C146:C177)</f>
        <v>0</v>
      </c>
      <c r="D178" s="93">
        <f>SUM(D146:D177)</f>
        <v>0</v>
      </c>
      <c r="E178" s="94">
        <f>SUM(E146:E177)</f>
        <v>0</v>
      </c>
      <c r="F178" s="95">
        <f>SUM(F146:F177)</f>
        <v>0</v>
      </c>
      <c r="G178" s="93">
        <f>SUM(G146:G177)</f>
        <v>0</v>
      </c>
      <c r="H178" s="876"/>
      <c r="I178" s="876"/>
      <c r="J178" s="876"/>
      <c r="K178" s="876"/>
      <c r="L178" s="876"/>
      <c r="M178" s="876"/>
      <c r="N178" s="876"/>
      <c r="O178" s="876"/>
      <c r="P178" s="876"/>
      <c r="Q178" s="876"/>
      <c r="R178" s="876"/>
      <c r="S178" s="876"/>
      <c r="T178" s="876"/>
      <c r="U178" s="876"/>
      <c r="V178" s="876"/>
      <c r="W178" s="876"/>
      <c r="X178" s="876"/>
      <c r="Y178" s="876"/>
      <c r="Z178" s="880"/>
      <c r="AA178" s="94">
        <f t="shared" ref="AA178:AJ178" si="139">SUM(AA146:AA177)</f>
        <v>0</v>
      </c>
      <c r="AB178" s="99">
        <f t="shared" si="139"/>
        <v>0</v>
      </c>
      <c r="AC178" s="95">
        <f t="shared" si="139"/>
        <v>0</v>
      </c>
      <c r="AD178" s="101">
        <f t="shared" si="139"/>
        <v>0</v>
      </c>
      <c r="AE178" s="99">
        <f t="shared" si="139"/>
        <v>0</v>
      </c>
      <c r="AF178" s="100">
        <f t="shared" si="139"/>
        <v>0</v>
      </c>
      <c r="AG178" s="126">
        <f t="shared" si="139"/>
        <v>0</v>
      </c>
      <c r="AH178" s="101">
        <f t="shared" si="139"/>
        <v>0</v>
      </c>
      <c r="AI178" s="100">
        <f t="shared" si="139"/>
        <v>0</v>
      </c>
      <c r="AJ178" s="126">
        <f t="shared" si="139"/>
        <v>0</v>
      </c>
      <c r="AK178" s="875"/>
      <c r="AL178" s="877"/>
      <c r="AM178" s="838"/>
      <c r="AN178" s="838"/>
      <c r="AO178" s="855"/>
      <c r="CC178" s="818"/>
      <c r="CD178" s="818"/>
      <c r="CE178" s="818"/>
      <c r="CF178" s="818"/>
      <c r="CG178" s="818"/>
      <c r="CH178" s="818"/>
      <c r="CI178" s="818"/>
      <c r="CJ178" s="818"/>
      <c r="CK178" s="818"/>
      <c r="CL178" s="818"/>
      <c r="CM178" s="818"/>
      <c r="CR178" s="824"/>
      <c r="CS178" s="824"/>
      <c r="CT178" s="824"/>
      <c r="CU178" s="818"/>
      <c r="CV178" s="818"/>
      <c r="CW178" s="818"/>
      <c r="CX178" s="818"/>
      <c r="CY178" s="818"/>
      <c r="CZ178" s="818"/>
      <c r="DA178" s="818"/>
      <c r="DB178" s="818"/>
    </row>
    <row r="179" spans="1:106">
      <c r="A179" s="966" t="s">
        <v>387</v>
      </c>
      <c r="B179" s="918"/>
      <c r="C179" s="925"/>
      <c r="D179" s="926"/>
      <c r="E179" s="926"/>
      <c r="F179" s="926"/>
      <c r="G179" s="926"/>
      <c r="H179" s="926"/>
      <c r="I179" s="926"/>
      <c r="J179" s="926"/>
      <c r="K179" s="926"/>
      <c r="L179" s="926"/>
      <c r="M179" s="926"/>
      <c r="N179" s="926"/>
      <c r="O179" s="926"/>
      <c r="P179" s="926"/>
      <c r="Q179" s="926"/>
      <c r="R179" s="926"/>
      <c r="S179" s="926"/>
      <c r="T179" s="926"/>
      <c r="U179" s="926"/>
      <c r="V179" s="926"/>
      <c r="W179" s="926"/>
      <c r="X179" s="926"/>
      <c r="Y179" s="926"/>
      <c r="Z179" s="926"/>
      <c r="AA179" s="926"/>
      <c r="AB179" s="926"/>
      <c r="AC179" s="926"/>
      <c r="AD179" s="926"/>
      <c r="AE179" s="926"/>
      <c r="AF179" s="926"/>
      <c r="AG179" s="926"/>
      <c r="AH179" s="926"/>
      <c r="AI179" s="926"/>
      <c r="AJ179" s="926"/>
      <c r="AK179" s="926"/>
      <c r="AL179" s="926"/>
      <c r="AM179" s="926"/>
      <c r="AN179" s="926"/>
      <c r="AO179" s="855"/>
      <c r="CC179" s="818"/>
      <c r="CD179" s="818"/>
      <c r="CE179" s="818"/>
      <c r="CF179" s="818"/>
      <c r="CG179" s="818"/>
      <c r="CH179" s="818"/>
      <c r="CI179" s="818"/>
      <c r="CJ179" s="818"/>
      <c r="CK179" s="818"/>
      <c r="CL179" s="818"/>
      <c r="CM179" s="818"/>
      <c r="CR179" s="824"/>
      <c r="CS179" s="824"/>
      <c r="CT179" s="824"/>
      <c r="CU179" s="818"/>
      <c r="CV179" s="818"/>
      <c r="CW179" s="818"/>
      <c r="CX179" s="818"/>
      <c r="CY179" s="818"/>
      <c r="CZ179" s="818"/>
      <c r="DA179" s="818"/>
      <c r="DB179" s="818"/>
    </row>
    <row r="180" spans="1:106">
      <c r="A180" s="403" t="s">
        <v>388</v>
      </c>
      <c r="B180" s="172" t="s">
        <v>389</v>
      </c>
      <c r="C180" s="173">
        <f t="shared" si="119"/>
        <v>0</v>
      </c>
      <c r="D180" s="369">
        <f t="shared" ref="D180:D190" si="140">SUM(E180:F180)</f>
        <v>0</v>
      </c>
      <c r="E180" s="43"/>
      <c r="F180" s="44"/>
      <c r="G180" s="45"/>
      <c r="H180" s="140"/>
      <c r="I180" s="141"/>
      <c r="J180" s="141"/>
      <c r="K180" s="141"/>
      <c r="L180" s="141"/>
      <c r="M180" s="141"/>
      <c r="N180" s="141"/>
      <c r="O180" s="141"/>
      <c r="P180" s="141"/>
      <c r="Q180" s="141"/>
      <c r="R180" s="141"/>
      <c r="S180" s="141"/>
      <c r="T180" s="141"/>
      <c r="U180" s="141"/>
      <c r="V180" s="141"/>
      <c r="W180" s="141"/>
      <c r="X180" s="141"/>
      <c r="Y180" s="141"/>
      <c r="Z180" s="142"/>
      <c r="AA180" s="43"/>
      <c r="AB180" s="143"/>
      <c r="AC180" s="44"/>
      <c r="AD180" s="104"/>
      <c r="AE180" s="143"/>
      <c r="AF180" s="105"/>
      <c r="AG180" s="144"/>
      <c r="AH180" s="104"/>
      <c r="AI180" s="105"/>
      <c r="AJ180" s="43"/>
      <c r="AK180" s="109"/>
      <c r="AL180" s="56"/>
      <c r="AM180" s="56"/>
      <c r="AN180" s="56"/>
      <c r="AO180" s="855" t="str">
        <f t="shared" si="117"/>
        <v/>
      </c>
      <c r="CC180" s="513" t="str">
        <f t="shared" ref="CC180:CC190" si="141">IF(AND($C180&gt;0,AA180="")," * No olvide digitar la variable "&amp;$AA$8&amp;""&amp;": Atención Cerrada. Digite Cero si no tiene.","")</f>
        <v/>
      </c>
      <c r="CD180" s="513" t="str">
        <f t="shared" ref="CD180:CD190" si="142">IF(AND($C180&gt;0,AB180="")," * No olvide digitar la variable "&amp;$AA$8&amp;""&amp;": Atención Abierta. Digite Cero si no tiene.","")</f>
        <v/>
      </c>
      <c r="CE180" s="513" t="str">
        <f t="shared" ref="CE180:CE190" si="143">IF(AND($C180&gt;0,AC180="")," * No olvide digitar la variable "&amp;$AA$8&amp;""&amp;": Emergencia. Digite Cero si no tiene.","")</f>
        <v/>
      </c>
      <c r="CF180" s="513" t="str">
        <f t="shared" ref="CF180:CF190" si="144">IF(AND(C180&lt;AA180+AB180+AC180)," * La Suma de la variable "&amp;$AA$8&amp;""&amp;" no puede ser mayor al Total.","")</f>
        <v/>
      </c>
      <c r="CG180" s="513" t="str">
        <f t="shared" ref="CG180:CG190" si="145">IF(AND($C180&gt;0,AD180="")," * No olvide digitar la variable "&amp;$AD$8&amp;""&amp;": Honorarios. Digite Cero si no tiene.","")</f>
        <v/>
      </c>
      <c r="CH180" s="513" t="str">
        <f t="shared" ref="CH180:CH190" si="146">IF(AND($C180&gt;0,AE180="")," * No olvide digitar la variable "&amp;$AD$8&amp;""&amp;": Convenios. Digite Cero si no tiene.","")</f>
        <v/>
      </c>
      <c r="CI180" s="513" t="str">
        <f t="shared" ref="CI180:CI190" si="147">IF(AND($C180&gt;0,AF180="")," * No olvide digitar la variable "&amp;$AD$8&amp;""&amp;": Consultores de llamada. Digite Cero si no tiene.","")</f>
        <v/>
      </c>
      <c r="CJ180" s="513"/>
      <c r="CK180" s="513" t="str">
        <f t="shared" ref="CK180:CK190" si="148">IF(AND($C180&gt;0,AH180="")," * No olvide digitar la variable "&amp;$AH$8&amp;""&amp;" Al Sistema. Digite Cero si no tiene.","")</f>
        <v/>
      </c>
      <c r="CL180" s="513" t="str">
        <f t="shared" ref="CL180:CL190" si="149">IF(AND($C180&gt;0,AI180="")," * No olvide digitar la variable "&amp;$AH$8&amp;""&amp;" al Extrasistema. Digite Cero si no tiene.","")</f>
        <v/>
      </c>
      <c r="CM180" s="513"/>
      <c r="CR180" s="822">
        <f t="shared" ref="CR180:CR190" si="150">IF(AND($C180&gt;0,AA180=""),1,0)</f>
        <v>0</v>
      </c>
      <c r="CS180" s="822">
        <f t="shared" ref="CS180:CS190" si="151">IF(AND($C180&gt;0,AB180=""),1,0)</f>
        <v>0</v>
      </c>
      <c r="CT180" s="823">
        <f t="shared" ref="CT180:CT190" si="152">IF(AND($C180&gt;0,AC180=""),1,0)</f>
        <v>0</v>
      </c>
      <c r="CU180" s="817">
        <f t="shared" ref="CU180:CU190" si="153">IF(AND(C180&lt;AA180+AB180+AC180),1,0)</f>
        <v>0</v>
      </c>
      <c r="CV180" s="817">
        <f t="shared" ref="CV180:CV190" si="154">IF(AND($C180&gt;0,AD180=""),1,0)</f>
        <v>0</v>
      </c>
      <c r="CW180" s="817">
        <f t="shared" ref="CW180:CW190" si="155">IF(AND($C180&gt;0,AE180=""),1,0)</f>
        <v>0</v>
      </c>
      <c r="CX180" s="817">
        <f t="shared" ref="CX180:CX190" si="156">IF(AND($C180&gt;0,AF180=""),1,0)</f>
        <v>0</v>
      </c>
      <c r="CY180" s="817"/>
      <c r="CZ180" s="817">
        <f t="shared" ref="CZ180:CZ190" si="157">IF(AND($C180&gt;0,AH180=""),1,0)</f>
        <v>0</v>
      </c>
      <c r="DA180" s="817">
        <f t="shared" ref="DA180:DA190" si="158">IF(AND($C180&gt;0,AI180=""),1,0)</f>
        <v>0</v>
      </c>
      <c r="DB180" s="817"/>
    </row>
    <row r="181" spans="1:106">
      <c r="A181" s="404" t="s">
        <v>390</v>
      </c>
      <c r="B181" s="174" t="s">
        <v>391</v>
      </c>
      <c r="C181" s="175">
        <f t="shared" si="119"/>
        <v>0</v>
      </c>
      <c r="D181" s="372">
        <f t="shared" si="140"/>
        <v>0</v>
      </c>
      <c r="E181" s="58"/>
      <c r="F181" s="59"/>
      <c r="G181" s="60"/>
      <c r="H181" s="145"/>
      <c r="I181" s="146"/>
      <c r="J181" s="146"/>
      <c r="K181" s="146"/>
      <c r="L181" s="146"/>
      <c r="M181" s="146"/>
      <c r="N181" s="146"/>
      <c r="O181" s="146"/>
      <c r="P181" s="146"/>
      <c r="Q181" s="146"/>
      <c r="R181" s="146"/>
      <c r="S181" s="146"/>
      <c r="T181" s="146"/>
      <c r="U181" s="146"/>
      <c r="V181" s="146"/>
      <c r="W181" s="146"/>
      <c r="X181" s="146"/>
      <c r="Y181" s="146"/>
      <c r="Z181" s="147"/>
      <c r="AA181" s="58"/>
      <c r="AB181" s="148"/>
      <c r="AC181" s="59"/>
      <c r="AD181" s="110"/>
      <c r="AE181" s="148"/>
      <c r="AF181" s="111"/>
      <c r="AG181" s="149"/>
      <c r="AH181" s="110"/>
      <c r="AI181" s="111"/>
      <c r="AJ181" s="58"/>
      <c r="AK181" s="75"/>
      <c r="AL181" s="74"/>
      <c r="AM181" s="74"/>
      <c r="AN181" s="74"/>
      <c r="AO181" s="855" t="str">
        <f t="shared" si="117"/>
        <v/>
      </c>
      <c r="CC181" s="513" t="str">
        <f t="shared" si="141"/>
        <v/>
      </c>
      <c r="CD181" s="513" t="str">
        <f t="shared" si="142"/>
        <v/>
      </c>
      <c r="CE181" s="513" t="str">
        <f t="shared" si="143"/>
        <v/>
      </c>
      <c r="CF181" s="513" t="str">
        <f t="shared" si="144"/>
        <v/>
      </c>
      <c r="CG181" s="513" t="str">
        <f t="shared" si="145"/>
        <v/>
      </c>
      <c r="CH181" s="513" t="str">
        <f t="shared" si="146"/>
        <v/>
      </c>
      <c r="CI181" s="513" t="str">
        <f t="shared" si="147"/>
        <v/>
      </c>
      <c r="CJ181" s="513"/>
      <c r="CK181" s="513" t="str">
        <f t="shared" si="148"/>
        <v/>
      </c>
      <c r="CL181" s="513" t="str">
        <f t="shared" si="149"/>
        <v/>
      </c>
      <c r="CM181" s="513"/>
      <c r="CR181" s="822">
        <f t="shared" si="150"/>
        <v>0</v>
      </c>
      <c r="CS181" s="822">
        <f t="shared" si="151"/>
        <v>0</v>
      </c>
      <c r="CT181" s="823">
        <f t="shared" si="152"/>
        <v>0</v>
      </c>
      <c r="CU181" s="817">
        <f t="shared" si="153"/>
        <v>0</v>
      </c>
      <c r="CV181" s="817">
        <f t="shared" si="154"/>
        <v>0</v>
      </c>
      <c r="CW181" s="817">
        <f t="shared" si="155"/>
        <v>0</v>
      </c>
      <c r="CX181" s="817">
        <f t="shared" si="156"/>
        <v>0</v>
      </c>
      <c r="CY181" s="817"/>
      <c r="CZ181" s="817">
        <f t="shared" si="157"/>
        <v>0</v>
      </c>
      <c r="DA181" s="817">
        <f t="shared" si="158"/>
        <v>0</v>
      </c>
      <c r="DB181" s="817"/>
    </row>
    <row r="182" spans="1:106">
      <c r="A182" s="404" t="s">
        <v>392</v>
      </c>
      <c r="B182" s="174" t="s">
        <v>393</v>
      </c>
      <c r="C182" s="175">
        <f t="shared" si="119"/>
        <v>0</v>
      </c>
      <c r="D182" s="372">
        <f t="shared" si="140"/>
        <v>0</v>
      </c>
      <c r="E182" s="58"/>
      <c r="F182" s="59"/>
      <c r="G182" s="60"/>
      <c r="H182" s="145"/>
      <c r="I182" s="146"/>
      <c r="J182" s="146"/>
      <c r="K182" s="146"/>
      <c r="L182" s="146"/>
      <c r="M182" s="146"/>
      <c r="N182" s="146"/>
      <c r="O182" s="146"/>
      <c r="P182" s="146"/>
      <c r="Q182" s="146"/>
      <c r="R182" s="146"/>
      <c r="S182" s="146"/>
      <c r="T182" s="146"/>
      <c r="U182" s="146"/>
      <c r="V182" s="146"/>
      <c r="W182" s="146"/>
      <c r="X182" s="146"/>
      <c r="Y182" s="146"/>
      <c r="Z182" s="147"/>
      <c r="AA182" s="58"/>
      <c r="AB182" s="148"/>
      <c r="AC182" s="59"/>
      <c r="AD182" s="110"/>
      <c r="AE182" s="148"/>
      <c r="AF182" s="111"/>
      <c r="AG182" s="149"/>
      <c r="AH182" s="110"/>
      <c r="AI182" s="111"/>
      <c r="AJ182" s="58"/>
      <c r="AK182" s="75"/>
      <c r="AL182" s="74"/>
      <c r="AM182" s="74"/>
      <c r="AN182" s="74"/>
      <c r="AO182" s="855" t="str">
        <f t="shared" si="117"/>
        <v/>
      </c>
      <c r="CC182" s="513" t="str">
        <f t="shared" si="141"/>
        <v/>
      </c>
      <c r="CD182" s="513" t="str">
        <f t="shared" si="142"/>
        <v/>
      </c>
      <c r="CE182" s="513" t="str">
        <f t="shared" si="143"/>
        <v/>
      </c>
      <c r="CF182" s="513" t="str">
        <f t="shared" si="144"/>
        <v/>
      </c>
      <c r="CG182" s="513" t="str">
        <f t="shared" si="145"/>
        <v/>
      </c>
      <c r="CH182" s="513" t="str">
        <f t="shared" si="146"/>
        <v/>
      </c>
      <c r="CI182" s="513" t="str">
        <f t="shared" si="147"/>
        <v/>
      </c>
      <c r="CJ182" s="513"/>
      <c r="CK182" s="513" t="str">
        <f t="shared" si="148"/>
        <v/>
      </c>
      <c r="CL182" s="513" t="str">
        <f t="shared" si="149"/>
        <v/>
      </c>
      <c r="CM182" s="513"/>
      <c r="CR182" s="822">
        <f t="shared" si="150"/>
        <v>0</v>
      </c>
      <c r="CS182" s="822">
        <f t="shared" si="151"/>
        <v>0</v>
      </c>
      <c r="CT182" s="823">
        <f t="shared" si="152"/>
        <v>0</v>
      </c>
      <c r="CU182" s="817">
        <f t="shared" si="153"/>
        <v>0</v>
      </c>
      <c r="CV182" s="817">
        <f t="shared" si="154"/>
        <v>0</v>
      </c>
      <c r="CW182" s="817">
        <f t="shared" si="155"/>
        <v>0</v>
      </c>
      <c r="CX182" s="817">
        <f t="shared" si="156"/>
        <v>0</v>
      </c>
      <c r="CY182" s="817"/>
      <c r="CZ182" s="817">
        <f t="shared" si="157"/>
        <v>0</v>
      </c>
      <c r="DA182" s="817">
        <f t="shared" si="158"/>
        <v>0</v>
      </c>
      <c r="DB182" s="817"/>
    </row>
    <row r="183" spans="1:106">
      <c r="A183" s="404" t="s">
        <v>394</v>
      </c>
      <c r="B183" s="174" t="s">
        <v>395</v>
      </c>
      <c r="C183" s="175">
        <f t="shared" si="119"/>
        <v>0</v>
      </c>
      <c r="D183" s="372">
        <f t="shared" si="140"/>
        <v>0</v>
      </c>
      <c r="E183" s="58"/>
      <c r="F183" s="59"/>
      <c r="G183" s="60"/>
      <c r="H183" s="145"/>
      <c r="I183" s="146"/>
      <c r="J183" s="146"/>
      <c r="K183" s="146"/>
      <c r="L183" s="146"/>
      <c r="M183" s="146"/>
      <c r="N183" s="146"/>
      <c r="O183" s="146"/>
      <c r="P183" s="146"/>
      <c r="Q183" s="146"/>
      <c r="R183" s="146"/>
      <c r="S183" s="146"/>
      <c r="T183" s="146"/>
      <c r="U183" s="146"/>
      <c r="V183" s="146"/>
      <c r="W183" s="146"/>
      <c r="X183" s="146"/>
      <c r="Y183" s="146"/>
      <c r="Z183" s="147"/>
      <c r="AA183" s="58"/>
      <c r="AB183" s="148"/>
      <c r="AC183" s="59"/>
      <c r="AD183" s="110"/>
      <c r="AE183" s="148"/>
      <c r="AF183" s="111"/>
      <c r="AG183" s="149"/>
      <c r="AH183" s="110"/>
      <c r="AI183" s="111"/>
      <c r="AJ183" s="58"/>
      <c r="AK183" s="75"/>
      <c r="AL183" s="74"/>
      <c r="AM183" s="74"/>
      <c r="AN183" s="74"/>
      <c r="AO183" s="855" t="str">
        <f t="shared" si="117"/>
        <v/>
      </c>
      <c r="CC183" s="513" t="str">
        <f t="shared" si="141"/>
        <v/>
      </c>
      <c r="CD183" s="513" t="str">
        <f t="shared" si="142"/>
        <v/>
      </c>
      <c r="CE183" s="513" t="str">
        <f t="shared" si="143"/>
        <v/>
      </c>
      <c r="CF183" s="513" t="str">
        <f t="shared" si="144"/>
        <v/>
      </c>
      <c r="CG183" s="513" t="str">
        <f t="shared" si="145"/>
        <v/>
      </c>
      <c r="CH183" s="513" t="str">
        <f t="shared" si="146"/>
        <v/>
      </c>
      <c r="CI183" s="513" t="str">
        <f t="shared" si="147"/>
        <v/>
      </c>
      <c r="CJ183" s="513"/>
      <c r="CK183" s="513" t="str">
        <f t="shared" si="148"/>
        <v/>
      </c>
      <c r="CL183" s="513" t="str">
        <f t="shared" si="149"/>
        <v/>
      </c>
      <c r="CM183" s="513"/>
      <c r="CR183" s="822">
        <f t="shared" si="150"/>
        <v>0</v>
      </c>
      <c r="CS183" s="822">
        <f t="shared" si="151"/>
        <v>0</v>
      </c>
      <c r="CT183" s="823">
        <f t="shared" si="152"/>
        <v>0</v>
      </c>
      <c r="CU183" s="817">
        <f t="shared" si="153"/>
        <v>0</v>
      </c>
      <c r="CV183" s="817">
        <f t="shared" si="154"/>
        <v>0</v>
      </c>
      <c r="CW183" s="817">
        <f t="shared" si="155"/>
        <v>0</v>
      </c>
      <c r="CX183" s="817">
        <f t="shared" si="156"/>
        <v>0</v>
      </c>
      <c r="CY183" s="817"/>
      <c r="CZ183" s="817">
        <f t="shared" si="157"/>
        <v>0</v>
      </c>
      <c r="DA183" s="817">
        <f t="shared" si="158"/>
        <v>0</v>
      </c>
      <c r="DB183" s="817"/>
    </row>
    <row r="184" spans="1:106">
      <c r="A184" s="404" t="s">
        <v>396</v>
      </c>
      <c r="B184" s="174" t="s">
        <v>397</v>
      </c>
      <c r="C184" s="175">
        <f t="shared" si="119"/>
        <v>0</v>
      </c>
      <c r="D184" s="372">
        <f t="shared" si="140"/>
        <v>0</v>
      </c>
      <c r="E184" s="58"/>
      <c r="F184" s="59"/>
      <c r="G184" s="60"/>
      <c r="H184" s="145"/>
      <c r="I184" s="146"/>
      <c r="J184" s="146"/>
      <c r="K184" s="146"/>
      <c r="L184" s="146"/>
      <c r="M184" s="146"/>
      <c r="N184" s="146"/>
      <c r="O184" s="146"/>
      <c r="P184" s="146"/>
      <c r="Q184" s="146"/>
      <c r="R184" s="146"/>
      <c r="S184" s="146"/>
      <c r="T184" s="146"/>
      <c r="U184" s="146"/>
      <c r="V184" s="146"/>
      <c r="W184" s="146"/>
      <c r="X184" s="146"/>
      <c r="Y184" s="146"/>
      <c r="Z184" s="147"/>
      <c r="AA184" s="58"/>
      <c r="AB184" s="148"/>
      <c r="AC184" s="59"/>
      <c r="AD184" s="110"/>
      <c r="AE184" s="148"/>
      <c r="AF184" s="111"/>
      <c r="AG184" s="149"/>
      <c r="AH184" s="110"/>
      <c r="AI184" s="111"/>
      <c r="AJ184" s="58"/>
      <c r="AK184" s="75"/>
      <c r="AL184" s="74"/>
      <c r="AM184" s="74"/>
      <c r="AN184" s="74"/>
      <c r="AO184" s="855" t="str">
        <f t="shared" si="117"/>
        <v/>
      </c>
      <c r="CC184" s="513" t="str">
        <f t="shared" si="141"/>
        <v/>
      </c>
      <c r="CD184" s="513" t="str">
        <f t="shared" si="142"/>
        <v/>
      </c>
      <c r="CE184" s="513" t="str">
        <f t="shared" si="143"/>
        <v/>
      </c>
      <c r="CF184" s="513" t="str">
        <f t="shared" si="144"/>
        <v/>
      </c>
      <c r="CG184" s="513" t="str">
        <f t="shared" si="145"/>
        <v/>
      </c>
      <c r="CH184" s="513" t="str">
        <f t="shared" si="146"/>
        <v/>
      </c>
      <c r="CI184" s="513" t="str">
        <f t="shared" si="147"/>
        <v/>
      </c>
      <c r="CJ184" s="513"/>
      <c r="CK184" s="513" t="str">
        <f t="shared" si="148"/>
        <v/>
      </c>
      <c r="CL184" s="513" t="str">
        <f t="shared" si="149"/>
        <v/>
      </c>
      <c r="CM184" s="513"/>
      <c r="CR184" s="822">
        <f t="shared" si="150"/>
        <v>0</v>
      </c>
      <c r="CS184" s="822">
        <f t="shared" si="151"/>
        <v>0</v>
      </c>
      <c r="CT184" s="823">
        <f t="shared" si="152"/>
        <v>0</v>
      </c>
      <c r="CU184" s="817">
        <f t="shared" si="153"/>
        <v>0</v>
      </c>
      <c r="CV184" s="817">
        <f t="shared" si="154"/>
        <v>0</v>
      </c>
      <c r="CW184" s="817">
        <f t="shared" si="155"/>
        <v>0</v>
      </c>
      <c r="CX184" s="817">
        <f t="shared" si="156"/>
        <v>0</v>
      </c>
      <c r="CY184" s="817"/>
      <c r="CZ184" s="817">
        <f t="shared" si="157"/>
        <v>0</v>
      </c>
      <c r="DA184" s="817">
        <f t="shared" si="158"/>
        <v>0</v>
      </c>
      <c r="DB184" s="817"/>
    </row>
    <row r="185" spans="1:106">
      <c r="A185" s="404" t="s">
        <v>398</v>
      </c>
      <c r="B185" s="174" t="s">
        <v>399</v>
      </c>
      <c r="C185" s="175">
        <f t="shared" si="119"/>
        <v>0</v>
      </c>
      <c r="D185" s="372">
        <f t="shared" si="140"/>
        <v>0</v>
      </c>
      <c r="E185" s="58"/>
      <c r="F185" s="59"/>
      <c r="G185" s="60"/>
      <c r="H185" s="145"/>
      <c r="I185" s="146"/>
      <c r="J185" s="146"/>
      <c r="K185" s="146"/>
      <c r="L185" s="146"/>
      <c r="M185" s="146"/>
      <c r="N185" s="146"/>
      <c r="O185" s="146"/>
      <c r="P185" s="146"/>
      <c r="Q185" s="146"/>
      <c r="R185" s="146"/>
      <c r="S185" s="146"/>
      <c r="T185" s="146"/>
      <c r="U185" s="146"/>
      <c r="V185" s="146"/>
      <c r="W185" s="146"/>
      <c r="X185" s="146"/>
      <c r="Y185" s="146"/>
      <c r="Z185" s="147"/>
      <c r="AA185" s="58"/>
      <c r="AB185" s="148"/>
      <c r="AC185" s="59"/>
      <c r="AD185" s="110"/>
      <c r="AE185" s="148"/>
      <c r="AF185" s="111"/>
      <c r="AG185" s="149"/>
      <c r="AH185" s="110"/>
      <c r="AI185" s="111"/>
      <c r="AJ185" s="58"/>
      <c r="AK185" s="75"/>
      <c r="AL185" s="74"/>
      <c r="AM185" s="74"/>
      <c r="AN185" s="74"/>
      <c r="AO185" s="855" t="str">
        <f t="shared" si="117"/>
        <v/>
      </c>
      <c r="CC185" s="513" t="str">
        <f t="shared" si="141"/>
        <v/>
      </c>
      <c r="CD185" s="513" t="str">
        <f t="shared" si="142"/>
        <v/>
      </c>
      <c r="CE185" s="513" t="str">
        <f t="shared" si="143"/>
        <v/>
      </c>
      <c r="CF185" s="513" t="str">
        <f t="shared" si="144"/>
        <v/>
      </c>
      <c r="CG185" s="513" t="str">
        <f t="shared" si="145"/>
        <v/>
      </c>
      <c r="CH185" s="513" t="str">
        <f t="shared" si="146"/>
        <v/>
      </c>
      <c r="CI185" s="513" t="str">
        <f t="shared" si="147"/>
        <v/>
      </c>
      <c r="CJ185" s="513"/>
      <c r="CK185" s="513" t="str">
        <f t="shared" si="148"/>
        <v/>
      </c>
      <c r="CL185" s="513" t="str">
        <f t="shared" si="149"/>
        <v/>
      </c>
      <c r="CM185" s="513"/>
      <c r="CR185" s="822">
        <f t="shared" si="150"/>
        <v>0</v>
      </c>
      <c r="CS185" s="822">
        <f t="shared" si="151"/>
        <v>0</v>
      </c>
      <c r="CT185" s="823">
        <f t="shared" si="152"/>
        <v>0</v>
      </c>
      <c r="CU185" s="817">
        <f t="shared" si="153"/>
        <v>0</v>
      </c>
      <c r="CV185" s="817">
        <f t="shared" si="154"/>
        <v>0</v>
      </c>
      <c r="CW185" s="817">
        <f t="shared" si="155"/>
        <v>0</v>
      </c>
      <c r="CX185" s="817">
        <f t="shared" si="156"/>
        <v>0</v>
      </c>
      <c r="CY185" s="817"/>
      <c r="CZ185" s="817">
        <f t="shared" si="157"/>
        <v>0</v>
      </c>
      <c r="DA185" s="817">
        <f t="shared" si="158"/>
        <v>0</v>
      </c>
      <c r="DB185" s="817"/>
    </row>
    <row r="186" spans="1:106">
      <c r="A186" s="404" t="s">
        <v>400</v>
      </c>
      <c r="B186" s="174" t="s">
        <v>401</v>
      </c>
      <c r="C186" s="175">
        <f t="shared" si="119"/>
        <v>0</v>
      </c>
      <c r="D186" s="372">
        <f t="shared" si="140"/>
        <v>0</v>
      </c>
      <c r="E186" s="58"/>
      <c r="F186" s="59"/>
      <c r="G186" s="60"/>
      <c r="H186" s="145"/>
      <c r="I186" s="146"/>
      <c r="J186" s="146"/>
      <c r="K186" s="146"/>
      <c r="L186" s="146"/>
      <c r="M186" s="146"/>
      <c r="N186" s="146"/>
      <c r="O186" s="146"/>
      <c r="P186" s="146"/>
      <c r="Q186" s="146"/>
      <c r="R186" s="146"/>
      <c r="S186" s="146"/>
      <c r="T186" s="146"/>
      <c r="U186" s="146"/>
      <c r="V186" s="146"/>
      <c r="W186" s="146"/>
      <c r="X186" s="146"/>
      <c r="Y186" s="146"/>
      <c r="Z186" s="147"/>
      <c r="AA186" s="58"/>
      <c r="AB186" s="148"/>
      <c r="AC186" s="59"/>
      <c r="AD186" s="110"/>
      <c r="AE186" s="148"/>
      <c r="AF186" s="111"/>
      <c r="AG186" s="149"/>
      <c r="AH186" s="110"/>
      <c r="AI186" s="111"/>
      <c r="AJ186" s="58"/>
      <c r="AK186" s="75"/>
      <c r="AL186" s="74"/>
      <c r="AM186" s="74"/>
      <c r="AN186" s="74"/>
      <c r="AO186" s="855" t="str">
        <f t="shared" si="117"/>
        <v/>
      </c>
      <c r="CC186" s="513" t="str">
        <f t="shared" si="141"/>
        <v/>
      </c>
      <c r="CD186" s="513" t="str">
        <f t="shared" si="142"/>
        <v/>
      </c>
      <c r="CE186" s="513" t="str">
        <f t="shared" si="143"/>
        <v/>
      </c>
      <c r="CF186" s="513" t="str">
        <f t="shared" si="144"/>
        <v/>
      </c>
      <c r="CG186" s="513" t="str">
        <f t="shared" si="145"/>
        <v/>
      </c>
      <c r="CH186" s="513" t="str">
        <f t="shared" si="146"/>
        <v/>
      </c>
      <c r="CI186" s="513" t="str">
        <f t="shared" si="147"/>
        <v/>
      </c>
      <c r="CJ186" s="513"/>
      <c r="CK186" s="513" t="str">
        <f t="shared" si="148"/>
        <v/>
      </c>
      <c r="CL186" s="513" t="str">
        <f t="shared" si="149"/>
        <v/>
      </c>
      <c r="CM186" s="513"/>
      <c r="CR186" s="822">
        <f t="shared" si="150"/>
        <v>0</v>
      </c>
      <c r="CS186" s="822">
        <f t="shared" si="151"/>
        <v>0</v>
      </c>
      <c r="CT186" s="823">
        <f t="shared" si="152"/>
        <v>0</v>
      </c>
      <c r="CU186" s="817">
        <f t="shared" si="153"/>
        <v>0</v>
      </c>
      <c r="CV186" s="817">
        <f t="shared" si="154"/>
        <v>0</v>
      </c>
      <c r="CW186" s="817">
        <f t="shared" si="155"/>
        <v>0</v>
      </c>
      <c r="CX186" s="817">
        <f t="shared" si="156"/>
        <v>0</v>
      </c>
      <c r="CY186" s="817"/>
      <c r="CZ186" s="817">
        <f t="shared" si="157"/>
        <v>0</v>
      </c>
      <c r="DA186" s="817">
        <f t="shared" si="158"/>
        <v>0</v>
      </c>
      <c r="DB186" s="817"/>
    </row>
    <row r="187" spans="1:106">
      <c r="A187" s="404" t="s">
        <v>402</v>
      </c>
      <c r="B187" s="174" t="s">
        <v>4469</v>
      </c>
      <c r="C187" s="175">
        <f t="shared" si="119"/>
        <v>0</v>
      </c>
      <c r="D187" s="372">
        <f t="shared" si="140"/>
        <v>0</v>
      </c>
      <c r="E187" s="58"/>
      <c r="F187" s="59"/>
      <c r="G187" s="60"/>
      <c r="H187" s="145"/>
      <c r="I187" s="146"/>
      <c r="J187" s="146"/>
      <c r="K187" s="146"/>
      <c r="L187" s="146"/>
      <c r="M187" s="146"/>
      <c r="N187" s="146"/>
      <c r="O187" s="146"/>
      <c r="P187" s="146"/>
      <c r="Q187" s="146"/>
      <c r="R187" s="146"/>
      <c r="S187" s="146"/>
      <c r="T187" s="146"/>
      <c r="U187" s="146"/>
      <c r="V187" s="146"/>
      <c r="W187" s="146"/>
      <c r="X187" s="146"/>
      <c r="Y187" s="146"/>
      <c r="Z187" s="147"/>
      <c r="AA187" s="58"/>
      <c r="AB187" s="148"/>
      <c r="AC187" s="59"/>
      <c r="AD187" s="110"/>
      <c r="AE187" s="148"/>
      <c r="AF187" s="111"/>
      <c r="AG187" s="149"/>
      <c r="AH187" s="110"/>
      <c r="AI187" s="111"/>
      <c r="AJ187" s="58"/>
      <c r="AK187" s="75"/>
      <c r="AL187" s="74"/>
      <c r="AM187" s="74"/>
      <c r="AN187" s="74"/>
      <c r="AO187" s="855" t="str">
        <f t="shared" si="117"/>
        <v/>
      </c>
      <c r="CC187" s="513" t="str">
        <f t="shared" si="141"/>
        <v/>
      </c>
      <c r="CD187" s="513" t="str">
        <f t="shared" si="142"/>
        <v/>
      </c>
      <c r="CE187" s="513" t="str">
        <f t="shared" si="143"/>
        <v/>
      </c>
      <c r="CF187" s="513" t="str">
        <f t="shared" si="144"/>
        <v/>
      </c>
      <c r="CG187" s="513" t="str">
        <f t="shared" si="145"/>
        <v/>
      </c>
      <c r="CH187" s="513" t="str">
        <f t="shared" si="146"/>
        <v/>
      </c>
      <c r="CI187" s="513" t="str">
        <f t="shared" si="147"/>
        <v/>
      </c>
      <c r="CJ187" s="513"/>
      <c r="CK187" s="513" t="str">
        <f t="shared" si="148"/>
        <v/>
      </c>
      <c r="CL187" s="513" t="str">
        <f t="shared" si="149"/>
        <v/>
      </c>
      <c r="CM187" s="513"/>
      <c r="CR187" s="822">
        <f t="shared" si="150"/>
        <v>0</v>
      </c>
      <c r="CS187" s="822">
        <f t="shared" si="151"/>
        <v>0</v>
      </c>
      <c r="CT187" s="823">
        <f t="shared" si="152"/>
        <v>0</v>
      </c>
      <c r="CU187" s="817">
        <f t="shared" si="153"/>
        <v>0</v>
      </c>
      <c r="CV187" s="817">
        <f t="shared" si="154"/>
        <v>0</v>
      </c>
      <c r="CW187" s="817">
        <f t="shared" si="155"/>
        <v>0</v>
      </c>
      <c r="CX187" s="817">
        <f t="shared" si="156"/>
        <v>0</v>
      </c>
      <c r="CY187" s="817"/>
      <c r="CZ187" s="817">
        <f t="shared" si="157"/>
        <v>0</v>
      </c>
      <c r="DA187" s="817">
        <f t="shared" si="158"/>
        <v>0</v>
      </c>
      <c r="DB187" s="817"/>
    </row>
    <row r="188" spans="1:106">
      <c r="A188" s="404" t="s">
        <v>403</v>
      </c>
      <c r="B188" s="174" t="s">
        <v>404</v>
      </c>
      <c r="C188" s="175">
        <f t="shared" si="119"/>
        <v>0</v>
      </c>
      <c r="D188" s="372">
        <f t="shared" si="140"/>
        <v>0</v>
      </c>
      <c r="E188" s="58"/>
      <c r="F188" s="59"/>
      <c r="G188" s="60"/>
      <c r="H188" s="145"/>
      <c r="I188" s="146"/>
      <c r="J188" s="146"/>
      <c r="K188" s="146"/>
      <c r="L188" s="146"/>
      <c r="M188" s="146"/>
      <c r="N188" s="146"/>
      <c r="O188" s="146"/>
      <c r="P188" s="146"/>
      <c r="Q188" s="146"/>
      <c r="R188" s="146"/>
      <c r="S188" s="146"/>
      <c r="T188" s="146"/>
      <c r="U188" s="146"/>
      <c r="V188" s="146"/>
      <c r="W188" s="146"/>
      <c r="X188" s="146"/>
      <c r="Y188" s="146"/>
      <c r="Z188" s="147"/>
      <c r="AA188" s="58"/>
      <c r="AB188" s="148"/>
      <c r="AC188" s="59"/>
      <c r="AD188" s="110"/>
      <c r="AE188" s="148"/>
      <c r="AF188" s="111"/>
      <c r="AG188" s="149"/>
      <c r="AH188" s="110"/>
      <c r="AI188" s="111"/>
      <c r="AJ188" s="58"/>
      <c r="AK188" s="75"/>
      <c r="AL188" s="74"/>
      <c r="AM188" s="74"/>
      <c r="AN188" s="74"/>
      <c r="AO188" s="855" t="str">
        <f t="shared" si="117"/>
        <v/>
      </c>
      <c r="CC188" s="513" t="str">
        <f t="shared" si="141"/>
        <v/>
      </c>
      <c r="CD188" s="513" t="str">
        <f t="shared" si="142"/>
        <v/>
      </c>
      <c r="CE188" s="513" t="str">
        <f t="shared" si="143"/>
        <v/>
      </c>
      <c r="CF188" s="513" t="str">
        <f t="shared" si="144"/>
        <v/>
      </c>
      <c r="CG188" s="513" t="str">
        <f t="shared" si="145"/>
        <v/>
      </c>
      <c r="CH188" s="513" t="str">
        <f t="shared" si="146"/>
        <v/>
      </c>
      <c r="CI188" s="513" t="str">
        <f t="shared" si="147"/>
        <v/>
      </c>
      <c r="CJ188" s="513"/>
      <c r="CK188" s="513" t="str">
        <f t="shared" si="148"/>
        <v/>
      </c>
      <c r="CL188" s="513" t="str">
        <f t="shared" si="149"/>
        <v/>
      </c>
      <c r="CM188" s="513"/>
      <c r="CR188" s="822">
        <f t="shared" si="150"/>
        <v>0</v>
      </c>
      <c r="CS188" s="822">
        <f t="shared" si="151"/>
        <v>0</v>
      </c>
      <c r="CT188" s="823">
        <f t="shared" si="152"/>
        <v>0</v>
      </c>
      <c r="CU188" s="817">
        <f t="shared" si="153"/>
        <v>0</v>
      </c>
      <c r="CV188" s="817">
        <f t="shared" si="154"/>
        <v>0</v>
      </c>
      <c r="CW188" s="817">
        <f t="shared" si="155"/>
        <v>0</v>
      </c>
      <c r="CX188" s="817">
        <f t="shared" si="156"/>
        <v>0</v>
      </c>
      <c r="CY188" s="817"/>
      <c r="CZ188" s="817">
        <f t="shared" si="157"/>
        <v>0</v>
      </c>
      <c r="DA188" s="817">
        <f t="shared" si="158"/>
        <v>0</v>
      </c>
      <c r="DB188" s="817"/>
    </row>
    <row r="189" spans="1:106">
      <c r="A189" s="404" t="s">
        <v>405</v>
      </c>
      <c r="B189" s="174" t="s">
        <v>406</v>
      </c>
      <c r="C189" s="175">
        <f t="shared" si="119"/>
        <v>0</v>
      </c>
      <c r="D189" s="372">
        <f t="shared" si="140"/>
        <v>0</v>
      </c>
      <c r="E189" s="58"/>
      <c r="F189" s="59"/>
      <c r="G189" s="60"/>
      <c r="H189" s="145"/>
      <c r="I189" s="146"/>
      <c r="J189" s="146"/>
      <c r="K189" s="146"/>
      <c r="L189" s="146"/>
      <c r="M189" s="146"/>
      <c r="N189" s="146"/>
      <c r="O189" s="146"/>
      <c r="P189" s="146"/>
      <c r="Q189" s="146"/>
      <c r="R189" s="146"/>
      <c r="S189" s="146"/>
      <c r="T189" s="146"/>
      <c r="U189" s="146"/>
      <c r="V189" s="146"/>
      <c r="W189" s="146"/>
      <c r="X189" s="146"/>
      <c r="Y189" s="146"/>
      <c r="Z189" s="147"/>
      <c r="AA189" s="58"/>
      <c r="AB189" s="148"/>
      <c r="AC189" s="59"/>
      <c r="AD189" s="110"/>
      <c r="AE189" s="148"/>
      <c r="AF189" s="111"/>
      <c r="AG189" s="149"/>
      <c r="AH189" s="110"/>
      <c r="AI189" s="111"/>
      <c r="AJ189" s="58"/>
      <c r="AK189" s="75"/>
      <c r="AL189" s="74"/>
      <c r="AM189" s="74"/>
      <c r="AN189" s="74"/>
      <c r="AO189" s="855" t="str">
        <f t="shared" si="117"/>
        <v/>
      </c>
      <c r="CC189" s="513" t="str">
        <f t="shared" si="141"/>
        <v/>
      </c>
      <c r="CD189" s="513" t="str">
        <f t="shared" si="142"/>
        <v/>
      </c>
      <c r="CE189" s="513" t="str">
        <f t="shared" si="143"/>
        <v/>
      </c>
      <c r="CF189" s="513" t="str">
        <f t="shared" si="144"/>
        <v/>
      </c>
      <c r="CG189" s="513" t="str">
        <f t="shared" si="145"/>
        <v/>
      </c>
      <c r="CH189" s="513" t="str">
        <f t="shared" si="146"/>
        <v/>
      </c>
      <c r="CI189" s="513" t="str">
        <f t="shared" si="147"/>
        <v/>
      </c>
      <c r="CJ189" s="513"/>
      <c r="CK189" s="513" t="str">
        <f t="shared" si="148"/>
        <v/>
      </c>
      <c r="CL189" s="513" t="str">
        <f t="shared" si="149"/>
        <v/>
      </c>
      <c r="CM189" s="513"/>
      <c r="CR189" s="822">
        <f t="shared" si="150"/>
        <v>0</v>
      </c>
      <c r="CS189" s="822">
        <f t="shared" si="151"/>
        <v>0</v>
      </c>
      <c r="CT189" s="823">
        <f t="shared" si="152"/>
        <v>0</v>
      </c>
      <c r="CU189" s="817">
        <f t="shared" si="153"/>
        <v>0</v>
      </c>
      <c r="CV189" s="817">
        <f t="shared" si="154"/>
        <v>0</v>
      </c>
      <c r="CW189" s="817">
        <f t="shared" si="155"/>
        <v>0</v>
      </c>
      <c r="CX189" s="817">
        <f t="shared" si="156"/>
        <v>0</v>
      </c>
      <c r="CY189" s="817"/>
      <c r="CZ189" s="817">
        <f t="shared" si="157"/>
        <v>0</v>
      </c>
      <c r="DA189" s="817">
        <f t="shared" si="158"/>
        <v>0</v>
      </c>
      <c r="DB189" s="817"/>
    </row>
    <row r="190" spans="1:106">
      <c r="A190" s="405" t="s">
        <v>407</v>
      </c>
      <c r="B190" s="176" t="s">
        <v>408</v>
      </c>
      <c r="C190" s="177">
        <f t="shared" si="119"/>
        <v>0</v>
      </c>
      <c r="D190" s="375">
        <f t="shared" si="140"/>
        <v>0</v>
      </c>
      <c r="E190" s="78"/>
      <c r="F190" s="79"/>
      <c r="G190" s="80"/>
      <c r="H190" s="152"/>
      <c r="I190" s="153"/>
      <c r="J190" s="153"/>
      <c r="K190" s="153"/>
      <c r="L190" s="153"/>
      <c r="M190" s="153"/>
      <c r="N190" s="153"/>
      <c r="O190" s="153"/>
      <c r="P190" s="153"/>
      <c r="Q190" s="153"/>
      <c r="R190" s="153"/>
      <c r="S190" s="153"/>
      <c r="T190" s="153"/>
      <c r="U190" s="153"/>
      <c r="V190" s="153"/>
      <c r="W190" s="153"/>
      <c r="X190" s="153"/>
      <c r="Y190" s="153"/>
      <c r="Z190" s="178"/>
      <c r="AA190" s="78"/>
      <c r="AB190" s="155"/>
      <c r="AC190" s="79"/>
      <c r="AD190" s="156"/>
      <c r="AE190" s="155"/>
      <c r="AF190" s="157"/>
      <c r="AG190" s="158"/>
      <c r="AH190" s="156"/>
      <c r="AI190" s="157"/>
      <c r="AJ190" s="78"/>
      <c r="AK190" s="75"/>
      <c r="AL190" s="71"/>
      <c r="AM190" s="71"/>
      <c r="AN190" s="71"/>
      <c r="AO190" s="855" t="str">
        <f t="shared" si="117"/>
        <v/>
      </c>
      <c r="CC190" s="513" t="str">
        <f t="shared" si="141"/>
        <v/>
      </c>
      <c r="CD190" s="513" t="str">
        <f t="shared" si="142"/>
        <v/>
      </c>
      <c r="CE190" s="513" t="str">
        <f t="shared" si="143"/>
        <v/>
      </c>
      <c r="CF190" s="513" t="str">
        <f t="shared" si="144"/>
        <v/>
      </c>
      <c r="CG190" s="513" t="str">
        <f t="shared" si="145"/>
        <v/>
      </c>
      <c r="CH190" s="513" t="str">
        <f t="shared" si="146"/>
        <v/>
      </c>
      <c r="CI190" s="513" t="str">
        <f t="shared" si="147"/>
        <v/>
      </c>
      <c r="CJ190" s="513"/>
      <c r="CK190" s="513" t="str">
        <f t="shared" si="148"/>
        <v/>
      </c>
      <c r="CL190" s="513" t="str">
        <f t="shared" si="149"/>
        <v/>
      </c>
      <c r="CM190" s="513"/>
      <c r="CR190" s="822">
        <f t="shared" si="150"/>
        <v>0</v>
      </c>
      <c r="CS190" s="822">
        <f t="shared" si="151"/>
        <v>0</v>
      </c>
      <c r="CT190" s="823">
        <f t="shared" si="152"/>
        <v>0</v>
      </c>
      <c r="CU190" s="817">
        <f t="shared" si="153"/>
        <v>0</v>
      </c>
      <c r="CV190" s="817">
        <f t="shared" si="154"/>
        <v>0</v>
      </c>
      <c r="CW190" s="817">
        <f t="shared" si="155"/>
        <v>0</v>
      </c>
      <c r="CX190" s="817">
        <f t="shared" si="156"/>
        <v>0</v>
      </c>
      <c r="CY190" s="817"/>
      <c r="CZ190" s="817">
        <f t="shared" si="157"/>
        <v>0</v>
      </c>
      <c r="DA190" s="817">
        <f t="shared" si="158"/>
        <v>0</v>
      </c>
      <c r="DB190" s="817"/>
    </row>
    <row r="191" spans="1:106">
      <c r="A191" s="917" t="s">
        <v>51</v>
      </c>
      <c r="B191" s="918"/>
      <c r="C191" s="92">
        <f>SUM(C180:C190)</f>
        <v>0</v>
      </c>
      <c r="D191" s="93">
        <f>SUM(D180:D190)</f>
        <v>0</v>
      </c>
      <c r="E191" s="94">
        <f>SUM(E180:E190)</f>
        <v>0</v>
      </c>
      <c r="F191" s="95">
        <f>SUM(F180:F190)</f>
        <v>0</v>
      </c>
      <c r="G191" s="93">
        <f>SUM(G180:G190)</f>
        <v>0</v>
      </c>
      <c r="H191" s="876"/>
      <c r="I191" s="876"/>
      <c r="J191" s="876"/>
      <c r="K191" s="876"/>
      <c r="L191" s="876"/>
      <c r="M191" s="876"/>
      <c r="N191" s="876"/>
      <c r="O191" s="876"/>
      <c r="P191" s="876"/>
      <c r="Q191" s="876"/>
      <c r="R191" s="876"/>
      <c r="S191" s="876"/>
      <c r="T191" s="876"/>
      <c r="U191" s="876"/>
      <c r="V191" s="876"/>
      <c r="W191" s="876"/>
      <c r="X191" s="876"/>
      <c r="Y191" s="876"/>
      <c r="Z191" s="880"/>
      <c r="AA191" s="94">
        <f>SUM(AA180:AA190)</f>
        <v>0</v>
      </c>
      <c r="AB191" s="99">
        <f t="shared" ref="AB191:AJ191" si="159">SUM(AB180:AB190)</f>
        <v>0</v>
      </c>
      <c r="AC191" s="95">
        <f t="shared" si="159"/>
        <v>0</v>
      </c>
      <c r="AD191" s="101">
        <f t="shared" si="159"/>
        <v>0</v>
      </c>
      <c r="AE191" s="99">
        <f t="shared" si="159"/>
        <v>0</v>
      </c>
      <c r="AF191" s="100">
        <f t="shared" si="159"/>
        <v>0</v>
      </c>
      <c r="AG191" s="126">
        <f t="shared" si="159"/>
        <v>0</v>
      </c>
      <c r="AH191" s="101">
        <f t="shared" si="159"/>
        <v>0</v>
      </c>
      <c r="AI191" s="100">
        <f t="shared" si="159"/>
        <v>0</v>
      </c>
      <c r="AJ191" s="126">
        <f t="shared" si="159"/>
        <v>0</v>
      </c>
      <c r="AK191" s="875"/>
      <c r="AL191" s="877"/>
      <c r="AM191" s="838"/>
      <c r="AN191" s="838"/>
      <c r="AO191" s="855"/>
      <c r="CC191" s="818"/>
      <c r="CD191" s="818"/>
      <c r="CE191" s="818"/>
      <c r="CF191" s="818"/>
      <c r="CG191" s="818"/>
      <c r="CH191" s="818"/>
      <c r="CI191" s="818"/>
      <c r="CJ191" s="818"/>
      <c r="CK191" s="818"/>
      <c r="CL191" s="818"/>
      <c r="CM191" s="818"/>
      <c r="CR191" s="824"/>
      <c r="CS191" s="824"/>
      <c r="CT191" s="824"/>
      <c r="CU191" s="818"/>
      <c r="CV191" s="818"/>
      <c r="CW191" s="818"/>
      <c r="CX191" s="818"/>
      <c r="CY191" s="818"/>
      <c r="CZ191" s="818"/>
      <c r="DA191" s="818"/>
      <c r="DB191" s="818"/>
    </row>
    <row r="192" spans="1:106">
      <c r="A192" s="881" t="s">
        <v>409</v>
      </c>
      <c r="B192" s="879"/>
      <c r="C192" s="925"/>
      <c r="D192" s="926"/>
      <c r="E192" s="926"/>
      <c r="F192" s="926"/>
      <c r="G192" s="926"/>
      <c r="H192" s="926"/>
      <c r="I192" s="926"/>
      <c r="J192" s="926"/>
      <c r="K192" s="926"/>
      <c r="L192" s="926"/>
      <c r="M192" s="926"/>
      <c r="N192" s="926"/>
      <c r="O192" s="926"/>
      <c r="P192" s="926"/>
      <c r="Q192" s="926"/>
      <c r="R192" s="926"/>
      <c r="S192" s="926"/>
      <c r="T192" s="926"/>
      <c r="U192" s="926"/>
      <c r="V192" s="926"/>
      <c r="W192" s="926"/>
      <c r="X192" s="926"/>
      <c r="Y192" s="926"/>
      <c r="Z192" s="926"/>
      <c r="AA192" s="926"/>
      <c r="AB192" s="926"/>
      <c r="AC192" s="926"/>
      <c r="AD192" s="926"/>
      <c r="AE192" s="926"/>
      <c r="AF192" s="926"/>
      <c r="AG192" s="926"/>
      <c r="AH192" s="926"/>
      <c r="AI192" s="926"/>
      <c r="AJ192" s="926"/>
      <c r="AK192" s="926"/>
      <c r="AL192" s="926"/>
      <c r="AM192" s="926"/>
      <c r="AN192" s="926"/>
      <c r="AO192" s="855"/>
      <c r="CC192" s="818"/>
      <c r="CD192" s="818"/>
      <c r="CE192" s="818"/>
      <c r="CF192" s="818"/>
      <c r="CG192" s="818"/>
      <c r="CH192" s="818"/>
      <c r="CI192" s="818"/>
      <c r="CJ192" s="818"/>
      <c r="CK192" s="818"/>
      <c r="CL192" s="818"/>
      <c r="CM192" s="818"/>
      <c r="CR192" s="824"/>
      <c r="CS192" s="824"/>
      <c r="CT192" s="824"/>
      <c r="CU192" s="818"/>
      <c r="CV192" s="818"/>
      <c r="CW192" s="818"/>
      <c r="CX192" s="818"/>
      <c r="CY192" s="818"/>
      <c r="CZ192" s="818"/>
      <c r="DA192" s="818"/>
      <c r="DB192" s="818"/>
    </row>
    <row r="193" spans="1:106">
      <c r="A193" s="386" t="s">
        <v>410</v>
      </c>
      <c r="B193" s="392" t="s">
        <v>411</v>
      </c>
      <c r="C193" s="406">
        <f t="shared" si="119"/>
        <v>0</v>
      </c>
      <c r="D193" s="407">
        <f>SUM(E193:F193)</f>
        <v>0</v>
      </c>
      <c r="E193" s="43"/>
      <c r="F193" s="44"/>
      <c r="G193" s="45"/>
      <c r="H193" s="140"/>
      <c r="I193" s="141"/>
      <c r="J193" s="141"/>
      <c r="K193" s="141"/>
      <c r="L193" s="141"/>
      <c r="M193" s="141"/>
      <c r="N193" s="141"/>
      <c r="O193" s="141"/>
      <c r="P193" s="141"/>
      <c r="Q193" s="141"/>
      <c r="R193" s="141"/>
      <c r="S193" s="141"/>
      <c r="T193" s="141"/>
      <c r="U193" s="141"/>
      <c r="V193" s="141"/>
      <c r="W193" s="141"/>
      <c r="X193" s="141"/>
      <c r="Y193" s="141"/>
      <c r="Z193" s="142"/>
      <c r="AA193" s="43"/>
      <c r="AB193" s="143"/>
      <c r="AC193" s="44"/>
      <c r="AD193" s="104"/>
      <c r="AE193" s="143"/>
      <c r="AF193" s="105"/>
      <c r="AG193" s="144"/>
      <c r="AH193" s="104"/>
      <c r="AI193" s="105"/>
      <c r="AJ193" s="43"/>
      <c r="AK193" s="109"/>
      <c r="AL193" s="56"/>
      <c r="AM193" s="56"/>
      <c r="AN193" s="56"/>
      <c r="AO193" s="855" t="str">
        <f t="shared" si="117"/>
        <v/>
      </c>
      <c r="CC193" s="513" t="str">
        <f t="shared" ref="CC193:CC211" si="160">IF(AND($C193&gt;0,AA193="")," * No olvide digitar la variable "&amp;$AA$8&amp;""&amp;": Atención Cerrada. Digite Cero si no tiene.","")</f>
        <v/>
      </c>
      <c r="CD193" s="513" t="str">
        <f t="shared" ref="CD193:CD211" si="161">IF(AND($C193&gt;0,AB193="")," * No olvide digitar la variable "&amp;$AA$8&amp;""&amp;": Atención Abierta. Digite Cero si no tiene.","")</f>
        <v/>
      </c>
      <c r="CE193" s="513" t="str">
        <f t="shared" ref="CE193:CE211" si="162">IF(AND($C193&gt;0,AC193="")," * No olvide digitar la variable "&amp;$AA$8&amp;""&amp;": Emergencia. Digite Cero si no tiene.","")</f>
        <v/>
      </c>
      <c r="CF193" s="513" t="str">
        <f t="shared" ref="CF193:CF211" si="163">IF(AND(C193&lt;AA193+AB193+AC193)," * La Suma de la variable "&amp;$AA$8&amp;""&amp;" no puede ser mayor al Total.","")</f>
        <v/>
      </c>
      <c r="CG193" s="513" t="str">
        <f t="shared" ref="CG193:CG211" si="164">IF(AND($C193&gt;0,AD193="")," * No olvide digitar la variable "&amp;$AD$8&amp;""&amp;": Honorarios. Digite Cero si no tiene.","")</f>
        <v/>
      </c>
      <c r="CH193" s="513" t="str">
        <f t="shared" ref="CH193:CH211" si="165">IF(AND($C193&gt;0,AE193="")," * No olvide digitar la variable "&amp;$AD$8&amp;""&amp;": Convenios. Digite Cero si no tiene.","")</f>
        <v/>
      </c>
      <c r="CI193" s="513" t="str">
        <f t="shared" ref="CI193:CI211" si="166">IF(AND($C193&gt;0,AF193="")," * No olvide digitar la variable "&amp;$AD$8&amp;""&amp;": Consultores de llamada. Digite Cero si no tiene.","")</f>
        <v/>
      </c>
      <c r="CJ193" s="513"/>
      <c r="CK193" s="513" t="str">
        <f t="shared" ref="CK193:CK211" si="167">IF(AND($C193&gt;0,AH193="")," * No olvide digitar la variable "&amp;$AH$8&amp;""&amp;" Al Sistema. Digite Cero si no tiene.","")</f>
        <v/>
      </c>
      <c r="CL193" s="513" t="str">
        <f t="shared" ref="CL193:CL211" si="168">IF(AND($C193&gt;0,AI193="")," * No olvide digitar la variable "&amp;$AH$8&amp;""&amp;" al Extrasistema. Digite Cero si no tiene.","")</f>
        <v/>
      </c>
      <c r="CM193" s="513"/>
      <c r="CR193" s="822">
        <f t="shared" ref="CR193:CR211" si="169">IF(AND($C193&gt;0,AA193=""),1,0)</f>
        <v>0</v>
      </c>
      <c r="CS193" s="822">
        <f t="shared" ref="CS193:CS211" si="170">IF(AND($C193&gt;0,AB193=""),1,0)</f>
        <v>0</v>
      </c>
      <c r="CT193" s="823">
        <f t="shared" ref="CT193:CT211" si="171">IF(AND($C193&gt;0,AC193=""),1,0)</f>
        <v>0</v>
      </c>
      <c r="CU193" s="817">
        <f t="shared" ref="CU193:CU211" si="172">IF(AND(C193&lt;AA193+AB193+AC193),1,0)</f>
        <v>0</v>
      </c>
      <c r="CV193" s="817">
        <f t="shared" ref="CV193:CV211" si="173">IF(AND($C193&gt;0,AD193=""),1,0)</f>
        <v>0</v>
      </c>
      <c r="CW193" s="817">
        <f t="shared" ref="CW193:CW211" si="174">IF(AND($C193&gt;0,AE193=""),1,0)</f>
        <v>0</v>
      </c>
      <c r="CX193" s="817">
        <f t="shared" ref="CX193:CX211" si="175">IF(AND($C193&gt;0,AF193=""),1,0)</f>
        <v>0</v>
      </c>
      <c r="CY193" s="817"/>
      <c r="CZ193" s="817">
        <f t="shared" ref="CZ193:CZ211" si="176">IF(AND($C193&gt;0,AH193=""),1,0)</f>
        <v>0</v>
      </c>
      <c r="DA193" s="817">
        <f t="shared" ref="DA193:DA211" si="177">IF(AND($C193&gt;0,AI193=""),1,0)</f>
        <v>0</v>
      </c>
      <c r="DB193" s="817"/>
    </row>
    <row r="194" spans="1:106">
      <c r="A194" s="388" t="s">
        <v>412</v>
      </c>
      <c r="B194" s="408" t="s">
        <v>413</v>
      </c>
      <c r="C194" s="409">
        <f t="shared" si="119"/>
        <v>0</v>
      </c>
      <c r="D194" s="410">
        <f t="shared" ref="D194:D208" si="178">SUM(E194:F194)</f>
        <v>0</v>
      </c>
      <c r="E194" s="58"/>
      <c r="F194" s="59"/>
      <c r="G194" s="60"/>
      <c r="H194" s="145"/>
      <c r="I194" s="146"/>
      <c r="J194" s="146"/>
      <c r="K194" s="146"/>
      <c r="L194" s="146"/>
      <c r="M194" s="146"/>
      <c r="N194" s="146"/>
      <c r="O194" s="146"/>
      <c r="P194" s="146"/>
      <c r="Q194" s="146"/>
      <c r="R194" s="146"/>
      <c r="S194" s="146"/>
      <c r="T194" s="146"/>
      <c r="U194" s="146"/>
      <c r="V194" s="146"/>
      <c r="W194" s="146"/>
      <c r="X194" s="146"/>
      <c r="Y194" s="146"/>
      <c r="Z194" s="147"/>
      <c r="AA194" s="58"/>
      <c r="AB194" s="148"/>
      <c r="AC194" s="59"/>
      <c r="AD194" s="110"/>
      <c r="AE194" s="148"/>
      <c r="AF194" s="111"/>
      <c r="AG194" s="149"/>
      <c r="AH194" s="110"/>
      <c r="AI194" s="111"/>
      <c r="AJ194" s="58"/>
      <c r="AK194" s="75"/>
      <c r="AL194" s="74"/>
      <c r="AM194" s="74"/>
      <c r="AN194" s="74"/>
      <c r="AO194" s="855" t="str">
        <f t="shared" si="117"/>
        <v/>
      </c>
      <c r="CC194" s="513" t="str">
        <f t="shared" si="160"/>
        <v/>
      </c>
      <c r="CD194" s="513" t="str">
        <f t="shared" si="161"/>
        <v/>
      </c>
      <c r="CE194" s="513" t="str">
        <f t="shared" si="162"/>
        <v/>
      </c>
      <c r="CF194" s="513" t="str">
        <f t="shared" si="163"/>
        <v/>
      </c>
      <c r="CG194" s="513" t="str">
        <f t="shared" si="164"/>
        <v/>
      </c>
      <c r="CH194" s="513" t="str">
        <f t="shared" si="165"/>
        <v/>
      </c>
      <c r="CI194" s="513" t="str">
        <f t="shared" si="166"/>
        <v/>
      </c>
      <c r="CJ194" s="513"/>
      <c r="CK194" s="513" t="str">
        <f t="shared" si="167"/>
        <v/>
      </c>
      <c r="CL194" s="513" t="str">
        <f t="shared" si="168"/>
        <v/>
      </c>
      <c r="CM194" s="513"/>
      <c r="CR194" s="822">
        <f t="shared" si="169"/>
        <v>0</v>
      </c>
      <c r="CS194" s="822">
        <f t="shared" si="170"/>
        <v>0</v>
      </c>
      <c r="CT194" s="823">
        <f t="shared" si="171"/>
        <v>0</v>
      </c>
      <c r="CU194" s="817">
        <f t="shared" si="172"/>
        <v>0</v>
      </c>
      <c r="CV194" s="817">
        <f t="shared" si="173"/>
        <v>0</v>
      </c>
      <c r="CW194" s="817">
        <f t="shared" si="174"/>
        <v>0</v>
      </c>
      <c r="CX194" s="817">
        <f t="shared" si="175"/>
        <v>0</v>
      </c>
      <c r="CY194" s="817"/>
      <c r="CZ194" s="817">
        <f t="shared" si="176"/>
        <v>0</v>
      </c>
      <c r="DA194" s="817">
        <f t="shared" si="177"/>
        <v>0</v>
      </c>
      <c r="DB194" s="817"/>
    </row>
    <row r="195" spans="1:106">
      <c r="A195" s="388" t="s">
        <v>414</v>
      </c>
      <c r="B195" s="408" t="s">
        <v>415</v>
      </c>
      <c r="C195" s="409">
        <f t="shared" si="119"/>
        <v>0</v>
      </c>
      <c r="D195" s="410">
        <f t="shared" si="178"/>
        <v>0</v>
      </c>
      <c r="E195" s="58"/>
      <c r="F195" s="59"/>
      <c r="G195" s="60"/>
      <c r="H195" s="145"/>
      <c r="I195" s="146"/>
      <c r="J195" s="146"/>
      <c r="K195" s="146"/>
      <c r="L195" s="146"/>
      <c r="M195" s="146"/>
      <c r="N195" s="146"/>
      <c r="O195" s="146"/>
      <c r="P195" s="146"/>
      <c r="Q195" s="146"/>
      <c r="R195" s="146"/>
      <c r="S195" s="146"/>
      <c r="T195" s="146"/>
      <c r="U195" s="146"/>
      <c r="V195" s="146"/>
      <c r="W195" s="146"/>
      <c r="X195" s="146"/>
      <c r="Y195" s="146"/>
      <c r="Z195" s="147"/>
      <c r="AA195" s="58"/>
      <c r="AB195" s="148"/>
      <c r="AC195" s="59"/>
      <c r="AD195" s="110"/>
      <c r="AE195" s="148"/>
      <c r="AF195" s="111"/>
      <c r="AG195" s="149"/>
      <c r="AH195" s="110"/>
      <c r="AI195" s="111"/>
      <c r="AJ195" s="58"/>
      <c r="AK195" s="75"/>
      <c r="AL195" s="74"/>
      <c r="AM195" s="74"/>
      <c r="AN195" s="74"/>
      <c r="AO195" s="855" t="str">
        <f t="shared" si="117"/>
        <v/>
      </c>
      <c r="CC195" s="513" t="str">
        <f t="shared" si="160"/>
        <v/>
      </c>
      <c r="CD195" s="513" t="str">
        <f t="shared" si="161"/>
        <v/>
      </c>
      <c r="CE195" s="513" t="str">
        <f t="shared" si="162"/>
        <v/>
      </c>
      <c r="CF195" s="513" t="str">
        <f t="shared" si="163"/>
        <v/>
      </c>
      <c r="CG195" s="513" t="str">
        <f t="shared" si="164"/>
        <v/>
      </c>
      <c r="CH195" s="513" t="str">
        <f t="shared" si="165"/>
        <v/>
      </c>
      <c r="CI195" s="513" t="str">
        <f t="shared" si="166"/>
        <v/>
      </c>
      <c r="CJ195" s="513"/>
      <c r="CK195" s="513" t="str">
        <f t="shared" si="167"/>
        <v/>
      </c>
      <c r="CL195" s="513" t="str">
        <f t="shared" si="168"/>
        <v/>
      </c>
      <c r="CM195" s="513"/>
      <c r="CR195" s="822">
        <f t="shared" si="169"/>
        <v>0</v>
      </c>
      <c r="CS195" s="822">
        <f t="shared" si="170"/>
        <v>0</v>
      </c>
      <c r="CT195" s="823">
        <f t="shared" si="171"/>
        <v>0</v>
      </c>
      <c r="CU195" s="817">
        <f t="shared" si="172"/>
        <v>0</v>
      </c>
      <c r="CV195" s="817">
        <f t="shared" si="173"/>
        <v>0</v>
      </c>
      <c r="CW195" s="817">
        <f t="shared" si="174"/>
        <v>0</v>
      </c>
      <c r="CX195" s="817">
        <f t="shared" si="175"/>
        <v>0</v>
      </c>
      <c r="CY195" s="817"/>
      <c r="CZ195" s="817">
        <f t="shared" si="176"/>
        <v>0</v>
      </c>
      <c r="DA195" s="817">
        <f t="shared" si="177"/>
        <v>0</v>
      </c>
      <c r="DB195" s="817"/>
    </row>
    <row r="196" spans="1:106">
      <c r="A196" s="388" t="s">
        <v>416</v>
      </c>
      <c r="B196" s="408" t="s">
        <v>417</v>
      </c>
      <c r="C196" s="409">
        <f t="shared" si="119"/>
        <v>0</v>
      </c>
      <c r="D196" s="410">
        <f t="shared" si="178"/>
        <v>0</v>
      </c>
      <c r="E196" s="58"/>
      <c r="F196" s="59"/>
      <c r="G196" s="60"/>
      <c r="H196" s="145"/>
      <c r="I196" s="146"/>
      <c r="J196" s="146"/>
      <c r="K196" s="146"/>
      <c r="L196" s="146"/>
      <c r="M196" s="146"/>
      <c r="N196" s="146"/>
      <c r="O196" s="146"/>
      <c r="P196" s="146"/>
      <c r="Q196" s="146"/>
      <c r="R196" s="146"/>
      <c r="S196" s="146"/>
      <c r="T196" s="146"/>
      <c r="U196" s="146"/>
      <c r="V196" s="146"/>
      <c r="W196" s="146"/>
      <c r="X196" s="146"/>
      <c r="Y196" s="146"/>
      <c r="Z196" s="147"/>
      <c r="AA196" s="58"/>
      <c r="AB196" s="148"/>
      <c r="AC196" s="59"/>
      <c r="AD196" s="110"/>
      <c r="AE196" s="148"/>
      <c r="AF196" s="111"/>
      <c r="AG196" s="149"/>
      <c r="AH196" s="110"/>
      <c r="AI196" s="111"/>
      <c r="AJ196" s="58"/>
      <c r="AK196" s="75"/>
      <c r="AL196" s="74"/>
      <c r="AM196" s="74"/>
      <c r="AN196" s="74"/>
      <c r="AO196" s="855" t="str">
        <f t="shared" si="117"/>
        <v/>
      </c>
      <c r="CC196" s="513" t="str">
        <f t="shared" si="160"/>
        <v/>
      </c>
      <c r="CD196" s="513" t="str">
        <f t="shared" si="161"/>
        <v/>
      </c>
      <c r="CE196" s="513" t="str">
        <f t="shared" si="162"/>
        <v/>
      </c>
      <c r="CF196" s="513" t="str">
        <f t="shared" si="163"/>
        <v/>
      </c>
      <c r="CG196" s="513" t="str">
        <f t="shared" si="164"/>
        <v/>
      </c>
      <c r="CH196" s="513" t="str">
        <f t="shared" si="165"/>
        <v/>
      </c>
      <c r="CI196" s="513" t="str">
        <f t="shared" si="166"/>
        <v/>
      </c>
      <c r="CJ196" s="513"/>
      <c r="CK196" s="513" t="str">
        <f t="shared" si="167"/>
        <v/>
      </c>
      <c r="CL196" s="513" t="str">
        <f t="shared" si="168"/>
        <v/>
      </c>
      <c r="CM196" s="513"/>
      <c r="CR196" s="822">
        <f t="shared" si="169"/>
        <v>0</v>
      </c>
      <c r="CS196" s="822">
        <f t="shared" si="170"/>
        <v>0</v>
      </c>
      <c r="CT196" s="823">
        <f t="shared" si="171"/>
        <v>0</v>
      </c>
      <c r="CU196" s="817">
        <f t="shared" si="172"/>
        <v>0</v>
      </c>
      <c r="CV196" s="817">
        <f t="shared" si="173"/>
        <v>0</v>
      </c>
      <c r="CW196" s="817">
        <f t="shared" si="174"/>
        <v>0</v>
      </c>
      <c r="CX196" s="817">
        <f t="shared" si="175"/>
        <v>0</v>
      </c>
      <c r="CY196" s="817"/>
      <c r="CZ196" s="817">
        <f t="shared" si="176"/>
        <v>0</v>
      </c>
      <c r="DA196" s="817">
        <f t="shared" si="177"/>
        <v>0</v>
      </c>
      <c r="DB196" s="817"/>
    </row>
    <row r="197" spans="1:106">
      <c r="A197" s="388" t="s">
        <v>418</v>
      </c>
      <c r="B197" s="408" t="s">
        <v>419</v>
      </c>
      <c r="C197" s="409">
        <f t="shared" si="119"/>
        <v>0</v>
      </c>
      <c r="D197" s="410">
        <f t="shared" si="178"/>
        <v>0</v>
      </c>
      <c r="E197" s="58"/>
      <c r="F197" s="59"/>
      <c r="G197" s="60"/>
      <c r="H197" s="145"/>
      <c r="I197" s="146"/>
      <c r="J197" s="146"/>
      <c r="K197" s="146"/>
      <c r="L197" s="146"/>
      <c r="M197" s="146"/>
      <c r="N197" s="146"/>
      <c r="O197" s="146"/>
      <c r="P197" s="146"/>
      <c r="Q197" s="146"/>
      <c r="R197" s="146"/>
      <c r="S197" s="146"/>
      <c r="T197" s="146"/>
      <c r="U197" s="146"/>
      <c r="V197" s="146"/>
      <c r="W197" s="146"/>
      <c r="X197" s="146"/>
      <c r="Y197" s="146"/>
      <c r="Z197" s="147"/>
      <c r="AA197" s="58"/>
      <c r="AB197" s="148"/>
      <c r="AC197" s="59"/>
      <c r="AD197" s="110"/>
      <c r="AE197" s="148"/>
      <c r="AF197" s="111"/>
      <c r="AG197" s="149"/>
      <c r="AH197" s="110"/>
      <c r="AI197" s="111"/>
      <c r="AJ197" s="58"/>
      <c r="AK197" s="75"/>
      <c r="AL197" s="74"/>
      <c r="AM197" s="74"/>
      <c r="AN197" s="74"/>
      <c r="AO197" s="855" t="str">
        <f t="shared" si="117"/>
        <v/>
      </c>
      <c r="CC197" s="513" t="str">
        <f t="shared" si="160"/>
        <v/>
      </c>
      <c r="CD197" s="513" t="str">
        <f t="shared" si="161"/>
        <v/>
      </c>
      <c r="CE197" s="513" t="str">
        <f t="shared" si="162"/>
        <v/>
      </c>
      <c r="CF197" s="513" t="str">
        <f t="shared" si="163"/>
        <v/>
      </c>
      <c r="CG197" s="513" t="str">
        <f t="shared" si="164"/>
        <v/>
      </c>
      <c r="CH197" s="513" t="str">
        <f t="shared" si="165"/>
        <v/>
      </c>
      <c r="CI197" s="513" t="str">
        <f t="shared" si="166"/>
        <v/>
      </c>
      <c r="CJ197" s="513"/>
      <c r="CK197" s="513" t="str">
        <f t="shared" si="167"/>
        <v/>
      </c>
      <c r="CL197" s="513" t="str">
        <f t="shared" si="168"/>
        <v/>
      </c>
      <c r="CM197" s="513"/>
      <c r="CR197" s="822">
        <f t="shared" si="169"/>
        <v>0</v>
      </c>
      <c r="CS197" s="822">
        <f t="shared" si="170"/>
        <v>0</v>
      </c>
      <c r="CT197" s="823">
        <f t="shared" si="171"/>
        <v>0</v>
      </c>
      <c r="CU197" s="817">
        <f t="shared" si="172"/>
        <v>0</v>
      </c>
      <c r="CV197" s="817">
        <f t="shared" si="173"/>
        <v>0</v>
      </c>
      <c r="CW197" s="817">
        <f t="shared" si="174"/>
        <v>0</v>
      </c>
      <c r="CX197" s="817">
        <f t="shared" si="175"/>
        <v>0</v>
      </c>
      <c r="CY197" s="817"/>
      <c r="CZ197" s="817">
        <f t="shared" si="176"/>
        <v>0</v>
      </c>
      <c r="DA197" s="817">
        <f t="shared" si="177"/>
        <v>0</v>
      </c>
      <c r="DB197" s="817"/>
    </row>
    <row r="198" spans="1:106">
      <c r="A198" s="388" t="s">
        <v>420</v>
      </c>
      <c r="B198" s="408" t="s">
        <v>421</v>
      </c>
      <c r="C198" s="409">
        <f t="shared" si="119"/>
        <v>0</v>
      </c>
      <c r="D198" s="410">
        <f t="shared" si="178"/>
        <v>0</v>
      </c>
      <c r="E198" s="58"/>
      <c r="F198" s="59"/>
      <c r="G198" s="60"/>
      <c r="H198" s="145"/>
      <c r="I198" s="146"/>
      <c r="J198" s="146"/>
      <c r="K198" s="146"/>
      <c r="L198" s="146"/>
      <c r="M198" s="146"/>
      <c r="N198" s="146"/>
      <c r="O198" s="146"/>
      <c r="P198" s="146"/>
      <c r="Q198" s="146"/>
      <c r="R198" s="146"/>
      <c r="S198" s="146"/>
      <c r="T198" s="146"/>
      <c r="U198" s="146"/>
      <c r="V198" s="146"/>
      <c r="W198" s="146"/>
      <c r="X198" s="146"/>
      <c r="Y198" s="146"/>
      <c r="Z198" s="147"/>
      <c r="AA198" s="58"/>
      <c r="AB198" s="148"/>
      <c r="AC198" s="59"/>
      <c r="AD198" s="110"/>
      <c r="AE198" s="148"/>
      <c r="AF198" s="111"/>
      <c r="AG198" s="149"/>
      <c r="AH198" s="110"/>
      <c r="AI198" s="111"/>
      <c r="AJ198" s="58"/>
      <c r="AK198" s="75"/>
      <c r="AL198" s="74"/>
      <c r="AM198" s="74"/>
      <c r="AN198" s="74"/>
      <c r="AO198" s="855" t="str">
        <f t="shared" si="117"/>
        <v/>
      </c>
      <c r="CC198" s="513" t="str">
        <f t="shared" si="160"/>
        <v/>
      </c>
      <c r="CD198" s="513" t="str">
        <f t="shared" si="161"/>
        <v/>
      </c>
      <c r="CE198" s="513" t="str">
        <f t="shared" si="162"/>
        <v/>
      </c>
      <c r="CF198" s="513" t="str">
        <f t="shared" si="163"/>
        <v/>
      </c>
      <c r="CG198" s="513" t="str">
        <f t="shared" si="164"/>
        <v/>
      </c>
      <c r="CH198" s="513" t="str">
        <f t="shared" si="165"/>
        <v/>
      </c>
      <c r="CI198" s="513" t="str">
        <f t="shared" si="166"/>
        <v/>
      </c>
      <c r="CJ198" s="513"/>
      <c r="CK198" s="513" t="str">
        <f t="shared" si="167"/>
        <v/>
      </c>
      <c r="CL198" s="513" t="str">
        <f t="shared" si="168"/>
        <v/>
      </c>
      <c r="CM198" s="513"/>
      <c r="CR198" s="822">
        <f t="shared" si="169"/>
        <v>0</v>
      </c>
      <c r="CS198" s="822">
        <f t="shared" si="170"/>
        <v>0</v>
      </c>
      <c r="CT198" s="823">
        <f t="shared" si="171"/>
        <v>0</v>
      </c>
      <c r="CU198" s="817">
        <f t="shared" si="172"/>
        <v>0</v>
      </c>
      <c r="CV198" s="817">
        <f t="shared" si="173"/>
        <v>0</v>
      </c>
      <c r="CW198" s="817">
        <f t="shared" si="174"/>
        <v>0</v>
      </c>
      <c r="CX198" s="817">
        <f t="shared" si="175"/>
        <v>0</v>
      </c>
      <c r="CY198" s="817"/>
      <c r="CZ198" s="817">
        <f t="shared" si="176"/>
        <v>0</v>
      </c>
      <c r="DA198" s="817">
        <f t="shared" si="177"/>
        <v>0</v>
      </c>
      <c r="DB198" s="817"/>
    </row>
    <row r="199" spans="1:106">
      <c r="A199" s="388" t="s">
        <v>422</v>
      </c>
      <c r="B199" s="408" t="s">
        <v>423</v>
      </c>
      <c r="C199" s="409">
        <f t="shared" si="119"/>
        <v>0</v>
      </c>
      <c r="D199" s="410">
        <f t="shared" si="178"/>
        <v>0</v>
      </c>
      <c r="E199" s="58"/>
      <c r="F199" s="59"/>
      <c r="G199" s="60"/>
      <c r="H199" s="145"/>
      <c r="I199" s="146"/>
      <c r="J199" s="146"/>
      <c r="K199" s="146"/>
      <c r="L199" s="146"/>
      <c r="M199" s="146"/>
      <c r="N199" s="146"/>
      <c r="O199" s="146"/>
      <c r="P199" s="146"/>
      <c r="Q199" s="146"/>
      <c r="R199" s="146"/>
      <c r="S199" s="146"/>
      <c r="T199" s="146"/>
      <c r="U199" s="146"/>
      <c r="V199" s="146"/>
      <c r="W199" s="146"/>
      <c r="X199" s="146"/>
      <c r="Y199" s="146"/>
      <c r="Z199" s="147"/>
      <c r="AA199" s="58"/>
      <c r="AB199" s="148"/>
      <c r="AC199" s="59"/>
      <c r="AD199" s="110"/>
      <c r="AE199" s="148"/>
      <c r="AF199" s="111"/>
      <c r="AG199" s="149"/>
      <c r="AH199" s="110"/>
      <c r="AI199" s="111"/>
      <c r="AJ199" s="58"/>
      <c r="AK199" s="75"/>
      <c r="AL199" s="74"/>
      <c r="AM199" s="74"/>
      <c r="AN199" s="74"/>
      <c r="AO199" s="855" t="str">
        <f t="shared" si="117"/>
        <v/>
      </c>
      <c r="CC199" s="513" t="str">
        <f t="shared" si="160"/>
        <v/>
      </c>
      <c r="CD199" s="513" t="str">
        <f t="shared" si="161"/>
        <v/>
      </c>
      <c r="CE199" s="513" t="str">
        <f t="shared" si="162"/>
        <v/>
      </c>
      <c r="CF199" s="513" t="str">
        <f t="shared" si="163"/>
        <v/>
      </c>
      <c r="CG199" s="513" t="str">
        <f t="shared" si="164"/>
        <v/>
      </c>
      <c r="CH199" s="513" t="str">
        <f t="shared" si="165"/>
        <v/>
      </c>
      <c r="CI199" s="513" t="str">
        <f t="shared" si="166"/>
        <v/>
      </c>
      <c r="CJ199" s="513"/>
      <c r="CK199" s="513" t="str">
        <f t="shared" si="167"/>
        <v/>
      </c>
      <c r="CL199" s="513" t="str">
        <f t="shared" si="168"/>
        <v/>
      </c>
      <c r="CM199" s="513"/>
      <c r="CR199" s="822">
        <f t="shared" si="169"/>
        <v>0</v>
      </c>
      <c r="CS199" s="822">
        <f t="shared" si="170"/>
        <v>0</v>
      </c>
      <c r="CT199" s="823">
        <f t="shared" si="171"/>
        <v>0</v>
      </c>
      <c r="CU199" s="817">
        <f t="shared" si="172"/>
        <v>0</v>
      </c>
      <c r="CV199" s="817">
        <f t="shared" si="173"/>
        <v>0</v>
      </c>
      <c r="CW199" s="817">
        <f t="shared" si="174"/>
        <v>0</v>
      </c>
      <c r="CX199" s="817">
        <f t="shared" si="175"/>
        <v>0</v>
      </c>
      <c r="CY199" s="817"/>
      <c r="CZ199" s="817">
        <f t="shared" si="176"/>
        <v>0</v>
      </c>
      <c r="DA199" s="817">
        <f t="shared" si="177"/>
        <v>0</v>
      </c>
      <c r="DB199" s="817"/>
    </row>
    <row r="200" spans="1:106">
      <c r="A200" s="388" t="s">
        <v>424</v>
      </c>
      <c r="B200" s="408" t="s">
        <v>425</v>
      </c>
      <c r="C200" s="409">
        <f t="shared" si="119"/>
        <v>0</v>
      </c>
      <c r="D200" s="410">
        <f t="shared" si="178"/>
        <v>0</v>
      </c>
      <c r="E200" s="58"/>
      <c r="F200" s="59"/>
      <c r="G200" s="60"/>
      <c r="H200" s="145"/>
      <c r="I200" s="146"/>
      <c r="J200" s="146"/>
      <c r="K200" s="146"/>
      <c r="L200" s="146"/>
      <c r="M200" s="146"/>
      <c r="N200" s="146"/>
      <c r="O200" s="146"/>
      <c r="P200" s="146"/>
      <c r="Q200" s="146"/>
      <c r="R200" s="146"/>
      <c r="S200" s="146"/>
      <c r="T200" s="146"/>
      <c r="U200" s="146"/>
      <c r="V200" s="146"/>
      <c r="W200" s="146"/>
      <c r="X200" s="146"/>
      <c r="Y200" s="146"/>
      <c r="Z200" s="147"/>
      <c r="AA200" s="58"/>
      <c r="AB200" s="148"/>
      <c r="AC200" s="59"/>
      <c r="AD200" s="110"/>
      <c r="AE200" s="148"/>
      <c r="AF200" s="111"/>
      <c r="AG200" s="149"/>
      <c r="AH200" s="110"/>
      <c r="AI200" s="111"/>
      <c r="AJ200" s="58"/>
      <c r="AK200" s="75"/>
      <c r="AL200" s="74"/>
      <c r="AM200" s="74"/>
      <c r="AN200" s="74"/>
      <c r="AO200" s="855" t="str">
        <f t="shared" si="117"/>
        <v/>
      </c>
      <c r="CC200" s="513" t="str">
        <f t="shared" si="160"/>
        <v/>
      </c>
      <c r="CD200" s="513" t="str">
        <f t="shared" si="161"/>
        <v/>
      </c>
      <c r="CE200" s="513" t="str">
        <f t="shared" si="162"/>
        <v/>
      </c>
      <c r="CF200" s="513" t="str">
        <f t="shared" si="163"/>
        <v/>
      </c>
      <c r="CG200" s="513" t="str">
        <f t="shared" si="164"/>
        <v/>
      </c>
      <c r="CH200" s="513" t="str">
        <f t="shared" si="165"/>
        <v/>
      </c>
      <c r="CI200" s="513" t="str">
        <f t="shared" si="166"/>
        <v/>
      </c>
      <c r="CJ200" s="513"/>
      <c r="CK200" s="513" t="str">
        <f t="shared" si="167"/>
        <v/>
      </c>
      <c r="CL200" s="513" t="str">
        <f t="shared" si="168"/>
        <v/>
      </c>
      <c r="CM200" s="513"/>
      <c r="CR200" s="822">
        <f t="shared" si="169"/>
        <v>0</v>
      </c>
      <c r="CS200" s="822">
        <f t="shared" si="170"/>
        <v>0</v>
      </c>
      <c r="CT200" s="823">
        <f t="shared" si="171"/>
        <v>0</v>
      </c>
      <c r="CU200" s="817">
        <f t="shared" si="172"/>
        <v>0</v>
      </c>
      <c r="CV200" s="817">
        <f t="shared" si="173"/>
        <v>0</v>
      </c>
      <c r="CW200" s="817">
        <f t="shared" si="174"/>
        <v>0</v>
      </c>
      <c r="CX200" s="817">
        <f t="shared" si="175"/>
        <v>0</v>
      </c>
      <c r="CY200" s="817"/>
      <c r="CZ200" s="817">
        <f t="shared" si="176"/>
        <v>0</v>
      </c>
      <c r="DA200" s="817">
        <f t="shared" si="177"/>
        <v>0</v>
      </c>
      <c r="DB200" s="817"/>
    </row>
    <row r="201" spans="1:106">
      <c r="A201" s="388" t="s">
        <v>426</v>
      </c>
      <c r="B201" s="408" t="s">
        <v>427</v>
      </c>
      <c r="C201" s="409">
        <f t="shared" si="119"/>
        <v>0</v>
      </c>
      <c r="D201" s="410">
        <f t="shared" si="178"/>
        <v>0</v>
      </c>
      <c r="E201" s="58"/>
      <c r="F201" s="59"/>
      <c r="G201" s="60"/>
      <c r="H201" s="145"/>
      <c r="I201" s="146"/>
      <c r="J201" s="146"/>
      <c r="K201" s="146"/>
      <c r="L201" s="146"/>
      <c r="M201" s="146"/>
      <c r="N201" s="146"/>
      <c r="O201" s="146"/>
      <c r="P201" s="146"/>
      <c r="Q201" s="146"/>
      <c r="R201" s="146"/>
      <c r="S201" s="146"/>
      <c r="T201" s="146"/>
      <c r="U201" s="146"/>
      <c r="V201" s="146"/>
      <c r="W201" s="146"/>
      <c r="X201" s="146"/>
      <c r="Y201" s="146"/>
      <c r="Z201" s="147"/>
      <c r="AA201" s="58"/>
      <c r="AB201" s="148"/>
      <c r="AC201" s="59"/>
      <c r="AD201" s="110"/>
      <c r="AE201" s="148"/>
      <c r="AF201" s="111"/>
      <c r="AG201" s="149"/>
      <c r="AH201" s="110"/>
      <c r="AI201" s="111"/>
      <c r="AJ201" s="58"/>
      <c r="AK201" s="75"/>
      <c r="AL201" s="74"/>
      <c r="AM201" s="74"/>
      <c r="AN201" s="74"/>
      <c r="AO201" s="855" t="str">
        <f t="shared" si="117"/>
        <v/>
      </c>
      <c r="CC201" s="513" t="str">
        <f t="shared" si="160"/>
        <v/>
      </c>
      <c r="CD201" s="513" t="str">
        <f t="shared" si="161"/>
        <v/>
      </c>
      <c r="CE201" s="513" t="str">
        <f t="shared" si="162"/>
        <v/>
      </c>
      <c r="CF201" s="513" t="str">
        <f t="shared" si="163"/>
        <v/>
      </c>
      <c r="CG201" s="513" t="str">
        <f t="shared" si="164"/>
        <v/>
      </c>
      <c r="CH201" s="513" t="str">
        <f t="shared" si="165"/>
        <v/>
      </c>
      <c r="CI201" s="513" t="str">
        <f t="shared" si="166"/>
        <v/>
      </c>
      <c r="CJ201" s="513"/>
      <c r="CK201" s="513" t="str">
        <f t="shared" si="167"/>
        <v/>
      </c>
      <c r="CL201" s="513" t="str">
        <f t="shared" si="168"/>
        <v/>
      </c>
      <c r="CM201" s="513"/>
      <c r="CR201" s="822">
        <f t="shared" si="169"/>
        <v>0</v>
      </c>
      <c r="CS201" s="822">
        <f t="shared" si="170"/>
        <v>0</v>
      </c>
      <c r="CT201" s="823">
        <f t="shared" si="171"/>
        <v>0</v>
      </c>
      <c r="CU201" s="817">
        <f t="shared" si="172"/>
        <v>0</v>
      </c>
      <c r="CV201" s="817">
        <f t="shared" si="173"/>
        <v>0</v>
      </c>
      <c r="CW201" s="817">
        <f t="shared" si="174"/>
        <v>0</v>
      </c>
      <c r="CX201" s="817">
        <f t="shared" si="175"/>
        <v>0</v>
      </c>
      <c r="CY201" s="817"/>
      <c r="CZ201" s="817">
        <f t="shared" si="176"/>
        <v>0</v>
      </c>
      <c r="DA201" s="817">
        <f t="shared" si="177"/>
        <v>0</v>
      </c>
      <c r="DB201" s="817"/>
    </row>
    <row r="202" spans="1:106">
      <c r="A202" s="388" t="s">
        <v>428</v>
      </c>
      <c r="B202" s="408" t="s">
        <v>429</v>
      </c>
      <c r="C202" s="409">
        <f t="shared" si="119"/>
        <v>0</v>
      </c>
      <c r="D202" s="410">
        <f t="shared" si="178"/>
        <v>0</v>
      </c>
      <c r="E202" s="58"/>
      <c r="F202" s="59"/>
      <c r="G202" s="60"/>
      <c r="H202" s="145"/>
      <c r="I202" s="146"/>
      <c r="J202" s="146"/>
      <c r="K202" s="146"/>
      <c r="L202" s="146"/>
      <c r="M202" s="146"/>
      <c r="N202" s="146"/>
      <c r="O202" s="146"/>
      <c r="P202" s="146"/>
      <c r="Q202" s="146"/>
      <c r="R202" s="146"/>
      <c r="S202" s="146"/>
      <c r="T202" s="146"/>
      <c r="U202" s="146"/>
      <c r="V202" s="146"/>
      <c r="W202" s="146"/>
      <c r="X202" s="146"/>
      <c r="Y202" s="146"/>
      <c r="Z202" s="147"/>
      <c r="AA202" s="58"/>
      <c r="AB202" s="148"/>
      <c r="AC202" s="59"/>
      <c r="AD202" s="110"/>
      <c r="AE202" s="148"/>
      <c r="AF202" s="111"/>
      <c r="AG202" s="149"/>
      <c r="AH202" s="110"/>
      <c r="AI202" s="111"/>
      <c r="AJ202" s="58"/>
      <c r="AK202" s="75"/>
      <c r="AL202" s="74"/>
      <c r="AM202" s="74"/>
      <c r="AN202" s="74"/>
      <c r="AO202" s="855" t="str">
        <f t="shared" si="117"/>
        <v/>
      </c>
      <c r="CC202" s="513" t="str">
        <f t="shared" si="160"/>
        <v/>
      </c>
      <c r="CD202" s="513" t="str">
        <f t="shared" si="161"/>
        <v/>
      </c>
      <c r="CE202" s="513" t="str">
        <f t="shared" si="162"/>
        <v/>
      </c>
      <c r="CF202" s="513" t="str">
        <f t="shared" si="163"/>
        <v/>
      </c>
      <c r="CG202" s="513" t="str">
        <f t="shared" si="164"/>
        <v/>
      </c>
      <c r="CH202" s="513" t="str">
        <f t="shared" si="165"/>
        <v/>
      </c>
      <c r="CI202" s="513" t="str">
        <f t="shared" si="166"/>
        <v/>
      </c>
      <c r="CJ202" s="513"/>
      <c r="CK202" s="513" t="str">
        <f t="shared" si="167"/>
        <v/>
      </c>
      <c r="CL202" s="513" t="str">
        <f t="shared" si="168"/>
        <v/>
      </c>
      <c r="CM202" s="513"/>
      <c r="CR202" s="822">
        <f t="shared" si="169"/>
        <v>0</v>
      </c>
      <c r="CS202" s="822">
        <f t="shared" si="170"/>
        <v>0</v>
      </c>
      <c r="CT202" s="823">
        <f t="shared" si="171"/>
        <v>0</v>
      </c>
      <c r="CU202" s="817">
        <f t="shared" si="172"/>
        <v>0</v>
      </c>
      <c r="CV202" s="817">
        <f t="shared" si="173"/>
        <v>0</v>
      </c>
      <c r="CW202" s="817">
        <f t="shared" si="174"/>
        <v>0</v>
      </c>
      <c r="CX202" s="817">
        <f t="shared" si="175"/>
        <v>0</v>
      </c>
      <c r="CY202" s="817"/>
      <c r="CZ202" s="817">
        <f t="shared" si="176"/>
        <v>0</v>
      </c>
      <c r="DA202" s="817">
        <f t="shared" si="177"/>
        <v>0</v>
      </c>
      <c r="DB202" s="817"/>
    </row>
    <row r="203" spans="1:106">
      <c r="A203" s="388" t="s">
        <v>430</v>
      </c>
      <c r="B203" s="408" t="s">
        <v>431</v>
      </c>
      <c r="C203" s="409">
        <f t="shared" si="119"/>
        <v>0</v>
      </c>
      <c r="D203" s="410">
        <f t="shared" si="178"/>
        <v>0</v>
      </c>
      <c r="E203" s="58"/>
      <c r="F203" s="59"/>
      <c r="G203" s="60"/>
      <c r="H203" s="145"/>
      <c r="I203" s="146"/>
      <c r="J203" s="146"/>
      <c r="K203" s="146"/>
      <c r="L203" s="146"/>
      <c r="M203" s="146"/>
      <c r="N203" s="146"/>
      <c r="O203" s="146"/>
      <c r="P203" s="146"/>
      <c r="Q203" s="146"/>
      <c r="R203" s="146"/>
      <c r="S203" s="146"/>
      <c r="T203" s="146"/>
      <c r="U203" s="146"/>
      <c r="V203" s="146"/>
      <c r="W203" s="146"/>
      <c r="X203" s="146"/>
      <c r="Y203" s="146"/>
      <c r="Z203" s="147"/>
      <c r="AA203" s="58"/>
      <c r="AB203" s="148"/>
      <c r="AC203" s="59"/>
      <c r="AD203" s="110"/>
      <c r="AE203" s="148"/>
      <c r="AF203" s="111"/>
      <c r="AG203" s="149"/>
      <c r="AH203" s="110"/>
      <c r="AI203" s="111"/>
      <c r="AJ203" s="58"/>
      <c r="AK203" s="75"/>
      <c r="AL203" s="74"/>
      <c r="AM203" s="74"/>
      <c r="AN203" s="74"/>
      <c r="AO203" s="855" t="str">
        <f t="shared" si="117"/>
        <v/>
      </c>
      <c r="CC203" s="513" t="str">
        <f t="shared" si="160"/>
        <v/>
      </c>
      <c r="CD203" s="513" t="str">
        <f t="shared" si="161"/>
        <v/>
      </c>
      <c r="CE203" s="513" t="str">
        <f t="shared" si="162"/>
        <v/>
      </c>
      <c r="CF203" s="513" t="str">
        <f t="shared" si="163"/>
        <v/>
      </c>
      <c r="CG203" s="513" t="str">
        <f t="shared" si="164"/>
        <v/>
      </c>
      <c r="CH203" s="513" t="str">
        <f t="shared" si="165"/>
        <v/>
      </c>
      <c r="CI203" s="513" t="str">
        <f t="shared" si="166"/>
        <v/>
      </c>
      <c r="CJ203" s="513"/>
      <c r="CK203" s="513" t="str">
        <f t="shared" si="167"/>
        <v/>
      </c>
      <c r="CL203" s="513" t="str">
        <f t="shared" si="168"/>
        <v/>
      </c>
      <c r="CM203" s="513"/>
      <c r="CR203" s="822">
        <f t="shared" si="169"/>
        <v>0</v>
      </c>
      <c r="CS203" s="822">
        <f t="shared" si="170"/>
        <v>0</v>
      </c>
      <c r="CT203" s="823">
        <f t="shared" si="171"/>
        <v>0</v>
      </c>
      <c r="CU203" s="817">
        <f t="shared" si="172"/>
        <v>0</v>
      </c>
      <c r="CV203" s="817">
        <f t="shared" si="173"/>
        <v>0</v>
      </c>
      <c r="CW203" s="817">
        <f t="shared" si="174"/>
        <v>0</v>
      </c>
      <c r="CX203" s="817">
        <f t="shared" si="175"/>
        <v>0</v>
      </c>
      <c r="CY203" s="817"/>
      <c r="CZ203" s="817">
        <f t="shared" si="176"/>
        <v>0</v>
      </c>
      <c r="DA203" s="817">
        <f t="shared" si="177"/>
        <v>0</v>
      </c>
      <c r="DB203" s="817"/>
    </row>
    <row r="204" spans="1:106">
      <c r="A204" s="381" t="s">
        <v>432</v>
      </c>
      <c r="B204" s="408" t="s">
        <v>433</v>
      </c>
      <c r="C204" s="409">
        <f t="shared" si="119"/>
        <v>0</v>
      </c>
      <c r="D204" s="410">
        <f t="shared" si="178"/>
        <v>0</v>
      </c>
      <c r="E204" s="58"/>
      <c r="F204" s="59"/>
      <c r="G204" s="60"/>
      <c r="H204" s="145"/>
      <c r="I204" s="146"/>
      <c r="J204" s="146"/>
      <c r="K204" s="146"/>
      <c r="L204" s="146"/>
      <c r="M204" s="146"/>
      <c r="N204" s="146"/>
      <c r="O204" s="146"/>
      <c r="P204" s="146"/>
      <c r="Q204" s="146"/>
      <c r="R204" s="146"/>
      <c r="S204" s="146"/>
      <c r="T204" s="146"/>
      <c r="U204" s="146"/>
      <c r="V204" s="146"/>
      <c r="W204" s="146"/>
      <c r="X204" s="146"/>
      <c r="Y204" s="146"/>
      <c r="Z204" s="147"/>
      <c r="AA204" s="58"/>
      <c r="AB204" s="148"/>
      <c r="AC204" s="59"/>
      <c r="AD204" s="110"/>
      <c r="AE204" s="148"/>
      <c r="AF204" s="111"/>
      <c r="AG204" s="149"/>
      <c r="AH204" s="110"/>
      <c r="AI204" s="111"/>
      <c r="AJ204" s="58"/>
      <c r="AK204" s="75"/>
      <c r="AL204" s="74"/>
      <c r="AM204" s="74"/>
      <c r="AN204" s="74"/>
      <c r="AO204" s="855" t="str">
        <f t="shared" si="117"/>
        <v/>
      </c>
      <c r="CC204" s="513" t="str">
        <f t="shared" si="160"/>
        <v/>
      </c>
      <c r="CD204" s="513" t="str">
        <f t="shared" si="161"/>
        <v/>
      </c>
      <c r="CE204" s="513" t="str">
        <f t="shared" si="162"/>
        <v/>
      </c>
      <c r="CF204" s="513" t="str">
        <f t="shared" si="163"/>
        <v/>
      </c>
      <c r="CG204" s="513" t="str">
        <f t="shared" si="164"/>
        <v/>
      </c>
      <c r="CH204" s="513" t="str">
        <f t="shared" si="165"/>
        <v/>
      </c>
      <c r="CI204" s="513" t="str">
        <f t="shared" si="166"/>
        <v/>
      </c>
      <c r="CJ204" s="513"/>
      <c r="CK204" s="513" t="str">
        <f t="shared" si="167"/>
        <v/>
      </c>
      <c r="CL204" s="513" t="str">
        <f t="shared" si="168"/>
        <v/>
      </c>
      <c r="CM204" s="513"/>
      <c r="CR204" s="822">
        <f t="shared" si="169"/>
        <v>0</v>
      </c>
      <c r="CS204" s="822">
        <f t="shared" si="170"/>
        <v>0</v>
      </c>
      <c r="CT204" s="823">
        <f t="shared" si="171"/>
        <v>0</v>
      </c>
      <c r="CU204" s="817">
        <f t="shared" si="172"/>
        <v>0</v>
      </c>
      <c r="CV204" s="817">
        <f t="shared" si="173"/>
        <v>0</v>
      </c>
      <c r="CW204" s="817">
        <f t="shared" si="174"/>
        <v>0</v>
      </c>
      <c r="CX204" s="817">
        <f t="shared" si="175"/>
        <v>0</v>
      </c>
      <c r="CY204" s="817"/>
      <c r="CZ204" s="817">
        <f t="shared" si="176"/>
        <v>0</v>
      </c>
      <c r="DA204" s="817">
        <f t="shared" si="177"/>
        <v>0</v>
      </c>
      <c r="DB204" s="817"/>
    </row>
    <row r="205" spans="1:106">
      <c r="A205" s="388" t="s">
        <v>434</v>
      </c>
      <c r="B205" s="408" t="s">
        <v>435</v>
      </c>
      <c r="C205" s="409">
        <f t="shared" si="119"/>
        <v>0</v>
      </c>
      <c r="D205" s="410">
        <f t="shared" si="178"/>
        <v>0</v>
      </c>
      <c r="E205" s="58"/>
      <c r="F205" s="59"/>
      <c r="G205" s="60"/>
      <c r="H205" s="145"/>
      <c r="I205" s="146"/>
      <c r="J205" s="146"/>
      <c r="K205" s="146"/>
      <c r="L205" s="146"/>
      <c r="M205" s="146"/>
      <c r="N205" s="146"/>
      <c r="O205" s="146"/>
      <c r="P205" s="146"/>
      <c r="Q205" s="146"/>
      <c r="R205" s="146"/>
      <c r="S205" s="146"/>
      <c r="T205" s="146"/>
      <c r="U205" s="146"/>
      <c r="V205" s="146"/>
      <c r="W205" s="146"/>
      <c r="X205" s="146"/>
      <c r="Y205" s="146"/>
      <c r="Z205" s="147"/>
      <c r="AA205" s="58"/>
      <c r="AB205" s="148"/>
      <c r="AC205" s="59"/>
      <c r="AD205" s="110"/>
      <c r="AE205" s="148"/>
      <c r="AF205" s="111"/>
      <c r="AG205" s="149"/>
      <c r="AH205" s="110"/>
      <c r="AI205" s="111"/>
      <c r="AJ205" s="58"/>
      <c r="AK205" s="75"/>
      <c r="AL205" s="74"/>
      <c r="AM205" s="74"/>
      <c r="AN205" s="74"/>
      <c r="AO205" s="855" t="str">
        <f t="shared" si="117"/>
        <v/>
      </c>
      <c r="CC205" s="513" t="str">
        <f t="shared" si="160"/>
        <v/>
      </c>
      <c r="CD205" s="513" t="str">
        <f t="shared" si="161"/>
        <v/>
      </c>
      <c r="CE205" s="513" t="str">
        <f t="shared" si="162"/>
        <v/>
      </c>
      <c r="CF205" s="513" t="str">
        <f t="shared" si="163"/>
        <v/>
      </c>
      <c r="CG205" s="513" t="str">
        <f t="shared" si="164"/>
        <v/>
      </c>
      <c r="CH205" s="513" t="str">
        <f t="shared" si="165"/>
        <v/>
      </c>
      <c r="CI205" s="513" t="str">
        <f t="shared" si="166"/>
        <v/>
      </c>
      <c r="CJ205" s="513"/>
      <c r="CK205" s="513" t="str">
        <f t="shared" si="167"/>
        <v/>
      </c>
      <c r="CL205" s="513" t="str">
        <f t="shared" si="168"/>
        <v/>
      </c>
      <c r="CM205" s="513"/>
      <c r="CR205" s="822">
        <f t="shared" si="169"/>
        <v>0</v>
      </c>
      <c r="CS205" s="822">
        <f t="shared" si="170"/>
        <v>0</v>
      </c>
      <c r="CT205" s="823">
        <f t="shared" si="171"/>
        <v>0</v>
      </c>
      <c r="CU205" s="817">
        <f t="shared" si="172"/>
        <v>0</v>
      </c>
      <c r="CV205" s="817">
        <f t="shared" si="173"/>
        <v>0</v>
      </c>
      <c r="CW205" s="817">
        <f t="shared" si="174"/>
        <v>0</v>
      </c>
      <c r="CX205" s="817">
        <f t="shared" si="175"/>
        <v>0</v>
      </c>
      <c r="CY205" s="817"/>
      <c r="CZ205" s="817">
        <f t="shared" si="176"/>
        <v>0</v>
      </c>
      <c r="DA205" s="817">
        <f t="shared" si="177"/>
        <v>0</v>
      </c>
      <c r="DB205" s="817"/>
    </row>
    <row r="206" spans="1:106">
      <c r="A206" s="388" t="s">
        <v>436</v>
      </c>
      <c r="B206" s="408" t="s">
        <v>437</v>
      </c>
      <c r="C206" s="409">
        <f t="shared" si="119"/>
        <v>0</v>
      </c>
      <c r="D206" s="410">
        <f t="shared" si="178"/>
        <v>0</v>
      </c>
      <c r="E206" s="58"/>
      <c r="F206" s="59"/>
      <c r="G206" s="60"/>
      <c r="H206" s="145"/>
      <c r="I206" s="146"/>
      <c r="J206" s="146"/>
      <c r="K206" s="146"/>
      <c r="L206" s="146"/>
      <c r="M206" s="146"/>
      <c r="N206" s="146"/>
      <c r="O206" s="146"/>
      <c r="P206" s="146"/>
      <c r="Q206" s="146"/>
      <c r="R206" s="146"/>
      <c r="S206" s="146"/>
      <c r="T206" s="146"/>
      <c r="U206" s="146"/>
      <c r="V206" s="146"/>
      <c r="W206" s="146"/>
      <c r="X206" s="146"/>
      <c r="Y206" s="146"/>
      <c r="Z206" s="147"/>
      <c r="AA206" s="58"/>
      <c r="AB206" s="148"/>
      <c r="AC206" s="59"/>
      <c r="AD206" s="110"/>
      <c r="AE206" s="148"/>
      <c r="AF206" s="111"/>
      <c r="AG206" s="149"/>
      <c r="AH206" s="110"/>
      <c r="AI206" s="111"/>
      <c r="AJ206" s="58"/>
      <c r="AK206" s="75"/>
      <c r="AL206" s="74"/>
      <c r="AM206" s="74"/>
      <c r="AN206" s="74"/>
      <c r="AO206" s="855" t="str">
        <f t="shared" si="117"/>
        <v/>
      </c>
      <c r="CC206" s="513" t="str">
        <f t="shared" si="160"/>
        <v/>
      </c>
      <c r="CD206" s="513" t="str">
        <f t="shared" si="161"/>
        <v/>
      </c>
      <c r="CE206" s="513" t="str">
        <f t="shared" si="162"/>
        <v/>
      </c>
      <c r="CF206" s="513" t="str">
        <f t="shared" si="163"/>
        <v/>
      </c>
      <c r="CG206" s="513" t="str">
        <f t="shared" si="164"/>
        <v/>
      </c>
      <c r="CH206" s="513" t="str">
        <f t="shared" si="165"/>
        <v/>
      </c>
      <c r="CI206" s="513" t="str">
        <f t="shared" si="166"/>
        <v/>
      </c>
      <c r="CJ206" s="513"/>
      <c r="CK206" s="513" t="str">
        <f t="shared" si="167"/>
        <v/>
      </c>
      <c r="CL206" s="513" t="str">
        <f t="shared" si="168"/>
        <v/>
      </c>
      <c r="CM206" s="513"/>
      <c r="CR206" s="822">
        <f t="shared" si="169"/>
        <v>0</v>
      </c>
      <c r="CS206" s="822">
        <f t="shared" si="170"/>
        <v>0</v>
      </c>
      <c r="CT206" s="823">
        <f t="shared" si="171"/>
        <v>0</v>
      </c>
      <c r="CU206" s="817">
        <f t="shared" si="172"/>
        <v>0</v>
      </c>
      <c r="CV206" s="817">
        <f t="shared" si="173"/>
        <v>0</v>
      </c>
      <c r="CW206" s="817">
        <f t="shared" si="174"/>
        <v>0</v>
      </c>
      <c r="CX206" s="817">
        <f t="shared" si="175"/>
        <v>0</v>
      </c>
      <c r="CY206" s="817"/>
      <c r="CZ206" s="817">
        <f t="shared" si="176"/>
        <v>0</v>
      </c>
      <c r="DA206" s="817">
        <f t="shared" si="177"/>
        <v>0</v>
      </c>
      <c r="DB206" s="817"/>
    </row>
    <row r="207" spans="1:106">
      <c r="A207" s="388" t="s">
        <v>438</v>
      </c>
      <c r="B207" s="408" t="s">
        <v>439</v>
      </c>
      <c r="C207" s="409">
        <f t="shared" si="119"/>
        <v>0</v>
      </c>
      <c r="D207" s="410">
        <f t="shared" si="178"/>
        <v>0</v>
      </c>
      <c r="E207" s="58"/>
      <c r="F207" s="59"/>
      <c r="G207" s="60"/>
      <c r="H207" s="145"/>
      <c r="I207" s="146"/>
      <c r="J207" s="146"/>
      <c r="K207" s="146"/>
      <c r="L207" s="146"/>
      <c r="M207" s="146"/>
      <c r="N207" s="146"/>
      <c r="O207" s="146"/>
      <c r="P207" s="146"/>
      <c r="Q207" s="146"/>
      <c r="R207" s="146"/>
      <c r="S207" s="146"/>
      <c r="T207" s="146"/>
      <c r="U207" s="146"/>
      <c r="V207" s="146"/>
      <c r="W207" s="146"/>
      <c r="X207" s="146"/>
      <c r="Y207" s="146"/>
      <c r="Z207" s="147"/>
      <c r="AA207" s="58"/>
      <c r="AB207" s="148"/>
      <c r="AC207" s="59"/>
      <c r="AD207" s="110"/>
      <c r="AE207" s="148"/>
      <c r="AF207" s="111"/>
      <c r="AG207" s="149"/>
      <c r="AH207" s="110"/>
      <c r="AI207" s="111"/>
      <c r="AJ207" s="58"/>
      <c r="AK207" s="75"/>
      <c r="AL207" s="74"/>
      <c r="AM207" s="74"/>
      <c r="AN207" s="74"/>
      <c r="AO207" s="855" t="str">
        <f t="shared" si="117"/>
        <v/>
      </c>
      <c r="CC207" s="513" t="str">
        <f t="shared" si="160"/>
        <v/>
      </c>
      <c r="CD207" s="513" t="str">
        <f t="shared" si="161"/>
        <v/>
      </c>
      <c r="CE207" s="513" t="str">
        <f t="shared" si="162"/>
        <v/>
      </c>
      <c r="CF207" s="513" t="str">
        <f t="shared" si="163"/>
        <v/>
      </c>
      <c r="CG207" s="513" t="str">
        <f t="shared" si="164"/>
        <v/>
      </c>
      <c r="CH207" s="513" t="str">
        <f t="shared" si="165"/>
        <v/>
      </c>
      <c r="CI207" s="513" t="str">
        <f t="shared" si="166"/>
        <v/>
      </c>
      <c r="CJ207" s="513"/>
      <c r="CK207" s="513" t="str">
        <f t="shared" si="167"/>
        <v/>
      </c>
      <c r="CL207" s="513" t="str">
        <f t="shared" si="168"/>
        <v/>
      </c>
      <c r="CM207" s="513"/>
      <c r="CR207" s="822">
        <f t="shared" si="169"/>
        <v>0</v>
      </c>
      <c r="CS207" s="822">
        <f t="shared" si="170"/>
        <v>0</v>
      </c>
      <c r="CT207" s="823">
        <f t="shared" si="171"/>
        <v>0</v>
      </c>
      <c r="CU207" s="817">
        <f t="shared" si="172"/>
        <v>0</v>
      </c>
      <c r="CV207" s="817">
        <f t="shared" si="173"/>
        <v>0</v>
      </c>
      <c r="CW207" s="817">
        <f t="shared" si="174"/>
        <v>0</v>
      </c>
      <c r="CX207" s="817">
        <f t="shared" si="175"/>
        <v>0</v>
      </c>
      <c r="CY207" s="817"/>
      <c r="CZ207" s="817">
        <f t="shared" si="176"/>
        <v>0</v>
      </c>
      <c r="DA207" s="817">
        <f t="shared" si="177"/>
        <v>0</v>
      </c>
      <c r="DB207" s="817"/>
    </row>
    <row r="208" spans="1:106">
      <c r="A208" s="388" t="s">
        <v>440</v>
      </c>
      <c r="B208" s="408" t="s">
        <v>441</v>
      </c>
      <c r="C208" s="409">
        <f t="shared" si="119"/>
        <v>0</v>
      </c>
      <c r="D208" s="410">
        <f t="shared" si="178"/>
        <v>0</v>
      </c>
      <c r="E208" s="58"/>
      <c r="F208" s="59"/>
      <c r="G208" s="60"/>
      <c r="H208" s="145"/>
      <c r="I208" s="146"/>
      <c r="J208" s="146"/>
      <c r="K208" s="146"/>
      <c r="L208" s="146"/>
      <c r="M208" s="146"/>
      <c r="N208" s="146"/>
      <c r="O208" s="146"/>
      <c r="P208" s="146"/>
      <c r="Q208" s="146"/>
      <c r="R208" s="146"/>
      <c r="S208" s="146"/>
      <c r="T208" s="146"/>
      <c r="U208" s="146"/>
      <c r="V208" s="146"/>
      <c r="W208" s="146"/>
      <c r="X208" s="146"/>
      <c r="Y208" s="146"/>
      <c r="Z208" s="147"/>
      <c r="AA208" s="58"/>
      <c r="AB208" s="148"/>
      <c r="AC208" s="59"/>
      <c r="AD208" s="110"/>
      <c r="AE208" s="148"/>
      <c r="AF208" s="111"/>
      <c r="AG208" s="149"/>
      <c r="AH208" s="110"/>
      <c r="AI208" s="111"/>
      <c r="AJ208" s="58"/>
      <c r="AK208" s="75"/>
      <c r="AL208" s="74"/>
      <c r="AM208" s="74"/>
      <c r="AN208" s="74"/>
      <c r="AO208" s="855" t="str">
        <f t="shared" ref="AO208:AO271" si="179">CC208&amp;CD208&amp;CE208&amp;CF208&amp;CG208&amp;CH208&amp;CI208&amp;CJ208&amp;CK208&amp;CL208&amp;CM208</f>
        <v/>
      </c>
      <c r="CC208" s="513" t="str">
        <f t="shared" si="160"/>
        <v/>
      </c>
      <c r="CD208" s="513" t="str">
        <f t="shared" si="161"/>
        <v/>
      </c>
      <c r="CE208" s="513" t="str">
        <f t="shared" si="162"/>
        <v/>
      </c>
      <c r="CF208" s="513" t="str">
        <f t="shared" si="163"/>
        <v/>
      </c>
      <c r="CG208" s="513" t="str">
        <f t="shared" si="164"/>
        <v/>
      </c>
      <c r="CH208" s="513" t="str">
        <f t="shared" si="165"/>
        <v/>
      </c>
      <c r="CI208" s="513" t="str">
        <f t="shared" si="166"/>
        <v/>
      </c>
      <c r="CJ208" s="513"/>
      <c r="CK208" s="513" t="str">
        <f t="shared" si="167"/>
        <v/>
      </c>
      <c r="CL208" s="513" t="str">
        <f t="shared" si="168"/>
        <v/>
      </c>
      <c r="CM208" s="513"/>
      <c r="CR208" s="822">
        <f t="shared" si="169"/>
        <v>0</v>
      </c>
      <c r="CS208" s="822">
        <f t="shared" si="170"/>
        <v>0</v>
      </c>
      <c r="CT208" s="823">
        <f t="shared" si="171"/>
        <v>0</v>
      </c>
      <c r="CU208" s="817">
        <f t="shared" si="172"/>
        <v>0</v>
      </c>
      <c r="CV208" s="817">
        <f t="shared" si="173"/>
        <v>0</v>
      </c>
      <c r="CW208" s="817">
        <f t="shared" si="174"/>
        <v>0</v>
      </c>
      <c r="CX208" s="817">
        <f t="shared" si="175"/>
        <v>0</v>
      </c>
      <c r="CY208" s="817"/>
      <c r="CZ208" s="817">
        <f t="shared" si="176"/>
        <v>0</v>
      </c>
      <c r="DA208" s="817">
        <f t="shared" si="177"/>
        <v>0</v>
      </c>
      <c r="DB208" s="817"/>
    </row>
    <row r="209" spans="1:106">
      <c r="A209" s="388" t="s">
        <v>442</v>
      </c>
      <c r="B209" s="408" t="s">
        <v>443</v>
      </c>
      <c r="C209" s="409">
        <f>SUM(D209+G209)</f>
        <v>0</v>
      </c>
      <c r="D209" s="410">
        <f>SUM(E209:F209)</f>
        <v>0</v>
      </c>
      <c r="E209" s="58"/>
      <c r="F209" s="59"/>
      <c r="G209" s="60"/>
      <c r="H209" s="145"/>
      <c r="I209" s="146"/>
      <c r="J209" s="146"/>
      <c r="K209" s="146"/>
      <c r="L209" s="146"/>
      <c r="M209" s="146"/>
      <c r="N209" s="146"/>
      <c r="O209" s="146"/>
      <c r="P209" s="146"/>
      <c r="Q209" s="146"/>
      <c r="R209" s="146"/>
      <c r="S209" s="146"/>
      <c r="T209" s="146"/>
      <c r="U209" s="146"/>
      <c r="V209" s="146"/>
      <c r="W209" s="146"/>
      <c r="X209" s="146"/>
      <c r="Y209" s="146"/>
      <c r="Z209" s="147"/>
      <c r="AA209" s="58"/>
      <c r="AB209" s="148"/>
      <c r="AC209" s="59"/>
      <c r="AD209" s="110"/>
      <c r="AE209" s="148"/>
      <c r="AF209" s="111"/>
      <c r="AG209" s="149"/>
      <c r="AH209" s="110"/>
      <c r="AI209" s="111"/>
      <c r="AJ209" s="58"/>
      <c r="AK209" s="75"/>
      <c r="AL209" s="74"/>
      <c r="AM209" s="74"/>
      <c r="AN209" s="74"/>
      <c r="AO209" s="855" t="str">
        <f t="shared" si="179"/>
        <v/>
      </c>
      <c r="CC209" s="513" t="str">
        <f t="shared" si="160"/>
        <v/>
      </c>
      <c r="CD209" s="513" t="str">
        <f t="shared" si="161"/>
        <v/>
      </c>
      <c r="CE209" s="513" t="str">
        <f t="shared" si="162"/>
        <v/>
      </c>
      <c r="CF209" s="513" t="str">
        <f t="shared" si="163"/>
        <v/>
      </c>
      <c r="CG209" s="513" t="str">
        <f t="shared" si="164"/>
        <v/>
      </c>
      <c r="CH209" s="513" t="str">
        <f t="shared" si="165"/>
        <v/>
      </c>
      <c r="CI209" s="513" t="str">
        <f t="shared" si="166"/>
        <v/>
      </c>
      <c r="CJ209" s="513"/>
      <c r="CK209" s="513" t="str">
        <f t="shared" si="167"/>
        <v/>
      </c>
      <c r="CL209" s="513" t="str">
        <f t="shared" si="168"/>
        <v/>
      </c>
      <c r="CM209" s="513"/>
      <c r="CR209" s="822">
        <f t="shared" si="169"/>
        <v>0</v>
      </c>
      <c r="CS209" s="822">
        <f t="shared" si="170"/>
        <v>0</v>
      </c>
      <c r="CT209" s="823">
        <f t="shared" si="171"/>
        <v>0</v>
      </c>
      <c r="CU209" s="817">
        <f t="shared" si="172"/>
        <v>0</v>
      </c>
      <c r="CV209" s="817">
        <f t="shared" si="173"/>
        <v>0</v>
      </c>
      <c r="CW209" s="817">
        <f t="shared" si="174"/>
        <v>0</v>
      </c>
      <c r="CX209" s="817">
        <f t="shared" si="175"/>
        <v>0</v>
      </c>
      <c r="CY209" s="817"/>
      <c r="CZ209" s="817">
        <f t="shared" si="176"/>
        <v>0</v>
      </c>
      <c r="DA209" s="817">
        <f t="shared" si="177"/>
        <v>0</v>
      </c>
      <c r="DB209" s="817"/>
    </row>
    <row r="210" spans="1:106">
      <c r="A210" s="388" t="s">
        <v>444</v>
      </c>
      <c r="B210" s="408" t="s">
        <v>445</v>
      </c>
      <c r="C210" s="409">
        <f>SUM(D210+G210)</f>
        <v>0</v>
      </c>
      <c r="D210" s="410">
        <f>SUM(E210:F210)</f>
        <v>0</v>
      </c>
      <c r="E210" s="58"/>
      <c r="F210" s="59"/>
      <c r="G210" s="60"/>
      <c r="H210" s="145"/>
      <c r="I210" s="146"/>
      <c r="J210" s="146"/>
      <c r="K210" s="146"/>
      <c r="L210" s="146"/>
      <c r="M210" s="146"/>
      <c r="N210" s="146"/>
      <c r="O210" s="146"/>
      <c r="P210" s="146"/>
      <c r="Q210" s="146"/>
      <c r="R210" s="146"/>
      <c r="S210" s="146"/>
      <c r="T210" s="146"/>
      <c r="U210" s="146"/>
      <c r="V210" s="146"/>
      <c r="W210" s="146"/>
      <c r="X210" s="146"/>
      <c r="Y210" s="146"/>
      <c r="Z210" s="147"/>
      <c r="AA210" s="58"/>
      <c r="AB210" s="148"/>
      <c r="AC210" s="59"/>
      <c r="AD210" s="110"/>
      <c r="AE210" s="148"/>
      <c r="AF210" s="111"/>
      <c r="AG210" s="149"/>
      <c r="AH210" s="110"/>
      <c r="AI210" s="111"/>
      <c r="AJ210" s="58"/>
      <c r="AK210" s="75"/>
      <c r="AL210" s="74"/>
      <c r="AM210" s="74"/>
      <c r="AN210" s="74"/>
      <c r="AO210" s="855" t="str">
        <f t="shared" si="179"/>
        <v/>
      </c>
      <c r="CC210" s="513" t="str">
        <f t="shared" si="160"/>
        <v/>
      </c>
      <c r="CD210" s="513" t="str">
        <f t="shared" si="161"/>
        <v/>
      </c>
      <c r="CE210" s="513" t="str">
        <f t="shared" si="162"/>
        <v/>
      </c>
      <c r="CF210" s="513" t="str">
        <f t="shared" si="163"/>
        <v/>
      </c>
      <c r="CG210" s="513" t="str">
        <f t="shared" si="164"/>
        <v/>
      </c>
      <c r="CH210" s="513" t="str">
        <f t="shared" si="165"/>
        <v/>
      </c>
      <c r="CI210" s="513" t="str">
        <f t="shared" si="166"/>
        <v/>
      </c>
      <c r="CJ210" s="513"/>
      <c r="CK210" s="513" t="str">
        <f t="shared" si="167"/>
        <v/>
      </c>
      <c r="CL210" s="513" t="str">
        <f t="shared" si="168"/>
        <v/>
      </c>
      <c r="CM210" s="513"/>
      <c r="CR210" s="822">
        <f t="shared" si="169"/>
        <v>0</v>
      </c>
      <c r="CS210" s="822">
        <f t="shared" si="170"/>
        <v>0</v>
      </c>
      <c r="CT210" s="823">
        <f t="shared" si="171"/>
        <v>0</v>
      </c>
      <c r="CU210" s="817">
        <f t="shared" si="172"/>
        <v>0</v>
      </c>
      <c r="CV210" s="817">
        <f t="shared" si="173"/>
        <v>0</v>
      </c>
      <c r="CW210" s="817">
        <f t="shared" si="174"/>
        <v>0</v>
      </c>
      <c r="CX210" s="817">
        <f t="shared" si="175"/>
        <v>0</v>
      </c>
      <c r="CY210" s="817"/>
      <c r="CZ210" s="817">
        <f t="shared" si="176"/>
        <v>0</v>
      </c>
      <c r="DA210" s="817">
        <f t="shared" si="177"/>
        <v>0</v>
      </c>
      <c r="DB210" s="817"/>
    </row>
    <row r="211" spans="1:106">
      <c r="A211" s="393"/>
      <c r="B211" s="394" t="s">
        <v>446</v>
      </c>
      <c r="C211" s="411">
        <f>SUM(D211+G211)</f>
        <v>0</v>
      </c>
      <c r="D211" s="412">
        <f>SUM(E211:F211)</f>
        <v>0</v>
      </c>
      <c r="E211" s="78"/>
      <c r="F211" s="79"/>
      <c r="G211" s="80"/>
      <c r="H211" s="152"/>
      <c r="I211" s="153"/>
      <c r="J211" s="153"/>
      <c r="K211" s="153"/>
      <c r="L211" s="153"/>
      <c r="M211" s="153"/>
      <c r="N211" s="153"/>
      <c r="O211" s="153"/>
      <c r="P211" s="153"/>
      <c r="Q211" s="153"/>
      <c r="R211" s="153"/>
      <c r="S211" s="153"/>
      <c r="T211" s="153"/>
      <c r="U211" s="153"/>
      <c r="V211" s="153"/>
      <c r="W211" s="153"/>
      <c r="X211" s="153"/>
      <c r="Y211" s="153"/>
      <c r="Z211" s="154"/>
      <c r="AA211" s="78"/>
      <c r="AB211" s="155"/>
      <c r="AC211" s="79"/>
      <c r="AD211" s="156"/>
      <c r="AE211" s="155"/>
      <c r="AF211" s="157"/>
      <c r="AG211" s="158"/>
      <c r="AH211" s="156"/>
      <c r="AI211" s="157"/>
      <c r="AJ211" s="78"/>
      <c r="AK211" s="75"/>
      <c r="AL211" s="71"/>
      <c r="AM211" s="71"/>
      <c r="AN211" s="71"/>
      <c r="AO211" s="855" t="str">
        <f t="shared" si="179"/>
        <v/>
      </c>
      <c r="CC211" s="513" t="str">
        <f t="shared" si="160"/>
        <v/>
      </c>
      <c r="CD211" s="513" t="str">
        <f t="shared" si="161"/>
        <v/>
      </c>
      <c r="CE211" s="513" t="str">
        <f t="shared" si="162"/>
        <v/>
      </c>
      <c r="CF211" s="513" t="str">
        <f t="shared" si="163"/>
        <v/>
      </c>
      <c r="CG211" s="513" t="str">
        <f t="shared" si="164"/>
        <v/>
      </c>
      <c r="CH211" s="513" t="str">
        <f t="shared" si="165"/>
        <v/>
      </c>
      <c r="CI211" s="513" t="str">
        <f t="shared" si="166"/>
        <v/>
      </c>
      <c r="CJ211" s="513"/>
      <c r="CK211" s="513" t="str">
        <f t="shared" si="167"/>
        <v/>
      </c>
      <c r="CL211" s="513" t="str">
        <f t="shared" si="168"/>
        <v/>
      </c>
      <c r="CM211" s="513"/>
      <c r="CR211" s="822">
        <f t="shared" si="169"/>
        <v>0</v>
      </c>
      <c r="CS211" s="822">
        <f t="shared" si="170"/>
        <v>0</v>
      </c>
      <c r="CT211" s="823">
        <f t="shared" si="171"/>
        <v>0</v>
      </c>
      <c r="CU211" s="817">
        <f t="shared" si="172"/>
        <v>0</v>
      </c>
      <c r="CV211" s="817">
        <f t="shared" si="173"/>
        <v>0</v>
      </c>
      <c r="CW211" s="817">
        <f t="shared" si="174"/>
        <v>0</v>
      </c>
      <c r="CX211" s="817">
        <f t="shared" si="175"/>
        <v>0</v>
      </c>
      <c r="CY211" s="817"/>
      <c r="CZ211" s="817">
        <f t="shared" si="176"/>
        <v>0</v>
      </c>
      <c r="DA211" s="817">
        <f t="shared" si="177"/>
        <v>0</v>
      </c>
      <c r="DB211" s="817"/>
    </row>
    <row r="212" spans="1:106">
      <c r="A212" s="878" t="s">
        <v>185</v>
      </c>
      <c r="B212" s="879"/>
      <c r="C212" s="92">
        <f>SUM(C193:C211)</f>
        <v>0</v>
      </c>
      <c r="D212" s="93">
        <f>SUM(D193:D211)</f>
        <v>0</v>
      </c>
      <c r="E212" s="94">
        <f>SUM(E193:E211)</f>
        <v>0</v>
      </c>
      <c r="F212" s="95">
        <f>SUM(F193:F211)</f>
        <v>0</v>
      </c>
      <c r="G212" s="93">
        <f>SUM(G193:G211)</f>
        <v>0</v>
      </c>
      <c r="H212" s="961"/>
      <c r="I212" s="962"/>
      <c r="J212" s="962"/>
      <c r="K212" s="962"/>
      <c r="L212" s="962"/>
      <c r="M212" s="962"/>
      <c r="N212" s="962"/>
      <c r="O212" s="962"/>
      <c r="P212" s="962"/>
      <c r="Q212" s="962"/>
      <c r="R212" s="962"/>
      <c r="S212" s="962"/>
      <c r="T212" s="962"/>
      <c r="U212" s="962"/>
      <c r="V212" s="962"/>
      <c r="W212" s="962"/>
      <c r="X212" s="962"/>
      <c r="Y212" s="962"/>
      <c r="Z212" s="963"/>
      <c r="AA212" s="94">
        <f>SUM(AA193:AA211)</f>
        <v>0</v>
      </c>
      <c r="AB212" s="99">
        <f t="shared" ref="AB212:AJ212" si="180">SUM(AB193:AB211)</f>
        <v>0</v>
      </c>
      <c r="AC212" s="95">
        <f t="shared" si="180"/>
        <v>0</v>
      </c>
      <c r="AD212" s="101">
        <f t="shared" si="180"/>
        <v>0</v>
      </c>
      <c r="AE212" s="99">
        <f t="shared" si="180"/>
        <v>0</v>
      </c>
      <c r="AF212" s="100">
        <f t="shared" si="180"/>
        <v>0</v>
      </c>
      <c r="AG212" s="126">
        <f t="shared" si="180"/>
        <v>0</v>
      </c>
      <c r="AH212" s="101">
        <f t="shared" si="180"/>
        <v>0</v>
      </c>
      <c r="AI212" s="100">
        <f t="shared" si="180"/>
        <v>0</v>
      </c>
      <c r="AJ212" s="102">
        <f t="shared" si="180"/>
        <v>0</v>
      </c>
      <c r="AK212" s="875"/>
      <c r="AL212" s="877"/>
      <c r="AM212" s="838"/>
      <c r="AN212" s="838"/>
      <c r="AO212" s="855"/>
      <c r="CC212" s="818"/>
      <c r="CD212" s="818"/>
      <c r="CE212" s="818"/>
      <c r="CF212" s="818"/>
      <c r="CG212" s="818"/>
      <c r="CH212" s="818"/>
      <c r="CI212" s="818"/>
      <c r="CJ212" s="818"/>
      <c r="CK212" s="818"/>
      <c r="CL212" s="818"/>
      <c r="CM212" s="818"/>
      <c r="CR212" s="824"/>
      <c r="CS212" s="824"/>
      <c r="CT212" s="824"/>
      <c r="CU212" s="818"/>
      <c r="CV212" s="818"/>
      <c r="CW212" s="818"/>
      <c r="CX212" s="818"/>
      <c r="CY212" s="818"/>
      <c r="CZ212" s="818"/>
      <c r="DA212" s="818"/>
      <c r="DB212" s="818"/>
    </row>
    <row r="213" spans="1:106">
      <c r="A213" s="889" t="s">
        <v>447</v>
      </c>
      <c r="B213" s="890"/>
      <c r="C213" s="890"/>
      <c r="D213" s="890"/>
      <c r="E213" s="890"/>
      <c r="F213" s="890"/>
      <c r="G213" s="890"/>
      <c r="H213" s="964"/>
      <c r="I213" s="964"/>
      <c r="J213" s="964"/>
      <c r="K213" s="964"/>
      <c r="L213" s="964"/>
      <c r="M213" s="964"/>
      <c r="N213" s="964"/>
      <c r="O213" s="964"/>
      <c r="P213" s="964"/>
      <c r="Q213" s="964"/>
      <c r="R213" s="964"/>
      <c r="S213" s="964"/>
      <c r="T213" s="964"/>
      <c r="U213" s="964"/>
      <c r="V213" s="964"/>
      <c r="W213" s="964"/>
      <c r="X213" s="964"/>
      <c r="Y213" s="964"/>
      <c r="Z213" s="964"/>
      <c r="AA213" s="964"/>
      <c r="AB213" s="964"/>
      <c r="AC213" s="964"/>
      <c r="AD213" s="964"/>
      <c r="AE213" s="964"/>
      <c r="AF213" s="964"/>
      <c r="AG213" s="964"/>
      <c r="AH213" s="964"/>
      <c r="AI213" s="964"/>
      <c r="AJ213" s="964"/>
      <c r="AK213" s="964"/>
      <c r="AL213" s="964"/>
      <c r="AM213" s="964"/>
      <c r="AN213" s="964"/>
      <c r="AO213" s="855"/>
      <c r="CC213" s="818"/>
      <c r="CD213" s="818"/>
      <c r="CE213" s="818"/>
      <c r="CF213" s="818"/>
      <c r="CG213" s="818"/>
      <c r="CH213" s="818"/>
      <c r="CI213" s="818"/>
      <c r="CJ213" s="818"/>
      <c r="CK213" s="818"/>
      <c r="CL213" s="818"/>
      <c r="CM213" s="818"/>
      <c r="CR213" s="824"/>
      <c r="CS213" s="824"/>
      <c r="CT213" s="824"/>
      <c r="CU213" s="818"/>
      <c r="CV213" s="818"/>
      <c r="CW213" s="818"/>
      <c r="CX213" s="818"/>
      <c r="CY213" s="818"/>
      <c r="CZ213" s="818"/>
      <c r="DA213" s="818"/>
      <c r="DB213" s="818"/>
    </row>
    <row r="214" spans="1:106">
      <c r="A214" s="878" t="s">
        <v>448</v>
      </c>
      <c r="B214" s="879"/>
      <c r="C214" s="925"/>
      <c r="D214" s="926"/>
      <c r="E214" s="926"/>
      <c r="F214" s="926"/>
      <c r="G214" s="926"/>
      <c r="H214" s="926"/>
      <c r="I214" s="926"/>
      <c r="J214" s="926"/>
      <c r="K214" s="926"/>
      <c r="L214" s="926"/>
      <c r="M214" s="926"/>
      <c r="N214" s="926"/>
      <c r="O214" s="926"/>
      <c r="P214" s="926"/>
      <c r="Q214" s="926"/>
      <c r="R214" s="926"/>
      <c r="S214" s="926"/>
      <c r="T214" s="926"/>
      <c r="U214" s="926"/>
      <c r="V214" s="926"/>
      <c r="W214" s="926"/>
      <c r="X214" s="926"/>
      <c r="Y214" s="926"/>
      <c r="Z214" s="926"/>
      <c r="AA214" s="926"/>
      <c r="AB214" s="926"/>
      <c r="AC214" s="926"/>
      <c r="AD214" s="926"/>
      <c r="AE214" s="926"/>
      <c r="AF214" s="926"/>
      <c r="AG214" s="926"/>
      <c r="AH214" s="926"/>
      <c r="AI214" s="926"/>
      <c r="AJ214" s="926"/>
      <c r="AK214" s="926"/>
      <c r="AL214" s="926"/>
      <c r="AM214" s="926"/>
      <c r="AN214" s="965"/>
      <c r="AO214" s="855"/>
      <c r="CC214" s="818"/>
      <c r="CD214" s="818"/>
      <c r="CE214" s="818"/>
      <c r="CF214" s="818"/>
      <c r="CG214" s="818"/>
      <c r="CH214" s="818"/>
      <c r="CI214" s="818"/>
      <c r="CJ214" s="818"/>
      <c r="CK214" s="818"/>
      <c r="CL214" s="818"/>
      <c r="CM214" s="818"/>
      <c r="CR214" s="824"/>
      <c r="CS214" s="824"/>
      <c r="CT214" s="824"/>
      <c r="CU214" s="818"/>
      <c r="CV214" s="818"/>
      <c r="CW214" s="818"/>
      <c r="CX214" s="818"/>
      <c r="CY214" s="818"/>
      <c r="CZ214" s="818"/>
      <c r="DA214" s="818"/>
      <c r="DB214" s="818"/>
    </row>
    <row r="215" spans="1:106">
      <c r="A215" s="413" t="s">
        <v>449</v>
      </c>
      <c r="B215" s="378" t="s">
        <v>450</v>
      </c>
      <c r="C215" s="42">
        <f t="shared" ref="C215:C278" si="181">SUM(D215+G215)</f>
        <v>0</v>
      </c>
      <c r="D215" s="369">
        <f>SUM(E215:F215)</f>
        <v>0</v>
      </c>
      <c r="E215" s="43"/>
      <c r="F215" s="44"/>
      <c r="G215" s="45"/>
      <c r="H215" s="140"/>
      <c r="I215" s="141"/>
      <c r="J215" s="141"/>
      <c r="K215" s="141"/>
      <c r="L215" s="141"/>
      <c r="M215" s="141"/>
      <c r="N215" s="141"/>
      <c r="O215" s="141"/>
      <c r="P215" s="141"/>
      <c r="Q215" s="141"/>
      <c r="R215" s="141"/>
      <c r="S215" s="141"/>
      <c r="T215" s="141"/>
      <c r="U215" s="141"/>
      <c r="V215" s="141"/>
      <c r="W215" s="141"/>
      <c r="X215" s="141"/>
      <c r="Y215" s="141"/>
      <c r="Z215" s="142"/>
      <c r="AA215" s="43"/>
      <c r="AB215" s="143"/>
      <c r="AC215" s="44"/>
      <c r="AD215" s="104"/>
      <c r="AE215" s="143"/>
      <c r="AF215" s="105"/>
      <c r="AG215" s="144"/>
      <c r="AH215" s="104"/>
      <c r="AI215" s="105"/>
      <c r="AJ215" s="144"/>
      <c r="AK215" s="109"/>
      <c r="AL215" s="56"/>
      <c r="AM215" s="56"/>
      <c r="AN215" s="56"/>
      <c r="AO215" s="855" t="str">
        <f t="shared" si="179"/>
        <v/>
      </c>
      <c r="CC215" s="513" t="str">
        <f t="shared" ref="CC215:CC246" si="182">IF(AND($C215&gt;0,AA215="")," * No olvide digitar la variable "&amp;$AA$8&amp;""&amp;": Atención Cerrada. Digite Cero si no tiene.","")</f>
        <v/>
      </c>
      <c r="CD215" s="513" t="str">
        <f t="shared" ref="CD215:CD246" si="183">IF(AND($C215&gt;0,AB215="")," * No olvide digitar la variable "&amp;$AA$8&amp;""&amp;": Atención Abierta. Digite Cero si no tiene.","")</f>
        <v/>
      </c>
      <c r="CE215" s="513" t="str">
        <f t="shared" ref="CE215:CE246" si="184">IF(AND($C215&gt;0,AC215="")," * No olvide digitar la variable "&amp;$AA$8&amp;""&amp;": Emergencia. Digite Cero si no tiene.","")</f>
        <v/>
      </c>
      <c r="CF215" s="513" t="str">
        <f t="shared" ref="CF215:CF246" si="185">IF(AND(C215&lt;AA215+AB215+AC215)," * La Suma de la variable "&amp;$AA$8&amp;""&amp;" no puede ser mayor al Total.","")</f>
        <v/>
      </c>
      <c r="CG215" s="513" t="str">
        <f t="shared" ref="CG215:CG246" si="186">IF(AND($C215&gt;0,AD215="")," * No olvide digitar la variable "&amp;$AD$8&amp;""&amp;": Honorarios. Digite Cero si no tiene.","")</f>
        <v/>
      </c>
      <c r="CH215" s="513" t="str">
        <f t="shared" ref="CH215:CH246" si="187">IF(AND($C215&gt;0,AE215="")," * No olvide digitar la variable "&amp;$AD$8&amp;""&amp;": Convenios. Digite Cero si no tiene.","")</f>
        <v/>
      </c>
      <c r="CI215" s="513" t="str">
        <f t="shared" ref="CI215:CI246" si="188">IF(AND($C215&gt;0,AF215="")," * No olvide digitar la variable "&amp;$AD$8&amp;""&amp;": Consultores de llamada. Digite Cero si no tiene.","")</f>
        <v/>
      </c>
      <c r="CJ215" s="513"/>
      <c r="CK215" s="513" t="str">
        <f t="shared" ref="CK215:CK246" si="189">IF(AND($C215&gt;0,AH215="")," * No olvide digitar la variable "&amp;$AH$8&amp;""&amp;" Al Sistema. Digite Cero si no tiene.","")</f>
        <v/>
      </c>
      <c r="CL215" s="513" t="str">
        <f t="shared" ref="CL215:CL246" si="190">IF(AND($C215&gt;0,AI215="")," * No olvide digitar la variable "&amp;$AH$8&amp;""&amp;" al Extrasistema. Digite Cero si no tiene.","")</f>
        <v/>
      </c>
      <c r="CM215" s="513"/>
      <c r="CR215" s="822">
        <f t="shared" ref="CR215:CR246" si="191">IF(AND($C215&gt;0,AA215=""),1,0)</f>
        <v>0</v>
      </c>
      <c r="CS215" s="822">
        <f t="shared" ref="CS215:CS246" si="192">IF(AND($C215&gt;0,AB215=""),1,0)</f>
        <v>0</v>
      </c>
      <c r="CT215" s="823">
        <f t="shared" ref="CT215:CT246" si="193">IF(AND($C215&gt;0,AC215=""),1,0)</f>
        <v>0</v>
      </c>
      <c r="CU215" s="817">
        <f t="shared" ref="CU215:CU246" si="194">IF(AND(C215&lt;AA215+AB215+AC215),1,0)</f>
        <v>0</v>
      </c>
      <c r="CV215" s="817">
        <f t="shared" ref="CV215:CV246" si="195">IF(AND($C215&gt;0,AD215=""),1,0)</f>
        <v>0</v>
      </c>
      <c r="CW215" s="817">
        <f t="shared" ref="CW215:CW246" si="196">IF(AND($C215&gt;0,AE215=""),1,0)</f>
        <v>0</v>
      </c>
      <c r="CX215" s="817">
        <f t="shared" ref="CX215:CX246" si="197">IF(AND($C215&gt;0,AF215=""),1,0)</f>
        <v>0</v>
      </c>
      <c r="CY215" s="817"/>
      <c r="CZ215" s="817">
        <f t="shared" ref="CZ215:CZ246" si="198">IF(AND($C215&gt;0,AH215=""),1,0)</f>
        <v>0</v>
      </c>
      <c r="DA215" s="817">
        <f t="shared" ref="DA215:DA246" si="199">IF(AND($C215&gt;0,AI215=""),1,0)</f>
        <v>0</v>
      </c>
      <c r="DB215" s="817"/>
    </row>
    <row r="216" spans="1:106">
      <c r="A216" s="414" t="s">
        <v>451</v>
      </c>
      <c r="B216" s="415" t="s">
        <v>452</v>
      </c>
      <c r="C216" s="57">
        <f t="shared" si="181"/>
        <v>0</v>
      </c>
      <c r="D216" s="372">
        <f t="shared" ref="D216:D279" si="200">SUM(E216:F216)</f>
        <v>0</v>
      </c>
      <c r="E216" s="58"/>
      <c r="F216" s="59"/>
      <c r="G216" s="60"/>
      <c r="H216" s="145"/>
      <c r="I216" s="146"/>
      <c r="J216" s="146"/>
      <c r="K216" s="146"/>
      <c r="L216" s="146"/>
      <c r="M216" s="146"/>
      <c r="N216" s="146"/>
      <c r="O216" s="146"/>
      <c r="P216" s="146"/>
      <c r="Q216" s="146"/>
      <c r="R216" s="146"/>
      <c r="S216" s="146"/>
      <c r="T216" s="146"/>
      <c r="U216" s="146"/>
      <c r="V216" s="146"/>
      <c r="W216" s="146"/>
      <c r="X216" s="146"/>
      <c r="Y216" s="146"/>
      <c r="Z216" s="147"/>
      <c r="AA216" s="58"/>
      <c r="AB216" s="148"/>
      <c r="AC216" s="59"/>
      <c r="AD216" s="110"/>
      <c r="AE216" s="148"/>
      <c r="AF216" s="111"/>
      <c r="AG216" s="149"/>
      <c r="AH216" s="110"/>
      <c r="AI216" s="111"/>
      <c r="AJ216" s="149"/>
      <c r="AK216" s="75"/>
      <c r="AL216" s="74"/>
      <c r="AM216" s="74"/>
      <c r="AN216" s="74"/>
      <c r="AO216" s="855" t="str">
        <f t="shared" si="179"/>
        <v/>
      </c>
      <c r="CC216" s="513" t="str">
        <f t="shared" si="182"/>
        <v/>
      </c>
      <c r="CD216" s="513" t="str">
        <f t="shared" si="183"/>
        <v/>
      </c>
      <c r="CE216" s="513" t="str">
        <f t="shared" si="184"/>
        <v/>
      </c>
      <c r="CF216" s="513" t="str">
        <f t="shared" si="185"/>
        <v/>
      </c>
      <c r="CG216" s="513" t="str">
        <f t="shared" si="186"/>
        <v/>
      </c>
      <c r="CH216" s="513" t="str">
        <f t="shared" si="187"/>
        <v/>
      </c>
      <c r="CI216" s="513" t="str">
        <f t="shared" si="188"/>
        <v/>
      </c>
      <c r="CJ216" s="513"/>
      <c r="CK216" s="513" t="str">
        <f t="shared" si="189"/>
        <v/>
      </c>
      <c r="CL216" s="513" t="str">
        <f t="shared" si="190"/>
        <v/>
      </c>
      <c r="CM216" s="513"/>
      <c r="CR216" s="822">
        <f t="shared" si="191"/>
        <v>0</v>
      </c>
      <c r="CS216" s="822">
        <f t="shared" si="192"/>
        <v>0</v>
      </c>
      <c r="CT216" s="823">
        <f t="shared" si="193"/>
        <v>0</v>
      </c>
      <c r="CU216" s="817">
        <f t="shared" si="194"/>
        <v>0</v>
      </c>
      <c r="CV216" s="817">
        <f t="shared" si="195"/>
        <v>0</v>
      </c>
      <c r="CW216" s="817">
        <f t="shared" si="196"/>
        <v>0</v>
      </c>
      <c r="CX216" s="817">
        <f t="shared" si="197"/>
        <v>0</v>
      </c>
      <c r="CY216" s="817"/>
      <c r="CZ216" s="817">
        <f t="shared" si="198"/>
        <v>0</v>
      </c>
      <c r="DA216" s="817">
        <f t="shared" si="199"/>
        <v>0</v>
      </c>
      <c r="DB216" s="817"/>
    </row>
    <row r="217" spans="1:106">
      <c r="A217" s="414" t="s">
        <v>453</v>
      </c>
      <c r="B217" s="380" t="s">
        <v>454</v>
      </c>
      <c r="C217" s="57">
        <f t="shared" si="181"/>
        <v>0</v>
      </c>
      <c r="D217" s="372">
        <f t="shared" si="200"/>
        <v>0</v>
      </c>
      <c r="E217" s="58"/>
      <c r="F217" s="59"/>
      <c r="G217" s="60"/>
      <c r="H217" s="145"/>
      <c r="I217" s="146"/>
      <c r="J217" s="146"/>
      <c r="K217" s="146"/>
      <c r="L217" s="146"/>
      <c r="M217" s="146"/>
      <c r="N217" s="146"/>
      <c r="O217" s="146"/>
      <c r="P217" s="146"/>
      <c r="Q217" s="146"/>
      <c r="R217" s="146"/>
      <c r="S217" s="146"/>
      <c r="T217" s="146"/>
      <c r="U217" s="146"/>
      <c r="V217" s="146"/>
      <c r="W217" s="146"/>
      <c r="X217" s="146"/>
      <c r="Y217" s="146"/>
      <c r="Z217" s="147"/>
      <c r="AA217" s="58"/>
      <c r="AB217" s="148"/>
      <c r="AC217" s="59"/>
      <c r="AD217" s="110"/>
      <c r="AE217" s="148"/>
      <c r="AF217" s="111"/>
      <c r="AG217" s="149"/>
      <c r="AH217" s="110"/>
      <c r="AI217" s="111"/>
      <c r="AJ217" s="149"/>
      <c r="AK217" s="75"/>
      <c r="AL217" s="74"/>
      <c r="AM217" s="74"/>
      <c r="AN217" s="74"/>
      <c r="AO217" s="855" t="str">
        <f t="shared" si="179"/>
        <v/>
      </c>
      <c r="CC217" s="513" t="str">
        <f t="shared" si="182"/>
        <v/>
      </c>
      <c r="CD217" s="513" t="str">
        <f t="shared" si="183"/>
        <v/>
      </c>
      <c r="CE217" s="513" t="str">
        <f t="shared" si="184"/>
        <v/>
      </c>
      <c r="CF217" s="513" t="str">
        <f t="shared" si="185"/>
        <v/>
      </c>
      <c r="CG217" s="513" t="str">
        <f t="shared" si="186"/>
        <v/>
      </c>
      <c r="CH217" s="513" t="str">
        <f t="shared" si="187"/>
        <v/>
      </c>
      <c r="CI217" s="513" t="str">
        <f t="shared" si="188"/>
        <v/>
      </c>
      <c r="CJ217" s="513"/>
      <c r="CK217" s="513" t="str">
        <f t="shared" si="189"/>
        <v/>
      </c>
      <c r="CL217" s="513" t="str">
        <f t="shared" si="190"/>
        <v/>
      </c>
      <c r="CM217" s="513"/>
      <c r="CR217" s="822">
        <f t="shared" si="191"/>
        <v>0</v>
      </c>
      <c r="CS217" s="822">
        <f t="shared" si="192"/>
        <v>0</v>
      </c>
      <c r="CT217" s="823">
        <f t="shared" si="193"/>
        <v>0</v>
      </c>
      <c r="CU217" s="817">
        <f t="shared" si="194"/>
        <v>0</v>
      </c>
      <c r="CV217" s="817">
        <f t="shared" si="195"/>
        <v>0</v>
      </c>
      <c r="CW217" s="817">
        <f t="shared" si="196"/>
        <v>0</v>
      </c>
      <c r="CX217" s="817">
        <f t="shared" si="197"/>
        <v>0</v>
      </c>
      <c r="CY217" s="817"/>
      <c r="CZ217" s="817">
        <f t="shared" si="198"/>
        <v>0</v>
      </c>
      <c r="DA217" s="817">
        <f t="shared" si="199"/>
        <v>0</v>
      </c>
      <c r="DB217" s="817"/>
    </row>
    <row r="218" spans="1:106">
      <c r="A218" s="414" t="s">
        <v>455</v>
      </c>
      <c r="B218" s="380" t="s">
        <v>456</v>
      </c>
      <c r="C218" s="57">
        <f t="shared" si="181"/>
        <v>0</v>
      </c>
      <c r="D218" s="372">
        <f t="shared" si="200"/>
        <v>0</v>
      </c>
      <c r="E218" s="58"/>
      <c r="F218" s="59"/>
      <c r="G218" s="60"/>
      <c r="H218" s="145"/>
      <c r="I218" s="146"/>
      <c r="J218" s="146"/>
      <c r="K218" s="146"/>
      <c r="L218" s="146"/>
      <c r="M218" s="146"/>
      <c r="N218" s="146"/>
      <c r="O218" s="146"/>
      <c r="P218" s="146"/>
      <c r="Q218" s="146"/>
      <c r="R218" s="146"/>
      <c r="S218" s="146"/>
      <c r="T218" s="146"/>
      <c r="U218" s="146"/>
      <c r="V218" s="146"/>
      <c r="W218" s="146"/>
      <c r="X218" s="146"/>
      <c r="Y218" s="146"/>
      <c r="Z218" s="147"/>
      <c r="AA218" s="58"/>
      <c r="AB218" s="148"/>
      <c r="AC218" s="59"/>
      <c r="AD218" s="110"/>
      <c r="AE218" s="148"/>
      <c r="AF218" s="111"/>
      <c r="AG218" s="149"/>
      <c r="AH218" s="110"/>
      <c r="AI218" s="111"/>
      <c r="AJ218" s="149"/>
      <c r="AK218" s="75"/>
      <c r="AL218" s="74"/>
      <c r="AM218" s="74"/>
      <c r="AN218" s="74"/>
      <c r="AO218" s="855" t="str">
        <f t="shared" si="179"/>
        <v/>
      </c>
      <c r="CC218" s="513" t="str">
        <f t="shared" si="182"/>
        <v/>
      </c>
      <c r="CD218" s="513" t="str">
        <f t="shared" si="183"/>
        <v/>
      </c>
      <c r="CE218" s="513" t="str">
        <f t="shared" si="184"/>
        <v/>
      </c>
      <c r="CF218" s="513" t="str">
        <f t="shared" si="185"/>
        <v/>
      </c>
      <c r="CG218" s="513" t="str">
        <f t="shared" si="186"/>
        <v/>
      </c>
      <c r="CH218" s="513" t="str">
        <f t="shared" si="187"/>
        <v/>
      </c>
      <c r="CI218" s="513" t="str">
        <f t="shared" si="188"/>
        <v/>
      </c>
      <c r="CJ218" s="513"/>
      <c r="CK218" s="513" t="str">
        <f t="shared" si="189"/>
        <v/>
      </c>
      <c r="CL218" s="513" t="str">
        <f t="shared" si="190"/>
        <v/>
      </c>
      <c r="CM218" s="513"/>
      <c r="CR218" s="822">
        <f t="shared" si="191"/>
        <v>0</v>
      </c>
      <c r="CS218" s="822">
        <f t="shared" si="192"/>
        <v>0</v>
      </c>
      <c r="CT218" s="823">
        <f t="shared" si="193"/>
        <v>0</v>
      </c>
      <c r="CU218" s="817">
        <f t="shared" si="194"/>
        <v>0</v>
      </c>
      <c r="CV218" s="817">
        <f t="shared" si="195"/>
        <v>0</v>
      </c>
      <c r="CW218" s="817">
        <f t="shared" si="196"/>
        <v>0</v>
      </c>
      <c r="CX218" s="817">
        <f t="shared" si="197"/>
        <v>0</v>
      </c>
      <c r="CY218" s="817"/>
      <c r="CZ218" s="817">
        <f t="shared" si="198"/>
        <v>0</v>
      </c>
      <c r="DA218" s="817">
        <f t="shared" si="199"/>
        <v>0</v>
      </c>
      <c r="DB218" s="817"/>
    </row>
    <row r="219" spans="1:106">
      <c r="A219" s="414" t="s">
        <v>457</v>
      </c>
      <c r="B219" s="380" t="s">
        <v>458</v>
      </c>
      <c r="C219" s="57">
        <f t="shared" si="181"/>
        <v>0</v>
      </c>
      <c r="D219" s="372">
        <f t="shared" si="200"/>
        <v>0</v>
      </c>
      <c r="E219" s="58"/>
      <c r="F219" s="59"/>
      <c r="G219" s="60"/>
      <c r="H219" s="145"/>
      <c r="I219" s="146"/>
      <c r="J219" s="146"/>
      <c r="K219" s="146"/>
      <c r="L219" s="146"/>
      <c r="M219" s="146"/>
      <c r="N219" s="146"/>
      <c r="O219" s="146"/>
      <c r="P219" s="146"/>
      <c r="Q219" s="146"/>
      <c r="R219" s="146"/>
      <c r="S219" s="146"/>
      <c r="T219" s="146"/>
      <c r="U219" s="146"/>
      <c r="V219" s="146"/>
      <c r="W219" s="146"/>
      <c r="X219" s="146"/>
      <c r="Y219" s="146"/>
      <c r="Z219" s="147"/>
      <c r="AA219" s="58"/>
      <c r="AB219" s="148"/>
      <c r="AC219" s="59"/>
      <c r="AD219" s="110"/>
      <c r="AE219" s="148"/>
      <c r="AF219" s="111"/>
      <c r="AG219" s="149"/>
      <c r="AH219" s="110"/>
      <c r="AI219" s="111"/>
      <c r="AJ219" s="149"/>
      <c r="AK219" s="75"/>
      <c r="AL219" s="74"/>
      <c r="AM219" s="74"/>
      <c r="AN219" s="74"/>
      <c r="AO219" s="855" t="str">
        <f t="shared" si="179"/>
        <v/>
      </c>
      <c r="CC219" s="513" t="str">
        <f t="shared" si="182"/>
        <v/>
      </c>
      <c r="CD219" s="513" t="str">
        <f t="shared" si="183"/>
        <v/>
      </c>
      <c r="CE219" s="513" t="str">
        <f t="shared" si="184"/>
        <v/>
      </c>
      <c r="CF219" s="513" t="str">
        <f t="shared" si="185"/>
        <v/>
      </c>
      <c r="CG219" s="513" t="str">
        <f t="shared" si="186"/>
        <v/>
      </c>
      <c r="CH219" s="513" t="str">
        <f t="shared" si="187"/>
        <v/>
      </c>
      <c r="CI219" s="513" t="str">
        <f t="shared" si="188"/>
        <v/>
      </c>
      <c r="CJ219" s="513"/>
      <c r="CK219" s="513" t="str">
        <f t="shared" si="189"/>
        <v/>
      </c>
      <c r="CL219" s="513" t="str">
        <f t="shared" si="190"/>
        <v/>
      </c>
      <c r="CM219" s="513"/>
      <c r="CR219" s="822">
        <f t="shared" si="191"/>
        <v>0</v>
      </c>
      <c r="CS219" s="822">
        <f t="shared" si="192"/>
        <v>0</v>
      </c>
      <c r="CT219" s="823">
        <f t="shared" si="193"/>
        <v>0</v>
      </c>
      <c r="CU219" s="817">
        <f t="shared" si="194"/>
        <v>0</v>
      </c>
      <c r="CV219" s="817">
        <f t="shared" si="195"/>
        <v>0</v>
      </c>
      <c r="CW219" s="817">
        <f t="shared" si="196"/>
        <v>0</v>
      </c>
      <c r="CX219" s="817">
        <f t="shared" si="197"/>
        <v>0</v>
      </c>
      <c r="CY219" s="817"/>
      <c r="CZ219" s="817">
        <f t="shared" si="198"/>
        <v>0</v>
      </c>
      <c r="DA219" s="817">
        <f t="shared" si="199"/>
        <v>0</v>
      </c>
      <c r="DB219" s="817"/>
    </row>
    <row r="220" spans="1:106">
      <c r="A220" s="414" t="s">
        <v>459</v>
      </c>
      <c r="B220" s="380" t="s">
        <v>460</v>
      </c>
      <c r="C220" s="57">
        <f t="shared" si="181"/>
        <v>0</v>
      </c>
      <c r="D220" s="372">
        <f t="shared" si="200"/>
        <v>0</v>
      </c>
      <c r="E220" s="58"/>
      <c r="F220" s="59"/>
      <c r="G220" s="60"/>
      <c r="H220" s="145"/>
      <c r="I220" s="146"/>
      <c r="J220" s="146"/>
      <c r="K220" s="146"/>
      <c r="L220" s="146"/>
      <c r="M220" s="146"/>
      <c r="N220" s="146"/>
      <c r="O220" s="146"/>
      <c r="P220" s="146"/>
      <c r="Q220" s="146"/>
      <c r="R220" s="146"/>
      <c r="S220" s="146"/>
      <c r="T220" s="146"/>
      <c r="U220" s="146"/>
      <c r="V220" s="146"/>
      <c r="W220" s="146"/>
      <c r="X220" s="146"/>
      <c r="Y220" s="146"/>
      <c r="Z220" s="147"/>
      <c r="AA220" s="58"/>
      <c r="AB220" s="148"/>
      <c r="AC220" s="59"/>
      <c r="AD220" s="110"/>
      <c r="AE220" s="148"/>
      <c r="AF220" s="111"/>
      <c r="AG220" s="149"/>
      <c r="AH220" s="110"/>
      <c r="AI220" s="111"/>
      <c r="AJ220" s="149"/>
      <c r="AK220" s="75"/>
      <c r="AL220" s="74"/>
      <c r="AM220" s="74"/>
      <c r="AN220" s="74"/>
      <c r="AO220" s="855" t="str">
        <f t="shared" si="179"/>
        <v/>
      </c>
      <c r="CC220" s="513" t="str">
        <f t="shared" si="182"/>
        <v/>
      </c>
      <c r="CD220" s="513" t="str">
        <f t="shared" si="183"/>
        <v/>
      </c>
      <c r="CE220" s="513" t="str">
        <f t="shared" si="184"/>
        <v/>
      </c>
      <c r="CF220" s="513" t="str">
        <f t="shared" si="185"/>
        <v/>
      </c>
      <c r="CG220" s="513" t="str">
        <f t="shared" si="186"/>
        <v/>
      </c>
      <c r="CH220" s="513" t="str">
        <f t="shared" si="187"/>
        <v/>
      </c>
      <c r="CI220" s="513" t="str">
        <f t="shared" si="188"/>
        <v/>
      </c>
      <c r="CJ220" s="513"/>
      <c r="CK220" s="513" t="str">
        <f t="shared" si="189"/>
        <v/>
      </c>
      <c r="CL220" s="513" t="str">
        <f t="shared" si="190"/>
        <v/>
      </c>
      <c r="CM220" s="513"/>
      <c r="CR220" s="822">
        <f t="shared" si="191"/>
        <v>0</v>
      </c>
      <c r="CS220" s="822">
        <f t="shared" si="192"/>
        <v>0</v>
      </c>
      <c r="CT220" s="823">
        <f t="shared" si="193"/>
        <v>0</v>
      </c>
      <c r="CU220" s="817">
        <f t="shared" si="194"/>
        <v>0</v>
      </c>
      <c r="CV220" s="817">
        <f t="shared" si="195"/>
        <v>0</v>
      </c>
      <c r="CW220" s="817">
        <f t="shared" si="196"/>
        <v>0</v>
      </c>
      <c r="CX220" s="817">
        <f t="shared" si="197"/>
        <v>0</v>
      </c>
      <c r="CY220" s="817"/>
      <c r="CZ220" s="817">
        <f t="shared" si="198"/>
        <v>0</v>
      </c>
      <c r="DA220" s="817">
        <f t="shared" si="199"/>
        <v>0</v>
      </c>
      <c r="DB220" s="817"/>
    </row>
    <row r="221" spans="1:106">
      <c r="A221" s="414" t="s">
        <v>461</v>
      </c>
      <c r="B221" s="380" t="s">
        <v>462</v>
      </c>
      <c r="C221" s="57">
        <f t="shared" si="181"/>
        <v>0</v>
      </c>
      <c r="D221" s="372">
        <f t="shared" si="200"/>
        <v>0</v>
      </c>
      <c r="E221" s="58"/>
      <c r="F221" s="59"/>
      <c r="G221" s="60"/>
      <c r="H221" s="145"/>
      <c r="I221" s="146"/>
      <c r="J221" s="146"/>
      <c r="K221" s="146"/>
      <c r="L221" s="146"/>
      <c r="M221" s="146"/>
      <c r="N221" s="146"/>
      <c r="O221" s="146"/>
      <c r="P221" s="146"/>
      <c r="Q221" s="146"/>
      <c r="R221" s="146"/>
      <c r="S221" s="146"/>
      <c r="T221" s="146"/>
      <c r="U221" s="146"/>
      <c r="V221" s="146"/>
      <c r="W221" s="146"/>
      <c r="X221" s="146"/>
      <c r="Y221" s="146"/>
      <c r="Z221" s="147"/>
      <c r="AA221" s="58"/>
      <c r="AB221" s="148"/>
      <c r="AC221" s="59"/>
      <c r="AD221" s="110"/>
      <c r="AE221" s="148"/>
      <c r="AF221" s="111"/>
      <c r="AG221" s="149"/>
      <c r="AH221" s="110"/>
      <c r="AI221" s="111"/>
      <c r="AJ221" s="149"/>
      <c r="AK221" s="75"/>
      <c r="AL221" s="74"/>
      <c r="AM221" s="74"/>
      <c r="AN221" s="74"/>
      <c r="AO221" s="855" t="str">
        <f t="shared" si="179"/>
        <v/>
      </c>
      <c r="CC221" s="513" t="str">
        <f t="shared" si="182"/>
        <v/>
      </c>
      <c r="CD221" s="513" t="str">
        <f t="shared" si="183"/>
        <v/>
      </c>
      <c r="CE221" s="513" t="str">
        <f t="shared" si="184"/>
        <v/>
      </c>
      <c r="CF221" s="513" t="str">
        <f t="shared" si="185"/>
        <v/>
      </c>
      <c r="CG221" s="513" t="str">
        <f t="shared" si="186"/>
        <v/>
      </c>
      <c r="CH221" s="513" t="str">
        <f t="shared" si="187"/>
        <v/>
      </c>
      <c r="CI221" s="513" t="str">
        <f t="shared" si="188"/>
        <v/>
      </c>
      <c r="CJ221" s="513"/>
      <c r="CK221" s="513" t="str">
        <f t="shared" si="189"/>
        <v/>
      </c>
      <c r="CL221" s="513" t="str">
        <f t="shared" si="190"/>
        <v/>
      </c>
      <c r="CM221" s="513"/>
      <c r="CR221" s="822">
        <f t="shared" si="191"/>
        <v>0</v>
      </c>
      <c r="CS221" s="822">
        <f t="shared" si="192"/>
        <v>0</v>
      </c>
      <c r="CT221" s="823">
        <f t="shared" si="193"/>
        <v>0</v>
      </c>
      <c r="CU221" s="817">
        <f t="shared" si="194"/>
        <v>0</v>
      </c>
      <c r="CV221" s="817">
        <f t="shared" si="195"/>
        <v>0</v>
      </c>
      <c r="CW221" s="817">
        <f t="shared" si="196"/>
        <v>0</v>
      </c>
      <c r="CX221" s="817">
        <f t="shared" si="197"/>
        <v>0</v>
      </c>
      <c r="CY221" s="817"/>
      <c r="CZ221" s="817">
        <f t="shared" si="198"/>
        <v>0</v>
      </c>
      <c r="DA221" s="817">
        <f t="shared" si="199"/>
        <v>0</v>
      </c>
      <c r="DB221" s="817"/>
    </row>
    <row r="222" spans="1:106">
      <c r="A222" s="414" t="s">
        <v>463</v>
      </c>
      <c r="B222" s="380" t="s">
        <v>464</v>
      </c>
      <c r="C222" s="57">
        <f t="shared" si="181"/>
        <v>0</v>
      </c>
      <c r="D222" s="372">
        <f t="shared" si="200"/>
        <v>0</v>
      </c>
      <c r="E222" s="58"/>
      <c r="F222" s="59"/>
      <c r="G222" s="60"/>
      <c r="H222" s="145"/>
      <c r="I222" s="146"/>
      <c r="J222" s="146"/>
      <c r="K222" s="146"/>
      <c r="L222" s="146"/>
      <c r="M222" s="146"/>
      <c r="N222" s="146"/>
      <c r="O222" s="146"/>
      <c r="P222" s="146"/>
      <c r="Q222" s="146"/>
      <c r="R222" s="146"/>
      <c r="S222" s="146"/>
      <c r="T222" s="146"/>
      <c r="U222" s="146"/>
      <c r="V222" s="146"/>
      <c r="W222" s="146"/>
      <c r="X222" s="146"/>
      <c r="Y222" s="146"/>
      <c r="Z222" s="147"/>
      <c r="AA222" s="58"/>
      <c r="AB222" s="148"/>
      <c r="AC222" s="59"/>
      <c r="AD222" s="110"/>
      <c r="AE222" s="148"/>
      <c r="AF222" s="111"/>
      <c r="AG222" s="149"/>
      <c r="AH222" s="110"/>
      <c r="AI222" s="111"/>
      <c r="AJ222" s="149"/>
      <c r="AK222" s="75"/>
      <c r="AL222" s="74"/>
      <c r="AM222" s="74"/>
      <c r="AN222" s="74"/>
      <c r="AO222" s="855" t="str">
        <f t="shared" si="179"/>
        <v/>
      </c>
      <c r="CC222" s="513" t="str">
        <f t="shared" si="182"/>
        <v/>
      </c>
      <c r="CD222" s="513" t="str">
        <f t="shared" si="183"/>
        <v/>
      </c>
      <c r="CE222" s="513" t="str">
        <f t="shared" si="184"/>
        <v/>
      </c>
      <c r="CF222" s="513" t="str">
        <f t="shared" si="185"/>
        <v/>
      </c>
      <c r="CG222" s="513" t="str">
        <f t="shared" si="186"/>
        <v/>
      </c>
      <c r="CH222" s="513" t="str">
        <f t="shared" si="187"/>
        <v/>
      </c>
      <c r="CI222" s="513" t="str">
        <f t="shared" si="188"/>
        <v/>
      </c>
      <c r="CJ222" s="513"/>
      <c r="CK222" s="513" t="str">
        <f t="shared" si="189"/>
        <v/>
      </c>
      <c r="CL222" s="513" t="str">
        <f t="shared" si="190"/>
        <v/>
      </c>
      <c r="CM222" s="513"/>
      <c r="CR222" s="822">
        <f t="shared" si="191"/>
        <v>0</v>
      </c>
      <c r="CS222" s="822">
        <f t="shared" si="192"/>
        <v>0</v>
      </c>
      <c r="CT222" s="823">
        <f t="shared" si="193"/>
        <v>0</v>
      </c>
      <c r="CU222" s="817">
        <f t="shared" si="194"/>
        <v>0</v>
      </c>
      <c r="CV222" s="817">
        <f t="shared" si="195"/>
        <v>0</v>
      </c>
      <c r="CW222" s="817">
        <f t="shared" si="196"/>
        <v>0</v>
      </c>
      <c r="CX222" s="817">
        <f t="shared" si="197"/>
        <v>0</v>
      </c>
      <c r="CY222" s="817"/>
      <c r="CZ222" s="817">
        <f t="shared" si="198"/>
        <v>0</v>
      </c>
      <c r="DA222" s="817">
        <f t="shared" si="199"/>
        <v>0</v>
      </c>
      <c r="DB222" s="817"/>
    </row>
    <row r="223" spans="1:106">
      <c r="A223" s="414" t="s">
        <v>465</v>
      </c>
      <c r="B223" s="380" t="s">
        <v>466</v>
      </c>
      <c r="C223" s="57">
        <f t="shared" si="181"/>
        <v>0</v>
      </c>
      <c r="D223" s="372">
        <f t="shared" si="200"/>
        <v>0</v>
      </c>
      <c r="E223" s="58"/>
      <c r="F223" s="59"/>
      <c r="G223" s="60"/>
      <c r="H223" s="145"/>
      <c r="I223" s="146"/>
      <c r="J223" s="146"/>
      <c r="K223" s="146"/>
      <c r="L223" s="146"/>
      <c r="M223" s="146"/>
      <c r="N223" s="146"/>
      <c r="O223" s="146"/>
      <c r="P223" s="146"/>
      <c r="Q223" s="146"/>
      <c r="R223" s="146"/>
      <c r="S223" s="146"/>
      <c r="T223" s="146"/>
      <c r="U223" s="146"/>
      <c r="V223" s="146"/>
      <c r="W223" s="146"/>
      <c r="X223" s="146"/>
      <c r="Y223" s="146"/>
      <c r="Z223" s="147"/>
      <c r="AA223" s="58"/>
      <c r="AB223" s="148"/>
      <c r="AC223" s="59"/>
      <c r="AD223" s="110"/>
      <c r="AE223" s="148"/>
      <c r="AF223" s="111"/>
      <c r="AG223" s="149"/>
      <c r="AH223" s="110"/>
      <c r="AI223" s="111"/>
      <c r="AJ223" s="149"/>
      <c r="AK223" s="75"/>
      <c r="AL223" s="74"/>
      <c r="AM223" s="74"/>
      <c r="AN223" s="74"/>
      <c r="AO223" s="855" t="str">
        <f t="shared" si="179"/>
        <v/>
      </c>
      <c r="CC223" s="513" t="str">
        <f t="shared" si="182"/>
        <v/>
      </c>
      <c r="CD223" s="513" t="str">
        <f t="shared" si="183"/>
        <v/>
      </c>
      <c r="CE223" s="513" t="str">
        <f t="shared" si="184"/>
        <v/>
      </c>
      <c r="CF223" s="513" t="str">
        <f t="shared" si="185"/>
        <v/>
      </c>
      <c r="CG223" s="513" t="str">
        <f t="shared" si="186"/>
        <v/>
      </c>
      <c r="CH223" s="513" t="str">
        <f t="shared" si="187"/>
        <v/>
      </c>
      <c r="CI223" s="513" t="str">
        <f t="shared" si="188"/>
        <v/>
      </c>
      <c r="CJ223" s="513"/>
      <c r="CK223" s="513" t="str">
        <f t="shared" si="189"/>
        <v/>
      </c>
      <c r="CL223" s="513" t="str">
        <f t="shared" si="190"/>
        <v/>
      </c>
      <c r="CM223" s="513"/>
      <c r="CR223" s="822">
        <f t="shared" si="191"/>
        <v>0</v>
      </c>
      <c r="CS223" s="822">
        <f t="shared" si="192"/>
        <v>0</v>
      </c>
      <c r="CT223" s="823">
        <f t="shared" si="193"/>
        <v>0</v>
      </c>
      <c r="CU223" s="817">
        <f t="shared" si="194"/>
        <v>0</v>
      </c>
      <c r="CV223" s="817">
        <f t="shared" si="195"/>
        <v>0</v>
      </c>
      <c r="CW223" s="817">
        <f t="shared" si="196"/>
        <v>0</v>
      </c>
      <c r="CX223" s="817">
        <f t="shared" si="197"/>
        <v>0</v>
      </c>
      <c r="CY223" s="817"/>
      <c r="CZ223" s="817">
        <f t="shared" si="198"/>
        <v>0</v>
      </c>
      <c r="DA223" s="817">
        <f t="shared" si="199"/>
        <v>0</v>
      </c>
      <c r="DB223" s="817"/>
    </row>
    <row r="224" spans="1:106">
      <c r="A224" s="414" t="s">
        <v>467</v>
      </c>
      <c r="B224" s="380" t="s">
        <v>468</v>
      </c>
      <c r="C224" s="57">
        <f t="shared" si="181"/>
        <v>0</v>
      </c>
      <c r="D224" s="372">
        <f t="shared" si="200"/>
        <v>0</v>
      </c>
      <c r="E224" s="58"/>
      <c r="F224" s="59"/>
      <c r="G224" s="60"/>
      <c r="H224" s="145"/>
      <c r="I224" s="146"/>
      <c r="J224" s="146"/>
      <c r="K224" s="146"/>
      <c r="L224" s="146"/>
      <c r="M224" s="146"/>
      <c r="N224" s="146"/>
      <c r="O224" s="146"/>
      <c r="P224" s="146"/>
      <c r="Q224" s="146"/>
      <c r="R224" s="146"/>
      <c r="S224" s="146"/>
      <c r="T224" s="146"/>
      <c r="U224" s="146"/>
      <c r="V224" s="146"/>
      <c r="W224" s="146"/>
      <c r="X224" s="146"/>
      <c r="Y224" s="146"/>
      <c r="Z224" s="147"/>
      <c r="AA224" s="58"/>
      <c r="AB224" s="148"/>
      <c r="AC224" s="59"/>
      <c r="AD224" s="110"/>
      <c r="AE224" s="148"/>
      <c r="AF224" s="111"/>
      <c r="AG224" s="149"/>
      <c r="AH224" s="110"/>
      <c r="AI224" s="111"/>
      <c r="AJ224" s="149"/>
      <c r="AK224" s="75"/>
      <c r="AL224" s="74"/>
      <c r="AM224" s="74"/>
      <c r="AN224" s="74"/>
      <c r="AO224" s="855" t="str">
        <f t="shared" si="179"/>
        <v/>
      </c>
      <c r="CC224" s="513" t="str">
        <f t="shared" si="182"/>
        <v/>
      </c>
      <c r="CD224" s="513" t="str">
        <f t="shared" si="183"/>
        <v/>
      </c>
      <c r="CE224" s="513" t="str">
        <f t="shared" si="184"/>
        <v/>
      </c>
      <c r="CF224" s="513" t="str">
        <f t="shared" si="185"/>
        <v/>
      </c>
      <c r="CG224" s="513" t="str">
        <f t="shared" si="186"/>
        <v/>
      </c>
      <c r="CH224" s="513" t="str">
        <f t="shared" si="187"/>
        <v/>
      </c>
      <c r="CI224" s="513" t="str">
        <f t="shared" si="188"/>
        <v/>
      </c>
      <c r="CJ224" s="513"/>
      <c r="CK224" s="513" t="str">
        <f t="shared" si="189"/>
        <v/>
      </c>
      <c r="CL224" s="513" t="str">
        <f t="shared" si="190"/>
        <v/>
      </c>
      <c r="CM224" s="513"/>
      <c r="CR224" s="822">
        <f t="shared" si="191"/>
        <v>0</v>
      </c>
      <c r="CS224" s="822">
        <f t="shared" si="192"/>
        <v>0</v>
      </c>
      <c r="CT224" s="823">
        <f t="shared" si="193"/>
        <v>0</v>
      </c>
      <c r="CU224" s="817">
        <f t="shared" si="194"/>
        <v>0</v>
      </c>
      <c r="CV224" s="817">
        <f t="shared" si="195"/>
        <v>0</v>
      </c>
      <c r="CW224" s="817">
        <f t="shared" si="196"/>
        <v>0</v>
      </c>
      <c r="CX224" s="817">
        <f t="shared" si="197"/>
        <v>0</v>
      </c>
      <c r="CY224" s="817"/>
      <c r="CZ224" s="817">
        <f t="shared" si="198"/>
        <v>0</v>
      </c>
      <c r="DA224" s="817">
        <f t="shared" si="199"/>
        <v>0</v>
      </c>
      <c r="DB224" s="817"/>
    </row>
    <row r="225" spans="1:106">
      <c r="A225" s="414" t="s">
        <v>469</v>
      </c>
      <c r="B225" s="380" t="s">
        <v>470</v>
      </c>
      <c r="C225" s="57">
        <f t="shared" si="181"/>
        <v>0</v>
      </c>
      <c r="D225" s="372">
        <f t="shared" si="200"/>
        <v>0</v>
      </c>
      <c r="E225" s="58"/>
      <c r="F225" s="59"/>
      <c r="G225" s="60"/>
      <c r="H225" s="145"/>
      <c r="I225" s="146"/>
      <c r="J225" s="146"/>
      <c r="K225" s="146"/>
      <c r="L225" s="146"/>
      <c r="M225" s="146"/>
      <c r="N225" s="146"/>
      <c r="O225" s="146"/>
      <c r="P225" s="146"/>
      <c r="Q225" s="146"/>
      <c r="R225" s="146"/>
      <c r="S225" s="146"/>
      <c r="T225" s="146"/>
      <c r="U225" s="146"/>
      <c r="V225" s="146"/>
      <c r="W225" s="146"/>
      <c r="X225" s="146"/>
      <c r="Y225" s="146"/>
      <c r="Z225" s="147"/>
      <c r="AA225" s="58"/>
      <c r="AB225" s="148"/>
      <c r="AC225" s="59"/>
      <c r="AD225" s="110"/>
      <c r="AE225" s="148"/>
      <c r="AF225" s="111"/>
      <c r="AG225" s="149"/>
      <c r="AH225" s="110"/>
      <c r="AI225" s="111"/>
      <c r="AJ225" s="149"/>
      <c r="AK225" s="75"/>
      <c r="AL225" s="74"/>
      <c r="AM225" s="74"/>
      <c r="AN225" s="74"/>
      <c r="AO225" s="855" t="str">
        <f t="shared" si="179"/>
        <v/>
      </c>
      <c r="CC225" s="513" t="str">
        <f t="shared" si="182"/>
        <v/>
      </c>
      <c r="CD225" s="513" t="str">
        <f t="shared" si="183"/>
        <v/>
      </c>
      <c r="CE225" s="513" t="str">
        <f t="shared" si="184"/>
        <v/>
      </c>
      <c r="CF225" s="513" t="str">
        <f t="shared" si="185"/>
        <v/>
      </c>
      <c r="CG225" s="513" t="str">
        <f t="shared" si="186"/>
        <v/>
      </c>
      <c r="CH225" s="513" t="str">
        <f t="shared" si="187"/>
        <v/>
      </c>
      <c r="CI225" s="513" t="str">
        <f t="shared" si="188"/>
        <v/>
      </c>
      <c r="CJ225" s="513"/>
      <c r="CK225" s="513" t="str">
        <f t="shared" si="189"/>
        <v/>
      </c>
      <c r="CL225" s="513" t="str">
        <f t="shared" si="190"/>
        <v/>
      </c>
      <c r="CM225" s="513"/>
      <c r="CR225" s="822">
        <f t="shared" si="191"/>
        <v>0</v>
      </c>
      <c r="CS225" s="822">
        <f t="shared" si="192"/>
        <v>0</v>
      </c>
      <c r="CT225" s="823">
        <f t="shared" si="193"/>
        <v>0</v>
      </c>
      <c r="CU225" s="817">
        <f t="shared" si="194"/>
        <v>0</v>
      </c>
      <c r="CV225" s="817">
        <f t="shared" si="195"/>
        <v>0</v>
      </c>
      <c r="CW225" s="817">
        <f t="shared" si="196"/>
        <v>0</v>
      </c>
      <c r="CX225" s="817">
        <f t="shared" si="197"/>
        <v>0</v>
      </c>
      <c r="CY225" s="817"/>
      <c r="CZ225" s="817">
        <f t="shared" si="198"/>
        <v>0</v>
      </c>
      <c r="DA225" s="817">
        <f t="shared" si="199"/>
        <v>0</v>
      </c>
      <c r="DB225" s="817"/>
    </row>
    <row r="226" spans="1:106">
      <c r="A226" s="414" t="s">
        <v>471</v>
      </c>
      <c r="B226" s="380" t="s">
        <v>472</v>
      </c>
      <c r="C226" s="57">
        <f t="shared" si="181"/>
        <v>0</v>
      </c>
      <c r="D226" s="372">
        <f t="shared" si="200"/>
        <v>0</v>
      </c>
      <c r="E226" s="58"/>
      <c r="F226" s="59"/>
      <c r="G226" s="60"/>
      <c r="H226" s="145"/>
      <c r="I226" s="146"/>
      <c r="J226" s="146"/>
      <c r="K226" s="146"/>
      <c r="L226" s="146"/>
      <c r="M226" s="146"/>
      <c r="N226" s="146"/>
      <c r="O226" s="146"/>
      <c r="P226" s="146"/>
      <c r="Q226" s="146"/>
      <c r="R226" s="146"/>
      <c r="S226" s="146"/>
      <c r="T226" s="146"/>
      <c r="U226" s="146"/>
      <c r="V226" s="146"/>
      <c r="W226" s="146"/>
      <c r="X226" s="146"/>
      <c r="Y226" s="146"/>
      <c r="Z226" s="147"/>
      <c r="AA226" s="58"/>
      <c r="AB226" s="148"/>
      <c r="AC226" s="59"/>
      <c r="AD226" s="110"/>
      <c r="AE226" s="148"/>
      <c r="AF226" s="111"/>
      <c r="AG226" s="149"/>
      <c r="AH226" s="110"/>
      <c r="AI226" s="111"/>
      <c r="AJ226" s="149"/>
      <c r="AK226" s="75"/>
      <c r="AL226" s="74"/>
      <c r="AM226" s="74"/>
      <c r="AN226" s="74"/>
      <c r="AO226" s="855" t="str">
        <f t="shared" si="179"/>
        <v/>
      </c>
      <c r="CC226" s="513" t="str">
        <f t="shared" si="182"/>
        <v/>
      </c>
      <c r="CD226" s="513" t="str">
        <f t="shared" si="183"/>
        <v/>
      </c>
      <c r="CE226" s="513" t="str">
        <f t="shared" si="184"/>
        <v/>
      </c>
      <c r="CF226" s="513" t="str">
        <f t="shared" si="185"/>
        <v/>
      </c>
      <c r="CG226" s="513" t="str">
        <f t="shared" si="186"/>
        <v/>
      </c>
      <c r="CH226" s="513" t="str">
        <f t="shared" si="187"/>
        <v/>
      </c>
      <c r="CI226" s="513" t="str">
        <f t="shared" si="188"/>
        <v/>
      </c>
      <c r="CJ226" s="513"/>
      <c r="CK226" s="513" t="str">
        <f t="shared" si="189"/>
        <v/>
      </c>
      <c r="CL226" s="513" t="str">
        <f t="shared" si="190"/>
        <v/>
      </c>
      <c r="CM226" s="513"/>
      <c r="CR226" s="822">
        <f t="shared" si="191"/>
        <v>0</v>
      </c>
      <c r="CS226" s="822">
        <f t="shared" si="192"/>
        <v>0</v>
      </c>
      <c r="CT226" s="823">
        <f t="shared" si="193"/>
        <v>0</v>
      </c>
      <c r="CU226" s="817">
        <f t="shared" si="194"/>
        <v>0</v>
      </c>
      <c r="CV226" s="817">
        <f t="shared" si="195"/>
        <v>0</v>
      </c>
      <c r="CW226" s="817">
        <f t="shared" si="196"/>
        <v>0</v>
      </c>
      <c r="CX226" s="817">
        <f t="shared" si="197"/>
        <v>0</v>
      </c>
      <c r="CY226" s="817"/>
      <c r="CZ226" s="817">
        <f t="shared" si="198"/>
        <v>0</v>
      </c>
      <c r="DA226" s="817">
        <f t="shared" si="199"/>
        <v>0</v>
      </c>
      <c r="DB226" s="817"/>
    </row>
    <row r="227" spans="1:106">
      <c r="A227" s="414" t="s">
        <v>473</v>
      </c>
      <c r="B227" s="380" t="s">
        <v>474</v>
      </c>
      <c r="C227" s="57">
        <f t="shared" si="181"/>
        <v>0</v>
      </c>
      <c r="D227" s="372">
        <f t="shared" si="200"/>
        <v>0</v>
      </c>
      <c r="E227" s="58"/>
      <c r="F227" s="59"/>
      <c r="G227" s="60"/>
      <c r="H227" s="145"/>
      <c r="I227" s="146"/>
      <c r="J227" s="146"/>
      <c r="K227" s="146"/>
      <c r="L227" s="146"/>
      <c r="M227" s="146"/>
      <c r="N227" s="146"/>
      <c r="O227" s="146"/>
      <c r="P227" s="146"/>
      <c r="Q227" s="146"/>
      <c r="R227" s="146"/>
      <c r="S227" s="146"/>
      <c r="T227" s="146"/>
      <c r="U227" s="146"/>
      <c r="V227" s="146"/>
      <c r="W227" s="146"/>
      <c r="X227" s="146"/>
      <c r="Y227" s="146"/>
      <c r="Z227" s="147"/>
      <c r="AA227" s="58"/>
      <c r="AB227" s="148"/>
      <c r="AC227" s="59"/>
      <c r="AD227" s="110"/>
      <c r="AE227" s="148"/>
      <c r="AF227" s="111"/>
      <c r="AG227" s="149"/>
      <c r="AH227" s="110"/>
      <c r="AI227" s="111"/>
      <c r="AJ227" s="149"/>
      <c r="AK227" s="75"/>
      <c r="AL227" s="74"/>
      <c r="AM227" s="74"/>
      <c r="AN227" s="74"/>
      <c r="AO227" s="855" t="str">
        <f t="shared" si="179"/>
        <v/>
      </c>
      <c r="CC227" s="513" t="str">
        <f t="shared" si="182"/>
        <v/>
      </c>
      <c r="CD227" s="513" t="str">
        <f t="shared" si="183"/>
        <v/>
      </c>
      <c r="CE227" s="513" t="str">
        <f t="shared" si="184"/>
        <v/>
      </c>
      <c r="CF227" s="513" t="str">
        <f t="shared" si="185"/>
        <v/>
      </c>
      <c r="CG227" s="513" t="str">
        <f t="shared" si="186"/>
        <v/>
      </c>
      <c r="CH227" s="513" t="str">
        <f t="shared" si="187"/>
        <v/>
      </c>
      <c r="CI227" s="513" t="str">
        <f t="shared" si="188"/>
        <v/>
      </c>
      <c r="CJ227" s="513"/>
      <c r="CK227" s="513" t="str">
        <f t="shared" si="189"/>
        <v/>
      </c>
      <c r="CL227" s="513" t="str">
        <f t="shared" si="190"/>
        <v/>
      </c>
      <c r="CM227" s="513"/>
      <c r="CR227" s="822">
        <f t="shared" si="191"/>
        <v>0</v>
      </c>
      <c r="CS227" s="822">
        <f t="shared" si="192"/>
        <v>0</v>
      </c>
      <c r="CT227" s="823">
        <f t="shared" si="193"/>
        <v>0</v>
      </c>
      <c r="CU227" s="817">
        <f t="shared" si="194"/>
        <v>0</v>
      </c>
      <c r="CV227" s="817">
        <f t="shared" si="195"/>
        <v>0</v>
      </c>
      <c r="CW227" s="817">
        <f t="shared" si="196"/>
        <v>0</v>
      </c>
      <c r="CX227" s="817">
        <f t="shared" si="197"/>
        <v>0</v>
      </c>
      <c r="CY227" s="817"/>
      <c r="CZ227" s="817">
        <f t="shared" si="198"/>
        <v>0</v>
      </c>
      <c r="DA227" s="817">
        <f t="shared" si="199"/>
        <v>0</v>
      </c>
      <c r="DB227" s="817"/>
    </row>
    <row r="228" spans="1:106">
      <c r="A228" s="414" t="s">
        <v>475</v>
      </c>
      <c r="B228" s="380" t="s">
        <v>476</v>
      </c>
      <c r="C228" s="57">
        <f t="shared" si="181"/>
        <v>0</v>
      </c>
      <c r="D228" s="372">
        <f t="shared" si="200"/>
        <v>0</v>
      </c>
      <c r="E228" s="58"/>
      <c r="F228" s="59"/>
      <c r="G228" s="60"/>
      <c r="H228" s="145"/>
      <c r="I228" s="146"/>
      <c r="J228" s="146"/>
      <c r="K228" s="146"/>
      <c r="L228" s="146"/>
      <c r="M228" s="146"/>
      <c r="N228" s="146"/>
      <c r="O228" s="146"/>
      <c r="P228" s="146"/>
      <c r="Q228" s="146"/>
      <c r="R228" s="146"/>
      <c r="S228" s="146"/>
      <c r="T228" s="146"/>
      <c r="U228" s="146"/>
      <c r="V228" s="146"/>
      <c r="W228" s="146"/>
      <c r="X228" s="146"/>
      <c r="Y228" s="146"/>
      <c r="Z228" s="147"/>
      <c r="AA228" s="58"/>
      <c r="AB228" s="148"/>
      <c r="AC228" s="59"/>
      <c r="AD228" s="110"/>
      <c r="AE228" s="148"/>
      <c r="AF228" s="111"/>
      <c r="AG228" s="149"/>
      <c r="AH228" s="110"/>
      <c r="AI228" s="111"/>
      <c r="AJ228" s="149"/>
      <c r="AK228" s="75"/>
      <c r="AL228" s="74"/>
      <c r="AM228" s="74"/>
      <c r="AN228" s="74"/>
      <c r="AO228" s="855" t="str">
        <f t="shared" si="179"/>
        <v/>
      </c>
      <c r="CC228" s="513" t="str">
        <f t="shared" si="182"/>
        <v/>
      </c>
      <c r="CD228" s="513" t="str">
        <f t="shared" si="183"/>
        <v/>
      </c>
      <c r="CE228" s="513" t="str">
        <f t="shared" si="184"/>
        <v/>
      </c>
      <c r="CF228" s="513" t="str">
        <f t="shared" si="185"/>
        <v/>
      </c>
      <c r="CG228" s="513" t="str">
        <f t="shared" si="186"/>
        <v/>
      </c>
      <c r="CH228" s="513" t="str">
        <f t="shared" si="187"/>
        <v/>
      </c>
      <c r="CI228" s="513" t="str">
        <f t="shared" si="188"/>
        <v/>
      </c>
      <c r="CJ228" s="513"/>
      <c r="CK228" s="513" t="str">
        <f t="shared" si="189"/>
        <v/>
      </c>
      <c r="CL228" s="513" t="str">
        <f t="shared" si="190"/>
        <v/>
      </c>
      <c r="CM228" s="513"/>
      <c r="CR228" s="822">
        <f t="shared" si="191"/>
        <v>0</v>
      </c>
      <c r="CS228" s="822">
        <f t="shared" si="192"/>
        <v>0</v>
      </c>
      <c r="CT228" s="823">
        <f t="shared" si="193"/>
        <v>0</v>
      </c>
      <c r="CU228" s="817">
        <f t="shared" si="194"/>
        <v>0</v>
      </c>
      <c r="CV228" s="817">
        <f t="shared" si="195"/>
        <v>0</v>
      </c>
      <c r="CW228" s="817">
        <f t="shared" si="196"/>
        <v>0</v>
      </c>
      <c r="CX228" s="817">
        <f t="shared" si="197"/>
        <v>0</v>
      </c>
      <c r="CY228" s="817"/>
      <c r="CZ228" s="817">
        <f t="shared" si="198"/>
        <v>0</v>
      </c>
      <c r="DA228" s="817">
        <f t="shared" si="199"/>
        <v>0</v>
      </c>
      <c r="DB228" s="817"/>
    </row>
    <row r="229" spans="1:106">
      <c r="A229" s="414" t="s">
        <v>477</v>
      </c>
      <c r="B229" s="380" t="s">
        <v>478</v>
      </c>
      <c r="C229" s="57">
        <f t="shared" si="181"/>
        <v>0</v>
      </c>
      <c r="D229" s="372">
        <f t="shared" si="200"/>
        <v>0</v>
      </c>
      <c r="E229" s="58"/>
      <c r="F229" s="59"/>
      <c r="G229" s="60"/>
      <c r="H229" s="145"/>
      <c r="I229" s="146"/>
      <c r="J229" s="146"/>
      <c r="K229" s="146"/>
      <c r="L229" s="146"/>
      <c r="M229" s="146"/>
      <c r="N229" s="146"/>
      <c r="O229" s="146"/>
      <c r="P229" s="146"/>
      <c r="Q229" s="146"/>
      <c r="R229" s="146"/>
      <c r="S229" s="146"/>
      <c r="T229" s="146"/>
      <c r="U229" s="146"/>
      <c r="V229" s="146"/>
      <c r="W229" s="146"/>
      <c r="X229" s="146"/>
      <c r="Y229" s="146"/>
      <c r="Z229" s="147"/>
      <c r="AA229" s="58"/>
      <c r="AB229" s="148"/>
      <c r="AC229" s="59"/>
      <c r="AD229" s="110"/>
      <c r="AE229" s="148"/>
      <c r="AF229" s="111"/>
      <c r="AG229" s="149"/>
      <c r="AH229" s="110"/>
      <c r="AI229" s="111"/>
      <c r="AJ229" s="149"/>
      <c r="AK229" s="75"/>
      <c r="AL229" s="74"/>
      <c r="AM229" s="74"/>
      <c r="AN229" s="74"/>
      <c r="AO229" s="855" t="str">
        <f t="shared" si="179"/>
        <v/>
      </c>
      <c r="CC229" s="513" t="str">
        <f t="shared" si="182"/>
        <v/>
      </c>
      <c r="CD229" s="513" t="str">
        <f t="shared" si="183"/>
        <v/>
      </c>
      <c r="CE229" s="513" t="str">
        <f t="shared" si="184"/>
        <v/>
      </c>
      <c r="CF229" s="513" t="str">
        <f t="shared" si="185"/>
        <v/>
      </c>
      <c r="CG229" s="513" t="str">
        <f t="shared" si="186"/>
        <v/>
      </c>
      <c r="CH229" s="513" t="str">
        <f t="shared" si="187"/>
        <v/>
      </c>
      <c r="CI229" s="513" t="str">
        <f t="shared" si="188"/>
        <v/>
      </c>
      <c r="CJ229" s="513"/>
      <c r="CK229" s="513" t="str">
        <f t="shared" si="189"/>
        <v/>
      </c>
      <c r="CL229" s="513" t="str">
        <f t="shared" si="190"/>
        <v/>
      </c>
      <c r="CM229" s="513"/>
      <c r="CR229" s="822">
        <f t="shared" si="191"/>
        <v>0</v>
      </c>
      <c r="CS229" s="822">
        <f t="shared" si="192"/>
        <v>0</v>
      </c>
      <c r="CT229" s="823">
        <f t="shared" si="193"/>
        <v>0</v>
      </c>
      <c r="CU229" s="817">
        <f t="shared" si="194"/>
        <v>0</v>
      </c>
      <c r="CV229" s="817">
        <f t="shared" si="195"/>
        <v>0</v>
      </c>
      <c r="CW229" s="817">
        <f t="shared" si="196"/>
        <v>0</v>
      </c>
      <c r="CX229" s="817">
        <f t="shared" si="197"/>
        <v>0</v>
      </c>
      <c r="CY229" s="817"/>
      <c r="CZ229" s="817">
        <f t="shared" si="198"/>
        <v>0</v>
      </c>
      <c r="DA229" s="817">
        <f t="shared" si="199"/>
        <v>0</v>
      </c>
      <c r="DB229" s="817"/>
    </row>
    <row r="230" spans="1:106">
      <c r="A230" s="414" t="s">
        <v>479</v>
      </c>
      <c r="B230" s="380" t="s">
        <v>480</v>
      </c>
      <c r="C230" s="57">
        <f t="shared" si="181"/>
        <v>0</v>
      </c>
      <c r="D230" s="372">
        <f t="shared" si="200"/>
        <v>0</v>
      </c>
      <c r="E230" s="58"/>
      <c r="F230" s="59"/>
      <c r="G230" s="60"/>
      <c r="H230" s="145"/>
      <c r="I230" s="146"/>
      <c r="J230" s="146"/>
      <c r="K230" s="146"/>
      <c r="L230" s="146"/>
      <c r="M230" s="146"/>
      <c r="N230" s="146"/>
      <c r="O230" s="146"/>
      <c r="P230" s="146"/>
      <c r="Q230" s="146"/>
      <c r="R230" s="146"/>
      <c r="S230" s="146"/>
      <c r="T230" s="146"/>
      <c r="U230" s="146"/>
      <c r="V230" s="146"/>
      <c r="W230" s="146"/>
      <c r="X230" s="146"/>
      <c r="Y230" s="146"/>
      <c r="Z230" s="147"/>
      <c r="AA230" s="58"/>
      <c r="AB230" s="148"/>
      <c r="AC230" s="59"/>
      <c r="AD230" s="110"/>
      <c r="AE230" s="148"/>
      <c r="AF230" s="111"/>
      <c r="AG230" s="149"/>
      <c r="AH230" s="110"/>
      <c r="AI230" s="111"/>
      <c r="AJ230" s="149"/>
      <c r="AK230" s="75"/>
      <c r="AL230" s="74"/>
      <c r="AM230" s="74"/>
      <c r="AN230" s="74"/>
      <c r="AO230" s="855" t="str">
        <f t="shared" si="179"/>
        <v/>
      </c>
      <c r="CC230" s="513" t="str">
        <f t="shared" si="182"/>
        <v/>
      </c>
      <c r="CD230" s="513" t="str">
        <f t="shared" si="183"/>
        <v/>
      </c>
      <c r="CE230" s="513" t="str">
        <f t="shared" si="184"/>
        <v/>
      </c>
      <c r="CF230" s="513" t="str">
        <f t="shared" si="185"/>
        <v/>
      </c>
      <c r="CG230" s="513" t="str">
        <f t="shared" si="186"/>
        <v/>
      </c>
      <c r="CH230" s="513" t="str">
        <f t="shared" si="187"/>
        <v/>
      </c>
      <c r="CI230" s="513" t="str">
        <f t="shared" si="188"/>
        <v/>
      </c>
      <c r="CJ230" s="513"/>
      <c r="CK230" s="513" t="str">
        <f t="shared" si="189"/>
        <v/>
      </c>
      <c r="CL230" s="513" t="str">
        <f t="shared" si="190"/>
        <v/>
      </c>
      <c r="CM230" s="513"/>
      <c r="CR230" s="822">
        <f t="shared" si="191"/>
        <v>0</v>
      </c>
      <c r="CS230" s="822">
        <f t="shared" si="192"/>
        <v>0</v>
      </c>
      <c r="CT230" s="823">
        <f t="shared" si="193"/>
        <v>0</v>
      </c>
      <c r="CU230" s="817">
        <f t="shared" si="194"/>
        <v>0</v>
      </c>
      <c r="CV230" s="817">
        <f t="shared" si="195"/>
        <v>0</v>
      </c>
      <c r="CW230" s="817">
        <f t="shared" si="196"/>
        <v>0</v>
      </c>
      <c r="CX230" s="817">
        <f t="shared" si="197"/>
        <v>0</v>
      </c>
      <c r="CY230" s="817"/>
      <c r="CZ230" s="817">
        <f t="shared" si="198"/>
        <v>0</v>
      </c>
      <c r="DA230" s="817">
        <f t="shared" si="199"/>
        <v>0</v>
      </c>
      <c r="DB230" s="817"/>
    </row>
    <row r="231" spans="1:106">
      <c r="A231" s="414" t="s">
        <v>481</v>
      </c>
      <c r="B231" s="380" t="s">
        <v>482</v>
      </c>
      <c r="C231" s="57">
        <f t="shared" si="181"/>
        <v>0</v>
      </c>
      <c r="D231" s="372">
        <f t="shared" si="200"/>
        <v>0</v>
      </c>
      <c r="E231" s="58"/>
      <c r="F231" s="59"/>
      <c r="G231" s="60"/>
      <c r="H231" s="145"/>
      <c r="I231" s="146"/>
      <c r="J231" s="146"/>
      <c r="K231" s="146"/>
      <c r="L231" s="146"/>
      <c r="M231" s="146"/>
      <c r="N231" s="146"/>
      <c r="O231" s="146"/>
      <c r="P231" s="146"/>
      <c r="Q231" s="146"/>
      <c r="R231" s="146"/>
      <c r="S231" s="146"/>
      <c r="T231" s="146"/>
      <c r="U231" s="146"/>
      <c r="V231" s="146"/>
      <c r="W231" s="146"/>
      <c r="X231" s="146"/>
      <c r="Y231" s="146"/>
      <c r="Z231" s="147"/>
      <c r="AA231" s="58"/>
      <c r="AB231" s="148"/>
      <c r="AC231" s="59"/>
      <c r="AD231" s="110"/>
      <c r="AE231" s="148"/>
      <c r="AF231" s="111"/>
      <c r="AG231" s="149"/>
      <c r="AH231" s="110"/>
      <c r="AI231" s="111"/>
      <c r="AJ231" s="149"/>
      <c r="AK231" s="75"/>
      <c r="AL231" s="74"/>
      <c r="AM231" s="74"/>
      <c r="AN231" s="74"/>
      <c r="AO231" s="855" t="str">
        <f t="shared" si="179"/>
        <v/>
      </c>
      <c r="CC231" s="513" t="str">
        <f t="shared" si="182"/>
        <v/>
      </c>
      <c r="CD231" s="513" t="str">
        <f t="shared" si="183"/>
        <v/>
      </c>
      <c r="CE231" s="513" t="str">
        <f t="shared" si="184"/>
        <v/>
      </c>
      <c r="CF231" s="513" t="str">
        <f t="shared" si="185"/>
        <v/>
      </c>
      <c r="CG231" s="513" t="str">
        <f t="shared" si="186"/>
        <v/>
      </c>
      <c r="CH231" s="513" t="str">
        <f t="shared" si="187"/>
        <v/>
      </c>
      <c r="CI231" s="513" t="str">
        <f t="shared" si="188"/>
        <v/>
      </c>
      <c r="CJ231" s="513"/>
      <c r="CK231" s="513" t="str">
        <f t="shared" si="189"/>
        <v/>
      </c>
      <c r="CL231" s="513" t="str">
        <f t="shared" si="190"/>
        <v/>
      </c>
      <c r="CM231" s="513"/>
      <c r="CR231" s="822">
        <f t="shared" si="191"/>
        <v>0</v>
      </c>
      <c r="CS231" s="822">
        <f t="shared" si="192"/>
        <v>0</v>
      </c>
      <c r="CT231" s="823">
        <f t="shared" si="193"/>
        <v>0</v>
      </c>
      <c r="CU231" s="817">
        <f t="shared" si="194"/>
        <v>0</v>
      </c>
      <c r="CV231" s="817">
        <f t="shared" si="195"/>
        <v>0</v>
      </c>
      <c r="CW231" s="817">
        <f t="shared" si="196"/>
        <v>0</v>
      </c>
      <c r="CX231" s="817">
        <f t="shared" si="197"/>
        <v>0</v>
      </c>
      <c r="CY231" s="817"/>
      <c r="CZ231" s="817">
        <f t="shared" si="198"/>
        <v>0</v>
      </c>
      <c r="DA231" s="817">
        <f t="shared" si="199"/>
        <v>0</v>
      </c>
      <c r="DB231" s="817"/>
    </row>
    <row r="232" spans="1:106">
      <c r="A232" s="414" t="s">
        <v>483</v>
      </c>
      <c r="B232" s="380" t="s">
        <v>484</v>
      </c>
      <c r="C232" s="57">
        <f t="shared" si="181"/>
        <v>0</v>
      </c>
      <c r="D232" s="372">
        <f t="shared" si="200"/>
        <v>0</v>
      </c>
      <c r="E232" s="58"/>
      <c r="F232" s="59"/>
      <c r="G232" s="60"/>
      <c r="H232" s="145"/>
      <c r="I232" s="146"/>
      <c r="J232" s="146"/>
      <c r="K232" s="146"/>
      <c r="L232" s="146"/>
      <c r="M232" s="146"/>
      <c r="N232" s="146"/>
      <c r="O232" s="146"/>
      <c r="P232" s="146"/>
      <c r="Q232" s="146"/>
      <c r="R232" s="146"/>
      <c r="S232" s="146"/>
      <c r="T232" s="146"/>
      <c r="U232" s="146"/>
      <c r="V232" s="146"/>
      <c r="W232" s="146"/>
      <c r="X232" s="146"/>
      <c r="Y232" s="146"/>
      <c r="Z232" s="147"/>
      <c r="AA232" s="58"/>
      <c r="AB232" s="148"/>
      <c r="AC232" s="59"/>
      <c r="AD232" s="110"/>
      <c r="AE232" s="148"/>
      <c r="AF232" s="111"/>
      <c r="AG232" s="149"/>
      <c r="AH232" s="110"/>
      <c r="AI232" s="111"/>
      <c r="AJ232" s="149"/>
      <c r="AK232" s="75"/>
      <c r="AL232" s="74"/>
      <c r="AM232" s="74"/>
      <c r="AN232" s="74"/>
      <c r="AO232" s="855" t="str">
        <f t="shared" si="179"/>
        <v/>
      </c>
      <c r="CC232" s="513" t="str">
        <f t="shared" si="182"/>
        <v/>
      </c>
      <c r="CD232" s="513" t="str">
        <f t="shared" si="183"/>
        <v/>
      </c>
      <c r="CE232" s="513" t="str">
        <f t="shared" si="184"/>
        <v/>
      </c>
      <c r="CF232" s="513" t="str">
        <f t="shared" si="185"/>
        <v/>
      </c>
      <c r="CG232" s="513" t="str">
        <f t="shared" si="186"/>
        <v/>
      </c>
      <c r="CH232" s="513" t="str">
        <f t="shared" si="187"/>
        <v/>
      </c>
      <c r="CI232" s="513" t="str">
        <f t="shared" si="188"/>
        <v/>
      </c>
      <c r="CJ232" s="513"/>
      <c r="CK232" s="513" t="str">
        <f t="shared" si="189"/>
        <v/>
      </c>
      <c r="CL232" s="513" t="str">
        <f t="shared" si="190"/>
        <v/>
      </c>
      <c r="CM232" s="513"/>
      <c r="CR232" s="822">
        <f t="shared" si="191"/>
        <v>0</v>
      </c>
      <c r="CS232" s="822">
        <f t="shared" si="192"/>
        <v>0</v>
      </c>
      <c r="CT232" s="823">
        <f t="shared" si="193"/>
        <v>0</v>
      </c>
      <c r="CU232" s="817">
        <f t="shared" si="194"/>
        <v>0</v>
      </c>
      <c r="CV232" s="817">
        <f t="shared" si="195"/>
        <v>0</v>
      </c>
      <c r="CW232" s="817">
        <f t="shared" si="196"/>
        <v>0</v>
      </c>
      <c r="CX232" s="817">
        <f t="shared" si="197"/>
        <v>0</v>
      </c>
      <c r="CY232" s="817"/>
      <c r="CZ232" s="817">
        <f t="shared" si="198"/>
        <v>0</v>
      </c>
      <c r="DA232" s="817">
        <f t="shared" si="199"/>
        <v>0</v>
      </c>
      <c r="DB232" s="817"/>
    </row>
    <row r="233" spans="1:106">
      <c r="A233" s="414" t="s">
        <v>485</v>
      </c>
      <c r="B233" s="380" t="s">
        <v>486</v>
      </c>
      <c r="C233" s="57">
        <f t="shared" si="181"/>
        <v>0</v>
      </c>
      <c r="D233" s="372">
        <f t="shared" si="200"/>
        <v>0</v>
      </c>
      <c r="E233" s="58"/>
      <c r="F233" s="59"/>
      <c r="G233" s="60"/>
      <c r="H233" s="145"/>
      <c r="I233" s="146"/>
      <c r="J233" s="146"/>
      <c r="K233" s="146"/>
      <c r="L233" s="146"/>
      <c r="M233" s="146"/>
      <c r="N233" s="146"/>
      <c r="O233" s="146"/>
      <c r="P233" s="146"/>
      <c r="Q233" s="146"/>
      <c r="R233" s="146"/>
      <c r="S233" s="146"/>
      <c r="T233" s="146"/>
      <c r="U233" s="146"/>
      <c r="V233" s="146"/>
      <c r="W233" s="146"/>
      <c r="X233" s="146"/>
      <c r="Y233" s="146"/>
      <c r="Z233" s="147"/>
      <c r="AA233" s="58"/>
      <c r="AB233" s="148"/>
      <c r="AC233" s="59"/>
      <c r="AD233" s="110"/>
      <c r="AE233" s="148"/>
      <c r="AF233" s="111"/>
      <c r="AG233" s="149"/>
      <c r="AH233" s="110"/>
      <c r="AI233" s="111"/>
      <c r="AJ233" s="149"/>
      <c r="AK233" s="75"/>
      <c r="AL233" s="74"/>
      <c r="AM233" s="74"/>
      <c r="AN233" s="74"/>
      <c r="AO233" s="855" t="str">
        <f t="shared" si="179"/>
        <v/>
      </c>
      <c r="CC233" s="513" t="str">
        <f t="shared" si="182"/>
        <v/>
      </c>
      <c r="CD233" s="513" t="str">
        <f t="shared" si="183"/>
        <v/>
      </c>
      <c r="CE233" s="513" t="str">
        <f t="shared" si="184"/>
        <v/>
      </c>
      <c r="CF233" s="513" t="str">
        <f t="shared" si="185"/>
        <v/>
      </c>
      <c r="CG233" s="513" t="str">
        <f t="shared" si="186"/>
        <v/>
      </c>
      <c r="CH233" s="513" t="str">
        <f t="shared" si="187"/>
        <v/>
      </c>
      <c r="CI233" s="513" t="str">
        <f t="shared" si="188"/>
        <v/>
      </c>
      <c r="CJ233" s="513"/>
      <c r="CK233" s="513" t="str">
        <f t="shared" si="189"/>
        <v/>
      </c>
      <c r="CL233" s="513" t="str">
        <f t="shared" si="190"/>
        <v/>
      </c>
      <c r="CM233" s="513"/>
      <c r="CR233" s="822">
        <f t="shared" si="191"/>
        <v>0</v>
      </c>
      <c r="CS233" s="822">
        <f t="shared" si="192"/>
        <v>0</v>
      </c>
      <c r="CT233" s="823">
        <f t="shared" si="193"/>
        <v>0</v>
      </c>
      <c r="CU233" s="817">
        <f t="shared" si="194"/>
        <v>0</v>
      </c>
      <c r="CV233" s="817">
        <f t="shared" si="195"/>
        <v>0</v>
      </c>
      <c r="CW233" s="817">
        <f t="shared" si="196"/>
        <v>0</v>
      </c>
      <c r="CX233" s="817">
        <f t="shared" si="197"/>
        <v>0</v>
      </c>
      <c r="CY233" s="817"/>
      <c r="CZ233" s="817">
        <f t="shared" si="198"/>
        <v>0</v>
      </c>
      <c r="DA233" s="817">
        <f t="shared" si="199"/>
        <v>0</v>
      </c>
      <c r="DB233" s="817"/>
    </row>
    <row r="234" spans="1:106">
      <c r="A234" s="414" t="s">
        <v>487</v>
      </c>
      <c r="B234" s="380" t="s">
        <v>488</v>
      </c>
      <c r="C234" s="57">
        <f t="shared" si="181"/>
        <v>0</v>
      </c>
      <c r="D234" s="372">
        <f t="shared" si="200"/>
        <v>0</v>
      </c>
      <c r="E234" s="58"/>
      <c r="F234" s="59"/>
      <c r="G234" s="60"/>
      <c r="H234" s="145"/>
      <c r="I234" s="146"/>
      <c r="J234" s="146"/>
      <c r="K234" s="146"/>
      <c r="L234" s="146"/>
      <c r="M234" s="146"/>
      <c r="N234" s="146"/>
      <c r="O234" s="146"/>
      <c r="P234" s="146"/>
      <c r="Q234" s="146"/>
      <c r="R234" s="146"/>
      <c r="S234" s="146"/>
      <c r="T234" s="146"/>
      <c r="U234" s="146"/>
      <c r="V234" s="146"/>
      <c r="W234" s="146"/>
      <c r="X234" s="146"/>
      <c r="Y234" s="146"/>
      <c r="Z234" s="147"/>
      <c r="AA234" s="58"/>
      <c r="AB234" s="148"/>
      <c r="AC234" s="59"/>
      <c r="AD234" s="110"/>
      <c r="AE234" s="148"/>
      <c r="AF234" s="111"/>
      <c r="AG234" s="149"/>
      <c r="AH234" s="110"/>
      <c r="AI234" s="111"/>
      <c r="AJ234" s="149"/>
      <c r="AK234" s="75"/>
      <c r="AL234" s="74"/>
      <c r="AM234" s="74"/>
      <c r="AN234" s="74"/>
      <c r="AO234" s="855" t="str">
        <f t="shared" si="179"/>
        <v/>
      </c>
      <c r="CC234" s="513" t="str">
        <f t="shared" si="182"/>
        <v/>
      </c>
      <c r="CD234" s="513" t="str">
        <f t="shared" si="183"/>
        <v/>
      </c>
      <c r="CE234" s="513" t="str">
        <f t="shared" si="184"/>
        <v/>
      </c>
      <c r="CF234" s="513" t="str">
        <f t="shared" si="185"/>
        <v/>
      </c>
      <c r="CG234" s="513" t="str">
        <f t="shared" si="186"/>
        <v/>
      </c>
      <c r="CH234" s="513" t="str">
        <f t="shared" si="187"/>
        <v/>
      </c>
      <c r="CI234" s="513" t="str">
        <f t="shared" si="188"/>
        <v/>
      </c>
      <c r="CJ234" s="513"/>
      <c r="CK234" s="513" t="str">
        <f t="shared" si="189"/>
        <v/>
      </c>
      <c r="CL234" s="513" t="str">
        <f t="shared" si="190"/>
        <v/>
      </c>
      <c r="CM234" s="513"/>
      <c r="CR234" s="822">
        <f t="shared" si="191"/>
        <v>0</v>
      </c>
      <c r="CS234" s="822">
        <f t="shared" si="192"/>
        <v>0</v>
      </c>
      <c r="CT234" s="823">
        <f t="shared" si="193"/>
        <v>0</v>
      </c>
      <c r="CU234" s="817">
        <f t="shared" si="194"/>
        <v>0</v>
      </c>
      <c r="CV234" s="817">
        <f t="shared" si="195"/>
        <v>0</v>
      </c>
      <c r="CW234" s="817">
        <f t="shared" si="196"/>
        <v>0</v>
      </c>
      <c r="CX234" s="817">
        <f t="shared" si="197"/>
        <v>0</v>
      </c>
      <c r="CY234" s="817"/>
      <c r="CZ234" s="817">
        <f t="shared" si="198"/>
        <v>0</v>
      </c>
      <c r="DA234" s="817">
        <f t="shared" si="199"/>
        <v>0</v>
      </c>
      <c r="DB234" s="817"/>
    </row>
    <row r="235" spans="1:106">
      <c r="A235" s="414" t="s">
        <v>489</v>
      </c>
      <c r="B235" s="380" t="s">
        <v>490</v>
      </c>
      <c r="C235" s="57">
        <f t="shared" si="181"/>
        <v>0</v>
      </c>
      <c r="D235" s="372">
        <f t="shared" si="200"/>
        <v>0</v>
      </c>
      <c r="E235" s="58"/>
      <c r="F235" s="59"/>
      <c r="G235" s="60"/>
      <c r="H235" s="145"/>
      <c r="I235" s="146"/>
      <c r="J235" s="146"/>
      <c r="K235" s="146"/>
      <c r="L235" s="146"/>
      <c r="M235" s="146"/>
      <c r="N235" s="146"/>
      <c r="O235" s="146"/>
      <c r="P235" s="146"/>
      <c r="Q235" s="146"/>
      <c r="R235" s="146"/>
      <c r="S235" s="146"/>
      <c r="T235" s="146"/>
      <c r="U235" s="146"/>
      <c r="V235" s="146"/>
      <c r="W235" s="146"/>
      <c r="X235" s="146"/>
      <c r="Y235" s="146"/>
      <c r="Z235" s="147"/>
      <c r="AA235" s="58"/>
      <c r="AB235" s="148"/>
      <c r="AC235" s="59"/>
      <c r="AD235" s="110"/>
      <c r="AE235" s="148"/>
      <c r="AF235" s="111"/>
      <c r="AG235" s="149"/>
      <c r="AH235" s="110"/>
      <c r="AI235" s="111"/>
      <c r="AJ235" s="149"/>
      <c r="AK235" s="75"/>
      <c r="AL235" s="74"/>
      <c r="AM235" s="74"/>
      <c r="AN235" s="74"/>
      <c r="AO235" s="855" t="str">
        <f t="shared" si="179"/>
        <v/>
      </c>
      <c r="CC235" s="513" t="str">
        <f t="shared" si="182"/>
        <v/>
      </c>
      <c r="CD235" s="513" t="str">
        <f t="shared" si="183"/>
        <v/>
      </c>
      <c r="CE235" s="513" t="str">
        <f t="shared" si="184"/>
        <v/>
      </c>
      <c r="CF235" s="513" t="str">
        <f t="shared" si="185"/>
        <v/>
      </c>
      <c r="CG235" s="513" t="str">
        <f t="shared" si="186"/>
        <v/>
      </c>
      <c r="CH235" s="513" t="str">
        <f t="shared" si="187"/>
        <v/>
      </c>
      <c r="CI235" s="513" t="str">
        <f t="shared" si="188"/>
        <v/>
      </c>
      <c r="CJ235" s="513"/>
      <c r="CK235" s="513" t="str">
        <f t="shared" si="189"/>
        <v/>
      </c>
      <c r="CL235" s="513" t="str">
        <f t="shared" si="190"/>
        <v/>
      </c>
      <c r="CM235" s="513"/>
      <c r="CR235" s="822">
        <f t="shared" si="191"/>
        <v>0</v>
      </c>
      <c r="CS235" s="822">
        <f t="shared" si="192"/>
        <v>0</v>
      </c>
      <c r="CT235" s="823">
        <f t="shared" si="193"/>
        <v>0</v>
      </c>
      <c r="CU235" s="817">
        <f t="shared" si="194"/>
        <v>0</v>
      </c>
      <c r="CV235" s="817">
        <f t="shared" si="195"/>
        <v>0</v>
      </c>
      <c r="CW235" s="817">
        <f t="shared" si="196"/>
        <v>0</v>
      </c>
      <c r="CX235" s="817">
        <f t="shared" si="197"/>
        <v>0</v>
      </c>
      <c r="CY235" s="817"/>
      <c r="CZ235" s="817">
        <f t="shared" si="198"/>
        <v>0</v>
      </c>
      <c r="DA235" s="817">
        <f t="shared" si="199"/>
        <v>0</v>
      </c>
      <c r="DB235" s="817"/>
    </row>
    <row r="236" spans="1:106">
      <c r="A236" s="414" t="s">
        <v>491</v>
      </c>
      <c r="B236" s="380" t="s">
        <v>492</v>
      </c>
      <c r="C236" s="57">
        <f t="shared" si="181"/>
        <v>0</v>
      </c>
      <c r="D236" s="372">
        <f t="shared" si="200"/>
        <v>0</v>
      </c>
      <c r="E236" s="58"/>
      <c r="F236" s="59"/>
      <c r="G236" s="60"/>
      <c r="H236" s="145"/>
      <c r="I236" s="146"/>
      <c r="J236" s="146"/>
      <c r="K236" s="146"/>
      <c r="L236" s="146"/>
      <c r="M236" s="146"/>
      <c r="N236" s="146"/>
      <c r="O236" s="146"/>
      <c r="P236" s="146"/>
      <c r="Q236" s="146"/>
      <c r="R236" s="146"/>
      <c r="S236" s="146"/>
      <c r="T236" s="146"/>
      <c r="U236" s="146"/>
      <c r="V236" s="146"/>
      <c r="W236" s="146"/>
      <c r="X236" s="146"/>
      <c r="Y236" s="146"/>
      <c r="Z236" s="147"/>
      <c r="AA236" s="58"/>
      <c r="AB236" s="148"/>
      <c r="AC236" s="59"/>
      <c r="AD236" s="110"/>
      <c r="AE236" s="148"/>
      <c r="AF236" s="111"/>
      <c r="AG236" s="149"/>
      <c r="AH236" s="110"/>
      <c r="AI236" s="111"/>
      <c r="AJ236" s="149"/>
      <c r="AK236" s="75"/>
      <c r="AL236" s="74"/>
      <c r="AM236" s="74"/>
      <c r="AN236" s="74"/>
      <c r="AO236" s="855" t="str">
        <f t="shared" si="179"/>
        <v/>
      </c>
      <c r="CC236" s="513" t="str">
        <f t="shared" si="182"/>
        <v/>
      </c>
      <c r="CD236" s="513" t="str">
        <f t="shared" si="183"/>
        <v/>
      </c>
      <c r="CE236" s="513" t="str">
        <f t="shared" si="184"/>
        <v/>
      </c>
      <c r="CF236" s="513" t="str">
        <f t="shared" si="185"/>
        <v/>
      </c>
      <c r="CG236" s="513" t="str">
        <f t="shared" si="186"/>
        <v/>
      </c>
      <c r="CH236" s="513" t="str">
        <f t="shared" si="187"/>
        <v/>
      </c>
      <c r="CI236" s="513" t="str">
        <f t="shared" si="188"/>
        <v/>
      </c>
      <c r="CJ236" s="513"/>
      <c r="CK236" s="513" t="str">
        <f t="shared" si="189"/>
        <v/>
      </c>
      <c r="CL236" s="513" t="str">
        <f t="shared" si="190"/>
        <v/>
      </c>
      <c r="CM236" s="513"/>
      <c r="CR236" s="822">
        <f t="shared" si="191"/>
        <v>0</v>
      </c>
      <c r="CS236" s="822">
        <f t="shared" si="192"/>
        <v>0</v>
      </c>
      <c r="CT236" s="823">
        <f t="shared" si="193"/>
        <v>0</v>
      </c>
      <c r="CU236" s="817">
        <f t="shared" si="194"/>
        <v>0</v>
      </c>
      <c r="CV236" s="817">
        <f t="shared" si="195"/>
        <v>0</v>
      </c>
      <c r="CW236" s="817">
        <f t="shared" si="196"/>
        <v>0</v>
      </c>
      <c r="CX236" s="817">
        <f t="shared" si="197"/>
        <v>0</v>
      </c>
      <c r="CY236" s="817"/>
      <c r="CZ236" s="817">
        <f t="shared" si="198"/>
        <v>0</v>
      </c>
      <c r="DA236" s="817">
        <f t="shared" si="199"/>
        <v>0</v>
      </c>
      <c r="DB236" s="817"/>
    </row>
    <row r="237" spans="1:106">
      <c r="A237" s="414" t="s">
        <v>493</v>
      </c>
      <c r="B237" s="380" t="s">
        <v>494</v>
      </c>
      <c r="C237" s="57">
        <f t="shared" si="181"/>
        <v>0</v>
      </c>
      <c r="D237" s="372">
        <f t="shared" si="200"/>
        <v>0</v>
      </c>
      <c r="E237" s="58"/>
      <c r="F237" s="59"/>
      <c r="G237" s="60"/>
      <c r="H237" s="145"/>
      <c r="I237" s="146"/>
      <c r="J237" s="146"/>
      <c r="K237" s="146"/>
      <c r="L237" s="146"/>
      <c r="M237" s="146"/>
      <c r="N237" s="146"/>
      <c r="O237" s="146"/>
      <c r="P237" s="146"/>
      <c r="Q237" s="146"/>
      <c r="R237" s="146"/>
      <c r="S237" s="146"/>
      <c r="T237" s="146"/>
      <c r="U237" s="146"/>
      <c r="V237" s="146"/>
      <c r="W237" s="146"/>
      <c r="X237" s="146"/>
      <c r="Y237" s="146"/>
      <c r="Z237" s="147"/>
      <c r="AA237" s="58"/>
      <c r="AB237" s="148"/>
      <c r="AC237" s="59"/>
      <c r="AD237" s="110"/>
      <c r="AE237" s="148"/>
      <c r="AF237" s="111"/>
      <c r="AG237" s="149"/>
      <c r="AH237" s="110"/>
      <c r="AI237" s="111"/>
      <c r="AJ237" s="149"/>
      <c r="AK237" s="75"/>
      <c r="AL237" s="74"/>
      <c r="AM237" s="74"/>
      <c r="AN237" s="74"/>
      <c r="AO237" s="855" t="str">
        <f t="shared" si="179"/>
        <v/>
      </c>
      <c r="CC237" s="513" t="str">
        <f t="shared" si="182"/>
        <v/>
      </c>
      <c r="CD237" s="513" t="str">
        <f t="shared" si="183"/>
        <v/>
      </c>
      <c r="CE237" s="513" t="str">
        <f t="shared" si="184"/>
        <v/>
      </c>
      <c r="CF237" s="513" t="str">
        <f t="shared" si="185"/>
        <v/>
      </c>
      <c r="CG237" s="513" t="str">
        <f t="shared" si="186"/>
        <v/>
      </c>
      <c r="CH237" s="513" t="str">
        <f t="shared" si="187"/>
        <v/>
      </c>
      <c r="CI237" s="513" t="str">
        <f t="shared" si="188"/>
        <v/>
      </c>
      <c r="CJ237" s="513"/>
      <c r="CK237" s="513" t="str">
        <f t="shared" si="189"/>
        <v/>
      </c>
      <c r="CL237" s="513" t="str">
        <f t="shared" si="190"/>
        <v/>
      </c>
      <c r="CM237" s="513"/>
      <c r="CR237" s="822">
        <f t="shared" si="191"/>
        <v>0</v>
      </c>
      <c r="CS237" s="822">
        <f t="shared" si="192"/>
        <v>0</v>
      </c>
      <c r="CT237" s="823">
        <f t="shared" si="193"/>
        <v>0</v>
      </c>
      <c r="CU237" s="817">
        <f t="shared" si="194"/>
        <v>0</v>
      </c>
      <c r="CV237" s="817">
        <f t="shared" si="195"/>
        <v>0</v>
      </c>
      <c r="CW237" s="817">
        <f t="shared" si="196"/>
        <v>0</v>
      </c>
      <c r="CX237" s="817">
        <f t="shared" si="197"/>
        <v>0</v>
      </c>
      <c r="CY237" s="817"/>
      <c r="CZ237" s="817">
        <f t="shared" si="198"/>
        <v>0</v>
      </c>
      <c r="DA237" s="817">
        <f t="shared" si="199"/>
        <v>0</v>
      </c>
      <c r="DB237" s="817"/>
    </row>
    <row r="238" spans="1:106">
      <c r="A238" s="414" t="s">
        <v>495</v>
      </c>
      <c r="B238" s="380" t="s">
        <v>496</v>
      </c>
      <c r="C238" s="57">
        <f t="shared" si="181"/>
        <v>0</v>
      </c>
      <c r="D238" s="372">
        <f t="shared" si="200"/>
        <v>0</v>
      </c>
      <c r="E238" s="58"/>
      <c r="F238" s="59"/>
      <c r="G238" s="60"/>
      <c r="H238" s="145"/>
      <c r="I238" s="146"/>
      <c r="J238" s="146"/>
      <c r="K238" s="146"/>
      <c r="L238" s="146"/>
      <c r="M238" s="146"/>
      <c r="N238" s="146"/>
      <c r="O238" s="146"/>
      <c r="P238" s="146"/>
      <c r="Q238" s="146"/>
      <c r="R238" s="146"/>
      <c r="S238" s="146"/>
      <c r="T238" s="146"/>
      <c r="U238" s="146"/>
      <c r="V238" s="146"/>
      <c r="W238" s="146"/>
      <c r="X238" s="146"/>
      <c r="Y238" s="146"/>
      <c r="Z238" s="147"/>
      <c r="AA238" s="58"/>
      <c r="AB238" s="148"/>
      <c r="AC238" s="59"/>
      <c r="AD238" s="110"/>
      <c r="AE238" s="148"/>
      <c r="AF238" s="111"/>
      <c r="AG238" s="149"/>
      <c r="AH238" s="110"/>
      <c r="AI238" s="111"/>
      <c r="AJ238" s="149"/>
      <c r="AK238" s="75"/>
      <c r="AL238" s="74"/>
      <c r="AM238" s="74"/>
      <c r="AN238" s="74"/>
      <c r="AO238" s="855" t="str">
        <f t="shared" si="179"/>
        <v/>
      </c>
      <c r="CC238" s="513" t="str">
        <f t="shared" si="182"/>
        <v/>
      </c>
      <c r="CD238" s="513" t="str">
        <f t="shared" si="183"/>
        <v/>
      </c>
      <c r="CE238" s="513" t="str">
        <f t="shared" si="184"/>
        <v/>
      </c>
      <c r="CF238" s="513" t="str">
        <f t="shared" si="185"/>
        <v/>
      </c>
      <c r="CG238" s="513" t="str">
        <f t="shared" si="186"/>
        <v/>
      </c>
      <c r="CH238" s="513" t="str">
        <f t="shared" si="187"/>
        <v/>
      </c>
      <c r="CI238" s="513" t="str">
        <f t="shared" si="188"/>
        <v/>
      </c>
      <c r="CJ238" s="513"/>
      <c r="CK238" s="513" t="str">
        <f t="shared" si="189"/>
        <v/>
      </c>
      <c r="CL238" s="513" t="str">
        <f t="shared" si="190"/>
        <v/>
      </c>
      <c r="CM238" s="513"/>
      <c r="CR238" s="822">
        <f t="shared" si="191"/>
        <v>0</v>
      </c>
      <c r="CS238" s="822">
        <f t="shared" si="192"/>
        <v>0</v>
      </c>
      <c r="CT238" s="823">
        <f t="shared" si="193"/>
        <v>0</v>
      </c>
      <c r="CU238" s="817">
        <f t="shared" si="194"/>
        <v>0</v>
      </c>
      <c r="CV238" s="817">
        <f t="shared" si="195"/>
        <v>0</v>
      </c>
      <c r="CW238" s="817">
        <f t="shared" si="196"/>
        <v>0</v>
      </c>
      <c r="CX238" s="817">
        <f t="shared" si="197"/>
        <v>0</v>
      </c>
      <c r="CY238" s="817"/>
      <c r="CZ238" s="817">
        <f t="shared" si="198"/>
        <v>0</v>
      </c>
      <c r="DA238" s="817">
        <f t="shared" si="199"/>
        <v>0</v>
      </c>
      <c r="DB238" s="817"/>
    </row>
    <row r="239" spans="1:106">
      <c r="A239" s="414" t="s">
        <v>497</v>
      </c>
      <c r="B239" s="380" t="s">
        <v>498</v>
      </c>
      <c r="C239" s="57">
        <f t="shared" si="181"/>
        <v>0</v>
      </c>
      <c r="D239" s="372">
        <f t="shared" si="200"/>
        <v>0</v>
      </c>
      <c r="E239" s="58"/>
      <c r="F239" s="59"/>
      <c r="G239" s="60"/>
      <c r="H239" s="145"/>
      <c r="I239" s="146"/>
      <c r="J239" s="146"/>
      <c r="K239" s="146"/>
      <c r="L239" s="146"/>
      <c r="M239" s="146"/>
      <c r="N239" s="146"/>
      <c r="O239" s="146"/>
      <c r="P239" s="146"/>
      <c r="Q239" s="146"/>
      <c r="R239" s="146"/>
      <c r="S239" s="146"/>
      <c r="T239" s="146"/>
      <c r="U239" s="146"/>
      <c r="V239" s="146"/>
      <c r="W239" s="146"/>
      <c r="X239" s="146"/>
      <c r="Y239" s="146"/>
      <c r="Z239" s="147"/>
      <c r="AA239" s="58"/>
      <c r="AB239" s="148"/>
      <c r="AC239" s="59"/>
      <c r="AD239" s="110"/>
      <c r="AE239" s="148"/>
      <c r="AF239" s="111"/>
      <c r="AG239" s="149"/>
      <c r="AH239" s="110"/>
      <c r="AI239" s="111"/>
      <c r="AJ239" s="149"/>
      <c r="AK239" s="75"/>
      <c r="AL239" s="74"/>
      <c r="AM239" s="74"/>
      <c r="AN239" s="74"/>
      <c r="AO239" s="855" t="str">
        <f t="shared" si="179"/>
        <v/>
      </c>
      <c r="CC239" s="513" t="str">
        <f t="shared" si="182"/>
        <v/>
      </c>
      <c r="CD239" s="513" t="str">
        <f t="shared" si="183"/>
        <v/>
      </c>
      <c r="CE239" s="513" t="str">
        <f t="shared" si="184"/>
        <v/>
      </c>
      <c r="CF239" s="513" t="str">
        <f t="shared" si="185"/>
        <v/>
      </c>
      <c r="CG239" s="513" t="str">
        <f t="shared" si="186"/>
        <v/>
      </c>
      <c r="CH239" s="513" t="str">
        <f t="shared" si="187"/>
        <v/>
      </c>
      <c r="CI239" s="513" t="str">
        <f t="shared" si="188"/>
        <v/>
      </c>
      <c r="CJ239" s="513"/>
      <c r="CK239" s="513" t="str">
        <f t="shared" si="189"/>
        <v/>
      </c>
      <c r="CL239" s="513" t="str">
        <f t="shared" si="190"/>
        <v/>
      </c>
      <c r="CM239" s="513"/>
      <c r="CR239" s="822">
        <f t="shared" si="191"/>
        <v>0</v>
      </c>
      <c r="CS239" s="822">
        <f t="shared" si="192"/>
        <v>0</v>
      </c>
      <c r="CT239" s="823">
        <f t="shared" si="193"/>
        <v>0</v>
      </c>
      <c r="CU239" s="817">
        <f t="shared" si="194"/>
        <v>0</v>
      </c>
      <c r="CV239" s="817">
        <f t="shared" si="195"/>
        <v>0</v>
      </c>
      <c r="CW239" s="817">
        <f t="shared" si="196"/>
        <v>0</v>
      </c>
      <c r="CX239" s="817">
        <f t="shared" si="197"/>
        <v>0</v>
      </c>
      <c r="CY239" s="817"/>
      <c r="CZ239" s="817">
        <f t="shared" si="198"/>
        <v>0</v>
      </c>
      <c r="DA239" s="817">
        <f t="shared" si="199"/>
        <v>0</v>
      </c>
      <c r="DB239" s="817"/>
    </row>
    <row r="240" spans="1:106">
      <c r="A240" s="414" t="s">
        <v>499</v>
      </c>
      <c r="B240" s="380" t="s">
        <v>500</v>
      </c>
      <c r="C240" s="57">
        <f t="shared" si="181"/>
        <v>0</v>
      </c>
      <c r="D240" s="372">
        <f t="shared" si="200"/>
        <v>0</v>
      </c>
      <c r="E240" s="58"/>
      <c r="F240" s="59"/>
      <c r="G240" s="60"/>
      <c r="H240" s="145"/>
      <c r="I240" s="146"/>
      <c r="J240" s="146"/>
      <c r="K240" s="146"/>
      <c r="L240" s="146"/>
      <c r="M240" s="146"/>
      <c r="N240" s="146"/>
      <c r="O240" s="146"/>
      <c r="P240" s="146"/>
      <c r="Q240" s="146"/>
      <c r="R240" s="146"/>
      <c r="S240" s="146"/>
      <c r="T240" s="146"/>
      <c r="U240" s="146"/>
      <c r="V240" s="146"/>
      <c r="W240" s="146"/>
      <c r="X240" s="146"/>
      <c r="Y240" s="146"/>
      <c r="Z240" s="147"/>
      <c r="AA240" s="58"/>
      <c r="AB240" s="148"/>
      <c r="AC240" s="59"/>
      <c r="AD240" s="110"/>
      <c r="AE240" s="148"/>
      <c r="AF240" s="111"/>
      <c r="AG240" s="149"/>
      <c r="AH240" s="110"/>
      <c r="AI240" s="111"/>
      <c r="AJ240" s="149"/>
      <c r="AK240" s="75"/>
      <c r="AL240" s="74"/>
      <c r="AM240" s="74"/>
      <c r="AN240" s="74"/>
      <c r="AO240" s="855" t="str">
        <f t="shared" si="179"/>
        <v/>
      </c>
      <c r="CC240" s="513" t="str">
        <f t="shared" si="182"/>
        <v/>
      </c>
      <c r="CD240" s="513" t="str">
        <f t="shared" si="183"/>
        <v/>
      </c>
      <c r="CE240" s="513" t="str">
        <f t="shared" si="184"/>
        <v/>
      </c>
      <c r="CF240" s="513" t="str">
        <f t="shared" si="185"/>
        <v/>
      </c>
      <c r="CG240" s="513" t="str">
        <f t="shared" si="186"/>
        <v/>
      </c>
      <c r="CH240" s="513" t="str">
        <f t="shared" si="187"/>
        <v/>
      </c>
      <c r="CI240" s="513" t="str">
        <f t="shared" si="188"/>
        <v/>
      </c>
      <c r="CJ240" s="513"/>
      <c r="CK240" s="513" t="str">
        <f t="shared" si="189"/>
        <v/>
      </c>
      <c r="CL240" s="513" t="str">
        <f t="shared" si="190"/>
        <v/>
      </c>
      <c r="CM240" s="513"/>
      <c r="CR240" s="822">
        <f t="shared" si="191"/>
        <v>0</v>
      </c>
      <c r="CS240" s="822">
        <f t="shared" si="192"/>
        <v>0</v>
      </c>
      <c r="CT240" s="823">
        <f t="shared" si="193"/>
        <v>0</v>
      </c>
      <c r="CU240" s="817">
        <f t="shared" si="194"/>
        <v>0</v>
      </c>
      <c r="CV240" s="817">
        <f t="shared" si="195"/>
        <v>0</v>
      </c>
      <c r="CW240" s="817">
        <f t="shared" si="196"/>
        <v>0</v>
      </c>
      <c r="CX240" s="817">
        <f t="shared" si="197"/>
        <v>0</v>
      </c>
      <c r="CY240" s="817"/>
      <c r="CZ240" s="817">
        <f t="shared" si="198"/>
        <v>0</v>
      </c>
      <c r="DA240" s="817">
        <f t="shared" si="199"/>
        <v>0</v>
      </c>
      <c r="DB240" s="817"/>
    </row>
    <row r="241" spans="1:106">
      <c r="A241" s="414" t="s">
        <v>501</v>
      </c>
      <c r="B241" s="380" t="s">
        <v>502</v>
      </c>
      <c r="C241" s="57">
        <f t="shared" si="181"/>
        <v>0</v>
      </c>
      <c r="D241" s="372">
        <f t="shared" si="200"/>
        <v>0</v>
      </c>
      <c r="E241" s="58"/>
      <c r="F241" s="59"/>
      <c r="G241" s="60"/>
      <c r="H241" s="145"/>
      <c r="I241" s="146"/>
      <c r="J241" s="146"/>
      <c r="K241" s="146"/>
      <c r="L241" s="146"/>
      <c r="M241" s="146"/>
      <c r="N241" s="146"/>
      <c r="O241" s="146"/>
      <c r="P241" s="146"/>
      <c r="Q241" s="146"/>
      <c r="R241" s="146"/>
      <c r="S241" s="146"/>
      <c r="T241" s="146"/>
      <c r="U241" s="146"/>
      <c r="V241" s="146"/>
      <c r="W241" s="146"/>
      <c r="X241" s="146"/>
      <c r="Y241" s="146"/>
      <c r="Z241" s="147"/>
      <c r="AA241" s="58"/>
      <c r="AB241" s="148"/>
      <c r="AC241" s="59"/>
      <c r="AD241" s="110"/>
      <c r="AE241" s="148"/>
      <c r="AF241" s="111"/>
      <c r="AG241" s="149"/>
      <c r="AH241" s="110"/>
      <c r="AI241" s="111"/>
      <c r="AJ241" s="149"/>
      <c r="AK241" s="75"/>
      <c r="AL241" s="74"/>
      <c r="AM241" s="74"/>
      <c r="AN241" s="74"/>
      <c r="AO241" s="855" t="str">
        <f t="shared" si="179"/>
        <v/>
      </c>
      <c r="CC241" s="513" t="str">
        <f t="shared" si="182"/>
        <v/>
      </c>
      <c r="CD241" s="513" t="str">
        <f t="shared" si="183"/>
        <v/>
      </c>
      <c r="CE241" s="513" t="str">
        <f t="shared" si="184"/>
        <v/>
      </c>
      <c r="CF241" s="513" t="str">
        <f t="shared" si="185"/>
        <v/>
      </c>
      <c r="CG241" s="513" t="str">
        <f t="shared" si="186"/>
        <v/>
      </c>
      <c r="CH241" s="513" t="str">
        <f t="shared" si="187"/>
        <v/>
      </c>
      <c r="CI241" s="513" t="str">
        <f t="shared" si="188"/>
        <v/>
      </c>
      <c r="CJ241" s="513"/>
      <c r="CK241" s="513" t="str">
        <f t="shared" si="189"/>
        <v/>
      </c>
      <c r="CL241" s="513" t="str">
        <f t="shared" si="190"/>
        <v/>
      </c>
      <c r="CM241" s="513"/>
      <c r="CR241" s="822">
        <f t="shared" si="191"/>
        <v>0</v>
      </c>
      <c r="CS241" s="822">
        <f t="shared" si="192"/>
        <v>0</v>
      </c>
      <c r="CT241" s="823">
        <f t="shared" si="193"/>
        <v>0</v>
      </c>
      <c r="CU241" s="817">
        <f t="shared" si="194"/>
        <v>0</v>
      </c>
      <c r="CV241" s="817">
        <f t="shared" si="195"/>
        <v>0</v>
      </c>
      <c r="CW241" s="817">
        <f t="shared" si="196"/>
        <v>0</v>
      </c>
      <c r="CX241" s="817">
        <f t="shared" si="197"/>
        <v>0</v>
      </c>
      <c r="CY241" s="817"/>
      <c r="CZ241" s="817">
        <f t="shared" si="198"/>
        <v>0</v>
      </c>
      <c r="DA241" s="817">
        <f t="shared" si="199"/>
        <v>0</v>
      </c>
      <c r="DB241" s="817"/>
    </row>
    <row r="242" spans="1:106" ht="21">
      <c r="A242" s="414" t="s">
        <v>503</v>
      </c>
      <c r="B242" s="380" t="s">
        <v>504</v>
      </c>
      <c r="C242" s="57">
        <f t="shared" si="181"/>
        <v>0</v>
      </c>
      <c r="D242" s="372">
        <f t="shared" si="200"/>
        <v>0</v>
      </c>
      <c r="E242" s="58"/>
      <c r="F242" s="59"/>
      <c r="G242" s="60"/>
      <c r="H242" s="145"/>
      <c r="I242" s="146"/>
      <c r="J242" s="146"/>
      <c r="K242" s="146"/>
      <c r="L242" s="146"/>
      <c r="M242" s="146"/>
      <c r="N242" s="146"/>
      <c r="O242" s="146"/>
      <c r="P242" s="146"/>
      <c r="Q242" s="146"/>
      <c r="R242" s="146"/>
      <c r="S242" s="146"/>
      <c r="T242" s="146"/>
      <c r="U242" s="146"/>
      <c r="V242" s="146"/>
      <c r="W242" s="146"/>
      <c r="X242" s="146"/>
      <c r="Y242" s="146"/>
      <c r="Z242" s="147"/>
      <c r="AA242" s="58"/>
      <c r="AB242" s="148"/>
      <c r="AC242" s="59"/>
      <c r="AD242" s="110"/>
      <c r="AE242" s="148"/>
      <c r="AF242" s="111"/>
      <c r="AG242" s="149"/>
      <c r="AH242" s="110"/>
      <c r="AI242" s="111"/>
      <c r="AJ242" s="149"/>
      <c r="AK242" s="75"/>
      <c r="AL242" s="74"/>
      <c r="AM242" s="74"/>
      <c r="AN242" s="74"/>
      <c r="AO242" s="855" t="str">
        <f t="shared" si="179"/>
        <v/>
      </c>
      <c r="CC242" s="513" t="str">
        <f t="shared" si="182"/>
        <v/>
      </c>
      <c r="CD242" s="513" t="str">
        <f t="shared" si="183"/>
        <v/>
      </c>
      <c r="CE242" s="513" t="str">
        <f t="shared" si="184"/>
        <v/>
      </c>
      <c r="CF242" s="513" t="str">
        <f t="shared" si="185"/>
        <v/>
      </c>
      <c r="CG242" s="513" t="str">
        <f t="shared" si="186"/>
        <v/>
      </c>
      <c r="CH242" s="513" t="str">
        <f t="shared" si="187"/>
        <v/>
      </c>
      <c r="CI242" s="513" t="str">
        <f t="shared" si="188"/>
        <v/>
      </c>
      <c r="CJ242" s="513"/>
      <c r="CK242" s="513" t="str">
        <f t="shared" si="189"/>
        <v/>
      </c>
      <c r="CL242" s="513" t="str">
        <f t="shared" si="190"/>
        <v/>
      </c>
      <c r="CM242" s="513"/>
      <c r="CR242" s="822">
        <f t="shared" si="191"/>
        <v>0</v>
      </c>
      <c r="CS242" s="822">
        <f t="shared" si="192"/>
        <v>0</v>
      </c>
      <c r="CT242" s="823">
        <f t="shared" si="193"/>
        <v>0</v>
      </c>
      <c r="CU242" s="817">
        <f t="shared" si="194"/>
        <v>0</v>
      </c>
      <c r="CV242" s="817">
        <f t="shared" si="195"/>
        <v>0</v>
      </c>
      <c r="CW242" s="817">
        <f t="shared" si="196"/>
        <v>0</v>
      </c>
      <c r="CX242" s="817">
        <f t="shared" si="197"/>
        <v>0</v>
      </c>
      <c r="CY242" s="817"/>
      <c r="CZ242" s="817">
        <f t="shared" si="198"/>
        <v>0</v>
      </c>
      <c r="DA242" s="817">
        <f t="shared" si="199"/>
        <v>0</v>
      </c>
      <c r="DB242" s="817"/>
    </row>
    <row r="243" spans="1:106">
      <c r="A243" s="414" t="s">
        <v>505</v>
      </c>
      <c r="B243" s="380" t="s">
        <v>506</v>
      </c>
      <c r="C243" s="57">
        <f t="shared" si="181"/>
        <v>0</v>
      </c>
      <c r="D243" s="372">
        <f t="shared" si="200"/>
        <v>0</v>
      </c>
      <c r="E243" s="58"/>
      <c r="F243" s="59"/>
      <c r="G243" s="60"/>
      <c r="H243" s="145"/>
      <c r="I243" s="146"/>
      <c r="J243" s="146"/>
      <c r="K243" s="146"/>
      <c r="L243" s="146"/>
      <c r="M243" s="146"/>
      <c r="N243" s="146"/>
      <c r="O243" s="146"/>
      <c r="P243" s="146"/>
      <c r="Q243" s="146"/>
      <c r="R243" s="146"/>
      <c r="S243" s="146"/>
      <c r="T243" s="146"/>
      <c r="U243" s="146"/>
      <c r="V243" s="146"/>
      <c r="W243" s="146"/>
      <c r="X243" s="146"/>
      <c r="Y243" s="146"/>
      <c r="Z243" s="147"/>
      <c r="AA243" s="58"/>
      <c r="AB243" s="148"/>
      <c r="AC243" s="59"/>
      <c r="AD243" s="110"/>
      <c r="AE243" s="148"/>
      <c r="AF243" s="111"/>
      <c r="AG243" s="149"/>
      <c r="AH243" s="110"/>
      <c r="AI243" s="111"/>
      <c r="AJ243" s="149"/>
      <c r="AK243" s="75"/>
      <c r="AL243" s="74"/>
      <c r="AM243" s="74"/>
      <c r="AN243" s="74"/>
      <c r="AO243" s="855" t="str">
        <f t="shared" si="179"/>
        <v/>
      </c>
      <c r="CC243" s="513" t="str">
        <f t="shared" si="182"/>
        <v/>
      </c>
      <c r="CD243" s="513" t="str">
        <f t="shared" si="183"/>
        <v/>
      </c>
      <c r="CE243" s="513" t="str">
        <f t="shared" si="184"/>
        <v/>
      </c>
      <c r="CF243" s="513" t="str">
        <f t="shared" si="185"/>
        <v/>
      </c>
      <c r="CG243" s="513" t="str">
        <f t="shared" si="186"/>
        <v/>
      </c>
      <c r="CH243" s="513" t="str">
        <f t="shared" si="187"/>
        <v/>
      </c>
      <c r="CI243" s="513" t="str">
        <f t="shared" si="188"/>
        <v/>
      </c>
      <c r="CJ243" s="513"/>
      <c r="CK243" s="513" t="str">
        <f t="shared" si="189"/>
        <v/>
      </c>
      <c r="CL243" s="513" t="str">
        <f t="shared" si="190"/>
        <v/>
      </c>
      <c r="CM243" s="513"/>
      <c r="CR243" s="822">
        <f t="shared" si="191"/>
        <v>0</v>
      </c>
      <c r="CS243" s="822">
        <f t="shared" si="192"/>
        <v>0</v>
      </c>
      <c r="CT243" s="823">
        <f t="shared" si="193"/>
        <v>0</v>
      </c>
      <c r="CU243" s="817">
        <f t="shared" si="194"/>
        <v>0</v>
      </c>
      <c r="CV243" s="817">
        <f t="shared" si="195"/>
        <v>0</v>
      </c>
      <c r="CW243" s="817">
        <f t="shared" si="196"/>
        <v>0</v>
      </c>
      <c r="CX243" s="817">
        <f t="shared" si="197"/>
        <v>0</v>
      </c>
      <c r="CY243" s="817"/>
      <c r="CZ243" s="817">
        <f t="shared" si="198"/>
        <v>0</v>
      </c>
      <c r="DA243" s="817">
        <f t="shared" si="199"/>
        <v>0</v>
      </c>
      <c r="DB243" s="817"/>
    </row>
    <row r="244" spans="1:106">
      <c r="A244" s="414" t="s">
        <v>507</v>
      </c>
      <c r="B244" s="380" t="s">
        <v>508</v>
      </c>
      <c r="C244" s="57">
        <f t="shared" si="181"/>
        <v>0</v>
      </c>
      <c r="D244" s="372">
        <f t="shared" si="200"/>
        <v>0</v>
      </c>
      <c r="E244" s="58"/>
      <c r="F244" s="59"/>
      <c r="G244" s="60"/>
      <c r="H244" s="145"/>
      <c r="I244" s="146"/>
      <c r="J244" s="146"/>
      <c r="K244" s="146"/>
      <c r="L244" s="146"/>
      <c r="M244" s="146"/>
      <c r="N244" s="146"/>
      <c r="O244" s="146"/>
      <c r="P244" s="146"/>
      <c r="Q244" s="146"/>
      <c r="R244" s="146"/>
      <c r="S244" s="146"/>
      <c r="T244" s="146"/>
      <c r="U244" s="146"/>
      <c r="V244" s="146"/>
      <c r="W244" s="146"/>
      <c r="X244" s="146"/>
      <c r="Y244" s="146"/>
      <c r="Z244" s="147"/>
      <c r="AA244" s="58"/>
      <c r="AB244" s="148"/>
      <c r="AC244" s="59"/>
      <c r="AD244" s="110"/>
      <c r="AE244" s="148"/>
      <c r="AF244" s="111"/>
      <c r="AG244" s="149"/>
      <c r="AH244" s="110"/>
      <c r="AI244" s="111"/>
      <c r="AJ244" s="149"/>
      <c r="AK244" s="75"/>
      <c r="AL244" s="74"/>
      <c r="AM244" s="74"/>
      <c r="AN244" s="74"/>
      <c r="AO244" s="855" t="str">
        <f t="shared" si="179"/>
        <v/>
      </c>
      <c r="CC244" s="513" t="str">
        <f t="shared" si="182"/>
        <v/>
      </c>
      <c r="CD244" s="513" t="str">
        <f t="shared" si="183"/>
        <v/>
      </c>
      <c r="CE244" s="513" t="str">
        <f t="shared" si="184"/>
        <v/>
      </c>
      <c r="CF244" s="513" t="str">
        <f t="shared" si="185"/>
        <v/>
      </c>
      <c r="CG244" s="513" t="str">
        <f t="shared" si="186"/>
        <v/>
      </c>
      <c r="CH244" s="513" t="str">
        <f t="shared" si="187"/>
        <v/>
      </c>
      <c r="CI244" s="513" t="str">
        <f t="shared" si="188"/>
        <v/>
      </c>
      <c r="CJ244" s="513"/>
      <c r="CK244" s="513" t="str">
        <f t="shared" si="189"/>
        <v/>
      </c>
      <c r="CL244" s="513" t="str">
        <f t="shared" si="190"/>
        <v/>
      </c>
      <c r="CM244" s="513"/>
      <c r="CR244" s="822">
        <f t="shared" si="191"/>
        <v>0</v>
      </c>
      <c r="CS244" s="822">
        <f t="shared" si="192"/>
        <v>0</v>
      </c>
      <c r="CT244" s="823">
        <f t="shared" si="193"/>
        <v>0</v>
      </c>
      <c r="CU244" s="817">
        <f t="shared" si="194"/>
        <v>0</v>
      </c>
      <c r="CV244" s="817">
        <f t="shared" si="195"/>
        <v>0</v>
      </c>
      <c r="CW244" s="817">
        <f t="shared" si="196"/>
        <v>0</v>
      </c>
      <c r="CX244" s="817">
        <f t="shared" si="197"/>
        <v>0</v>
      </c>
      <c r="CY244" s="817"/>
      <c r="CZ244" s="817">
        <f t="shared" si="198"/>
        <v>0</v>
      </c>
      <c r="DA244" s="817">
        <f t="shared" si="199"/>
        <v>0</v>
      </c>
      <c r="DB244" s="817"/>
    </row>
    <row r="245" spans="1:106">
      <c r="A245" s="414" t="s">
        <v>509</v>
      </c>
      <c r="B245" s="380" t="s">
        <v>510</v>
      </c>
      <c r="C245" s="57">
        <f t="shared" si="181"/>
        <v>0</v>
      </c>
      <c r="D245" s="372">
        <f t="shared" si="200"/>
        <v>0</v>
      </c>
      <c r="E245" s="58"/>
      <c r="F245" s="59"/>
      <c r="G245" s="60"/>
      <c r="H245" s="145"/>
      <c r="I245" s="146"/>
      <c r="J245" s="146"/>
      <c r="K245" s="146"/>
      <c r="L245" s="146"/>
      <c r="M245" s="146"/>
      <c r="N245" s="146"/>
      <c r="O245" s="146"/>
      <c r="P245" s="146"/>
      <c r="Q245" s="146"/>
      <c r="R245" s="146"/>
      <c r="S245" s="146"/>
      <c r="T245" s="146"/>
      <c r="U245" s="146"/>
      <c r="V245" s="146"/>
      <c r="W245" s="146"/>
      <c r="X245" s="146"/>
      <c r="Y245" s="146"/>
      <c r="Z245" s="147"/>
      <c r="AA245" s="58"/>
      <c r="AB245" s="148"/>
      <c r="AC245" s="59"/>
      <c r="AD245" s="110"/>
      <c r="AE245" s="148"/>
      <c r="AF245" s="111"/>
      <c r="AG245" s="149"/>
      <c r="AH245" s="110"/>
      <c r="AI245" s="111"/>
      <c r="AJ245" s="149"/>
      <c r="AK245" s="75"/>
      <c r="AL245" s="74"/>
      <c r="AM245" s="74"/>
      <c r="AN245" s="74"/>
      <c r="AO245" s="855" t="str">
        <f t="shared" si="179"/>
        <v/>
      </c>
      <c r="CC245" s="513" t="str">
        <f t="shared" si="182"/>
        <v/>
      </c>
      <c r="CD245" s="513" t="str">
        <f t="shared" si="183"/>
        <v/>
      </c>
      <c r="CE245" s="513" t="str">
        <f t="shared" si="184"/>
        <v/>
      </c>
      <c r="CF245" s="513" t="str">
        <f t="shared" si="185"/>
        <v/>
      </c>
      <c r="CG245" s="513" t="str">
        <f t="shared" si="186"/>
        <v/>
      </c>
      <c r="CH245" s="513" t="str">
        <f t="shared" si="187"/>
        <v/>
      </c>
      <c r="CI245" s="513" t="str">
        <f t="shared" si="188"/>
        <v/>
      </c>
      <c r="CJ245" s="513"/>
      <c r="CK245" s="513" t="str">
        <f t="shared" si="189"/>
        <v/>
      </c>
      <c r="CL245" s="513" t="str">
        <f t="shared" si="190"/>
        <v/>
      </c>
      <c r="CM245" s="513"/>
      <c r="CR245" s="822">
        <f t="shared" si="191"/>
        <v>0</v>
      </c>
      <c r="CS245" s="822">
        <f t="shared" si="192"/>
        <v>0</v>
      </c>
      <c r="CT245" s="823">
        <f t="shared" si="193"/>
        <v>0</v>
      </c>
      <c r="CU245" s="817">
        <f t="shared" si="194"/>
        <v>0</v>
      </c>
      <c r="CV245" s="817">
        <f t="shared" si="195"/>
        <v>0</v>
      </c>
      <c r="CW245" s="817">
        <f t="shared" si="196"/>
        <v>0</v>
      </c>
      <c r="CX245" s="817">
        <f t="shared" si="197"/>
        <v>0</v>
      </c>
      <c r="CY245" s="817"/>
      <c r="CZ245" s="817">
        <f t="shared" si="198"/>
        <v>0</v>
      </c>
      <c r="DA245" s="817">
        <f t="shared" si="199"/>
        <v>0</v>
      </c>
      <c r="DB245" s="817"/>
    </row>
    <row r="246" spans="1:106">
      <c r="A246" s="414" t="s">
        <v>511</v>
      </c>
      <c r="B246" s="380" t="s">
        <v>512</v>
      </c>
      <c r="C246" s="57">
        <f t="shared" si="181"/>
        <v>0</v>
      </c>
      <c r="D246" s="372">
        <f t="shared" si="200"/>
        <v>0</v>
      </c>
      <c r="E246" s="58"/>
      <c r="F246" s="59"/>
      <c r="G246" s="60"/>
      <c r="H246" s="145"/>
      <c r="I246" s="146"/>
      <c r="J246" s="146"/>
      <c r="K246" s="146"/>
      <c r="L246" s="146"/>
      <c r="M246" s="146"/>
      <c r="N246" s="146"/>
      <c r="O246" s="146"/>
      <c r="P246" s="146"/>
      <c r="Q246" s="146"/>
      <c r="R246" s="146"/>
      <c r="S246" s="146"/>
      <c r="T246" s="146"/>
      <c r="U246" s="146"/>
      <c r="V246" s="146"/>
      <c r="W246" s="146"/>
      <c r="X246" s="146"/>
      <c r="Y246" s="146"/>
      <c r="Z246" s="147"/>
      <c r="AA246" s="58"/>
      <c r="AB246" s="148"/>
      <c r="AC246" s="59"/>
      <c r="AD246" s="110"/>
      <c r="AE246" s="148"/>
      <c r="AF246" s="111"/>
      <c r="AG246" s="149"/>
      <c r="AH246" s="110"/>
      <c r="AI246" s="111"/>
      <c r="AJ246" s="149"/>
      <c r="AK246" s="75"/>
      <c r="AL246" s="74"/>
      <c r="AM246" s="74"/>
      <c r="AN246" s="74"/>
      <c r="AO246" s="855" t="str">
        <f t="shared" si="179"/>
        <v/>
      </c>
      <c r="CC246" s="513" t="str">
        <f t="shared" si="182"/>
        <v/>
      </c>
      <c r="CD246" s="513" t="str">
        <f t="shared" si="183"/>
        <v/>
      </c>
      <c r="CE246" s="513" t="str">
        <f t="shared" si="184"/>
        <v/>
      </c>
      <c r="CF246" s="513" t="str">
        <f t="shared" si="185"/>
        <v/>
      </c>
      <c r="CG246" s="513" t="str">
        <f t="shared" si="186"/>
        <v/>
      </c>
      <c r="CH246" s="513" t="str">
        <f t="shared" si="187"/>
        <v/>
      </c>
      <c r="CI246" s="513" t="str">
        <f t="shared" si="188"/>
        <v/>
      </c>
      <c r="CJ246" s="513"/>
      <c r="CK246" s="513" t="str">
        <f t="shared" si="189"/>
        <v/>
      </c>
      <c r="CL246" s="513" t="str">
        <f t="shared" si="190"/>
        <v/>
      </c>
      <c r="CM246" s="513"/>
      <c r="CR246" s="822">
        <f t="shared" si="191"/>
        <v>0</v>
      </c>
      <c r="CS246" s="822">
        <f t="shared" si="192"/>
        <v>0</v>
      </c>
      <c r="CT246" s="823">
        <f t="shared" si="193"/>
        <v>0</v>
      </c>
      <c r="CU246" s="817">
        <f t="shared" si="194"/>
        <v>0</v>
      </c>
      <c r="CV246" s="817">
        <f t="shared" si="195"/>
        <v>0</v>
      </c>
      <c r="CW246" s="817">
        <f t="shared" si="196"/>
        <v>0</v>
      </c>
      <c r="CX246" s="817">
        <f t="shared" si="197"/>
        <v>0</v>
      </c>
      <c r="CY246" s="817"/>
      <c r="CZ246" s="817">
        <f t="shared" si="198"/>
        <v>0</v>
      </c>
      <c r="DA246" s="817">
        <f t="shared" si="199"/>
        <v>0</v>
      </c>
      <c r="DB246" s="817"/>
    </row>
    <row r="247" spans="1:106">
      <c r="A247" s="414" t="s">
        <v>513</v>
      </c>
      <c r="B247" s="380" t="s">
        <v>514</v>
      </c>
      <c r="C247" s="57">
        <f t="shared" si="181"/>
        <v>0</v>
      </c>
      <c r="D247" s="372">
        <f t="shared" si="200"/>
        <v>0</v>
      </c>
      <c r="E247" s="58"/>
      <c r="F247" s="59"/>
      <c r="G247" s="60"/>
      <c r="H247" s="145"/>
      <c r="I247" s="146"/>
      <c r="J247" s="146"/>
      <c r="K247" s="146"/>
      <c r="L247" s="146"/>
      <c r="M247" s="146"/>
      <c r="N247" s="146"/>
      <c r="O247" s="146"/>
      <c r="P247" s="146"/>
      <c r="Q247" s="146"/>
      <c r="R247" s="146"/>
      <c r="S247" s="146"/>
      <c r="T247" s="146"/>
      <c r="U247" s="146"/>
      <c r="V247" s="146"/>
      <c r="W247" s="146"/>
      <c r="X247" s="146"/>
      <c r="Y247" s="146"/>
      <c r="Z247" s="147"/>
      <c r="AA247" s="58"/>
      <c r="AB247" s="148"/>
      <c r="AC247" s="59"/>
      <c r="AD247" s="110"/>
      <c r="AE247" s="148"/>
      <c r="AF247" s="111"/>
      <c r="AG247" s="149"/>
      <c r="AH247" s="110"/>
      <c r="AI247" s="111"/>
      <c r="AJ247" s="149"/>
      <c r="AK247" s="75"/>
      <c r="AL247" s="74"/>
      <c r="AM247" s="74"/>
      <c r="AN247" s="74"/>
      <c r="AO247" s="855" t="str">
        <f t="shared" si="179"/>
        <v/>
      </c>
      <c r="CC247" s="513" t="str">
        <f t="shared" ref="CC247:CC278" si="201">IF(AND($C247&gt;0,AA247="")," * No olvide digitar la variable "&amp;$AA$8&amp;""&amp;": Atención Cerrada. Digite Cero si no tiene.","")</f>
        <v/>
      </c>
      <c r="CD247" s="513" t="str">
        <f t="shared" ref="CD247:CD278" si="202">IF(AND($C247&gt;0,AB247="")," * No olvide digitar la variable "&amp;$AA$8&amp;""&amp;": Atención Abierta. Digite Cero si no tiene.","")</f>
        <v/>
      </c>
      <c r="CE247" s="513" t="str">
        <f t="shared" ref="CE247:CE278" si="203">IF(AND($C247&gt;0,AC247="")," * No olvide digitar la variable "&amp;$AA$8&amp;""&amp;": Emergencia. Digite Cero si no tiene.","")</f>
        <v/>
      </c>
      <c r="CF247" s="513" t="str">
        <f t="shared" ref="CF247:CF278" si="204">IF(AND(C247&lt;AA247+AB247+AC247)," * La Suma de la variable "&amp;$AA$8&amp;""&amp;" no puede ser mayor al Total.","")</f>
        <v/>
      </c>
      <c r="CG247" s="513" t="str">
        <f t="shared" ref="CG247:CG278" si="205">IF(AND($C247&gt;0,AD247="")," * No olvide digitar la variable "&amp;$AD$8&amp;""&amp;": Honorarios. Digite Cero si no tiene.","")</f>
        <v/>
      </c>
      <c r="CH247" s="513" t="str">
        <f t="shared" ref="CH247:CH278" si="206">IF(AND($C247&gt;0,AE247="")," * No olvide digitar la variable "&amp;$AD$8&amp;""&amp;": Convenios. Digite Cero si no tiene.","")</f>
        <v/>
      </c>
      <c r="CI247" s="513" t="str">
        <f t="shared" ref="CI247:CI278" si="207">IF(AND($C247&gt;0,AF247="")," * No olvide digitar la variable "&amp;$AD$8&amp;""&amp;": Consultores de llamada. Digite Cero si no tiene.","")</f>
        <v/>
      </c>
      <c r="CJ247" s="513"/>
      <c r="CK247" s="513" t="str">
        <f t="shared" ref="CK247:CK278" si="208">IF(AND($C247&gt;0,AH247="")," * No olvide digitar la variable "&amp;$AH$8&amp;""&amp;" Al Sistema. Digite Cero si no tiene.","")</f>
        <v/>
      </c>
      <c r="CL247" s="513" t="str">
        <f t="shared" ref="CL247:CL278" si="209">IF(AND($C247&gt;0,AI247="")," * No olvide digitar la variable "&amp;$AH$8&amp;""&amp;" al Extrasistema. Digite Cero si no tiene.","")</f>
        <v/>
      </c>
      <c r="CM247" s="513"/>
      <c r="CR247" s="822">
        <f t="shared" ref="CR247:CR278" si="210">IF(AND($C247&gt;0,AA247=""),1,0)</f>
        <v>0</v>
      </c>
      <c r="CS247" s="822">
        <f t="shared" ref="CS247:CS278" si="211">IF(AND($C247&gt;0,AB247=""),1,0)</f>
        <v>0</v>
      </c>
      <c r="CT247" s="823">
        <f t="shared" ref="CT247:CT278" si="212">IF(AND($C247&gt;0,AC247=""),1,0)</f>
        <v>0</v>
      </c>
      <c r="CU247" s="817">
        <f t="shared" ref="CU247:CU278" si="213">IF(AND(C247&lt;AA247+AB247+AC247),1,0)</f>
        <v>0</v>
      </c>
      <c r="CV247" s="817">
        <f t="shared" ref="CV247:CV278" si="214">IF(AND($C247&gt;0,AD247=""),1,0)</f>
        <v>0</v>
      </c>
      <c r="CW247" s="817">
        <f t="shared" ref="CW247:CW278" si="215">IF(AND($C247&gt;0,AE247=""),1,0)</f>
        <v>0</v>
      </c>
      <c r="CX247" s="817">
        <f t="shared" ref="CX247:CX278" si="216">IF(AND($C247&gt;0,AF247=""),1,0)</f>
        <v>0</v>
      </c>
      <c r="CY247" s="817"/>
      <c r="CZ247" s="817">
        <f t="shared" ref="CZ247:CZ278" si="217">IF(AND($C247&gt;0,AH247=""),1,0)</f>
        <v>0</v>
      </c>
      <c r="DA247" s="817">
        <f t="shared" ref="DA247:DA278" si="218">IF(AND($C247&gt;0,AI247=""),1,0)</f>
        <v>0</v>
      </c>
      <c r="DB247" s="817"/>
    </row>
    <row r="248" spans="1:106">
      <c r="A248" s="414" t="s">
        <v>515</v>
      </c>
      <c r="B248" s="380" t="s">
        <v>516</v>
      </c>
      <c r="C248" s="57">
        <f t="shared" si="181"/>
        <v>0</v>
      </c>
      <c r="D248" s="372">
        <f t="shared" si="200"/>
        <v>0</v>
      </c>
      <c r="E248" s="58"/>
      <c r="F248" s="59"/>
      <c r="G248" s="60"/>
      <c r="H248" s="145"/>
      <c r="I248" s="146"/>
      <c r="J248" s="146"/>
      <c r="K248" s="146"/>
      <c r="L248" s="146"/>
      <c r="M248" s="146"/>
      <c r="N248" s="146"/>
      <c r="O248" s="146"/>
      <c r="P248" s="146"/>
      <c r="Q248" s="146"/>
      <c r="R248" s="146"/>
      <c r="S248" s="146"/>
      <c r="T248" s="146"/>
      <c r="U248" s="146"/>
      <c r="V248" s="146"/>
      <c r="W248" s="146"/>
      <c r="X248" s="146"/>
      <c r="Y248" s="146"/>
      <c r="Z248" s="147"/>
      <c r="AA248" s="58"/>
      <c r="AB248" s="148"/>
      <c r="AC248" s="59"/>
      <c r="AD248" s="110"/>
      <c r="AE248" s="148"/>
      <c r="AF248" s="111"/>
      <c r="AG248" s="149"/>
      <c r="AH248" s="110"/>
      <c r="AI248" s="111"/>
      <c r="AJ248" s="149"/>
      <c r="AK248" s="75"/>
      <c r="AL248" s="74"/>
      <c r="AM248" s="74"/>
      <c r="AN248" s="74"/>
      <c r="AO248" s="855" t="str">
        <f t="shared" si="179"/>
        <v/>
      </c>
      <c r="CC248" s="513" t="str">
        <f t="shared" si="201"/>
        <v/>
      </c>
      <c r="CD248" s="513" t="str">
        <f t="shared" si="202"/>
        <v/>
      </c>
      <c r="CE248" s="513" t="str">
        <f t="shared" si="203"/>
        <v/>
      </c>
      <c r="CF248" s="513" t="str">
        <f t="shared" si="204"/>
        <v/>
      </c>
      <c r="CG248" s="513" t="str">
        <f t="shared" si="205"/>
        <v/>
      </c>
      <c r="CH248" s="513" t="str">
        <f t="shared" si="206"/>
        <v/>
      </c>
      <c r="CI248" s="513" t="str">
        <f t="shared" si="207"/>
        <v/>
      </c>
      <c r="CJ248" s="513"/>
      <c r="CK248" s="513" t="str">
        <f t="shared" si="208"/>
        <v/>
      </c>
      <c r="CL248" s="513" t="str">
        <f t="shared" si="209"/>
        <v/>
      </c>
      <c r="CM248" s="513"/>
      <c r="CR248" s="822">
        <f t="shared" si="210"/>
        <v>0</v>
      </c>
      <c r="CS248" s="822">
        <f t="shared" si="211"/>
        <v>0</v>
      </c>
      <c r="CT248" s="823">
        <f t="shared" si="212"/>
        <v>0</v>
      </c>
      <c r="CU248" s="817">
        <f t="shared" si="213"/>
        <v>0</v>
      </c>
      <c r="CV248" s="817">
        <f t="shared" si="214"/>
        <v>0</v>
      </c>
      <c r="CW248" s="817">
        <f t="shared" si="215"/>
        <v>0</v>
      </c>
      <c r="CX248" s="817">
        <f t="shared" si="216"/>
        <v>0</v>
      </c>
      <c r="CY248" s="817"/>
      <c r="CZ248" s="817">
        <f t="shared" si="217"/>
        <v>0</v>
      </c>
      <c r="DA248" s="817">
        <f t="shared" si="218"/>
        <v>0</v>
      </c>
      <c r="DB248" s="817"/>
    </row>
    <row r="249" spans="1:106">
      <c r="A249" s="414" t="s">
        <v>517</v>
      </c>
      <c r="B249" s="380" t="s">
        <v>518</v>
      </c>
      <c r="C249" s="57">
        <f t="shared" si="181"/>
        <v>0</v>
      </c>
      <c r="D249" s="372">
        <f t="shared" si="200"/>
        <v>0</v>
      </c>
      <c r="E249" s="58"/>
      <c r="F249" s="59"/>
      <c r="G249" s="60"/>
      <c r="H249" s="145"/>
      <c r="I249" s="146"/>
      <c r="J249" s="146"/>
      <c r="K249" s="146"/>
      <c r="L249" s="146"/>
      <c r="M249" s="146"/>
      <c r="N249" s="146"/>
      <c r="O249" s="146"/>
      <c r="P249" s="146"/>
      <c r="Q249" s="146"/>
      <c r="R249" s="146"/>
      <c r="S249" s="146"/>
      <c r="T249" s="146"/>
      <c r="U249" s="146"/>
      <c r="V249" s="146"/>
      <c r="W249" s="146"/>
      <c r="X249" s="146"/>
      <c r="Y249" s="146"/>
      <c r="Z249" s="147"/>
      <c r="AA249" s="58"/>
      <c r="AB249" s="148"/>
      <c r="AC249" s="59"/>
      <c r="AD249" s="110"/>
      <c r="AE249" s="148"/>
      <c r="AF249" s="111"/>
      <c r="AG249" s="149"/>
      <c r="AH249" s="110"/>
      <c r="AI249" s="111"/>
      <c r="AJ249" s="149"/>
      <c r="AK249" s="75"/>
      <c r="AL249" s="74"/>
      <c r="AM249" s="74"/>
      <c r="AN249" s="74"/>
      <c r="AO249" s="855" t="str">
        <f t="shared" si="179"/>
        <v/>
      </c>
      <c r="CC249" s="513" t="str">
        <f t="shared" si="201"/>
        <v/>
      </c>
      <c r="CD249" s="513" t="str">
        <f t="shared" si="202"/>
        <v/>
      </c>
      <c r="CE249" s="513" t="str">
        <f t="shared" si="203"/>
        <v/>
      </c>
      <c r="CF249" s="513" t="str">
        <f t="shared" si="204"/>
        <v/>
      </c>
      <c r="CG249" s="513" t="str">
        <f t="shared" si="205"/>
        <v/>
      </c>
      <c r="CH249" s="513" t="str">
        <f t="shared" si="206"/>
        <v/>
      </c>
      <c r="CI249" s="513" t="str">
        <f t="shared" si="207"/>
        <v/>
      </c>
      <c r="CJ249" s="513"/>
      <c r="CK249" s="513" t="str">
        <f t="shared" si="208"/>
        <v/>
      </c>
      <c r="CL249" s="513" t="str">
        <f t="shared" si="209"/>
        <v/>
      </c>
      <c r="CM249" s="513"/>
      <c r="CR249" s="822">
        <f t="shared" si="210"/>
        <v>0</v>
      </c>
      <c r="CS249" s="822">
        <f t="shared" si="211"/>
        <v>0</v>
      </c>
      <c r="CT249" s="823">
        <f t="shared" si="212"/>
        <v>0</v>
      </c>
      <c r="CU249" s="817">
        <f t="shared" si="213"/>
        <v>0</v>
      </c>
      <c r="CV249" s="817">
        <f t="shared" si="214"/>
        <v>0</v>
      </c>
      <c r="CW249" s="817">
        <f t="shared" si="215"/>
        <v>0</v>
      </c>
      <c r="CX249" s="817">
        <f t="shared" si="216"/>
        <v>0</v>
      </c>
      <c r="CY249" s="817"/>
      <c r="CZ249" s="817">
        <f t="shared" si="217"/>
        <v>0</v>
      </c>
      <c r="DA249" s="817">
        <f t="shared" si="218"/>
        <v>0</v>
      </c>
      <c r="DB249" s="817"/>
    </row>
    <row r="250" spans="1:106">
      <c r="A250" s="414" t="s">
        <v>519</v>
      </c>
      <c r="B250" s="380" t="s">
        <v>520</v>
      </c>
      <c r="C250" s="57">
        <f t="shared" si="181"/>
        <v>0</v>
      </c>
      <c r="D250" s="372">
        <f t="shared" si="200"/>
        <v>0</v>
      </c>
      <c r="E250" s="58"/>
      <c r="F250" s="59"/>
      <c r="G250" s="60"/>
      <c r="H250" s="145"/>
      <c r="I250" s="146"/>
      <c r="J250" s="146"/>
      <c r="K250" s="146"/>
      <c r="L250" s="146"/>
      <c r="M250" s="146"/>
      <c r="N250" s="146"/>
      <c r="O250" s="146"/>
      <c r="P250" s="146"/>
      <c r="Q250" s="146"/>
      <c r="R250" s="146"/>
      <c r="S250" s="146"/>
      <c r="T250" s="146"/>
      <c r="U250" s="146"/>
      <c r="V250" s="146"/>
      <c r="W250" s="146"/>
      <c r="X250" s="146"/>
      <c r="Y250" s="146"/>
      <c r="Z250" s="147"/>
      <c r="AA250" s="58"/>
      <c r="AB250" s="148"/>
      <c r="AC250" s="59"/>
      <c r="AD250" s="110"/>
      <c r="AE250" s="148"/>
      <c r="AF250" s="111"/>
      <c r="AG250" s="149"/>
      <c r="AH250" s="110"/>
      <c r="AI250" s="111"/>
      <c r="AJ250" s="149"/>
      <c r="AK250" s="75"/>
      <c r="AL250" s="74"/>
      <c r="AM250" s="74"/>
      <c r="AN250" s="74"/>
      <c r="AO250" s="855" t="str">
        <f t="shared" si="179"/>
        <v/>
      </c>
      <c r="CC250" s="513" t="str">
        <f t="shared" si="201"/>
        <v/>
      </c>
      <c r="CD250" s="513" t="str">
        <f t="shared" si="202"/>
        <v/>
      </c>
      <c r="CE250" s="513" t="str">
        <f t="shared" si="203"/>
        <v/>
      </c>
      <c r="CF250" s="513" t="str">
        <f t="shared" si="204"/>
        <v/>
      </c>
      <c r="CG250" s="513" t="str">
        <f t="shared" si="205"/>
        <v/>
      </c>
      <c r="CH250" s="513" t="str">
        <f t="shared" si="206"/>
        <v/>
      </c>
      <c r="CI250" s="513" t="str">
        <f t="shared" si="207"/>
        <v/>
      </c>
      <c r="CJ250" s="513"/>
      <c r="CK250" s="513" t="str">
        <f t="shared" si="208"/>
        <v/>
      </c>
      <c r="CL250" s="513" t="str">
        <f t="shared" si="209"/>
        <v/>
      </c>
      <c r="CM250" s="513"/>
      <c r="CR250" s="822">
        <f t="shared" si="210"/>
        <v>0</v>
      </c>
      <c r="CS250" s="822">
        <f t="shared" si="211"/>
        <v>0</v>
      </c>
      <c r="CT250" s="823">
        <f t="shared" si="212"/>
        <v>0</v>
      </c>
      <c r="CU250" s="817">
        <f t="shared" si="213"/>
        <v>0</v>
      </c>
      <c r="CV250" s="817">
        <f t="shared" si="214"/>
        <v>0</v>
      </c>
      <c r="CW250" s="817">
        <f t="shared" si="215"/>
        <v>0</v>
      </c>
      <c r="CX250" s="817">
        <f t="shared" si="216"/>
        <v>0</v>
      </c>
      <c r="CY250" s="817"/>
      <c r="CZ250" s="817">
        <f t="shared" si="217"/>
        <v>0</v>
      </c>
      <c r="DA250" s="817">
        <f t="shared" si="218"/>
        <v>0</v>
      </c>
      <c r="DB250" s="817"/>
    </row>
    <row r="251" spans="1:106">
      <c r="A251" s="414" t="s">
        <v>521</v>
      </c>
      <c r="B251" s="380" t="s">
        <v>522</v>
      </c>
      <c r="C251" s="57">
        <f t="shared" si="181"/>
        <v>0</v>
      </c>
      <c r="D251" s="372">
        <f t="shared" si="200"/>
        <v>0</v>
      </c>
      <c r="E251" s="58"/>
      <c r="F251" s="59"/>
      <c r="G251" s="60"/>
      <c r="H251" s="145"/>
      <c r="I251" s="146"/>
      <c r="J251" s="146"/>
      <c r="K251" s="146"/>
      <c r="L251" s="146"/>
      <c r="M251" s="146"/>
      <c r="N251" s="146"/>
      <c r="O251" s="146"/>
      <c r="P251" s="146"/>
      <c r="Q251" s="146"/>
      <c r="R251" s="146"/>
      <c r="S251" s="146"/>
      <c r="T251" s="146"/>
      <c r="U251" s="146"/>
      <c r="V251" s="146"/>
      <c r="W251" s="146"/>
      <c r="X251" s="146"/>
      <c r="Y251" s="146"/>
      <c r="Z251" s="147"/>
      <c r="AA251" s="58"/>
      <c r="AB251" s="148"/>
      <c r="AC251" s="59"/>
      <c r="AD251" s="110"/>
      <c r="AE251" s="148"/>
      <c r="AF251" s="111"/>
      <c r="AG251" s="149"/>
      <c r="AH251" s="110"/>
      <c r="AI251" s="111"/>
      <c r="AJ251" s="149"/>
      <c r="AK251" s="75"/>
      <c r="AL251" s="74"/>
      <c r="AM251" s="74"/>
      <c r="AN251" s="74"/>
      <c r="AO251" s="855" t="str">
        <f t="shared" si="179"/>
        <v/>
      </c>
      <c r="CC251" s="513" t="str">
        <f t="shared" si="201"/>
        <v/>
      </c>
      <c r="CD251" s="513" t="str">
        <f t="shared" si="202"/>
        <v/>
      </c>
      <c r="CE251" s="513" t="str">
        <f t="shared" si="203"/>
        <v/>
      </c>
      <c r="CF251" s="513" t="str">
        <f t="shared" si="204"/>
        <v/>
      </c>
      <c r="CG251" s="513" t="str">
        <f t="shared" si="205"/>
        <v/>
      </c>
      <c r="CH251" s="513" t="str">
        <f t="shared" si="206"/>
        <v/>
      </c>
      <c r="CI251" s="513" t="str">
        <f t="shared" si="207"/>
        <v/>
      </c>
      <c r="CJ251" s="513"/>
      <c r="CK251" s="513" t="str">
        <f t="shared" si="208"/>
        <v/>
      </c>
      <c r="CL251" s="513" t="str">
        <f t="shared" si="209"/>
        <v/>
      </c>
      <c r="CM251" s="513"/>
      <c r="CR251" s="822">
        <f t="shared" si="210"/>
        <v>0</v>
      </c>
      <c r="CS251" s="822">
        <f t="shared" si="211"/>
        <v>0</v>
      </c>
      <c r="CT251" s="823">
        <f t="shared" si="212"/>
        <v>0</v>
      </c>
      <c r="CU251" s="817">
        <f t="shared" si="213"/>
        <v>0</v>
      </c>
      <c r="CV251" s="817">
        <f t="shared" si="214"/>
        <v>0</v>
      </c>
      <c r="CW251" s="817">
        <f t="shared" si="215"/>
        <v>0</v>
      </c>
      <c r="CX251" s="817">
        <f t="shared" si="216"/>
        <v>0</v>
      </c>
      <c r="CY251" s="817"/>
      <c r="CZ251" s="817">
        <f t="shared" si="217"/>
        <v>0</v>
      </c>
      <c r="DA251" s="817">
        <f t="shared" si="218"/>
        <v>0</v>
      </c>
      <c r="DB251" s="817"/>
    </row>
    <row r="252" spans="1:106">
      <c r="A252" s="414" t="s">
        <v>523</v>
      </c>
      <c r="B252" s="380" t="s">
        <v>524</v>
      </c>
      <c r="C252" s="57">
        <f t="shared" si="181"/>
        <v>0</v>
      </c>
      <c r="D252" s="372">
        <f t="shared" si="200"/>
        <v>0</v>
      </c>
      <c r="E252" s="58"/>
      <c r="F252" s="59"/>
      <c r="G252" s="60"/>
      <c r="H252" s="145"/>
      <c r="I252" s="146"/>
      <c r="J252" s="146"/>
      <c r="K252" s="146"/>
      <c r="L252" s="146"/>
      <c r="M252" s="146"/>
      <c r="N252" s="146"/>
      <c r="O252" s="146"/>
      <c r="P252" s="146"/>
      <c r="Q252" s="146"/>
      <c r="R252" s="146"/>
      <c r="S252" s="146"/>
      <c r="T252" s="146"/>
      <c r="U252" s="146"/>
      <c r="V252" s="146"/>
      <c r="W252" s="146"/>
      <c r="X252" s="146"/>
      <c r="Y252" s="146"/>
      <c r="Z252" s="147"/>
      <c r="AA252" s="58"/>
      <c r="AB252" s="148"/>
      <c r="AC252" s="59"/>
      <c r="AD252" s="110"/>
      <c r="AE252" s="148"/>
      <c r="AF252" s="111"/>
      <c r="AG252" s="149"/>
      <c r="AH252" s="110"/>
      <c r="AI252" s="111"/>
      <c r="AJ252" s="149"/>
      <c r="AK252" s="75"/>
      <c r="AL252" s="74"/>
      <c r="AM252" s="74"/>
      <c r="AN252" s="74"/>
      <c r="AO252" s="855" t="str">
        <f t="shared" si="179"/>
        <v/>
      </c>
      <c r="CC252" s="513" t="str">
        <f t="shared" si="201"/>
        <v/>
      </c>
      <c r="CD252" s="513" t="str">
        <f t="shared" si="202"/>
        <v/>
      </c>
      <c r="CE252" s="513" t="str">
        <f t="shared" si="203"/>
        <v/>
      </c>
      <c r="CF252" s="513" t="str">
        <f t="shared" si="204"/>
        <v/>
      </c>
      <c r="CG252" s="513" t="str">
        <f t="shared" si="205"/>
        <v/>
      </c>
      <c r="CH252" s="513" t="str">
        <f t="shared" si="206"/>
        <v/>
      </c>
      <c r="CI252" s="513" t="str">
        <f t="shared" si="207"/>
        <v/>
      </c>
      <c r="CJ252" s="513"/>
      <c r="CK252" s="513" t="str">
        <f t="shared" si="208"/>
        <v/>
      </c>
      <c r="CL252" s="513" t="str">
        <f t="shared" si="209"/>
        <v/>
      </c>
      <c r="CM252" s="513"/>
      <c r="CR252" s="822">
        <f t="shared" si="210"/>
        <v>0</v>
      </c>
      <c r="CS252" s="822">
        <f t="shared" si="211"/>
        <v>0</v>
      </c>
      <c r="CT252" s="823">
        <f t="shared" si="212"/>
        <v>0</v>
      </c>
      <c r="CU252" s="817">
        <f t="shared" si="213"/>
        <v>0</v>
      </c>
      <c r="CV252" s="817">
        <f t="shared" si="214"/>
        <v>0</v>
      </c>
      <c r="CW252" s="817">
        <f t="shared" si="215"/>
        <v>0</v>
      </c>
      <c r="CX252" s="817">
        <f t="shared" si="216"/>
        <v>0</v>
      </c>
      <c r="CY252" s="817"/>
      <c r="CZ252" s="817">
        <f t="shared" si="217"/>
        <v>0</v>
      </c>
      <c r="DA252" s="817">
        <f t="shared" si="218"/>
        <v>0</v>
      </c>
      <c r="DB252" s="817"/>
    </row>
    <row r="253" spans="1:106">
      <c r="A253" s="414" t="s">
        <v>525</v>
      </c>
      <c r="B253" s="380" t="s">
        <v>526</v>
      </c>
      <c r="C253" s="57">
        <f t="shared" si="181"/>
        <v>0</v>
      </c>
      <c r="D253" s="372">
        <f t="shared" si="200"/>
        <v>0</v>
      </c>
      <c r="E253" s="58"/>
      <c r="F253" s="59"/>
      <c r="G253" s="60"/>
      <c r="H253" s="145"/>
      <c r="I253" s="146"/>
      <c r="J253" s="146"/>
      <c r="K253" s="146"/>
      <c r="L253" s="146"/>
      <c r="M253" s="146"/>
      <c r="N253" s="146"/>
      <c r="O253" s="146"/>
      <c r="P253" s="146"/>
      <c r="Q253" s="146"/>
      <c r="R253" s="146"/>
      <c r="S253" s="146"/>
      <c r="T253" s="146"/>
      <c r="U253" s="146"/>
      <c r="V253" s="146"/>
      <c r="W253" s="146"/>
      <c r="X253" s="146"/>
      <c r="Y253" s="146"/>
      <c r="Z253" s="147"/>
      <c r="AA253" s="58"/>
      <c r="AB253" s="148"/>
      <c r="AC253" s="59"/>
      <c r="AD253" s="110"/>
      <c r="AE253" s="148"/>
      <c r="AF253" s="111"/>
      <c r="AG253" s="149"/>
      <c r="AH253" s="110"/>
      <c r="AI253" s="111"/>
      <c r="AJ253" s="149"/>
      <c r="AK253" s="75"/>
      <c r="AL253" s="74"/>
      <c r="AM253" s="74"/>
      <c r="AN253" s="74"/>
      <c r="AO253" s="855" t="str">
        <f t="shared" si="179"/>
        <v/>
      </c>
      <c r="CC253" s="513" t="str">
        <f t="shared" si="201"/>
        <v/>
      </c>
      <c r="CD253" s="513" t="str">
        <f t="shared" si="202"/>
        <v/>
      </c>
      <c r="CE253" s="513" t="str">
        <f t="shared" si="203"/>
        <v/>
      </c>
      <c r="CF253" s="513" t="str">
        <f t="shared" si="204"/>
        <v/>
      </c>
      <c r="CG253" s="513" t="str">
        <f t="shared" si="205"/>
        <v/>
      </c>
      <c r="CH253" s="513" t="str">
        <f t="shared" si="206"/>
        <v/>
      </c>
      <c r="CI253" s="513" t="str">
        <f t="shared" si="207"/>
        <v/>
      </c>
      <c r="CJ253" s="513"/>
      <c r="CK253" s="513" t="str">
        <f t="shared" si="208"/>
        <v/>
      </c>
      <c r="CL253" s="513" t="str">
        <f t="shared" si="209"/>
        <v/>
      </c>
      <c r="CM253" s="513"/>
      <c r="CR253" s="822">
        <f t="shared" si="210"/>
        <v>0</v>
      </c>
      <c r="CS253" s="822">
        <f t="shared" si="211"/>
        <v>0</v>
      </c>
      <c r="CT253" s="823">
        <f t="shared" si="212"/>
        <v>0</v>
      </c>
      <c r="CU253" s="817">
        <f t="shared" si="213"/>
        <v>0</v>
      </c>
      <c r="CV253" s="817">
        <f t="shared" si="214"/>
        <v>0</v>
      </c>
      <c r="CW253" s="817">
        <f t="shared" si="215"/>
        <v>0</v>
      </c>
      <c r="CX253" s="817">
        <f t="shared" si="216"/>
        <v>0</v>
      </c>
      <c r="CY253" s="817"/>
      <c r="CZ253" s="817">
        <f t="shared" si="217"/>
        <v>0</v>
      </c>
      <c r="DA253" s="817">
        <f t="shared" si="218"/>
        <v>0</v>
      </c>
      <c r="DB253" s="817"/>
    </row>
    <row r="254" spans="1:106">
      <c r="A254" s="414" t="s">
        <v>527</v>
      </c>
      <c r="B254" s="380" t="s">
        <v>528</v>
      </c>
      <c r="C254" s="57">
        <f t="shared" si="181"/>
        <v>0</v>
      </c>
      <c r="D254" s="372">
        <f t="shared" si="200"/>
        <v>0</v>
      </c>
      <c r="E254" s="58"/>
      <c r="F254" s="59"/>
      <c r="G254" s="60"/>
      <c r="H254" s="145"/>
      <c r="I254" s="146"/>
      <c r="J254" s="146"/>
      <c r="K254" s="146"/>
      <c r="L254" s="146"/>
      <c r="M254" s="146"/>
      <c r="N254" s="146"/>
      <c r="O254" s="146"/>
      <c r="P254" s="146"/>
      <c r="Q254" s="146"/>
      <c r="R254" s="146"/>
      <c r="S254" s="146"/>
      <c r="T254" s="146"/>
      <c r="U254" s="146"/>
      <c r="V254" s="146"/>
      <c r="W254" s="146"/>
      <c r="X254" s="146"/>
      <c r="Y254" s="146"/>
      <c r="Z254" s="147"/>
      <c r="AA254" s="58"/>
      <c r="AB254" s="148"/>
      <c r="AC254" s="59"/>
      <c r="AD254" s="110"/>
      <c r="AE254" s="148"/>
      <c r="AF254" s="111"/>
      <c r="AG254" s="149"/>
      <c r="AH254" s="110"/>
      <c r="AI254" s="111"/>
      <c r="AJ254" s="149"/>
      <c r="AK254" s="75"/>
      <c r="AL254" s="74"/>
      <c r="AM254" s="74"/>
      <c r="AN254" s="74"/>
      <c r="AO254" s="855" t="str">
        <f t="shared" si="179"/>
        <v/>
      </c>
      <c r="CC254" s="513" t="str">
        <f t="shared" si="201"/>
        <v/>
      </c>
      <c r="CD254" s="513" t="str">
        <f t="shared" si="202"/>
        <v/>
      </c>
      <c r="CE254" s="513" t="str">
        <f t="shared" si="203"/>
        <v/>
      </c>
      <c r="CF254" s="513" t="str">
        <f t="shared" si="204"/>
        <v/>
      </c>
      <c r="CG254" s="513" t="str">
        <f t="shared" si="205"/>
        <v/>
      </c>
      <c r="CH254" s="513" t="str">
        <f t="shared" si="206"/>
        <v/>
      </c>
      <c r="CI254" s="513" t="str">
        <f t="shared" si="207"/>
        <v/>
      </c>
      <c r="CJ254" s="513"/>
      <c r="CK254" s="513" t="str">
        <f t="shared" si="208"/>
        <v/>
      </c>
      <c r="CL254" s="513" t="str">
        <f t="shared" si="209"/>
        <v/>
      </c>
      <c r="CM254" s="513"/>
      <c r="CR254" s="822">
        <f t="shared" si="210"/>
        <v>0</v>
      </c>
      <c r="CS254" s="822">
        <f t="shared" si="211"/>
        <v>0</v>
      </c>
      <c r="CT254" s="823">
        <f t="shared" si="212"/>
        <v>0</v>
      </c>
      <c r="CU254" s="817">
        <f t="shared" si="213"/>
        <v>0</v>
      </c>
      <c r="CV254" s="817">
        <f t="shared" si="214"/>
        <v>0</v>
      </c>
      <c r="CW254" s="817">
        <f t="shared" si="215"/>
        <v>0</v>
      </c>
      <c r="CX254" s="817">
        <f t="shared" si="216"/>
        <v>0</v>
      </c>
      <c r="CY254" s="817"/>
      <c r="CZ254" s="817">
        <f t="shared" si="217"/>
        <v>0</v>
      </c>
      <c r="DA254" s="817">
        <f t="shared" si="218"/>
        <v>0</v>
      </c>
      <c r="DB254" s="817"/>
    </row>
    <row r="255" spans="1:106">
      <c r="A255" s="414" t="s">
        <v>529</v>
      </c>
      <c r="B255" s="380" t="s">
        <v>530</v>
      </c>
      <c r="C255" s="57">
        <f t="shared" si="181"/>
        <v>0</v>
      </c>
      <c r="D255" s="372">
        <f t="shared" si="200"/>
        <v>0</v>
      </c>
      <c r="E255" s="58"/>
      <c r="F255" s="59"/>
      <c r="G255" s="60"/>
      <c r="H255" s="145"/>
      <c r="I255" s="146"/>
      <c r="J255" s="146"/>
      <c r="K255" s="146"/>
      <c r="L255" s="146"/>
      <c r="M255" s="146"/>
      <c r="N255" s="146"/>
      <c r="O255" s="146"/>
      <c r="P255" s="146"/>
      <c r="Q255" s="146"/>
      <c r="R255" s="146"/>
      <c r="S255" s="146"/>
      <c r="T255" s="146"/>
      <c r="U255" s="146"/>
      <c r="V255" s="146"/>
      <c r="W255" s="146"/>
      <c r="X255" s="146"/>
      <c r="Y255" s="146"/>
      <c r="Z255" s="147"/>
      <c r="AA255" s="58"/>
      <c r="AB255" s="148"/>
      <c r="AC255" s="59"/>
      <c r="AD255" s="110"/>
      <c r="AE255" s="148"/>
      <c r="AF255" s="111"/>
      <c r="AG255" s="149"/>
      <c r="AH255" s="110"/>
      <c r="AI255" s="111"/>
      <c r="AJ255" s="149"/>
      <c r="AK255" s="75"/>
      <c r="AL255" s="74"/>
      <c r="AM255" s="74"/>
      <c r="AN255" s="74"/>
      <c r="AO255" s="855" t="str">
        <f t="shared" si="179"/>
        <v/>
      </c>
      <c r="CC255" s="513" t="str">
        <f t="shared" si="201"/>
        <v/>
      </c>
      <c r="CD255" s="513" t="str">
        <f t="shared" si="202"/>
        <v/>
      </c>
      <c r="CE255" s="513" t="str">
        <f t="shared" si="203"/>
        <v/>
      </c>
      <c r="CF255" s="513" t="str">
        <f t="shared" si="204"/>
        <v/>
      </c>
      <c r="CG255" s="513" t="str">
        <f t="shared" si="205"/>
        <v/>
      </c>
      <c r="CH255" s="513" t="str">
        <f t="shared" si="206"/>
        <v/>
      </c>
      <c r="CI255" s="513" t="str">
        <f t="shared" si="207"/>
        <v/>
      </c>
      <c r="CJ255" s="513"/>
      <c r="CK255" s="513" t="str">
        <f t="shared" si="208"/>
        <v/>
      </c>
      <c r="CL255" s="513" t="str">
        <f t="shared" si="209"/>
        <v/>
      </c>
      <c r="CM255" s="513"/>
      <c r="CR255" s="822">
        <f t="shared" si="210"/>
        <v>0</v>
      </c>
      <c r="CS255" s="822">
        <f t="shared" si="211"/>
        <v>0</v>
      </c>
      <c r="CT255" s="823">
        <f t="shared" si="212"/>
        <v>0</v>
      </c>
      <c r="CU255" s="817">
        <f t="shared" si="213"/>
        <v>0</v>
      </c>
      <c r="CV255" s="817">
        <f t="shared" si="214"/>
        <v>0</v>
      </c>
      <c r="CW255" s="817">
        <f t="shared" si="215"/>
        <v>0</v>
      </c>
      <c r="CX255" s="817">
        <f t="shared" si="216"/>
        <v>0</v>
      </c>
      <c r="CY255" s="817"/>
      <c r="CZ255" s="817">
        <f t="shared" si="217"/>
        <v>0</v>
      </c>
      <c r="DA255" s="817">
        <f t="shared" si="218"/>
        <v>0</v>
      </c>
      <c r="DB255" s="817"/>
    </row>
    <row r="256" spans="1:106">
      <c r="A256" s="414" t="s">
        <v>531</v>
      </c>
      <c r="B256" s="380" t="s">
        <v>532</v>
      </c>
      <c r="C256" s="57">
        <f t="shared" si="181"/>
        <v>0</v>
      </c>
      <c r="D256" s="372">
        <f t="shared" si="200"/>
        <v>0</v>
      </c>
      <c r="E256" s="58"/>
      <c r="F256" s="59"/>
      <c r="G256" s="60"/>
      <c r="H256" s="145"/>
      <c r="I256" s="146"/>
      <c r="J256" s="146"/>
      <c r="K256" s="146"/>
      <c r="L256" s="146"/>
      <c r="M256" s="146"/>
      <c r="N256" s="146"/>
      <c r="O256" s="146"/>
      <c r="P256" s="146"/>
      <c r="Q256" s="146"/>
      <c r="R256" s="146"/>
      <c r="S256" s="146"/>
      <c r="T256" s="146"/>
      <c r="U256" s="146"/>
      <c r="V256" s="146"/>
      <c r="W256" s="146"/>
      <c r="X256" s="146"/>
      <c r="Y256" s="146"/>
      <c r="Z256" s="147"/>
      <c r="AA256" s="58"/>
      <c r="AB256" s="148"/>
      <c r="AC256" s="59"/>
      <c r="AD256" s="110"/>
      <c r="AE256" s="148"/>
      <c r="AF256" s="111"/>
      <c r="AG256" s="149"/>
      <c r="AH256" s="110"/>
      <c r="AI256" s="111"/>
      <c r="AJ256" s="149"/>
      <c r="AK256" s="75"/>
      <c r="AL256" s="74"/>
      <c r="AM256" s="74"/>
      <c r="AN256" s="74"/>
      <c r="AO256" s="855" t="str">
        <f t="shared" si="179"/>
        <v/>
      </c>
      <c r="CC256" s="513" t="str">
        <f t="shared" si="201"/>
        <v/>
      </c>
      <c r="CD256" s="513" t="str">
        <f t="shared" si="202"/>
        <v/>
      </c>
      <c r="CE256" s="513" t="str">
        <f t="shared" si="203"/>
        <v/>
      </c>
      <c r="CF256" s="513" t="str">
        <f t="shared" si="204"/>
        <v/>
      </c>
      <c r="CG256" s="513" t="str">
        <f t="shared" si="205"/>
        <v/>
      </c>
      <c r="CH256" s="513" t="str">
        <f t="shared" si="206"/>
        <v/>
      </c>
      <c r="CI256" s="513" t="str">
        <f t="shared" si="207"/>
        <v/>
      </c>
      <c r="CJ256" s="513"/>
      <c r="CK256" s="513" t="str">
        <f t="shared" si="208"/>
        <v/>
      </c>
      <c r="CL256" s="513" t="str">
        <f t="shared" si="209"/>
        <v/>
      </c>
      <c r="CM256" s="513"/>
      <c r="CR256" s="822">
        <f t="shared" si="210"/>
        <v>0</v>
      </c>
      <c r="CS256" s="822">
        <f t="shared" si="211"/>
        <v>0</v>
      </c>
      <c r="CT256" s="823">
        <f t="shared" si="212"/>
        <v>0</v>
      </c>
      <c r="CU256" s="817">
        <f t="shared" si="213"/>
        <v>0</v>
      </c>
      <c r="CV256" s="817">
        <f t="shared" si="214"/>
        <v>0</v>
      </c>
      <c r="CW256" s="817">
        <f t="shared" si="215"/>
        <v>0</v>
      </c>
      <c r="CX256" s="817">
        <f t="shared" si="216"/>
        <v>0</v>
      </c>
      <c r="CY256" s="817"/>
      <c r="CZ256" s="817">
        <f t="shared" si="217"/>
        <v>0</v>
      </c>
      <c r="DA256" s="817">
        <f t="shared" si="218"/>
        <v>0</v>
      </c>
      <c r="DB256" s="817"/>
    </row>
    <row r="257" spans="1:106">
      <c r="A257" s="414" t="s">
        <v>533</v>
      </c>
      <c r="B257" s="380" t="s">
        <v>534</v>
      </c>
      <c r="C257" s="57">
        <f t="shared" si="181"/>
        <v>0</v>
      </c>
      <c r="D257" s="372">
        <f t="shared" si="200"/>
        <v>0</v>
      </c>
      <c r="E257" s="58"/>
      <c r="F257" s="59"/>
      <c r="G257" s="60"/>
      <c r="H257" s="145"/>
      <c r="I257" s="146"/>
      <c r="J257" s="146"/>
      <c r="K257" s="146"/>
      <c r="L257" s="146"/>
      <c r="M257" s="146"/>
      <c r="N257" s="146"/>
      <c r="O257" s="146"/>
      <c r="P257" s="146"/>
      <c r="Q257" s="146"/>
      <c r="R257" s="146"/>
      <c r="S257" s="146"/>
      <c r="T257" s="146"/>
      <c r="U257" s="146"/>
      <c r="V257" s="146"/>
      <c r="W257" s="146"/>
      <c r="X257" s="146"/>
      <c r="Y257" s="146"/>
      <c r="Z257" s="147"/>
      <c r="AA257" s="58"/>
      <c r="AB257" s="148"/>
      <c r="AC257" s="59"/>
      <c r="AD257" s="110"/>
      <c r="AE257" s="148"/>
      <c r="AF257" s="111"/>
      <c r="AG257" s="149"/>
      <c r="AH257" s="110"/>
      <c r="AI257" s="111"/>
      <c r="AJ257" s="149"/>
      <c r="AK257" s="75"/>
      <c r="AL257" s="74"/>
      <c r="AM257" s="74"/>
      <c r="AN257" s="74"/>
      <c r="AO257" s="855" t="str">
        <f t="shared" si="179"/>
        <v/>
      </c>
      <c r="CC257" s="513" t="str">
        <f t="shared" si="201"/>
        <v/>
      </c>
      <c r="CD257" s="513" t="str">
        <f t="shared" si="202"/>
        <v/>
      </c>
      <c r="CE257" s="513" t="str">
        <f t="shared" si="203"/>
        <v/>
      </c>
      <c r="CF257" s="513" t="str">
        <f t="shared" si="204"/>
        <v/>
      </c>
      <c r="CG257" s="513" t="str">
        <f t="shared" si="205"/>
        <v/>
      </c>
      <c r="CH257" s="513" t="str">
        <f t="shared" si="206"/>
        <v/>
      </c>
      <c r="CI257" s="513" t="str">
        <f t="shared" si="207"/>
        <v/>
      </c>
      <c r="CJ257" s="513"/>
      <c r="CK257" s="513" t="str">
        <f t="shared" si="208"/>
        <v/>
      </c>
      <c r="CL257" s="513" t="str">
        <f t="shared" si="209"/>
        <v/>
      </c>
      <c r="CM257" s="513"/>
      <c r="CR257" s="822">
        <f t="shared" si="210"/>
        <v>0</v>
      </c>
      <c r="CS257" s="822">
        <f t="shared" si="211"/>
        <v>0</v>
      </c>
      <c r="CT257" s="823">
        <f t="shared" si="212"/>
        <v>0</v>
      </c>
      <c r="CU257" s="817">
        <f t="shared" si="213"/>
        <v>0</v>
      </c>
      <c r="CV257" s="817">
        <f t="shared" si="214"/>
        <v>0</v>
      </c>
      <c r="CW257" s="817">
        <f t="shared" si="215"/>
        <v>0</v>
      </c>
      <c r="CX257" s="817">
        <f t="shared" si="216"/>
        <v>0</v>
      </c>
      <c r="CY257" s="817"/>
      <c r="CZ257" s="817">
        <f t="shared" si="217"/>
        <v>0</v>
      </c>
      <c r="DA257" s="817">
        <f t="shared" si="218"/>
        <v>0</v>
      </c>
      <c r="DB257" s="817"/>
    </row>
    <row r="258" spans="1:106">
      <c r="A258" s="414" t="s">
        <v>535</v>
      </c>
      <c r="B258" s="380" t="s">
        <v>536</v>
      </c>
      <c r="C258" s="57">
        <f t="shared" si="181"/>
        <v>0</v>
      </c>
      <c r="D258" s="372">
        <f t="shared" si="200"/>
        <v>0</v>
      </c>
      <c r="E258" s="58"/>
      <c r="F258" s="59"/>
      <c r="G258" s="60"/>
      <c r="H258" s="145"/>
      <c r="I258" s="146"/>
      <c r="J258" s="146"/>
      <c r="K258" s="146"/>
      <c r="L258" s="146"/>
      <c r="M258" s="146"/>
      <c r="N258" s="146"/>
      <c r="O258" s="146"/>
      <c r="P258" s="146"/>
      <c r="Q258" s="146"/>
      <c r="R258" s="146"/>
      <c r="S258" s="146"/>
      <c r="T258" s="146"/>
      <c r="U258" s="146"/>
      <c r="V258" s="146"/>
      <c r="W258" s="146"/>
      <c r="X258" s="146"/>
      <c r="Y258" s="146"/>
      <c r="Z258" s="147"/>
      <c r="AA258" s="58"/>
      <c r="AB258" s="148"/>
      <c r="AC258" s="59"/>
      <c r="AD258" s="110"/>
      <c r="AE258" s="148"/>
      <c r="AF258" s="111"/>
      <c r="AG258" s="149"/>
      <c r="AH258" s="110"/>
      <c r="AI258" s="111"/>
      <c r="AJ258" s="149"/>
      <c r="AK258" s="75"/>
      <c r="AL258" s="74"/>
      <c r="AM258" s="74"/>
      <c r="AN258" s="74"/>
      <c r="AO258" s="855" t="str">
        <f t="shared" si="179"/>
        <v/>
      </c>
      <c r="CC258" s="513" t="str">
        <f t="shared" si="201"/>
        <v/>
      </c>
      <c r="CD258" s="513" t="str">
        <f t="shared" si="202"/>
        <v/>
      </c>
      <c r="CE258" s="513" t="str">
        <f t="shared" si="203"/>
        <v/>
      </c>
      <c r="CF258" s="513" t="str">
        <f t="shared" si="204"/>
        <v/>
      </c>
      <c r="CG258" s="513" t="str">
        <f t="shared" si="205"/>
        <v/>
      </c>
      <c r="CH258" s="513" t="str">
        <f t="shared" si="206"/>
        <v/>
      </c>
      <c r="CI258" s="513" t="str">
        <f t="shared" si="207"/>
        <v/>
      </c>
      <c r="CJ258" s="513"/>
      <c r="CK258" s="513" t="str">
        <f t="shared" si="208"/>
        <v/>
      </c>
      <c r="CL258" s="513" t="str">
        <f t="shared" si="209"/>
        <v/>
      </c>
      <c r="CM258" s="513"/>
      <c r="CR258" s="822">
        <f t="shared" si="210"/>
        <v>0</v>
      </c>
      <c r="CS258" s="822">
        <f t="shared" si="211"/>
        <v>0</v>
      </c>
      <c r="CT258" s="823">
        <f t="shared" si="212"/>
        <v>0</v>
      </c>
      <c r="CU258" s="817">
        <f t="shared" si="213"/>
        <v>0</v>
      </c>
      <c r="CV258" s="817">
        <f t="shared" si="214"/>
        <v>0</v>
      </c>
      <c r="CW258" s="817">
        <f t="shared" si="215"/>
        <v>0</v>
      </c>
      <c r="CX258" s="817">
        <f t="shared" si="216"/>
        <v>0</v>
      </c>
      <c r="CY258" s="817"/>
      <c r="CZ258" s="817">
        <f t="shared" si="217"/>
        <v>0</v>
      </c>
      <c r="DA258" s="817">
        <f t="shared" si="218"/>
        <v>0</v>
      </c>
      <c r="DB258" s="817"/>
    </row>
    <row r="259" spans="1:106">
      <c r="A259" s="414" t="s">
        <v>537</v>
      </c>
      <c r="B259" s="380" t="s">
        <v>538</v>
      </c>
      <c r="C259" s="57">
        <f t="shared" si="181"/>
        <v>0</v>
      </c>
      <c r="D259" s="372">
        <f t="shared" si="200"/>
        <v>0</v>
      </c>
      <c r="E259" s="58"/>
      <c r="F259" s="59"/>
      <c r="G259" s="60"/>
      <c r="H259" s="145"/>
      <c r="I259" s="146"/>
      <c r="J259" s="146"/>
      <c r="K259" s="146"/>
      <c r="L259" s="146"/>
      <c r="M259" s="146"/>
      <c r="N259" s="146"/>
      <c r="O259" s="146"/>
      <c r="P259" s="146"/>
      <c r="Q259" s="146"/>
      <c r="R259" s="146"/>
      <c r="S259" s="146"/>
      <c r="T259" s="146"/>
      <c r="U259" s="146"/>
      <c r="V259" s="146"/>
      <c r="W259" s="146"/>
      <c r="X259" s="146"/>
      <c r="Y259" s="146"/>
      <c r="Z259" s="147"/>
      <c r="AA259" s="58"/>
      <c r="AB259" s="148"/>
      <c r="AC259" s="59"/>
      <c r="AD259" s="110"/>
      <c r="AE259" s="148"/>
      <c r="AF259" s="111"/>
      <c r="AG259" s="149"/>
      <c r="AH259" s="110"/>
      <c r="AI259" s="111"/>
      <c r="AJ259" s="149"/>
      <c r="AK259" s="75"/>
      <c r="AL259" s="74"/>
      <c r="AM259" s="74"/>
      <c r="AN259" s="74"/>
      <c r="AO259" s="855" t="str">
        <f t="shared" si="179"/>
        <v/>
      </c>
      <c r="CC259" s="513" t="str">
        <f t="shared" si="201"/>
        <v/>
      </c>
      <c r="CD259" s="513" t="str">
        <f t="shared" si="202"/>
        <v/>
      </c>
      <c r="CE259" s="513" t="str">
        <f t="shared" si="203"/>
        <v/>
      </c>
      <c r="CF259" s="513" t="str">
        <f t="shared" si="204"/>
        <v/>
      </c>
      <c r="CG259" s="513" t="str">
        <f t="shared" si="205"/>
        <v/>
      </c>
      <c r="CH259" s="513" t="str">
        <f t="shared" si="206"/>
        <v/>
      </c>
      <c r="CI259" s="513" t="str">
        <f t="shared" si="207"/>
        <v/>
      </c>
      <c r="CJ259" s="513"/>
      <c r="CK259" s="513" t="str">
        <f t="shared" si="208"/>
        <v/>
      </c>
      <c r="CL259" s="513" t="str">
        <f t="shared" si="209"/>
        <v/>
      </c>
      <c r="CM259" s="513"/>
      <c r="CR259" s="822">
        <f t="shared" si="210"/>
        <v>0</v>
      </c>
      <c r="CS259" s="822">
        <f t="shared" si="211"/>
        <v>0</v>
      </c>
      <c r="CT259" s="823">
        <f t="shared" si="212"/>
        <v>0</v>
      </c>
      <c r="CU259" s="817">
        <f t="shared" si="213"/>
        <v>0</v>
      </c>
      <c r="CV259" s="817">
        <f t="shared" si="214"/>
        <v>0</v>
      </c>
      <c r="CW259" s="817">
        <f t="shared" si="215"/>
        <v>0</v>
      </c>
      <c r="CX259" s="817">
        <f t="shared" si="216"/>
        <v>0</v>
      </c>
      <c r="CY259" s="817"/>
      <c r="CZ259" s="817">
        <f t="shared" si="217"/>
        <v>0</v>
      </c>
      <c r="DA259" s="817">
        <f t="shared" si="218"/>
        <v>0</v>
      </c>
      <c r="DB259" s="817"/>
    </row>
    <row r="260" spans="1:106">
      <c r="A260" s="414" t="s">
        <v>539</v>
      </c>
      <c r="B260" s="380" t="s">
        <v>540</v>
      </c>
      <c r="C260" s="57">
        <f t="shared" si="181"/>
        <v>0</v>
      </c>
      <c r="D260" s="372">
        <f t="shared" si="200"/>
        <v>0</v>
      </c>
      <c r="E260" s="58"/>
      <c r="F260" s="59"/>
      <c r="G260" s="60"/>
      <c r="H260" s="145"/>
      <c r="I260" s="146"/>
      <c r="J260" s="146"/>
      <c r="K260" s="146"/>
      <c r="L260" s="146"/>
      <c r="M260" s="146"/>
      <c r="N260" s="146"/>
      <c r="O260" s="146"/>
      <c r="P260" s="146"/>
      <c r="Q260" s="146"/>
      <c r="R260" s="146"/>
      <c r="S260" s="146"/>
      <c r="T260" s="146"/>
      <c r="U260" s="146"/>
      <c r="V260" s="146"/>
      <c r="W260" s="146"/>
      <c r="X260" s="146"/>
      <c r="Y260" s="146"/>
      <c r="Z260" s="147"/>
      <c r="AA260" s="58"/>
      <c r="AB260" s="148"/>
      <c r="AC260" s="59"/>
      <c r="AD260" s="110"/>
      <c r="AE260" s="148"/>
      <c r="AF260" s="111"/>
      <c r="AG260" s="149"/>
      <c r="AH260" s="110"/>
      <c r="AI260" s="111"/>
      <c r="AJ260" s="149"/>
      <c r="AK260" s="75"/>
      <c r="AL260" s="74"/>
      <c r="AM260" s="74"/>
      <c r="AN260" s="74"/>
      <c r="AO260" s="855" t="str">
        <f t="shared" si="179"/>
        <v/>
      </c>
      <c r="CC260" s="513" t="str">
        <f t="shared" si="201"/>
        <v/>
      </c>
      <c r="CD260" s="513" t="str">
        <f t="shared" si="202"/>
        <v/>
      </c>
      <c r="CE260" s="513" t="str">
        <f t="shared" si="203"/>
        <v/>
      </c>
      <c r="CF260" s="513" t="str">
        <f t="shared" si="204"/>
        <v/>
      </c>
      <c r="CG260" s="513" t="str">
        <f t="shared" si="205"/>
        <v/>
      </c>
      <c r="CH260" s="513" t="str">
        <f t="shared" si="206"/>
        <v/>
      </c>
      <c r="CI260" s="513" t="str">
        <f t="shared" si="207"/>
        <v/>
      </c>
      <c r="CJ260" s="513"/>
      <c r="CK260" s="513" t="str">
        <f t="shared" si="208"/>
        <v/>
      </c>
      <c r="CL260" s="513" t="str">
        <f t="shared" si="209"/>
        <v/>
      </c>
      <c r="CM260" s="513"/>
      <c r="CR260" s="822">
        <f t="shared" si="210"/>
        <v>0</v>
      </c>
      <c r="CS260" s="822">
        <f t="shared" si="211"/>
        <v>0</v>
      </c>
      <c r="CT260" s="823">
        <f t="shared" si="212"/>
        <v>0</v>
      </c>
      <c r="CU260" s="817">
        <f t="shared" si="213"/>
        <v>0</v>
      </c>
      <c r="CV260" s="817">
        <f t="shared" si="214"/>
        <v>0</v>
      </c>
      <c r="CW260" s="817">
        <f t="shared" si="215"/>
        <v>0</v>
      </c>
      <c r="CX260" s="817">
        <f t="shared" si="216"/>
        <v>0</v>
      </c>
      <c r="CY260" s="817"/>
      <c r="CZ260" s="817">
        <f t="shared" si="217"/>
        <v>0</v>
      </c>
      <c r="DA260" s="817">
        <f t="shared" si="218"/>
        <v>0</v>
      </c>
      <c r="DB260" s="817"/>
    </row>
    <row r="261" spans="1:106">
      <c r="A261" s="414" t="s">
        <v>541</v>
      </c>
      <c r="B261" s="380" t="s">
        <v>542</v>
      </c>
      <c r="C261" s="57">
        <f t="shared" si="181"/>
        <v>0</v>
      </c>
      <c r="D261" s="372">
        <f t="shared" si="200"/>
        <v>0</v>
      </c>
      <c r="E261" s="58"/>
      <c r="F261" s="59"/>
      <c r="G261" s="60"/>
      <c r="H261" s="145"/>
      <c r="I261" s="146"/>
      <c r="J261" s="146"/>
      <c r="K261" s="146"/>
      <c r="L261" s="146"/>
      <c r="M261" s="146"/>
      <c r="N261" s="146"/>
      <c r="O261" s="146"/>
      <c r="P261" s="146"/>
      <c r="Q261" s="146"/>
      <c r="R261" s="146"/>
      <c r="S261" s="146"/>
      <c r="T261" s="146"/>
      <c r="U261" s="146"/>
      <c r="V261" s="146"/>
      <c r="W261" s="146"/>
      <c r="X261" s="146"/>
      <c r="Y261" s="146"/>
      <c r="Z261" s="147"/>
      <c r="AA261" s="58"/>
      <c r="AB261" s="148"/>
      <c r="AC261" s="59"/>
      <c r="AD261" s="110"/>
      <c r="AE261" s="148"/>
      <c r="AF261" s="111"/>
      <c r="AG261" s="149"/>
      <c r="AH261" s="110"/>
      <c r="AI261" s="111"/>
      <c r="AJ261" s="149"/>
      <c r="AK261" s="75"/>
      <c r="AL261" s="74"/>
      <c r="AM261" s="74"/>
      <c r="AN261" s="74"/>
      <c r="AO261" s="855" t="str">
        <f t="shared" si="179"/>
        <v/>
      </c>
      <c r="CC261" s="513" t="str">
        <f t="shared" si="201"/>
        <v/>
      </c>
      <c r="CD261" s="513" t="str">
        <f t="shared" si="202"/>
        <v/>
      </c>
      <c r="CE261" s="513" t="str">
        <f t="shared" si="203"/>
        <v/>
      </c>
      <c r="CF261" s="513" t="str">
        <f t="shared" si="204"/>
        <v/>
      </c>
      <c r="CG261" s="513" t="str">
        <f t="shared" si="205"/>
        <v/>
      </c>
      <c r="CH261" s="513" t="str">
        <f t="shared" si="206"/>
        <v/>
      </c>
      <c r="CI261" s="513" t="str">
        <f t="shared" si="207"/>
        <v/>
      </c>
      <c r="CJ261" s="513"/>
      <c r="CK261" s="513" t="str">
        <f t="shared" si="208"/>
        <v/>
      </c>
      <c r="CL261" s="513" t="str">
        <f t="shared" si="209"/>
        <v/>
      </c>
      <c r="CM261" s="513"/>
      <c r="CR261" s="822">
        <f t="shared" si="210"/>
        <v>0</v>
      </c>
      <c r="CS261" s="822">
        <f t="shared" si="211"/>
        <v>0</v>
      </c>
      <c r="CT261" s="823">
        <f t="shared" si="212"/>
        <v>0</v>
      </c>
      <c r="CU261" s="817">
        <f t="shared" si="213"/>
        <v>0</v>
      </c>
      <c r="CV261" s="817">
        <f t="shared" si="214"/>
        <v>0</v>
      </c>
      <c r="CW261" s="817">
        <f t="shared" si="215"/>
        <v>0</v>
      </c>
      <c r="CX261" s="817">
        <f t="shared" si="216"/>
        <v>0</v>
      </c>
      <c r="CY261" s="817"/>
      <c r="CZ261" s="817">
        <f t="shared" si="217"/>
        <v>0</v>
      </c>
      <c r="DA261" s="817">
        <f t="shared" si="218"/>
        <v>0</v>
      </c>
      <c r="DB261" s="817"/>
    </row>
    <row r="262" spans="1:106">
      <c r="A262" s="414" t="s">
        <v>543</v>
      </c>
      <c r="B262" s="380" t="s">
        <v>544</v>
      </c>
      <c r="C262" s="57">
        <f t="shared" si="181"/>
        <v>0</v>
      </c>
      <c r="D262" s="372">
        <f t="shared" si="200"/>
        <v>0</v>
      </c>
      <c r="E262" s="58"/>
      <c r="F262" s="59"/>
      <c r="G262" s="60"/>
      <c r="H262" s="145"/>
      <c r="I262" s="146"/>
      <c r="J262" s="146"/>
      <c r="K262" s="146"/>
      <c r="L262" s="146"/>
      <c r="M262" s="146"/>
      <c r="N262" s="146"/>
      <c r="O262" s="146"/>
      <c r="P262" s="146"/>
      <c r="Q262" s="146"/>
      <c r="R262" s="146"/>
      <c r="S262" s="146"/>
      <c r="T262" s="146"/>
      <c r="U262" s="146"/>
      <c r="V262" s="146"/>
      <c r="W262" s="146"/>
      <c r="X262" s="146"/>
      <c r="Y262" s="146"/>
      <c r="Z262" s="147"/>
      <c r="AA262" s="58"/>
      <c r="AB262" s="148"/>
      <c r="AC262" s="59"/>
      <c r="AD262" s="110"/>
      <c r="AE262" s="148"/>
      <c r="AF262" s="111"/>
      <c r="AG262" s="149"/>
      <c r="AH262" s="110"/>
      <c r="AI262" s="111"/>
      <c r="AJ262" s="149"/>
      <c r="AK262" s="75"/>
      <c r="AL262" s="74"/>
      <c r="AM262" s="74"/>
      <c r="AN262" s="74"/>
      <c r="AO262" s="855" t="str">
        <f t="shared" si="179"/>
        <v/>
      </c>
      <c r="CC262" s="513" t="str">
        <f t="shared" si="201"/>
        <v/>
      </c>
      <c r="CD262" s="513" t="str">
        <f t="shared" si="202"/>
        <v/>
      </c>
      <c r="CE262" s="513" t="str">
        <f t="shared" si="203"/>
        <v/>
      </c>
      <c r="CF262" s="513" t="str">
        <f t="shared" si="204"/>
        <v/>
      </c>
      <c r="CG262" s="513" t="str">
        <f t="shared" si="205"/>
        <v/>
      </c>
      <c r="CH262" s="513" t="str">
        <f t="shared" si="206"/>
        <v/>
      </c>
      <c r="CI262" s="513" t="str">
        <f t="shared" si="207"/>
        <v/>
      </c>
      <c r="CJ262" s="513"/>
      <c r="CK262" s="513" t="str">
        <f t="shared" si="208"/>
        <v/>
      </c>
      <c r="CL262" s="513" t="str">
        <f t="shared" si="209"/>
        <v/>
      </c>
      <c r="CM262" s="513"/>
      <c r="CR262" s="822">
        <f t="shared" si="210"/>
        <v>0</v>
      </c>
      <c r="CS262" s="822">
        <f t="shared" si="211"/>
        <v>0</v>
      </c>
      <c r="CT262" s="823">
        <f t="shared" si="212"/>
        <v>0</v>
      </c>
      <c r="CU262" s="817">
        <f t="shared" si="213"/>
        <v>0</v>
      </c>
      <c r="CV262" s="817">
        <f t="shared" si="214"/>
        <v>0</v>
      </c>
      <c r="CW262" s="817">
        <f t="shared" si="215"/>
        <v>0</v>
      </c>
      <c r="CX262" s="817">
        <f t="shared" si="216"/>
        <v>0</v>
      </c>
      <c r="CY262" s="817"/>
      <c r="CZ262" s="817">
        <f t="shared" si="217"/>
        <v>0</v>
      </c>
      <c r="DA262" s="817">
        <f t="shared" si="218"/>
        <v>0</v>
      </c>
      <c r="DB262" s="817"/>
    </row>
    <row r="263" spans="1:106">
      <c r="A263" s="414" t="s">
        <v>545</v>
      </c>
      <c r="B263" s="380" t="s">
        <v>546</v>
      </c>
      <c r="C263" s="57">
        <f t="shared" si="181"/>
        <v>0</v>
      </c>
      <c r="D263" s="372">
        <f t="shared" si="200"/>
        <v>0</v>
      </c>
      <c r="E263" s="58"/>
      <c r="F263" s="59"/>
      <c r="G263" s="60"/>
      <c r="H263" s="145"/>
      <c r="I263" s="146"/>
      <c r="J263" s="146"/>
      <c r="K263" s="146"/>
      <c r="L263" s="146"/>
      <c r="M263" s="146"/>
      <c r="N263" s="146"/>
      <c r="O263" s="146"/>
      <c r="P263" s="146"/>
      <c r="Q263" s="146"/>
      <c r="R263" s="146"/>
      <c r="S263" s="146"/>
      <c r="T263" s="146"/>
      <c r="U263" s="146"/>
      <c r="V263" s="146"/>
      <c r="W263" s="146"/>
      <c r="X263" s="146"/>
      <c r="Y263" s="146"/>
      <c r="Z263" s="147"/>
      <c r="AA263" s="58"/>
      <c r="AB263" s="148"/>
      <c r="AC263" s="59"/>
      <c r="AD263" s="110"/>
      <c r="AE263" s="148"/>
      <c r="AF263" s="111"/>
      <c r="AG263" s="149"/>
      <c r="AH263" s="110"/>
      <c r="AI263" s="111"/>
      <c r="AJ263" s="149"/>
      <c r="AK263" s="75"/>
      <c r="AL263" s="74"/>
      <c r="AM263" s="74"/>
      <c r="AN263" s="74"/>
      <c r="AO263" s="855" t="str">
        <f t="shared" si="179"/>
        <v/>
      </c>
      <c r="CC263" s="513" t="str">
        <f t="shared" si="201"/>
        <v/>
      </c>
      <c r="CD263" s="513" t="str">
        <f t="shared" si="202"/>
        <v/>
      </c>
      <c r="CE263" s="513" t="str">
        <f t="shared" si="203"/>
        <v/>
      </c>
      <c r="CF263" s="513" t="str">
        <f t="shared" si="204"/>
        <v/>
      </c>
      <c r="CG263" s="513" t="str">
        <f t="shared" si="205"/>
        <v/>
      </c>
      <c r="CH263" s="513" t="str">
        <f t="shared" si="206"/>
        <v/>
      </c>
      <c r="CI263" s="513" t="str">
        <f t="shared" si="207"/>
        <v/>
      </c>
      <c r="CJ263" s="513"/>
      <c r="CK263" s="513" t="str">
        <f t="shared" si="208"/>
        <v/>
      </c>
      <c r="CL263" s="513" t="str">
        <f t="shared" si="209"/>
        <v/>
      </c>
      <c r="CM263" s="513"/>
      <c r="CR263" s="822">
        <f t="shared" si="210"/>
        <v>0</v>
      </c>
      <c r="CS263" s="822">
        <f t="shared" si="211"/>
        <v>0</v>
      </c>
      <c r="CT263" s="823">
        <f t="shared" si="212"/>
        <v>0</v>
      </c>
      <c r="CU263" s="817">
        <f t="shared" si="213"/>
        <v>0</v>
      </c>
      <c r="CV263" s="817">
        <f t="shared" si="214"/>
        <v>0</v>
      </c>
      <c r="CW263" s="817">
        <f t="shared" si="215"/>
        <v>0</v>
      </c>
      <c r="CX263" s="817">
        <f t="shared" si="216"/>
        <v>0</v>
      </c>
      <c r="CY263" s="817"/>
      <c r="CZ263" s="817">
        <f t="shared" si="217"/>
        <v>0</v>
      </c>
      <c r="DA263" s="817">
        <f t="shared" si="218"/>
        <v>0</v>
      </c>
      <c r="DB263" s="817"/>
    </row>
    <row r="264" spans="1:106">
      <c r="A264" s="414" t="s">
        <v>547</v>
      </c>
      <c r="B264" s="380" t="s">
        <v>548</v>
      </c>
      <c r="C264" s="57">
        <f t="shared" si="181"/>
        <v>0</v>
      </c>
      <c r="D264" s="372">
        <f t="shared" si="200"/>
        <v>0</v>
      </c>
      <c r="E264" s="58"/>
      <c r="F264" s="59"/>
      <c r="G264" s="60"/>
      <c r="H264" s="145"/>
      <c r="I264" s="146"/>
      <c r="J264" s="146"/>
      <c r="K264" s="146"/>
      <c r="L264" s="146"/>
      <c r="M264" s="146"/>
      <c r="N264" s="146"/>
      <c r="O264" s="146"/>
      <c r="P264" s="146"/>
      <c r="Q264" s="146"/>
      <c r="R264" s="146"/>
      <c r="S264" s="146"/>
      <c r="T264" s="146"/>
      <c r="U264" s="146"/>
      <c r="V264" s="146"/>
      <c r="W264" s="146"/>
      <c r="X264" s="146"/>
      <c r="Y264" s="146"/>
      <c r="Z264" s="147"/>
      <c r="AA264" s="58"/>
      <c r="AB264" s="148"/>
      <c r="AC264" s="59"/>
      <c r="AD264" s="110"/>
      <c r="AE264" s="148"/>
      <c r="AF264" s="111"/>
      <c r="AG264" s="149"/>
      <c r="AH264" s="110"/>
      <c r="AI264" s="111"/>
      <c r="AJ264" s="149"/>
      <c r="AK264" s="75"/>
      <c r="AL264" s="74"/>
      <c r="AM264" s="74"/>
      <c r="AN264" s="74"/>
      <c r="AO264" s="855" t="str">
        <f t="shared" si="179"/>
        <v/>
      </c>
      <c r="CC264" s="513" t="str">
        <f t="shared" si="201"/>
        <v/>
      </c>
      <c r="CD264" s="513" t="str">
        <f t="shared" si="202"/>
        <v/>
      </c>
      <c r="CE264" s="513" t="str">
        <f t="shared" si="203"/>
        <v/>
      </c>
      <c r="CF264" s="513" t="str">
        <f t="shared" si="204"/>
        <v/>
      </c>
      <c r="CG264" s="513" t="str">
        <f t="shared" si="205"/>
        <v/>
      </c>
      <c r="CH264" s="513" t="str">
        <f t="shared" si="206"/>
        <v/>
      </c>
      <c r="CI264" s="513" t="str">
        <f t="shared" si="207"/>
        <v/>
      </c>
      <c r="CJ264" s="513"/>
      <c r="CK264" s="513" t="str">
        <f t="shared" si="208"/>
        <v/>
      </c>
      <c r="CL264" s="513" t="str">
        <f t="shared" si="209"/>
        <v/>
      </c>
      <c r="CM264" s="513"/>
      <c r="CR264" s="822">
        <f t="shared" si="210"/>
        <v>0</v>
      </c>
      <c r="CS264" s="822">
        <f t="shared" si="211"/>
        <v>0</v>
      </c>
      <c r="CT264" s="823">
        <f t="shared" si="212"/>
        <v>0</v>
      </c>
      <c r="CU264" s="817">
        <f t="shared" si="213"/>
        <v>0</v>
      </c>
      <c r="CV264" s="817">
        <f t="shared" si="214"/>
        <v>0</v>
      </c>
      <c r="CW264" s="817">
        <f t="shared" si="215"/>
        <v>0</v>
      </c>
      <c r="CX264" s="817">
        <f t="shared" si="216"/>
        <v>0</v>
      </c>
      <c r="CY264" s="817"/>
      <c r="CZ264" s="817">
        <f t="shared" si="217"/>
        <v>0</v>
      </c>
      <c r="DA264" s="817">
        <f t="shared" si="218"/>
        <v>0</v>
      </c>
      <c r="DB264" s="817"/>
    </row>
    <row r="265" spans="1:106">
      <c r="A265" s="414" t="s">
        <v>549</v>
      </c>
      <c r="B265" s="380" t="s">
        <v>550</v>
      </c>
      <c r="C265" s="57">
        <f t="shared" si="181"/>
        <v>0</v>
      </c>
      <c r="D265" s="372">
        <f t="shared" si="200"/>
        <v>0</v>
      </c>
      <c r="E265" s="58"/>
      <c r="F265" s="59"/>
      <c r="G265" s="60"/>
      <c r="H265" s="145"/>
      <c r="I265" s="146"/>
      <c r="J265" s="146"/>
      <c r="K265" s="146"/>
      <c r="L265" s="146"/>
      <c r="M265" s="146"/>
      <c r="N265" s="146"/>
      <c r="O265" s="146"/>
      <c r="P265" s="146"/>
      <c r="Q265" s="146"/>
      <c r="R265" s="146"/>
      <c r="S265" s="146"/>
      <c r="T265" s="146"/>
      <c r="U265" s="146"/>
      <c r="V265" s="146"/>
      <c r="W265" s="146"/>
      <c r="X265" s="146"/>
      <c r="Y265" s="146"/>
      <c r="Z265" s="147"/>
      <c r="AA265" s="58"/>
      <c r="AB265" s="148"/>
      <c r="AC265" s="59"/>
      <c r="AD265" s="110"/>
      <c r="AE265" s="148"/>
      <c r="AF265" s="111"/>
      <c r="AG265" s="149"/>
      <c r="AH265" s="110"/>
      <c r="AI265" s="111"/>
      <c r="AJ265" s="149"/>
      <c r="AK265" s="75"/>
      <c r="AL265" s="74"/>
      <c r="AM265" s="74"/>
      <c r="AN265" s="74"/>
      <c r="AO265" s="855" t="str">
        <f t="shared" si="179"/>
        <v/>
      </c>
      <c r="CC265" s="513" t="str">
        <f t="shared" si="201"/>
        <v/>
      </c>
      <c r="CD265" s="513" t="str">
        <f t="shared" si="202"/>
        <v/>
      </c>
      <c r="CE265" s="513" t="str">
        <f t="shared" si="203"/>
        <v/>
      </c>
      <c r="CF265" s="513" t="str">
        <f t="shared" si="204"/>
        <v/>
      </c>
      <c r="CG265" s="513" t="str">
        <f t="shared" si="205"/>
        <v/>
      </c>
      <c r="CH265" s="513" t="str">
        <f t="shared" si="206"/>
        <v/>
      </c>
      <c r="CI265" s="513" t="str">
        <f t="shared" si="207"/>
        <v/>
      </c>
      <c r="CJ265" s="513"/>
      <c r="CK265" s="513" t="str">
        <f t="shared" si="208"/>
        <v/>
      </c>
      <c r="CL265" s="513" t="str">
        <f t="shared" si="209"/>
        <v/>
      </c>
      <c r="CM265" s="513"/>
      <c r="CR265" s="822">
        <f t="shared" si="210"/>
        <v>0</v>
      </c>
      <c r="CS265" s="822">
        <f t="shared" si="211"/>
        <v>0</v>
      </c>
      <c r="CT265" s="823">
        <f t="shared" si="212"/>
        <v>0</v>
      </c>
      <c r="CU265" s="817">
        <f t="shared" si="213"/>
        <v>0</v>
      </c>
      <c r="CV265" s="817">
        <f t="shared" si="214"/>
        <v>0</v>
      </c>
      <c r="CW265" s="817">
        <f t="shared" si="215"/>
        <v>0</v>
      </c>
      <c r="CX265" s="817">
        <f t="shared" si="216"/>
        <v>0</v>
      </c>
      <c r="CY265" s="817"/>
      <c r="CZ265" s="817">
        <f t="shared" si="217"/>
        <v>0</v>
      </c>
      <c r="DA265" s="817">
        <f t="shared" si="218"/>
        <v>0</v>
      </c>
      <c r="DB265" s="817"/>
    </row>
    <row r="266" spans="1:106">
      <c r="A266" s="414" t="s">
        <v>551</v>
      </c>
      <c r="B266" s="380" t="s">
        <v>552</v>
      </c>
      <c r="C266" s="57">
        <f t="shared" si="181"/>
        <v>0</v>
      </c>
      <c r="D266" s="372">
        <f t="shared" si="200"/>
        <v>0</v>
      </c>
      <c r="E266" s="58"/>
      <c r="F266" s="59"/>
      <c r="G266" s="60"/>
      <c r="H266" s="145"/>
      <c r="I266" s="146"/>
      <c r="J266" s="146"/>
      <c r="K266" s="146"/>
      <c r="L266" s="146"/>
      <c r="M266" s="146"/>
      <c r="N266" s="146"/>
      <c r="O266" s="146"/>
      <c r="P266" s="146"/>
      <c r="Q266" s="146"/>
      <c r="R266" s="146"/>
      <c r="S266" s="146"/>
      <c r="T266" s="146"/>
      <c r="U266" s="146"/>
      <c r="V266" s="146"/>
      <c r="W266" s="146"/>
      <c r="X266" s="146"/>
      <c r="Y266" s="146"/>
      <c r="Z266" s="147"/>
      <c r="AA266" s="58"/>
      <c r="AB266" s="148"/>
      <c r="AC266" s="59"/>
      <c r="AD266" s="110"/>
      <c r="AE266" s="148"/>
      <c r="AF266" s="111"/>
      <c r="AG266" s="149"/>
      <c r="AH266" s="110"/>
      <c r="AI266" s="111"/>
      <c r="AJ266" s="149"/>
      <c r="AK266" s="75"/>
      <c r="AL266" s="74"/>
      <c r="AM266" s="74"/>
      <c r="AN266" s="74"/>
      <c r="AO266" s="855" t="str">
        <f t="shared" si="179"/>
        <v/>
      </c>
      <c r="CC266" s="513" t="str">
        <f t="shared" si="201"/>
        <v/>
      </c>
      <c r="CD266" s="513" t="str">
        <f t="shared" si="202"/>
        <v/>
      </c>
      <c r="CE266" s="513" t="str">
        <f t="shared" si="203"/>
        <v/>
      </c>
      <c r="CF266" s="513" t="str">
        <f t="shared" si="204"/>
        <v/>
      </c>
      <c r="CG266" s="513" t="str">
        <f t="shared" si="205"/>
        <v/>
      </c>
      <c r="CH266" s="513" t="str">
        <f t="shared" si="206"/>
        <v/>
      </c>
      <c r="CI266" s="513" t="str">
        <f t="shared" si="207"/>
        <v/>
      </c>
      <c r="CJ266" s="513"/>
      <c r="CK266" s="513" t="str">
        <f t="shared" si="208"/>
        <v/>
      </c>
      <c r="CL266" s="513" t="str">
        <f t="shared" si="209"/>
        <v/>
      </c>
      <c r="CM266" s="513"/>
      <c r="CR266" s="822">
        <f t="shared" si="210"/>
        <v>0</v>
      </c>
      <c r="CS266" s="822">
        <f t="shared" si="211"/>
        <v>0</v>
      </c>
      <c r="CT266" s="823">
        <f t="shared" si="212"/>
        <v>0</v>
      </c>
      <c r="CU266" s="817">
        <f t="shared" si="213"/>
        <v>0</v>
      </c>
      <c r="CV266" s="817">
        <f t="shared" si="214"/>
        <v>0</v>
      </c>
      <c r="CW266" s="817">
        <f t="shared" si="215"/>
        <v>0</v>
      </c>
      <c r="CX266" s="817">
        <f t="shared" si="216"/>
        <v>0</v>
      </c>
      <c r="CY266" s="817"/>
      <c r="CZ266" s="817">
        <f t="shared" si="217"/>
        <v>0</v>
      </c>
      <c r="DA266" s="817">
        <f t="shared" si="218"/>
        <v>0</v>
      </c>
      <c r="DB266" s="817"/>
    </row>
    <row r="267" spans="1:106">
      <c r="A267" s="414" t="s">
        <v>553</v>
      </c>
      <c r="B267" s="380" t="s">
        <v>554</v>
      </c>
      <c r="C267" s="57">
        <f t="shared" si="181"/>
        <v>0</v>
      </c>
      <c r="D267" s="372">
        <f t="shared" si="200"/>
        <v>0</v>
      </c>
      <c r="E267" s="58"/>
      <c r="F267" s="59"/>
      <c r="G267" s="60"/>
      <c r="H267" s="145"/>
      <c r="I267" s="146"/>
      <c r="J267" s="146"/>
      <c r="K267" s="146"/>
      <c r="L267" s="146"/>
      <c r="M267" s="146"/>
      <c r="N267" s="146"/>
      <c r="O267" s="146"/>
      <c r="P267" s="146"/>
      <c r="Q267" s="146"/>
      <c r="R267" s="146"/>
      <c r="S267" s="146"/>
      <c r="T267" s="146"/>
      <c r="U267" s="146"/>
      <c r="V267" s="146"/>
      <c r="W267" s="146"/>
      <c r="X267" s="146"/>
      <c r="Y267" s="146"/>
      <c r="Z267" s="147"/>
      <c r="AA267" s="58"/>
      <c r="AB267" s="148"/>
      <c r="AC267" s="59"/>
      <c r="AD267" s="110"/>
      <c r="AE267" s="148"/>
      <c r="AF267" s="111"/>
      <c r="AG267" s="149"/>
      <c r="AH267" s="110"/>
      <c r="AI267" s="111"/>
      <c r="AJ267" s="149"/>
      <c r="AK267" s="75"/>
      <c r="AL267" s="74"/>
      <c r="AM267" s="74"/>
      <c r="AN267" s="74"/>
      <c r="AO267" s="855" t="str">
        <f t="shared" si="179"/>
        <v/>
      </c>
      <c r="CC267" s="513" t="str">
        <f t="shared" si="201"/>
        <v/>
      </c>
      <c r="CD267" s="513" t="str">
        <f t="shared" si="202"/>
        <v/>
      </c>
      <c r="CE267" s="513" t="str">
        <f t="shared" si="203"/>
        <v/>
      </c>
      <c r="CF267" s="513" t="str">
        <f t="shared" si="204"/>
        <v/>
      </c>
      <c r="CG267" s="513" t="str">
        <f t="shared" si="205"/>
        <v/>
      </c>
      <c r="CH267" s="513" t="str">
        <f t="shared" si="206"/>
        <v/>
      </c>
      <c r="CI267" s="513" t="str">
        <f t="shared" si="207"/>
        <v/>
      </c>
      <c r="CJ267" s="513"/>
      <c r="CK267" s="513" t="str">
        <f t="shared" si="208"/>
        <v/>
      </c>
      <c r="CL267" s="513" t="str">
        <f t="shared" si="209"/>
        <v/>
      </c>
      <c r="CM267" s="513"/>
      <c r="CR267" s="822">
        <f t="shared" si="210"/>
        <v>0</v>
      </c>
      <c r="CS267" s="822">
        <f t="shared" si="211"/>
        <v>0</v>
      </c>
      <c r="CT267" s="823">
        <f t="shared" si="212"/>
        <v>0</v>
      </c>
      <c r="CU267" s="817">
        <f t="shared" si="213"/>
        <v>0</v>
      </c>
      <c r="CV267" s="817">
        <f t="shared" si="214"/>
        <v>0</v>
      </c>
      <c r="CW267" s="817">
        <f t="shared" si="215"/>
        <v>0</v>
      </c>
      <c r="CX267" s="817">
        <f t="shared" si="216"/>
        <v>0</v>
      </c>
      <c r="CY267" s="817"/>
      <c r="CZ267" s="817">
        <f t="shared" si="217"/>
        <v>0</v>
      </c>
      <c r="DA267" s="817">
        <f t="shared" si="218"/>
        <v>0</v>
      </c>
      <c r="DB267" s="817"/>
    </row>
    <row r="268" spans="1:106">
      <c r="A268" s="414" t="s">
        <v>555</v>
      </c>
      <c r="B268" s="380" t="s">
        <v>556</v>
      </c>
      <c r="C268" s="57">
        <f t="shared" si="181"/>
        <v>0</v>
      </c>
      <c r="D268" s="372">
        <f t="shared" si="200"/>
        <v>0</v>
      </c>
      <c r="E268" s="58"/>
      <c r="F268" s="59"/>
      <c r="G268" s="60"/>
      <c r="H268" s="145"/>
      <c r="I268" s="146"/>
      <c r="J268" s="146"/>
      <c r="K268" s="146"/>
      <c r="L268" s="146"/>
      <c r="M268" s="146"/>
      <c r="N268" s="146"/>
      <c r="O268" s="146"/>
      <c r="P268" s="146"/>
      <c r="Q268" s="146"/>
      <c r="R268" s="146"/>
      <c r="S268" s="146"/>
      <c r="T268" s="146"/>
      <c r="U268" s="146"/>
      <c r="V268" s="146"/>
      <c r="W268" s="146"/>
      <c r="X268" s="146"/>
      <c r="Y268" s="146"/>
      <c r="Z268" s="147"/>
      <c r="AA268" s="58"/>
      <c r="AB268" s="148"/>
      <c r="AC268" s="59"/>
      <c r="AD268" s="110"/>
      <c r="AE268" s="148"/>
      <c r="AF268" s="111"/>
      <c r="AG268" s="149"/>
      <c r="AH268" s="110"/>
      <c r="AI268" s="111"/>
      <c r="AJ268" s="149"/>
      <c r="AK268" s="75"/>
      <c r="AL268" s="74"/>
      <c r="AM268" s="74"/>
      <c r="AN268" s="74"/>
      <c r="AO268" s="855" t="str">
        <f t="shared" si="179"/>
        <v/>
      </c>
      <c r="CC268" s="513" t="str">
        <f t="shared" si="201"/>
        <v/>
      </c>
      <c r="CD268" s="513" t="str">
        <f t="shared" si="202"/>
        <v/>
      </c>
      <c r="CE268" s="513" t="str">
        <f t="shared" si="203"/>
        <v/>
      </c>
      <c r="CF268" s="513" t="str">
        <f t="shared" si="204"/>
        <v/>
      </c>
      <c r="CG268" s="513" t="str">
        <f t="shared" si="205"/>
        <v/>
      </c>
      <c r="CH268" s="513" t="str">
        <f t="shared" si="206"/>
        <v/>
      </c>
      <c r="CI268" s="513" t="str">
        <f t="shared" si="207"/>
        <v/>
      </c>
      <c r="CJ268" s="513"/>
      <c r="CK268" s="513" t="str">
        <f t="shared" si="208"/>
        <v/>
      </c>
      <c r="CL268" s="513" t="str">
        <f t="shared" si="209"/>
        <v/>
      </c>
      <c r="CM268" s="513"/>
      <c r="CR268" s="822">
        <f t="shared" si="210"/>
        <v>0</v>
      </c>
      <c r="CS268" s="822">
        <f t="shared" si="211"/>
        <v>0</v>
      </c>
      <c r="CT268" s="823">
        <f t="shared" si="212"/>
        <v>0</v>
      </c>
      <c r="CU268" s="817">
        <f t="shared" si="213"/>
        <v>0</v>
      </c>
      <c r="CV268" s="817">
        <f t="shared" si="214"/>
        <v>0</v>
      </c>
      <c r="CW268" s="817">
        <f t="shared" si="215"/>
        <v>0</v>
      </c>
      <c r="CX268" s="817">
        <f t="shared" si="216"/>
        <v>0</v>
      </c>
      <c r="CY268" s="817"/>
      <c r="CZ268" s="817">
        <f t="shared" si="217"/>
        <v>0</v>
      </c>
      <c r="DA268" s="817">
        <f t="shared" si="218"/>
        <v>0</v>
      </c>
      <c r="DB268" s="817"/>
    </row>
    <row r="269" spans="1:106">
      <c r="A269" s="370" t="s">
        <v>557</v>
      </c>
      <c r="B269" s="415" t="s">
        <v>558</v>
      </c>
      <c r="C269" s="57">
        <f t="shared" si="181"/>
        <v>0</v>
      </c>
      <c r="D269" s="372">
        <f t="shared" si="200"/>
        <v>0</v>
      </c>
      <c r="E269" s="58"/>
      <c r="F269" s="59"/>
      <c r="G269" s="60"/>
      <c r="H269" s="145"/>
      <c r="I269" s="146"/>
      <c r="J269" s="146"/>
      <c r="K269" s="146"/>
      <c r="L269" s="146"/>
      <c r="M269" s="146"/>
      <c r="N269" s="146"/>
      <c r="O269" s="146"/>
      <c r="P269" s="146"/>
      <c r="Q269" s="146"/>
      <c r="R269" s="146"/>
      <c r="S269" s="146"/>
      <c r="T269" s="146"/>
      <c r="U269" s="146"/>
      <c r="V269" s="146"/>
      <c r="W269" s="146"/>
      <c r="X269" s="146"/>
      <c r="Y269" s="146"/>
      <c r="Z269" s="147"/>
      <c r="AA269" s="58"/>
      <c r="AB269" s="148"/>
      <c r="AC269" s="59"/>
      <c r="AD269" s="110"/>
      <c r="AE269" s="148"/>
      <c r="AF269" s="111"/>
      <c r="AG269" s="149"/>
      <c r="AH269" s="110"/>
      <c r="AI269" s="111"/>
      <c r="AJ269" s="149"/>
      <c r="AK269" s="75"/>
      <c r="AL269" s="74"/>
      <c r="AM269" s="74"/>
      <c r="AN269" s="74"/>
      <c r="AO269" s="855" t="str">
        <f t="shared" si="179"/>
        <v/>
      </c>
      <c r="CC269" s="513" t="str">
        <f t="shared" si="201"/>
        <v/>
      </c>
      <c r="CD269" s="513" t="str">
        <f t="shared" si="202"/>
        <v/>
      </c>
      <c r="CE269" s="513" t="str">
        <f t="shared" si="203"/>
        <v/>
      </c>
      <c r="CF269" s="513" t="str">
        <f t="shared" si="204"/>
        <v/>
      </c>
      <c r="CG269" s="513" t="str">
        <f t="shared" si="205"/>
        <v/>
      </c>
      <c r="CH269" s="513" t="str">
        <f t="shared" si="206"/>
        <v/>
      </c>
      <c r="CI269" s="513" t="str">
        <f t="shared" si="207"/>
        <v/>
      </c>
      <c r="CJ269" s="513"/>
      <c r="CK269" s="513" t="str">
        <f t="shared" si="208"/>
        <v/>
      </c>
      <c r="CL269" s="513" t="str">
        <f t="shared" si="209"/>
        <v/>
      </c>
      <c r="CM269" s="513"/>
      <c r="CR269" s="822">
        <f t="shared" si="210"/>
        <v>0</v>
      </c>
      <c r="CS269" s="822">
        <f t="shared" si="211"/>
        <v>0</v>
      </c>
      <c r="CT269" s="823">
        <f t="shared" si="212"/>
        <v>0</v>
      </c>
      <c r="CU269" s="817">
        <f t="shared" si="213"/>
        <v>0</v>
      </c>
      <c r="CV269" s="817">
        <f t="shared" si="214"/>
        <v>0</v>
      </c>
      <c r="CW269" s="817">
        <f t="shared" si="215"/>
        <v>0</v>
      </c>
      <c r="CX269" s="817">
        <f t="shared" si="216"/>
        <v>0</v>
      </c>
      <c r="CY269" s="817"/>
      <c r="CZ269" s="817">
        <f t="shared" si="217"/>
        <v>0</v>
      </c>
      <c r="DA269" s="817">
        <f t="shared" si="218"/>
        <v>0</v>
      </c>
      <c r="DB269" s="817"/>
    </row>
    <row r="270" spans="1:106">
      <c r="A270" s="370" t="s">
        <v>559</v>
      </c>
      <c r="B270" s="415" t="s">
        <v>560</v>
      </c>
      <c r="C270" s="57">
        <f t="shared" si="181"/>
        <v>0</v>
      </c>
      <c r="D270" s="372">
        <f t="shared" si="200"/>
        <v>0</v>
      </c>
      <c r="E270" s="58"/>
      <c r="F270" s="59"/>
      <c r="G270" s="60"/>
      <c r="H270" s="145"/>
      <c r="I270" s="146"/>
      <c r="J270" s="146"/>
      <c r="K270" s="146"/>
      <c r="L270" s="146"/>
      <c r="M270" s="146"/>
      <c r="N270" s="146"/>
      <c r="O270" s="146"/>
      <c r="P270" s="146"/>
      <c r="Q270" s="146"/>
      <c r="R270" s="146"/>
      <c r="S270" s="146"/>
      <c r="T270" s="146"/>
      <c r="U270" s="146"/>
      <c r="V270" s="146"/>
      <c r="W270" s="146"/>
      <c r="X270" s="146"/>
      <c r="Y270" s="146"/>
      <c r="Z270" s="147"/>
      <c r="AA270" s="58"/>
      <c r="AB270" s="148"/>
      <c r="AC270" s="59"/>
      <c r="AD270" s="110"/>
      <c r="AE270" s="148"/>
      <c r="AF270" s="111"/>
      <c r="AG270" s="149"/>
      <c r="AH270" s="110"/>
      <c r="AI270" s="111"/>
      <c r="AJ270" s="149"/>
      <c r="AK270" s="75"/>
      <c r="AL270" s="74"/>
      <c r="AM270" s="74"/>
      <c r="AN270" s="74"/>
      <c r="AO270" s="855" t="str">
        <f t="shared" si="179"/>
        <v/>
      </c>
      <c r="CC270" s="513" t="str">
        <f t="shared" si="201"/>
        <v/>
      </c>
      <c r="CD270" s="513" t="str">
        <f t="shared" si="202"/>
        <v/>
      </c>
      <c r="CE270" s="513" t="str">
        <f t="shared" si="203"/>
        <v/>
      </c>
      <c r="CF270" s="513" t="str">
        <f t="shared" si="204"/>
        <v/>
      </c>
      <c r="CG270" s="513" t="str">
        <f t="shared" si="205"/>
        <v/>
      </c>
      <c r="CH270" s="513" t="str">
        <f t="shared" si="206"/>
        <v/>
      </c>
      <c r="CI270" s="513" t="str">
        <f t="shared" si="207"/>
        <v/>
      </c>
      <c r="CJ270" s="513"/>
      <c r="CK270" s="513" t="str">
        <f t="shared" si="208"/>
        <v/>
      </c>
      <c r="CL270" s="513" t="str">
        <f t="shared" si="209"/>
        <v/>
      </c>
      <c r="CM270" s="513"/>
      <c r="CR270" s="822">
        <f t="shared" si="210"/>
        <v>0</v>
      </c>
      <c r="CS270" s="822">
        <f t="shared" si="211"/>
        <v>0</v>
      </c>
      <c r="CT270" s="823">
        <f t="shared" si="212"/>
        <v>0</v>
      </c>
      <c r="CU270" s="817">
        <f t="shared" si="213"/>
        <v>0</v>
      </c>
      <c r="CV270" s="817">
        <f t="shared" si="214"/>
        <v>0</v>
      </c>
      <c r="CW270" s="817">
        <f t="shared" si="215"/>
        <v>0</v>
      </c>
      <c r="CX270" s="817">
        <f t="shared" si="216"/>
        <v>0</v>
      </c>
      <c r="CY270" s="817"/>
      <c r="CZ270" s="817">
        <f t="shared" si="217"/>
        <v>0</v>
      </c>
      <c r="DA270" s="817">
        <f t="shared" si="218"/>
        <v>0</v>
      </c>
      <c r="DB270" s="817"/>
    </row>
    <row r="271" spans="1:106">
      <c r="A271" s="370" t="s">
        <v>561</v>
      </c>
      <c r="B271" s="415" t="s">
        <v>562</v>
      </c>
      <c r="C271" s="57">
        <f t="shared" si="181"/>
        <v>0</v>
      </c>
      <c r="D271" s="372">
        <f t="shared" si="200"/>
        <v>0</v>
      </c>
      <c r="E271" s="58"/>
      <c r="F271" s="59"/>
      <c r="G271" s="60"/>
      <c r="H271" s="145"/>
      <c r="I271" s="146"/>
      <c r="J271" s="146"/>
      <c r="K271" s="146"/>
      <c r="L271" s="146"/>
      <c r="M271" s="146"/>
      <c r="N271" s="146"/>
      <c r="O271" s="146"/>
      <c r="P271" s="146"/>
      <c r="Q271" s="146"/>
      <c r="R271" s="146"/>
      <c r="S271" s="146"/>
      <c r="T271" s="146"/>
      <c r="U271" s="146"/>
      <c r="V271" s="146"/>
      <c r="W271" s="146"/>
      <c r="X271" s="146"/>
      <c r="Y271" s="146"/>
      <c r="Z271" s="147"/>
      <c r="AA271" s="58"/>
      <c r="AB271" s="148"/>
      <c r="AC271" s="59"/>
      <c r="AD271" s="110"/>
      <c r="AE271" s="148"/>
      <c r="AF271" s="111"/>
      <c r="AG271" s="149"/>
      <c r="AH271" s="110"/>
      <c r="AI271" s="111"/>
      <c r="AJ271" s="149"/>
      <c r="AK271" s="75"/>
      <c r="AL271" s="74"/>
      <c r="AM271" s="74"/>
      <c r="AN271" s="74"/>
      <c r="AO271" s="855" t="str">
        <f t="shared" si="179"/>
        <v/>
      </c>
      <c r="CC271" s="513" t="str">
        <f t="shared" si="201"/>
        <v/>
      </c>
      <c r="CD271" s="513" t="str">
        <f t="shared" si="202"/>
        <v/>
      </c>
      <c r="CE271" s="513" t="str">
        <f t="shared" si="203"/>
        <v/>
      </c>
      <c r="CF271" s="513" t="str">
        <f t="shared" si="204"/>
        <v/>
      </c>
      <c r="CG271" s="513" t="str">
        <f t="shared" si="205"/>
        <v/>
      </c>
      <c r="CH271" s="513" t="str">
        <f t="shared" si="206"/>
        <v/>
      </c>
      <c r="CI271" s="513" t="str">
        <f t="shared" si="207"/>
        <v/>
      </c>
      <c r="CJ271" s="513"/>
      <c r="CK271" s="513" t="str">
        <f t="shared" si="208"/>
        <v/>
      </c>
      <c r="CL271" s="513" t="str">
        <f t="shared" si="209"/>
        <v/>
      </c>
      <c r="CM271" s="513"/>
      <c r="CR271" s="822">
        <f t="shared" si="210"/>
        <v>0</v>
      </c>
      <c r="CS271" s="822">
        <f t="shared" si="211"/>
        <v>0</v>
      </c>
      <c r="CT271" s="823">
        <f t="shared" si="212"/>
        <v>0</v>
      </c>
      <c r="CU271" s="817">
        <f t="shared" si="213"/>
        <v>0</v>
      </c>
      <c r="CV271" s="817">
        <f t="shared" si="214"/>
        <v>0</v>
      </c>
      <c r="CW271" s="817">
        <f t="shared" si="215"/>
        <v>0</v>
      </c>
      <c r="CX271" s="817">
        <f t="shared" si="216"/>
        <v>0</v>
      </c>
      <c r="CY271" s="817"/>
      <c r="CZ271" s="817">
        <f t="shared" si="217"/>
        <v>0</v>
      </c>
      <c r="DA271" s="817">
        <f t="shared" si="218"/>
        <v>0</v>
      </c>
      <c r="DB271" s="817"/>
    </row>
    <row r="272" spans="1:106">
      <c r="A272" s="370" t="s">
        <v>563</v>
      </c>
      <c r="B272" s="415" t="s">
        <v>564</v>
      </c>
      <c r="C272" s="57">
        <f t="shared" si="181"/>
        <v>0</v>
      </c>
      <c r="D272" s="372">
        <f t="shared" si="200"/>
        <v>0</v>
      </c>
      <c r="E272" s="58"/>
      <c r="F272" s="59"/>
      <c r="G272" s="60"/>
      <c r="H272" s="145"/>
      <c r="I272" s="146"/>
      <c r="J272" s="146"/>
      <c r="K272" s="146"/>
      <c r="L272" s="146"/>
      <c r="M272" s="146"/>
      <c r="N272" s="146"/>
      <c r="O272" s="146"/>
      <c r="P272" s="146"/>
      <c r="Q272" s="146"/>
      <c r="R272" s="146"/>
      <c r="S272" s="146"/>
      <c r="T272" s="146"/>
      <c r="U272" s="146"/>
      <c r="V272" s="146"/>
      <c r="W272" s="146"/>
      <c r="X272" s="146"/>
      <c r="Y272" s="146"/>
      <c r="Z272" s="147"/>
      <c r="AA272" s="58"/>
      <c r="AB272" s="148"/>
      <c r="AC272" s="59"/>
      <c r="AD272" s="110"/>
      <c r="AE272" s="148"/>
      <c r="AF272" s="111"/>
      <c r="AG272" s="149"/>
      <c r="AH272" s="110"/>
      <c r="AI272" s="111"/>
      <c r="AJ272" s="149"/>
      <c r="AK272" s="75"/>
      <c r="AL272" s="74"/>
      <c r="AM272" s="74"/>
      <c r="AN272" s="74"/>
      <c r="AO272" s="855" t="str">
        <f t="shared" ref="AO272:AO335" si="219">CC272&amp;CD272&amp;CE272&amp;CF272&amp;CG272&amp;CH272&amp;CI272&amp;CJ272&amp;CK272&amp;CL272&amp;CM272</f>
        <v/>
      </c>
      <c r="CC272" s="513" t="str">
        <f t="shared" si="201"/>
        <v/>
      </c>
      <c r="CD272" s="513" t="str">
        <f t="shared" si="202"/>
        <v/>
      </c>
      <c r="CE272" s="513" t="str">
        <f t="shared" si="203"/>
        <v/>
      </c>
      <c r="CF272" s="513" t="str">
        <f t="shared" si="204"/>
        <v/>
      </c>
      <c r="CG272" s="513" t="str">
        <f t="shared" si="205"/>
        <v/>
      </c>
      <c r="CH272" s="513" t="str">
        <f t="shared" si="206"/>
        <v/>
      </c>
      <c r="CI272" s="513" t="str">
        <f t="shared" si="207"/>
        <v/>
      </c>
      <c r="CJ272" s="513"/>
      <c r="CK272" s="513" t="str">
        <f t="shared" si="208"/>
        <v/>
      </c>
      <c r="CL272" s="513" t="str">
        <f t="shared" si="209"/>
        <v/>
      </c>
      <c r="CM272" s="513"/>
      <c r="CR272" s="822">
        <f t="shared" si="210"/>
        <v>0</v>
      </c>
      <c r="CS272" s="822">
        <f t="shared" si="211"/>
        <v>0</v>
      </c>
      <c r="CT272" s="823">
        <f t="shared" si="212"/>
        <v>0</v>
      </c>
      <c r="CU272" s="817">
        <f t="shared" si="213"/>
        <v>0</v>
      </c>
      <c r="CV272" s="817">
        <f t="shared" si="214"/>
        <v>0</v>
      </c>
      <c r="CW272" s="817">
        <f t="shared" si="215"/>
        <v>0</v>
      </c>
      <c r="CX272" s="817">
        <f t="shared" si="216"/>
        <v>0</v>
      </c>
      <c r="CY272" s="817"/>
      <c r="CZ272" s="817">
        <f t="shared" si="217"/>
        <v>0</v>
      </c>
      <c r="DA272" s="817">
        <f t="shared" si="218"/>
        <v>0</v>
      </c>
      <c r="DB272" s="817"/>
    </row>
    <row r="273" spans="1:106">
      <c r="A273" s="370" t="s">
        <v>565</v>
      </c>
      <c r="B273" s="415" t="s">
        <v>566</v>
      </c>
      <c r="C273" s="57">
        <f t="shared" si="181"/>
        <v>0</v>
      </c>
      <c r="D273" s="372">
        <f t="shared" si="200"/>
        <v>0</v>
      </c>
      <c r="E273" s="58"/>
      <c r="F273" s="59"/>
      <c r="G273" s="60"/>
      <c r="H273" s="145"/>
      <c r="I273" s="146"/>
      <c r="J273" s="146"/>
      <c r="K273" s="146"/>
      <c r="L273" s="146"/>
      <c r="M273" s="146"/>
      <c r="N273" s="146"/>
      <c r="O273" s="146"/>
      <c r="P273" s="146"/>
      <c r="Q273" s="146"/>
      <c r="R273" s="146"/>
      <c r="S273" s="146"/>
      <c r="T273" s="146"/>
      <c r="U273" s="146"/>
      <c r="V273" s="146"/>
      <c r="W273" s="146"/>
      <c r="X273" s="146"/>
      <c r="Y273" s="146"/>
      <c r="Z273" s="147"/>
      <c r="AA273" s="58"/>
      <c r="AB273" s="148"/>
      <c r="AC273" s="59"/>
      <c r="AD273" s="110"/>
      <c r="AE273" s="148"/>
      <c r="AF273" s="111"/>
      <c r="AG273" s="149"/>
      <c r="AH273" s="110"/>
      <c r="AI273" s="111"/>
      <c r="AJ273" s="149"/>
      <c r="AK273" s="75"/>
      <c r="AL273" s="74"/>
      <c r="AM273" s="74"/>
      <c r="AN273" s="74"/>
      <c r="AO273" s="855" t="str">
        <f t="shared" si="219"/>
        <v/>
      </c>
      <c r="CC273" s="513" t="str">
        <f t="shared" si="201"/>
        <v/>
      </c>
      <c r="CD273" s="513" t="str">
        <f t="shared" si="202"/>
        <v/>
      </c>
      <c r="CE273" s="513" t="str">
        <f t="shared" si="203"/>
        <v/>
      </c>
      <c r="CF273" s="513" t="str">
        <f t="shared" si="204"/>
        <v/>
      </c>
      <c r="CG273" s="513" t="str">
        <f t="shared" si="205"/>
        <v/>
      </c>
      <c r="CH273" s="513" t="str">
        <f t="shared" si="206"/>
        <v/>
      </c>
      <c r="CI273" s="513" t="str">
        <f t="shared" si="207"/>
        <v/>
      </c>
      <c r="CJ273" s="513"/>
      <c r="CK273" s="513" t="str">
        <f t="shared" si="208"/>
        <v/>
      </c>
      <c r="CL273" s="513" t="str">
        <f t="shared" si="209"/>
        <v/>
      </c>
      <c r="CM273" s="513"/>
      <c r="CR273" s="822">
        <f t="shared" si="210"/>
        <v>0</v>
      </c>
      <c r="CS273" s="822">
        <f t="shared" si="211"/>
        <v>0</v>
      </c>
      <c r="CT273" s="823">
        <f t="shared" si="212"/>
        <v>0</v>
      </c>
      <c r="CU273" s="817">
        <f t="shared" si="213"/>
        <v>0</v>
      </c>
      <c r="CV273" s="817">
        <f t="shared" si="214"/>
        <v>0</v>
      </c>
      <c r="CW273" s="817">
        <f t="shared" si="215"/>
        <v>0</v>
      </c>
      <c r="CX273" s="817">
        <f t="shared" si="216"/>
        <v>0</v>
      </c>
      <c r="CY273" s="817"/>
      <c r="CZ273" s="817">
        <f t="shared" si="217"/>
        <v>0</v>
      </c>
      <c r="DA273" s="817">
        <f t="shared" si="218"/>
        <v>0</v>
      </c>
      <c r="DB273" s="817"/>
    </row>
    <row r="274" spans="1:106">
      <c r="A274" s="370" t="s">
        <v>567</v>
      </c>
      <c r="B274" s="415" t="s">
        <v>568</v>
      </c>
      <c r="C274" s="57">
        <f t="shared" si="181"/>
        <v>0</v>
      </c>
      <c r="D274" s="372">
        <f t="shared" si="200"/>
        <v>0</v>
      </c>
      <c r="E274" s="58"/>
      <c r="F274" s="59"/>
      <c r="G274" s="60"/>
      <c r="H274" s="145"/>
      <c r="I274" s="146"/>
      <c r="J274" s="146"/>
      <c r="K274" s="146"/>
      <c r="L274" s="146"/>
      <c r="M274" s="146"/>
      <c r="N274" s="146"/>
      <c r="O274" s="146"/>
      <c r="P274" s="146"/>
      <c r="Q274" s="146"/>
      <c r="R274" s="146"/>
      <c r="S274" s="146"/>
      <c r="T274" s="146"/>
      <c r="U274" s="146"/>
      <c r="V274" s="146"/>
      <c r="W274" s="146"/>
      <c r="X274" s="146"/>
      <c r="Y274" s="146"/>
      <c r="Z274" s="147"/>
      <c r="AA274" s="58"/>
      <c r="AB274" s="148"/>
      <c r="AC274" s="59"/>
      <c r="AD274" s="110"/>
      <c r="AE274" s="148"/>
      <c r="AF274" s="111"/>
      <c r="AG274" s="149"/>
      <c r="AH274" s="110"/>
      <c r="AI274" s="111"/>
      <c r="AJ274" s="149"/>
      <c r="AK274" s="75"/>
      <c r="AL274" s="74"/>
      <c r="AM274" s="74"/>
      <c r="AN274" s="74"/>
      <c r="AO274" s="855" t="str">
        <f t="shared" si="219"/>
        <v/>
      </c>
      <c r="CC274" s="513" t="str">
        <f t="shared" si="201"/>
        <v/>
      </c>
      <c r="CD274" s="513" t="str">
        <f t="shared" si="202"/>
        <v/>
      </c>
      <c r="CE274" s="513" t="str">
        <f t="shared" si="203"/>
        <v/>
      </c>
      <c r="CF274" s="513" t="str">
        <f t="shared" si="204"/>
        <v/>
      </c>
      <c r="CG274" s="513" t="str">
        <f t="shared" si="205"/>
        <v/>
      </c>
      <c r="CH274" s="513" t="str">
        <f t="shared" si="206"/>
        <v/>
      </c>
      <c r="CI274" s="513" t="str">
        <f t="shared" si="207"/>
        <v/>
      </c>
      <c r="CJ274" s="513"/>
      <c r="CK274" s="513" t="str">
        <f t="shared" si="208"/>
        <v/>
      </c>
      <c r="CL274" s="513" t="str">
        <f t="shared" si="209"/>
        <v/>
      </c>
      <c r="CM274" s="513"/>
      <c r="CR274" s="822">
        <f t="shared" si="210"/>
        <v>0</v>
      </c>
      <c r="CS274" s="822">
        <f t="shared" si="211"/>
        <v>0</v>
      </c>
      <c r="CT274" s="823">
        <f t="shared" si="212"/>
        <v>0</v>
      </c>
      <c r="CU274" s="817">
        <f t="shared" si="213"/>
        <v>0</v>
      </c>
      <c r="CV274" s="817">
        <f t="shared" si="214"/>
        <v>0</v>
      </c>
      <c r="CW274" s="817">
        <f t="shared" si="215"/>
        <v>0</v>
      </c>
      <c r="CX274" s="817">
        <f t="shared" si="216"/>
        <v>0</v>
      </c>
      <c r="CY274" s="817"/>
      <c r="CZ274" s="817">
        <f t="shared" si="217"/>
        <v>0</v>
      </c>
      <c r="DA274" s="817">
        <f t="shared" si="218"/>
        <v>0</v>
      </c>
      <c r="DB274" s="817"/>
    </row>
    <row r="275" spans="1:106">
      <c r="A275" s="370" t="s">
        <v>569</v>
      </c>
      <c r="B275" s="415" t="s">
        <v>570</v>
      </c>
      <c r="C275" s="57">
        <f t="shared" si="181"/>
        <v>0</v>
      </c>
      <c r="D275" s="372">
        <f t="shared" si="200"/>
        <v>0</v>
      </c>
      <c r="E275" s="58"/>
      <c r="F275" s="59"/>
      <c r="G275" s="60"/>
      <c r="H275" s="145"/>
      <c r="I275" s="146"/>
      <c r="J275" s="146"/>
      <c r="K275" s="146"/>
      <c r="L275" s="146"/>
      <c r="M275" s="146"/>
      <c r="N275" s="146"/>
      <c r="O275" s="146"/>
      <c r="P275" s="146"/>
      <c r="Q275" s="146"/>
      <c r="R275" s="146"/>
      <c r="S275" s="146"/>
      <c r="T275" s="146"/>
      <c r="U275" s="146"/>
      <c r="V275" s="146"/>
      <c r="W275" s="146"/>
      <c r="X275" s="146"/>
      <c r="Y275" s="146"/>
      <c r="Z275" s="147"/>
      <c r="AA275" s="58"/>
      <c r="AB275" s="148"/>
      <c r="AC275" s="59"/>
      <c r="AD275" s="110"/>
      <c r="AE275" s="148"/>
      <c r="AF275" s="111"/>
      <c r="AG275" s="149"/>
      <c r="AH275" s="110"/>
      <c r="AI275" s="111"/>
      <c r="AJ275" s="149"/>
      <c r="AK275" s="75"/>
      <c r="AL275" s="74"/>
      <c r="AM275" s="74"/>
      <c r="AN275" s="74"/>
      <c r="AO275" s="855" t="str">
        <f t="shared" si="219"/>
        <v/>
      </c>
      <c r="CC275" s="513" t="str">
        <f t="shared" si="201"/>
        <v/>
      </c>
      <c r="CD275" s="513" t="str">
        <f t="shared" si="202"/>
        <v/>
      </c>
      <c r="CE275" s="513" t="str">
        <f t="shared" si="203"/>
        <v/>
      </c>
      <c r="CF275" s="513" t="str">
        <f t="shared" si="204"/>
        <v/>
      </c>
      <c r="CG275" s="513" t="str">
        <f t="shared" si="205"/>
        <v/>
      </c>
      <c r="CH275" s="513" t="str">
        <f t="shared" si="206"/>
        <v/>
      </c>
      <c r="CI275" s="513" t="str">
        <f t="shared" si="207"/>
        <v/>
      </c>
      <c r="CJ275" s="513"/>
      <c r="CK275" s="513" t="str">
        <f t="shared" si="208"/>
        <v/>
      </c>
      <c r="CL275" s="513" t="str">
        <f t="shared" si="209"/>
        <v/>
      </c>
      <c r="CM275" s="513"/>
      <c r="CR275" s="822">
        <f t="shared" si="210"/>
        <v>0</v>
      </c>
      <c r="CS275" s="822">
        <f t="shared" si="211"/>
        <v>0</v>
      </c>
      <c r="CT275" s="823">
        <f t="shared" si="212"/>
        <v>0</v>
      </c>
      <c r="CU275" s="817">
        <f t="shared" si="213"/>
        <v>0</v>
      </c>
      <c r="CV275" s="817">
        <f t="shared" si="214"/>
        <v>0</v>
      </c>
      <c r="CW275" s="817">
        <f t="shared" si="215"/>
        <v>0</v>
      </c>
      <c r="CX275" s="817">
        <f t="shared" si="216"/>
        <v>0</v>
      </c>
      <c r="CY275" s="817"/>
      <c r="CZ275" s="817">
        <f t="shared" si="217"/>
        <v>0</v>
      </c>
      <c r="DA275" s="817">
        <f t="shared" si="218"/>
        <v>0</v>
      </c>
      <c r="DB275" s="817"/>
    </row>
    <row r="276" spans="1:106">
      <c r="A276" s="370" t="s">
        <v>571</v>
      </c>
      <c r="B276" s="415" t="s">
        <v>572</v>
      </c>
      <c r="C276" s="57">
        <f t="shared" si="181"/>
        <v>0</v>
      </c>
      <c r="D276" s="372">
        <f t="shared" si="200"/>
        <v>0</v>
      </c>
      <c r="E276" s="58"/>
      <c r="F276" s="59"/>
      <c r="G276" s="60"/>
      <c r="H276" s="145"/>
      <c r="I276" s="146"/>
      <c r="J276" s="146"/>
      <c r="K276" s="146"/>
      <c r="L276" s="146"/>
      <c r="M276" s="146"/>
      <c r="N276" s="146"/>
      <c r="O276" s="146"/>
      <c r="P276" s="146"/>
      <c r="Q276" s="146"/>
      <c r="R276" s="146"/>
      <c r="S276" s="146"/>
      <c r="T276" s="146"/>
      <c r="U276" s="146"/>
      <c r="V276" s="146"/>
      <c r="W276" s="146"/>
      <c r="X276" s="146"/>
      <c r="Y276" s="146"/>
      <c r="Z276" s="147"/>
      <c r="AA276" s="58"/>
      <c r="AB276" s="148"/>
      <c r="AC276" s="59"/>
      <c r="AD276" s="110"/>
      <c r="AE276" s="148"/>
      <c r="AF276" s="111"/>
      <c r="AG276" s="149"/>
      <c r="AH276" s="110"/>
      <c r="AI276" s="111"/>
      <c r="AJ276" s="149"/>
      <c r="AK276" s="75"/>
      <c r="AL276" s="74"/>
      <c r="AM276" s="74"/>
      <c r="AN276" s="74"/>
      <c r="AO276" s="855" t="str">
        <f t="shared" si="219"/>
        <v/>
      </c>
      <c r="CC276" s="513" t="str">
        <f t="shared" si="201"/>
        <v/>
      </c>
      <c r="CD276" s="513" t="str">
        <f t="shared" si="202"/>
        <v/>
      </c>
      <c r="CE276" s="513" t="str">
        <f t="shared" si="203"/>
        <v/>
      </c>
      <c r="CF276" s="513" t="str">
        <f t="shared" si="204"/>
        <v/>
      </c>
      <c r="CG276" s="513" t="str">
        <f t="shared" si="205"/>
        <v/>
      </c>
      <c r="CH276" s="513" t="str">
        <f t="shared" si="206"/>
        <v/>
      </c>
      <c r="CI276" s="513" t="str">
        <f t="shared" si="207"/>
        <v/>
      </c>
      <c r="CJ276" s="513"/>
      <c r="CK276" s="513" t="str">
        <f t="shared" si="208"/>
        <v/>
      </c>
      <c r="CL276" s="513" t="str">
        <f t="shared" si="209"/>
        <v/>
      </c>
      <c r="CM276" s="513"/>
      <c r="CR276" s="822">
        <f t="shared" si="210"/>
        <v>0</v>
      </c>
      <c r="CS276" s="822">
        <f t="shared" si="211"/>
        <v>0</v>
      </c>
      <c r="CT276" s="823">
        <f t="shared" si="212"/>
        <v>0</v>
      </c>
      <c r="CU276" s="817">
        <f t="shared" si="213"/>
        <v>0</v>
      </c>
      <c r="CV276" s="817">
        <f t="shared" si="214"/>
        <v>0</v>
      </c>
      <c r="CW276" s="817">
        <f t="shared" si="215"/>
        <v>0</v>
      </c>
      <c r="CX276" s="817">
        <f t="shared" si="216"/>
        <v>0</v>
      </c>
      <c r="CY276" s="817"/>
      <c r="CZ276" s="817">
        <f t="shared" si="217"/>
        <v>0</v>
      </c>
      <c r="DA276" s="817">
        <f t="shared" si="218"/>
        <v>0</v>
      </c>
      <c r="DB276" s="817"/>
    </row>
    <row r="277" spans="1:106">
      <c r="A277" s="370" t="s">
        <v>573</v>
      </c>
      <c r="B277" s="415" t="s">
        <v>574</v>
      </c>
      <c r="C277" s="57">
        <f t="shared" si="181"/>
        <v>0</v>
      </c>
      <c r="D277" s="372">
        <f t="shared" si="200"/>
        <v>0</v>
      </c>
      <c r="E277" s="58"/>
      <c r="F277" s="59"/>
      <c r="G277" s="60"/>
      <c r="H277" s="145"/>
      <c r="I277" s="146"/>
      <c r="J277" s="146"/>
      <c r="K277" s="146"/>
      <c r="L277" s="146"/>
      <c r="M277" s="146"/>
      <c r="N277" s="146"/>
      <c r="O277" s="146"/>
      <c r="P277" s="146"/>
      <c r="Q277" s="146"/>
      <c r="R277" s="146"/>
      <c r="S277" s="146"/>
      <c r="T277" s="146"/>
      <c r="U277" s="146"/>
      <c r="V277" s="146"/>
      <c r="W277" s="146"/>
      <c r="X277" s="146"/>
      <c r="Y277" s="146"/>
      <c r="Z277" s="147"/>
      <c r="AA277" s="58"/>
      <c r="AB277" s="148"/>
      <c r="AC277" s="59"/>
      <c r="AD277" s="110"/>
      <c r="AE277" s="148"/>
      <c r="AF277" s="111"/>
      <c r="AG277" s="149"/>
      <c r="AH277" s="110"/>
      <c r="AI277" s="111"/>
      <c r="AJ277" s="149"/>
      <c r="AK277" s="75"/>
      <c r="AL277" s="74"/>
      <c r="AM277" s="74"/>
      <c r="AN277" s="74"/>
      <c r="AO277" s="855" t="str">
        <f t="shared" si="219"/>
        <v/>
      </c>
      <c r="CC277" s="513" t="str">
        <f t="shared" si="201"/>
        <v/>
      </c>
      <c r="CD277" s="513" t="str">
        <f t="shared" si="202"/>
        <v/>
      </c>
      <c r="CE277" s="513" t="str">
        <f t="shared" si="203"/>
        <v/>
      </c>
      <c r="CF277" s="513" t="str">
        <f t="shared" si="204"/>
        <v/>
      </c>
      <c r="CG277" s="513" t="str">
        <f t="shared" si="205"/>
        <v/>
      </c>
      <c r="CH277" s="513" t="str">
        <f t="shared" si="206"/>
        <v/>
      </c>
      <c r="CI277" s="513" t="str">
        <f t="shared" si="207"/>
        <v/>
      </c>
      <c r="CJ277" s="513"/>
      <c r="CK277" s="513" t="str">
        <f t="shared" si="208"/>
        <v/>
      </c>
      <c r="CL277" s="513" t="str">
        <f t="shared" si="209"/>
        <v/>
      </c>
      <c r="CM277" s="513"/>
      <c r="CR277" s="822">
        <f t="shared" si="210"/>
        <v>0</v>
      </c>
      <c r="CS277" s="822">
        <f t="shared" si="211"/>
        <v>0</v>
      </c>
      <c r="CT277" s="823">
        <f t="shared" si="212"/>
        <v>0</v>
      </c>
      <c r="CU277" s="817">
        <f t="shared" si="213"/>
        <v>0</v>
      </c>
      <c r="CV277" s="817">
        <f t="shared" si="214"/>
        <v>0</v>
      </c>
      <c r="CW277" s="817">
        <f t="shared" si="215"/>
        <v>0</v>
      </c>
      <c r="CX277" s="817">
        <f t="shared" si="216"/>
        <v>0</v>
      </c>
      <c r="CY277" s="817"/>
      <c r="CZ277" s="817">
        <f t="shared" si="217"/>
        <v>0</v>
      </c>
      <c r="DA277" s="817">
        <f t="shared" si="218"/>
        <v>0</v>
      </c>
      <c r="DB277" s="817"/>
    </row>
    <row r="278" spans="1:106">
      <c r="A278" s="370" t="s">
        <v>575</v>
      </c>
      <c r="B278" s="415" t="s">
        <v>576</v>
      </c>
      <c r="C278" s="57">
        <f t="shared" si="181"/>
        <v>0</v>
      </c>
      <c r="D278" s="372">
        <f t="shared" si="200"/>
        <v>0</v>
      </c>
      <c r="E278" s="58"/>
      <c r="F278" s="59"/>
      <c r="G278" s="60"/>
      <c r="H278" s="145"/>
      <c r="I278" s="146"/>
      <c r="J278" s="146"/>
      <c r="K278" s="146"/>
      <c r="L278" s="146"/>
      <c r="M278" s="146"/>
      <c r="N278" s="146"/>
      <c r="O278" s="146"/>
      <c r="P278" s="146"/>
      <c r="Q278" s="146"/>
      <c r="R278" s="146"/>
      <c r="S278" s="146"/>
      <c r="T278" s="146"/>
      <c r="U278" s="146"/>
      <c r="V278" s="146"/>
      <c r="W278" s="146"/>
      <c r="X278" s="146"/>
      <c r="Y278" s="146"/>
      <c r="Z278" s="147"/>
      <c r="AA278" s="58"/>
      <c r="AB278" s="148"/>
      <c r="AC278" s="59"/>
      <c r="AD278" s="110"/>
      <c r="AE278" s="148"/>
      <c r="AF278" s="111"/>
      <c r="AG278" s="149"/>
      <c r="AH278" s="110"/>
      <c r="AI278" s="111"/>
      <c r="AJ278" s="149"/>
      <c r="AK278" s="75"/>
      <c r="AL278" s="74"/>
      <c r="AM278" s="74"/>
      <c r="AN278" s="74"/>
      <c r="AO278" s="855" t="str">
        <f t="shared" si="219"/>
        <v/>
      </c>
      <c r="CC278" s="513" t="str">
        <f t="shared" si="201"/>
        <v/>
      </c>
      <c r="CD278" s="513" t="str">
        <f t="shared" si="202"/>
        <v/>
      </c>
      <c r="CE278" s="513" t="str">
        <f t="shared" si="203"/>
        <v/>
      </c>
      <c r="CF278" s="513" t="str">
        <f t="shared" si="204"/>
        <v/>
      </c>
      <c r="CG278" s="513" t="str">
        <f t="shared" si="205"/>
        <v/>
      </c>
      <c r="CH278" s="513" t="str">
        <f t="shared" si="206"/>
        <v/>
      </c>
      <c r="CI278" s="513" t="str">
        <f t="shared" si="207"/>
        <v/>
      </c>
      <c r="CJ278" s="513"/>
      <c r="CK278" s="513" t="str">
        <f t="shared" si="208"/>
        <v/>
      </c>
      <c r="CL278" s="513" t="str">
        <f t="shared" si="209"/>
        <v/>
      </c>
      <c r="CM278" s="513"/>
      <c r="CR278" s="822">
        <f t="shared" si="210"/>
        <v>0</v>
      </c>
      <c r="CS278" s="822">
        <f t="shared" si="211"/>
        <v>0</v>
      </c>
      <c r="CT278" s="823">
        <f t="shared" si="212"/>
        <v>0</v>
      </c>
      <c r="CU278" s="817">
        <f t="shared" si="213"/>
        <v>0</v>
      </c>
      <c r="CV278" s="817">
        <f t="shared" si="214"/>
        <v>0</v>
      </c>
      <c r="CW278" s="817">
        <f t="shared" si="215"/>
        <v>0</v>
      </c>
      <c r="CX278" s="817">
        <f t="shared" si="216"/>
        <v>0</v>
      </c>
      <c r="CY278" s="817"/>
      <c r="CZ278" s="817">
        <f t="shared" si="217"/>
        <v>0</v>
      </c>
      <c r="DA278" s="817">
        <f t="shared" si="218"/>
        <v>0</v>
      </c>
      <c r="DB278" s="817"/>
    </row>
    <row r="279" spans="1:106">
      <c r="A279" s="370" t="s">
        <v>577</v>
      </c>
      <c r="B279" s="415" t="s">
        <v>578</v>
      </c>
      <c r="C279" s="57">
        <f t="shared" ref="C279:C356" si="220">SUM(D279+G279)</f>
        <v>0</v>
      </c>
      <c r="D279" s="372">
        <f t="shared" si="200"/>
        <v>0</v>
      </c>
      <c r="E279" s="58"/>
      <c r="F279" s="59"/>
      <c r="G279" s="60"/>
      <c r="H279" s="145"/>
      <c r="I279" s="146"/>
      <c r="J279" s="146"/>
      <c r="K279" s="146"/>
      <c r="L279" s="146"/>
      <c r="M279" s="146"/>
      <c r="N279" s="146"/>
      <c r="O279" s="146"/>
      <c r="P279" s="146"/>
      <c r="Q279" s="146"/>
      <c r="R279" s="146"/>
      <c r="S279" s="146"/>
      <c r="T279" s="146"/>
      <c r="U279" s="146"/>
      <c r="V279" s="146"/>
      <c r="W279" s="146"/>
      <c r="X279" s="146"/>
      <c r="Y279" s="146"/>
      <c r="Z279" s="147"/>
      <c r="AA279" s="58"/>
      <c r="AB279" s="148"/>
      <c r="AC279" s="59"/>
      <c r="AD279" s="110"/>
      <c r="AE279" s="148"/>
      <c r="AF279" s="111"/>
      <c r="AG279" s="149"/>
      <c r="AH279" s="110"/>
      <c r="AI279" s="111"/>
      <c r="AJ279" s="149"/>
      <c r="AK279" s="75"/>
      <c r="AL279" s="74"/>
      <c r="AM279" s="74"/>
      <c r="AN279" s="74"/>
      <c r="AO279" s="855" t="str">
        <f t="shared" si="219"/>
        <v/>
      </c>
      <c r="CC279" s="513" t="str">
        <f t="shared" ref="CC279:CC289" si="221">IF(AND($C279&gt;0,AA279="")," * No olvide digitar la variable "&amp;$AA$8&amp;""&amp;": Atención Cerrada. Digite Cero si no tiene.","")</f>
        <v/>
      </c>
      <c r="CD279" s="513" t="str">
        <f t="shared" ref="CD279:CD289" si="222">IF(AND($C279&gt;0,AB279="")," * No olvide digitar la variable "&amp;$AA$8&amp;""&amp;": Atención Abierta. Digite Cero si no tiene.","")</f>
        <v/>
      </c>
      <c r="CE279" s="513" t="str">
        <f t="shared" ref="CE279:CE289" si="223">IF(AND($C279&gt;0,AC279="")," * No olvide digitar la variable "&amp;$AA$8&amp;""&amp;": Emergencia. Digite Cero si no tiene.","")</f>
        <v/>
      </c>
      <c r="CF279" s="513" t="str">
        <f t="shared" ref="CF279:CF289" si="224">IF(AND(C279&lt;AA279+AB279+AC279)," * La Suma de la variable "&amp;$AA$8&amp;""&amp;" no puede ser mayor al Total.","")</f>
        <v/>
      </c>
      <c r="CG279" s="513" t="str">
        <f t="shared" ref="CG279:CG289" si="225">IF(AND($C279&gt;0,AD279="")," * No olvide digitar la variable "&amp;$AD$8&amp;""&amp;": Honorarios. Digite Cero si no tiene.","")</f>
        <v/>
      </c>
      <c r="CH279" s="513" t="str">
        <f t="shared" ref="CH279:CH289" si="226">IF(AND($C279&gt;0,AE279="")," * No olvide digitar la variable "&amp;$AD$8&amp;""&amp;": Convenios. Digite Cero si no tiene.","")</f>
        <v/>
      </c>
      <c r="CI279" s="513" t="str">
        <f t="shared" ref="CI279:CI289" si="227">IF(AND($C279&gt;0,AF279="")," * No olvide digitar la variable "&amp;$AD$8&amp;""&amp;": Consultores de llamada. Digite Cero si no tiene.","")</f>
        <v/>
      </c>
      <c r="CJ279" s="513"/>
      <c r="CK279" s="513" t="str">
        <f t="shared" ref="CK279:CK289" si="228">IF(AND($C279&gt;0,AH279="")," * No olvide digitar la variable "&amp;$AH$8&amp;""&amp;" Al Sistema. Digite Cero si no tiene.","")</f>
        <v/>
      </c>
      <c r="CL279" s="513" t="str">
        <f t="shared" ref="CL279:CL289" si="229">IF(AND($C279&gt;0,AI279="")," * No olvide digitar la variable "&amp;$AH$8&amp;""&amp;" al Extrasistema. Digite Cero si no tiene.","")</f>
        <v/>
      </c>
      <c r="CM279" s="513"/>
      <c r="CR279" s="822">
        <f t="shared" ref="CR279:CR289" si="230">IF(AND($C279&gt;0,AA279=""),1,0)</f>
        <v>0</v>
      </c>
      <c r="CS279" s="822">
        <f t="shared" ref="CS279:CS289" si="231">IF(AND($C279&gt;0,AB279=""),1,0)</f>
        <v>0</v>
      </c>
      <c r="CT279" s="823">
        <f t="shared" ref="CT279:CT289" si="232">IF(AND($C279&gt;0,AC279=""),1,0)</f>
        <v>0</v>
      </c>
      <c r="CU279" s="817">
        <f t="shared" ref="CU279:CU289" si="233">IF(AND(C279&lt;AA279+AB279+AC279),1,0)</f>
        <v>0</v>
      </c>
      <c r="CV279" s="817">
        <f t="shared" ref="CV279:CV289" si="234">IF(AND($C279&gt;0,AD279=""),1,0)</f>
        <v>0</v>
      </c>
      <c r="CW279" s="817">
        <f t="shared" ref="CW279:CW289" si="235">IF(AND($C279&gt;0,AE279=""),1,0)</f>
        <v>0</v>
      </c>
      <c r="CX279" s="817">
        <f t="shared" ref="CX279:CX289" si="236">IF(AND($C279&gt;0,AF279=""),1,0)</f>
        <v>0</v>
      </c>
      <c r="CY279" s="817"/>
      <c r="CZ279" s="817">
        <f t="shared" ref="CZ279:CZ289" si="237">IF(AND($C279&gt;0,AH279=""),1,0)</f>
        <v>0</v>
      </c>
      <c r="DA279" s="817">
        <f t="shared" ref="DA279:DA289" si="238">IF(AND($C279&gt;0,AI279=""),1,0)</f>
        <v>0</v>
      </c>
      <c r="DB279" s="817"/>
    </row>
    <row r="280" spans="1:106">
      <c r="A280" s="370" t="s">
        <v>579</v>
      </c>
      <c r="B280" s="415" t="s">
        <v>580</v>
      </c>
      <c r="C280" s="57">
        <f t="shared" si="220"/>
        <v>0</v>
      </c>
      <c r="D280" s="372">
        <f t="shared" ref="D280:D357" si="239">SUM(E280:F280)</f>
        <v>0</v>
      </c>
      <c r="E280" s="58"/>
      <c r="F280" s="59"/>
      <c r="G280" s="60"/>
      <c r="H280" s="145"/>
      <c r="I280" s="146"/>
      <c r="J280" s="146"/>
      <c r="K280" s="146"/>
      <c r="L280" s="146"/>
      <c r="M280" s="146"/>
      <c r="N280" s="146"/>
      <c r="O280" s="146"/>
      <c r="P280" s="146"/>
      <c r="Q280" s="146"/>
      <c r="R280" s="146"/>
      <c r="S280" s="146"/>
      <c r="T280" s="146"/>
      <c r="U280" s="146"/>
      <c r="V280" s="146"/>
      <c r="W280" s="146"/>
      <c r="X280" s="146"/>
      <c r="Y280" s="146"/>
      <c r="Z280" s="147"/>
      <c r="AA280" s="58"/>
      <c r="AB280" s="148"/>
      <c r="AC280" s="59"/>
      <c r="AD280" s="110"/>
      <c r="AE280" s="148"/>
      <c r="AF280" s="111"/>
      <c r="AG280" s="149"/>
      <c r="AH280" s="110"/>
      <c r="AI280" s="111"/>
      <c r="AJ280" s="149"/>
      <c r="AK280" s="75"/>
      <c r="AL280" s="74"/>
      <c r="AM280" s="74"/>
      <c r="AN280" s="74"/>
      <c r="AO280" s="855" t="str">
        <f t="shared" si="219"/>
        <v/>
      </c>
      <c r="CC280" s="513" t="str">
        <f t="shared" si="221"/>
        <v/>
      </c>
      <c r="CD280" s="513" t="str">
        <f t="shared" si="222"/>
        <v/>
      </c>
      <c r="CE280" s="513" t="str">
        <f t="shared" si="223"/>
        <v/>
      </c>
      <c r="CF280" s="513" t="str">
        <f t="shared" si="224"/>
        <v/>
      </c>
      <c r="CG280" s="513" t="str">
        <f t="shared" si="225"/>
        <v/>
      </c>
      <c r="CH280" s="513" t="str">
        <f t="shared" si="226"/>
        <v/>
      </c>
      <c r="CI280" s="513" t="str">
        <f t="shared" si="227"/>
        <v/>
      </c>
      <c r="CJ280" s="513"/>
      <c r="CK280" s="513" t="str">
        <f t="shared" si="228"/>
        <v/>
      </c>
      <c r="CL280" s="513" t="str">
        <f t="shared" si="229"/>
        <v/>
      </c>
      <c r="CM280" s="513"/>
      <c r="CR280" s="822">
        <f t="shared" si="230"/>
        <v>0</v>
      </c>
      <c r="CS280" s="822">
        <f t="shared" si="231"/>
        <v>0</v>
      </c>
      <c r="CT280" s="823">
        <f t="shared" si="232"/>
        <v>0</v>
      </c>
      <c r="CU280" s="817">
        <f t="shared" si="233"/>
        <v>0</v>
      </c>
      <c r="CV280" s="817">
        <f t="shared" si="234"/>
        <v>0</v>
      </c>
      <c r="CW280" s="817">
        <f t="shared" si="235"/>
        <v>0</v>
      </c>
      <c r="CX280" s="817">
        <f t="shared" si="236"/>
        <v>0</v>
      </c>
      <c r="CY280" s="817"/>
      <c r="CZ280" s="817">
        <f t="shared" si="237"/>
        <v>0</v>
      </c>
      <c r="DA280" s="817">
        <f t="shared" si="238"/>
        <v>0</v>
      </c>
      <c r="DB280" s="817"/>
    </row>
    <row r="281" spans="1:106">
      <c r="A281" s="370" t="s">
        <v>581</v>
      </c>
      <c r="B281" s="415" t="s">
        <v>582</v>
      </c>
      <c r="C281" s="57">
        <f t="shared" si="220"/>
        <v>0</v>
      </c>
      <c r="D281" s="372">
        <f t="shared" si="239"/>
        <v>0</v>
      </c>
      <c r="E281" s="58"/>
      <c r="F281" s="59"/>
      <c r="G281" s="60"/>
      <c r="H281" s="145"/>
      <c r="I281" s="146"/>
      <c r="J281" s="146"/>
      <c r="K281" s="146"/>
      <c r="L281" s="146"/>
      <c r="M281" s="146"/>
      <c r="N281" s="146"/>
      <c r="O281" s="146"/>
      <c r="P281" s="146"/>
      <c r="Q281" s="146"/>
      <c r="R281" s="146"/>
      <c r="S281" s="146"/>
      <c r="T281" s="146"/>
      <c r="U281" s="146"/>
      <c r="V281" s="146"/>
      <c r="W281" s="146"/>
      <c r="X281" s="146"/>
      <c r="Y281" s="146"/>
      <c r="Z281" s="147"/>
      <c r="AA281" s="58"/>
      <c r="AB281" s="148"/>
      <c r="AC281" s="59"/>
      <c r="AD281" s="110"/>
      <c r="AE281" s="148"/>
      <c r="AF281" s="111"/>
      <c r="AG281" s="149"/>
      <c r="AH281" s="110"/>
      <c r="AI281" s="111"/>
      <c r="AJ281" s="149"/>
      <c r="AK281" s="75"/>
      <c r="AL281" s="74"/>
      <c r="AM281" s="74"/>
      <c r="AN281" s="74"/>
      <c r="AO281" s="855" t="str">
        <f t="shared" si="219"/>
        <v/>
      </c>
      <c r="CC281" s="513" t="str">
        <f t="shared" si="221"/>
        <v/>
      </c>
      <c r="CD281" s="513" t="str">
        <f t="shared" si="222"/>
        <v/>
      </c>
      <c r="CE281" s="513" t="str">
        <f t="shared" si="223"/>
        <v/>
      </c>
      <c r="CF281" s="513" t="str">
        <f t="shared" si="224"/>
        <v/>
      </c>
      <c r="CG281" s="513" t="str">
        <f t="shared" si="225"/>
        <v/>
      </c>
      <c r="CH281" s="513" t="str">
        <f t="shared" si="226"/>
        <v/>
      </c>
      <c r="CI281" s="513" t="str">
        <f t="shared" si="227"/>
        <v/>
      </c>
      <c r="CJ281" s="513"/>
      <c r="CK281" s="513" t="str">
        <f t="shared" si="228"/>
        <v/>
      </c>
      <c r="CL281" s="513" t="str">
        <f t="shared" si="229"/>
        <v/>
      </c>
      <c r="CM281" s="513"/>
      <c r="CR281" s="822">
        <f t="shared" si="230"/>
        <v>0</v>
      </c>
      <c r="CS281" s="822">
        <f t="shared" si="231"/>
        <v>0</v>
      </c>
      <c r="CT281" s="823">
        <f t="shared" si="232"/>
        <v>0</v>
      </c>
      <c r="CU281" s="817">
        <f t="shared" si="233"/>
        <v>0</v>
      </c>
      <c r="CV281" s="817">
        <f t="shared" si="234"/>
        <v>0</v>
      </c>
      <c r="CW281" s="817">
        <f t="shared" si="235"/>
        <v>0</v>
      </c>
      <c r="CX281" s="817">
        <f t="shared" si="236"/>
        <v>0</v>
      </c>
      <c r="CY281" s="817"/>
      <c r="CZ281" s="817">
        <f t="shared" si="237"/>
        <v>0</v>
      </c>
      <c r="DA281" s="817">
        <f t="shared" si="238"/>
        <v>0</v>
      </c>
      <c r="DB281" s="817"/>
    </row>
    <row r="282" spans="1:106">
      <c r="A282" s="370" t="s">
        <v>583</v>
      </c>
      <c r="B282" s="415" t="s">
        <v>584</v>
      </c>
      <c r="C282" s="57">
        <f t="shared" si="220"/>
        <v>0</v>
      </c>
      <c r="D282" s="372">
        <f t="shared" si="239"/>
        <v>0</v>
      </c>
      <c r="E282" s="58"/>
      <c r="F282" s="59"/>
      <c r="G282" s="60"/>
      <c r="H282" s="145"/>
      <c r="I282" s="146"/>
      <c r="J282" s="146"/>
      <c r="K282" s="146"/>
      <c r="L282" s="146"/>
      <c r="M282" s="146"/>
      <c r="N282" s="146"/>
      <c r="O282" s="146"/>
      <c r="P282" s="146"/>
      <c r="Q282" s="146"/>
      <c r="R282" s="146"/>
      <c r="S282" s="146"/>
      <c r="T282" s="146"/>
      <c r="U282" s="146"/>
      <c r="V282" s="146"/>
      <c r="W282" s="146"/>
      <c r="X282" s="146"/>
      <c r="Y282" s="146"/>
      <c r="Z282" s="147"/>
      <c r="AA282" s="58"/>
      <c r="AB282" s="148"/>
      <c r="AC282" s="59"/>
      <c r="AD282" s="110"/>
      <c r="AE282" s="148"/>
      <c r="AF282" s="111"/>
      <c r="AG282" s="149"/>
      <c r="AH282" s="110"/>
      <c r="AI282" s="111"/>
      <c r="AJ282" s="149"/>
      <c r="AK282" s="75"/>
      <c r="AL282" s="74"/>
      <c r="AM282" s="74"/>
      <c r="AN282" s="74"/>
      <c r="AO282" s="855" t="str">
        <f t="shared" si="219"/>
        <v/>
      </c>
      <c r="CC282" s="513" t="str">
        <f t="shared" si="221"/>
        <v/>
      </c>
      <c r="CD282" s="513" t="str">
        <f t="shared" si="222"/>
        <v/>
      </c>
      <c r="CE282" s="513" t="str">
        <f t="shared" si="223"/>
        <v/>
      </c>
      <c r="CF282" s="513" t="str">
        <f t="shared" si="224"/>
        <v/>
      </c>
      <c r="CG282" s="513" t="str">
        <f t="shared" si="225"/>
        <v/>
      </c>
      <c r="CH282" s="513" t="str">
        <f t="shared" si="226"/>
        <v/>
      </c>
      <c r="CI282" s="513" t="str">
        <f t="shared" si="227"/>
        <v/>
      </c>
      <c r="CJ282" s="513"/>
      <c r="CK282" s="513" t="str">
        <f t="shared" si="228"/>
        <v/>
      </c>
      <c r="CL282" s="513" t="str">
        <f t="shared" si="229"/>
        <v/>
      </c>
      <c r="CM282" s="513"/>
      <c r="CR282" s="822">
        <f t="shared" si="230"/>
        <v>0</v>
      </c>
      <c r="CS282" s="822">
        <f t="shared" si="231"/>
        <v>0</v>
      </c>
      <c r="CT282" s="823">
        <f t="shared" si="232"/>
        <v>0</v>
      </c>
      <c r="CU282" s="817">
        <f t="shared" si="233"/>
        <v>0</v>
      </c>
      <c r="CV282" s="817">
        <f t="shared" si="234"/>
        <v>0</v>
      </c>
      <c r="CW282" s="817">
        <f t="shared" si="235"/>
        <v>0</v>
      </c>
      <c r="CX282" s="817">
        <f t="shared" si="236"/>
        <v>0</v>
      </c>
      <c r="CY282" s="817"/>
      <c r="CZ282" s="817">
        <f t="shared" si="237"/>
        <v>0</v>
      </c>
      <c r="DA282" s="817">
        <f t="shared" si="238"/>
        <v>0</v>
      </c>
      <c r="DB282" s="817"/>
    </row>
    <row r="283" spans="1:106">
      <c r="A283" s="370" t="s">
        <v>585</v>
      </c>
      <c r="B283" s="415" t="s">
        <v>586</v>
      </c>
      <c r="C283" s="57">
        <f t="shared" si="220"/>
        <v>0</v>
      </c>
      <c r="D283" s="372">
        <f t="shared" si="239"/>
        <v>0</v>
      </c>
      <c r="E283" s="58"/>
      <c r="F283" s="59"/>
      <c r="G283" s="60"/>
      <c r="H283" s="145"/>
      <c r="I283" s="146"/>
      <c r="J283" s="146"/>
      <c r="K283" s="146"/>
      <c r="L283" s="146"/>
      <c r="M283" s="146"/>
      <c r="N283" s="146"/>
      <c r="O283" s="146"/>
      <c r="P283" s="146"/>
      <c r="Q283" s="146"/>
      <c r="R283" s="146"/>
      <c r="S283" s="146"/>
      <c r="T283" s="146"/>
      <c r="U283" s="146"/>
      <c r="V283" s="146"/>
      <c r="W283" s="146"/>
      <c r="X283" s="146"/>
      <c r="Y283" s="146"/>
      <c r="Z283" s="147"/>
      <c r="AA283" s="58"/>
      <c r="AB283" s="148"/>
      <c r="AC283" s="59"/>
      <c r="AD283" s="110"/>
      <c r="AE283" s="148"/>
      <c r="AF283" s="111"/>
      <c r="AG283" s="149"/>
      <c r="AH283" s="110"/>
      <c r="AI283" s="111"/>
      <c r="AJ283" s="149"/>
      <c r="AK283" s="75"/>
      <c r="AL283" s="74"/>
      <c r="AM283" s="74"/>
      <c r="AN283" s="74"/>
      <c r="AO283" s="855" t="str">
        <f t="shared" si="219"/>
        <v/>
      </c>
      <c r="CC283" s="513" t="str">
        <f t="shared" si="221"/>
        <v/>
      </c>
      <c r="CD283" s="513" t="str">
        <f t="shared" si="222"/>
        <v/>
      </c>
      <c r="CE283" s="513" t="str">
        <f t="shared" si="223"/>
        <v/>
      </c>
      <c r="CF283" s="513" t="str">
        <f t="shared" si="224"/>
        <v/>
      </c>
      <c r="CG283" s="513" t="str">
        <f t="shared" si="225"/>
        <v/>
      </c>
      <c r="CH283" s="513" t="str">
        <f t="shared" si="226"/>
        <v/>
      </c>
      <c r="CI283" s="513" t="str">
        <f t="shared" si="227"/>
        <v/>
      </c>
      <c r="CJ283" s="513"/>
      <c r="CK283" s="513" t="str">
        <f t="shared" si="228"/>
        <v/>
      </c>
      <c r="CL283" s="513" t="str">
        <f t="shared" si="229"/>
        <v/>
      </c>
      <c r="CM283" s="513"/>
      <c r="CR283" s="822">
        <f t="shared" si="230"/>
        <v>0</v>
      </c>
      <c r="CS283" s="822">
        <f t="shared" si="231"/>
        <v>0</v>
      </c>
      <c r="CT283" s="823">
        <f t="shared" si="232"/>
        <v>0</v>
      </c>
      <c r="CU283" s="817">
        <f t="shared" si="233"/>
        <v>0</v>
      </c>
      <c r="CV283" s="817">
        <f t="shared" si="234"/>
        <v>0</v>
      </c>
      <c r="CW283" s="817">
        <f t="shared" si="235"/>
        <v>0</v>
      </c>
      <c r="CX283" s="817">
        <f t="shared" si="236"/>
        <v>0</v>
      </c>
      <c r="CY283" s="817"/>
      <c r="CZ283" s="817">
        <f t="shared" si="237"/>
        <v>0</v>
      </c>
      <c r="DA283" s="817">
        <f t="shared" si="238"/>
        <v>0</v>
      </c>
      <c r="DB283" s="817"/>
    </row>
    <row r="284" spans="1:106">
      <c r="A284" s="370" t="s">
        <v>587</v>
      </c>
      <c r="B284" s="415" t="s">
        <v>588</v>
      </c>
      <c r="C284" s="57">
        <f t="shared" si="220"/>
        <v>0</v>
      </c>
      <c r="D284" s="372">
        <f t="shared" si="239"/>
        <v>0</v>
      </c>
      <c r="E284" s="58"/>
      <c r="F284" s="59"/>
      <c r="G284" s="60"/>
      <c r="H284" s="145"/>
      <c r="I284" s="146"/>
      <c r="J284" s="146"/>
      <c r="K284" s="146"/>
      <c r="L284" s="146"/>
      <c r="M284" s="146"/>
      <c r="N284" s="146"/>
      <c r="O284" s="146"/>
      <c r="P284" s="146"/>
      <c r="Q284" s="146"/>
      <c r="R284" s="146"/>
      <c r="S284" s="146"/>
      <c r="T284" s="146"/>
      <c r="U284" s="146"/>
      <c r="V284" s="146"/>
      <c r="W284" s="146"/>
      <c r="X284" s="146"/>
      <c r="Y284" s="146"/>
      <c r="Z284" s="147"/>
      <c r="AA284" s="58"/>
      <c r="AB284" s="148"/>
      <c r="AC284" s="59"/>
      <c r="AD284" s="110"/>
      <c r="AE284" s="148"/>
      <c r="AF284" s="111"/>
      <c r="AG284" s="149"/>
      <c r="AH284" s="110"/>
      <c r="AI284" s="111"/>
      <c r="AJ284" s="149"/>
      <c r="AK284" s="75"/>
      <c r="AL284" s="74"/>
      <c r="AM284" s="74"/>
      <c r="AN284" s="74"/>
      <c r="AO284" s="855" t="str">
        <f t="shared" si="219"/>
        <v/>
      </c>
      <c r="CC284" s="513" t="str">
        <f t="shared" si="221"/>
        <v/>
      </c>
      <c r="CD284" s="513" t="str">
        <f t="shared" si="222"/>
        <v/>
      </c>
      <c r="CE284" s="513" t="str">
        <f t="shared" si="223"/>
        <v/>
      </c>
      <c r="CF284" s="513" t="str">
        <f t="shared" si="224"/>
        <v/>
      </c>
      <c r="CG284" s="513" t="str">
        <f t="shared" si="225"/>
        <v/>
      </c>
      <c r="CH284" s="513" t="str">
        <f t="shared" si="226"/>
        <v/>
      </c>
      <c r="CI284" s="513" t="str">
        <f t="shared" si="227"/>
        <v/>
      </c>
      <c r="CJ284" s="513"/>
      <c r="CK284" s="513" t="str">
        <f t="shared" si="228"/>
        <v/>
      </c>
      <c r="CL284" s="513" t="str">
        <f t="shared" si="229"/>
        <v/>
      </c>
      <c r="CM284" s="513"/>
      <c r="CR284" s="822">
        <f t="shared" si="230"/>
        <v>0</v>
      </c>
      <c r="CS284" s="822">
        <f t="shared" si="231"/>
        <v>0</v>
      </c>
      <c r="CT284" s="823">
        <f t="shared" si="232"/>
        <v>0</v>
      </c>
      <c r="CU284" s="817">
        <f t="shared" si="233"/>
        <v>0</v>
      </c>
      <c r="CV284" s="817">
        <f t="shared" si="234"/>
        <v>0</v>
      </c>
      <c r="CW284" s="817">
        <f t="shared" si="235"/>
        <v>0</v>
      </c>
      <c r="CX284" s="817">
        <f t="shared" si="236"/>
        <v>0</v>
      </c>
      <c r="CY284" s="817"/>
      <c r="CZ284" s="817">
        <f t="shared" si="237"/>
        <v>0</v>
      </c>
      <c r="DA284" s="817">
        <f t="shared" si="238"/>
        <v>0</v>
      </c>
      <c r="DB284" s="817"/>
    </row>
    <row r="285" spans="1:106">
      <c r="A285" s="370" t="s">
        <v>589</v>
      </c>
      <c r="B285" s="415" t="s">
        <v>590</v>
      </c>
      <c r="C285" s="57">
        <f t="shared" si="220"/>
        <v>0</v>
      </c>
      <c r="D285" s="372">
        <f t="shared" si="239"/>
        <v>0</v>
      </c>
      <c r="E285" s="58"/>
      <c r="F285" s="59"/>
      <c r="G285" s="60"/>
      <c r="H285" s="145"/>
      <c r="I285" s="146"/>
      <c r="J285" s="146"/>
      <c r="K285" s="146"/>
      <c r="L285" s="146"/>
      <c r="M285" s="146"/>
      <c r="N285" s="146"/>
      <c r="O285" s="146"/>
      <c r="P285" s="146"/>
      <c r="Q285" s="146"/>
      <c r="R285" s="146"/>
      <c r="S285" s="146"/>
      <c r="T285" s="146"/>
      <c r="U285" s="146"/>
      <c r="V285" s="146"/>
      <c r="W285" s="146"/>
      <c r="X285" s="146"/>
      <c r="Y285" s="146"/>
      <c r="Z285" s="147"/>
      <c r="AA285" s="58"/>
      <c r="AB285" s="148"/>
      <c r="AC285" s="59"/>
      <c r="AD285" s="110"/>
      <c r="AE285" s="148"/>
      <c r="AF285" s="111"/>
      <c r="AG285" s="149"/>
      <c r="AH285" s="110"/>
      <c r="AI285" s="111"/>
      <c r="AJ285" s="149"/>
      <c r="AK285" s="75"/>
      <c r="AL285" s="74"/>
      <c r="AM285" s="74"/>
      <c r="AN285" s="74"/>
      <c r="AO285" s="855" t="str">
        <f t="shared" si="219"/>
        <v/>
      </c>
      <c r="CC285" s="513" t="str">
        <f t="shared" si="221"/>
        <v/>
      </c>
      <c r="CD285" s="513" t="str">
        <f t="shared" si="222"/>
        <v/>
      </c>
      <c r="CE285" s="513" t="str">
        <f t="shared" si="223"/>
        <v/>
      </c>
      <c r="CF285" s="513" t="str">
        <f t="shared" si="224"/>
        <v/>
      </c>
      <c r="CG285" s="513" t="str">
        <f t="shared" si="225"/>
        <v/>
      </c>
      <c r="CH285" s="513" t="str">
        <f t="shared" si="226"/>
        <v/>
      </c>
      <c r="CI285" s="513" t="str">
        <f t="shared" si="227"/>
        <v/>
      </c>
      <c r="CJ285" s="513"/>
      <c r="CK285" s="513" t="str">
        <f t="shared" si="228"/>
        <v/>
      </c>
      <c r="CL285" s="513" t="str">
        <f t="shared" si="229"/>
        <v/>
      </c>
      <c r="CM285" s="513"/>
      <c r="CR285" s="822">
        <f t="shared" si="230"/>
        <v>0</v>
      </c>
      <c r="CS285" s="822">
        <f t="shared" si="231"/>
        <v>0</v>
      </c>
      <c r="CT285" s="823">
        <f t="shared" si="232"/>
        <v>0</v>
      </c>
      <c r="CU285" s="817">
        <f t="shared" si="233"/>
        <v>0</v>
      </c>
      <c r="CV285" s="817">
        <f t="shared" si="234"/>
        <v>0</v>
      </c>
      <c r="CW285" s="817">
        <f t="shared" si="235"/>
        <v>0</v>
      </c>
      <c r="CX285" s="817">
        <f t="shared" si="236"/>
        <v>0</v>
      </c>
      <c r="CY285" s="817"/>
      <c r="CZ285" s="817">
        <f t="shared" si="237"/>
        <v>0</v>
      </c>
      <c r="DA285" s="817">
        <f t="shared" si="238"/>
        <v>0</v>
      </c>
      <c r="DB285" s="817"/>
    </row>
    <row r="286" spans="1:106">
      <c r="A286" s="370" t="s">
        <v>591</v>
      </c>
      <c r="B286" s="415" t="s">
        <v>592</v>
      </c>
      <c r="C286" s="57">
        <f t="shared" si="220"/>
        <v>0</v>
      </c>
      <c r="D286" s="372">
        <f t="shared" si="239"/>
        <v>0</v>
      </c>
      <c r="E286" s="58"/>
      <c r="F286" s="59"/>
      <c r="G286" s="60"/>
      <c r="H286" s="145"/>
      <c r="I286" s="146"/>
      <c r="J286" s="146"/>
      <c r="K286" s="146"/>
      <c r="L286" s="146"/>
      <c r="M286" s="146"/>
      <c r="N286" s="146"/>
      <c r="O286" s="146"/>
      <c r="P286" s="146"/>
      <c r="Q286" s="146"/>
      <c r="R286" s="146"/>
      <c r="S286" s="146"/>
      <c r="T286" s="146"/>
      <c r="U286" s="146"/>
      <c r="V286" s="146"/>
      <c r="W286" s="146"/>
      <c r="X286" s="146"/>
      <c r="Y286" s="146"/>
      <c r="Z286" s="147"/>
      <c r="AA286" s="58"/>
      <c r="AB286" s="148"/>
      <c r="AC286" s="59"/>
      <c r="AD286" s="110"/>
      <c r="AE286" s="148"/>
      <c r="AF286" s="111"/>
      <c r="AG286" s="149"/>
      <c r="AH286" s="110"/>
      <c r="AI286" s="111"/>
      <c r="AJ286" s="149"/>
      <c r="AK286" s="75"/>
      <c r="AL286" s="74"/>
      <c r="AM286" s="74"/>
      <c r="AN286" s="74"/>
      <c r="AO286" s="855" t="str">
        <f t="shared" si="219"/>
        <v/>
      </c>
      <c r="CC286" s="513" t="str">
        <f t="shared" si="221"/>
        <v/>
      </c>
      <c r="CD286" s="513" t="str">
        <f t="shared" si="222"/>
        <v/>
      </c>
      <c r="CE286" s="513" t="str">
        <f t="shared" si="223"/>
        <v/>
      </c>
      <c r="CF286" s="513" t="str">
        <f t="shared" si="224"/>
        <v/>
      </c>
      <c r="CG286" s="513" t="str">
        <f t="shared" si="225"/>
        <v/>
      </c>
      <c r="CH286" s="513" t="str">
        <f t="shared" si="226"/>
        <v/>
      </c>
      <c r="CI286" s="513" t="str">
        <f t="shared" si="227"/>
        <v/>
      </c>
      <c r="CJ286" s="513"/>
      <c r="CK286" s="513" t="str">
        <f t="shared" si="228"/>
        <v/>
      </c>
      <c r="CL286" s="513" t="str">
        <f t="shared" si="229"/>
        <v/>
      </c>
      <c r="CM286" s="513"/>
      <c r="CR286" s="822">
        <f t="shared" si="230"/>
        <v>0</v>
      </c>
      <c r="CS286" s="822">
        <f t="shared" si="231"/>
        <v>0</v>
      </c>
      <c r="CT286" s="823">
        <f t="shared" si="232"/>
        <v>0</v>
      </c>
      <c r="CU286" s="817">
        <f t="shared" si="233"/>
        <v>0</v>
      </c>
      <c r="CV286" s="817">
        <f t="shared" si="234"/>
        <v>0</v>
      </c>
      <c r="CW286" s="817">
        <f t="shared" si="235"/>
        <v>0</v>
      </c>
      <c r="CX286" s="817">
        <f t="shared" si="236"/>
        <v>0</v>
      </c>
      <c r="CY286" s="817"/>
      <c r="CZ286" s="817">
        <f t="shared" si="237"/>
        <v>0</v>
      </c>
      <c r="DA286" s="817">
        <f t="shared" si="238"/>
        <v>0</v>
      </c>
      <c r="DB286" s="817"/>
    </row>
    <row r="287" spans="1:106">
      <c r="A287" s="370" t="s">
        <v>593</v>
      </c>
      <c r="B287" s="415" t="s">
        <v>594</v>
      </c>
      <c r="C287" s="57">
        <f t="shared" si="220"/>
        <v>0</v>
      </c>
      <c r="D287" s="372">
        <f t="shared" si="239"/>
        <v>0</v>
      </c>
      <c r="E287" s="58"/>
      <c r="F287" s="59"/>
      <c r="G287" s="60"/>
      <c r="H287" s="145"/>
      <c r="I287" s="146"/>
      <c r="J287" s="146"/>
      <c r="K287" s="146"/>
      <c r="L287" s="146"/>
      <c r="M287" s="146"/>
      <c r="N287" s="146"/>
      <c r="O287" s="146"/>
      <c r="P287" s="146"/>
      <c r="Q287" s="146"/>
      <c r="R287" s="146"/>
      <c r="S287" s="146"/>
      <c r="T287" s="146"/>
      <c r="U287" s="146"/>
      <c r="V287" s="146"/>
      <c r="W287" s="146"/>
      <c r="X287" s="146"/>
      <c r="Y287" s="146"/>
      <c r="Z287" s="147"/>
      <c r="AA287" s="58"/>
      <c r="AB287" s="148"/>
      <c r="AC287" s="59"/>
      <c r="AD287" s="110"/>
      <c r="AE287" s="148"/>
      <c r="AF287" s="111"/>
      <c r="AG287" s="149"/>
      <c r="AH287" s="110"/>
      <c r="AI287" s="111"/>
      <c r="AJ287" s="149"/>
      <c r="AK287" s="75"/>
      <c r="AL287" s="74"/>
      <c r="AM287" s="74"/>
      <c r="AN287" s="74"/>
      <c r="AO287" s="855" t="str">
        <f t="shared" si="219"/>
        <v/>
      </c>
      <c r="CC287" s="513" t="str">
        <f t="shared" si="221"/>
        <v/>
      </c>
      <c r="CD287" s="513" t="str">
        <f t="shared" si="222"/>
        <v/>
      </c>
      <c r="CE287" s="513" t="str">
        <f t="shared" si="223"/>
        <v/>
      </c>
      <c r="CF287" s="513" t="str">
        <f t="shared" si="224"/>
        <v/>
      </c>
      <c r="CG287" s="513" t="str">
        <f t="shared" si="225"/>
        <v/>
      </c>
      <c r="CH287" s="513" t="str">
        <f t="shared" si="226"/>
        <v/>
      </c>
      <c r="CI287" s="513" t="str">
        <f t="shared" si="227"/>
        <v/>
      </c>
      <c r="CJ287" s="513"/>
      <c r="CK287" s="513" t="str">
        <f t="shared" si="228"/>
        <v/>
      </c>
      <c r="CL287" s="513" t="str">
        <f t="shared" si="229"/>
        <v/>
      </c>
      <c r="CM287" s="513"/>
      <c r="CR287" s="822">
        <f t="shared" si="230"/>
        <v>0</v>
      </c>
      <c r="CS287" s="822">
        <f t="shared" si="231"/>
        <v>0</v>
      </c>
      <c r="CT287" s="823">
        <f t="shared" si="232"/>
        <v>0</v>
      </c>
      <c r="CU287" s="817">
        <f t="shared" si="233"/>
        <v>0</v>
      </c>
      <c r="CV287" s="817">
        <f t="shared" si="234"/>
        <v>0</v>
      </c>
      <c r="CW287" s="817">
        <f t="shared" si="235"/>
        <v>0</v>
      </c>
      <c r="CX287" s="817">
        <f t="shared" si="236"/>
        <v>0</v>
      </c>
      <c r="CY287" s="817"/>
      <c r="CZ287" s="817">
        <f t="shared" si="237"/>
        <v>0</v>
      </c>
      <c r="DA287" s="817">
        <f t="shared" si="238"/>
        <v>0</v>
      </c>
      <c r="DB287" s="817"/>
    </row>
    <row r="288" spans="1:106">
      <c r="A288" s="370" t="s">
        <v>595</v>
      </c>
      <c r="B288" s="415" t="s">
        <v>596</v>
      </c>
      <c r="C288" s="57">
        <f>SUM(D288+G288)</f>
        <v>0</v>
      </c>
      <c r="D288" s="372">
        <f>SUM(E288:F288)</f>
        <v>0</v>
      </c>
      <c r="E288" s="58"/>
      <c r="F288" s="59"/>
      <c r="G288" s="60"/>
      <c r="H288" s="145"/>
      <c r="I288" s="146"/>
      <c r="J288" s="146"/>
      <c r="K288" s="146"/>
      <c r="L288" s="146"/>
      <c r="M288" s="146"/>
      <c r="N288" s="146"/>
      <c r="O288" s="146"/>
      <c r="P288" s="146"/>
      <c r="Q288" s="146"/>
      <c r="R288" s="146"/>
      <c r="S288" s="146"/>
      <c r="T288" s="146"/>
      <c r="U288" s="146"/>
      <c r="V288" s="146"/>
      <c r="W288" s="146"/>
      <c r="X288" s="146"/>
      <c r="Y288" s="146"/>
      <c r="Z288" s="147"/>
      <c r="AA288" s="58"/>
      <c r="AB288" s="148"/>
      <c r="AC288" s="59"/>
      <c r="AD288" s="110"/>
      <c r="AE288" s="148"/>
      <c r="AF288" s="111"/>
      <c r="AG288" s="149"/>
      <c r="AH288" s="110"/>
      <c r="AI288" s="111"/>
      <c r="AJ288" s="149"/>
      <c r="AK288" s="75"/>
      <c r="AL288" s="74"/>
      <c r="AM288" s="74"/>
      <c r="AN288" s="74"/>
      <c r="AO288" s="855" t="str">
        <f t="shared" si="219"/>
        <v/>
      </c>
      <c r="CC288" s="513" t="str">
        <f t="shared" si="221"/>
        <v/>
      </c>
      <c r="CD288" s="513" t="str">
        <f t="shared" si="222"/>
        <v/>
      </c>
      <c r="CE288" s="513" t="str">
        <f t="shared" si="223"/>
        <v/>
      </c>
      <c r="CF288" s="513" t="str">
        <f t="shared" si="224"/>
        <v/>
      </c>
      <c r="CG288" s="513" t="str">
        <f t="shared" si="225"/>
        <v/>
      </c>
      <c r="CH288" s="513" t="str">
        <f t="shared" si="226"/>
        <v/>
      </c>
      <c r="CI288" s="513" t="str">
        <f t="shared" si="227"/>
        <v/>
      </c>
      <c r="CJ288" s="513"/>
      <c r="CK288" s="513" t="str">
        <f t="shared" si="228"/>
        <v/>
      </c>
      <c r="CL288" s="513" t="str">
        <f t="shared" si="229"/>
        <v/>
      </c>
      <c r="CM288" s="513"/>
      <c r="CR288" s="822">
        <f t="shared" si="230"/>
        <v>0</v>
      </c>
      <c r="CS288" s="822">
        <f t="shared" si="231"/>
        <v>0</v>
      </c>
      <c r="CT288" s="823">
        <f t="shared" si="232"/>
        <v>0</v>
      </c>
      <c r="CU288" s="817">
        <f t="shared" si="233"/>
        <v>0</v>
      </c>
      <c r="CV288" s="817">
        <f t="shared" si="234"/>
        <v>0</v>
      </c>
      <c r="CW288" s="817">
        <f t="shared" si="235"/>
        <v>0</v>
      </c>
      <c r="CX288" s="817">
        <f t="shared" si="236"/>
        <v>0</v>
      </c>
      <c r="CY288" s="817"/>
      <c r="CZ288" s="817">
        <f t="shared" si="237"/>
        <v>0</v>
      </c>
      <c r="DA288" s="817">
        <f t="shared" si="238"/>
        <v>0</v>
      </c>
      <c r="DB288" s="817"/>
    </row>
    <row r="289" spans="1:106" ht="21">
      <c r="A289" s="416" t="s">
        <v>597</v>
      </c>
      <c r="B289" s="417" t="s">
        <v>598</v>
      </c>
      <c r="C289" s="114">
        <f>SUM(D289+G289)</f>
        <v>0</v>
      </c>
      <c r="D289" s="384">
        <f>SUM(E289:F289)</f>
        <v>0</v>
      </c>
      <c r="E289" s="168"/>
      <c r="F289" s="170"/>
      <c r="G289" s="129"/>
      <c r="H289" s="179"/>
      <c r="I289" s="167"/>
      <c r="J289" s="167"/>
      <c r="K289" s="167"/>
      <c r="L289" s="167"/>
      <c r="M289" s="167"/>
      <c r="N289" s="167"/>
      <c r="O289" s="167"/>
      <c r="P289" s="167"/>
      <c r="Q289" s="167"/>
      <c r="R289" s="167"/>
      <c r="S289" s="167"/>
      <c r="T289" s="167"/>
      <c r="U289" s="167"/>
      <c r="V289" s="167"/>
      <c r="W289" s="167"/>
      <c r="X289" s="167"/>
      <c r="Y289" s="167"/>
      <c r="Z289" s="154"/>
      <c r="AA289" s="78"/>
      <c r="AB289" s="155"/>
      <c r="AC289" s="79"/>
      <c r="AD289" s="156"/>
      <c r="AE289" s="155"/>
      <c r="AF289" s="157"/>
      <c r="AG289" s="158"/>
      <c r="AH289" s="156"/>
      <c r="AI289" s="157"/>
      <c r="AJ289" s="158"/>
      <c r="AK289" s="90"/>
      <c r="AL289" s="91"/>
      <c r="AM289" s="91"/>
      <c r="AN289" s="91"/>
      <c r="AO289" s="855" t="str">
        <f t="shared" si="219"/>
        <v/>
      </c>
      <c r="CC289" s="513" t="str">
        <f t="shared" si="221"/>
        <v/>
      </c>
      <c r="CD289" s="513" t="str">
        <f t="shared" si="222"/>
        <v/>
      </c>
      <c r="CE289" s="513" t="str">
        <f t="shared" si="223"/>
        <v/>
      </c>
      <c r="CF289" s="513" t="str">
        <f t="shared" si="224"/>
        <v/>
      </c>
      <c r="CG289" s="513" t="str">
        <f t="shared" si="225"/>
        <v/>
      </c>
      <c r="CH289" s="513" t="str">
        <f t="shared" si="226"/>
        <v/>
      </c>
      <c r="CI289" s="513" t="str">
        <f t="shared" si="227"/>
        <v/>
      </c>
      <c r="CJ289" s="513"/>
      <c r="CK289" s="513" t="str">
        <f t="shared" si="228"/>
        <v/>
      </c>
      <c r="CL289" s="513" t="str">
        <f t="shared" si="229"/>
        <v/>
      </c>
      <c r="CM289" s="513"/>
      <c r="CR289" s="822">
        <f t="shared" si="230"/>
        <v>0</v>
      </c>
      <c r="CS289" s="822">
        <f t="shared" si="231"/>
        <v>0</v>
      </c>
      <c r="CT289" s="823">
        <f t="shared" si="232"/>
        <v>0</v>
      </c>
      <c r="CU289" s="817">
        <f t="shared" si="233"/>
        <v>0</v>
      </c>
      <c r="CV289" s="817">
        <f t="shared" si="234"/>
        <v>0</v>
      </c>
      <c r="CW289" s="817">
        <f t="shared" si="235"/>
        <v>0</v>
      </c>
      <c r="CX289" s="817">
        <f t="shared" si="236"/>
        <v>0</v>
      </c>
      <c r="CY289" s="817"/>
      <c r="CZ289" s="817">
        <f t="shared" si="237"/>
        <v>0</v>
      </c>
      <c r="DA289" s="817">
        <f t="shared" si="238"/>
        <v>0</v>
      </c>
      <c r="DB289" s="817"/>
    </row>
    <row r="290" spans="1:106">
      <c r="A290" s="933" t="s">
        <v>51</v>
      </c>
      <c r="B290" s="930"/>
      <c r="C290" s="180">
        <f>SUM(C215:C289)</f>
        <v>0</v>
      </c>
      <c r="D290" s="181">
        <f>SUM(D215:D289)</f>
        <v>0</v>
      </c>
      <c r="E290" s="182">
        <f>SUM(E215:E289)</f>
        <v>0</v>
      </c>
      <c r="F290" s="183">
        <f>SUM(F215:F289)</f>
        <v>0</v>
      </c>
      <c r="G290" s="181">
        <f>SUM(G215:G289)</f>
        <v>0</v>
      </c>
      <c r="H290" s="958"/>
      <c r="I290" s="959"/>
      <c r="J290" s="959"/>
      <c r="K290" s="959"/>
      <c r="L290" s="959"/>
      <c r="M290" s="959"/>
      <c r="N290" s="959"/>
      <c r="O290" s="959"/>
      <c r="P290" s="959"/>
      <c r="Q290" s="959"/>
      <c r="R290" s="959"/>
      <c r="S290" s="959"/>
      <c r="T290" s="959"/>
      <c r="U290" s="959"/>
      <c r="V290" s="959"/>
      <c r="W290" s="959"/>
      <c r="X290" s="959"/>
      <c r="Y290" s="959"/>
      <c r="Z290" s="960"/>
      <c r="AA290" s="94">
        <f t="shared" ref="AA290:AJ290" si="240">SUM(AA215:AA289)</f>
        <v>0</v>
      </c>
      <c r="AB290" s="99">
        <f t="shared" si="240"/>
        <v>0</v>
      </c>
      <c r="AC290" s="95">
        <f t="shared" si="240"/>
        <v>0</v>
      </c>
      <c r="AD290" s="184">
        <f t="shared" si="240"/>
        <v>0</v>
      </c>
      <c r="AE290" s="185">
        <f t="shared" si="240"/>
        <v>0</v>
      </c>
      <c r="AF290" s="186">
        <f t="shared" si="240"/>
        <v>0</v>
      </c>
      <c r="AG290" s="187">
        <f t="shared" si="240"/>
        <v>0</v>
      </c>
      <c r="AH290" s="184">
        <f t="shared" si="240"/>
        <v>0</v>
      </c>
      <c r="AI290" s="186">
        <f t="shared" si="240"/>
        <v>0</v>
      </c>
      <c r="AJ290" s="188">
        <f t="shared" si="240"/>
        <v>0</v>
      </c>
      <c r="AK290" s="902"/>
      <c r="AL290" s="938"/>
      <c r="AM290" s="840"/>
      <c r="AN290" s="840"/>
      <c r="AO290" s="855"/>
      <c r="CC290" s="818"/>
      <c r="CD290" s="818"/>
      <c r="CE290" s="818"/>
      <c r="CF290" s="818"/>
      <c r="CG290" s="818"/>
      <c r="CH290" s="818"/>
      <c r="CI290" s="818"/>
      <c r="CJ290" s="818"/>
      <c r="CK290" s="818"/>
      <c r="CL290" s="818"/>
      <c r="CM290" s="818"/>
      <c r="CR290" s="824"/>
      <c r="CS290" s="824"/>
      <c r="CT290" s="824"/>
      <c r="CU290" s="818"/>
      <c r="CV290" s="818"/>
      <c r="CW290" s="818"/>
      <c r="CX290" s="818"/>
      <c r="CY290" s="818"/>
      <c r="CZ290" s="818"/>
      <c r="DA290" s="818"/>
      <c r="DB290" s="818"/>
    </row>
    <row r="291" spans="1:106">
      <c r="A291" s="933" t="s">
        <v>599</v>
      </c>
      <c r="B291" s="930"/>
      <c r="C291" s="931"/>
      <c r="D291" s="932"/>
      <c r="E291" s="932"/>
      <c r="F291" s="932"/>
      <c r="G291" s="932"/>
      <c r="H291" s="932"/>
      <c r="I291" s="932"/>
      <c r="J291" s="932"/>
      <c r="K291" s="932"/>
      <c r="L291" s="932"/>
      <c r="M291" s="932"/>
      <c r="N291" s="932"/>
      <c r="O291" s="932"/>
      <c r="P291" s="932"/>
      <c r="Q291" s="932"/>
      <c r="R291" s="932"/>
      <c r="S291" s="932"/>
      <c r="T291" s="932"/>
      <c r="U291" s="932"/>
      <c r="V291" s="932"/>
      <c r="W291" s="932"/>
      <c r="X291" s="932"/>
      <c r="Y291" s="932"/>
      <c r="Z291" s="932"/>
      <c r="AA291" s="932"/>
      <c r="AB291" s="932"/>
      <c r="AC291" s="932"/>
      <c r="AD291" s="932"/>
      <c r="AE291" s="932"/>
      <c r="AF291" s="932"/>
      <c r="AG291" s="932"/>
      <c r="AH291" s="932"/>
      <c r="AI291" s="932"/>
      <c r="AJ291" s="932"/>
      <c r="AK291" s="932"/>
      <c r="AL291" s="932"/>
      <c r="AM291" s="932"/>
      <c r="AN291" s="932"/>
      <c r="AO291" s="855"/>
      <c r="CC291" s="818"/>
      <c r="CD291" s="818"/>
      <c r="CE291" s="818"/>
      <c r="CF291" s="818"/>
      <c r="CG291" s="818"/>
      <c r="CH291" s="818"/>
      <c r="CI291" s="818"/>
      <c r="CJ291" s="818"/>
      <c r="CK291" s="818"/>
      <c r="CL291" s="818"/>
      <c r="CM291" s="818"/>
      <c r="CR291" s="824"/>
      <c r="CS291" s="824"/>
      <c r="CT291" s="824"/>
      <c r="CU291" s="818"/>
      <c r="CV291" s="818"/>
      <c r="CW291" s="818"/>
      <c r="CX291" s="818"/>
      <c r="CY291" s="818"/>
      <c r="CZ291" s="818"/>
      <c r="DA291" s="818"/>
      <c r="DB291" s="818"/>
    </row>
    <row r="292" spans="1:106">
      <c r="A292" s="395" t="s">
        <v>600</v>
      </c>
      <c r="B292" s="418" t="s">
        <v>601</v>
      </c>
      <c r="C292" s="42">
        <f t="shared" si="220"/>
        <v>0</v>
      </c>
      <c r="D292" s="369">
        <f t="shared" si="239"/>
        <v>0</v>
      </c>
      <c r="E292" s="43"/>
      <c r="F292" s="44"/>
      <c r="G292" s="45"/>
      <c r="H292" s="140"/>
      <c r="I292" s="141"/>
      <c r="J292" s="141"/>
      <c r="K292" s="141"/>
      <c r="L292" s="141"/>
      <c r="M292" s="141"/>
      <c r="N292" s="141"/>
      <c r="O292" s="141"/>
      <c r="P292" s="141"/>
      <c r="Q292" s="141"/>
      <c r="R292" s="141"/>
      <c r="S292" s="141"/>
      <c r="T292" s="141"/>
      <c r="U292" s="141"/>
      <c r="V292" s="141"/>
      <c r="W292" s="141"/>
      <c r="X292" s="141"/>
      <c r="Y292" s="141"/>
      <c r="Z292" s="142"/>
      <c r="AA292" s="43"/>
      <c r="AB292" s="143"/>
      <c r="AC292" s="44"/>
      <c r="AD292" s="104"/>
      <c r="AE292" s="143"/>
      <c r="AF292" s="105"/>
      <c r="AG292" s="144"/>
      <c r="AH292" s="104"/>
      <c r="AI292" s="105"/>
      <c r="AJ292" s="43"/>
      <c r="AK292" s="109"/>
      <c r="AL292" s="56"/>
      <c r="AM292" s="56"/>
      <c r="AN292" s="56"/>
      <c r="AO292" s="855" t="str">
        <f t="shared" si="219"/>
        <v/>
      </c>
      <c r="CC292" s="513" t="str">
        <f t="shared" ref="CC292:CC323" si="241">IF(AND($C292&gt;0,AA292="")," * No olvide digitar la variable "&amp;$AA$8&amp;""&amp;": Atención Cerrada. Digite Cero si no tiene.","")</f>
        <v/>
      </c>
      <c r="CD292" s="513" t="str">
        <f t="shared" ref="CD292:CD323" si="242">IF(AND($C292&gt;0,AB292="")," * No olvide digitar la variable "&amp;$AA$8&amp;""&amp;": Atención Abierta. Digite Cero si no tiene.","")</f>
        <v/>
      </c>
      <c r="CE292" s="513" t="str">
        <f t="shared" ref="CE292:CE323" si="243">IF(AND($C292&gt;0,AC292="")," * No olvide digitar la variable "&amp;$AA$8&amp;""&amp;": Emergencia. Digite Cero si no tiene.","")</f>
        <v/>
      </c>
      <c r="CF292" s="513" t="str">
        <f t="shared" ref="CF292:CF323" si="244">IF(AND(C292&lt;AA292+AB292+AC292)," * La Suma de la variable "&amp;$AA$8&amp;""&amp;" no puede ser mayor al Total.","")</f>
        <v/>
      </c>
      <c r="CG292" s="513" t="str">
        <f t="shared" ref="CG292:CG323" si="245">IF(AND($C292&gt;0,AD292="")," * No olvide digitar la variable "&amp;$AD$8&amp;""&amp;": Honorarios. Digite Cero si no tiene.","")</f>
        <v/>
      </c>
      <c r="CH292" s="513" t="str">
        <f t="shared" ref="CH292:CH323" si="246">IF(AND($C292&gt;0,AE292="")," * No olvide digitar la variable "&amp;$AD$8&amp;""&amp;": Convenios. Digite Cero si no tiene.","")</f>
        <v/>
      </c>
      <c r="CI292" s="513" t="str">
        <f t="shared" ref="CI292:CI323" si="247">IF(AND($C292&gt;0,AF292="")," * No olvide digitar la variable "&amp;$AD$8&amp;""&amp;": Consultores de llamada. Digite Cero si no tiene.","")</f>
        <v/>
      </c>
      <c r="CJ292" s="513"/>
      <c r="CK292" s="513" t="str">
        <f t="shared" ref="CK292:CK323" si="248">IF(AND($C292&gt;0,AH292="")," * No olvide digitar la variable "&amp;$AH$8&amp;""&amp;" Al Sistema. Digite Cero si no tiene.","")</f>
        <v/>
      </c>
      <c r="CL292" s="513" t="str">
        <f t="shared" ref="CL292:CL323" si="249">IF(AND($C292&gt;0,AI292="")," * No olvide digitar la variable "&amp;$AH$8&amp;""&amp;" al Extrasistema. Digite Cero si no tiene.","")</f>
        <v/>
      </c>
      <c r="CM292" s="513"/>
      <c r="CR292" s="822">
        <f t="shared" ref="CR292:CR323" si="250">IF(AND($C292&gt;0,AA292=""),1,0)</f>
        <v>0</v>
      </c>
      <c r="CS292" s="822">
        <f t="shared" ref="CS292:CS323" si="251">IF(AND($C292&gt;0,AB292=""),1,0)</f>
        <v>0</v>
      </c>
      <c r="CT292" s="823">
        <f t="shared" ref="CT292:CT323" si="252">IF(AND($C292&gt;0,AC292=""),1,0)</f>
        <v>0</v>
      </c>
      <c r="CU292" s="817">
        <f t="shared" ref="CU292:CU323" si="253">IF(AND(C292&lt;AA292+AB292+AC292),1,0)</f>
        <v>0</v>
      </c>
      <c r="CV292" s="817">
        <f t="shared" ref="CV292:CV323" si="254">IF(AND($C292&gt;0,AD292=""),1,0)</f>
        <v>0</v>
      </c>
      <c r="CW292" s="817">
        <f t="shared" ref="CW292:CW323" si="255">IF(AND($C292&gt;0,AE292=""),1,0)</f>
        <v>0</v>
      </c>
      <c r="CX292" s="817">
        <f t="shared" ref="CX292:CX323" si="256">IF(AND($C292&gt;0,AF292=""),1,0)</f>
        <v>0</v>
      </c>
      <c r="CY292" s="817"/>
      <c r="CZ292" s="817">
        <f t="shared" ref="CZ292:CZ323" si="257">IF(AND($C292&gt;0,AH292=""),1,0)</f>
        <v>0</v>
      </c>
      <c r="DA292" s="817">
        <f t="shared" ref="DA292:DA323" si="258">IF(AND($C292&gt;0,AI292=""),1,0)</f>
        <v>0</v>
      </c>
      <c r="DB292" s="817"/>
    </row>
    <row r="293" spans="1:106">
      <c r="A293" s="379" t="s">
        <v>602</v>
      </c>
      <c r="B293" s="419" t="s">
        <v>603</v>
      </c>
      <c r="C293" s="57">
        <f t="shared" si="220"/>
        <v>0</v>
      </c>
      <c r="D293" s="372">
        <f t="shared" si="239"/>
        <v>0</v>
      </c>
      <c r="E293" s="58"/>
      <c r="F293" s="59"/>
      <c r="G293" s="60"/>
      <c r="H293" s="145"/>
      <c r="I293" s="146"/>
      <c r="J293" s="146"/>
      <c r="K293" s="146"/>
      <c r="L293" s="146"/>
      <c r="M293" s="146"/>
      <c r="N293" s="146"/>
      <c r="O293" s="146"/>
      <c r="P293" s="146"/>
      <c r="Q293" s="146"/>
      <c r="R293" s="146"/>
      <c r="S293" s="146"/>
      <c r="T293" s="146"/>
      <c r="U293" s="146"/>
      <c r="V293" s="146"/>
      <c r="W293" s="146"/>
      <c r="X293" s="146"/>
      <c r="Y293" s="146"/>
      <c r="Z293" s="147"/>
      <c r="AA293" s="58"/>
      <c r="AB293" s="148"/>
      <c r="AC293" s="59"/>
      <c r="AD293" s="110"/>
      <c r="AE293" s="148"/>
      <c r="AF293" s="111"/>
      <c r="AG293" s="149"/>
      <c r="AH293" s="110"/>
      <c r="AI293" s="111"/>
      <c r="AJ293" s="58"/>
      <c r="AK293" s="75"/>
      <c r="AL293" s="74"/>
      <c r="AM293" s="74"/>
      <c r="AN293" s="74"/>
      <c r="AO293" s="855" t="str">
        <f t="shared" si="219"/>
        <v/>
      </c>
      <c r="CC293" s="513" t="str">
        <f t="shared" si="241"/>
        <v/>
      </c>
      <c r="CD293" s="513" t="str">
        <f t="shared" si="242"/>
        <v/>
      </c>
      <c r="CE293" s="513" t="str">
        <f t="shared" si="243"/>
        <v/>
      </c>
      <c r="CF293" s="513" t="str">
        <f t="shared" si="244"/>
        <v/>
      </c>
      <c r="CG293" s="513" t="str">
        <f t="shared" si="245"/>
        <v/>
      </c>
      <c r="CH293" s="513" t="str">
        <f t="shared" si="246"/>
        <v/>
      </c>
      <c r="CI293" s="513" t="str">
        <f t="shared" si="247"/>
        <v/>
      </c>
      <c r="CJ293" s="513"/>
      <c r="CK293" s="513" t="str">
        <f t="shared" si="248"/>
        <v/>
      </c>
      <c r="CL293" s="513" t="str">
        <f t="shared" si="249"/>
        <v/>
      </c>
      <c r="CM293" s="513"/>
      <c r="CR293" s="822">
        <f t="shared" si="250"/>
        <v>0</v>
      </c>
      <c r="CS293" s="822">
        <f t="shared" si="251"/>
        <v>0</v>
      </c>
      <c r="CT293" s="823">
        <f t="shared" si="252"/>
        <v>0</v>
      </c>
      <c r="CU293" s="817">
        <f t="shared" si="253"/>
        <v>0</v>
      </c>
      <c r="CV293" s="817">
        <f t="shared" si="254"/>
        <v>0</v>
      </c>
      <c r="CW293" s="817">
        <f t="shared" si="255"/>
        <v>0</v>
      </c>
      <c r="CX293" s="817">
        <f t="shared" si="256"/>
        <v>0</v>
      </c>
      <c r="CY293" s="817"/>
      <c r="CZ293" s="817">
        <f t="shared" si="257"/>
        <v>0</v>
      </c>
      <c r="DA293" s="817">
        <f t="shared" si="258"/>
        <v>0</v>
      </c>
      <c r="DB293" s="817"/>
    </row>
    <row r="294" spans="1:106">
      <c r="A294" s="379" t="s">
        <v>604</v>
      </c>
      <c r="B294" s="419" t="s">
        <v>605</v>
      </c>
      <c r="C294" s="57">
        <f t="shared" si="220"/>
        <v>0</v>
      </c>
      <c r="D294" s="372">
        <f t="shared" si="239"/>
        <v>0</v>
      </c>
      <c r="E294" s="58"/>
      <c r="F294" s="59"/>
      <c r="G294" s="60"/>
      <c r="H294" s="145"/>
      <c r="I294" s="146"/>
      <c r="J294" s="146"/>
      <c r="K294" s="146"/>
      <c r="L294" s="146"/>
      <c r="M294" s="146"/>
      <c r="N294" s="146"/>
      <c r="O294" s="146"/>
      <c r="P294" s="146"/>
      <c r="Q294" s="146"/>
      <c r="R294" s="146"/>
      <c r="S294" s="146"/>
      <c r="T294" s="146"/>
      <c r="U294" s="146"/>
      <c r="V294" s="146"/>
      <c r="W294" s="146"/>
      <c r="X294" s="146"/>
      <c r="Y294" s="146"/>
      <c r="Z294" s="147"/>
      <c r="AA294" s="58"/>
      <c r="AB294" s="148"/>
      <c r="AC294" s="59"/>
      <c r="AD294" s="110"/>
      <c r="AE294" s="148"/>
      <c r="AF294" s="111"/>
      <c r="AG294" s="149"/>
      <c r="AH294" s="110"/>
      <c r="AI294" s="111"/>
      <c r="AJ294" s="58"/>
      <c r="AK294" s="75"/>
      <c r="AL294" s="74"/>
      <c r="AM294" s="74"/>
      <c r="AN294" s="74"/>
      <c r="AO294" s="855" t="str">
        <f t="shared" si="219"/>
        <v/>
      </c>
      <c r="CC294" s="513" t="str">
        <f t="shared" si="241"/>
        <v/>
      </c>
      <c r="CD294" s="513" t="str">
        <f t="shared" si="242"/>
        <v/>
      </c>
      <c r="CE294" s="513" t="str">
        <f t="shared" si="243"/>
        <v/>
      </c>
      <c r="CF294" s="513" t="str">
        <f t="shared" si="244"/>
        <v/>
      </c>
      <c r="CG294" s="513" t="str">
        <f t="shared" si="245"/>
        <v/>
      </c>
      <c r="CH294" s="513" t="str">
        <f t="shared" si="246"/>
        <v/>
      </c>
      <c r="CI294" s="513" t="str">
        <f t="shared" si="247"/>
        <v/>
      </c>
      <c r="CJ294" s="513"/>
      <c r="CK294" s="513" t="str">
        <f t="shared" si="248"/>
        <v/>
      </c>
      <c r="CL294" s="513" t="str">
        <f t="shared" si="249"/>
        <v/>
      </c>
      <c r="CM294" s="513"/>
      <c r="CR294" s="822">
        <f t="shared" si="250"/>
        <v>0</v>
      </c>
      <c r="CS294" s="822">
        <f t="shared" si="251"/>
        <v>0</v>
      </c>
      <c r="CT294" s="823">
        <f t="shared" si="252"/>
        <v>0</v>
      </c>
      <c r="CU294" s="817">
        <f t="shared" si="253"/>
        <v>0</v>
      </c>
      <c r="CV294" s="817">
        <f t="shared" si="254"/>
        <v>0</v>
      </c>
      <c r="CW294" s="817">
        <f t="shared" si="255"/>
        <v>0</v>
      </c>
      <c r="CX294" s="817">
        <f t="shared" si="256"/>
        <v>0</v>
      </c>
      <c r="CY294" s="817"/>
      <c r="CZ294" s="817">
        <f t="shared" si="257"/>
        <v>0</v>
      </c>
      <c r="DA294" s="817">
        <f t="shared" si="258"/>
        <v>0</v>
      </c>
      <c r="DB294" s="817"/>
    </row>
    <row r="295" spans="1:106">
      <c r="A295" s="379" t="s">
        <v>606</v>
      </c>
      <c r="B295" s="419" t="s">
        <v>607</v>
      </c>
      <c r="C295" s="57">
        <f t="shared" si="220"/>
        <v>0</v>
      </c>
      <c r="D295" s="372">
        <f t="shared" si="239"/>
        <v>0</v>
      </c>
      <c r="E295" s="58"/>
      <c r="F295" s="59"/>
      <c r="G295" s="60"/>
      <c r="H295" s="145"/>
      <c r="I295" s="146"/>
      <c r="J295" s="146"/>
      <c r="K295" s="146"/>
      <c r="L295" s="146"/>
      <c r="M295" s="146"/>
      <c r="N295" s="146"/>
      <c r="O295" s="146"/>
      <c r="P295" s="146"/>
      <c r="Q295" s="146"/>
      <c r="R295" s="146"/>
      <c r="S295" s="146"/>
      <c r="T295" s="146"/>
      <c r="U295" s="146"/>
      <c r="V295" s="146"/>
      <c r="W295" s="146"/>
      <c r="X295" s="146"/>
      <c r="Y295" s="146"/>
      <c r="Z295" s="147"/>
      <c r="AA295" s="58"/>
      <c r="AB295" s="148"/>
      <c r="AC295" s="59"/>
      <c r="AD295" s="110"/>
      <c r="AE295" s="148"/>
      <c r="AF295" s="111"/>
      <c r="AG295" s="149"/>
      <c r="AH295" s="110"/>
      <c r="AI295" s="111"/>
      <c r="AJ295" s="58"/>
      <c r="AK295" s="75"/>
      <c r="AL295" s="74"/>
      <c r="AM295" s="74"/>
      <c r="AN295" s="74"/>
      <c r="AO295" s="855" t="str">
        <f t="shared" si="219"/>
        <v/>
      </c>
      <c r="CC295" s="513" t="str">
        <f t="shared" si="241"/>
        <v/>
      </c>
      <c r="CD295" s="513" t="str">
        <f t="shared" si="242"/>
        <v/>
      </c>
      <c r="CE295" s="513" t="str">
        <f t="shared" si="243"/>
        <v/>
      </c>
      <c r="CF295" s="513" t="str">
        <f t="shared" si="244"/>
        <v/>
      </c>
      <c r="CG295" s="513" t="str">
        <f t="shared" si="245"/>
        <v/>
      </c>
      <c r="CH295" s="513" t="str">
        <f t="shared" si="246"/>
        <v/>
      </c>
      <c r="CI295" s="513" t="str">
        <f t="shared" si="247"/>
        <v/>
      </c>
      <c r="CJ295" s="513"/>
      <c r="CK295" s="513" t="str">
        <f t="shared" si="248"/>
        <v/>
      </c>
      <c r="CL295" s="513" t="str">
        <f t="shared" si="249"/>
        <v/>
      </c>
      <c r="CM295" s="513"/>
      <c r="CR295" s="822">
        <f t="shared" si="250"/>
        <v>0</v>
      </c>
      <c r="CS295" s="822">
        <f t="shared" si="251"/>
        <v>0</v>
      </c>
      <c r="CT295" s="823">
        <f t="shared" si="252"/>
        <v>0</v>
      </c>
      <c r="CU295" s="817">
        <f t="shared" si="253"/>
        <v>0</v>
      </c>
      <c r="CV295" s="817">
        <f t="shared" si="254"/>
        <v>0</v>
      </c>
      <c r="CW295" s="817">
        <f t="shared" si="255"/>
        <v>0</v>
      </c>
      <c r="CX295" s="817">
        <f t="shared" si="256"/>
        <v>0</v>
      </c>
      <c r="CY295" s="817"/>
      <c r="CZ295" s="817">
        <f t="shared" si="257"/>
        <v>0</v>
      </c>
      <c r="DA295" s="817">
        <f t="shared" si="258"/>
        <v>0</v>
      </c>
      <c r="DB295" s="817"/>
    </row>
    <row r="296" spans="1:106">
      <c r="A296" s="379" t="s">
        <v>608</v>
      </c>
      <c r="B296" s="419" t="s">
        <v>609</v>
      </c>
      <c r="C296" s="57">
        <f t="shared" si="220"/>
        <v>0</v>
      </c>
      <c r="D296" s="372">
        <f t="shared" si="239"/>
        <v>0</v>
      </c>
      <c r="E296" s="58"/>
      <c r="F296" s="59"/>
      <c r="G296" s="60"/>
      <c r="H296" s="145"/>
      <c r="I296" s="146"/>
      <c r="J296" s="146"/>
      <c r="K296" s="146"/>
      <c r="L296" s="146"/>
      <c r="M296" s="146"/>
      <c r="N296" s="146"/>
      <c r="O296" s="146"/>
      <c r="P296" s="146"/>
      <c r="Q296" s="146"/>
      <c r="R296" s="146"/>
      <c r="S296" s="146"/>
      <c r="T296" s="146"/>
      <c r="U296" s="146"/>
      <c r="V296" s="146"/>
      <c r="W296" s="146"/>
      <c r="X296" s="146"/>
      <c r="Y296" s="146"/>
      <c r="Z296" s="147"/>
      <c r="AA296" s="58"/>
      <c r="AB296" s="148"/>
      <c r="AC296" s="59"/>
      <c r="AD296" s="110"/>
      <c r="AE296" s="148"/>
      <c r="AF296" s="111"/>
      <c r="AG296" s="149"/>
      <c r="AH296" s="110"/>
      <c r="AI296" s="111"/>
      <c r="AJ296" s="58"/>
      <c r="AK296" s="75"/>
      <c r="AL296" s="74"/>
      <c r="AM296" s="74"/>
      <c r="AN296" s="74"/>
      <c r="AO296" s="855" t="str">
        <f t="shared" si="219"/>
        <v/>
      </c>
      <c r="CC296" s="513" t="str">
        <f t="shared" si="241"/>
        <v/>
      </c>
      <c r="CD296" s="513" t="str">
        <f t="shared" si="242"/>
        <v/>
      </c>
      <c r="CE296" s="513" t="str">
        <f t="shared" si="243"/>
        <v/>
      </c>
      <c r="CF296" s="513" t="str">
        <f t="shared" si="244"/>
        <v/>
      </c>
      <c r="CG296" s="513" t="str">
        <f t="shared" si="245"/>
        <v/>
      </c>
      <c r="CH296" s="513" t="str">
        <f t="shared" si="246"/>
        <v/>
      </c>
      <c r="CI296" s="513" t="str">
        <f t="shared" si="247"/>
        <v/>
      </c>
      <c r="CJ296" s="513"/>
      <c r="CK296" s="513" t="str">
        <f t="shared" si="248"/>
        <v/>
      </c>
      <c r="CL296" s="513" t="str">
        <f t="shared" si="249"/>
        <v/>
      </c>
      <c r="CM296" s="513"/>
      <c r="CR296" s="822">
        <f t="shared" si="250"/>
        <v>0</v>
      </c>
      <c r="CS296" s="822">
        <f t="shared" si="251"/>
        <v>0</v>
      </c>
      <c r="CT296" s="823">
        <f t="shared" si="252"/>
        <v>0</v>
      </c>
      <c r="CU296" s="817">
        <f t="shared" si="253"/>
        <v>0</v>
      </c>
      <c r="CV296" s="817">
        <f t="shared" si="254"/>
        <v>0</v>
      </c>
      <c r="CW296" s="817">
        <f t="shared" si="255"/>
        <v>0</v>
      </c>
      <c r="CX296" s="817">
        <f t="shared" si="256"/>
        <v>0</v>
      </c>
      <c r="CY296" s="817"/>
      <c r="CZ296" s="817">
        <f t="shared" si="257"/>
        <v>0</v>
      </c>
      <c r="DA296" s="817">
        <f t="shared" si="258"/>
        <v>0</v>
      </c>
      <c r="DB296" s="817"/>
    </row>
    <row r="297" spans="1:106">
      <c r="A297" s="379" t="s">
        <v>610</v>
      </c>
      <c r="B297" s="419" t="s">
        <v>611</v>
      </c>
      <c r="C297" s="57">
        <f t="shared" si="220"/>
        <v>0</v>
      </c>
      <c r="D297" s="372">
        <f t="shared" si="239"/>
        <v>0</v>
      </c>
      <c r="E297" s="58"/>
      <c r="F297" s="59"/>
      <c r="G297" s="60"/>
      <c r="H297" s="145"/>
      <c r="I297" s="146"/>
      <c r="J297" s="146"/>
      <c r="K297" s="146"/>
      <c r="L297" s="146"/>
      <c r="M297" s="146"/>
      <c r="N297" s="146"/>
      <c r="O297" s="146"/>
      <c r="P297" s="146"/>
      <c r="Q297" s="146"/>
      <c r="R297" s="146"/>
      <c r="S297" s="146"/>
      <c r="T297" s="146"/>
      <c r="U297" s="146"/>
      <c r="V297" s="146"/>
      <c r="W297" s="146"/>
      <c r="X297" s="146"/>
      <c r="Y297" s="146"/>
      <c r="Z297" s="147"/>
      <c r="AA297" s="58"/>
      <c r="AB297" s="148"/>
      <c r="AC297" s="59"/>
      <c r="AD297" s="110"/>
      <c r="AE297" s="148"/>
      <c r="AF297" s="111"/>
      <c r="AG297" s="149"/>
      <c r="AH297" s="110"/>
      <c r="AI297" s="111"/>
      <c r="AJ297" s="58"/>
      <c r="AK297" s="75"/>
      <c r="AL297" s="74"/>
      <c r="AM297" s="74"/>
      <c r="AN297" s="74"/>
      <c r="AO297" s="855" t="str">
        <f t="shared" si="219"/>
        <v/>
      </c>
      <c r="CC297" s="513" t="str">
        <f t="shared" si="241"/>
        <v/>
      </c>
      <c r="CD297" s="513" t="str">
        <f t="shared" si="242"/>
        <v/>
      </c>
      <c r="CE297" s="513" t="str">
        <f t="shared" si="243"/>
        <v/>
      </c>
      <c r="CF297" s="513" t="str">
        <f t="shared" si="244"/>
        <v/>
      </c>
      <c r="CG297" s="513" t="str">
        <f t="shared" si="245"/>
        <v/>
      </c>
      <c r="CH297" s="513" t="str">
        <f t="shared" si="246"/>
        <v/>
      </c>
      <c r="CI297" s="513" t="str">
        <f t="shared" si="247"/>
        <v/>
      </c>
      <c r="CJ297" s="513"/>
      <c r="CK297" s="513" t="str">
        <f t="shared" si="248"/>
        <v/>
      </c>
      <c r="CL297" s="513" t="str">
        <f t="shared" si="249"/>
        <v/>
      </c>
      <c r="CM297" s="513"/>
      <c r="CR297" s="822">
        <f t="shared" si="250"/>
        <v>0</v>
      </c>
      <c r="CS297" s="822">
        <f t="shared" si="251"/>
        <v>0</v>
      </c>
      <c r="CT297" s="823">
        <f t="shared" si="252"/>
        <v>0</v>
      </c>
      <c r="CU297" s="817">
        <f t="shared" si="253"/>
        <v>0</v>
      </c>
      <c r="CV297" s="817">
        <f t="shared" si="254"/>
        <v>0</v>
      </c>
      <c r="CW297" s="817">
        <f t="shared" si="255"/>
        <v>0</v>
      </c>
      <c r="CX297" s="817">
        <f t="shared" si="256"/>
        <v>0</v>
      </c>
      <c r="CY297" s="817"/>
      <c r="CZ297" s="817">
        <f t="shared" si="257"/>
        <v>0</v>
      </c>
      <c r="DA297" s="817">
        <f t="shared" si="258"/>
        <v>0</v>
      </c>
      <c r="DB297" s="817"/>
    </row>
    <row r="298" spans="1:106">
      <c r="A298" s="379" t="s">
        <v>612</v>
      </c>
      <c r="B298" s="419" t="s">
        <v>613</v>
      </c>
      <c r="C298" s="57">
        <f t="shared" si="220"/>
        <v>0</v>
      </c>
      <c r="D298" s="372">
        <f t="shared" si="239"/>
        <v>0</v>
      </c>
      <c r="E298" s="58"/>
      <c r="F298" s="59"/>
      <c r="G298" s="60"/>
      <c r="H298" s="145"/>
      <c r="I298" s="146"/>
      <c r="J298" s="146"/>
      <c r="K298" s="146"/>
      <c r="L298" s="146"/>
      <c r="M298" s="146"/>
      <c r="N298" s="146"/>
      <c r="O298" s="146"/>
      <c r="P298" s="146"/>
      <c r="Q298" s="146"/>
      <c r="R298" s="146"/>
      <c r="S298" s="146"/>
      <c r="T298" s="146"/>
      <c r="U298" s="146"/>
      <c r="V298" s="146"/>
      <c r="W298" s="146"/>
      <c r="X298" s="146"/>
      <c r="Y298" s="146"/>
      <c r="Z298" s="147"/>
      <c r="AA298" s="58"/>
      <c r="AB298" s="148"/>
      <c r="AC298" s="59"/>
      <c r="AD298" s="110"/>
      <c r="AE298" s="148"/>
      <c r="AF298" s="111"/>
      <c r="AG298" s="149"/>
      <c r="AH298" s="110"/>
      <c r="AI298" s="111"/>
      <c r="AJ298" s="58"/>
      <c r="AK298" s="75"/>
      <c r="AL298" s="74"/>
      <c r="AM298" s="74"/>
      <c r="AN298" s="74"/>
      <c r="AO298" s="855" t="str">
        <f t="shared" si="219"/>
        <v/>
      </c>
      <c r="CC298" s="513" t="str">
        <f t="shared" si="241"/>
        <v/>
      </c>
      <c r="CD298" s="513" t="str">
        <f t="shared" si="242"/>
        <v/>
      </c>
      <c r="CE298" s="513" t="str">
        <f t="shared" si="243"/>
        <v/>
      </c>
      <c r="CF298" s="513" t="str">
        <f t="shared" si="244"/>
        <v/>
      </c>
      <c r="CG298" s="513" t="str">
        <f t="shared" si="245"/>
        <v/>
      </c>
      <c r="CH298" s="513" t="str">
        <f t="shared" si="246"/>
        <v/>
      </c>
      <c r="CI298" s="513" t="str">
        <f t="shared" si="247"/>
        <v/>
      </c>
      <c r="CJ298" s="513"/>
      <c r="CK298" s="513" t="str">
        <f t="shared" si="248"/>
        <v/>
      </c>
      <c r="CL298" s="513" t="str">
        <f t="shared" si="249"/>
        <v/>
      </c>
      <c r="CM298" s="513"/>
      <c r="CR298" s="822">
        <f t="shared" si="250"/>
        <v>0</v>
      </c>
      <c r="CS298" s="822">
        <f t="shared" si="251"/>
        <v>0</v>
      </c>
      <c r="CT298" s="823">
        <f t="shared" si="252"/>
        <v>0</v>
      </c>
      <c r="CU298" s="817">
        <f t="shared" si="253"/>
        <v>0</v>
      </c>
      <c r="CV298" s="817">
        <f t="shared" si="254"/>
        <v>0</v>
      </c>
      <c r="CW298" s="817">
        <f t="shared" si="255"/>
        <v>0</v>
      </c>
      <c r="CX298" s="817">
        <f t="shared" si="256"/>
        <v>0</v>
      </c>
      <c r="CY298" s="817"/>
      <c r="CZ298" s="817">
        <f t="shared" si="257"/>
        <v>0</v>
      </c>
      <c r="DA298" s="817">
        <f t="shared" si="258"/>
        <v>0</v>
      </c>
      <c r="DB298" s="817"/>
    </row>
    <row r="299" spans="1:106">
      <c r="A299" s="379" t="s">
        <v>614</v>
      </c>
      <c r="B299" s="419" t="s">
        <v>615</v>
      </c>
      <c r="C299" s="57">
        <f t="shared" si="220"/>
        <v>0</v>
      </c>
      <c r="D299" s="372">
        <f t="shared" si="239"/>
        <v>0</v>
      </c>
      <c r="E299" s="58"/>
      <c r="F299" s="59"/>
      <c r="G299" s="60"/>
      <c r="H299" s="145"/>
      <c r="I299" s="146"/>
      <c r="J299" s="146"/>
      <c r="K299" s="146"/>
      <c r="L299" s="146"/>
      <c r="M299" s="146"/>
      <c r="N299" s="146"/>
      <c r="O299" s="146"/>
      <c r="P299" s="146"/>
      <c r="Q299" s="146"/>
      <c r="R299" s="146"/>
      <c r="S299" s="146"/>
      <c r="T299" s="146"/>
      <c r="U299" s="146"/>
      <c r="V299" s="146"/>
      <c r="W299" s="146"/>
      <c r="X299" s="146"/>
      <c r="Y299" s="146"/>
      <c r="Z299" s="147"/>
      <c r="AA299" s="58"/>
      <c r="AB299" s="148"/>
      <c r="AC299" s="59"/>
      <c r="AD299" s="110"/>
      <c r="AE299" s="148"/>
      <c r="AF299" s="111"/>
      <c r="AG299" s="149"/>
      <c r="AH299" s="110"/>
      <c r="AI299" s="111"/>
      <c r="AJ299" s="58"/>
      <c r="AK299" s="75"/>
      <c r="AL299" s="74"/>
      <c r="AM299" s="74"/>
      <c r="AN299" s="74"/>
      <c r="AO299" s="855" t="str">
        <f t="shared" si="219"/>
        <v/>
      </c>
      <c r="CC299" s="513" t="str">
        <f t="shared" si="241"/>
        <v/>
      </c>
      <c r="CD299" s="513" t="str">
        <f t="shared" si="242"/>
        <v/>
      </c>
      <c r="CE299" s="513" t="str">
        <f t="shared" si="243"/>
        <v/>
      </c>
      <c r="CF299" s="513" t="str">
        <f t="shared" si="244"/>
        <v/>
      </c>
      <c r="CG299" s="513" t="str">
        <f t="shared" si="245"/>
        <v/>
      </c>
      <c r="CH299" s="513" t="str">
        <f t="shared" si="246"/>
        <v/>
      </c>
      <c r="CI299" s="513" t="str">
        <f t="shared" si="247"/>
        <v/>
      </c>
      <c r="CJ299" s="513"/>
      <c r="CK299" s="513" t="str">
        <f t="shared" si="248"/>
        <v/>
      </c>
      <c r="CL299" s="513" t="str">
        <f t="shared" si="249"/>
        <v/>
      </c>
      <c r="CM299" s="513"/>
      <c r="CR299" s="822">
        <f t="shared" si="250"/>
        <v>0</v>
      </c>
      <c r="CS299" s="822">
        <f t="shared" si="251"/>
        <v>0</v>
      </c>
      <c r="CT299" s="823">
        <f t="shared" si="252"/>
        <v>0</v>
      </c>
      <c r="CU299" s="817">
        <f t="shared" si="253"/>
        <v>0</v>
      </c>
      <c r="CV299" s="817">
        <f t="shared" si="254"/>
        <v>0</v>
      </c>
      <c r="CW299" s="817">
        <f t="shared" si="255"/>
        <v>0</v>
      </c>
      <c r="CX299" s="817">
        <f t="shared" si="256"/>
        <v>0</v>
      </c>
      <c r="CY299" s="817"/>
      <c r="CZ299" s="817">
        <f t="shared" si="257"/>
        <v>0</v>
      </c>
      <c r="DA299" s="817">
        <f t="shared" si="258"/>
        <v>0</v>
      </c>
      <c r="DB299" s="817"/>
    </row>
    <row r="300" spans="1:106">
      <c r="A300" s="379" t="s">
        <v>616</v>
      </c>
      <c r="B300" s="419" t="s">
        <v>617</v>
      </c>
      <c r="C300" s="57">
        <f t="shared" si="220"/>
        <v>0</v>
      </c>
      <c r="D300" s="372">
        <f t="shared" si="239"/>
        <v>0</v>
      </c>
      <c r="E300" s="58"/>
      <c r="F300" s="59"/>
      <c r="G300" s="60"/>
      <c r="H300" s="145"/>
      <c r="I300" s="146"/>
      <c r="J300" s="146"/>
      <c r="K300" s="146"/>
      <c r="L300" s="146"/>
      <c r="M300" s="146"/>
      <c r="N300" s="146"/>
      <c r="O300" s="146"/>
      <c r="P300" s="146"/>
      <c r="Q300" s="146"/>
      <c r="R300" s="146"/>
      <c r="S300" s="146"/>
      <c r="T300" s="146"/>
      <c r="U300" s="146"/>
      <c r="V300" s="146"/>
      <c r="W300" s="146"/>
      <c r="X300" s="146"/>
      <c r="Y300" s="146"/>
      <c r="Z300" s="147"/>
      <c r="AA300" s="58"/>
      <c r="AB300" s="148"/>
      <c r="AC300" s="59"/>
      <c r="AD300" s="110"/>
      <c r="AE300" s="148"/>
      <c r="AF300" s="111"/>
      <c r="AG300" s="149"/>
      <c r="AH300" s="110"/>
      <c r="AI300" s="111"/>
      <c r="AJ300" s="58"/>
      <c r="AK300" s="75"/>
      <c r="AL300" s="74"/>
      <c r="AM300" s="74"/>
      <c r="AN300" s="74"/>
      <c r="AO300" s="855" t="str">
        <f t="shared" si="219"/>
        <v/>
      </c>
      <c r="CC300" s="513" t="str">
        <f t="shared" si="241"/>
        <v/>
      </c>
      <c r="CD300" s="513" t="str">
        <f t="shared" si="242"/>
        <v/>
      </c>
      <c r="CE300" s="513" t="str">
        <f t="shared" si="243"/>
        <v/>
      </c>
      <c r="CF300" s="513" t="str">
        <f t="shared" si="244"/>
        <v/>
      </c>
      <c r="CG300" s="513" t="str">
        <f t="shared" si="245"/>
        <v/>
      </c>
      <c r="CH300" s="513" t="str">
        <f t="shared" si="246"/>
        <v/>
      </c>
      <c r="CI300" s="513" t="str">
        <f t="shared" si="247"/>
        <v/>
      </c>
      <c r="CJ300" s="513"/>
      <c r="CK300" s="513" t="str">
        <f t="shared" si="248"/>
        <v/>
      </c>
      <c r="CL300" s="513" t="str">
        <f t="shared" si="249"/>
        <v/>
      </c>
      <c r="CM300" s="513"/>
      <c r="CR300" s="822">
        <f t="shared" si="250"/>
        <v>0</v>
      </c>
      <c r="CS300" s="822">
        <f t="shared" si="251"/>
        <v>0</v>
      </c>
      <c r="CT300" s="823">
        <f t="shared" si="252"/>
        <v>0</v>
      </c>
      <c r="CU300" s="817">
        <f t="shared" si="253"/>
        <v>0</v>
      </c>
      <c r="CV300" s="817">
        <f t="shared" si="254"/>
        <v>0</v>
      </c>
      <c r="CW300" s="817">
        <f t="shared" si="255"/>
        <v>0</v>
      </c>
      <c r="CX300" s="817">
        <f t="shared" si="256"/>
        <v>0</v>
      </c>
      <c r="CY300" s="817"/>
      <c r="CZ300" s="817">
        <f t="shared" si="257"/>
        <v>0</v>
      </c>
      <c r="DA300" s="817">
        <f t="shared" si="258"/>
        <v>0</v>
      </c>
      <c r="DB300" s="817"/>
    </row>
    <row r="301" spans="1:106">
      <c r="A301" s="379" t="s">
        <v>618</v>
      </c>
      <c r="B301" s="419" t="s">
        <v>619</v>
      </c>
      <c r="C301" s="57">
        <f t="shared" si="220"/>
        <v>0</v>
      </c>
      <c r="D301" s="372">
        <f t="shared" si="239"/>
        <v>0</v>
      </c>
      <c r="E301" s="58"/>
      <c r="F301" s="59"/>
      <c r="G301" s="60"/>
      <c r="H301" s="145"/>
      <c r="I301" s="146"/>
      <c r="J301" s="146"/>
      <c r="K301" s="146"/>
      <c r="L301" s="146"/>
      <c r="M301" s="146"/>
      <c r="N301" s="146"/>
      <c r="O301" s="146"/>
      <c r="P301" s="146"/>
      <c r="Q301" s="146"/>
      <c r="R301" s="146"/>
      <c r="S301" s="146"/>
      <c r="T301" s="146"/>
      <c r="U301" s="146"/>
      <c r="V301" s="146"/>
      <c r="W301" s="146"/>
      <c r="X301" s="146"/>
      <c r="Y301" s="146"/>
      <c r="Z301" s="147"/>
      <c r="AA301" s="58"/>
      <c r="AB301" s="148"/>
      <c r="AC301" s="59"/>
      <c r="AD301" s="110"/>
      <c r="AE301" s="148"/>
      <c r="AF301" s="111"/>
      <c r="AG301" s="149"/>
      <c r="AH301" s="110"/>
      <c r="AI301" s="111"/>
      <c r="AJ301" s="58"/>
      <c r="AK301" s="75"/>
      <c r="AL301" s="74"/>
      <c r="AM301" s="74"/>
      <c r="AN301" s="74"/>
      <c r="AO301" s="855" t="str">
        <f t="shared" si="219"/>
        <v/>
      </c>
      <c r="CC301" s="513" t="str">
        <f t="shared" si="241"/>
        <v/>
      </c>
      <c r="CD301" s="513" t="str">
        <f t="shared" si="242"/>
        <v/>
      </c>
      <c r="CE301" s="513" t="str">
        <f t="shared" si="243"/>
        <v/>
      </c>
      <c r="CF301" s="513" t="str">
        <f t="shared" si="244"/>
        <v/>
      </c>
      <c r="CG301" s="513" t="str">
        <f t="shared" si="245"/>
        <v/>
      </c>
      <c r="CH301" s="513" t="str">
        <f t="shared" si="246"/>
        <v/>
      </c>
      <c r="CI301" s="513" t="str">
        <f t="shared" si="247"/>
        <v/>
      </c>
      <c r="CJ301" s="513"/>
      <c r="CK301" s="513" t="str">
        <f t="shared" si="248"/>
        <v/>
      </c>
      <c r="CL301" s="513" t="str">
        <f t="shared" si="249"/>
        <v/>
      </c>
      <c r="CM301" s="513"/>
      <c r="CR301" s="822">
        <f t="shared" si="250"/>
        <v>0</v>
      </c>
      <c r="CS301" s="822">
        <f t="shared" si="251"/>
        <v>0</v>
      </c>
      <c r="CT301" s="823">
        <f t="shared" si="252"/>
        <v>0</v>
      </c>
      <c r="CU301" s="817">
        <f t="shared" si="253"/>
        <v>0</v>
      </c>
      <c r="CV301" s="817">
        <f t="shared" si="254"/>
        <v>0</v>
      </c>
      <c r="CW301" s="817">
        <f t="shared" si="255"/>
        <v>0</v>
      </c>
      <c r="CX301" s="817">
        <f t="shared" si="256"/>
        <v>0</v>
      </c>
      <c r="CY301" s="817"/>
      <c r="CZ301" s="817">
        <f t="shared" si="257"/>
        <v>0</v>
      </c>
      <c r="DA301" s="817">
        <f t="shared" si="258"/>
        <v>0</v>
      </c>
      <c r="DB301" s="817"/>
    </row>
    <row r="302" spans="1:106">
      <c r="A302" s="379" t="s">
        <v>620</v>
      </c>
      <c r="B302" s="419" t="s">
        <v>621</v>
      </c>
      <c r="C302" s="57">
        <f t="shared" si="220"/>
        <v>0</v>
      </c>
      <c r="D302" s="372">
        <f t="shared" si="239"/>
        <v>0</v>
      </c>
      <c r="E302" s="58"/>
      <c r="F302" s="59"/>
      <c r="G302" s="60"/>
      <c r="H302" s="145"/>
      <c r="I302" s="146"/>
      <c r="J302" s="146"/>
      <c r="K302" s="146"/>
      <c r="L302" s="146"/>
      <c r="M302" s="146"/>
      <c r="N302" s="146"/>
      <c r="O302" s="146"/>
      <c r="P302" s="146"/>
      <c r="Q302" s="146"/>
      <c r="R302" s="146"/>
      <c r="S302" s="146"/>
      <c r="T302" s="146"/>
      <c r="U302" s="146"/>
      <c r="V302" s="146"/>
      <c r="W302" s="146"/>
      <c r="X302" s="146"/>
      <c r="Y302" s="146"/>
      <c r="Z302" s="147"/>
      <c r="AA302" s="58"/>
      <c r="AB302" s="148"/>
      <c r="AC302" s="59"/>
      <c r="AD302" s="110"/>
      <c r="AE302" s="148"/>
      <c r="AF302" s="111"/>
      <c r="AG302" s="149"/>
      <c r="AH302" s="110"/>
      <c r="AI302" s="111"/>
      <c r="AJ302" s="58"/>
      <c r="AK302" s="75"/>
      <c r="AL302" s="74"/>
      <c r="AM302" s="74"/>
      <c r="AN302" s="74"/>
      <c r="AO302" s="855" t="str">
        <f t="shared" si="219"/>
        <v/>
      </c>
      <c r="CC302" s="513" t="str">
        <f t="shared" si="241"/>
        <v/>
      </c>
      <c r="CD302" s="513" t="str">
        <f t="shared" si="242"/>
        <v/>
      </c>
      <c r="CE302" s="513" t="str">
        <f t="shared" si="243"/>
        <v/>
      </c>
      <c r="CF302" s="513" t="str">
        <f t="shared" si="244"/>
        <v/>
      </c>
      <c r="CG302" s="513" t="str">
        <f t="shared" si="245"/>
        <v/>
      </c>
      <c r="CH302" s="513" t="str">
        <f t="shared" si="246"/>
        <v/>
      </c>
      <c r="CI302" s="513" t="str">
        <f t="shared" si="247"/>
        <v/>
      </c>
      <c r="CJ302" s="513"/>
      <c r="CK302" s="513" t="str">
        <f t="shared" si="248"/>
        <v/>
      </c>
      <c r="CL302" s="513" t="str">
        <f t="shared" si="249"/>
        <v/>
      </c>
      <c r="CM302" s="513"/>
      <c r="CR302" s="822">
        <f t="shared" si="250"/>
        <v>0</v>
      </c>
      <c r="CS302" s="822">
        <f t="shared" si="251"/>
        <v>0</v>
      </c>
      <c r="CT302" s="823">
        <f t="shared" si="252"/>
        <v>0</v>
      </c>
      <c r="CU302" s="817">
        <f t="shared" si="253"/>
        <v>0</v>
      </c>
      <c r="CV302" s="817">
        <f t="shared" si="254"/>
        <v>0</v>
      </c>
      <c r="CW302" s="817">
        <f t="shared" si="255"/>
        <v>0</v>
      </c>
      <c r="CX302" s="817">
        <f t="shared" si="256"/>
        <v>0</v>
      </c>
      <c r="CY302" s="817"/>
      <c r="CZ302" s="817">
        <f t="shared" si="257"/>
        <v>0</v>
      </c>
      <c r="DA302" s="817">
        <f t="shared" si="258"/>
        <v>0</v>
      </c>
      <c r="DB302" s="817"/>
    </row>
    <row r="303" spans="1:106">
      <c r="A303" s="379" t="s">
        <v>622</v>
      </c>
      <c r="B303" s="419" t="s">
        <v>623</v>
      </c>
      <c r="C303" s="57">
        <f t="shared" si="220"/>
        <v>0</v>
      </c>
      <c r="D303" s="372">
        <f t="shared" si="239"/>
        <v>0</v>
      </c>
      <c r="E303" s="58"/>
      <c r="F303" s="59"/>
      <c r="G303" s="60"/>
      <c r="H303" s="145"/>
      <c r="I303" s="146"/>
      <c r="J303" s="146"/>
      <c r="K303" s="146"/>
      <c r="L303" s="146"/>
      <c r="M303" s="146"/>
      <c r="N303" s="146"/>
      <c r="O303" s="146"/>
      <c r="P303" s="146"/>
      <c r="Q303" s="146"/>
      <c r="R303" s="146"/>
      <c r="S303" s="146"/>
      <c r="T303" s="146"/>
      <c r="U303" s="146"/>
      <c r="V303" s="146"/>
      <c r="W303" s="146"/>
      <c r="X303" s="146"/>
      <c r="Y303" s="146"/>
      <c r="Z303" s="147"/>
      <c r="AA303" s="58"/>
      <c r="AB303" s="148"/>
      <c r="AC303" s="59"/>
      <c r="AD303" s="110"/>
      <c r="AE303" s="148"/>
      <c r="AF303" s="111"/>
      <c r="AG303" s="149"/>
      <c r="AH303" s="110"/>
      <c r="AI303" s="111"/>
      <c r="AJ303" s="58"/>
      <c r="AK303" s="75"/>
      <c r="AL303" s="74"/>
      <c r="AM303" s="74"/>
      <c r="AN303" s="74"/>
      <c r="AO303" s="855" t="str">
        <f t="shared" si="219"/>
        <v/>
      </c>
      <c r="CC303" s="513" t="str">
        <f t="shared" si="241"/>
        <v/>
      </c>
      <c r="CD303" s="513" t="str">
        <f t="shared" si="242"/>
        <v/>
      </c>
      <c r="CE303" s="513" t="str">
        <f t="shared" si="243"/>
        <v/>
      </c>
      <c r="CF303" s="513" t="str">
        <f t="shared" si="244"/>
        <v/>
      </c>
      <c r="CG303" s="513" t="str">
        <f t="shared" si="245"/>
        <v/>
      </c>
      <c r="CH303" s="513" t="str">
        <f t="shared" si="246"/>
        <v/>
      </c>
      <c r="CI303" s="513" t="str">
        <f t="shared" si="247"/>
        <v/>
      </c>
      <c r="CJ303" s="513"/>
      <c r="CK303" s="513" t="str">
        <f t="shared" si="248"/>
        <v/>
      </c>
      <c r="CL303" s="513" t="str">
        <f t="shared" si="249"/>
        <v/>
      </c>
      <c r="CM303" s="513"/>
      <c r="CR303" s="822">
        <f t="shared" si="250"/>
        <v>0</v>
      </c>
      <c r="CS303" s="822">
        <f t="shared" si="251"/>
        <v>0</v>
      </c>
      <c r="CT303" s="823">
        <f t="shared" si="252"/>
        <v>0</v>
      </c>
      <c r="CU303" s="817">
        <f t="shared" si="253"/>
        <v>0</v>
      </c>
      <c r="CV303" s="817">
        <f t="shared" si="254"/>
        <v>0</v>
      </c>
      <c r="CW303" s="817">
        <f t="shared" si="255"/>
        <v>0</v>
      </c>
      <c r="CX303" s="817">
        <f t="shared" si="256"/>
        <v>0</v>
      </c>
      <c r="CY303" s="817"/>
      <c r="CZ303" s="817">
        <f t="shared" si="257"/>
        <v>0</v>
      </c>
      <c r="DA303" s="817">
        <f t="shared" si="258"/>
        <v>0</v>
      </c>
      <c r="DB303" s="817"/>
    </row>
    <row r="304" spans="1:106">
      <c r="A304" s="379" t="s">
        <v>624</v>
      </c>
      <c r="B304" s="419" t="s">
        <v>625</v>
      </c>
      <c r="C304" s="57">
        <f t="shared" si="220"/>
        <v>0</v>
      </c>
      <c r="D304" s="372">
        <f t="shared" si="239"/>
        <v>0</v>
      </c>
      <c r="E304" s="58"/>
      <c r="F304" s="59"/>
      <c r="G304" s="60"/>
      <c r="H304" s="145"/>
      <c r="I304" s="146"/>
      <c r="J304" s="146"/>
      <c r="K304" s="146"/>
      <c r="L304" s="146"/>
      <c r="M304" s="146"/>
      <c r="N304" s="146"/>
      <c r="O304" s="146"/>
      <c r="P304" s="146"/>
      <c r="Q304" s="146"/>
      <c r="R304" s="146"/>
      <c r="S304" s="146"/>
      <c r="T304" s="146"/>
      <c r="U304" s="146"/>
      <c r="V304" s="146"/>
      <c r="W304" s="146"/>
      <c r="X304" s="146"/>
      <c r="Y304" s="146"/>
      <c r="Z304" s="147"/>
      <c r="AA304" s="58"/>
      <c r="AB304" s="148"/>
      <c r="AC304" s="59"/>
      <c r="AD304" s="110"/>
      <c r="AE304" s="148"/>
      <c r="AF304" s="111"/>
      <c r="AG304" s="149"/>
      <c r="AH304" s="110"/>
      <c r="AI304" s="111"/>
      <c r="AJ304" s="58"/>
      <c r="AK304" s="75"/>
      <c r="AL304" s="74"/>
      <c r="AM304" s="74"/>
      <c r="AN304" s="74"/>
      <c r="AO304" s="855" t="str">
        <f t="shared" si="219"/>
        <v/>
      </c>
      <c r="CC304" s="513" t="str">
        <f t="shared" si="241"/>
        <v/>
      </c>
      <c r="CD304" s="513" t="str">
        <f t="shared" si="242"/>
        <v/>
      </c>
      <c r="CE304" s="513" t="str">
        <f t="shared" si="243"/>
        <v/>
      </c>
      <c r="CF304" s="513" t="str">
        <f t="shared" si="244"/>
        <v/>
      </c>
      <c r="CG304" s="513" t="str">
        <f t="shared" si="245"/>
        <v/>
      </c>
      <c r="CH304" s="513" t="str">
        <f t="shared" si="246"/>
        <v/>
      </c>
      <c r="CI304" s="513" t="str">
        <f t="shared" si="247"/>
        <v/>
      </c>
      <c r="CJ304" s="513"/>
      <c r="CK304" s="513" t="str">
        <f t="shared" si="248"/>
        <v/>
      </c>
      <c r="CL304" s="513" t="str">
        <f t="shared" si="249"/>
        <v/>
      </c>
      <c r="CM304" s="513"/>
      <c r="CR304" s="822">
        <f t="shared" si="250"/>
        <v>0</v>
      </c>
      <c r="CS304" s="822">
        <f t="shared" si="251"/>
        <v>0</v>
      </c>
      <c r="CT304" s="823">
        <f t="shared" si="252"/>
        <v>0</v>
      </c>
      <c r="CU304" s="817">
        <f t="shared" si="253"/>
        <v>0</v>
      </c>
      <c r="CV304" s="817">
        <f t="shared" si="254"/>
        <v>0</v>
      </c>
      <c r="CW304" s="817">
        <f t="shared" si="255"/>
        <v>0</v>
      </c>
      <c r="CX304" s="817">
        <f t="shared" si="256"/>
        <v>0</v>
      </c>
      <c r="CY304" s="817"/>
      <c r="CZ304" s="817">
        <f t="shared" si="257"/>
        <v>0</v>
      </c>
      <c r="DA304" s="817">
        <f t="shared" si="258"/>
        <v>0</v>
      </c>
      <c r="DB304" s="817"/>
    </row>
    <row r="305" spans="1:106">
      <c r="A305" s="379" t="s">
        <v>626</v>
      </c>
      <c r="B305" s="419" t="s">
        <v>627</v>
      </c>
      <c r="C305" s="57">
        <f t="shared" si="220"/>
        <v>0</v>
      </c>
      <c r="D305" s="372">
        <f t="shared" si="239"/>
        <v>0</v>
      </c>
      <c r="E305" s="58"/>
      <c r="F305" s="59"/>
      <c r="G305" s="60"/>
      <c r="H305" s="145"/>
      <c r="I305" s="146"/>
      <c r="J305" s="146"/>
      <c r="K305" s="146"/>
      <c r="L305" s="146"/>
      <c r="M305" s="146"/>
      <c r="N305" s="146"/>
      <c r="O305" s="146"/>
      <c r="P305" s="146"/>
      <c r="Q305" s="146"/>
      <c r="R305" s="146"/>
      <c r="S305" s="146"/>
      <c r="T305" s="146"/>
      <c r="U305" s="146"/>
      <c r="V305" s="146"/>
      <c r="W305" s="146"/>
      <c r="X305" s="146"/>
      <c r="Y305" s="146"/>
      <c r="Z305" s="147"/>
      <c r="AA305" s="58"/>
      <c r="AB305" s="148"/>
      <c r="AC305" s="59"/>
      <c r="AD305" s="110"/>
      <c r="AE305" s="148"/>
      <c r="AF305" s="111"/>
      <c r="AG305" s="149"/>
      <c r="AH305" s="110"/>
      <c r="AI305" s="111"/>
      <c r="AJ305" s="58"/>
      <c r="AK305" s="75"/>
      <c r="AL305" s="74"/>
      <c r="AM305" s="74"/>
      <c r="AN305" s="74"/>
      <c r="AO305" s="855" t="str">
        <f t="shared" si="219"/>
        <v/>
      </c>
      <c r="CC305" s="513" t="str">
        <f t="shared" si="241"/>
        <v/>
      </c>
      <c r="CD305" s="513" t="str">
        <f t="shared" si="242"/>
        <v/>
      </c>
      <c r="CE305" s="513" t="str">
        <f t="shared" si="243"/>
        <v/>
      </c>
      <c r="CF305" s="513" t="str">
        <f t="shared" si="244"/>
        <v/>
      </c>
      <c r="CG305" s="513" t="str">
        <f t="shared" si="245"/>
        <v/>
      </c>
      <c r="CH305" s="513" t="str">
        <f t="shared" si="246"/>
        <v/>
      </c>
      <c r="CI305" s="513" t="str">
        <f t="shared" si="247"/>
        <v/>
      </c>
      <c r="CJ305" s="513"/>
      <c r="CK305" s="513" t="str">
        <f t="shared" si="248"/>
        <v/>
      </c>
      <c r="CL305" s="513" t="str">
        <f t="shared" si="249"/>
        <v/>
      </c>
      <c r="CM305" s="513"/>
      <c r="CR305" s="822">
        <f t="shared" si="250"/>
        <v>0</v>
      </c>
      <c r="CS305" s="822">
        <f t="shared" si="251"/>
        <v>0</v>
      </c>
      <c r="CT305" s="823">
        <f t="shared" si="252"/>
        <v>0</v>
      </c>
      <c r="CU305" s="817">
        <f t="shared" si="253"/>
        <v>0</v>
      </c>
      <c r="CV305" s="817">
        <f t="shared" si="254"/>
        <v>0</v>
      </c>
      <c r="CW305" s="817">
        <f t="shared" si="255"/>
        <v>0</v>
      </c>
      <c r="CX305" s="817">
        <f t="shared" si="256"/>
        <v>0</v>
      </c>
      <c r="CY305" s="817"/>
      <c r="CZ305" s="817">
        <f t="shared" si="257"/>
        <v>0</v>
      </c>
      <c r="DA305" s="817">
        <f t="shared" si="258"/>
        <v>0</v>
      </c>
      <c r="DB305" s="817"/>
    </row>
    <row r="306" spans="1:106">
      <c r="A306" s="379" t="s">
        <v>628</v>
      </c>
      <c r="B306" s="419" t="s">
        <v>629</v>
      </c>
      <c r="C306" s="57">
        <f t="shared" si="220"/>
        <v>0</v>
      </c>
      <c r="D306" s="372">
        <f t="shared" si="239"/>
        <v>0</v>
      </c>
      <c r="E306" s="58"/>
      <c r="F306" s="59"/>
      <c r="G306" s="60"/>
      <c r="H306" s="145"/>
      <c r="I306" s="146"/>
      <c r="J306" s="146"/>
      <c r="K306" s="146"/>
      <c r="L306" s="146"/>
      <c r="M306" s="146"/>
      <c r="N306" s="146"/>
      <c r="O306" s="146"/>
      <c r="P306" s="146"/>
      <c r="Q306" s="146"/>
      <c r="R306" s="146"/>
      <c r="S306" s="146"/>
      <c r="T306" s="146"/>
      <c r="U306" s="146"/>
      <c r="V306" s="146"/>
      <c r="W306" s="146"/>
      <c r="X306" s="146"/>
      <c r="Y306" s="146"/>
      <c r="Z306" s="147"/>
      <c r="AA306" s="58"/>
      <c r="AB306" s="148"/>
      <c r="AC306" s="59"/>
      <c r="AD306" s="110"/>
      <c r="AE306" s="148"/>
      <c r="AF306" s="111"/>
      <c r="AG306" s="149"/>
      <c r="AH306" s="110"/>
      <c r="AI306" s="111"/>
      <c r="AJ306" s="58"/>
      <c r="AK306" s="75"/>
      <c r="AL306" s="74"/>
      <c r="AM306" s="74"/>
      <c r="AN306" s="74"/>
      <c r="AO306" s="855" t="str">
        <f t="shared" si="219"/>
        <v/>
      </c>
      <c r="CC306" s="513" t="str">
        <f t="shared" si="241"/>
        <v/>
      </c>
      <c r="CD306" s="513" t="str">
        <f t="shared" si="242"/>
        <v/>
      </c>
      <c r="CE306" s="513" t="str">
        <f t="shared" si="243"/>
        <v/>
      </c>
      <c r="CF306" s="513" t="str">
        <f t="shared" si="244"/>
        <v/>
      </c>
      <c r="CG306" s="513" t="str">
        <f t="shared" si="245"/>
        <v/>
      </c>
      <c r="CH306" s="513" t="str">
        <f t="shared" si="246"/>
        <v/>
      </c>
      <c r="CI306" s="513" t="str">
        <f t="shared" si="247"/>
        <v/>
      </c>
      <c r="CJ306" s="513"/>
      <c r="CK306" s="513" t="str">
        <f t="shared" si="248"/>
        <v/>
      </c>
      <c r="CL306" s="513" t="str">
        <f t="shared" si="249"/>
        <v/>
      </c>
      <c r="CM306" s="513"/>
      <c r="CR306" s="822">
        <f t="shared" si="250"/>
        <v>0</v>
      </c>
      <c r="CS306" s="822">
        <f t="shared" si="251"/>
        <v>0</v>
      </c>
      <c r="CT306" s="823">
        <f t="shared" si="252"/>
        <v>0</v>
      </c>
      <c r="CU306" s="817">
        <f t="shared" si="253"/>
        <v>0</v>
      </c>
      <c r="CV306" s="817">
        <f t="shared" si="254"/>
        <v>0</v>
      </c>
      <c r="CW306" s="817">
        <f t="shared" si="255"/>
        <v>0</v>
      </c>
      <c r="CX306" s="817">
        <f t="shared" si="256"/>
        <v>0</v>
      </c>
      <c r="CY306" s="817"/>
      <c r="CZ306" s="817">
        <f t="shared" si="257"/>
        <v>0</v>
      </c>
      <c r="DA306" s="817">
        <f t="shared" si="258"/>
        <v>0</v>
      </c>
      <c r="DB306" s="817"/>
    </row>
    <row r="307" spans="1:106">
      <c r="A307" s="379" t="s">
        <v>630</v>
      </c>
      <c r="B307" s="419" t="s">
        <v>631</v>
      </c>
      <c r="C307" s="57">
        <f t="shared" si="220"/>
        <v>0</v>
      </c>
      <c r="D307" s="372">
        <f t="shared" si="239"/>
        <v>0</v>
      </c>
      <c r="E307" s="58"/>
      <c r="F307" s="59"/>
      <c r="G307" s="60"/>
      <c r="H307" s="145"/>
      <c r="I307" s="146"/>
      <c r="J307" s="146"/>
      <c r="K307" s="146"/>
      <c r="L307" s="146"/>
      <c r="M307" s="146"/>
      <c r="N307" s="146"/>
      <c r="O307" s="146"/>
      <c r="P307" s="146"/>
      <c r="Q307" s="146"/>
      <c r="R307" s="146"/>
      <c r="S307" s="146"/>
      <c r="T307" s="146"/>
      <c r="U307" s="146"/>
      <c r="V307" s="146"/>
      <c r="W307" s="146"/>
      <c r="X307" s="146"/>
      <c r="Y307" s="146"/>
      <c r="Z307" s="147"/>
      <c r="AA307" s="58"/>
      <c r="AB307" s="148"/>
      <c r="AC307" s="59"/>
      <c r="AD307" s="110"/>
      <c r="AE307" s="148"/>
      <c r="AF307" s="111"/>
      <c r="AG307" s="149"/>
      <c r="AH307" s="110"/>
      <c r="AI307" s="111"/>
      <c r="AJ307" s="58"/>
      <c r="AK307" s="75"/>
      <c r="AL307" s="74"/>
      <c r="AM307" s="74"/>
      <c r="AN307" s="74"/>
      <c r="AO307" s="855" t="str">
        <f t="shared" si="219"/>
        <v/>
      </c>
      <c r="CC307" s="513" t="str">
        <f t="shared" si="241"/>
        <v/>
      </c>
      <c r="CD307" s="513" t="str">
        <f t="shared" si="242"/>
        <v/>
      </c>
      <c r="CE307" s="513" t="str">
        <f t="shared" si="243"/>
        <v/>
      </c>
      <c r="CF307" s="513" t="str">
        <f t="shared" si="244"/>
        <v/>
      </c>
      <c r="CG307" s="513" t="str">
        <f t="shared" si="245"/>
        <v/>
      </c>
      <c r="CH307" s="513" t="str">
        <f t="shared" si="246"/>
        <v/>
      </c>
      <c r="CI307" s="513" t="str">
        <f t="shared" si="247"/>
        <v/>
      </c>
      <c r="CJ307" s="513"/>
      <c r="CK307" s="513" t="str">
        <f t="shared" si="248"/>
        <v/>
      </c>
      <c r="CL307" s="513" t="str">
        <f t="shared" si="249"/>
        <v/>
      </c>
      <c r="CM307" s="513"/>
      <c r="CR307" s="822">
        <f t="shared" si="250"/>
        <v>0</v>
      </c>
      <c r="CS307" s="822">
        <f t="shared" si="251"/>
        <v>0</v>
      </c>
      <c r="CT307" s="823">
        <f t="shared" si="252"/>
        <v>0</v>
      </c>
      <c r="CU307" s="817">
        <f t="shared" si="253"/>
        <v>0</v>
      </c>
      <c r="CV307" s="817">
        <f t="shared" si="254"/>
        <v>0</v>
      </c>
      <c r="CW307" s="817">
        <f t="shared" si="255"/>
        <v>0</v>
      </c>
      <c r="CX307" s="817">
        <f t="shared" si="256"/>
        <v>0</v>
      </c>
      <c r="CY307" s="817"/>
      <c r="CZ307" s="817">
        <f t="shared" si="257"/>
        <v>0</v>
      </c>
      <c r="DA307" s="817">
        <f t="shared" si="258"/>
        <v>0</v>
      </c>
      <c r="DB307" s="817"/>
    </row>
    <row r="308" spans="1:106">
      <c r="A308" s="379" t="s">
        <v>632</v>
      </c>
      <c r="B308" s="419" t="s">
        <v>633</v>
      </c>
      <c r="C308" s="57">
        <f t="shared" si="220"/>
        <v>0</v>
      </c>
      <c r="D308" s="372">
        <f t="shared" si="239"/>
        <v>0</v>
      </c>
      <c r="E308" s="58"/>
      <c r="F308" s="59"/>
      <c r="G308" s="60"/>
      <c r="H308" s="145"/>
      <c r="I308" s="146"/>
      <c r="J308" s="146"/>
      <c r="K308" s="146"/>
      <c r="L308" s="146"/>
      <c r="M308" s="146"/>
      <c r="N308" s="146"/>
      <c r="O308" s="146"/>
      <c r="P308" s="146"/>
      <c r="Q308" s="146"/>
      <c r="R308" s="146"/>
      <c r="S308" s="146"/>
      <c r="T308" s="146"/>
      <c r="U308" s="146"/>
      <c r="V308" s="146"/>
      <c r="W308" s="146"/>
      <c r="X308" s="146"/>
      <c r="Y308" s="146"/>
      <c r="Z308" s="147"/>
      <c r="AA308" s="58"/>
      <c r="AB308" s="148"/>
      <c r="AC308" s="59"/>
      <c r="AD308" s="110"/>
      <c r="AE308" s="148"/>
      <c r="AF308" s="111"/>
      <c r="AG308" s="149"/>
      <c r="AH308" s="110"/>
      <c r="AI308" s="111"/>
      <c r="AJ308" s="58"/>
      <c r="AK308" s="75"/>
      <c r="AL308" s="74"/>
      <c r="AM308" s="74"/>
      <c r="AN308" s="74"/>
      <c r="AO308" s="855" t="str">
        <f t="shared" si="219"/>
        <v/>
      </c>
      <c r="CC308" s="513" t="str">
        <f t="shared" si="241"/>
        <v/>
      </c>
      <c r="CD308" s="513" t="str">
        <f t="shared" si="242"/>
        <v/>
      </c>
      <c r="CE308" s="513" t="str">
        <f t="shared" si="243"/>
        <v/>
      </c>
      <c r="CF308" s="513" t="str">
        <f t="shared" si="244"/>
        <v/>
      </c>
      <c r="CG308" s="513" t="str">
        <f t="shared" si="245"/>
        <v/>
      </c>
      <c r="CH308" s="513" t="str">
        <f t="shared" si="246"/>
        <v/>
      </c>
      <c r="CI308" s="513" t="str">
        <f t="shared" si="247"/>
        <v/>
      </c>
      <c r="CJ308" s="513"/>
      <c r="CK308" s="513" t="str">
        <f t="shared" si="248"/>
        <v/>
      </c>
      <c r="CL308" s="513" t="str">
        <f t="shared" si="249"/>
        <v/>
      </c>
      <c r="CM308" s="513"/>
      <c r="CR308" s="822">
        <f t="shared" si="250"/>
        <v>0</v>
      </c>
      <c r="CS308" s="822">
        <f t="shared" si="251"/>
        <v>0</v>
      </c>
      <c r="CT308" s="823">
        <f t="shared" si="252"/>
        <v>0</v>
      </c>
      <c r="CU308" s="817">
        <f t="shared" si="253"/>
        <v>0</v>
      </c>
      <c r="CV308" s="817">
        <f t="shared" si="254"/>
        <v>0</v>
      </c>
      <c r="CW308" s="817">
        <f t="shared" si="255"/>
        <v>0</v>
      </c>
      <c r="CX308" s="817">
        <f t="shared" si="256"/>
        <v>0</v>
      </c>
      <c r="CY308" s="817"/>
      <c r="CZ308" s="817">
        <f t="shared" si="257"/>
        <v>0</v>
      </c>
      <c r="DA308" s="817">
        <f t="shared" si="258"/>
        <v>0</v>
      </c>
      <c r="DB308" s="817"/>
    </row>
    <row r="309" spans="1:106">
      <c r="A309" s="379" t="s">
        <v>634</v>
      </c>
      <c r="B309" s="419" t="s">
        <v>635</v>
      </c>
      <c r="C309" s="57">
        <f t="shared" si="220"/>
        <v>0</v>
      </c>
      <c r="D309" s="372">
        <f t="shared" si="239"/>
        <v>0</v>
      </c>
      <c r="E309" s="58"/>
      <c r="F309" s="59"/>
      <c r="G309" s="60"/>
      <c r="H309" s="145"/>
      <c r="I309" s="146"/>
      <c r="J309" s="146"/>
      <c r="K309" s="146"/>
      <c r="L309" s="146"/>
      <c r="M309" s="146"/>
      <c r="N309" s="146"/>
      <c r="O309" s="146"/>
      <c r="P309" s="146"/>
      <c r="Q309" s="146"/>
      <c r="R309" s="146"/>
      <c r="S309" s="146"/>
      <c r="T309" s="146"/>
      <c r="U309" s="146"/>
      <c r="V309" s="146"/>
      <c r="W309" s="146"/>
      <c r="X309" s="146"/>
      <c r="Y309" s="146"/>
      <c r="Z309" s="147"/>
      <c r="AA309" s="58"/>
      <c r="AB309" s="148"/>
      <c r="AC309" s="59"/>
      <c r="AD309" s="110"/>
      <c r="AE309" s="148"/>
      <c r="AF309" s="111"/>
      <c r="AG309" s="149"/>
      <c r="AH309" s="110"/>
      <c r="AI309" s="111"/>
      <c r="AJ309" s="58"/>
      <c r="AK309" s="75"/>
      <c r="AL309" s="74"/>
      <c r="AM309" s="74"/>
      <c r="AN309" s="74"/>
      <c r="AO309" s="855" t="str">
        <f t="shared" si="219"/>
        <v/>
      </c>
      <c r="CC309" s="513" t="str">
        <f t="shared" si="241"/>
        <v/>
      </c>
      <c r="CD309" s="513" t="str">
        <f t="shared" si="242"/>
        <v/>
      </c>
      <c r="CE309" s="513" t="str">
        <f t="shared" si="243"/>
        <v/>
      </c>
      <c r="CF309" s="513" t="str">
        <f t="shared" si="244"/>
        <v/>
      </c>
      <c r="CG309" s="513" t="str">
        <f t="shared" si="245"/>
        <v/>
      </c>
      <c r="CH309" s="513" t="str">
        <f t="shared" si="246"/>
        <v/>
      </c>
      <c r="CI309" s="513" t="str">
        <f t="shared" si="247"/>
        <v/>
      </c>
      <c r="CJ309" s="513"/>
      <c r="CK309" s="513" t="str">
        <f t="shared" si="248"/>
        <v/>
      </c>
      <c r="CL309" s="513" t="str">
        <f t="shared" si="249"/>
        <v/>
      </c>
      <c r="CM309" s="513"/>
      <c r="CR309" s="822">
        <f t="shared" si="250"/>
        <v>0</v>
      </c>
      <c r="CS309" s="822">
        <f t="shared" si="251"/>
        <v>0</v>
      </c>
      <c r="CT309" s="823">
        <f t="shared" si="252"/>
        <v>0</v>
      </c>
      <c r="CU309" s="817">
        <f t="shared" si="253"/>
        <v>0</v>
      </c>
      <c r="CV309" s="817">
        <f t="shared" si="254"/>
        <v>0</v>
      </c>
      <c r="CW309" s="817">
        <f t="shared" si="255"/>
        <v>0</v>
      </c>
      <c r="CX309" s="817">
        <f t="shared" si="256"/>
        <v>0</v>
      </c>
      <c r="CY309" s="817"/>
      <c r="CZ309" s="817">
        <f t="shared" si="257"/>
        <v>0</v>
      </c>
      <c r="DA309" s="817">
        <f t="shared" si="258"/>
        <v>0</v>
      </c>
      <c r="DB309" s="817"/>
    </row>
    <row r="310" spans="1:106">
      <c r="A310" s="379" t="s">
        <v>636</v>
      </c>
      <c r="B310" s="419" t="s">
        <v>637</v>
      </c>
      <c r="C310" s="57">
        <f t="shared" si="220"/>
        <v>0</v>
      </c>
      <c r="D310" s="372">
        <f t="shared" si="239"/>
        <v>0</v>
      </c>
      <c r="E310" s="58"/>
      <c r="F310" s="59"/>
      <c r="G310" s="60"/>
      <c r="H310" s="145"/>
      <c r="I310" s="146"/>
      <c r="J310" s="146"/>
      <c r="K310" s="146"/>
      <c r="L310" s="146"/>
      <c r="M310" s="146"/>
      <c r="N310" s="146"/>
      <c r="O310" s="146"/>
      <c r="P310" s="146"/>
      <c r="Q310" s="146"/>
      <c r="R310" s="146"/>
      <c r="S310" s="146"/>
      <c r="T310" s="146"/>
      <c r="U310" s="146"/>
      <c r="V310" s="146"/>
      <c r="W310" s="146"/>
      <c r="X310" s="146"/>
      <c r="Y310" s="146"/>
      <c r="Z310" s="147"/>
      <c r="AA310" s="58"/>
      <c r="AB310" s="148"/>
      <c r="AC310" s="59"/>
      <c r="AD310" s="110"/>
      <c r="AE310" s="148"/>
      <c r="AF310" s="111"/>
      <c r="AG310" s="149"/>
      <c r="AH310" s="110"/>
      <c r="AI310" s="111"/>
      <c r="AJ310" s="58"/>
      <c r="AK310" s="75"/>
      <c r="AL310" s="74"/>
      <c r="AM310" s="74"/>
      <c r="AN310" s="74"/>
      <c r="AO310" s="855" t="str">
        <f t="shared" si="219"/>
        <v/>
      </c>
      <c r="CC310" s="513" t="str">
        <f t="shared" si="241"/>
        <v/>
      </c>
      <c r="CD310" s="513" t="str">
        <f t="shared" si="242"/>
        <v/>
      </c>
      <c r="CE310" s="513" t="str">
        <f t="shared" si="243"/>
        <v/>
      </c>
      <c r="CF310" s="513" t="str">
        <f t="shared" si="244"/>
        <v/>
      </c>
      <c r="CG310" s="513" t="str">
        <f t="shared" si="245"/>
        <v/>
      </c>
      <c r="CH310" s="513" t="str">
        <f t="shared" si="246"/>
        <v/>
      </c>
      <c r="CI310" s="513" t="str">
        <f t="shared" si="247"/>
        <v/>
      </c>
      <c r="CJ310" s="513"/>
      <c r="CK310" s="513" t="str">
        <f t="shared" si="248"/>
        <v/>
      </c>
      <c r="CL310" s="513" t="str">
        <f t="shared" si="249"/>
        <v/>
      </c>
      <c r="CM310" s="513"/>
      <c r="CR310" s="822">
        <f t="shared" si="250"/>
        <v>0</v>
      </c>
      <c r="CS310" s="822">
        <f t="shared" si="251"/>
        <v>0</v>
      </c>
      <c r="CT310" s="823">
        <f t="shared" si="252"/>
        <v>0</v>
      </c>
      <c r="CU310" s="817">
        <f t="shared" si="253"/>
        <v>0</v>
      </c>
      <c r="CV310" s="817">
        <f t="shared" si="254"/>
        <v>0</v>
      </c>
      <c r="CW310" s="817">
        <f t="shared" si="255"/>
        <v>0</v>
      </c>
      <c r="CX310" s="817">
        <f t="shared" si="256"/>
        <v>0</v>
      </c>
      <c r="CY310" s="817"/>
      <c r="CZ310" s="817">
        <f t="shared" si="257"/>
        <v>0</v>
      </c>
      <c r="DA310" s="817">
        <f t="shared" si="258"/>
        <v>0</v>
      </c>
      <c r="DB310" s="817"/>
    </row>
    <row r="311" spans="1:106">
      <c r="A311" s="379" t="s">
        <v>638</v>
      </c>
      <c r="B311" s="419" t="s">
        <v>639</v>
      </c>
      <c r="C311" s="57">
        <f t="shared" si="220"/>
        <v>0</v>
      </c>
      <c r="D311" s="372">
        <f t="shared" si="239"/>
        <v>0</v>
      </c>
      <c r="E311" s="58"/>
      <c r="F311" s="59"/>
      <c r="G311" s="60"/>
      <c r="H311" s="145"/>
      <c r="I311" s="146"/>
      <c r="J311" s="146"/>
      <c r="K311" s="146"/>
      <c r="L311" s="146"/>
      <c r="M311" s="146"/>
      <c r="N311" s="146"/>
      <c r="O311" s="146"/>
      <c r="P311" s="146"/>
      <c r="Q311" s="146"/>
      <c r="R311" s="146"/>
      <c r="S311" s="146"/>
      <c r="T311" s="146"/>
      <c r="U311" s="146"/>
      <c r="V311" s="146"/>
      <c r="W311" s="146"/>
      <c r="X311" s="146"/>
      <c r="Y311" s="146"/>
      <c r="Z311" s="147"/>
      <c r="AA311" s="58"/>
      <c r="AB311" s="148"/>
      <c r="AC311" s="59"/>
      <c r="AD311" s="110"/>
      <c r="AE311" s="148"/>
      <c r="AF311" s="111"/>
      <c r="AG311" s="149"/>
      <c r="AH311" s="110"/>
      <c r="AI311" s="111"/>
      <c r="AJ311" s="58"/>
      <c r="AK311" s="75"/>
      <c r="AL311" s="74"/>
      <c r="AM311" s="74"/>
      <c r="AN311" s="74"/>
      <c r="AO311" s="855" t="str">
        <f t="shared" si="219"/>
        <v/>
      </c>
      <c r="CC311" s="513" t="str">
        <f t="shared" si="241"/>
        <v/>
      </c>
      <c r="CD311" s="513" t="str">
        <f t="shared" si="242"/>
        <v/>
      </c>
      <c r="CE311" s="513" t="str">
        <f t="shared" si="243"/>
        <v/>
      </c>
      <c r="CF311" s="513" t="str">
        <f t="shared" si="244"/>
        <v/>
      </c>
      <c r="CG311" s="513" t="str">
        <f t="shared" si="245"/>
        <v/>
      </c>
      <c r="CH311" s="513" t="str">
        <f t="shared" si="246"/>
        <v/>
      </c>
      <c r="CI311" s="513" t="str">
        <f t="shared" si="247"/>
        <v/>
      </c>
      <c r="CJ311" s="513"/>
      <c r="CK311" s="513" t="str">
        <f t="shared" si="248"/>
        <v/>
      </c>
      <c r="CL311" s="513" t="str">
        <f t="shared" si="249"/>
        <v/>
      </c>
      <c r="CM311" s="513"/>
      <c r="CR311" s="822">
        <f t="shared" si="250"/>
        <v>0</v>
      </c>
      <c r="CS311" s="822">
        <f t="shared" si="251"/>
        <v>0</v>
      </c>
      <c r="CT311" s="823">
        <f t="shared" si="252"/>
        <v>0</v>
      </c>
      <c r="CU311" s="817">
        <f t="shared" si="253"/>
        <v>0</v>
      </c>
      <c r="CV311" s="817">
        <f t="shared" si="254"/>
        <v>0</v>
      </c>
      <c r="CW311" s="817">
        <f t="shared" si="255"/>
        <v>0</v>
      </c>
      <c r="CX311" s="817">
        <f t="shared" si="256"/>
        <v>0</v>
      </c>
      <c r="CY311" s="817"/>
      <c r="CZ311" s="817">
        <f t="shared" si="257"/>
        <v>0</v>
      </c>
      <c r="DA311" s="817">
        <f t="shared" si="258"/>
        <v>0</v>
      </c>
      <c r="DB311" s="817"/>
    </row>
    <row r="312" spans="1:106">
      <c r="A312" s="379" t="s">
        <v>640</v>
      </c>
      <c r="B312" s="419" t="s">
        <v>641</v>
      </c>
      <c r="C312" s="57">
        <f t="shared" si="220"/>
        <v>0</v>
      </c>
      <c r="D312" s="372">
        <f t="shared" si="239"/>
        <v>0</v>
      </c>
      <c r="E312" s="58"/>
      <c r="F312" s="59"/>
      <c r="G312" s="60"/>
      <c r="H312" s="145"/>
      <c r="I312" s="146"/>
      <c r="J312" s="146"/>
      <c r="K312" s="146"/>
      <c r="L312" s="146"/>
      <c r="M312" s="146"/>
      <c r="N312" s="146"/>
      <c r="O312" s="146"/>
      <c r="P312" s="146"/>
      <c r="Q312" s="146"/>
      <c r="R312" s="146"/>
      <c r="S312" s="146"/>
      <c r="T312" s="146"/>
      <c r="U312" s="146"/>
      <c r="V312" s="146"/>
      <c r="W312" s="146"/>
      <c r="X312" s="146"/>
      <c r="Y312" s="146"/>
      <c r="Z312" s="147"/>
      <c r="AA312" s="58"/>
      <c r="AB312" s="148"/>
      <c r="AC312" s="59"/>
      <c r="AD312" s="110"/>
      <c r="AE312" s="148"/>
      <c r="AF312" s="111"/>
      <c r="AG312" s="149"/>
      <c r="AH312" s="110"/>
      <c r="AI312" s="111"/>
      <c r="AJ312" s="58"/>
      <c r="AK312" s="75"/>
      <c r="AL312" s="74"/>
      <c r="AM312" s="74"/>
      <c r="AN312" s="74"/>
      <c r="AO312" s="855" t="str">
        <f t="shared" si="219"/>
        <v/>
      </c>
      <c r="CC312" s="513" t="str">
        <f t="shared" si="241"/>
        <v/>
      </c>
      <c r="CD312" s="513" t="str">
        <f t="shared" si="242"/>
        <v/>
      </c>
      <c r="CE312" s="513" t="str">
        <f t="shared" si="243"/>
        <v/>
      </c>
      <c r="CF312" s="513" t="str">
        <f t="shared" si="244"/>
        <v/>
      </c>
      <c r="CG312" s="513" t="str">
        <f t="shared" si="245"/>
        <v/>
      </c>
      <c r="CH312" s="513" t="str">
        <f t="shared" si="246"/>
        <v/>
      </c>
      <c r="CI312" s="513" t="str">
        <f t="shared" si="247"/>
        <v/>
      </c>
      <c r="CJ312" s="513"/>
      <c r="CK312" s="513" t="str">
        <f t="shared" si="248"/>
        <v/>
      </c>
      <c r="CL312" s="513" t="str">
        <f t="shared" si="249"/>
        <v/>
      </c>
      <c r="CM312" s="513"/>
      <c r="CR312" s="822">
        <f t="shared" si="250"/>
        <v>0</v>
      </c>
      <c r="CS312" s="822">
        <f t="shared" si="251"/>
        <v>0</v>
      </c>
      <c r="CT312" s="823">
        <f t="shared" si="252"/>
        <v>0</v>
      </c>
      <c r="CU312" s="817">
        <f t="shared" si="253"/>
        <v>0</v>
      </c>
      <c r="CV312" s="817">
        <f t="shared" si="254"/>
        <v>0</v>
      </c>
      <c r="CW312" s="817">
        <f t="shared" si="255"/>
        <v>0</v>
      </c>
      <c r="CX312" s="817">
        <f t="shared" si="256"/>
        <v>0</v>
      </c>
      <c r="CY312" s="817"/>
      <c r="CZ312" s="817">
        <f t="shared" si="257"/>
        <v>0</v>
      </c>
      <c r="DA312" s="817">
        <f t="shared" si="258"/>
        <v>0</v>
      </c>
      <c r="DB312" s="817"/>
    </row>
    <row r="313" spans="1:106">
      <c r="A313" s="379" t="s">
        <v>642</v>
      </c>
      <c r="B313" s="419" t="s">
        <v>643</v>
      </c>
      <c r="C313" s="57">
        <f t="shared" si="220"/>
        <v>0</v>
      </c>
      <c r="D313" s="372">
        <f t="shared" si="239"/>
        <v>0</v>
      </c>
      <c r="E313" s="58"/>
      <c r="F313" s="59"/>
      <c r="G313" s="60"/>
      <c r="H313" s="145"/>
      <c r="I313" s="146"/>
      <c r="J313" s="146"/>
      <c r="K313" s="146"/>
      <c r="L313" s="146"/>
      <c r="M313" s="146"/>
      <c r="N313" s="146"/>
      <c r="O313" s="146"/>
      <c r="P313" s="146"/>
      <c r="Q313" s="146"/>
      <c r="R313" s="146"/>
      <c r="S313" s="146"/>
      <c r="T313" s="146"/>
      <c r="U313" s="146"/>
      <c r="V313" s="146"/>
      <c r="W313" s="146"/>
      <c r="X313" s="146"/>
      <c r="Y313" s="146"/>
      <c r="Z313" s="147"/>
      <c r="AA313" s="58"/>
      <c r="AB313" s="148"/>
      <c r="AC313" s="59"/>
      <c r="AD313" s="110"/>
      <c r="AE313" s="148"/>
      <c r="AF313" s="111"/>
      <c r="AG313" s="149"/>
      <c r="AH313" s="110"/>
      <c r="AI313" s="111"/>
      <c r="AJ313" s="58"/>
      <c r="AK313" s="75"/>
      <c r="AL313" s="74"/>
      <c r="AM313" s="74"/>
      <c r="AN313" s="74"/>
      <c r="AO313" s="855" t="str">
        <f t="shared" si="219"/>
        <v/>
      </c>
      <c r="CC313" s="513" t="str">
        <f t="shared" si="241"/>
        <v/>
      </c>
      <c r="CD313" s="513" t="str">
        <f t="shared" si="242"/>
        <v/>
      </c>
      <c r="CE313" s="513" t="str">
        <f t="shared" si="243"/>
        <v/>
      </c>
      <c r="CF313" s="513" t="str">
        <f t="shared" si="244"/>
        <v/>
      </c>
      <c r="CG313" s="513" t="str">
        <f t="shared" si="245"/>
        <v/>
      </c>
      <c r="CH313" s="513" t="str">
        <f t="shared" si="246"/>
        <v/>
      </c>
      <c r="CI313" s="513" t="str">
        <f t="shared" si="247"/>
        <v/>
      </c>
      <c r="CJ313" s="513"/>
      <c r="CK313" s="513" t="str">
        <f t="shared" si="248"/>
        <v/>
      </c>
      <c r="CL313" s="513" t="str">
        <f t="shared" si="249"/>
        <v/>
      </c>
      <c r="CM313" s="513"/>
      <c r="CR313" s="822">
        <f t="shared" si="250"/>
        <v>0</v>
      </c>
      <c r="CS313" s="822">
        <f t="shared" si="251"/>
        <v>0</v>
      </c>
      <c r="CT313" s="823">
        <f t="shared" si="252"/>
        <v>0</v>
      </c>
      <c r="CU313" s="817">
        <f t="shared" si="253"/>
        <v>0</v>
      </c>
      <c r="CV313" s="817">
        <f t="shared" si="254"/>
        <v>0</v>
      </c>
      <c r="CW313" s="817">
        <f t="shared" si="255"/>
        <v>0</v>
      </c>
      <c r="CX313" s="817">
        <f t="shared" si="256"/>
        <v>0</v>
      </c>
      <c r="CY313" s="817"/>
      <c r="CZ313" s="817">
        <f t="shared" si="257"/>
        <v>0</v>
      </c>
      <c r="DA313" s="817">
        <f t="shared" si="258"/>
        <v>0</v>
      </c>
      <c r="DB313" s="817"/>
    </row>
    <row r="314" spans="1:106">
      <c r="A314" s="379" t="s">
        <v>644</v>
      </c>
      <c r="B314" s="419" t="s">
        <v>645</v>
      </c>
      <c r="C314" s="57">
        <f t="shared" si="220"/>
        <v>0</v>
      </c>
      <c r="D314" s="372">
        <f t="shared" si="239"/>
        <v>0</v>
      </c>
      <c r="E314" s="58"/>
      <c r="F314" s="59"/>
      <c r="G314" s="60"/>
      <c r="H314" s="145"/>
      <c r="I314" s="146"/>
      <c r="J314" s="146"/>
      <c r="K314" s="146"/>
      <c r="L314" s="146"/>
      <c r="M314" s="146"/>
      <c r="N314" s="146"/>
      <c r="O314" s="146"/>
      <c r="P314" s="146"/>
      <c r="Q314" s="146"/>
      <c r="R314" s="146"/>
      <c r="S314" s="146"/>
      <c r="T314" s="146"/>
      <c r="U314" s="146"/>
      <c r="V314" s="146"/>
      <c r="W314" s="146"/>
      <c r="X314" s="146"/>
      <c r="Y314" s="146"/>
      <c r="Z314" s="147"/>
      <c r="AA314" s="58"/>
      <c r="AB314" s="148"/>
      <c r="AC314" s="59"/>
      <c r="AD314" s="110"/>
      <c r="AE314" s="148"/>
      <c r="AF314" s="111"/>
      <c r="AG314" s="149"/>
      <c r="AH314" s="110"/>
      <c r="AI314" s="111"/>
      <c r="AJ314" s="58"/>
      <c r="AK314" s="75"/>
      <c r="AL314" s="74"/>
      <c r="AM314" s="74"/>
      <c r="AN314" s="74"/>
      <c r="AO314" s="855" t="str">
        <f t="shared" si="219"/>
        <v/>
      </c>
      <c r="CC314" s="513" t="str">
        <f t="shared" si="241"/>
        <v/>
      </c>
      <c r="CD314" s="513" t="str">
        <f t="shared" si="242"/>
        <v/>
      </c>
      <c r="CE314" s="513" t="str">
        <f t="shared" si="243"/>
        <v/>
      </c>
      <c r="CF314" s="513" t="str">
        <f t="shared" si="244"/>
        <v/>
      </c>
      <c r="CG314" s="513" t="str">
        <f t="shared" si="245"/>
        <v/>
      </c>
      <c r="CH314" s="513" t="str">
        <f t="shared" si="246"/>
        <v/>
      </c>
      <c r="CI314" s="513" t="str">
        <f t="shared" si="247"/>
        <v/>
      </c>
      <c r="CJ314" s="513"/>
      <c r="CK314" s="513" t="str">
        <f t="shared" si="248"/>
        <v/>
      </c>
      <c r="CL314" s="513" t="str">
        <f t="shared" si="249"/>
        <v/>
      </c>
      <c r="CM314" s="513"/>
      <c r="CR314" s="822">
        <f t="shared" si="250"/>
        <v>0</v>
      </c>
      <c r="CS314" s="822">
        <f t="shared" si="251"/>
        <v>0</v>
      </c>
      <c r="CT314" s="823">
        <f t="shared" si="252"/>
        <v>0</v>
      </c>
      <c r="CU314" s="817">
        <f t="shared" si="253"/>
        <v>0</v>
      </c>
      <c r="CV314" s="817">
        <f t="shared" si="254"/>
        <v>0</v>
      </c>
      <c r="CW314" s="817">
        <f t="shared" si="255"/>
        <v>0</v>
      </c>
      <c r="CX314" s="817">
        <f t="shared" si="256"/>
        <v>0</v>
      </c>
      <c r="CY314" s="817"/>
      <c r="CZ314" s="817">
        <f t="shared" si="257"/>
        <v>0</v>
      </c>
      <c r="DA314" s="817">
        <f t="shared" si="258"/>
        <v>0</v>
      </c>
      <c r="DB314" s="817"/>
    </row>
    <row r="315" spans="1:106">
      <c r="A315" s="379" t="s">
        <v>646</v>
      </c>
      <c r="B315" s="419" t="s">
        <v>647</v>
      </c>
      <c r="C315" s="57">
        <f t="shared" si="220"/>
        <v>0</v>
      </c>
      <c r="D315" s="372">
        <f t="shared" si="239"/>
        <v>0</v>
      </c>
      <c r="E315" s="58"/>
      <c r="F315" s="59"/>
      <c r="G315" s="60"/>
      <c r="H315" s="145"/>
      <c r="I315" s="146"/>
      <c r="J315" s="146"/>
      <c r="K315" s="146"/>
      <c r="L315" s="146"/>
      <c r="M315" s="146"/>
      <c r="N315" s="146"/>
      <c r="O315" s="146"/>
      <c r="P315" s="146"/>
      <c r="Q315" s="146"/>
      <c r="R315" s="146"/>
      <c r="S315" s="146"/>
      <c r="T315" s="146"/>
      <c r="U315" s="146"/>
      <c r="V315" s="146"/>
      <c r="W315" s="146"/>
      <c r="X315" s="146"/>
      <c r="Y315" s="146"/>
      <c r="Z315" s="147"/>
      <c r="AA315" s="58"/>
      <c r="AB315" s="148"/>
      <c r="AC315" s="59"/>
      <c r="AD315" s="110"/>
      <c r="AE315" s="148"/>
      <c r="AF315" s="111"/>
      <c r="AG315" s="149"/>
      <c r="AH315" s="110"/>
      <c r="AI315" s="111"/>
      <c r="AJ315" s="58"/>
      <c r="AK315" s="75"/>
      <c r="AL315" s="74"/>
      <c r="AM315" s="74"/>
      <c r="AN315" s="74"/>
      <c r="AO315" s="855" t="str">
        <f t="shared" si="219"/>
        <v/>
      </c>
      <c r="CC315" s="513" t="str">
        <f t="shared" si="241"/>
        <v/>
      </c>
      <c r="CD315" s="513" t="str">
        <f t="shared" si="242"/>
        <v/>
      </c>
      <c r="CE315" s="513" t="str">
        <f t="shared" si="243"/>
        <v/>
      </c>
      <c r="CF315" s="513" t="str">
        <f t="shared" si="244"/>
        <v/>
      </c>
      <c r="CG315" s="513" t="str">
        <f t="shared" si="245"/>
        <v/>
      </c>
      <c r="CH315" s="513" t="str">
        <f t="shared" si="246"/>
        <v/>
      </c>
      <c r="CI315" s="513" t="str">
        <f t="shared" si="247"/>
        <v/>
      </c>
      <c r="CJ315" s="513"/>
      <c r="CK315" s="513" t="str">
        <f t="shared" si="248"/>
        <v/>
      </c>
      <c r="CL315" s="513" t="str">
        <f t="shared" si="249"/>
        <v/>
      </c>
      <c r="CM315" s="513"/>
      <c r="CR315" s="822">
        <f t="shared" si="250"/>
        <v>0</v>
      </c>
      <c r="CS315" s="822">
        <f t="shared" si="251"/>
        <v>0</v>
      </c>
      <c r="CT315" s="823">
        <f t="shared" si="252"/>
        <v>0</v>
      </c>
      <c r="CU315" s="817">
        <f t="shared" si="253"/>
        <v>0</v>
      </c>
      <c r="CV315" s="817">
        <f t="shared" si="254"/>
        <v>0</v>
      </c>
      <c r="CW315" s="817">
        <f t="shared" si="255"/>
        <v>0</v>
      </c>
      <c r="CX315" s="817">
        <f t="shared" si="256"/>
        <v>0</v>
      </c>
      <c r="CY315" s="817"/>
      <c r="CZ315" s="817">
        <f t="shared" si="257"/>
        <v>0</v>
      </c>
      <c r="DA315" s="817">
        <f t="shared" si="258"/>
        <v>0</v>
      </c>
      <c r="DB315" s="817"/>
    </row>
    <row r="316" spans="1:106">
      <c r="A316" s="379" t="s">
        <v>648</v>
      </c>
      <c r="B316" s="419" t="s">
        <v>649</v>
      </c>
      <c r="C316" s="57">
        <f t="shared" si="220"/>
        <v>0</v>
      </c>
      <c r="D316" s="372">
        <f t="shared" si="239"/>
        <v>0</v>
      </c>
      <c r="E316" s="58"/>
      <c r="F316" s="59"/>
      <c r="G316" s="60"/>
      <c r="H316" s="145"/>
      <c r="I316" s="146"/>
      <c r="J316" s="146"/>
      <c r="K316" s="146"/>
      <c r="L316" s="146"/>
      <c r="M316" s="146"/>
      <c r="N316" s="146"/>
      <c r="O316" s="146"/>
      <c r="P316" s="146"/>
      <c r="Q316" s="146"/>
      <c r="R316" s="146"/>
      <c r="S316" s="146"/>
      <c r="T316" s="146"/>
      <c r="U316" s="146"/>
      <c r="V316" s="146"/>
      <c r="W316" s="146"/>
      <c r="X316" s="146"/>
      <c r="Y316" s="146"/>
      <c r="Z316" s="147"/>
      <c r="AA316" s="58"/>
      <c r="AB316" s="148"/>
      <c r="AC316" s="59"/>
      <c r="AD316" s="110"/>
      <c r="AE316" s="148"/>
      <c r="AF316" s="111"/>
      <c r="AG316" s="149"/>
      <c r="AH316" s="110"/>
      <c r="AI316" s="111"/>
      <c r="AJ316" s="58"/>
      <c r="AK316" s="75"/>
      <c r="AL316" s="74"/>
      <c r="AM316" s="74"/>
      <c r="AN316" s="74"/>
      <c r="AO316" s="855" t="str">
        <f t="shared" si="219"/>
        <v/>
      </c>
      <c r="CC316" s="513" t="str">
        <f t="shared" si="241"/>
        <v/>
      </c>
      <c r="CD316" s="513" t="str">
        <f t="shared" si="242"/>
        <v/>
      </c>
      <c r="CE316" s="513" t="str">
        <f t="shared" si="243"/>
        <v/>
      </c>
      <c r="CF316" s="513" t="str">
        <f t="shared" si="244"/>
        <v/>
      </c>
      <c r="CG316" s="513" t="str">
        <f t="shared" si="245"/>
        <v/>
      </c>
      <c r="CH316" s="513" t="str">
        <f t="shared" si="246"/>
        <v/>
      </c>
      <c r="CI316" s="513" t="str">
        <f t="shared" si="247"/>
        <v/>
      </c>
      <c r="CJ316" s="513"/>
      <c r="CK316" s="513" t="str">
        <f t="shared" si="248"/>
        <v/>
      </c>
      <c r="CL316" s="513" t="str">
        <f t="shared" si="249"/>
        <v/>
      </c>
      <c r="CM316" s="513"/>
      <c r="CR316" s="822">
        <f t="shared" si="250"/>
        <v>0</v>
      </c>
      <c r="CS316" s="822">
        <f t="shared" si="251"/>
        <v>0</v>
      </c>
      <c r="CT316" s="823">
        <f t="shared" si="252"/>
        <v>0</v>
      </c>
      <c r="CU316" s="817">
        <f t="shared" si="253"/>
        <v>0</v>
      </c>
      <c r="CV316" s="817">
        <f t="shared" si="254"/>
        <v>0</v>
      </c>
      <c r="CW316" s="817">
        <f t="shared" si="255"/>
        <v>0</v>
      </c>
      <c r="CX316" s="817">
        <f t="shared" si="256"/>
        <v>0</v>
      </c>
      <c r="CY316" s="817"/>
      <c r="CZ316" s="817">
        <f t="shared" si="257"/>
        <v>0</v>
      </c>
      <c r="DA316" s="817">
        <f t="shared" si="258"/>
        <v>0</v>
      </c>
      <c r="DB316" s="817"/>
    </row>
    <row r="317" spans="1:106">
      <c r="A317" s="379" t="s">
        <v>650</v>
      </c>
      <c r="B317" s="419" t="s">
        <v>651</v>
      </c>
      <c r="C317" s="57">
        <f t="shared" si="220"/>
        <v>0</v>
      </c>
      <c r="D317" s="372">
        <f t="shared" si="239"/>
        <v>0</v>
      </c>
      <c r="E317" s="58"/>
      <c r="F317" s="59"/>
      <c r="G317" s="60"/>
      <c r="H317" s="145"/>
      <c r="I317" s="146"/>
      <c r="J317" s="146"/>
      <c r="K317" s="146"/>
      <c r="L317" s="146"/>
      <c r="M317" s="146"/>
      <c r="N317" s="146"/>
      <c r="O317" s="146"/>
      <c r="P317" s="146"/>
      <c r="Q317" s="146"/>
      <c r="R317" s="146"/>
      <c r="S317" s="146"/>
      <c r="T317" s="146"/>
      <c r="U317" s="146"/>
      <c r="V317" s="146"/>
      <c r="W317" s="146"/>
      <c r="X317" s="146"/>
      <c r="Y317" s="146"/>
      <c r="Z317" s="147"/>
      <c r="AA317" s="58"/>
      <c r="AB317" s="148"/>
      <c r="AC317" s="59"/>
      <c r="AD317" s="110"/>
      <c r="AE317" s="148"/>
      <c r="AF317" s="111"/>
      <c r="AG317" s="149"/>
      <c r="AH317" s="110"/>
      <c r="AI317" s="111"/>
      <c r="AJ317" s="58"/>
      <c r="AK317" s="75"/>
      <c r="AL317" s="74"/>
      <c r="AM317" s="74"/>
      <c r="AN317" s="74"/>
      <c r="AO317" s="855" t="str">
        <f t="shared" si="219"/>
        <v/>
      </c>
      <c r="CC317" s="513" t="str">
        <f t="shared" si="241"/>
        <v/>
      </c>
      <c r="CD317" s="513" t="str">
        <f t="shared" si="242"/>
        <v/>
      </c>
      <c r="CE317" s="513" t="str">
        <f t="shared" si="243"/>
        <v/>
      </c>
      <c r="CF317" s="513" t="str">
        <f t="shared" si="244"/>
        <v/>
      </c>
      <c r="CG317" s="513" t="str">
        <f t="shared" si="245"/>
        <v/>
      </c>
      <c r="CH317" s="513" t="str">
        <f t="shared" si="246"/>
        <v/>
      </c>
      <c r="CI317" s="513" t="str">
        <f t="shared" si="247"/>
        <v/>
      </c>
      <c r="CJ317" s="513"/>
      <c r="CK317" s="513" t="str">
        <f t="shared" si="248"/>
        <v/>
      </c>
      <c r="CL317" s="513" t="str">
        <f t="shared" si="249"/>
        <v/>
      </c>
      <c r="CM317" s="513"/>
      <c r="CR317" s="822">
        <f t="shared" si="250"/>
        <v>0</v>
      </c>
      <c r="CS317" s="822">
        <f t="shared" si="251"/>
        <v>0</v>
      </c>
      <c r="CT317" s="823">
        <f t="shared" si="252"/>
        <v>0</v>
      </c>
      <c r="CU317" s="817">
        <f t="shared" si="253"/>
        <v>0</v>
      </c>
      <c r="CV317" s="817">
        <f t="shared" si="254"/>
        <v>0</v>
      </c>
      <c r="CW317" s="817">
        <f t="shared" si="255"/>
        <v>0</v>
      </c>
      <c r="CX317" s="817">
        <f t="shared" si="256"/>
        <v>0</v>
      </c>
      <c r="CY317" s="817"/>
      <c r="CZ317" s="817">
        <f t="shared" si="257"/>
        <v>0</v>
      </c>
      <c r="DA317" s="817">
        <f t="shared" si="258"/>
        <v>0</v>
      </c>
      <c r="DB317" s="817"/>
    </row>
    <row r="318" spans="1:106">
      <c r="A318" s="379" t="s">
        <v>652</v>
      </c>
      <c r="B318" s="419" t="s">
        <v>653</v>
      </c>
      <c r="C318" s="57">
        <f t="shared" si="220"/>
        <v>0</v>
      </c>
      <c r="D318" s="372">
        <f t="shared" si="239"/>
        <v>0</v>
      </c>
      <c r="E318" s="58"/>
      <c r="F318" s="59"/>
      <c r="G318" s="60"/>
      <c r="H318" s="145"/>
      <c r="I318" s="146"/>
      <c r="J318" s="146"/>
      <c r="K318" s="146"/>
      <c r="L318" s="146"/>
      <c r="M318" s="146"/>
      <c r="N318" s="146"/>
      <c r="O318" s="146"/>
      <c r="P318" s="146"/>
      <c r="Q318" s="146"/>
      <c r="R318" s="146"/>
      <c r="S318" s="146"/>
      <c r="T318" s="146"/>
      <c r="U318" s="146"/>
      <c r="V318" s="146"/>
      <c r="W318" s="146"/>
      <c r="X318" s="146"/>
      <c r="Y318" s="146"/>
      <c r="Z318" s="147"/>
      <c r="AA318" s="58"/>
      <c r="AB318" s="148"/>
      <c r="AC318" s="59"/>
      <c r="AD318" s="110"/>
      <c r="AE318" s="148"/>
      <c r="AF318" s="111"/>
      <c r="AG318" s="149"/>
      <c r="AH318" s="110"/>
      <c r="AI318" s="111"/>
      <c r="AJ318" s="58"/>
      <c r="AK318" s="75"/>
      <c r="AL318" s="74"/>
      <c r="AM318" s="74"/>
      <c r="AN318" s="74"/>
      <c r="AO318" s="855" t="str">
        <f t="shared" si="219"/>
        <v/>
      </c>
      <c r="CC318" s="513" t="str">
        <f t="shared" si="241"/>
        <v/>
      </c>
      <c r="CD318" s="513" t="str">
        <f t="shared" si="242"/>
        <v/>
      </c>
      <c r="CE318" s="513" t="str">
        <f t="shared" si="243"/>
        <v/>
      </c>
      <c r="CF318" s="513" t="str">
        <f t="shared" si="244"/>
        <v/>
      </c>
      <c r="CG318" s="513" t="str">
        <f t="shared" si="245"/>
        <v/>
      </c>
      <c r="CH318" s="513" t="str">
        <f t="shared" si="246"/>
        <v/>
      </c>
      <c r="CI318" s="513" t="str">
        <f t="shared" si="247"/>
        <v/>
      </c>
      <c r="CJ318" s="513"/>
      <c r="CK318" s="513" t="str">
        <f t="shared" si="248"/>
        <v/>
      </c>
      <c r="CL318" s="513" t="str">
        <f t="shared" si="249"/>
        <v/>
      </c>
      <c r="CM318" s="513"/>
      <c r="CR318" s="822">
        <f t="shared" si="250"/>
        <v>0</v>
      </c>
      <c r="CS318" s="822">
        <f t="shared" si="251"/>
        <v>0</v>
      </c>
      <c r="CT318" s="823">
        <f t="shared" si="252"/>
        <v>0</v>
      </c>
      <c r="CU318" s="817">
        <f t="shared" si="253"/>
        <v>0</v>
      </c>
      <c r="CV318" s="817">
        <f t="shared" si="254"/>
        <v>0</v>
      </c>
      <c r="CW318" s="817">
        <f t="shared" si="255"/>
        <v>0</v>
      </c>
      <c r="CX318" s="817">
        <f t="shared" si="256"/>
        <v>0</v>
      </c>
      <c r="CY318" s="817"/>
      <c r="CZ318" s="817">
        <f t="shared" si="257"/>
        <v>0</v>
      </c>
      <c r="DA318" s="817">
        <f t="shared" si="258"/>
        <v>0</v>
      </c>
      <c r="DB318" s="817"/>
    </row>
    <row r="319" spans="1:106">
      <c r="A319" s="379" t="s">
        <v>654</v>
      </c>
      <c r="B319" s="419" t="s">
        <v>655</v>
      </c>
      <c r="C319" s="57">
        <f t="shared" si="220"/>
        <v>0</v>
      </c>
      <c r="D319" s="372">
        <f t="shared" si="239"/>
        <v>0</v>
      </c>
      <c r="E319" s="58"/>
      <c r="F319" s="59"/>
      <c r="G319" s="60"/>
      <c r="H319" s="145"/>
      <c r="I319" s="146"/>
      <c r="J319" s="146"/>
      <c r="K319" s="146"/>
      <c r="L319" s="146"/>
      <c r="M319" s="146"/>
      <c r="N319" s="146"/>
      <c r="O319" s="146"/>
      <c r="P319" s="146"/>
      <c r="Q319" s="146"/>
      <c r="R319" s="146"/>
      <c r="S319" s="146"/>
      <c r="T319" s="146"/>
      <c r="U319" s="146"/>
      <c r="V319" s="146"/>
      <c r="W319" s="146"/>
      <c r="X319" s="146"/>
      <c r="Y319" s="146"/>
      <c r="Z319" s="147"/>
      <c r="AA319" s="58"/>
      <c r="AB319" s="148"/>
      <c r="AC319" s="59"/>
      <c r="AD319" s="110"/>
      <c r="AE319" s="148"/>
      <c r="AF319" s="111"/>
      <c r="AG319" s="149"/>
      <c r="AH319" s="110"/>
      <c r="AI319" s="111"/>
      <c r="AJ319" s="58"/>
      <c r="AK319" s="75"/>
      <c r="AL319" s="74"/>
      <c r="AM319" s="74"/>
      <c r="AN319" s="74"/>
      <c r="AO319" s="855" t="str">
        <f t="shared" si="219"/>
        <v/>
      </c>
      <c r="CC319" s="513" t="str">
        <f t="shared" si="241"/>
        <v/>
      </c>
      <c r="CD319" s="513" t="str">
        <f t="shared" si="242"/>
        <v/>
      </c>
      <c r="CE319" s="513" t="str">
        <f t="shared" si="243"/>
        <v/>
      </c>
      <c r="CF319" s="513" t="str">
        <f t="shared" si="244"/>
        <v/>
      </c>
      <c r="CG319" s="513" t="str">
        <f t="shared" si="245"/>
        <v/>
      </c>
      <c r="CH319" s="513" t="str">
        <f t="shared" si="246"/>
        <v/>
      </c>
      <c r="CI319" s="513" t="str">
        <f t="shared" si="247"/>
        <v/>
      </c>
      <c r="CJ319" s="513"/>
      <c r="CK319" s="513" t="str">
        <f t="shared" si="248"/>
        <v/>
      </c>
      <c r="CL319" s="513" t="str">
        <f t="shared" si="249"/>
        <v/>
      </c>
      <c r="CM319" s="513"/>
      <c r="CR319" s="822">
        <f t="shared" si="250"/>
        <v>0</v>
      </c>
      <c r="CS319" s="822">
        <f t="shared" si="251"/>
        <v>0</v>
      </c>
      <c r="CT319" s="823">
        <f t="shared" si="252"/>
        <v>0</v>
      </c>
      <c r="CU319" s="817">
        <f t="shared" si="253"/>
        <v>0</v>
      </c>
      <c r="CV319" s="817">
        <f t="shared" si="254"/>
        <v>0</v>
      </c>
      <c r="CW319" s="817">
        <f t="shared" si="255"/>
        <v>0</v>
      </c>
      <c r="CX319" s="817">
        <f t="shared" si="256"/>
        <v>0</v>
      </c>
      <c r="CY319" s="817"/>
      <c r="CZ319" s="817">
        <f t="shared" si="257"/>
        <v>0</v>
      </c>
      <c r="DA319" s="817">
        <f t="shared" si="258"/>
        <v>0</v>
      </c>
      <c r="DB319" s="817"/>
    </row>
    <row r="320" spans="1:106" ht="21">
      <c r="A320" s="379" t="s">
        <v>656</v>
      </c>
      <c r="B320" s="419" t="s">
        <v>657</v>
      </c>
      <c r="C320" s="57">
        <f t="shared" si="220"/>
        <v>0</v>
      </c>
      <c r="D320" s="372">
        <f t="shared" si="239"/>
        <v>0</v>
      </c>
      <c r="E320" s="58"/>
      <c r="F320" s="59"/>
      <c r="G320" s="60"/>
      <c r="H320" s="145"/>
      <c r="I320" s="146"/>
      <c r="J320" s="146"/>
      <c r="K320" s="146"/>
      <c r="L320" s="146"/>
      <c r="M320" s="146"/>
      <c r="N320" s="146"/>
      <c r="O320" s="146"/>
      <c r="P320" s="146"/>
      <c r="Q320" s="146"/>
      <c r="R320" s="146"/>
      <c r="S320" s="146"/>
      <c r="T320" s="146"/>
      <c r="U320" s="146"/>
      <c r="V320" s="146"/>
      <c r="W320" s="146"/>
      <c r="X320" s="146"/>
      <c r="Y320" s="146"/>
      <c r="Z320" s="147"/>
      <c r="AA320" s="58"/>
      <c r="AB320" s="148"/>
      <c r="AC320" s="59"/>
      <c r="AD320" s="110"/>
      <c r="AE320" s="148"/>
      <c r="AF320" s="111"/>
      <c r="AG320" s="149"/>
      <c r="AH320" s="110"/>
      <c r="AI320" s="111"/>
      <c r="AJ320" s="58"/>
      <c r="AK320" s="75"/>
      <c r="AL320" s="74"/>
      <c r="AM320" s="74"/>
      <c r="AN320" s="74"/>
      <c r="AO320" s="855" t="str">
        <f t="shared" si="219"/>
        <v/>
      </c>
      <c r="CC320" s="513" t="str">
        <f t="shared" si="241"/>
        <v/>
      </c>
      <c r="CD320" s="513" t="str">
        <f t="shared" si="242"/>
        <v/>
      </c>
      <c r="CE320" s="513" t="str">
        <f t="shared" si="243"/>
        <v/>
      </c>
      <c r="CF320" s="513" t="str">
        <f t="shared" si="244"/>
        <v/>
      </c>
      <c r="CG320" s="513" t="str">
        <f t="shared" si="245"/>
        <v/>
      </c>
      <c r="CH320" s="513" t="str">
        <f t="shared" si="246"/>
        <v/>
      </c>
      <c r="CI320" s="513" t="str">
        <f t="shared" si="247"/>
        <v/>
      </c>
      <c r="CJ320" s="513"/>
      <c r="CK320" s="513" t="str">
        <f t="shared" si="248"/>
        <v/>
      </c>
      <c r="CL320" s="513" t="str">
        <f t="shared" si="249"/>
        <v/>
      </c>
      <c r="CM320" s="513"/>
      <c r="CR320" s="822">
        <f t="shared" si="250"/>
        <v>0</v>
      </c>
      <c r="CS320" s="822">
        <f t="shared" si="251"/>
        <v>0</v>
      </c>
      <c r="CT320" s="823">
        <f t="shared" si="252"/>
        <v>0</v>
      </c>
      <c r="CU320" s="817">
        <f t="shared" si="253"/>
        <v>0</v>
      </c>
      <c r="CV320" s="817">
        <f t="shared" si="254"/>
        <v>0</v>
      </c>
      <c r="CW320" s="817">
        <f t="shared" si="255"/>
        <v>0</v>
      </c>
      <c r="CX320" s="817">
        <f t="shared" si="256"/>
        <v>0</v>
      </c>
      <c r="CY320" s="817"/>
      <c r="CZ320" s="817">
        <f t="shared" si="257"/>
        <v>0</v>
      </c>
      <c r="DA320" s="817">
        <f t="shared" si="258"/>
        <v>0</v>
      </c>
      <c r="DB320" s="817"/>
    </row>
    <row r="321" spans="1:106" ht="31.5">
      <c r="A321" s="379" t="s">
        <v>658</v>
      </c>
      <c r="B321" s="419" t="s">
        <v>659</v>
      </c>
      <c r="C321" s="57">
        <f t="shared" si="220"/>
        <v>0</v>
      </c>
      <c r="D321" s="372">
        <f t="shared" si="239"/>
        <v>0</v>
      </c>
      <c r="E321" s="58"/>
      <c r="F321" s="59"/>
      <c r="G321" s="60"/>
      <c r="H321" s="145"/>
      <c r="I321" s="146"/>
      <c r="J321" s="146"/>
      <c r="K321" s="146"/>
      <c r="L321" s="146"/>
      <c r="M321" s="146"/>
      <c r="N321" s="146"/>
      <c r="O321" s="146"/>
      <c r="P321" s="146"/>
      <c r="Q321" s="146"/>
      <c r="R321" s="146"/>
      <c r="S321" s="146"/>
      <c r="T321" s="146"/>
      <c r="U321" s="146"/>
      <c r="V321" s="146"/>
      <c r="W321" s="146"/>
      <c r="X321" s="146"/>
      <c r="Y321" s="146"/>
      <c r="Z321" s="147"/>
      <c r="AA321" s="58"/>
      <c r="AB321" s="148"/>
      <c r="AC321" s="59"/>
      <c r="AD321" s="110"/>
      <c r="AE321" s="148"/>
      <c r="AF321" s="111"/>
      <c r="AG321" s="149"/>
      <c r="AH321" s="110"/>
      <c r="AI321" s="111"/>
      <c r="AJ321" s="58"/>
      <c r="AK321" s="75"/>
      <c r="AL321" s="74"/>
      <c r="AM321" s="74"/>
      <c r="AN321" s="74"/>
      <c r="AO321" s="855" t="str">
        <f t="shared" si="219"/>
        <v/>
      </c>
      <c r="CC321" s="513" t="str">
        <f t="shared" si="241"/>
        <v/>
      </c>
      <c r="CD321" s="513" t="str">
        <f t="shared" si="242"/>
        <v/>
      </c>
      <c r="CE321" s="513" t="str">
        <f t="shared" si="243"/>
        <v/>
      </c>
      <c r="CF321" s="513" t="str">
        <f t="shared" si="244"/>
        <v/>
      </c>
      <c r="CG321" s="513" t="str">
        <f t="shared" si="245"/>
        <v/>
      </c>
      <c r="CH321" s="513" t="str">
        <f t="shared" si="246"/>
        <v/>
      </c>
      <c r="CI321" s="513" t="str">
        <f t="shared" si="247"/>
        <v/>
      </c>
      <c r="CJ321" s="513"/>
      <c r="CK321" s="513" t="str">
        <f t="shared" si="248"/>
        <v/>
      </c>
      <c r="CL321" s="513" t="str">
        <f t="shared" si="249"/>
        <v/>
      </c>
      <c r="CM321" s="513"/>
      <c r="CR321" s="822">
        <f t="shared" si="250"/>
        <v>0</v>
      </c>
      <c r="CS321" s="822">
        <f t="shared" si="251"/>
        <v>0</v>
      </c>
      <c r="CT321" s="823">
        <f t="shared" si="252"/>
        <v>0</v>
      </c>
      <c r="CU321" s="817">
        <f t="shared" si="253"/>
        <v>0</v>
      </c>
      <c r="CV321" s="817">
        <f t="shared" si="254"/>
        <v>0</v>
      </c>
      <c r="CW321" s="817">
        <f t="shared" si="255"/>
        <v>0</v>
      </c>
      <c r="CX321" s="817">
        <f t="shared" si="256"/>
        <v>0</v>
      </c>
      <c r="CY321" s="817"/>
      <c r="CZ321" s="817">
        <f t="shared" si="257"/>
        <v>0</v>
      </c>
      <c r="DA321" s="817">
        <f t="shared" si="258"/>
        <v>0</v>
      </c>
      <c r="DB321" s="817"/>
    </row>
    <row r="322" spans="1:106">
      <c r="A322" s="379" t="s">
        <v>660</v>
      </c>
      <c r="B322" s="419" t="s">
        <v>661</v>
      </c>
      <c r="C322" s="57">
        <f t="shared" si="220"/>
        <v>0</v>
      </c>
      <c r="D322" s="372">
        <f t="shared" si="239"/>
        <v>0</v>
      </c>
      <c r="E322" s="58"/>
      <c r="F322" s="59"/>
      <c r="G322" s="60"/>
      <c r="H322" s="145"/>
      <c r="I322" s="146"/>
      <c r="J322" s="146"/>
      <c r="K322" s="146"/>
      <c r="L322" s="146"/>
      <c r="M322" s="146"/>
      <c r="N322" s="146"/>
      <c r="O322" s="146"/>
      <c r="P322" s="146"/>
      <c r="Q322" s="146"/>
      <c r="R322" s="146"/>
      <c r="S322" s="146"/>
      <c r="T322" s="146"/>
      <c r="U322" s="146"/>
      <c r="V322" s="146"/>
      <c r="W322" s="146"/>
      <c r="X322" s="146"/>
      <c r="Y322" s="146"/>
      <c r="Z322" s="147"/>
      <c r="AA322" s="58"/>
      <c r="AB322" s="148"/>
      <c r="AC322" s="59"/>
      <c r="AD322" s="110"/>
      <c r="AE322" s="148"/>
      <c r="AF322" s="111"/>
      <c r="AG322" s="149"/>
      <c r="AH322" s="110"/>
      <c r="AI322" s="111"/>
      <c r="AJ322" s="58"/>
      <c r="AK322" s="75"/>
      <c r="AL322" s="74"/>
      <c r="AM322" s="74"/>
      <c r="AN322" s="74"/>
      <c r="AO322" s="855" t="str">
        <f t="shared" si="219"/>
        <v/>
      </c>
      <c r="CC322" s="513" t="str">
        <f t="shared" si="241"/>
        <v/>
      </c>
      <c r="CD322" s="513" t="str">
        <f t="shared" si="242"/>
        <v/>
      </c>
      <c r="CE322" s="513" t="str">
        <f t="shared" si="243"/>
        <v/>
      </c>
      <c r="CF322" s="513" t="str">
        <f t="shared" si="244"/>
        <v/>
      </c>
      <c r="CG322" s="513" t="str">
        <f t="shared" si="245"/>
        <v/>
      </c>
      <c r="CH322" s="513" t="str">
        <f t="shared" si="246"/>
        <v/>
      </c>
      <c r="CI322" s="513" t="str">
        <f t="shared" si="247"/>
        <v/>
      </c>
      <c r="CJ322" s="513"/>
      <c r="CK322" s="513" t="str">
        <f t="shared" si="248"/>
        <v/>
      </c>
      <c r="CL322" s="513" t="str">
        <f t="shared" si="249"/>
        <v/>
      </c>
      <c r="CM322" s="513"/>
      <c r="CR322" s="822">
        <f t="shared" si="250"/>
        <v>0</v>
      </c>
      <c r="CS322" s="822">
        <f t="shared" si="251"/>
        <v>0</v>
      </c>
      <c r="CT322" s="823">
        <f t="shared" si="252"/>
        <v>0</v>
      </c>
      <c r="CU322" s="817">
        <f t="shared" si="253"/>
        <v>0</v>
      </c>
      <c r="CV322" s="817">
        <f t="shared" si="254"/>
        <v>0</v>
      </c>
      <c r="CW322" s="817">
        <f t="shared" si="255"/>
        <v>0</v>
      </c>
      <c r="CX322" s="817">
        <f t="shared" si="256"/>
        <v>0</v>
      </c>
      <c r="CY322" s="817"/>
      <c r="CZ322" s="817">
        <f t="shared" si="257"/>
        <v>0</v>
      </c>
      <c r="DA322" s="817">
        <f t="shared" si="258"/>
        <v>0</v>
      </c>
      <c r="DB322" s="817"/>
    </row>
    <row r="323" spans="1:106">
      <c r="A323" s="379" t="s">
        <v>662</v>
      </c>
      <c r="B323" s="419" t="s">
        <v>663</v>
      </c>
      <c r="C323" s="57">
        <f t="shared" si="220"/>
        <v>0</v>
      </c>
      <c r="D323" s="372">
        <f t="shared" si="239"/>
        <v>0</v>
      </c>
      <c r="E323" s="58"/>
      <c r="F323" s="59"/>
      <c r="G323" s="60"/>
      <c r="H323" s="145"/>
      <c r="I323" s="146"/>
      <c r="J323" s="146"/>
      <c r="K323" s="146"/>
      <c r="L323" s="146"/>
      <c r="M323" s="146"/>
      <c r="N323" s="146"/>
      <c r="O323" s="146"/>
      <c r="P323" s="146"/>
      <c r="Q323" s="146"/>
      <c r="R323" s="146"/>
      <c r="S323" s="146"/>
      <c r="T323" s="146"/>
      <c r="U323" s="146"/>
      <c r="V323" s="146"/>
      <c r="W323" s="146"/>
      <c r="X323" s="146"/>
      <c r="Y323" s="146"/>
      <c r="Z323" s="147"/>
      <c r="AA323" s="58"/>
      <c r="AB323" s="148"/>
      <c r="AC323" s="59"/>
      <c r="AD323" s="110"/>
      <c r="AE323" s="148"/>
      <c r="AF323" s="111"/>
      <c r="AG323" s="149"/>
      <c r="AH323" s="110"/>
      <c r="AI323" s="111"/>
      <c r="AJ323" s="58"/>
      <c r="AK323" s="75"/>
      <c r="AL323" s="74"/>
      <c r="AM323" s="74"/>
      <c r="AN323" s="74"/>
      <c r="AO323" s="855" t="str">
        <f t="shared" si="219"/>
        <v/>
      </c>
      <c r="CC323" s="513" t="str">
        <f t="shared" si="241"/>
        <v/>
      </c>
      <c r="CD323" s="513" t="str">
        <f t="shared" si="242"/>
        <v/>
      </c>
      <c r="CE323" s="513" t="str">
        <f t="shared" si="243"/>
        <v/>
      </c>
      <c r="CF323" s="513" t="str">
        <f t="shared" si="244"/>
        <v/>
      </c>
      <c r="CG323" s="513" t="str">
        <f t="shared" si="245"/>
        <v/>
      </c>
      <c r="CH323" s="513" t="str">
        <f t="shared" si="246"/>
        <v/>
      </c>
      <c r="CI323" s="513" t="str">
        <f t="shared" si="247"/>
        <v/>
      </c>
      <c r="CJ323" s="513"/>
      <c r="CK323" s="513" t="str">
        <f t="shared" si="248"/>
        <v/>
      </c>
      <c r="CL323" s="513" t="str">
        <f t="shared" si="249"/>
        <v/>
      </c>
      <c r="CM323" s="513"/>
      <c r="CR323" s="822">
        <f t="shared" si="250"/>
        <v>0</v>
      </c>
      <c r="CS323" s="822">
        <f t="shared" si="251"/>
        <v>0</v>
      </c>
      <c r="CT323" s="823">
        <f t="shared" si="252"/>
        <v>0</v>
      </c>
      <c r="CU323" s="817">
        <f t="shared" si="253"/>
        <v>0</v>
      </c>
      <c r="CV323" s="817">
        <f t="shared" si="254"/>
        <v>0</v>
      </c>
      <c r="CW323" s="817">
        <f t="shared" si="255"/>
        <v>0</v>
      </c>
      <c r="CX323" s="817">
        <f t="shared" si="256"/>
        <v>0</v>
      </c>
      <c r="CY323" s="817"/>
      <c r="CZ323" s="817">
        <f t="shared" si="257"/>
        <v>0</v>
      </c>
      <c r="DA323" s="817">
        <f t="shared" si="258"/>
        <v>0</v>
      </c>
      <c r="DB323" s="817"/>
    </row>
    <row r="324" spans="1:106">
      <c r="A324" s="379" t="s">
        <v>664</v>
      </c>
      <c r="B324" s="419" t="s">
        <v>665</v>
      </c>
      <c r="C324" s="57">
        <f t="shared" si="220"/>
        <v>0</v>
      </c>
      <c r="D324" s="372">
        <f t="shared" si="239"/>
        <v>0</v>
      </c>
      <c r="E324" s="58"/>
      <c r="F324" s="59"/>
      <c r="G324" s="60"/>
      <c r="H324" s="145"/>
      <c r="I324" s="146"/>
      <c r="J324" s="146"/>
      <c r="K324" s="146"/>
      <c r="L324" s="146"/>
      <c r="M324" s="146"/>
      <c r="N324" s="146"/>
      <c r="O324" s="146"/>
      <c r="P324" s="146"/>
      <c r="Q324" s="146"/>
      <c r="R324" s="146"/>
      <c r="S324" s="146"/>
      <c r="T324" s="146"/>
      <c r="U324" s="146"/>
      <c r="V324" s="146"/>
      <c r="W324" s="146"/>
      <c r="X324" s="146"/>
      <c r="Y324" s="146"/>
      <c r="Z324" s="147"/>
      <c r="AA324" s="58"/>
      <c r="AB324" s="148"/>
      <c r="AC324" s="59"/>
      <c r="AD324" s="110"/>
      <c r="AE324" s="148"/>
      <c r="AF324" s="111"/>
      <c r="AG324" s="149"/>
      <c r="AH324" s="110"/>
      <c r="AI324" s="111"/>
      <c r="AJ324" s="58"/>
      <c r="AK324" s="75"/>
      <c r="AL324" s="74"/>
      <c r="AM324" s="74"/>
      <c r="AN324" s="74"/>
      <c r="AO324" s="855" t="str">
        <f t="shared" si="219"/>
        <v/>
      </c>
      <c r="CC324" s="513" t="str">
        <f t="shared" ref="CC324:CC355" si="259">IF(AND($C324&gt;0,AA324="")," * No olvide digitar la variable "&amp;$AA$8&amp;""&amp;": Atención Cerrada. Digite Cero si no tiene.","")</f>
        <v/>
      </c>
      <c r="CD324" s="513" t="str">
        <f t="shared" ref="CD324:CD355" si="260">IF(AND($C324&gt;0,AB324="")," * No olvide digitar la variable "&amp;$AA$8&amp;""&amp;": Atención Abierta. Digite Cero si no tiene.","")</f>
        <v/>
      </c>
      <c r="CE324" s="513" t="str">
        <f t="shared" ref="CE324:CE355" si="261">IF(AND($C324&gt;0,AC324="")," * No olvide digitar la variable "&amp;$AA$8&amp;""&amp;": Emergencia. Digite Cero si no tiene.","")</f>
        <v/>
      </c>
      <c r="CF324" s="513" t="str">
        <f t="shared" ref="CF324:CF355" si="262">IF(AND(C324&lt;AA324+AB324+AC324)," * La Suma de la variable "&amp;$AA$8&amp;""&amp;" no puede ser mayor al Total.","")</f>
        <v/>
      </c>
      <c r="CG324" s="513" t="str">
        <f t="shared" ref="CG324:CG355" si="263">IF(AND($C324&gt;0,AD324="")," * No olvide digitar la variable "&amp;$AD$8&amp;""&amp;": Honorarios. Digite Cero si no tiene.","")</f>
        <v/>
      </c>
      <c r="CH324" s="513" t="str">
        <f t="shared" ref="CH324:CH355" si="264">IF(AND($C324&gt;0,AE324="")," * No olvide digitar la variable "&amp;$AD$8&amp;""&amp;": Convenios. Digite Cero si no tiene.","")</f>
        <v/>
      </c>
      <c r="CI324" s="513" t="str">
        <f t="shared" ref="CI324:CI355" si="265">IF(AND($C324&gt;0,AF324="")," * No olvide digitar la variable "&amp;$AD$8&amp;""&amp;": Consultores de llamada. Digite Cero si no tiene.","")</f>
        <v/>
      </c>
      <c r="CJ324" s="513"/>
      <c r="CK324" s="513" t="str">
        <f t="shared" ref="CK324:CK355" si="266">IF(AND($C324&gt;0,AH324="")," * No olvide digitar la variable "&amp;$AH$8&amp;""&amp;" Al Sistema. Digite Cero si no tiene.","")</f>
        <v/>
      </c>
      <c r="CL324" s="513" t="str">
        <f t="shared" ref="CL324:CL355" si="267">IF(AND($C324&gt;0,AI324="")," * No olvide digitar la variable "&amp;$AH$8&amp;""&amp;" al Extrasistema. Digite Cero si no tiene.","")</f>
        <v/>
      </c>
      <c r="CM324" s="513"/>
      <c r="CR324" s="822">
        <f t="shared" ref="CR324:CR355" si="268">IF(AND($C324&gt;0,AA324=""),1,0)</f>
        <v>0</v>
      </c>
      <c r="CS324" s="822">
        <f t="shared" ref="CS324:CS355" si="269">IF(AND($C324&gt;0,AB324=""),1,0)</f>
        <v>0</v>
      </c>
      <c r="CT324" s="823">
        <f t="shared" ref="CT324:CT355" si="270">IF(AND($C324&gt;0,AC324=""),1,0)</f>
        <v>0</v>
      </c>
      <c r="CU324" s="817">
        <f t="shared" ref="CU324:CU355" si="271">IF(AND(C324&lt;AA324+AB324+AC324),1,0)</f>
        <v>0</v>
      </c>
      <c r="CV324" s="817">
        <f t="shared" ref="CV324:CV355" si="272">IF(AND($C324&gt;0,AD324=""),1,0)</f>
        <v>0</v>
      </c>
      <c r="CW324" s="817">
        <f t="shared" ref="CW324:CW355" si="273">IF(AND($C324&gt;0,AE324=""),1,0)</f>
        <v>0</v>
      </c>
      <c r="CX324" s="817">
        <f t="shared" ref="CX324:CX355" si="274">IF(AND($C324&gt;0,AF324=""),1,0)</f>
        <v>0</v>
      </c>
      <c r="CY324" s="817"/>
      <c r="CZ324" s="817">
        <f t="shared" ref="CZ324:CZ355" si="275">IF(AND($C324&gt;0,AH324=""),1,0)</f>
        <v>0</v>
      </c>
      <c r="DA324" s="817">
        <f t="shared" ref="DA324:DA355" si="276">IF(AND($C324&gt;0,AI324=""),1,0)</f>
        <v>0</v>
      </c>
      <c r="DB324" s="817"/>
    </row>
    <row r="325" spans="1:106">
      <c r="A325" s="379" t="s">
        <v>666</v>
      </c>
      <c r="B325" s="419" t="s">
        <v>667</v>
      </c>
      <c r="C325" s="57">
        <f t="shared" si="220"/>
        <v>0</v>
      </c>
      <c r="D325" s="372">
        <f t="shared" si="239"/>
        <v>0</v>
      </c>
      <c r="E325" s="58"/>
      <c r="F325" s="59"/>
      <c r="G325" s="60"/>
      <c r="H325" s="145"/>
      <c r="I325" s="146"/>
      <c r="J325" s="146"/>
      <c r="K325" s="146"/>
      <c r="L325" s="146"/>
      <c r="M325" s="146"/>
      <c r="N325" s="146"/>
      <c r="O325" s="146"/>
      <c r="P325" s="146"/>
      <c r="Q325" s="146"/>
      <c r="R325" s="146"/>
      <c r="S325" s="146"/>
      <c r="T325" s="146"/>
      <c r="U325" s="146"/>
      <c r="V325" s="146"/>
      <c r="W325" s="146"/>
      <c r="X325" s="146"/>
      <c r="Y325" s="146"/>
      <c r="Z325" s="147"/>
      <c r="AA325" s="58"/>
      <c r="AB325" s="148"/>
      <c r="AC325" s="59"/>
      <c r="AD325" s="110"/>
      <c r="AE325" s="148"/>
      <c r="AF325" s="111"/>
      <c r="AG325" s="149"/>
      <c r="AH325" s="110"/>
      <c r="AI325" s="111"/>
      <c r="AJ325" s="58"/>
      <c r="AK325" s="75"/>
      <c r="AL325" s="74"/>
      <c r="AM325" s="74"/>
      <c r="AN325" s="74"/>
      <c r="AO325" s="855" t="str">
        <f t="shared" si="219"/>
        <v/>
      </c>
      <c r="CC325" s="513" t="str">
        <f t="shared" si="259"/>
        <v/>
      </c>
      <c r="CD325" s="513" t="str">
        <f t="shared" si="260"/>
        <v/>
      </c>
      <c r="CE325" s="513" t="str">
        <f t="shared" si="261"/>
        <v/>
      </c>
      <c r="CF325" s="513" t="str">
        <f t="shared" si="262"/>
        <v/>
      </c>
      <c r="CG325" s="513" t="str">
        <f t="shared" si="263"/>
        <v/>
      </c>
      <c r="CH325" s="513" t="str">
        <f t="shared" si="264"/>
        <v/>
      </c>
      <c r="CI325" s="513" t="str">
        <f t="shared" si="265"/>
        <v/>
      </c>
      <c r="CJ325" s="513"/>
      <c r="CK325" s="513" t="str">
        <f t="shared" si="266"/>
        <v/>
      </c>
      <c r="CL325" s="513" t="str">
        <f t="shared" si="267"/>
        <v/>
      </c>
      <c r="CM325" s="513"/>
      <c r="CR325" s="822">
        <f t="shared" si="268"/>
        <v>0</v>
      </c>
      <c r="CS325" s="822">
        <f t="shared" si="269"/>
        <v>0</v>
      </c>
      <c r="CT325" s="823">
        <f t="shared" si="270"/>
        <v>0</v>
      </c>
      <c r="CU325" s="817">
        <f t="shared" si="271"/>
        <v>0</v>
      </c>
      <c r="CV325" s="817">
        <f t="shared" si="272"/>
        <v>0</v>
      </c>
      <c r="CW325" s="817">
        <f t="shared" si="273"/>
        <v>0</v>
      </c>
      <c r="CX325" s="817">
        <f t="shared" si="274"/>
        <v>0</v>
      </c>
      <c r="CY325" s="817"/>
      <c r="CZ325" s="817">
        <f t="shared" si="275"/>
        <v>0</v>
      </c>
      <c r="DA325" s="817">
        <f t="shared" si="276"/>
        <v>0</v>
      </c>
      <c r="DB325" s="817"/>
    </row>
    <row r="326" spans="1:106">
      <c r="A326" s="379" t="s">
        <v>668</v>
      </c>
      <c r="B326" s="419" t="s">
        <v>669</v>
      </c>
      <c r="C326" s="57">
        <f t="shared" si="220"/>
        <v>0</v>
      </c>
      <c r="D326" s="372">
        <f t="shared" si="239"/>
        <v>0</v>
      </c>
      <c r="E326" s="58"/>
      <c r="F326" s="59"/>
      <c r="G326" s="60"/>
      <c r="H326" s="145"/>
      <c r="I326" s="146"/>
      <c r="J326" s="146"/>
      <c r="K326" s="146"/>
      <c r="L326" s="146"/>
      <c r="M326" s="146"/>
      <c r="N326" s="146"/>
      <c r="O326" s="146"/>
      <c r="P326" s="146"/>
      <c r="Q326" s="146"/>
      <c r="R326" s="146"/>
      <c r="S326" s="146"/>
      <c r="T326" s="146"/>
      <c r="U326" s="146"/>
      <c r="V326" s="146"/>
      <c r="W326" s="146"/>
      <c r="X326" s="146"/>
      <c r="Y326" s="146"/>
      <c r="Z326" s="147"/>
      <c r="AA326" s="58"/>
      <c r="AB326" s="148"/>
      <c r="AC326" s="59"/>
      <c r="AD326" s="110"/>
      <c r="AE326" s="148"/>
      <c r="AF326" s="111"/>
      <c r="AG326" s="149"/>
      <c r="AH326" s="110"/>
      <c r="AI326" s="111"/>
      <c r="AJ326" s="58"/>
      <c r="AK326" s="75"/>
      <c r="AL326" s="74"/>
      <c r="AM326" s="74"/>
      <c r="AN326" s="74"/>
      <c r="AO326" s="855" t="str">
        <f t="shared" si="219"/>
        <v/>
      </c>
      <c r="CC326" s="513" t="str">
        <f t="shared" si="259"/>
        <v/>
      </c>
      <c r="CD326" s="513" t="str">
        <f t="shared" si="260"/>
        <v/>
      </c>
      <c r="CE326" s="513" t="str">
        <f t="shared" si="261"/>
        <v/>
      </c>
      <c r="CF326" s="513" t="str">
        <f t="shared" si="262"/>
        <v/>
      </c>
      <c r="CG326" s="513" t="str">
        <f t="shared" si="263"/>
        <v/>
      </c>
      <c r="CH326" s="513" t="str">
        <f t="shared" si="264"/>
        <v/>
      </c>
      <c r="CI326" s="513" t="str">
        <f t="shared" si="265"/>
        <v/>
      </c>
      <c r="CJ326" s="513"/>
      <c r="CK326" s="513" t="str">
        <f t="shared" si="266"/>
        <v/>
      </c>
      <c r="CL326" s="513" t="str">
        <f t="shared" si="267"/>
        <v/>
      </c>
      <c r="CM326" s="513"/>
      <c r="CR326" s="822">
        <f t="shared" si="268"/>
        <v>0</v>
      </c>
      <c r="CS326" s="822">
        <f t="shared" si="269"/>
        <v>0</v>
      </c>
      <c r="CT326" s="823">
        <f t="shared" si="270"/>
        <v>0</v>
      </c>
      <c r="CU326" s="817">
        <f t="shared" si="271"/>
        <v>0</v>
      </c>
      <c r="CV326" s="817">
        <f t="shared" si="272"/>
        <v>0</v>
      </c>
      <c r="CW326" s="817">
        <f t="shared" si="273"/>
        <v>0</v>
      </c>
      <c r="CX326" s="817">
        <f t="shared" si="274"/>
        <v>0</v>
      </c>
      <c r="CY326" s="817"/>
      <c r="CZ326" s="817">
        <f t="shared" si="275"/>
        <v>0</v>
      </c>
      <c r="DA326" s="817">
        <f t="shared" si="276"/>
        <v>0</v>
      </c>
      <c r="DB326" s="817"/>
    </row>
    <row r="327" spans="1:106">
      <c r="A327" s="379" t="s">
        <v>670</v>
      </c>
      <c r="B327" s="419" t="s">
        <v>671</v>
      </c>
      <c r="C327" s="57">
        <f t="shared" si="220"/>
        <v>0</v>
      </c>
      <c r="D327" s="372">
        <f t="shared" si="239"/>
        <v>0</v>
      </c>
      <c r="E327" s="58"/>
      <c r="F327" s="59"/>
      <c r="G327" s="60"/>
      <c r="H327" s="145"/>
      <c r="I327" s="146"/>
      <c r="J327" s="146"/>
      <c r="K327" s="146"/>
      <c r="L327" s="146"/>
      <c r="M327" s="146"/>
      <c r="N327" s="146"/>
      <c r="O327" s="146"/>
      <c r="P327" s="146"/>
      <c r="Q327" s="146"/>
      <c r="R327" s="146"/>
      <c r="S327" s="146"/>
      <c r="T327" s="146"/>
      <c r="U327" s="146"/>
      <c r="V327" s="146"/>
      <c r="W327" s="146"/>
      <c r="X327" s="146"/>
      <c r="Y327" s="146"/>
      <c r="Z327" s="147"/>
      <c r="AA327" s="58"/>
      <c r="AB327" s="148"/>
      <c r="AC327" s="59"/>
      <c r="AD327" s="110"/>
      <c r="AE327" s="148"/>
      <c r="AF327" s="111"/>
      <c r="AG327" s="149"/>
      <c r="AH327" s="110"/>
      <c r="AI327" s="111"/>
      <c r="AJ327" s="58"/>
      <c r="AK327" s="75"/>
      <c r="AL327" s="74"/>
      <c r="AM327" s="74"/>
      <c r="AN327" s="74"/>
      <c r="AO327" s="855" t="str">
        <f t="shared" si="219"/>
        <v/>
      </c>
      <c r="CC327" s="513" t="str">
        <f t="shared" si="259"/>
        <v/>
      </c>
      <c r="CD327" s="513" t="str">
        <f t="shared" si="260"/>
        <v/>
      </c>
      <c r="CE327" s="513" t="str">
        <f t="shared" si="261"/>
        <v/>
      </c>
      <c r="CF327" s="513" t="str">
        <f t="shared" si="262"/>
        <v/>
      </c>
      <c r="CG327" s="513" t="str">
        <f t="shared" si="263"/>
        <v/>
      </c>
      <c r="CH327" s="513" t="str">
        <f t="shared" si="264"/>
        <v/>
      </c>
      <c r="CI327" s="513" t="str">
        <f t="shared" si="265"/>
        <v/>
      </c>
      <c r="CJ327" s="513"/>
      <c r="CK327" s="513" t="str">
        <f t="shared" si="266"/>
        <v/>
      </c>
      <c r="CL327" s="513" t="str">
        <f t="shared" si="267"/>
        <v/>
      </c>
      <c r="CM327" s="513"/>
      <c r="CR327" s="822">
        <f t="shared" si="268"/>
        <v>0</v>
      </c>
      <c r="CS327" s="822">
        <f t="shared" si="269"/>
        <v>0</v>
      </c>
      <c r="CT327" s="823">
        <f t="shared" si="270"/>
        <v>0</v>
      </c>
      <c r="CU327" s="817">
        <f t="shared" si="271"/>
        <v>0</v>
      </c>
      <c r="CV327" s="817">
        <f t="shared" si="272"/>
        <v>0</v>
      </c>
      <c r="CW327" s="817">
        <f t="shared" si="273"/>
        <v>0</v>
      </c>
      <c r="CX327" s="817">
        <f t="shared" si="274"/>
        <v>0</v>
      </c>
      <c r="CY327" s="817"/>
      <c r="CZ327" s="817">
        <f t="shared" si="275"/>
        <v>0</v>
      </c>
      <c r="DA327" s="817">
        <f t="shared" si="276"/>
        <v>0</v>
      </c>
      <c r="DB327" s="817"/>
    </row>
    <row r="328" spans="1:106" ht="21">
      <c r="A328" s="379" t="s">
        <v>672</v>
      </c>
      <c r="B328" s="419" t="s">
        <v>673</v>
      </c>
      <c r="C328" s="57">
        <f t="shared" si="220"/>
        <v>0</v>
      </c>
      <c r="D328" s="372">
        <f t="shared" si="239"/>
        <v>0</v>
      </c>
      <c r="E328" s="58"/>
      <c r="F328" s="59"/>
      <c r="G328" s="60"/>
      <c r="H328" s="145"/>
      <c r="I328" s="146"/>
      <c r="J328" s="146"/>
      <c r="K328" s="146"/>
      <c r="L328" s="146"/>
      <c r="M328" s="146"/>
      <c r="N328" s="146"/>
      <c r="O328" s="146"/>
      <c r="P328" s="146"/>
      <c r="Q328" s="146"/>
      <c r="R328" s="146"/>
      <c r="S328" s="146"/>
      <c r="T328" s="146"/>
      <c r="U328" s="146"/>
      <c r="V328" s="146"/>
      <c r="W328" s="146"/>
      <c r="X328" s="146"/>
      <c r="Y328" s="146"/>
      <c r="Z328" s="147"/>
      <c r="AA328" s="58"/>
      <c r="AB328" s="148"/>
      <c r="AC328" s="59"/>
      <c r="AD328" s="110"/>
      <c r="AE328" s="148"/>
      <c r="AF328" s="111"/>
      <c r="AG328" s="149"/>
      <c r="AH328" s="110"/>
      <c r="AI328" s="111"/>
      <c r="AJ328" s="58"/>
      <c r="AK328" s="75"/>
      <c r="AL328" s="74"/>
      <c r="AM328" s="74"/>
      <c r="AN328" s="74"/>
      <c r="AO328" s="855" t="str">
        <f t="shared" si="219"/>
        <v/>
      </c>
      <c r="CC328" s="513" t="str">
        <f t="shared" si="259"/>
        <v/>
      </c>
      <c r="CD328" s="513" t="str">
        <f t="shared" si="260"/>
        <v/>
      </c>
      <c r="CE328" s="513" t="str">
        <f t="shared" si="261"/>
        <v/>
      </c>
      <c r="CF328" s="513" t="str">
        <f t="shared" si="262"/>
        <v/>
      </c>
      <c r="CG328" s="513" t="str">
        <f t="shared" si="263"/>
        <v/>
      </c>
      <c r="CH328" s="513" t="str">
        <f t="shared" si="264"/>
        <v/>
      </c>
      <c r="CI328" s="513" t="str">
        <f t="shared" si="265"/>
        <v/>
      </c>
      <c r="CJ328" s="513"/>
      <c r="CK328" s="513" t="str">
        <f t="shared" si="266"/>
        <v/>
      </c>
      <c r="CL328" s="513" t="str">
        <f t="shared" si="267"/>
        <v/>
      </c>
      <c r="CM328" s="513"/>
      <c r="CR328" s="822">
        <f t="shared" si="268"/>
        <v>0</v>
      </c>
      <c r="CS328" s="822">
        <f t="shared" si="269"/>
        <v>0</v>
      </c>
      <c r="CT328" s="823">
        <f t="shared" si="270"/>
        <v>0</v>
      </c>
      <c r="CU328" s="817">
        <f t="shared" si="271"/>
        <v>0</v>
      </c>
      <c r="CV328" s="817">
        <f t="shared" si="272"/>
        <v>0</v>
      </c>
      <c r="CW328" s="817">
        <f t="shared" si="273"/>
        <v>0</v>
      </c>
      <c r="CX328" s="817">
        <f t="shared" si="274"/>
        <v>0</v>
      </c>
      <c r="CY328" s="817"/>
      <c r="CZ328" s="817">
        <f t="shared" si="275"/>
        <v>0</v>
      </c>
      <c r="DA328" s="817">
        <f t="shared" si="276"/>
        <v>0</v>
      </c>
      <c r="DB328" s="817"/>
    </row>
    <row r="329" spans="1:106">
      <c r="A329" s="379" t="s">
        <v>674</v>
      </c>
      <c r="B329" s="419" t="s">
        <v>675</v>
      </c>
      <c r="C329" s="57">
        <f t="shared" si="220"/>
        <v>0</v>
      </c>
      <c r="D329" s="372">
        <f t="shared" si="239"/>
        <v>0</v>
      </c>
      <c r="E329" s="58"/>
      <c r="F329" s="59"/>
      <c r="G329" s="60"/>
      <c r="H329" s="145"/>
      <c r="I329" s="146"/>
      <c r="J329" s="146"/>
      <c r="K329" s="146"/>
      <c r="L329" s="146"/>
      <c r="M329" s="146"/>
      <c r="N329" s="146"/>
      <c r="O329" s="146"/>
      <c r="P329" s="146"/>
      <c r="Q329" s="146"/>
      <c r="R329" s="146"/>
      <c r="S329" s="146"/>
      <c r="T329" s="146"/>
      <c r="U329" s="146"/>
      <c r="V329" s="146"/>
      <c r="W329" s="146"/>
      <c r="X329" s="146"/>
      <c r="Y329" s="146"/>
      <c r="Z329" s="147"/>
      <c r="AA329" s="58"/>
      <c r="AB329" s="148"/>
      <c r="AC329" s="59"/>
      <c r="AD329" s="110"/>
      <c r="AE329" s="148"/>
      <c r="AF329" s="111"/>
      <c r="AG329" s="149"/>
      <c r="AH329" s="110"/>
      <c r="AI329" s="111"/>
      <c r="AJ329" s="58"/>
      <c r="AK329" s="75"/>
      <c r="AL329" s="74"/>
      <c r="AM329" s="74"/>
      <c r="AN329" s="74"/>
      <c r="AO329" s="855" t="str">
        <f t="shared" si="219"/>
        <v/>
      </c>
      <c r="CC329" s="513" t="str">
        <f t="shared" si="259"/>
        <v/>
      </c>
      <c r="CD329" s="513" t="str">
        <f t="shared" si="260"/>
        <v/>
      </c>
      <c r="CE329" s="513" t="str">
        <f t="shared" si="261"/>
        <v/>
      </c>
      <c r="CF329" s="513" t="str">
        <f t="shared" si="262"/>
        <v/>
      </c>
      <c r="CG329" s="513" t="str">
        <f t="shared" si="263"/>
        <v/>
      </c>
      <c r="CH329" s="513" t="str">
        <f t="shared" si="264"/>
        <v/>
      </c>
      <c r="CI329" s="513" t="str">
        <f t="shared" si="265"/>
        <v/>
      </c>
      <c r="CJ329" s="513"/>
      <c r="CK329" s="513" t="str">
        <f t="shared" si="266"/>
        <v/>
      </c>
      <c r="CL329" s="513" t="str">
        <f t="shared" si="267"/>
        <v/>
      </c>
      <c r="CM329" s="513"/>
      <c r="CR329" s="822">
        <f t="shared" si="268"/>
        <v>0</v>
      </c>
      <c r="CS329" s="822">
        <f t="shared" si="269"/>
        <v>0</v>
      </c>
      <c r="CT329" s="823">
        <f t="shared" si="270"/>
        <v>0</v>
      </c>
      <c r="CU329" s="817">
        <f t="shared" si="271"/>
        <v>0</v>
      </c>
      <c r="CV329" s="817">
        <f t="shared" si="272"/>
        <v>0</v>
      </c>
      <c r="CW329" s="817">
        <f t="shared" si="273"/>
        <v>0</v>
      </c>
      <c r="CX329" s="817">
        <f t="shared" si="274"/>
        <v>0</v>
      </c>
      <c r="CY329" s="817"/>
      <c r="CZ329" s="817">
        <f t="shared" si="275"/>
        <v>0</v>
      </c>
      <c r="DA329" s="817">
        <f t="shared" si="276"/>
        <v>0</v>
      </c>
      <c r="DB329" s="817"/>
    </row>
    <row r="330" spans="1:106">
      <c r="A330" s="379" t="s">
        <v>676</v>
      </c>
      <c r="B330" s="419" t="s">
        <v>677</v>
      </c>
      <c r="C330" s="57">
        <f t="shared" si="220"/>
        <v>0</v>
      </c>
      <c r="D330" s="372">
        <f t="shared" si="239"/>
        <v>0</v>
      </c>
      <c r="E330" s="58"/>
      <c r="F330" s="59"/>
      <c r="G330" s="60"/>
      <c r="H330" s="145"/>
      <c r="I330" s="146"/>
      <c r="J330" s="146"/>
      <c r="K330" s="146"/>
      <c r="L330" s="146"/>
      <c r="M330" s="146"/>
      <c r="N330" s="146"/>
      <c r="O330" s="146"/>
      <c r="P330" s="146"/>
      <c r="Q330" s="146"/>
      <c r="R330" s="146"/>
      <c r="S330" s="146"/>
      <c r="T330" s="146"/>
      <c r="U330" s="146"/>
      <c r="V330" s="146"/>
      <c r="W330" s="146"/>
      <c r="X330" s="146"/>
      <c r="Y330" s="146"/>
      <c r="Z330" s="147"/>
      <c r="AA330" s="58"/>
      <c r="AB330" s="148"/>
      <c r="AC330" s="59"/>
      <c r="AD330" s="110"/>
      <c r="AE330" s="148"/>
      <c r="AF330" s="111"/>
      <c r="AG330" s="149"/>
      <c r="AH330" s="110"/>
      <c r="AI330" s="111"/>
      <c r="AJ330" s="58"/>
      <c r="AK330" s="75"/>
      <c r="AL330" s="74"/>
      <c r="AM330" s="74"/>
      <c r="AN330" s="74"/>
      <c r="AO330" s="855" t="str">
        <f t="shared" si="219"/>
        <v/>
      </c>
      <c r="CC330" s="513" t="str">
        <f t="shared" si="259"/>
        <v/>
      </c>
      <c r="CD330" s="513" t="str">
        <f t="shared" si="260"/>
        <v/>
      </c>
      <c r="CE330" s="513" t="str">
        <f t="shared" si="261"/>
        <v/>
      </c>
      <c r="CF330" s="513" t="str">
        <f t="shared" si="262"/>
        <v/>
      </c>
      <c r="CG330" s="513" t="str">
        <f t="shared" si="263"/>
        <v/>
      </c>
      <c r="CH330" s="513" t="str">
        <f t="shared" si="264"/>
        <v/>
      </c>
      <c r="CI330" s="513" t="str">
        <f t="shared" si="265"/>
        <v/>
      </c>
      <c r="CJ330" s="513"/>
      <c r="CK330" s="513" t="str">
        <f t="shared" si="266"/>
        <v/>
      </c>
      <c r="CL330" s="513" t="str">
        <f t="shared" si="267"/>
        <v/>
      </c>
      <c r="CM330" s="513"/>
      <c r="CR330" s="822">
        <f t="shared" si="268"/>
        <v>0</v>
      </c>
      <c r="CS330" s="822">
        <f t="shared" si="269"/>
        <v>0</v>
      </c>
      <c r="CT330" s="823">
        <f t="shared" si="270"/>
        <v>0</v>
      </c>
      <c r="CU330" s="817">
        <f t="shared" si="271"/>
        <v>0</v>
      </c>
      <c r="CV330" s="817">
        <f t="shared" si="272"/>
        <v>0</v>
      </c>
      <c r="CW330" s="817">
        <f t="shared" si="273"/>
        <v>0</v>
      </c>
      <c r="CX330" s="817">
        <f t="shared" si="274"/>
        <v>0</v>
      </c>
      <c r="CY330" s="817"/>
      <c r="CZ330" s="817">
        <f t="shared" si="275"/>
        <v>0</v>
      </c>
      <c r="DA330" s="817">
        <f t="shared" si="276"/>
        <v>0</v>
      </c>
      <c r="DB330" s="817"/>
    </row>
    <row r="331" spans="1:106">
      <c r="A331" s="379" t="s">
        <v>678</v>
      </c>
      <c r="B331" s="419" t="s">
        <v>679</v>
      </c>
      <c r="C331" s="57">
        <f t="shared" si="220"/>
        <v>0</v>
      </c>
      <c r="D331" s="372">
        <f t="shared" si="239"/>
        <v>0</v>
      </c>
      <c r="E331" s="58"/>
      <c r="F331" s="59"/>
      <c r="G331" s="60"/>
      <c r="H331" s="145"/>
      <c r="I331" s="146"/>
      <c r="J331" s="146"/>
      <c r="K331" s="146"/>
      <c r="L331" s="146"/>
      <c r="M331" s="146"/>
      <c r="N331" s="146"/>
      <c r="O331" s="146"/>
      <c r="P331" s="146"/>
      <c r="Q331" s="146"/>
      <c r="R331" s="146"/>
      <c r="S331" s="146"/>
      <c r="T331" s="146"/>
      <c r="U331" s="146"/>
      <c r="V331" s="146"/>
      <c r="W331" s="146"/>
      <c r="X331" s="146"/>
      <c r="Y331" s="146"/>
      <c r="Z331" s="147"/>
      <c r="AA331" s="58"/>
      <c r="AB331" s="148"/>
      <c r="AC331" s="59"/>
      <c r="AD331" s="110"/>
      <c r="AE331" s="148"/>
      <c r="AF331" s="111"/>
      <c r="AG331" s="149"/>
      <c r="AH331" s="110"/>
      <c r="AI331" s="111"/>
      <c r="AJ331" s="58"/>
      <c r="AK331" s="75"/>
      <c r="AL331" s="74"/>
      <c r="AM331" s="74"/>
      <c r="AN331" s="74"/>
      <c r="AO331" s="855" t="str">
        <f t="shared" si="219"/>
        <v/>
      </c>
      <c r="CC331" s="513" t="str">
        <f t="shared" si="259"/>
        <v/>
      </c>
      <c r="CD331" s="513" t="str">
        <f t="shared" si="260"/>
        <v/>
      </c>
      <c r="CE331" s="513" t="str">
        <f t="shared" si="261"/>
        <v/>
      </c>
      <c r="CF331" s="513" t="str">
        <f t="shared" si="262"/>
        <v/>
      </c>
      <c r="CG331" s="513" t="str">
        <f t="shared" si="263"/>
        <v/>
      </c>
      <c r="CH331" s="513" t="str">
        <f t="shared" si="264"/>
        <v/>
      </c>
      <c r="CI331" s="513" t="str">
        <f t="shared" si="265"/>
        <v/>
      </c>
      <c r="CJ331" s="513"/>
      <c r="CK331" s="513" t="str">
        <f t="shared" si="266"/>
        <v/>
      </c>
      <c r="CL331" s="513" t="str">
        <f t="shared" si="267"/>
        <v/>
      </c>
      <c r="CM331" s="513"/>
      <c r="CR331" s="822">
        <f t="shared" si="268"/>
        <v>0</v>
      </c>
      <c r="CS331" s="822">
        <f t="shared" si="269"/>
        <v>0</v>
      </c>
      <c r="CT331" s="823">
        <f t="shared" si="270"/>
        <v>0</v>
      </c>
      <c r="CU331" s="817">
        <f t="shared" si="271"/>
        <v>0</v>
      </c>
      <c r="CV331" s="817">
        <f t="shared" si="272"/>
        <v>0</v>
      </c>
      <c r="CW331" s="817">
        <f t="shared" si="273"/>
        <v>0</v>
      </c>
      <c r="CX331" s="817">
        <f t="shared" si="274"/>
        <v>0</v>
      </c>
      <c r="CY331" s="817"/>
      <c r="CZ331" s="817">
        <f t="shared" si="275"/>
        <v>0</v>
      </c>
      <c r="DA331" s="817">
        <f t="shared" si="276"/>
        <v>0</v>
      </c>
      <c r="DB331" s="817"/>
    </row>
    <row r="332" spans="1:106">
      <c r="A332" s="379" t="s">
        <v>680</v>
      </c>
      <c r="B332" s="419" t="s">
        <v>681</v>
      </c>
      <c r="C332" s="57">
        <f t="shared" si="220"/>
        <v>0</v>
      </c>
      <c r="D332" s="372">
        <f t="shared" si="239"/>
        <v>0</v>
      </c>
      <c r="E332" s="58"/>
      <c r="F332" s="59"/>
      <c r="G332" s="60"/>
      <c r="H332" s="145"/>
      <c r="I332" s="146"/>
      <c r="J332" s="146"/>
      <c r="K332" s="146"/>
      <c r="L332" s="146"/>
      <c r="M332" s="146"/>
      <c r="N332" s="146"/>
      <c r="O332" s="146"/>
      <c r="P332" s="146"/>
      <c r="Q332" s="146"/>
      <c r="R332" s="146"/>
      <c r="S332" s="146"/>
      <c r="T332" s="146"/>
      <c r="U332" s="146"/>
      <c r="V332" s="146"/>
      <c r="W332" s="146"/>
      <c r="X332" s="146"/>
      <c r="Y332" s="146"/>
      <c r="Z332" s="147"/>
      <c r="AA332" s="58"/>
      <c r="AB332" s="148"/>
      <c r="AC332" s="59"/>
      <c r="AD332" s="110"/>
      <c r="AE332" s="148"/>
      <c r="AF332" s="111"/>
      <c r="AG332" s="149"/>
      <c r="AH332" s="110"/>
      <c r="AI332" s="111"/>
      <c r="AJ332" s="58"/>
      <c r="AK332" s="75"/>
      <c r="AL332" s="74"/>
      <c r="AM332" s="74"/>
      <c r="AN332" s="74"/>
      <c r="AO332" s="855" t="str">
        <f t="shared" si="219"/>
        <v/>
      </c>
      <c r="CC332" s="513" t="str">
        <f t="shared" si="259"/>
        <v/>
      </c>
      <c r="CD332" s="513" t="str">
        <f t="shared" si="260"/>
        <v/>
      </c>
      <c r="CE332" s="513" t="str">
        <f t="shared" si="261"/>
        <v/>
      </c>
      <c r="CF332" s="513" t="str">
        <f t="shared" si="262"/>
        <v/>
      </c>
      <c r="CG332" s="513" t="str">
        <f t="shared" si="263"/>
        <v/>
      </c>
      <c r="CH332" s="513" t="str">
        <f t="shared" si="264"/>
        <v/>
      </c>
      <c r="CI332" s="513" t="str">
        <f t="shared" si="265"/>
        <v/>
      </c>
      <c r="CJ332" s="513"/>
      <c r="CK332" s="513" t="str">
        <f t="shared" si="266"/>
        <v/>
      </c>
      <c r="CL332" s="513" t="str">
        <f t="shared" si="267"/>
        <v/>
      </c>
      <c r="CM332" s="513"/>
      <c r="CR332" s="822">
        <f t="shared" si="268"/>
        <v>0</v>
      </c>
      <c r="CS332" s="822">
        <f t="shared" si="269"/>
        <v>0</v>
      </c>
      <c r="CT332" s="823">
        <f t="shared" si="270"/>
        <v>0</v>
      </c>
      <c r="CU332" s="817">
        <f t="shared" si="271"/>
        <v>0</v>
      </c>
      <c r="CV332" s="817">
        <f t="shared" si="272"/>
        <v>0</v>
      </c>
      <c r="CW332" s="817">
        <f t="shared" si="273"/>
        <v>0</v>
      </c>
      <c r="CX332" s="817">
        <f t="shared" si="274"/>
        <v>0</v>
      </c>
      <c r="CY332" s="817"/>
      <c r="CZ332" s="817">
        <f t="shared" si="275"/>
        <v>0</v>
      </c>
      <c r="DA332" s="817">
        <f t="shared" si="276"/>
        <v>0</v>
      </c>
      <c r="DB332" s="817"/>
    </row>
    <row r="333" spans="1:106">
      <c r="A333" s="379" t="s">
        <v>682</v>
      </c>
      <c r="B333" s="419" t="s">
        <v>683</v>
      </c>
      <c r="C333" s="57">
        <f t="shared" si="220"/>
        <v>0</v>
      </c>
      <c r="D333" s="372">
        <f t="shared" si="239"/>
        <v>0</v>
      </c>
      <c r="E333" s="58"/>
      <c r="F333" s="59"/>
      <c r="G333" s="60"/>
      <c r="H333" s="145"/>
      <c r="I333" s="146"/>
      <c r="J333" s="146"/>
      <c r="K333" s="146"/>
      <c r="L333" s="146"/>
      <c r="M333" s="146"/>
      <c r="N333" s="146"/>
      <c r="O333" s="146"/>
      <c r="P333" s="146"/>
      <c r="Q333" s="146"/>
      <c r="R333" s="146"/>
      <c r="S333" s="146"/>
      <c r="T333" s="146"/>
      <c r="U333" s="146"/>
      <c r="V333" s="146"/>
      <c r="W333" s="146"/>
      <c r="X333" s="146"/>
      <c r="Y333" s="146"/>
      <c r="Z333" s="147"/>
      <c r="AA333" s="58"/>
      <c r="AB333" s="148"/>
      <c r="AC333" s="59"/>
      <c r="AD333" s="110"/>
      <c r="AE333" s="148"/>
      <c r="AF333" s="111"/>
      <c r="AG333" s="149"/>
      <c r="AH333" s="110"/>
      <c r="AI333" s="111"/>
      <c r="AJ333" s="58"/>
      <c r="AK333" s="75"/>
      <c r="AL333" s="74"/>
      <c r="AM333" s="74"/>
      <c r="AN333" s="74"/>
      <c r="AO333" s="855" t="str">
        <f t="shared" si="219"/>
        <v/>
      </c>
      <c r="CC333" s="513" t="str">
        <f t="shared" si="259"/>
        <v/>
      </c>
      <c r="CD333" s="513" t="str">
        <f t="shared" si="260"/>
        <v/>
      </c>
      <c r="CE333" s="513" t="str">
        <f t="shared" si="261"/>
        <v/>
      </c>
      <c r="CF333" s="513" t="str">
        <f t="shared" si="262"/>
        <v/>
      </c>
      <c r="CG333" s="513" t="str">
        <f t="shared" si="263"/>
        <v/>
      </c>
      <c r="CH333" s="513" t="str">
        <f t="shared" si="264"/>
        <v/>
      </c>
      <c r="CI333" s="513" t="str">
        <f t="shared" si="265"/>
        <v/>
      </c>
      <c r="CJ333" s="513"/>
      <c r="CK333" s="513" t="str">
        <f t="shared" si="266"/>
        <v/>
      </c>
      <c r="CL333" s="513" t="str">
        <f t="shared" si="267"/>
        <v/>
      </c>
      <c r="CM333" s="513"/>
      <c r="CR333" s="822">
        <f t="shared" si="268"/>
        <v>0</v>
      </c>
      <c r="CS333" s="822">
        <f t="shared" si="269"/>
        <v>0</v>
      </c>
      <c r="CT333" s="823">
        <f t="shared" si="270"/>
        <v>0</v>
      </c>
      <c r="CU333" s="817">
        <f t="shared" si="271"/>
        <v>0</v>
      </c>
      <c r="CV333" s="817">
        <f t="shared" si="272"/>
        <v>0</v>
      </c>
      <c r="CW333" s="817">
        <f t="shared" si="273"/>
        <v>0</v>
      </c>
      <c r="CX333" s="817">
        <f t="shared" si="274"/>
        <v>0</v>
      </c>
      <c r="CY333" s="817"/>
      <c r="CZ333" s="817">
        <f t="shared" si="275"/>
        <v>0</v>
      </c>
      <c r="DA333" s="817">
        <f t="shared" si="276"/>
        <v>0</v>
      </c>
      <c r="DB333" s="817"/>
    </row>
    <row r="334" spans="1:106">
      <c r="A334" s="379" t="s">
        <v>684</v>
      </c>
      <c r="B334" s="419" t="s">
        <v>685</v>
      </c>
      <c r="C334" s="57">
        <f t="shared" si="220"/>
        <v>0</v>
      </c>
      <c r="D334" s="372">
        <f t="shared" si="239"/>
        <v>0</v>
      </c>
      <c r="E334" s="58"/>
      <c r="F334" s="59"/>
      <c r="G334" s="60"/>
      <c r="H334" s="145"/>
      <c r="I334" s="146"/>
      <c r="J334" s="146"/>
      <c r="K334" s="146"/>
      <c r="L334" s="146"/>
      <c r="M334" s="146"/>
      <c r="N334" s="146"/>
      <c r="O334" s="146"/>
      <c r="P334" s="146"/>
      <c r="Q334" s="146"/>
      <c r="R334" s="146"/>
      <c r="S334" s="146"/>
      <c r="T334" s="146"/>
      <c r="U334" s="146"/>
      <c r="V334" s="146"/>
      <c r="W334" s="146"/>
      <c r="X334" s="146"/>
      <c r="Y334" s="146"/>
      <c r="Z334" s="147"/>
      <c r="AA334" s="58"/>
      <c r="AB334" s="148"/>
      <c r="AC334" s="59"/>
      <c r="AD334" s="110"/>
      <c r="AE334" s="148"/>
      <c r="AF334" s="111"/>
      <c r="AG334" s="149"/>
      <c r="AH334" s="110"/>
      <c r="AI334" s="111"/>
      <c r="AJ334" s="58"/>
      <c r="AK334" s="75"/>
      <c r="AL334" s="74"/>
      <c r="AM334" s="74"/>
      <c r="AN334" s="74"/>
      <c r="AO334" s="855" t="str">
        <f t="shared" si="219"/>
        <v/>
      </c>
      <c r="CC334" s="513" t="str">
        <f t="shared" si="259"/>
        <v/>
      </c>
      <c r="CD334" s="513" t="str">
        <f t="shared" si="260"/>
        <v/>
      </c>
      <c r="CE334" s="513" t="str">
        <f t="shared" si="261"/>
        <v/>
      </c>
      <c r="CF334" s="513" t="str">
        <f t="shared" si="262"/>
        <v/>
      </c>
      <c r="CG334" s="513" t="str">
        <f t="shared" si="263"/>
        <v/>
      </c>
      <c r="CH334" s="513" t="str">
        <f t="shared" si="264"/>
        <v/>
      </c>
      <c r="CI334" s="513" t="str">
        <f t="shared" si="265"/>
        <v/>
      </c>
      <c r="CJ334" s="513"/>
      <c r="CK334" s="513" t="str">
        <f t="shared" si="266"/>
        <v/>
      </c>
      <c r="CL334" s="513" t="str">
        <f t="shared" si="267"/>
        <v/>
      </c>
      <c r="CM334" s="513"/>
      <c r="CR334" s="822">
        <f t="shared" si="268"/>
        <v>0</v>
      </c>
      <c r="CS334" s="822">
        <f t="shared" si="269"/>
        <v>0</v>
      </c>
      <c r="CT334" s="823">
        <f t="shared" si="270"/>
        <v>0</v>
      </c>
      <c r="CU334" s="817">
        <f t="shared" si="271"/>
        <v>0</v>
      </c>
      <c r="CV334" s="817">
        <f t="shared" si="272"/>
        <v>0</v>
      </c>
      <c r="CW334" s="817">
        <f t="shared" si="273"/>
        <v>0</v>
      </c>
      <c r="CX334" s="817">
        <f t="shared" si="274"/>
        <v>0</v>
      </c>
      <c r="CY334" s="817"/>
      <c r="CZ334" s="817">
        <f t="shared" si="275"/>
        <v>0</v>
      </c>
      <c r="DA334" s="817">
        <f t="shared" si="276"/>
        <v>0</v>
      </c>
      <c r="DB334" s="817"/>
    </row>
    <row r="335" spans="1:106">
      <c r="A335" s="379" t="s">
        <v>686</v>
      </c>
      <c r="B335" s="419" t="s">
        <v>687</v>
      </c>
      <c r="C335" s="57">
        <f t="shared" si="220"/>
        <v>0</v>
      </c>
      <c r="D335" s="372">
        <f t="shared" si="239"/>
        <v>0</v>
      </c>
      <c r="E335" s="58"/>
      <c r="F335" s="59"/>
      <c r="G335" s="60"/>
      <c r="H335" s="145"/>
      <c r="I335" s="146"/>
      <c r="J335" s="146"/>
      <c r="K335" s="146"/>
      <c r="L335" s="146"/>
      <c r="M335" s="146"/>
      <c r="N335" s="146"/>
      <c r="O335" s="146"/>
      <c r="P335" s="146"/>
      <c r="Q335" s="146"/>
      <c r="R335" s="146"/>
      <c r="S335" s="146"/>
      <c r="T335" s="146"/>
      <c r="U335" s="146"/>
      <c r="V335" s="146"/>
      <c r="W335" s="146"/>
      <c r="X335" s="146"/>
      <c r="Y335" s="146"/>
      <c r="Z335" s="147"/>
      <c r="AA335" s="58"/>
      <c r="AB335" s="148"/>
      <c r="AC335" s="59"/>
      <c r="AD335" s="110"/>
      <c r="AE335" s="148"/>
      <c r="AF335" s="111"/>
      <c r="AG335" s="149"/>
      <c r="AH335" s="110"/>
      <c r="AI335" s="111"/>
      <c r="AJ335" s="58"/>
      <c r="AK335" s="75"/>
      <c r="AL335" s="74"/>
      <c r="AM335" s="74"/>
      <c r="AN335" s="74"/>
      <c r="AO335" s="855" t="str">
        <f t="shared" si="219"/>
        <v/>
      </c>
      <c r="CC335" s="513" t="str">
        <f t="shared" si="259"/>
        <v/>
      </c>
      <c r="CD335" s="513" t="str">
        <f t="shared" si="260"/>
        <v/>
      </c>
      <c r="CE335" s="513" t="str">
        <f t="shared" si="261"/>
        <v/>
      </c>
      <c r="CF335" s="513" t="str">
        <f t="shared" si="262"/>
        <v/>
      </c>
      <c r="CG335" s="513" t="str">
        <f t="shared" si="263"/>
        <v/>
      </c>
      <c r="CH335" s="513" t="str">
        <f t="shared" si="264"/>
        <v/>
      </c>
      <c r="CI335" s="513" t="str">
        <f t="shared" si="265"/>
        <v/>
      </c>
      <c r="CJ335" s="513"/>
      <c r="CK335" s="513" t="str">
        <f t="shared" si="266"/>
        <v/>
      </c>
      <c r="CL335" s="513" t="str">
        <f t="shared" si="267"/>
        <v/>
      </c>
      <c r="CM335" s="513"/>
      <c r="CR335" s="822">
        <f t="shared" si="268"/>
        <v>0</v>
      </c>
      <c r="CS335" s="822">
        <f t="shared" si="269"/>
        <v>0</v>
      </c>
      <c r="CT335" s="823">
        <f t="shared" si="270"/>
        <v>0</v>
      </c>
      <c r="CU335" s="817">
        <f t="shared" si="271"/>
        <v>0</v>
      </c>
      <c r="CV335" s="817">
        <f t="shared" si="272"/>
        <v>0</v>
      </c>
      <c r="CW335" s="817">
        <f t="shared" si="273"/>
        <v>0</v>
      </c>
      <c r="CX335" s="817">
        <f t="shared" si="274"/>
        <v>0</v>
      </c>
      <c r="CY335" s="817"/>
      <c r="CZ335" s="817">
        <f t="shared" si="275"/>
        <v>0</v>
      </c>
      <c r="DA335" s="817">
        <f t="shared" si="276"/>
        <v>0</v>
      </c>
      <c r="DB335" s="817"/>
    </row>
    <row r="336" spans="1:106">
      <c r="A336" s="379" t="s">
        <v>688</v>
      </c>
      <c r="B336" s="419" t="s">
        <v>689</v>
      </c>
      <c r="C336" s="57">
        <f t="shared" si="220"/>
        <v>0</v>
      </c>
      <c r="D336" s="372">
        <f t="shared" si="239"/>
        <v>0</v>
      </c>
      <c r="E336" s="58"/>
      <c r="F336" s="59"/>
      <c r="G336" s="60"/>
      <c r="H336" s="145"/>
      <c r="I336" s="146"/>
      <c r="J336" s="146"/>
      <c r="K336" s="146"/>
      <c r="L336" s="146"/>
      <c r="M336" s="146"/>
      <c r="N336" s="146"/>
      <c r="O336" s="146"/>
      <c r="P336" s="146"/>
      <c r="Q336" s="146"/>
      <c r="R336" s="146"/>
      <c r="S336" s="146"/>
      <c r="T336" s="146"/>
      <c r="U336" s="146"/>
      <c r="V336" s="146"/>
      <c r="W336" s="146"/>
      <c r="X336" s="146"/>
      <c r="Y336" s="146"/>
      <c r="Z336" s="147"/>
      <c r="AA336" s="58"/>
      <c r="AB336" s="148"/>
      <c r="AC336" s="59"/>
      <c r="AD336" s="110"/>
      <c r="AE336" s="148"/>
      <c r="AF336" s="111"/>
      <c r="AG336" s="149"/>
      <c r="AH336" s="110"/>
      <c r="AI336" s="111"/>
      <c r="AJ336" s="58"/>
      <c r="AK336" s="75"/>
      <c r="AL336" s="74"/>
      <c r="AM336" s="74"/>
      <c r="AN336" s="74"/>
      <c r="AO336" s="855" t="str">
        <f t="shared" ref="AO336:AO400" si="277">CC336&amp;CD336&amp;CE336&amp;CF336&amp;CG336&amp;CH336&amp;CI336&amp;CJ336&amp;CK336&amp;CL336&amp;CM336</f>
        <v/>
      </c>
      <c r="CC336" s="513" t="str">
        <f t="shared" si="259"/>
        <v/>
      </c>
      <c r="CD336" s="513" t="str">
        <f t="shared" si="260"/>
        <v/>
      </c>
      <c r="CE336" s="513" t="str">
        <f t="shared" si="261"/>
        <v/>
      </c>
      <c r="CF336" s="513" t="str">
        <f t="shared" si="262"/>
        <v/>
      </c>
      <c r="CG336" s="513" t="str">
        <f t="shared" si="263"/>
        <v/>
      </c>
      <c r="CH336" s="513" t="str">
        <f t="shared" si="264"/>
        <v/>
      </c>
      <c r="CI336" s="513" t="str">
        <f t="shared" si="265"/>
        <v/>
      </c>
      <c r="CJ336" s="513"/>
      <c r="CK336" s="513" t="str">
        <f t="shared" si="266"/>
        <v/>
      </c>
      <c r="CL336" s="513" t="str">
        <f t="shared" si="267"/>
        <v/>
      </c>
      <c r="CM336" s="513"/>
      <c r="CR336" s="822">
        <f t="shared" si="268"/>
        <v>0</v>
      </c>
      <c r="CS336" s="822">
        <f t="shared" si="269"/>
        <v>0</v>
      </c>
      <c r="CT336" s="823">
        <f t="shared" si="270"/>
        <v>0</v>
      </c>
      <c r="CU336" s="817">
        <f t="shared" si="271"/>
        <v>0</v>
      </c>
      <c r="CV336" s="817">
        <f t="shared" si="272"/>
        <v>0</v>
      </c>
      <c r="CW336" s="817">
        <f t="shared" si="273"/>
        <v>0</v>
      </c>
      <c r="CX336" s="817">
        <f t="shared" si="274"/>
        <v>0</v>
      </c>
      <c r="CY336" s="817"/>
      <c r="CZ336" s="817">
        <f t="shared" si="275"/>
        <v>0</v>
      </c>
      <c r="DA336" s="817">
        <f t="shared" si="276"/>
        <v>0</v>
      </c>
      <c r="DB336" s="817"/>
    </row>
    <row r="337" spans="1:106">
      <c r="A337" s="379" t="s">
        <v>690</v>
      </c>
      <c r="B337" s="419" t="s">
        <v>691</v>
      </c>
      <c r="C337" s="57">
        <f t="shared" si="220"/>
        <v>0</v>
      </c>
      <c r="D337" s="372">
        <f t="shared" si="239"/>
        <v>0</v>
      </c>
      <c r="E337" s="58"/>
      <c r="F337" s="59"/>
      <c r="G337" s="60"/>
      <c r="H337" s="145"/>
      <c r="I337" s="146"/>
      <c r="J337" s="146"/>
      <c r="K337" s="146"/>
      <c r="L337" s="146"/>
      <c r="M337" s="146"/>
      <c r="N337" s="146"/>
      <c r="O337" s="146"/>
      <c r="P337" s="146"/>
      <c r="Q337" s="146"/>
      <c r="R337" s="146"/>
      <c r="S337" s="146"/>
      <c r="T337" s="146"/>
      <c r="U337" s="146"/>
      <c r="V337" s="146"/>
      <c r="W337" s="146"/>
      <c r="X337" s="146"/>
      <c r="Y337" s="146"/>
      <c r="Z337" s="147"/>
      <c r="AA337" s="58"/>
      <c r="AB337" s="148"/>
      <c r="AC337" s="59"/>
      <c r="AD337" s="110"/>
      <c r="AE337" s="148"/>
      <c r="AF337" s="111"/>
      <c r="AG337" s="149"/>
      <c r="AH337" s="110"/>
      <c r="AI337" s="111"/>
      <c r="AJ337" s="58"/>
      <c r="AK337" s="75"/>
      <c r="AL337" s="74"/>
      <c r="AM337" s="74"/>
      <c r="AN337" s="74"/>
      <c r="AO337" s="855" t="str">
        <f t="shared" si="277"/>
        <v/>
      </c>
      <c r="CC337" s="513" t="str">
        <f t="shared" si="259"/>
        <v/>
      </c>
      <c r="CD337" s="513" t="str">
        <f t="shared" si="260"/>
        <v/>
      </c>
      <c r="CE337" s="513" t="str">
        <f t="shared" si="261"/>
        <v/>
      </c>
      <c r="CF337" s="513" t="str">
        <f t="shared" si="262"/>
        <v/>
      </c>
      <c r="CG337" s="513" t="str">
        <f t="shared" si="263"/>
        <v/>
      </c>
      <c r="CH337" s="513" t="str">
        <f t="shared" si="264"/>
        <v/>
      </c>
      <c r="CI337" s="513" t="str">
        <f t="shared" si="265"/>
        <v/>
      </c>
      <c r="CJ337" s="513"/>
      <c r="CK337" s="513" t="str">
        <f t="shared" si="266"/>
        <v/>
      </c>
      <c r="CL337" s="513" t="str">
        <f t="shared" si="267"/>
        <v/>
      </c>
      <c r="CM337" s="513"/>
      <c r="CR337" s="822">
        <f t="shared" si="268"/>
        <v>0</v>
      </c>
      <c r="CS337" s="822">
        <f t="shared" si="269"/>
        <v>0</v>
      </c>
      <c r="CT337" s="823">
        <f t="shared" si="270"/>
        <v>0</v>
      </c>
      <c r="CU337" s="817">
        <f t="shared" si="271"/>
        <v>0</v>
      </c>
      <c r="CV337" s="817">
        <f t="shared" si="272"/>
        <v>0</v>
      </c>
      <c r="CW337" s="817">
        <f t="shared" si="273"/>
        <v>0</v>
      </c>
      <c r="CX337" s="817">
        <f t="shared" si="274"/>
        <v>0</v>
      </c>
      <c r="CY337" s="817"/>
      <c r="CZ337" s="817">
        <f t="shared" si="275"/>
        <v>0</v>
      </c>
      <c r="DA337" s="817">
        <f t="shared" si="276"/>
        <v>0</v>
      </c>
      <c r="DB337" s="817"/>
    </row>
    <row r="338" spans="1:106">
      <c r="A338" s="379" t="s">
        <v>692</v>
      </c>
      <c r="B338" s="419" t="s">
        <v>693</v>
      </c>
      <c r="C338" s="57">
        <f t="shared" si="220"/>
        <v>0</v>
      </c>
      <c r="D338" s="372">
        <f t="shared" si="239"/>
        <v>0</v>
      </c>
      <c r="E338" s="58"/>
      <c r="F338" s="59"/>
      <c r="G338" s="60"/>
      <c r="H338" s="145"/>
      <c r="I338" s="146"/>
      <c r="J338" s="146"/>
      <c r="K338" s="146"/>
      <c r="L338" s="146"/>
      <c r="M338" s="146"/>
      <c r="N338" s="146"/>
      <c r="O338" s="146"/>
      <c r="P338" s="146"/>
      <c r="Q338" s="146"/>
      <c r="R338" s="146"/>
      <c r="S338" s="146"/>
      <c r="T338" s="146"/>
      <c r="U338" s="146"/>
      <c r="V338" s="146"/>
      <c r="W338" s="146"/>
      <c r="X338" s="146"/>
      <c r="Y338" s="146"/>
      <c r="Z338" s="147"/>
      <c r="AA338" s="58"/>
      <c r="AB338" s="148"/>
      <c r="AC338" s="59"/>
      <c r="AD338" s="110"/>
      <c r="AE338" s="148"/>
      <c r="AF338" s="111"/>
      <c r="AG338" s="149"/>
      <c r="AH338" s="110"/>
      <c r="AI338" s="111"/>
      <c r="AJ338" s="58"/>
      <c r="AK338" s="75"/>
      <c r="AL338" s="74"/>
      <c r="AM338" s="74"/>
      <c r="AN338" s="74"/>
      <c r="AO338" s="855" t="str">
        <f t="shared" si="277"/>
        <v/>
      </c>
      <c r="CC338" s="513" t="str">
        <f t="shared" si="259"/>
        <v/>
      </c>
      <c r="CD338" s="513" t="str">
        <f t="shared" si="260"/>
        <v/>
      </c>
      <c r="CE338" s="513" t="str">
        <f t="shared" si="261"/>
        <v/>
      </c>
      <c r="CF338" s="513" t="str">
        <f t="shared" si="262"/>
        <v/>
      </c>
      <c r="CG338" s="513" t="str">
        <f t="shared" si="263"/>
        <v/>
      </c>
      <c r="CH338" s="513" t="str">
        <f t="shared" si="264"/>
        <v/>
      </c>
      <c r="CI338" s="513" t="str">
        <f t="shared" si="265"/>
        <v/>
      </c>
      <c r="CJ338" s="513"/>
      <c r="CK338" s="513" t="str">
        <f t="shared" si="266"/>
        <v/>
      </c>
      <c r="CL338" s="513" t="str">
        <f t="shared" si="267"/>
        <v/>
      </c>
      <c r="CM338" s="513"/>
      <c r="CR338" s="822">
        <f t="shared" si="268"/>
        <v>0</v>
      </c>
      <c r="CS338" s="822">
        <f t="shared" si="269"/>
        <v>0</v>
      </c>
      <c r="CT338" s="823">
        <f t="shared" si="270"/>
        <v>0</v>
      </c>
      <c r="CU338" s="817">
        <f t="shared" si="271"/>
        <v>0</v>
      </c>
      <c r="CV338" s="817">
        <f t="shared" si="272"/>
        <v>0</v>
      </c>
      <c r="CW338" s="817">
        <f t="shared" si="273"/>
        <v>0</v>
      </c>
      <c r="CX338" s="817">
        <f t="shared" si="274"/>
        <v>0</v>
      </c>
      <c r="CY338" s="817"/>
      <c r="CZ338" s="817">
        <f t="shared" si="275"/>
        <v>0</v>
      </c>
      <c r="DA338" s="817">
        <f t="shared" si="276"/>
        <v>0</v>
      </c>
      <c r="DB338" s="817"/>
    </row>
    <row r="339" spans="1:106">
      <c r="A339" s="379" t="s">
        <v>694</v>
      </c>
      <c r="B339" s="419" t="s">
        <v>695</v>
      </c>
      <c r="C339" s="57">
        <f t="shared" si="220"/>
        <v>0</v>
      </c>
      <c r="D339" s="372">
        <f t="shared" si="239"/>
        <v>0</v>
      </c>
      <c r="E339" s="58"/>
      <c r="F339" s="59"/>
      <c r="G339" s="60"/>
      <c r="H339" s="145"/>
      <c r="I339" s="146"/>
      <c r="J339" s="146"/>
      <c r="K339" s="146"/>
      <c r="L339" s="146"/>
      <c r="M339" s="146"/>
      <c r="N339" s="146"/>
      <c r="O339" s="146"/>
      <c r="P339" s="146"/>
      <c r="Q339" s="146"/>
      <c r="R339" s="146"/>
      <c r="S339" s="146"/>
      <c r="T339" s="146"/>
      <c r="U339" s="146"/>
      <c r="V339" s="146"/>
      <c r="W339" s="146"/>
      <c r="X339" s="146"/>
      <c r="Y339" s="146"/>
      <c r="Z339" s="147"/>
      <c r="AA339" s="58"/>
      <c r="AB339" s="148"/>
      <c r="AC339" s="59"/>
      <c r="AD339" s="110"/>
      <c r="AE339" s="148"/>
      <c r="AF339" s="111"/>
      <c r="AG339" s="149"/>
      <c r="AH339" s="110"/>
      <c r="AI339" s="111"/>
      <c r="AJ339" s="58"/>
      <c r="AK339" s="75"/>
      <c r="AL339" s="74"/>
      <c r="AM339" s="74"/>
      <c r="AN339" s="74"/>
      <c r="AO339" s="855" t="str">
        <f t="shared" si="277"/>
        <v/>
      </c>
      <c r="CC339" s="513" t="str">
        <f t="shared" si="259"/>
        <v/>
      </c>
      <c r="CD339" s="513" t="str">
        <f t="shared" si="260"/>
        <v/>
      </c>
      <c r="CE339" s="513" t="str">
        <f t="shared" si="261"/>
        <v/>
      </c>
      <c r="CF339" s="513" t="str">
        <f t="shared" si="262"/>
        <v/>
      </c>
      <c r="CG339" s="513" t="str">
        <f t="shared" si="263"/>
        <v/>
      </c>
      <c r="CH339" s="513" t="str">
        <f t="shared" si="264"/>
        <v/>
      </c>
      <c r="CI339" s="513" t="str">
        <f t="shared" si="265"/>
        <v/>
      </c>
      <c r="CJ339" s="513"/>
      <c r="CK339" s="513" t="str">
        <f t="shared" si="266"/>
        <v/>
      </c>
      <c r="CL339" s="513" t="str">
        <f t="shared" si="267"/>
        <v/>
      </c>
      <c r="CM339" s="513"/>
      <c r="CR339" s="822">
        <f t="shared" si="268"/>
        <v>0</v>
      </c>
      <c r="CS339" s="822">
        <f t="shared" si="269"/>
        <v>0</v>
      </c>
      <c r="CT339" s="823">
        <f t="shared" si="270"/>
        <v>0</v>
      </c>
      <c r="CU339" s="817">
        <f t="shared" si="271"/>
        <v>0</v>
      </c>
      <c r="CV339" s="817">
        <f t="shared" si="272"/>
        <v>0</v>
      </c>
      <c r="CW339" s="817">
        <f t="shared" si="273"/>
        <v>0</v>
      </c>
      <c r="CX339" s="817">
        <f t="shared" si="274"/>
        <v>0</v>
      </c>
      <c r="CY339" s="817"/>
      <c r="CZ339" s="817">
        <f t="shared" si="275"/>
        <v>0</v>
      </c>
      <c r="DA339" s="817">
        <f t="shared" si="276"/>
        <v>0</v>
      </c>
      <c r="DB339" s="817"/>
    </row>
    <row r="340" spans="1:106">
      <c r="A340" s="379" t="s">
        <v>696</v>
      </c>
      <c r="B340" s="419" t="s">
        <v>697</v>
      </c>
      <c r="C340" s="57">
        <f t="shared" si="220"/>
        <v>0</v>
      </c>
      <c r="D340" s="372">
        <f t="shared" si="239"/>
        <v>0</v>
      </c>
      <c r="E340" s="58"/>
      <c r="F340" s="59"/>
      <c r="G340" s="60"/>
      <c r="H340" s="145"/>
      <c r="I340" s="146"/>
      <c r="J340" s="146"/>
      <c r="K340" s="146"/>
      <c r="L340" s="146"/>
      <c r="M340" s="146"/>
      <c r="N340" s="146"/>
      <c r="O340" s="146"/>
      <c r="P340" s="146"/>
      <c r="Q340" s="146"/>
      <c r="R340" s="146"/>
      <c r="S340" s="146"/>
      <c r="T340" s="146"/>
      <c r="U340" s="146"/>
      <c r="V340" s="146"/>
      <c r="W340" s="146"/>
      <c r="X340" s="146"/>
      <c r="Y340" s="146"/>
      <c r="Z340" s="147"/>
      <c r="AA340" s="58"/>
      <c r="AB340" s="148"/>
      <c r="AC340" s="59"/>
      <c r="AD340" s="110"/>
      <c r="AE340" s="148"/>
      <c r="AF340" s="111"/>
      <c r="AG340" s="149"/>
      <c r="AH340" s="110"/>
      <c r="AI340" s="111"/>
      <c r="AJ340" s="58"/>
      <c r="AK340" s="75"/>
      <c r="AL340" s="74"/>
      <c r="AM340" s="74"/>
      <c r="AN340" s="74"/>
      <c r="AO340" s="855" t="str">
        <f t="shared" si="277"/>
        <v/>
      </c>
      <c r="CC340" s="513" t="str">
        <f t="shared" si="259"/>
        <v/>
      </c>
      <c r="CD340" s="513" t="str">
        <f t="shared" si="260"/>
        <v/>
      </c>
      <c r="CE340" s="513" t="str">
        <f t="shared" si="261"/>
        <v/>
      </c>
      <c r="CF340" s="513" t="str">
        <f t="shared" si="262"/>
        <v/>
      </c>
      <c r="CG340" s="513" t="str">
        <f t="shared" si="263"/>
        <v/>
      </c>
      <c r="CH340" s="513" t="str">
        <f t="shared" si="264"/>
        <v/>
      </c>
      <c r="CI340" s="513" t="str">
        <f t="shared" si="265"/>
        <v/>
      </c>
      <c r="CJ340" s="513"/>
      <c r="CK340" s="513" t="str">
        <f t="shared" si="266"/>
        <v/>
      </c>
      <c r="CL340" s="513" t="str">
        <f t="shared" si="267"/>
        <v/>
      </c>
      <c r="CM340" s="513"/>
      <c r="CR340" s="822">
        <f t="shared" si="268"/>
        <v>0</v>
      </c>
      <c r="CS340" s="822">
        <f t="shared" si="269"/>
        <v>0</v>
      </c>
      <c r="CT340" s="823">
        <f t="shared" si="270"/>
        <v>0</v>
      </c>
      <c r="CU340" s="817">
        <f t="shared" si="271"/>
        <v>0</v>
      </c>
      <c r="CV340" s="817">
        <f t="shared" si="272"/>
        <v>0</v>
      </c>
      <c r="CW340" s="817">
        <f t="shared" si="273"/>
        <v>0</v>
      </c>
      <c r="CX340" s="817">
        <f t="shared" si="274"/>
        <v>0</v>
      </c>
      <c r="CY340" s="817"/>
      <c r="CZ340" s="817">
        <f t="shared" si="275"/>
        <v>0</v>
      </c>
      <c r="DA340" s="817">
        <f t="shared" si="276"/>
        <v>0</v>
      </c>
      <c r="DB340" s="817"/>
    </row>
    <row r="341" spans="1:106">
      <c r="A341" s="379" t="s">
        <v>698</v>
      </c>
      <c r="B341" s="419" t="s">
        <v>699</v>
      </c>
      <c r="C341" s="57">
        <f t="shared" si="220"/>
        <v>0</v>
      </c>
      <c r="D341" s="372">
        <f t="shared" si="239"/>
        <v>0</v>
      </c>
      <c r="E341" s="58"/>
      <c r="F341" s="59"/>
      <c r="G341" s="60"/>
      <c r="H341" s="145"/>
      <c r="I341" s="146"/>
      <c r="J341" s="146"/>
      <c r="K341" s="146"/>
      <c r="L341" s="146"/>
      <c r="M341" s="146"/>
      <c r="N341" s="146"/>
      <c r="O341" s="146"/>
      <c r="P341" s="146"/>
      <c r="Q341" s="146"/>
      <c r="R341" s="146"/>
      <c r="S341" s="146"/>
      <c r="T341" s="146"/>
      <c r="U341" s="146"/>
      <c r="V341" s="146"/>
      <c r="W341" s="146"/>
      <c r="X341" s="146"/>
      <c r="Y341" s="146"/>
      <c r="Z341" s="147"/>
      <c r="AA341" s="58"/>
      <c r="AB341" s="148"/>
      <c r="AC341" s="59"/>
      <c r="AD341" s="110"/>
      <c r="AE341" s="148"/>
      <c r="AF341" s="111"/>
      <c r="AG341" s="149"/>
      <c r="AH341" s="110"/>
      <c r="AI341" s="111"/>
      <c r="AJ341" s="58"/>
      <c r="AK341" s="75"/>
      <c r="AL341" s="74"/>
      <c r="AM341" s="74"/>
      <c r="AN341" s="74"/>
      <c r="AO341" s="855" t="str">
        <f t="shared" si="277"/>
        <v/>
      </c>
      <c r="CC341" s="513" t="str">
        <f t="shared" si="259"/>
        <v/>
      </c>
      <c r="CD341" s="513" t="str">
        <f t="shared" si="260"/>
        <v/>
      </c>
      <c r="CE341" s="513" t="str">
        <f t="shared" si="261"/>
        <v/>
      </c>
      <c r="CF341" s="513" t="str">
        <f t="shared" si="262"/>
        <v/>
      </c>
      <c r="CG341" s="513" t="str">
        <f t="shared" si="263"/>
        <v/>
      </c>
      <c r="CH341" s="513" t="str">
        <f t="shared" si="264"/>
        <v/>
      </c>
      <c r="CI341" s="513" t="str">
        <f t="shared" si="265"/>
        <v/>
      </c>
      <c r="CJ341" s="513"/>
      <c r="CK341" s="513" t="str">
        <f t="shared" si="266"/>
        <v/>
      </c>
      <c r="CL341" s="513" t="str">
        <f t="shared" si="267"/>
        <v/>
      </c>
      <c r="CM341" s="513"/>
      <c r="CR341" s="822">
        <f t="shared" si="268"/>
        <v>0</v>
      </c>
      <c r="CS341" s="822">
        <f t="shared" si="269"/>
        <v>0</v>
      </c>
      <c r="CT341" s="823">
        <f t="shared" si="270"/>
        <v>0</v>
      </c>
      <c r="CU341" s="817">
        <f t="shared" si="271"/>
        <v>0</v>
      </c>
      <c r="CV341" s="817">
        <f t="shared" si="272"/>
        <v>0</v>
      </c>
      <c r="CW341" s="817">
        <f t="shared" si="273"/>
        <v>0</v>
      </c>
      <c r="CX341" s="817">
        <f t="shared" si="274"/>
        <v>0</v>
      </c>
      <c r="CY341" s="817"/>
      <c r="CZ341" s="817">
        <f t="shared" si="275"/>
        <v>0</v>
      </c>
      <c r="DA341" s="817">
        <f t="shared" si="276"/>
        <v>0</v>
      </c>
      <c r="DB341" s="817"/>
    </row>
    <row r="342" spans="1:106" ht="21">
      <c r="A342" s="379" t="s">
        <v>700</v>
      </c>
      <c r="B342" s="419" t="s">
        <v>701</v>
      </c>
      <c r="C342" s="57">
        <f t="shared" si="220"/>
        <v>0</v>
      </c>
      <c r="D342" s="372">
        <f t="shared" si="239"/>
        <v>0</v>
      </c>
      <c r="E342" s="58"/>
      <c r="F342" s="59"/>
      <c r="G342" s="60"/>
      <c r="H342" s="145"/>
      <c r="I342" s="146"/>
      <c r="J342" s="146"/>
      <c r="K342" s="146"/>
      <c r="L342" s="146"/>
      <c r="M342" s="146"/>
      <c r="N342" s="146"/>
      <c r="O342" s="146"/>
      <c r="P342" s="146"/>
      <c r="Q342" s="146"/>
      <c r="R342" s="146"/>
      <c r="S342" s="146"/>
      <c r="T342" s="146"/>
      <c r="U342" s="146"/>
      <c r="V342" s="146"/>
      <c r="W342" s="146"/>
      <c r="X342" s="146"/>
      <c r="Y342" s="146"/>
      <c r="Z342" s="147"/>
      <c r="AA342" s="58"/>
      <c r="AB342" s="148"/>
      <c r="AC342" s="59"/>
      <c r="AD342" s="110"/>
      <c r="AE342" s="148"/>
      <c r="AF342" s="111"/>
      <c r="AG342" s="149"/>
      <c r="AH342" s="110"/>
      <c r="AI342" s="111"/>
      <c r="AJ342" s="58"/>
      <c r="AK342" s="75"/>
      <c r="AL342" s="74"/>
      <c r="AM342" s="74"/>
      <c r="AN342" s="74"/>
      <c r="AO342" s="855" t="str">
        <f t="shared" si="277"/>
        <v/>
      </c>
      <c r="CC342" s="513" t="str">
        <f t="shared" si="259"/>
        <v/>
      </c>
      <c r="CD342" s="513" t="str">
        <f t="shared" si="260"/>
        <v/>
      </c>
      <c r="CE342" s="513" t="str">
        <f t="shared" si="261"/>
        <v/>
      </c>
      <c r="CF342" s="513" t="str">
        <f t="shared" si="262"/>
        <v/>
      </c>
      <c r="CG342" s="513" t="str">
        <f t="shared" si="263"/>
        <v/>
      </c>
      <c r="CH342" s="513" t="str">
        <f t="shared" si="264"/>
        <v/>
      </c>
      <c r="CI342" s="513" t="str">
        <f t="shared" si="265"/>
        <v/>
      </c>
      <c r="CJ342" s="513"/>
      <c r="CK342" s="513" t="str">
        <f t="shared" si="266"/>
        <v/>
      </c>
      <c r="CL342" s="513" t="str">
        <f t="shared" si="267"/>
        <v/>
      </c>
      <c r="CM342" s="513"/>
      <c r="CR342" s="822">
        <f t="shared" si="268"/>
        <v>0</v>
      </c>
      <c r="CS342" s="822">
        <f t="shared" si="269"/>
        <v>0</v>
      </c>
      <c r="CT342" s="823">
        <f t="shared" si="270"/>
        <v>0</v>
      </c>
      <c r="CU342" s="817">
        <f t="shared" si="271"/>
        <v>0</v>
      </c>
      <c r="CV342" s="817">
        <f t="shared" si="272"/>
        <v>0</v>
      </c>
      <c r="CW342" s="817">
        <f t="shared" si="273"/>
        <v>0</v>
      </c>
      <c r="CX342" s="817">
        <f t="shared" si="274"/>
        <v>0</v>
      </c>
      <c r="CY342" s="817"/>
      <c r="CZ342" s="817">
        <f t="shared" si="275"/>
        <v>0</v>
      </c>
      <c r="DA342" s="817">
        <f t="shared" si="276"/>
        <v>0</v>
      </c>
      <c r="DB342" s="817"/>
    </row>
    <row r="343" spans="1:106">
      <c r="A343" s="379" t="s">
        <v>702</v>
      </c>
      <c r="B343" s="419" t="s">
        <v>703</v>
      </c>
      <c r="C343" s="57">
        <f t="shared" si="220"/>
        <v>0</v>
      </c>
      <c r="D343" s="372">
        <f t="shared" si="239"/>
        <v>0</v>
      </c>
      <c r="E343" s="58"/>
      <c r="F343" s="59"/>
      <c r="G343" s="60"/>
      <c r="H343" s="145"/>
      <c r="I343" s="146"/>
      <c r="J343" s="146"/>
      <c r="K343" s="146"/>
      <c r="L343" s="146"/>
      <c r="M343" s="146"/>
      <c r="N343" s="146"/>
      <c r="O343" s="146"/>
      <c r="P343" s="146"/>
      <c r="Q343" s="146"/>
      <c r="R343" s="146"/>
      <c r="S343" s="146"/>
      <c r="T343" s="146"/>
      <c r="U343" s="146"/>
      <c r="V343" s="146"/>
      <c r="W343" s="146"/>
      <c r="X343" s="146"/>
      <c r="Y343" s="146"/>
      <c r="Z343" s="147"/>
      <c r="AA343" s="58"/>
      <c r="AB343" s="148"/>
      <c r="AC343" s="59"/>
      <c r="AD343" s="110"/>
      <c r="AE343" s="148"/>
      <c r="AF343" s="111"/>
      <c r="AG343" s="149"/>
      <c r="AH343" s="110"/>
      <c r="AI343" s="111"/>
      <c r="AJ343" s="58"/>
      <c r="AK343" s="75"/>
      <c r="AL343" s="74"/>
      <c r="AM343" s="74"/>
      <c r="AN343" s="74"/>
      <c r="AO343" s="855" t="str">
        <f t="shared" si="277"/>
        <v/>
      </c>
      <c r="CC343" s="513" t="str">
        <f t="shared" si="259"/>
        <v/>
      </c>
      <c r="CD343" s="513" t="str">
        <f t="shared" si="260"/>
        <v/>
      </c>
      <c r="CE343" s="513" t="str">
        <f t="shared" si="261"/>
        <v/>
      </c>
      <c r="CF343" s="513" t="str">
        <f t="shared" si="262"/>
        <v/>
      </c>
      <c r="CG343" s="513" t="str">
        <f t="shared" si="263"/>
        <v/>
      </c>
      <c r="CH343" s="513" t="str">
        <f t="shared" si="264"/>
        <v/>
      </c>
      <c r="CI343" s="513" t="str">
        <f t="shared" si="265"/>
        <v/>
      </c>
      <c r="CJ343" s="513"/>
      <c r="CK343" s="513" t="str">
        <f t="shared" si="266"/>
        <v/>
      </c>
      <c r="CL343" s="513" t="str">
        <f t="shared" si="267"/>
        <v/>
      </c>
      <c r="CM343" s="513"/>
      <c r="CR343" s="822">
        <f t="shared" si="268"/>
        <v>0</v>
      </c>
      <c r="CS343" s="822">
        <f t="shared" si="269"/>
        <v>0</v>
      </c>
      <c r="CT343" s="823">
        <f t="shared" si="270"/>
        <v>0</v>
      </c>
      <c r="CU343" s="817">
        <f t="shared" si="271"/>
        <v>0</v>
      </c>
      <c r="CV343" s="817">
        <f t="shared" si="272"/>
        <v>0</v>
      </c>
      <c r="CW343" s="817">
        <f t="shared" si="273"/>
        <v>0</v>
      </c>
      <c r="CX343" s="817">
        <f t="shared" si="274"/>
        <v>0</v>
      </c>
      <c r="CY343" s="817"/>
      <c r="CZ343" s="817">
        <f t="shared" si="275"/>
        <v>0</v>
      </c>
      <c r="DA343" s="817">
        <f t="shared" si="276"/>
        <v>0</v>
      </c>
      <c r="DB343" s="817"/>
    </row>
    <row r="344" spans="1:106">
      <c r="A344" s="379" t="s">
        <v>704</v>
      </c>
      <c r="B344" s="419" t="s">
        <v>705</v>
      </c>
      <c r="C344" s="57">
        <f t="shared" si="220"/>
        <v>0</v>
      </c>
      <c r="D344" s="372">
        <f t="shared" si="239"/>
        <v>0</v>
      </c>
      <c r="E344" s="58"/>
      <c r="F344" s="59"/>
      <c r="G344" s="60"/>
      <c r="H344" s="145"/>
      <c r="I344" s="146"/>
      <c r="J344" s="146"/>
      <c r="K344" s="146"/>
      <c r="L344" s="146"/>
      <c r="M344" s="146"/>
      <c r="N344" s="146"/>
      <c r="O344" s="146"/>
      <c r="P344" s="146"/>
      <c r="Q344" s="146"/>
      <c r="R344" s="146"/>
      <c r="S344" s="146"/>
      <c r="T344" s="146"/>
      <c r="U344" s="146"/>
      <c r="V344" s="146"/>
      <c r="W344" s="146"/>
      <c r="X344" s="146"/>
      <c r="Y344" s="146"/>
      <c r="Z344" s="147"/>
      <c r="AA344" s="58"/>
      <c r="AB344" s="148"/>
      <c r="AC344" s="59"/>
      <c r="AD344" s="110"/>
      <c r="AE344" s="148"/>
      <c r="AF344" s="111"/>
      <c r="AG344" s="149"/>
      <c r="AH344" s="110"/>
      <c r="AI344" s="111"/>
      <c r="AJ344" s="58"/>
      <c r="AK344" s="75"/>
      <c r="AL344" s="74"/>
      <c r="AM344" s="74"/>
      <c r="AN344" s="74"/>
      <c r="AO344" s="855" t="str">
        <f t="shared" si="277"/>
        <v/>
      </c>
      <c r="CC344" s="513" t="str">
        <f t="shared" si="259"/>
        <v/>
      </c>
      <c r="CD344" s="513" t="str">
        <f t="shared" si="260"/>
        <v/>
      </c>
      <c r="CE344" s="513" t="str">
        <f t="shared" si="261"/>
        <v/>
      </c>
      <c r="CF344" s="513" t="str">
        <f t="shared" si="262"/>
        <v/>
      </c>
      <c r="CG344" s="513" t="str">
        <f t="shared" si="263"/>
        <v/>
      </c>
      <c r="CH344" s="513" t="str">
        <f t="shared" si="264"/>
        <v/>
      </c>
      <c r="CI344" s="513" t="str">
        <f t="shared" si="265"/>
        <v/>
      </c>
      <c r="CJ344" s="513"/>
      <c r="CK344" s="513" t="str">
        <f t="shared" si="266"/>
        <v/>
      </c>
      <c r="CL344" s="513" t="str">
        <f t="shared" si="267"/>
        <v/>
      </c>
      <c r="CM344" s="513"/>
      <c r="CR344" s="822">
        <f t="shared" si="268"/>
        <v>0</v>
      </c>
      <c r="CS344" s="822">
        <f t="shared" si="269"/>
        <v>0</v>
      </c>
      <c r="CT344" s="823">
        <f t="shared" si="270"/>
        <v>0</v>
      </c>
      <c r="CU344" s="817">
        <f t="shared" si="271"/>
        <v>0</v>
      </c>
      <c r="CV344" s="817">
        <f t="shared" si="272"/>
        <v>0</v>
      </c>
      <c r="CW344" s="817">
        <f t="shared" si="273"/>
        <v>0</v>
      </c>
      <c r="CX344" s="817">
        <f t="shared" si="274"/>
        <v>0</v>
      </c>
      <c r="CY344" s="817"/>
      <c r="CZ344" s="817">
        <f t="shared" si="275"/>
        <v>0</v>
      </c>
      <c r="DA344" s="817">
        <f t="shared" si="276"/>
        <v>0</v>
      </c>
      <c r="DB344" s="817"/>
    </row>
    <row r="345" spans="1:106">
      <c r="A345" s="379" t="s">
        <v>706</v>
      </c>
      <c r="B345" s="419" t="s">
        <v>707</v>
      </c>
      <c r="C345" s="57">
        <f t="shared" si="220"/>
        <v>0</v>
      </c>
      <c r="D345" s="372">
        <f t="shared" si="239"/>
        <v>0</v>
      </c>
      <c r="E345" s="58"/>
      <c r="F345" s="59"/>
      <c r="G345" s="60"/>
      <c r="H345" s="145"/>
      <c r="I345" s="146"/>
      <c r="J345" s="146"/>
      <c r="K345" s="146"/>
      <c r="L345" s="146"/>
      <c r="M345" s="146"/>
      <c r="N345" s="146"/>
      <c r="O345" s="146"/>
      <c r="P345" s="146"/>
      <c r="Q345" s="146"/>
      <c r="R345" s="146"/>
      <c r="S345" s="146"/>
      <c r="T345" s="146"/>
      <c r="U345" s="146"/>
      <c r="V345" s="146"/>
      <c r="W345" s="146"/>
      <c r="X345" s="146"/>
      <c r="Y345" s="146"/>
      <c r="Z345" s="147"/>
      <c r="AA345" s="58"/>
      <c r="AB345" s="148"/>
      <c r="AC345" s="59"/>
      <c r="AD345" s="110"/>
      <c r="AE345" s="148"/>
      <c r="AF345" s="111"/>
      <c r="AG345" s="149"/>
      <c r="AH345" s="110"/>
      <c r="AI345" s="111"/>
      <c r="AJ345" s="58"/>
      <c r="AK345" s="75"/>
      <c r="AL345" s="74"/>
      <c r="AM345" s="74"/>
      <c r="AN345" s="74"/>
      <c r="AO345" s="855" t="str">
        <f t="shared" si="277"/>
        <v/>
      </c>
      <c r="CC345" s="513" t="str">
        <f t="shared" si="259"/>
        <v/>
      </c>
      <c r="CD345" s="513" t="str">
        <f t="shared" si="260"/>
        <v/>
      </c>
      <c r="CE345" s="513" t="str">
        <f t="shared" si="261"/>
        <v/>
      </c>
      <c r="CF345" s="513" t="str">
        <f t="shared" si="262"/>
        <v/>
      </c>
      <c r="CG345" s="513" t="str">
        <f t="shared" si="263"/>
        <v/>
      </c>
      <c r="CH345" s="513" t="str">
        <f t="shared" si="264"/>
        <v/>
      </c>
      <c r="CI345" s="513" t="str">
        <f t="shared" si="265"/>
        <v/>
      </c>
      <c r="CJ345" s="513"/>
      <c r="CK345" s="513" t="str">
        <f t="shared" si="266"/>
        <v/>
      </c>
      <c r="CL345" s="513" t="str">
        <f t="shared" si="267"/>
        <v/>
      </c>
      <c r="CM345" s="513"/>
      <c r="CR345" s="822">
        <f t="shared" si="268"/>
        <v>0</v>
      </c>
      <c r="CS345" s="822">
        <f t="shared" si="269"/>
        <v>0</v>
      </c>
      <c r="CT345" s="823">
        <f t="shared" si="270"/>
        <v>0</v>
      </c>
      <c r="CU345" s="817">
        <f t="shared" si="271"/>
        <v>0</v>
      </c>
      <c r="CV345" s="817">
        <f t="shared" si="272"/>
        <v>0</v>
      </c>
      <c r="CW345" s="817">
        <f t="shared" si="273"/>
        <v>0</v>
      </c>
      <c r="CX345" s="817">
        <f t="shared" si="274"/>
        <v>0</v>
      </c>
      <c r="CY345" s="817"/>
      <c r="CZ345" s="817">
        <f t="shared" si="275"/>
        <v>0</v>
      </c>
      <c r="DA345" s="817">
        <f t="shared" si="276"/>
        <v>0</v>
      </c>
      <c r="DB345" s="817"/>
    </row>
    <row r="346" spans="1:106">
      <c r="A346" s="379" t="s">
        <v>708</v>
      </c>
      <c r="B346" s="419" t="s">
        <v>709</v>
      </c>
      <c r="C346" s="57">
        <f t="shared" si="220"/>
        <v>0</v>
      </c>
      <c r="D346" s="372">
        <f t="shared" si="239"/>
        <v>0</v>
      </c>
      <c r="E346" s="58"/>
      <c r="F346" s="59"/>
      <c r="G346" s="60"/>
      <c r="H346" s="145"/>
      <c r="I346" s="146"/>
      <c r="J346" s="146"/>
      <c r="K346" s="146"/>
      <c r="L346" s="146"/>
      <c r="M346" s="146"/>
      <c r="N346" s="146"/>
      <c r="O346" s="146"/>
      <c r="P346" s="146"/>
      <c r="Q346" s="146"/>
      <c r="R346" s="146"/>
      <c r="S346" s="146"/>
      <c r="T346" s="146"/>
      <c r="U346" s="146"/>
      <c r="V346" s="146"/>
      <c r="W346" s="146"/>
      <c r="X346" s="146"/>
      <c r="Y346" s="146"/>
      <c r="Z346" s="147"/>
      <c r="AA346" s="58"/>
      <c r="AB346" s="148"/>
      <c r="AC346" s="59"/>
      <c r="AD346" s="110"/>
      <c r="AE346" s="148"/>
      <c r="AF346" s="111"/>
      <c r="AG346" s="149"/>
      <c r="AH346" s="110"/>
      <c r="AI346" s="111"/>
      <c r="AJ346" s="58"/>
      <c r="AK346" s="75"/>
      <c r="AL346" s="74"/>
      <c r="AM346" s="74"/>
      <c r="AN346" s="74"/>
      <c r="AO346" s="855" t="str">
        <f t="shared" si="277"/>
        <v/>
      </c>
      <c r="CC346" s="513" t="str">
        <f t="shared" si="259"/>
        <v/>
      </c>
      <c r="CD346" s="513" t="str">
        <f t="shared" si="260"/>
        <v/>
      </c>
      <c r="CE346" s="513" t="str">
        <f t="shared" si="261"/>
        <v/>
      </c>
      <c r="CF346" s="513" t="str">
        <f t="shared" si="262"/>
        <v/>
      </c>
      <c r="CG346" s="513" t="str">
        <f t="shared" si="263"/>
        <v/>
      </c>
      <c r="CH346" s="513" t="str">
        <f t="shared" si="264"/>
        <v/>
      </c>
      <c r="CI346" s="513" t="str">
        <f t="shared" si="265"/>
        <v/>
      </c>
      <c r="CJ346" s="513"/>
      <c r="CK346" s="513" t="str">
        <f t="shared" si="266"/>
        <v/>
      </c>
      <c r="CL346" s="513" t="str">
        <f t="shared" si="267"/>
        <v/>
      </c>
      <c r="CM346" s="513"/>
      <c r="CR346" s="822">
        <f t="shared" si="268"/>
        <v>0</v>
      </c>
      <c r="CS346" s="822">
        <f t="shared" si="269"/>
        <v>0</v>
      </c>
      <c r="CT346" s="823">
        <f t="shared" si="270"/>
        <v>0</v>
      </c>
      <c r="CU346" s="817">
        <f t="shared" si="271"/>
        <v>0</v>
      </c>
      <c r="CV346" s="817">
        <f t="shared" si="272"/>
        <v>0</v>
      </c>
      <c r="CW346" s="817">
        <f t="shared" si="273"/>
        <v>0</v>
      </c>
      <c r="CX346" s="817">
        <f t="shared" si="274"/>
        <v>0</v>
      </c>
      <c r="CY346" s="817"/>
      <c r="CZ346" s="817">
        <f t="shared" si="275"/>
        <v>0</v>
      </c>
      <c r="DA346" s="817">
        <f t="shared" si="276"/>
        <v>0</v>
      </c>
      <c r="DB346" s="817"/>
    </row>
    <row r="347" spans="1:106" ht="21">
      <c r="A347" s="379" t="s">
        <v>710</v>
      </c>
      <c r="B347" s="419" t="s">
        <v>711</v>
      </c>
      <c r="C347" s="57">
        <f t="shared" si="220"/>
        <v>0</v>
      </c>
      <c r="D347" s="372">
        <f t="shared" si="239"/>
        <v>0</v>
      </c>
      <c r="E347" s="58"/>
      <c r="F347" s="59"/>
      <c r="G347" s="60"/>
      <c r="H347" s="145"/>
      <c r="I347" s="146"/>
      <c r="J347" s="146"/>
      <c r="K347" s="146"/>
      <c r="L347" s="146"/>
      <c r="M347" s="146"/>
      <c r="N347" s="146"/>
      <c r="O347" s="146"/>
      <c r="P347" s="146"/>
      <c r="Q347" s="146"/>
      <c r="R347" s="146"/>
      <c r="S347" s="146"/>
      <c r="T347" s="146"/>
      <c r="U347" s="146"/>
      <c r="V347" s="146"/>
      <c r="W347" s="146"/>
      <c r="X347" s="146"/>
      <c r="Y347" s="146"/>
      <c r="Z347" s="147"/>
      <c r="AA347" s="58"/>
      <c r="AB347" s="148"/>
      <c r="AC347" s="59"/>
      <c r="AD347" s="110"/>
      <c r="AE347" s="148"/>
      <c r="AF347" s="111"/>
      <c r="AG347" s="149"/>
      <c r="AH347" s="110"/>
      <c r="AI347" s="111"/>
      <c r="AJ347" s="58"/>
      <c r="AK347" s="75"/>
      <c r="AL347" s="74"/>
      <c r="AM347" s="74"/>
      <c r="AN347" s="74"/>
      <c r="AO347" s="855" t="str">
        <f t="shared" si="277"/>
        <v/>
      </c>
      <c r="CC347" s="513" t="str">
        <f t="shared" si="259"/>
        <v/>
      </c>
      <c r="CD347" s="513" t="str">
        <f t="shared" si="260"/>
        <v/>
      </c>
      <c r="CE347" s="513" t="str">
        <f t="shared" si="261"/>
        <v/>
      </c>
      <c r="CF347" s="513" t="str">
        <f t="shared" si="262"/>
        <v/>
      </c>
      <c r="CG347" s="513" t="str">
        <f t="shared" si="263"/>
        <v/>
      </c>
      <c r="CH347" s="513" t="str">
        <f t="shared" si="264"/>
        <v/>
      </c>
      <c r="CI347" s="513" t="str">
        <f t="shared" si="265"/>
        <v/>
      </c>
      <c r="CJ347" s="513"/>
      <c r="CK347" s="513" t="str">
        <f t="shared" si="266"/>
        <v/>
      </c>
      <c r="CL347" s="513" t="str">
        <f t="shared" si="267"/>
        <v/>
      </c>
      <c r="CM347" s="513"/>
      <c r="CR347" s="822">
        <f t="shared" si="268"/>
        <v>0</v>
      </c>
      <c r="CS347" s="822">
        <f t="shared" si="269"/>
        <v>0</v>
      </c>
      <c r="CT347" s="823">
        <f t="shared" si="270"/>
        <v>0</v>
      </c>
      <c r="CU347" s="817">
        <f t="shared" si="271"/>
        <v>0</v>
      </c>
      <c r="CV347" s="817">
        <f t="shared" si="272"/>
        <v>0</v>
      </c>
      <c r="CW347" s="817">
        <f t="shared" si="273"/>
        <v>0</v>
      </c>
      <c r="CX347" s="817">
        <f t="shared" si="274"/>
        <v>0</v>
      </c>
      <c r="CY347" s="817"/>
      <c r="CZ347" s="817">
        <f t="shared" si="275"/>
        <v>0</v>
      </c>
      <c r="DA347" s="817">
        <f t="shared" si="276"/>
        <v>0</v>
      </c>
      <c r="DB347" s="817"/>
    </row>
    <row r="348" spans="1:106">
      <c r="A348" s="379" t="s">
        <v>712</v>
      </c>
      <c r="B348" s="419" t="s">
        <v>713</v>
      </c>
      <c r="C348" s="57">
        <f t="shared" si="220"/>
        <v>0</v>
      </c>
      <c r="D348" s="372">
        <f t="shared" si="239"/>
        <v>0</v>
      </c>
      <c r="E348" s="58"/>
      <c r="F348" s="59"/>
      <c r="G348" s="60"/>
      <c r="H348" s="145"/>
      <c r="I348" s="146"/>
      <c r="J348" s="146"/>
      <c r="K348" s="146"/>
      <c r="L348" s="146"/>
      <c r="M348" s="146"/>
      <c r="N348" s="146"/>
      <c r="O348" s="146"/>
      <c r="P348" s="146"/>
      <c r="Q348" s="146"/>
      <c r="R348" s="146"/>
      <c r="S348" s="146"/>
      <c r="T348" s="146"/>
      <c r="U348" s="146"/>
      <c r="V348" s="146"/>
      <c r="W348" s="146"/>
      <c r="X348" s="146"/>
      <c r="Y348" s="146"/>
      <c r="Z348" s="147"/>
      <c r="AA348" s="58"/>
      <c r="AB348" s="148"/>
      <c r="AC348" s="59"/>
      <c r="AD348" s="110"/>
      <c r="AE348" s="148"/>
      <c r="AF348" s="111"/>
      <c r="AG348" s="149"/>
      <c r="AH348" s="110"/>
      <c r="AI348" s="111"/>
      <c r="AJ348" s="58"/>
      <c r="AK348" s="75"/>
      <c r="AL348" s="74"/>
      <c r="AM348" s="74"/>
      <c r="AN348" s="74"/>
      <c r="AO348" s="855" t="str">
        <f t="shared" si="277"/>
        <v/>
      </c>
      <c r="CC348" s="513" t="str">
        <f t="shared" si="259"/>
        <v/>
      </c>
      <c r="CD348" s="513" t="str">
        <f t="shared" si="260"/>
        <v/>
      </c>
      <c r="CE348" s="513" t="str">
        <f t="shared" si="261"/>
        <v/>
      </c>
      <c r="CF348" s="513" t="str">
        <f t="shared" si="262"/>
        <v/>
      </c>
      <c r="CG348" s="513" t="str">
        <f t="shared" si="263"/>
        <v/>
      </c>
      <c r="CH348" s="513" t="str">
        <f t="shared" si="264"/>
        <v/>
      </c>
      <c r="CI348" s="513" t="str">
        <f t="shared" si="265"/>
        <v/>
      </c>
      <c r="CJ348" s="513"/>
      <c r="CK348" s="513" t="str">
        <f t="shared" si="266"/>
        <v/>
      </c>
      <c r="CL348" s="513" t="str">
        <f t="shared" si="267"/>
        <v/>
      </c>
      <c r="CM348" s="513"/>
      <c r="CR348" s="822">
        <f t="shared" si="268"/>
        <v>0</v>
      </c>
      <c r="CS348" s="822">
        <f t="shared" si="269"/>
        <v>0</v>
      </c>
      <c r="CT348" s="823">
        <f t="shared" si="270"/>
        <v>0</v>
      </c>
      <c r="CU348" s="817">
        <f t="shared" si="271"/>
        <v>0</v>
      </c>
      <c r="CV348" s="817">
        <f t="shared" si="272"/>
        <v>0</v>
      </c>
      <c r="CW348" s="817">
        <f t="shared" si="273"/>
        <v>0</v>
      </c>
      <c r="CX348" s="817">
        <f t="shared" si="274"/>
        <v>0</v>
      </c>
      <c r="CY348" s="817"/>
      <c r="CZ348" s="817">
        <f t="shared" si="275"/>
        <v>0</v>
      </c>
      <c r="DA348" s="817">
        <f t="shared" si="276"/>
        <v>0</v>
      </c>
      <c r="DB348" s="817"/>
    </row>
    <row r="349" spans="1:106">
      <c r="A349" s="379" t="s">
        <v>714</v>
      </c>
      <c r="B349" s="419" t="s">
        <v>715</v>
      </c>
      <c r="C349" s="57">
        <f t="shared" si="220"/>
        <v>0</v>
      </c>
      <c r="D349" s="372">
        <f t="shared" si="239"/>
        <v>0</v>
      </c>
      <c r="E349" s="58"/>
      <c r="F349" s="59"/>
      <c r="G349" s="60"/>
      <c r="H349" s="145"/>
      <c r="I349" s="146"/>
      <c r="J349" s="146"/>
      <c r="K349" s="146"/>
      <c r="L349" s="146"/>
      <c r="M349" s="146"/>
      <c r="N349" s="146"/>
      <c r="O349" s="146"/>
      <c r="P349" s="146"/>
      <c r="Q349" s="146"/>
      <c r="R349" s="146"/>
      <c r="S349" s="146"/>
      <c r="T349" s="146"/>
      <c r="U349" s="146"/>
      <c r="V349" s="146"/>
      <c r="W349" s="146"/>
      <c r="X349" s="146"/>
      <c r="Y349" s="146"/>
      <c r="Z349" s="147"/>
      <c r="AA349" s="58"/>
      <c r="AB349" s="148"/>
      <c r="AC349" s="59"/>
      <c r="AD349" s="110"/>
      <c r="AE349" s="148"/>
      <c r="AF349" s="111"/>
      <c r="AG349" s="149"/>
      <c r="AH349" s="110"/>
      <c r="AI349" s="111"/>
      <c r="AJ349" s="58"/>
      <c r="AK349" s="75"/>
      <c r="AL349" s="74"/>
      <c r="AM349" s="74"/>
      <c r="AN349" s="74"/>
      <c r="AO349" s="855" t="str">
        <f t="shared" si="277"/>
        <v/>
      </c>
      <c r="CC349" s="513" t="str">
        <f t="shared" si="259"/>
        <v/>
      </c>
      <c r="CD349" s="513" t="str">
        <f t="shared" si="260"/>
        <v/>
      </c>
      <c r="CE349" s="513" t="str">
        <f t="shared" si="261"/>
        <v/>
      </c>
      <c r="CF349" s="513" t="str">
        <f t="shared" si="262"/>
        <v/>
      </c>
      <c r="CG349" s="513" t="str">
        <f t="shared" si="263"/>
        <v/>
      </c>
      <c r="CH349" s="513" t="str">
        <f t="shared" si="264"/>
        <v/>
      </c>
      <c r="CI349" s="513" t="str">
        <f t="shared" si="265"/>
        <v/>
      </c>
      <c r="CJ349" s="513"/>
      <c r="CK349" s="513" t="str">
        <f t="shared" si="266"/>
        <v/>
      </c>
      <c r="CL349" s="513" t="str">
        <f t="shared" si="267"/>
        <v/>
      </c>
      <c r="CM349" s="513"/>
      <c r="CR349" s="822">
        <f t="shared" si="268"/>
        <v>0</v>
      </c>
      <c r="CS349" s="822">
        <f t="shared" si="269"/>
        <v>0</v>
      </c>
      <c r="CT349" s="823">
        <f t="shared" si="270"/>
        <v>0</v>
      </c>
      <c r="CU349" s="817">
        <f t="shared" si="271"/>
        <v>0</v>
      </c>
      <c r="CV349" s="817">
        <f t="shared" si="272"/>
        <v>0</v>
      </c>
      <c r="CW349" s="817">
        <f t="shared" si="273"/>
        <v>0</v>
      </c>
      <c r="CX349" s="817">
        <f t="shared" si="274"/>
        <v>0</v>
      </c>
      <c r="CY349" s="817"/>
      <c r="CZ349" s="817">
        <f t="shared" si="275"/>
        <v>0</v>
      </c>
      <c r="DA349" s="817">
        <f t="shared" si="276"/>
        <v>0</v>
      </c>
      <c r="DB349" s="817"/>
    </row>
    <row r="350" spans="1:106">
      <c r="A350" s="379" t="s">
        <v>716</v>
      </c>
      <c r="B350" s="419" t="s">
        <v>717</v>
      </c>
      <c r="C350" s="57">
        <f t="shared" si="220"/>
        <v>0</v>
      </c>
      <c r="D350" s="372">
        <f t="shared" si="239"/>
        <v>0</v>
      </c>
      <c r="E350" s="58"/>
      <c r="F350" s="59"/>
      <c r="G350" s="60"/>
      <c r="H350" s="145"/>
      <c r="I350" s="146"/>
      <c r="J350" s="146"/>
      <c r="K350" s="146"/>
      <c r="L350" s="146"/>
      <c r="M350" s="146"/>
      <c r="N350" s="146"/>
      <c r="O350" s="146"/>
      <c r="P350" s="146"/>
      <c r="Q350" s="146"/>
      <c r="R350" s="146"/>
      <c r="S350" s="146"/>
      <c r="T350" s="146"/>
      <c r="U350" s="146"/>
      <c r="V350" s="146"/>
      <c r="W350" s="146"/>
      <c r="X350" s="146"/>
      <c r="Y350" s="146"/>
      <c r="Z350" s="147"/>
      <c r="AA350" s="58"/>
      <c r="AB350" s="148"/>
      <c r="AC350" s="59"/>
      <c r="AD350" s="110"/>
      <c r="AE350" s="148"/>
      <c r="AF350" s="111"/>
      <c r="AG350" s="149"/>
      <c r="AH350" s="110"/>
      <c r="AI350" s="111"/>
      <c r="AJ350" s="58"/>
      <c r="AK350" s="75"/>
      <c r="AL350" s="74"/>
      <c r="AM350" s="74"/>
      <c r="AN350" s="74"/>
      <c r="AO350" s="855" t="str">
        <f t="shared" si="277"/>
        <v/>
      </c>
      <c r="CC350" s="513" t="str">
        <f t="shared" si="259"/>
        <v/>
      </c>
      <c r="CD350" s="513" t="str">
        <f t="shared" si="260"/>
        <v/>
      </c>
      <c r="CE350" s="513" t="str">
        <f t="shared" si="261"/>
        <v/>
      </c>
      <c r="CF350" s="513" t="str">
        <f t="shared" si="262"/>
        <v/>
      </c>
      <c r="CG350" s="513" t="str">
        <f t="shared" si="263"/>
        <v/>
      </c>
      <c r="CH350" s="513" t="str">
        <f t="shared" si="264"/>
        <v/>
      </c>
      <c r="CI350" s="513" t="str">
        <f t="shared" si="265"/>
        <v/>
      </c>
      <c r="CJ350" s="513"/>
      <c r="CK350" s="513" t="str">
        <f t="shared" si="266"/>
        <v/>
      </c>
      <c r="CL350" s="513" t="str">
        <f t="shared" si="267"/>
        <v/>
      </c>
      <c r="CM350" s="513"/>
      <c r="CR350" s="822">
        <f t="shared" si="268"/>
        <v>0</v>
      </c>
      <c r="CS350" s="822">
        <f t="shared" si="269"/>
        <v>0</v>
      </c>
      <c r="CT350" s="823">
        <f t="shared" si="270"/>
        <v>0</v>
      </c>
      <c r="CU350" s="817">
        <f t="shared" si="271"/>
        <v>0</v>
      </c>
      <c r="CV350" s="817">
        <f t="shared" si="272"/>
        <v>0</v>
      </c>
      <c r="CW350" s="817">
        <f t="shared" si="273"/>
        <v>0</v>
      </c>
      <c r="CX350" s="817">
        <f t="shared" si="274"/>
        <v>0</v>
      </c>
      <c r="CY350" s="817"/>
      <c r="CZ350" s="817">
        <f t="shared" si="275"/>
        <v>0</v>
      </c>
      <c r="DA350" s="817">
        <f t="shared" si="276"/>
        <v>0</v>
      </c>
      <c r="DB350" s="817"/>
    </row>
    <row r="351" spans="1:106">
      <c r="A351" s="388" t="s">
        <v>718</v>
      </c>
      <c r="B351" s="408" t="s">
        <v>719</v>
      </c>
      <c r="C351" s="57">
        <f t="shared" si="220"/>
        <v>0</v>
      </c>
      <c r="D351" s="372">
        <f t="shared" si="239"/>
        <v>0</v>
      </c>
      <c r="E351" s="58"/>
      <c r="F351" s="59"/>
      <c r="G351" s="60"/>
      <c r="H351" s="145"/>
      <c r="I351" s="146"/>
      <c r="J351" s="146"/>
      <c r="K351" s="146"/>
      <c r="L351" s="146"/>
      <c r="M351" s="146"/>
      <c r="N351" s="146"/>
      <c r="O351" s="146"/>
      <c r="P351" s="146"/>
      <c r="Q351" s="146"/>
      <c r="R351" s="146"/>
      <c r="S351" s="146"/>
      <c r="T351" s="146"/>
      <c r="U351" s="146"/>
      <c r="V351" s="146"/>
      <c r="W351" s="146"/>
      <c r="X351" s="146"/>
      <c r="Y351" s="146"/>
      <c r="Z351" s="147"/>
      <c r="AA351" s="58"/>
      <c r="AB351" s="148"/>
      <c r="AC351" s="59"/>
      <c r="AD351" s="110"/>
      <c r="AE351" s="148"/>
      <c r="AF351" s="111"/>
      <c r="AG351" s="149"/>
      <c r="AH351" s="110"/>
      <c r="AI351" s="111"/>
      <c r="AJ351" s="58"/>
      <c r="AK351" s="75"/>
      <c r="AL351" s="74"/>
      <c r="AM351" s="74"/>
      <c r="AN351" s="74"/>
      <c r="AO351" s="855" t="str">
        <f t="shared" si="277"/>
        <v/>
      </c>
      <c r="CC351" s="513" t="str">
        <f t="shared" si="259"/>
        <v/>
      </c>
      <c r="CD351" s="513" t="str">
        <f t="shared" si="260"/>
        <v/>
      </c>
      <c r="CE351" s="513" t="str">
        <f t="shared" si="261"/>
        <v/>
      </c>
      <c r="CF351" s="513" t="str">
        <f t="shared" si="262"/>
        <v/>
      </c>
      <c r="CG351" s="513" t="str">
        <f t="shared" si="263"/>
        <v/>
      </c>
      <c r="CH351" s="513" t="str">
        <f t="shared" si="264"/>
        <v/>
      </c>
      <c r="CI351" s="513" t="str">
        <f t="shared" si="265"/>
        <v/>
      </c>
      <c r="CJ351" s="513"/>
      <c r="CK351" s="513" t="str">
        <f t="shared" si="266"/>
        <v/>
      </c>
      <c r="CL351" s="513" t="str">
        <f t="shared" si="267"/>
        <v/>
      </c>
      <c r="CM351" s="513"/>
      <c r="CR351" s="822">
        <f t="shared" si="268"/>
        <v>0</v>
      </c>
      <c r="CS351" s="822">
        <f t="shared" si="269"/>
        <v>0</v>
      </c>
      <c r="CT351" s="823">
        <f t="shared" si="270"/>
        <v>0</v>
      </c>
      <c r="CU351" s="817">
        <f t="shared" si="271"/>
        <v>0</v>
      </c>
      <c r="CV351" s="817">
        <f t="shared" si="272"/>
        <v>0</v>
      </c>
      <c r="CW351" s="817">
        <f t="shared" si="273"/>
        <v>0</v>
      </c>
      <c r="CX351" s="817">
        <f t="shared" si="274"/>
        <v>0</v>
      </c>
      <c r="CY351" s="817"/>
      <c r="CZ351" s="817">
        <f t="shared" si="275"/>
        <v>0</v>
      </c>
      <c r="DA351" s="817">
        <f t="shared" si="276"/>
        <v>0</v>
      </c>
      <c r="DB351" s="817"/>
    </row>
    <row r="352" spans="1:106">
      <c r="A352" s="388" t="s">
        <v>720</v>
      </c>
      <c r="B352" s="408" t="s">
        <v>721</v>
      </c>
      <c r="C352" s="57">
        <f t="shared" si="220"/>
        <v>0</v>
      </c>
      <c r="D352" s="372">
        <f t="shared" si="239"/>
        <v>0</v>
      </c>
      <c r="E352" s="58"/>
      <c r="F352" s="59"/>
      <c r="G352" s="60"/>
      <c r="H352" s="145"/>
      <c r="I352" s="146"/>
      <c r="J352" s="146"/>
      <c r="K352" s="146"/>
      <c r="L352" s="146"/>
      <c r="M352" s="146"/>
      <c r="N352" s="146"/>
      <c r="O352" s="146"/>
      <c r="P352" s="146"/>
      <c r="Q352" s="146"/>
      <c r="R352" s="146"/>
      <c r="S352" s="146"/>
      <c r="T352" s="146"/>
      <c r="U352" s="146"/>
      <c r="V352" s="146"/>
      <c r="W352" s="146"/>
      <c r="X352" s="146"/>
      <c r="Y352" s="146"/>
      <c r="Z352" s="147"/>
      <c r="AA352" s="58"/>
      <c r="AB352" s="148"/>
      <c r="AC352" s="59"/>
      <c r="AD352" s="110"/>
      <c r="AE352" s="148"/>
      <c r="AF352" s="111"/>
      <c r="AG352" s="149"/>
      <c r="AH352" s="110"/>
      <c r="AI352" s="111"/>
      <c r="AJ352" s="58"/>
      <c r="AK352" s="75"/>
      <c r="AL352" s="74"/>
      <c r="AM352" s="74"/>
      <c r="AN352" s="74"/>
      <c r="AO352" s="855" t="str">
        <f t="shared" si="277"/>
        <v/>
      </c>
      <c r="CC352" s="513" t="str">
        <f t="shared" si="259"/>
        <v/>
      </c>
      <c r="CD352" s="513" t="str">
        <f t="shared" si="260"/>
        <v/>
      </c>
      <c r="CE352" s="513" t="str">
        <f t="shared" si="261"/>
        <v/>
      </c>
      <c r="CF352" s="513" t="str">
        <f t="shared" si="262"/>
        <v/>
      </c>
      <c r="CG352" s="513" t="str">
        <f t="shared" si="263"/>
        <v/>
      </c>
      <c r="CH352" s="513" t="str">
        <f t="shared" si="264"/>
        <v/>
      </c>
      <c r="CI352" s="513" t="str">
        <f t="shared" si="265"/>
        <v/>
      </c>
      <c r="CJ352" s="513"/>
      <c r="CK352" s="513" t="str">
        <f t="shared" si="266"/>
        <v/>
      </c>
      <c r="CL352" s="513" t="str">
        <f t="shared" si="267"/>
        <v/>
      </c>
      <c r="CM352" s="513"/>
      <c r="CR352" s="822">
        <f t="shared" si="268"/>
        <v>0</v>
      </c>
      <c r="CS352" s="822">
        <f t="shared" si="269"/>
        <v>0</v>
      </c>
      <c r="CT352" s="823">
        <f t="shared" si="270"/>
        <v>0</v>
      </c>
      <c r="CU352" s="817">
        <f t="shared" si="271"/>
        <v>0</v>
      </c>
      <c r="CV352" s="817">
        <f t="shared" si="272"/>
        <v>0</v>
      </c>
      <c r="CW352" s="817">
        <f t="shared" si="273"/>
        <v>0</v>
      </c>
      <c r="CX352" s="817">
        <f t="shared" si="274"/>
        <v>0</v>
      </c>
      <c r="CY352" s="817"/>
      <c r="CZ352" s="817">
        <f t="shared" si="275"/>
        <v>0</v>
      </c>
      <c r="DA352" s="817">
        <f t="shared" si="276"/>
        <v>0</v>
      </c>
      <c r="DB352" s="817"/>
    </row>
    <row r="353" spans="1:106">
      <c r="A353" s="388" t="s">
        <v>722</v>
      </c>
      <c r="B353" s="408" t="s">
        <v>723</v>
      </c>
      <c r="C353" s="57">
        <f t="shared" si="220"/>
        <v>0</v>
      </c>
      <c r="D353" s="372">
        <f t="shared" si="239"/>
        <v>0</v>
      </c>
      <c r="E353" s="58"/>
      <c r="F353" s="59"/>
      <c r="G353" s="60"/>
      <c r="H353" s="145"/>
      <c r="I353" s="146"/>
      <c r="J353" s="146"/>
      <c r="K353" s="146"/>
      <c r="L353" s="146"/>
      <c r="M353" s="146"/>
      <c r="N353" s="146"/>
      <c r="O353" s="146"/>
      <c r="P353" s="146"/>
      <c r="Q353" s="146"/>
      <c r="R353" s="146"/>
      <c r="S353" s="146"/>
      <c r="T353" s="146"/>
      <c r="U353" s="146"/>
      <c r="V353" s="146"/>
      <c r="W353" s="146"/>
      <c r="X353" s="146"/>
      <c r="Y353" s="146"/>
      <c r="Z353" s="147"/>
      <c r="AA353" s="58"/>
      <c r="AB353" s="148"/>
      <c r="AC353" s="59"/>
      <c r="AD353" s="110"/>
      <c r="AE353" s="148"/>
      <c r="AF353" s="111"/>
      <c r="AG353" s="149"/>
      <c r="AH353" s="110"/>
      <c r="AI353" s="111"/>
      <c r="AJ353" s="58"/>
      <c r="AK353" s="75"/>
      <c r="AL353" s="74"/>
      <c r="AM353" s="74"/>
      <c r="AN353" s="74"/>
      <c r="AO353" s="855" t="str">
        <f t="shared" si="277"/>
        <v/>
      </c>
      <c r="CC353" s="513" t="str">
        <f t="shared" si="259"/>
        <v/>
      </c>
      <c r="CD353" s="513" t="str">
        <f t="shared" si="260"/>
        <v/>
      </c>
      <c r="CE353" s="513" t="str">
        <f t="shared" si="261"/>
        <v/>
      </c>
      <c r="CF353" s="513" t="str">
        <f t="shared" si="262"/>
        <v/>
      </c>
      <c r="CG353" s="513" t="str">
        <f t="shared" si="263"/>
        <v/>
      </c>
      <c r="CH353" s="513" t="str">
        <f t="shared" si="264"/>
        <v/>
      </c>
      <c r="CI353" s="513" t="str">
        <f t="shared" si="265"/>
        <v/>
      </c>
      <c r="CJ353" s="513"/>
      <c r="CK353" s="513" t="str">
        <f t="shared" si="266"/>
        <v/>
      </c>
      <c r="CL353" s="513" t="str">
        <f t="shared" si="267"/>
        <v/>
      </c>
      <c r="CM353" s="513"/>
      <c r="CR353" s="822">
        <f t="shared" si="268"/>
        <v>0</v>
      </c>
      <c r="CS353" s="822">
        <f t="shared" si="269"/>
        <v>0</v>
      </c>
      <c r="CT353" s="823">
        <f t="shared" si="270"/>
        <v>0</v>
      </c>
      <c r="CU353" s="817">
        <f t="shared" si="271"/>
        <v>0</v>
      </c>
      <c r="CV353" s="817">
        <f t="shared" si="272"/>
        <v>0</v>
      </c>
      <c r="CW353" s="817">
        <f t="shared" si="273"/>
        <v>0</v>
      </c>
      <c r="CX353" s="817">
        <f t="shared" si="274"/>
        <v>0</v>
      </c>
      <c r="CY353" s="817"/>
      <c r="CZ353" s="817">
        <f t="shared" si="275"/>
        <v>0</v>
      </c>
      <c r="DA353" s="817">
        <f t="shared" si="276"/>
        <v>0</v>
      </c>
      <c r="DB353" s="817"/>
    </row>
    <row r="354" spans="1:106">
      <c r="A354" s="388" t="s">
        <v>724</v>
      </c>
      <c r="B354" s="408" t="s">
        <v>725</v>
      </c>
      <c r="C354" s="57">
        <f t="shared" si="220"/>
        <v>0</v>
      </c>
      <c r="D354" s="372">
        <f t="shared" si="239"/>
        <v>0</v>
      </c>
      <c r="E354" s="58"/>
      <c r="F354" s="59"/>
      <c r="G354" s="60"/>
      <c r="H354" s="145"/>
      <c r="I354" s="146"/>
      <c r="J354" s="146"/>
      <c r="K354" s="146"/>
      <c r="L354" s="146"/>
      <c r="M354" s="146"/>
      <c r="N354" s="146"/>
      <c r="O354" s="146"/>
      <c r="P354" s="146"/>
      <c r="Q354" s="146"/>
      <c r="R354" s="146"/>
      <c r="S354" s="146"/>
      <c r="T354" s="146"/>
      <c r="U354" s="146"/>
      <c r="V354" s="146"/>
      <c r="W354" s="146"/>
      <c r="X354" s="146"/>
      <c r="Y354" s="146"/>
      <c r="Z354" s="147"/>
      <c r="AA354" s="58"/>
      <c r="AB354" s="148"/>
      <c r="AC354" s="59"/>
      <c r="AD354" s="110"/>
      <c r="AE354" s="148"/>
      <c r="AF354" s="111"/>
      <c r="AG354" s="149"/>
      <c r="AH354" s="110"/>
      <c r="AI354" s="111"/>
      <c r="AJ354" s="58"/>
      <c r="AK354" s="75"/>
      <c r="AL354" s="74"/>
      <c r="AM354" s="74"/>
      <c r="AN354" s="74"/>
      <c r="AO354" s="855" t="str">
        <f t="shared" si="277"/>
        <v/>
      </c>
      <c r="CC354" s="513" t="str">
        <f t="shared" si="259"/>
        <v/>
      </c>
      <c r="CD354" s="513" t="str">
        <f t="shared" si="260"/>
        <v/>
      </c>
      <c r="CE354" s="513" t="str">
        <f t="shared" si="261"/>
        <v/>
      </c>
      <c r="CF354" s="513" t="str">
        <f t="shared" si="262"/>
        <v/>
      </c>
      <c r="CG354" s="513" t="str">
        <f t="shared" si="263"/>
        <v/>
      </c>
      <c r="CH354" s="513" t="str">
        <f t="shared" si="264"/>
        <v/>
      </c>
      <c r="CI354" s="513" t="str">
        <f t="shared" si="265"/>
        <v/>
      </c>
      <c r="CJ354" s="513"/>
      <c r="CK354" s="513" t="str">
        <f t="shared" si="266"/>
        <v/>
      </c>
      <c r="CL354" s="513" t="str">
        <f t="shared" si="267"/>
        <v/>
      </c>
      <c r="CM354" s="513"/>
      <c r="CR354" s="822">
        <f t="shared" si="268"/>
        <v>0</v>
      </c>
      <c r="CS354" s="822">
        <f t="shared" si="269"/>
        <v>0</v>
      </c>
      <c r="CT354" s="823">
        <f t="shared" si="270"/>
        <v>0</v>
      </c>
      <c r="CU354" s="817">
        <f t="shared" si="271"/>
        <v>0</v>
      </c>
      <c r="CV354" s="817">
        <f t="shared" si="272"/>
        <v>0</v>
      </c>
      <c r="CW354" s="817">
        <f t="shared" si="273"/>
        <v>0</v>
      </c>
      <c r="CX354" s="817">
        <f t="shared" si="274"/>
        <v>0</v>
      </c>
      <c r="CY354" s="817"/>
      <c r="CZ354" s="817">
        <f t="shared" si="275"/>
        <v>0</v>
      </c>
      <c r="DA354" s="817">
        <f t="shared" si="276"/>
        <v>0</v>
      </c>
      <c r="DB354" s="817"/>
    </row>
    <row r="355" spans="1:106">
      <c r="A355" s="388" t="s">
        <v>726</v>
      </c>
      <c r="B355" s="408" t="s">
        <v>727</v>
      </c>
      <c r="C355" s="57">
        <f t="shared" si="220"/>
        <v>0</v>
      </c>
      <c r="D355" s="372">
        <f t="shared" si="239"/>
        <v>0</v>
      </c>
      <c r="E355" s="58"/>
      <c r="F355" s="59"/>
      <c r="G355" s="60"/>
      <c r="H355" s="145"/>
      <c r="I355" s="146"/>
      <c r="J355" s="146"/>
      <c r="K355" s="146"/>
      <c r="L355" s="146"/>
      <c r="M355" s="146"/>
      <c r="N355" s="146"/>
      <c r="O355" s="146"/>
      <c r="P355" s="146"/>
      <c r="Q355" s="146"/>
      <c r="R355" s="146"/>
      <c r="S355" s="146"/>
      <c r="T355" s="146"/>
      <c r="U355" s="146"/>
      <c r="V355" s="146"/>
      <c r="W355" s="146"/>
      <c r="X355" s="146"/>
      <c r="Y355" s="146"/>
      <c r="Z355" s="147"/>
      <c r="AA355" s="58"/>
      <c r="AB355" s="148"/>
      <c r="AC355" s="59"/>
      <c r="AD355" s="110"/>
      <c r="AE355" s="148"/>
      <c r="AF355" s="111"/>
      <c r="AG355" s="149"/>
      <c r="AH355" s="110"/>
      <c r="AI355" s="111"/>
      <c r="AJ355" s="58"/>
      <c r="AK355" s="75"/>
      <c r="AL355" s="74"/>
      <c r="AM355" s="74"/>
      <c r="AN355" s="74"/>
      <c r="AO355" s="855" t="str">
        <f t="shared" si="277"/>
        <v/>
      </c>
      <c r="CC355" s="513" t="str">
        <f t="shared" si="259"/>
        <v/>
      </c>
      <c r="CD355" s="513" t="str">
        <f t="shared" si="260"/>
        <v/>
      </c>
      <c r="CE355" s="513" t="str">
        <f t="shared" si="261"/>
        <v/>
      </c>
      <c r="CF355" s="513" t="str">
        <f t="shared" si="262"/>
        <v/>
      </c>
      <c r="CG355" s="513" t="str">
        <f t="shared" si="263"/>
        <v/>
      </c>
      <c r="CH355" s="513" t="str">
        <f t="shared" si="264"/>
        <v/>
      </c>
      <c r="CI355" s="513" t="str">
        <f t="shared" si="265"/>
        <v/>
      </c>
      <c r="CJ355" s="513"/>
      <c r="CK355" s="513" t="str">
        <f t="shared" si="266"/>
        <v/>
      </c>
      <c r="CL355" s="513" t="str">
        <f t="shared" si="267"/>
        <v/>
      </c>
      <c r="CM355" s="513"/>
      <c r="CR355" s="822">
        <f t="shared" si="268"/>
        <v>0</v>
      </c>
      <c r="CS355" s="822">
        <f t="shared" si="269"/>
        <v>0</v>
      </c>
      <c r="CT355" s="823">
        <f t="shared" si="270"/>
        <v>0</v>
      </c>
      <c r="CU355" s="817">
        <f t="shared" si="271"/>
        <v>0</v>
      </c>
      <c r="CV355" s="817">
        <f t="shared" si="272"/>
        <v>0</v>
      </c>
      <c r="CW355" s="817">
        <f t="shared" si="273"/>
        <v>0</v>
      </c>
      <c r="CX355" s="817">
        <f t="shared" si="274"/>
        <v>0</v>
      </c>
      <c r="CY355" s="817"/>
      <c r="CZ355" s="817">
        <f t="shared" si="275"/>
        <v>0</v>
      </c>
      <c r="DA355" s="817">
        <f t="shared" si="276"/>
        <v>0</v>
      </c>
      <c r="DB355" s="817"/>
    </row>
    <row r="356" spans="1:106">
      <c r="A356" s="379" t="s">
        <v>728</v>
      </c>
      <c r="B356" s="419" t="s">
        <v>729</v>
      </c>
      <c r="C356" s="57">
        <f t="shared" si="220"/>
        <v>0</v>
      </c>
      <c r="D356" s="372">
        <f t="shared" si="239"/>
        <v>0</v>
      </c>
      <c r="E356" s="58"/>
      <c r="F356" s="59"/>
      <c r="G356" s="60"/>
      <c r="H356" s="145"/>
      <c r="I356" s="146"/>
      <c r="J356" s="146"/>
      <c r="K356" s="146"/>
      <c r="L356" s="146"/>
      <c r="M356" s="146"/>
      <c r="N356" s="146"/>
      <c r="O356" s="146"/>
      <c r="P356" s="146"/>
      <c r="Q356" s="146"/>
      <c r="R356" s="146"/>
      <c r="S356" s="146"/>
      <c r="T356" s="146"/>
      <c r="U356" s="146"/>
      <c r="V356" s="146"/>
      <c r="W356" s="146"/>
      <c r="X356" s="146"/>
      <c r="Y356" s="146"/>
      <c r="Z356" s="147"/>
      <c r="AA356" s="58"/>
      <c r="AB356" s="148"/>
      <c r="AC356" s="59"/>
      <c r="AD356" s="110"/>
      <c r="AE356" s="148"/>
      <c r="AF356" s="111"/>
      <c r="AG356" s="149"/>
      <c r="AH356" s="110"/>
      <c r="AI356" s="111"/>
      <c r="AJ356" s="58"/>
      <c r="AK356" s="75"/>
      <c r="AL356" s="74"/>
      <c r="AM356" s="74"/>
      <c r="AN356" s="74"/>
      <c r="AO356" s="855" t="str">
        <f t="shared" si="277"/>
        <v/>
      </c>
      <c r="CC356" s="513" t="str">
        <f t="shared" ref="CC356:CC371" si="278">IF(AND($C356&gt;0,AA356="")," * No olvide digitar la variable "&amp;$AA$8&amp;""&amp;": Atención Cerrada. Digite Cero si no tiene.","")</f>
        <v/>
      </c>
      <c r="CD356" s="513" t="str">
        <f t="shared" ref="CD356:CD371" si="279">IF(AND($C356&gt;0,AB356="")," * No olvide digitar la variable "&amp;$AA$8&amp;""&amp;": Atención Abierta. Digite Cero si no tiene.","")</f>
        <v/>
      </c>
      <c r="CE356" s="513" t="str">
        <f t="shared" ref="CE356:CE371" si="280">IF(AND($C356&gt;0,AC356="")," * No olvide digitar la variable "&amp;$AA$8&amp;""&amp;": Emergencia. Digite Cero si no tiene.","")</f>
        <v/>
      </c>
      <c r="CF356" s="513" t="str">
        <f t="shared" ref="CF356:CF371" si="281">IF(AND(C356&lt;AA356+AB356+AC356)," * La Suma de la variable "&amp;$AA$8&amp;""&amp;" no puede ser mayor al Total.","")</f>
        <v/>
      </c>
      <c r="CG356" s="513" t="str">
        <f t="shared" ref="CG356:CG371" si="282">IF(AND($C356&gt;0,AD356="")," * No olvide digitar la variable "&amp;$AD$8&amp;""&amp;": Honorarios. Digite Cero si no tiene.","")</f>
        <v/>
      </c>
      <c r="CH356" s="513" t="str">
        <f t="shared" ref="CH356:CH371" si="283">IF(AND($C356&gt;0,AE356="")," * No olvide digitar la variable "&amp;$AD$8&amp;""&amp;": Convenios. Digite Cero si no tiene.","")</f>
        <v/>
      </c>
      <c r="CI356" s="513" t="str">
        <f t="shared" ref="CI356:CI371" si="284">IF(AND($C356&gt;0,AF356="")," * No olvide digitar la variable "&amp;$AD$8&amp;""&amp;": Consultores de llamada. Digite Cero si no tiene.","")</f>
        <v/>
      </c>
      <c r="CJ356" s="513"/>
      <c r="CK356" s="513" t="str">
        <f t="shared" ref="CK356:CK371" si="285">IF(AND($C356&gt;0,AH356="")," * No olvide digitar la variable "&amp;$AH$8&amp;""&amp;" Al Sistema. Digite Cero si no tiene.","")</f>
        <v/>
      </c>
      <c r="CL356" s="513" t="str">
        <f t="shared" ref="CL356:CL371" si="286">IF(AND($C356&gt;0,AI356="")," * No olvide digitar la variable "&amp;$AH$8&amp;""&amp;" al Extrasistema. Digite Cero si no tiene.","")</f>
        <v/>
      </c>
      <c r="CM356" s="513"/>
      <c r="CR356" s="822">
        <f t="shared" ref="CR356:CR371" si="287">IF(AND($C356&gt;0,AA356=""),1,0)</f>
        <v>0</v>
      </c>
      <c r="CS356" s="822">
        <f t="shared" ref="CS356:CS371" si="288">IF(AND($C356&gt;0,AB356=""),1,0)</f>
        <v>0</v>
      </c>
      <c r="CT356" s="823">
        <f t="shared" ref="CT356:CT371" si="289">IF(AND($C356&gt;0,AC356=""),1,0)</f>
        <v>0</v>
      </c>
      <c r="CU356" s="817">
        <f t="shared" ref="CU356:CU371" si="290">IF(AND(C356&lt;AA356+AB356+AC356),1,0)</f>
        <v>0</v>
      </c>
      <c r="CV356" s="817">
        <f t="shared" ref="CV356:CV371" si="291">IF(AND($C356&gt;0,AD356=""),1,0)</f>
        <v>0</v>
      </c>
      <c r="CW356" s="817">
        <f t="shared" ref="CW356:CW371" si="292">IF(AND($C356&gt;0,AE356=""),1,0)</f>
        <v>0</v>
      </c>
      <c r="CX356" s="817">
        <f t="shared" ref="CX356:CX371" si="293">IF(AND($C356&gt;0,AF356=""),1,0)</f>
        <v>0</v>
      </c>
      <c r="CY356" s="817"/>
      <c r="CZ356" s="817">
        <f t="shared" ref="CZ356:CZ371" si="294">IF(AND($C356&gt;0,AH356=""),1,0)</f>
        <v>0</v>
      </c>
      <c r="DA356" s="817">
        <f t="shared" ref="DA356:DA371" si="295">IF(AND($C356&gt;0,AI356=""),1,0)</f>
        <v>0</v>
      </c>
      <c r="DB356" s="817"/>
    </row>
    <row r="357" spans="1:106">
      <c r="A357" s="379" t="s">
        <v>730</v>
      </c>
      <c r="B357" s="419" t="s">
        <v>731</v>
      </c>
      <c r="C357" s="57">
        <f t="shared" ref="C357:C442" si="296">SUM(D357+G357)</f>
        <v>0</v>
      </c>
      <c r="D357" s="372">
        <f t="shared" si="239"/>
        <v>0</v>
      </c>
      <c r="E357" s="58"/>
      <c r="F357" s="59"/>
      <c r="G357" s="60"/>
      <c r="H357" s="145"/>
      <c r="I357" s="146"/>
      <c r="J357" s="146"/>
      <c r="K357" s="146"/>
      <c r="L357" s="146"/>
      <c r="M357" s="146"/>
      <c r="N357" s="146"/>
      <c r="O357" s="146"/>
      <c r="P357" s="146"/>
      <c r="Q357" s="146"/>
      <c r="R357" s="146"/>
      <c r="S357" s="146"/>
      <c r="T357" s="146"/>
      <c r="U357" s="146"/>
      <c r="V357" s="146"/>
      <c r="W357" s="146"/>
      <c r="X357" s="146"/>
      <c r="Y357" s="146"/>
      <c r="Z357" s="147"/>
      <c r="AA357" s="58"/>
      <c r="AB357" s="148"/>
      <c r="AC357" s="59"/>
      <c r="AD357" s="110"/>
      <c r="AE357" s="148"/>
      <c r="AF357" s="111"/>
      <c r="AG357" s="149"/>
      <c r="AH357" s="110"/>
      <c r="AI357" s="111"/>
      <c r="AJ357" s="58"/>
      <c r="AK357" s="75"/>
      <c r="AL357" s="74"/>
      <c r="AM357" s="74"/>
      <c r="AN357" s="74"/>
      <c r="AO357" s="855" t="str">
        <f t="shared" si="277"/>
        <v/>
      </c>
      <c r="CC357" s="513" t="str">
        <f t="shared" si="278"/>
        <v/>
      </c>
      <c r="CD357" s="513" t="str">
        <f t="shared" si="279"/>
        <v/>
      </c>
      <c r="CE357" s="513" t="str">
        <f t="shared" si="280"/>
        <v/>
      </c>
      <c r="CF357" s="513" t="str">
        <f t="shared" si="281"/>
        <v/>
      </c>
      <c r="CG357" s="513" t="str">
        <f t="shared" si="282"/>
        <v/>
      </c>
      <c r="CH357" s="513" t="str">
        <f t="shared" si="283"/>
        <v/>
      </c>
      <c r="CI357" s="513" t="str">
        <f t="shared" si="284"/>
        <v/>
      </c>
      <c r="CJ357" s="513"/>
      <c r="CK357" s="513" t="str">
        <f t="shared" si="285"/>
        <v/>
      </c>
      <c r="CL357" s="513" t="str">
        <f t="shared" si="286"/>
        <v/>
      </c>
      <c r="CM357" s="513"/>
      <c r="CR357" s="822">
        <f t="shared" si="287"/>
        <v>0</v>
      </c>
      <c r="CS357" s="822">
        <f t="shared" si="288"/>
        <v>0</v>
      </c>
      <c r="CT357" s="823">
        <f t="shared" si="289"/>
        <v>0</v>
      </c>
      <c r="CU357" s="817">
        <f t="shared" si="290"/>
        <v>0</v>
      </c>
      <c r="CV357" s="817">
        <f t="shared" si="291"/>
        <v>0</v>
      </c>
      <c r="CW357" s="817">
        <f t="shared" si="292"/>
        <v>0</v>
      </c>
      <c r="CX357" s="817">
        <f t="shared" si="293"/>
        <v>0</v>
      </c>
      <c r="CY357" s="817"/>
      <c r="CZ357" s="817">
        <f t="shared" si="294"/>
        <v>0</v>
      </c>
      <c r="DA357" s="817">
        <f t="shared" si="295"/>
        <v>0</v>
      </c>
      <c r="DB357" s="817"/>
    </row>
    <row r="358" spans="1:106">
      <c r="A358" s="379" t="s">
        <v>732</v>
      </c>
      <c r="B358" s="419" t="s">
        <v>733</v>
      </c>
      <c r="C358" s="57">
        <f t="shared" si="296"/>
        <v>0</v>
      </c>
      <c r="D358" s="372">
        <f t="shared" ref="D358:D443" si="297">SUM(E358:F358)</f>
        <v>0</v>
      </c>
      <c r="E358" s="58"/>
      <c r="F358" s="59"/>
      <c r="G358" s="60"/>
      <c r="H358" s="145"/>
      <c r="I358" s="146"/>
      <c r="J358" s="146"/>
      <c r="K358" s="146"/>
      <c r="L358" s="146"/>
      <c r="M358" s="146"/>
      <c r="N358" s="146"/>
      <c r="O358" s="146"/>
      <c r="P358" s="146"/>
      <c r="Q358" s="146"/>
      <c r="R358" s="146"/>
      <c r="S358" s="146"/>
      <c r="T358" s="146"/>
      <c r="U358" s="146"/>
      <c r="V358" s="146"/>
      <c r="W358" s="146"/>
      <c r="X358" s="146"/>
      <c r="Y358" s="146"/>
      <c r="Z358" s="147"/>
      <c r="AA358" s="58"/>
      <c r="AB358" s="148"/>
      <c r="AC358" s="59"/>
      <c r="AD358" s="110"/>
      <c r="AE358" s="148"/>
      <c r="AF358" s="111"/>
      <c r="AG358" s="149"/>
      <c r="AH358" s="110"/>
      <c r="AI358" s="111"/>
      <c r="AJ358" s="58"/>
      <c r="AK358" s="75"/>
      <c r="AL358" s="74"/>
      <c r="AM358" s="74"/>
      <c r="AN358" s="74"/>
      <c r="AO358" s="855" t="str">
        <f t="shared" si="277"/>
        <v/>
      </c>
      <c r="CC358" s="513" t="str">
        <f t="shared" si="278"/>
        <v/>
      </c>
      <c r="CD358" s="513" t="str">
        <f t="shared" si="279"/>
        <v/>
      </c>
      <c r="CE358" s="513" t="str">
        <f t="shared" si="280"/>
        <v/>
      </c>
      <c r="CF358" s="513" t="str">
        <f t="shared" si="281"/>
        <v/>
      </c>
      <c r="CG358" s="513" t="str">
        <f t="shared" si="282"/>
        <v/>
      </c>
      <c r="CH358" s="513" t="str">
        <f t="shared" si="283"/>
        <v/>
      </c>
      <c r="CI358" s="513" t="str">
        <f t="shared" si="284"/>
        <v/>
      </c>
      <c r="CJ358" s="513"/>
      <c r="CK358" s="513" t="str">
        <f t="shared" si="285"/>
        <v/>
      </c>
      <c r="CL358" s="513" t="str">
        <f t="shared" si="286"/>
        <v/>
      </c>
      <c r="CM358" s="513"/>
      <c r="CR358" s="822">
        <f t="shared" si="287"/>
        <v>0</v>
      </c>
      <c r="CS358" s="822">
        <f t="shared" si="288"/>
        <v>0</v>
      </c>
      <c r="CT358" s="823">
        <f t="shared" si="289"/>
        <v>0</v>
      </c>
      <c r="CU358" s="817">
        <f t="shared" si="290"/>
        <v>0</v>
      </c>
      <c r="CV358" s="817">
        <f t="shared" si="291"/>
        <v>0</v>
      </c>
      <c r="CW358" s="817">
        <f t="shared" si="292"/>
        <v>0</v>
      </c>
      <c r="CX358" s="817">
        <f t="shared" si="293"/>
        <v>0</v>
      </c>
      <c r="CY358" s="817"/>
      <c r="CZ358" s="817">
        <f t="shared" si="294"/>
        <v>0</v>
      </c>
      <c r="DA358" s="817">
        <f t="shared" si="295"/>
        <v>0</v>
      </c>
      <c r="DB358" s="817"/>
    </row>
    <row r="359" spans="1:106">
      <c r="A359" s="379" t="s">
        <v>734</v>
      </c>
      <c r="B359" s="419" t="s">
        <v>735</v>
      </c>
      <c r="C359" s="57">
        <f t="shared" si="296"/>
        <v>0</v>
      </c>
      <c r="D359" s="372">
        <f t="shared" si="297"/>
        <v>0</v>
      </c>
      <c r="E359" s="58"/>
      <c r="F359" s="59"/>
      <c r="G359" s="60"/>
      <c r="H359" s="145"/>
      <c r="I359" s="146"/>
      <c r="J359" s="146"/>
      <c r="K359" s="146"/>
      <c r="L359" s="146"/>
      <c r="M359" s="146"/>
      <c r="N359" s="146"/>
      <c r="O359" s="146"/>
      <c r="P359" s="146"/>
      <c r="Q359" s="146"/>
      <c r="R359" s="146"/>
      <c r="S359" s="146"/>
      <c r="T359" s="146"/>
      <c r="U359" s="146"/>
      <c r="V359" s="146"/>
      <c r="W359" s="146"/>
      <c r="X359" s="146"/>
      <c r="Y359" s="146"/>
      <c r="Z359" s="147"/>
      <c r="AA359" s="58"/>
      <c r="AB359" s="148"/>
      <c r="AC359" s="59"/>
      <c r="AD359" s="110"/>
      <c r="AE359" s="148"/>
      <c r="AF359" s="111"/>
      <c r="AG359" s="149"/>
      <c r="AH359" s="110"/>
      <c r="AI359" s="111"/>
      <c r="AJ359" s="58"/>
      <c r="AK359" s="75"/>
      <c r="AL359" s="74"/>
      <c r="AM359" s="74"/>
      <c r="AN359" s="74"/>
      <c r="AO359" s="855" t="str">
        <f t="shared" si="277"/>
        <v/>
      </c>
      <c r="CC359" s="513" t="str">
        <f t="shared" si="278"/>
        <v/>
      </c>
      <c r="CD359" s="513" t="str">
        <f t="shared" si="279"/>
        <v/>
      </c>
      <c r="CE359" s="513" t="str">
        <f t="shared" si="280"/>
        <v/>
      </c>
      <c r="CF359" s="513" t="str">
        <f t="shared" si="281"/>
        <v/>
      </c>
      <c r="CG359" s="513" t="str">
        <f t="shared" si="282"/>
        <v/>
      </c>
      <c r="CH359" s="513" t="str">
        <f t="shared" si="283"/>
        <v/>
      </c>
      <c r="CI359" s="513" t="str">
        <f t="shared" si="284"/>
        <v/>
      </c>
      <c r="CJ359" s="513"/>
      <c r="CK359" s="513" t="str">
        <f t="shared" si="285"/>
        <v/>
      </c>
      <c r="CL359" s="513" t="str">
        <f t="shared" si="286"/>
        <v/>
      </c>
      <c r="CM359" s="513"/>
      <c r="CR359" s="822">
        <f t="shared" si="287"/>
        <v>0</v>
      </c>
      <c r="CS359" s="822">
        <f t="shared" si="288"/>
        <v>0</v>
      </c>
      <c r="CT359" s="823">
        <f t="shared" si="289"/>
        <v>0</v>
      </c>
      <c r="CU359" s="817">
        <f t="shared" si="290"/>
        <v>0</v>
      </c>
      <c r="CV359" s="817">
        <f t="shared" si="291"/>
        <v>0</v>
      </c>
      <c r="CW359" s="817">
        <f t="shared" si="292"/>
        <v>0</v>
      </c>
      <c r="CX359" s="817">
        <f t="shared" si="293"/>
        <v>0</v>
      </c>
      <c r="CY359" s="817"/>
      <c r="CZ359" s="817">
        <f t="shared" si="294"/>
        <v>0</v>
      </c>
      <c r="DA359" s="817">
        <f t="shared" si="295"/>
        <v>0</v>
      </c>
      <c r="DB359" s="817"/>
    </row>
    <row r="360" spans="1:106">
      <c r="A360" s="379" t="s">
        <v>736</v>
      </c>
      <c r="B360" s="419" t="s">
        <v>737</v>
      </c>
      <c r="C360" s="57">
        <f t="shared" si="296"/>
        <v>0</v>
      </c>
      <c r="D360" s="372">
        <f t="shared" si="297"/>
        <v>0</v>
      </c>
      <c r="E360" s="58"/>
      <c r="F360" s="59"/>
      <c r="G360" s="60"/>
      <c r="H360" s="145"/>
      <c r="I360" s="146"/>
      <c r="J360" s="146"/>
      <c r="K360" s="146"/>
      <c r="L360" s="146"/>
      <c r="M360" s="146"/>
      <c r="N360" s="146"/>
      <c r="O360" s="146"/>
      <c r="P360" s="146"/>
      <c r="Q360" s="146"/>
      <c r="R360" s="146"/>
      <c r="S360" s="146"/>
      <c r="T360" s="146"/>
      <c r="U360" s="146"/>
      <c r="V360" s="146"/>
      <c r="W360" s="146"/>
      <c r="X360" s="146"/>
      <c r="Y360" s="146"/>
      <c r="Z360" s="147"/>
      <c r="AA360" s="58"/>
      <c r="AB360" s="148"/>
      <c r="AC360" s="59"/>
      <c r="AD360" s="110"/>
      <c r="AE360" s="148"/>
      <c r="AF360" s="111"/>
      <c r="AG360" s="149"/>
      <c r="AH360" s="110"/>
      <c r="AI360" s="111"/>
      <c r="AJ360" s="58"/>
      <c r="AK360" s="75"/>
      <c r="AL360" s="74"/>
      <c r="AM360" s="74"/>
      <c r="AN360" s="74"/>
      <c r="AO360" s="855" t="str">
        <f t="shared" si="277"/>
        <v/>
      </c>
      <c r="CC360" s="513" t="str">
        <f t="shared" si="278"/>
        <v/>
      </c>
      <c r="CD360" s="513" t="str">
        <f t="shared" si="279"/>
        <v/>
      </c>
      <c r="CE360" s="513" t="str">
        <f t="shared" si="280"/>
        <v/>
      </c>
      <c r="CF360" s="513" t="str">
        <f t="shared" si="281"/>
        <v/>
      </c>
      <c r="CG360" s="513" t="str">
        <f t="shared" si="282"/>
        <v/>
      </c>
      <c r="CH360" s="513" t="str">
        <f t="shared" si="283"/>
        <v/>
      </c>
      <c r="CI360" s="513" t="str">
        <f t="shared" si="284"/>
        <v/>
      </c>
      <c r="CJ360" s="513"/>
      <c r="CK360" s="513" t="str">
        <f t="shared" si="285"/>
        <v/>
      </c>
      <c r="CL360" s="513" t="str">
        <f t="shared" si="286"/>
        <v/>
      </c>
      <c r="CM360" s="513"/>
      <c r="CR360" s="822">
        <f t="shared" si="287"/>
        <v>0</v>
      </c>
      <c r="CS360" s="822">
        <f t="shared" si="288"/>
        <v>0</v>
      </c>
      <c r="CT360" s="823">
        <f t="shared" si="289"/>
        <v>0</v>
      </c>
      <c r="CU360" s="817">
        <f t="shared" si="290"/>
        <v>0</v>
      </c>
      <c r="CV360" s="817">
        <f t="shared" si="291"/>
        <v>0</v>
      </c>
      <c r="CW360" s="817">
        <f t="shared" si="292"/>
        <v>0</v>
      </c>
      <c r="CX360" s="817">
        <f t="shared" si="293"/>
        <v>0</v>
      </c>
      <c r="CY360" s="817"/>
      <c r="CZ360" s="817">
        <f t="shared" si="294"/>
        <v>0</v>
      </c>
      <c r="DA360" s="817">
        <f t="shared" si="295"/>
        <v>0</v>
      </c>
      <c r="DB360" s="817"/>
    </row>
    <row r="361" spans="1:106" ht="21">
      <c r="A361" s="379" t="s">
        <v>738</v>
      </c>
      <c r="B361" s="419" t="s">
        <v>739</v>
      </c>
      <c r="C361" s="57">
        <f t="shared" si="296"/>
        <v>0</v>
      </c>
      <c r="D361" s="372">
        <f t="shared" si="297"/>
        <v>0</v>
      </c>
      <c r="E361" s="58"/>
      <c r="F361" s="59"/>
      <c r="G361" s="60"/>
      <c r="H361" s="145"/>
      <c r="I361" s="146"/>
      <c r="J361" s="146"/>
      <c r="K361" s="146"/>
      <c r="L361" s="146"/>
      <c r="M361" s="146"/>
      <c r="N361" s="146"/>
      <c r="O361" s="146"/>
      <c r="P361" s="146"/>
      <c r="Q361" s="146"/>
      <c r="R361" s="146"/>
      <c r="S361" s="146"/>
      <c r="T361" s="146"/>
      <c r="U361" s="146"/>
      <c r="V361" s="146"/>
      <c r="W361" s="146"/>
      <c r="X361" s="146"/>
      <c r="Y361" s="146"/>
      <c r="Z361" s="147"/>
      <c r="AA361" s="58"/>
      <c r="AB361" s="148"/>
      <c r="AC361" s="59"/>
      <c r="AD361" s="110"/>
      <c r="AE361" s="148"/>
      <c r="AF361" s="111"/>
      <c r="AG361" s="149"/>
      <c r="AH361" s="110"/>
      <c r="AI361" s="111"/>
      <c r="AJ361" s="58"/>
      <c r="AK361" s="75"/>
      <c r="AL361" s="74"/>
      <c r="AM361" s="74"/>
      <c r="AN361" s="74"/>
      <c r="AO361" s="855" t="str">
        <f t="shared" si="277"/>
        <v/>
      </c>
      <c r="CC361" s="513" t="str">
        <f t="shared" si="278"/>
        <v/>
      </c>
      <c r="CD361" s="513" t="str">
        <f t="shared" si="279"/>
        <v/>
      </c>
      <c r="CE361" s="513" t="str">
        <f t="shared" si="280"/>
        <v/>
      </c>
      <c r="CF361" s="513" t="str">
        <f t="shared" si="281"/>
        <v/>
      </c>
      <c r="CG361" s="513" t="str">
        <f t="shared" si="282"/>
        <v/>
      </c>
      <c r="CH361" s="513" t="str">
        <f t="shared" si="283"/>
        <v/>
      </c>
      <c r="CI361" s="513" t="str">
        <f t="shared" si="284"/>
        <v/>
      </c>
      <c r="CJ361" s="513"/>
      <c r="CK361" s="513" t="str">
        <f t="shared" si="285"/>
        <v/>
      </c>
      <c r="CL361" s="513" t="str">
        <f t="shared" si="286"/>
        <v/>
      </c>
      <c r="CM361" s="513"/>
      <c r="CR361" s="822">
        <f t="shared" si="287"/>
        <v>0</v>
      </c>
      <c r="CS361" s="822">
        <f t="shared" si="288"/>
        <v>0</v>
      </c>
      <c r="CT361" s="823">
        <f t="shared" si="289"/>
        <v>0</v>
      </c>
      <c r="CU361" s="817">
        <f t="shared" si="290"/>
        <v>0</v>
      </c>
      <c r="CV361" s="817">
        <f t="shared" si="291"/>
        <v>0</v>
      </c>
      <c r="CW361" s="817">
        <f t="shared" si="292"/>
        <v>0</v>
      </c>
      <c r="CX361" s="817">
        <f t="shared" si="293"/>
        <v>0</v>
      </c>
      <c r="CY361" s="817"/>
      <c r="CZ361" s="817">
        <f t="shared" si="294"/>
        <v>0</v>
      </c>
      <c r="DA361" s="817">
        <f t="shared" si="295"/>
        <v>0</v>
      </c>
      <c r="DB361" s="817"/>
    </row>
    <row r="362" spans="1:106">
      <c r="A362" s="379" t="s">
        <v>740</v>
      </c>
      <c r="B362" s="419" t="s">
        <v>741</v>
      </c>
      <c r="C362" s="57">
        <f t="shared" si="296"/>
        <v>0</v>
      </c>
      <c r="D362" s="372">
        <f t="shared" si="297"/>
        <v>0</v>
      </c>
      <c r="E362" s="58"/>
      <c r="F362" s="59"/>
      <c r="G362" s="60"/>
      <c r="H362" s="145"/>
      <c r="I362" s="146"/>
      <c r="J362" s="146"/>
      <c r="K362" s="146"/>
      <c r="L362" s="146"/>
      <c r="M362" s="146"/>
      <c r="N362" s="146"/>
      <c r="O362" s="146"/>
      <c r="P362" s="146"/>
      <c r="Q362" s="146"/>
      <c r="R362" s="146"/>
      <c r="S362" s="146"/>
      <c r="T362" s="146"/>
      <c r="U362" s="146"/>
      <c r="V362" s="146"/>
      <c r="W362" s="146"/>
      <c r="X362" s="146"/>
      <c r="Y362" s="146"/>
      <c r="Z362" s="147"/>
      <c r="AA362" s="58"/>
      <c r="AB362" s="148"/>
      <c r="AC362" s="59"/>
      <c r="AD362" s="110"/>
      <c r="AE362" s="148"/>
      <c r="AF362" s="111"/>
      <c r="AG362" s="149"/>
      <c r="AH362" s="110"/>
      <c r="AI362" s="111"/>
      <c r="AJ362" s="58"/>
      <c r="AK362" s="75"/>
      <c r="AL362" s="74"/>
      <c r="AM362" s="74"/>
      <c r="AN362" s="74"/>
      <c r="AO362" s="855" t="str">
        <f t="shared" si="277"/>
        <v/>
      </c>
      <c r="CC362" s="513" t="str">
        <f t="shared" si="278"/>
        <v/>
      </c>
      <c r="CD362" s="513" t="str">
        <f t="shared" si="279"/>
        <v/>
      </c>
      <c r="CE362" s="513" t="str">
        <f t="shared" si="280"/>
        <v/>
      </c>
      <c r="CF362" s="513" t="str">
        <f t="shared" si="281"/>
        <v/>
      </c>
      <c r="CG362" s="513" t="str">
        <f t="shared" si="282"/>
        <v/>
      </c>
      <c r="CH362" s="513" t="str">
        <f t="shared" si="283"/>
        <v/>
      </c>
      <c r="CI362" s="513" t="str">
        <f t="shared" si="284"/>
        <v/>
      </c>
      <c r="CJ362" s="513"/>
      <c r="CK362" s="513" t="str">
        <f t="shared" si="285"/>
        <v/>
      </c>
      <c r="CL362" s="513" t="str">
        <f t="shared" si="286"/>
        <v/>
      </c>
      <c r="CM362" s="513"/>
      <c r="CR362" s="822">
        <f t="shared" si="287"/>
        <v>0</v>
      </c>
      <c r="CS362" s="822">
        <f t="shared" si="288"/>
        <v>0</v>
      </c>
      <c r="CT362" s="823">
        <f t="shared" si="289"/>
        <v>0</v>
      </c>
      <c r="CU362" s="817">
        <f t="shared" si="290"/>
        <v>0</v>
      </c>
      <c r="CV362" s="817">
        <f t="shared" si="291"/>
        <v>0</v>
      </c>
      <c r="CW362" s="817">
        <f t="shared" si="292"/>
        <v>0</v>
      </c>
      <c r="CX362" s="817">
        <f t="shared" si="293"/>
        <v>0</v>
      </c>
      <c r="CY362" s="817"/>
      <c r="CZ362" s="817">
        <f t="shared" si="294"/>
        <v>0</v>
      </c>
      <c r="DA362" s="817">
        <f t="shared" si="295"/>
        <v>0</v>
      </c>
      <c r="DB362" s="817"/>
    </row>
    <row r="363" spans="1:106">
      <c r="A363" s="379" t="s">
        <v>742</v>
      </c>
      <c r="B363" s="419" t="s">
        <v>743</v>
      </c>
      <c r="C363" s="57">
        <f t="shared" si="296"/>
        <v>0</v>
      </c>
      <c r="D363" s="372">
        <f t="shared" si="297"/>
        <v>0</v>
      </c>
      <c r="E363" s="58"/>
      <c r="F363" s="59"/>
      <c r="G363" s="60"/>
      <c r="H363" s="145"/>
      <c r="I363" s="146"/>
      <c r="J363" s="146"/>
      <c r="K363" s="146"/>
      <c r="L363" s="146"/>
      <c r="M363" s="146"/>
      <c r="N363" s="146"/>
      <c r="O363" s="146"/>
      <c r="P363" s="146"/>
      <c r="Q363" s="146"/>
      <c r="R363" s="146"/>
      <c r="S363" s="146"/>
      <c r="T363" s="146"/>
      <c r="U363" s="146"/>
      <c r="V363" s="146"/>
      <c r="W363" s="146"/>
      <c r="X363" s="146"/>
      <c r="Y363" s="146"/>
      <c r="Z363" s="147"/>
      <c r="AA363" s="58"/>
      <c r="AB363" s="148"/>
      <c r="AC363" s="59"/>
      <c r="AD363" s="110"/>
      <c r="AE363" s="148"/>
      <c r="AF363" s="111"/>
      <c r="AG363" s="149"/>
      <c r="AH363" s="110"/>
      <c r="AI363" s="111"/>
      <c r="AJ363" s="58"/>
      <c r="AK363" s="75"/>
      <c r="AL363" s="74"/>
      <c r="AM363" s="74"/>
      <c r="AN363" s="74"/>
      <c r="AO363" s="855" t="str">
        <f t="shared" si="277"/>
        <v/>
      </c>
      <c r="CC363" s="513" t="str">
        <f t="shared" si="278"/>
        <v/>
      </c>
      <c r="CD363" s="513" t="str">
        <f t="shared" si="279"/>
        <v/>
      </c>
      <c r="CE363" s="513" t="str">
        <f t="shared" si="280"/>
        <v/>
      </c>
      <c r="CF363" s="513" t="str">
        <f t="shared" si="281"/>
        <v/>
      </c>
      <c r="CG363" s="513" t="str">
        <f t="shared" si="282"/>
        <v/>
      </c>
      <c r="CH363" s="513" t="str">
        <f t="shared" si="283"/>
        <v/>
      </c>
      <c r="CI363" s="513" t="str">
        <f t="shared" si="284"/>
        <v/>
      </c>
      <c r="CJ363" s="513"/>
      <c r="CK363" s="513" t="str">
        <f t="shared" si="285"/>
        <v/>
      </c>
      <c r="CL363" s="513" t="str">
        <f t="shared" si="286"/>
        <v/>
      </c>
      <c r="CM363" s="513"/>
      <c r="CR363" s="822">
        <f t="shared" si="287"/>
        <v>0</v>
      </c>
      <c r="CS363" s="822">
        <f t="shared" si="288"/>
        <v>0</v>
      </c>
      <c r="CT363" s="823">
        <f t="shared" si="289"/>
        <v>0</v>
      </c>
      <c r="CU363" s="817">
        <f t="shared" si="290"/>
        <v>0</v>
      </c>
      <c r="CV363" s="817">
        <f t="shared" si="291"/>
        <v>0</v>
      </c>
      <c r="CW363" s="817">
        <f t="shared" si="292"/>
        <v>0</v>
      </c>
      <c r="CX363" s="817">
        <f t="shared" si="293"/>
        <v>0</v>
      </c>
      <c r="CY363" s="817"/>
      <c r="CZ363" s="817">
        <f t="shared" si="294"/>
        <v>0</v>
      </c>
      <c r="DA363" s="817">
        <f t="shared" si="295"/>
        <v>0</v>
      </c>
      <c r="DB363" s="817"/>
    </row>
    <row r="364" spans="1:106">
      <c r="A364" s="379" t="s">
        <v>744</v>
      </c>
      <c r="B364" s="419" t="s">
        <v>745</v>
      </c>
      <c r="C364" s="57">
        <f t="shared" si="296"/>
        <v>0</v>
      </c>
      <c r="D364" s="372">
        <f t="shared" si="297"/>
        <v>0</v>
      </c>
      <c r="E364" s="58"/>
      <c r="F364" s="59"/>
      <c r="G364" s="60"/>
      <c r="H364" s="145"/>
      <c r="I364" s="146"/>
      <c r="J364" s="146"/>
      <c r="K364" s="146"/>
      <c r="L364" s="146"/>
      <c r="M364" s="146"/>
      <c r="N364" s="146"/>
      <c r="O364" s="146"/>
      <c r="P364" s="146"/>
      <c r="Q364" s="146"/>
      <c r="R364" s="146"/>
      <c r="S364" s="146"/>
      <c r="T364" s="146"/>
      <c r="U364" s="146"/>
      <c r="V364" s="146"/>
      <c r="W364" s="146"/>
      <c r="X364" s="146"/>
      <c r="Y364" s="146"/>
      <c r="Z364" s="147"/>
      <c r="AA364" s="58"/>
      <c r="AB364" s="148"/>
      <c r="AC364" s="59"/>
      <c r="AD364" s="110"/>
      <c r="AE364" s="148"/>
      <c r="AF364" s="111"/>
      <c r="AG364" s="149"/>
      <c r="AH364" s="110"/>
      <c r="AI364" s="111"/>
      <c r="AJ364" s="58"/>
      <c r="AK364" s="75"/>
      <c r="AL364" s="74"/>
      <c r="AM364" s="74"/>
      <c r="AN364" s="74"/>
      <c r="AO364" s="855" t="str">
        <f t="shared" si="277"/>
        <v/>
      </c>
      <c r="CC364" s="513" t="str">
        <f t="shared" si="278"/>
        <v/>
      </c>
      <c r="CD364" s="513" t="str">
        <f t="shared" si="279"/>
        <v/>
      </c>
      <c r="CE364" s="513" t="str">
        <f t="shared" si="280"/>
        <v/>
      </c>
      <c r="CF364" s="513" t="str">
        <f t="shared" si="281"/>
        <v/>
      </c>
      <c r="CG364" s="513" t="str">
        <f t="shared" si="282"/>
        <v/>
      </c>
      <c r="CH364" s="513" t="str">
        <f t="shared" si="283"/>
        <v/>
      </c>
      <c r="CI364" s="513" t="str">
        <f t="shared" si="284"/>
        <v/>
      </c>
      <c r="CJ364" s="513"/>
      <c r="CK364" s="513" t="str">
        <f t="shared" si="285"/>
        <v/>
      </c>
      <c r="CL364" s="513" t="str">
        <f t="shared" si="286"/>
        <v/>
      </c>
      <c r="CM364" s="513"/>
      <c r="CR364" s="822">
        <f t="shared" si="287"/>
        <v>0</v>
      </c>
      <c r="CS364" s="822">
        <f t="shared" si="288"/>
        <v>0</v>
      </c>
      <c r="CT364" s="823">
        <f t="shared" si="289"/>
        <v>0</v>
      </c>
      <c r="CU364" s="817">
        <f t="shared" si="290"/>
        <v>0</v>
      </c>
      <c r="CV364" s="817">
        <f t="shared" si="291"/>
        <v>0</v>
      </c>
      <c r="CW364" s="817">
        <f t="shared" si="292"/>
        <v>0</v>
      </c>
      <c r="CX364" s="817">
        <f t="shared" si="293"/>
        <v>0</v>
      </c>
      <c r="CY364" s="817"/>
      <c r="CZ364" s="817">
        <f t="shared" si="294"/>
        <v>0</v>
      </c>
      <c r="DA364" s="817">
        <f t="shared" si="295"/>
        <v>0</v>
      </c>
      <c r="DB364" s="817"/>
    </row>
    <row r="365" spans="1:106">
      <c r="A365" s="379" t="s">
        <v>746</v>
      </c>
      <c r="B365" s="419" t="s">
        <v>747</v>
      </c>
      <c r="C365" s="57">
        <f t="shared" si="296"/>
        <v>0</v>
      </c>
      <c r="D365" s="372">
        <f t="shared" si="297"/>
        <v>0</v>
      </c>
      <c r="E365" s="58"/>
      <c r="F365" s="59"/>
      <c r="G365" s="60"/>
      <c r="H365" s="145"/>
      <c r="I365" s="146"/>
      <c r="J365" s="146"/>
      <c r="K365" s="146"/>
      <c r="L365" s="146"/>
      <c r="M365" s="146"/>
      <c r="N365" s="146"/>
      <c r="O365" s="146"/>
      <c r="P365" s="146"/>
      <c r="Q365" s="146"/>
      <c r="R365" s="146"/>
      <c r="S365" s="146"/>
      <c r="T365" s="146"/>
      <c r="U365" s="146"/>
      <c r="V365" s="146"/>
      <c r="W365" s="146"/>
      <c r="X365" s="146"/>
      <c r="Y365" s="146"/>
      <c r="Z365" s="147"/>
      <c r="AA365" s="58"/>
      <c r="AB365" s="148"/>
      <c r="AC365" s="59"/>
      <c r="AD365" s="110"/>
      <c r="AE365" s="148"/>
      <c r="AF365" s="111"/>
      <c r="AG365" s="149"/>
      <c r="AH365" s="110"/>
      <c r="AI365" s="111"/>
      <c r="AJ365" s="58"/>
      <c r="AK365" s="75"/>
      <c r="AL365" s="74"/>
      <c r="AM365" s="74"/>
      <c r="AN365" s="74"/>
      <c r="AO365" s="855" t="str">
        <f t="shared" si="277"/>
        <v/>
      </c>
      <c r="CC365" s="513" t="str">
        <f t="shared" si="278"/>
        <v/>
      </c>
      <c r="CD365" s="513" t="str">
        <f t="shared" si="279"/>
        <v/>
      </c>
      <c r="CE365" s="513" t="str">
        <f t="shared" si="280"/>
        <v/>
      </c>
      <c r="CF365" s="513" t="str">
        <f t="shared" si="281"/>
        <v/>
      </c>
      <c r="CG365" s="513" t="str">
        <f t="shared" si="282"/>
        <v/>
      </c>
      <c r="CH365" s="513" t="str">
        <f t="shared" si="283"/>
        <v/>
      </c>
      <c r="CI365" s="513" t="str">
        <f t="shared" si="284"/>
        <v/>
      </c>
      <c r="CJ365" s="513"/>
      <c r="CK365" s="513" t="str">
        <f t="shared" si="285"/>
        <v/>
      </c>
      <c r="CL365" s="513" t="str">
        <f t="shared" si="286"/>
        <v/>
      </c>
      <c r="CM365" s="513"/>
      <c r="CR365" s="822">
        <f t="shared" si="287"/>
        <v>0</v>
      </c>
      <c r="CS365" s="822">
        <f t="shared" si="288"/>
        <v>0</v>
      </c>
      <c r="CT365" s="823">
        <f t="shared" si="289"/>
        <v>0</v>
      </c>
      <c r="CU365" s="817">
        <f t="shared" si="290"/>
        <v>0</v>
      </c>
      <c r="CV365" s="817">
        <f t="shared" si="291"/>
        <v>0</v>
      </c>
      <c r="CW365" s="817">
        <f t="shared" si="292"/>
        <v>0</v>
      </c>
      <c r="CX365" s="817">
        <f t="shared" si="293"/>
        <v>0</v>
      </c>
      <c r="CY365" s="817"/>
      <c r="CZ365" s="817">
        <f t="shared" si="294"/>
        <v>0</v>
      </c>
      <c r="DA365" s="817">
        <f t="shared" si="295"/>
        <v>0</v>
      </c>
      <c r="DB365" s="817"/>
    </row>
    <row r="366" spans="1:106">
      <c r="A366" s="379" t="s">
        <v>748</v>
      </c>
      <c r="B366" s="419" t="s">
        <v>749</v>
      </c>
      <c r="C366" s="57">
        <f t="shared" si="296"/>
        <v>0</v>
      </c>
      <c r="D366" s="372">
        <f t="shared" si="297"/>
        <v>0</v>
      </c>
      <c r="E366" s="58"/>
      <c r="F366" s="59"/>
      <c r="G366" s="60"/>
      <c r="H366" s="145"/>
      <c r="I366" s="146"/>
      <c r="J366" s="146"/>
      <c r="K366" s="146"/>
      <c r="L366" s="146"/>
      <c r="M366" s="146"/>
      <c r="N366" s="146"/>
      <c r="O366" s="146"/>
      <c r="P366" s="146"/>
      <c r="Q366" s="146"/>
      <c r="R366" s="146"/>
      <c r="S366" s="146"/>
      <c r="T366" s="146"/>
      <c r="U366" s="146"/>
      <c r="V366" s="146"/>
      <c r="W366" s="146"/>
      <c r="X366" s="146"/>
      <c r="Y366" s="146"/>
      <c r="Z366" s="147"/>
      <c r="AA366" s="58"/>
      <c r="AB366" s="148"/>
      <c r="AC366" s="59"/>
      <c r="AD366" s="110"/>
      <c r="AE366" s="148"/>
      <c r="AF366" s="111"/>
      <c r="AG366" s="149"/>
      <c r="AH366" s="110"/>
      <c r="AI366" s="111"/>
      <c r="AJ366" s="58"/>
      <c r="AK366" s="75"/>
      <c r="AL366" s="74"/>
      <c r="AM366" s="74"/>
      <c r="AN366" s="74"/>
      <c r="AO366" s="855" t="str">
        <f t="shared" si="277"/>
        <v/>
      </c>
      <c r="CC366" s="513" t="str">
        <f t="shared" si="278"/>
        <v/>
      </c>
      <c r="CD366" s="513" t="str">
        <f t="shared" si="279"/>
        <v/>
      </c>
      <c r="CE366" s="513" t="str">
        <f t="shared" si="280"/>
        <v/>
      </c>
      <c r="CF366" s="513" t="str">
        <f t="shared" si="281"/>
        <v/>
      </c>
      <c r="CG366" s="513" t="str">
        <f t="shared" si="282"/>
        <v/>
      </c>
      <c r="CH366" s="513" t="str">
        <f t="shared" si="283"/>
        <v/>
      </c>
      <c r="CI366" s="513" t="str">
        <f t="shared" si="284"/>
        <v/>
      </c>
      <c r="CJ366" s="513"/>
      <c r="CK366" s="513" t="str">
        <f t="shared" si="285"/>
        <v/>
      </c>
      <c r="CL366" s="513" t="str">
        <f t="shared" si="286"/>
        <v/>
      </c>
      <c r="CM366" s="513"/>
      <c r="CR366" s="822">
        <f t="shared" si="287"/>
        <v>0</v>
      </c>
      <c r="CS366" s="822">
        <f t="shared" si="288"/>
        <v>0</v>
      </c>
      <c r="CT366" s="823">
        <f t="shared" si="289"/>
        <v>0</v>
      </c>
      <c r="CU366" s="817">
        <f t="shared" si="290"/>
        <v>0</v>
      </c>
      <c r="CV366" s="817">
        <f t="shared" si="291"/>
        <v>0</v>
      </c>
      <c r="CW366" s="817">
        <f t="shared" si="292"/>
        <v>0</v>
      </c>
      <c r="CX366" s="817">
        <f t="shared" si="293"/>
        <v>0</v>
      </c>
      <c r="CY366" s="817"/>
      <c r="CZ366" s="817">
        <f t="shared" si="294"/>
        <v>0</v>
      </c>
      <c r="DA366" s="817">
        <f t="shared" si="295"/>
        <v>0</v>
      </c>
      <c r="DB366" s="817"/>
    </row>
    <row r="367" spans="1:106" ht="31.5">
      <c r="A367" s="379" t="s">
        <v>750</v>
      </c>
      <c r="B367" s="419" t="s">
        <v>751</v>
      </c>
      <c r="C367" s="57">
        <f t="shared" si="296"/>
        <v>0</v>
      </c>
      <c r="D367" s="372">
        <f t="shared" si="297"/>
        <v>0</v>
      </c>
      <c r="E367" s="58"/>
      <c r="F367" s="59"/>
      <c r="G367" s="60"/>
      <c r="H367" s="145"/>
      <c r="I367" s="146"/>
      <c r="J367" s="146"/>
      <c r="K367" s="146"/>
      <c r="L367" s="146"/>
      <c r="M367" s="146"/>
      <c r="N367" s="146"/>
      <c r="O367" s="146"/>
      <c r="P367" s="146"/>
      <c r="Q367" s="146"/>
      <c r="R367" s="146"/>
      <c r="S367" s="146"/>
      <c r="T367" s="146"/>
      <c r="U367" s="146"/>
      <c r="V367" s="146"/>
      <c r="W367" s="146"/>
      <c r="X367" s="146"/>
      <c r="Y367" s="146"/>
      <c r="Z367" s="147"/>
      <c r="AA367" s="58"/>
      <c r="AB367" s="148"/>
      <c r="AC367" s="59"/>
      <c r="AD367" s="110"/>
      <c r="AE367" s="148"/>
      <c r="AF367" s="111"/>
      <c r="AG367" s="149"/>
      <c r="AH367" s="110"/>
      <c r="AI367" s="111"/>
      <c r="AJ367" s="58"/>
      <c r="AK367" s="75"/>
      <c r="AL367" s="74"/>
      <c r="AM367" s="74"/>
      <c r="AN367" s="74"/>
      <c r="AO367" s="855" t="str">
        <f t="shared" si="277"/>
        <v/>
      </c>
      <c r="CC367" s="513" t="str">
        <f t="shared" si="278"/>
        <v/>
      </c>
      <c r="CD367" s="513" t="str">
        <f t="shared" si="279"/>
        <v/>
      </c>
      <c r="CE367" s="513" t="str">
        <f t="shared" si="280"/>
        <v/>
      </c>
      <c r="CF367" s="513" t="str">
        <f t="shared" si="281"/>
        <v/>
      </c>
      <c r="CG367" s="513" t="str">
        <f t="shared" si="282"/>
        <v/>
      </c>
      <c r="CH367" s="513" t="str">
        <f t="shared" si="283"/>
        <v/>
      </c>
      <c r="CI367" s="513" t="str">
        <f t="shared" si="284"/>
        <v/>
      </c>
      <c r="CJ367" s="513"/>
      <c r="CK367" s="513" t="str">
        <f t="shared" si="285"/>
        <v/>
      </c>
      <c r="CL367" s="513" t="str">
        <f t="shared" si="286"/>
        <v/>
      </c>
      <c r="CM367" s="513"/>
      <c r="CR367" s="822">
        <f t="shared" si="287"/>
        <v>0</v>
      </c>
      <c r="CS367" s="822">
        <f t="shared" si="288"/>
        <v>0</v>
      </c>
      <c r="CT367" s="823">
        <f t="shared" si="289"/>
        <v>0</v>
      </c>
      <c r="CU367" s="817">
        <f t="shared" si="290"/>
        <v>0</v>
      </c>
      <c r="CV367" s="817">
        <f t="shared" si="291"/>
        <v>0</v>
      </c>
      <c r="CW367" s="817">
        <f t="shared" si="292"/>
        <v>0</v>
      </c>
      <c r="CX367" s="817">
        <f t="shared" si="293"/>
        <v>0</v>
      </c>
      <c r="CY367" s="817"/>
      <c r="CZ367" s="817">
        <f t="shared" si="294"/>
        <v>0</v>
      </c>
      <c r="DA367" s="817">
        <f t="shared" si="295"/>
        <v>0</v>
      </c>
      <c r="DB367" s="817"/>
    </row>
    <row r="368" spans="1:106">
      <c r="A368" s="379" t="s">
        <v>752</v>
      </c>
      <c r="B368" s="419" t="s">
        <v>753</v>
      </c>
      <c r="C368" s="57">
        <f>SUM(D368+G368)</f>
        <v>0</v>
      </c>
      <c r="D368" s="372">
        <f>SUM(E368:F368)</f>
        <v>0</v>
      </c>
      <c r="E368" s="58"/>
      <c r="F368" s="59"/>
      <c r="G368" s="60"/>
      <c r="H368" s="162"/>
      <c r="I368" s="162"/>
      <c r="J368" s="162"/>
      <c r="K368" s="162"/>
      <c r="L368" s="162"/>
      <c r="M368" s="162"/>
      <c r="N368" s="162"/>
      <c r="O368" s="162"/>
      <c r="P368" s="162"/>
      <c r="Q368" s="162"/>
      <c r="R368" s="162"/>
      <c r="S368" s="162"/>
      <c r="T368" s="162"/>
      <c r="U368" s="162"/>
      <c r="V368" s="162"/>
      <c r="W368" s="162"/>
      <c r="X368" s="162"/>
      <c r="Y368" s="162"/>
      <c r="Z368" s="163"/>
      <c r="AA368" s="58"/>
      <c r="AB368" s="148"/>
      <c r="AC368" s="59"/>
      <c r="AD368" s="110"/>
      <c r="AE368" s="148"/>
      <c r="AF368" s="111"/>
      <c r="AG368" s="149"/>
      <c r="AH368" s="110"/>
      <c r="AI368" s="111"/>
      <c r="AJ368" s="58"/>
      <c r="AK368" s="75"/>
      <c r="AL368" s="74"/>
      <c r="AM368" s="74"/>
      <c r="AN368" s="74"/>
      <c r="AO368" s="855" t="str">
        <f t="shared" si="277"/>
        <v/>
      </c>
      <c r="CC368" s="513" t="str">
        <f t="shared" si="278"/>
        <v/>
      </c>
      <c r="CD368" s="513" t="str">
        <f t="shared" si="279"/>
        <v/>
      </c>
      <c r="CE368" s="513" t="str">
        <f t="shared" si="280"/>
        <v/>
      </c>
      <c r="CF368" s="513" t="str">
        <f t="shared" si="281"/>
        <v/>
      </c>
      <c r="CG368" s="513" t="str">
        <f t="shared" si="282"/>
        <v/>
      </c>
      <c r="CH368" s="513" t="str">
        <f t="shared" si="283"/>
        <v/>
      </c>
      <c r="CI368" s="513" t="str">
        <f t="shared" si="284"/>
        <v/>
      </c>
      <c r="CJ368" s="513"/>
      <c r="CK368" s="513" t="str">
        <f t="shared" si="285"/>
        <v/>
      </c>
      <c r="CL368" s="513" t="str">
        <f t="shared" si="286"/>
        <v/>
      </c>
      <c r="CM368" s="513"/>
      <c r="CR368" s="822">
        <f t="shared" si="287"/>
        <v>0</v>
      </c>
      <c r="CS368" s="822">
        <f t="shared" si="288"/>
        <v>0</v>
      </c>
      <c r="CT368" s="823">
        <f t="shared" si="289"/>
        <v>0</v>
      </c>
      <c r="CU368" s="817">
        <f t="shared" si="290"/>
        <v>0</v>
      </c>
      <c r="CV368" s="817">
        <f t="shared" si="291"/>
        <v>0</v>
      </c>
      <c r="CW368" s="817">
        <f t="shared" si="292"/>
        <v>0</v>
      </c>
      <c r="CX368" s="817">
        <f t="shared" si="293"/>
        <v>0</v>
      </c>
      <c r="CY368" s="817"/>
      <c r="CZ368" s="817">
        <f t="shared" si="294"/>
        <v>0</v>
      </c>
      <c r="DA368" s="817">
        <f t="shared" si="295"/>
        <v>0</v>
      </c>
      <c r="DB368" s="817"/>
    </row>
    <row r="369" spans="1:106">
      <c r="A369" s="379" t="s">
        <v>754</v>
      </c>
      <c r="B369" s="419" t="s">
        <v>755</v>
      </c>
      <c r="C369" s="57">
        <f>SUM(D369+G369)</f>
        <v>0</v>
      </c>
      <c r="D369" s="372">
        <f>SUM(E369:F369)</f>
        <v>0</v>
      </c>
      <c r="E369" s="58"/>
      <c r="F369" s="59"/>
      <c r="G369" s="60"/>
      <c r="H369" s="162"/>
      <c r="I369" s="162"/>
      <c r="J369" s="162"/>
      <c r="K369" s="162"/>
      <c r="L369" s="162"/>
      <c r="M369" s="162"/>
      <c r="N369" s="162"/>
      <c r="O369" s="162"/>
      <c r="P369" s="162"/>
      <c r="Q369" s="162"/>
      <c r="R369" s="162"/>
      <c r="S369" s="162"/>
      <c r="T369" s="162"/>
      <c r="U369" s="162"/>
      <c r="V369" s="162"/>
      <c r="W369" s="162"/>
      <c r="X369" s="162"/>
      <c r="Y369" s="162"/>
      <c r="Z369" s="163"/>
      <c r="AA369" s="58"/>
      <c r="AB369" s="148"/>
      <c r="AC369" s="59"/>
      <c r="AD369" s="110"/>
      <c r="AE369" s="148"/>
      <c r="AF369" s="111"/>
      <c r="AG369" s="149"/>
      <c r="AH369" s="110"/>
      <c r="AI369" s="111"/>
      <c r="AJ369" s="58"/>
      <c r="AK369" s="75"/>
      <c r="AL369" s="74"/>
      <c r="AM369" s="74"/>
      <c r="AN369" s="74"/>
      <c r="AO369" s="855" t="str">
        <f t="shared" si="277"/>
        <v/>
      </c>
      <c r="CC369" s="513" t="str">
        <f t="shared" si="278"/>
        <v/>
      </c>
      <c r="CD369" s="513" t="str">
        <f t="shared" si="279"/>
        <v/>
      </c>
      <c r="CE369" s="513" t="str">
        <f t="shared" si="280"/>
        <v/>
      </c>
      <c r="CF369" s="513" t="str">
        <f t="shared" si="281"/>
        <v/>
      </c>
      <c r="CG369" s="513" t="str">
        <f t="shared" si="282"/>
        <v/>
      </c>
      <c r="CH369" s="513" t="str">
        <f t="shared" si="283"/>
        <v/>
      </c>
      <c r="CI369" s="513" t="str">
        <f t="shared" si="284"/>
        <v/>
      </c>
      <c r="CJ369" s="513"/>
      <c r="CK369" s="513" t="str">
        <f t="shared" si="285"/>
        <v/>
      </c>
      <c r="CL369" s="513" t="str">
        <f t="shared" si="286"/>
        <v/>
      </c>
      <c r="CM369" s="513"/>
      <c r="CR369" s="822">
        <f t="shared" si="287"/>
        <v>0</v>
      </c>
      <c r="CS369" s="822">
        <f t="shared" si="288"/>
        <v>0</v>
      </c>
      <c r="CT369" s="823">
        <f t="shared" si="289"/>
        <v>0</v>
      </c>
      <c r="CU369" s="817">
        <f t="shared" si="290"/>
        <v>0</v>
      </c>
      <c r="CV369" s="817">
        <f t="shared" si="291"/>
        <v>0</v>
      </c>
      <c r="CW369" s="817">
        <f t="shared" si="292"/>
        <v>0</v>
      </c>
      <c r="CX369" s="817">
        <f t="shared" si="293"/>
        <v>0</v>
      </c>
      <c r="CY369" s="817"/>
      <c r="CZ369" s="817">
        <f t="shared" si="294"/>
        <v>0</v>
      </c>
      <c r="DA369" s="817">
        <f t="shared" si="295"/>
        <v>0</v>
      </c>
      <c r="DB369" s="817"/>
    </row>
    <row r="370" spans="1:106">
      <c r="A370" s="399" t="s">
        <v>756</v>
      </c>
      <c r="B370" s="481" t="s">
        <v>757</v>
      </c>
      <c r="C370" s="57">
        <f>SUM(D370+G370)</f>
        <v>0</v>
      </c>
      <c r="D370" s="372">
        <f>SUM(E370:F370)</f>
        <v>0</v>
      </c>
      <c r="E370" s="78"/>
      <c r="F370" s="79"/>
      <c r="G370" s="80"/>
      <c r="H370" s="189"/>
      <c r="I370" s="189"/>
      <c r="J370" s="189"/>
      <c r="K370" s="189"/>
      <c r="L370" s="189"/>
      <c r="M370" s="189"/>
      <c r="N370" s="189"/>
      <c r="O370" s="189"/>
      <c r="P370" s="189"/>
      <c r="Q370" s="189"/>
      <c r="R370" s="189"/>
      <c r="S370" s="189"/>
      <c r="T370" s="189"/>
      <c r="U370" s="189"/>
      <c r="V370" s="189"/>
      <c r="W370" s="189"/>
      <c r="X370" s="189"/>
      <c r="Y370" s="189"/>
      <c r="Z370" s="352"/>
      <c r="AA370" s="78"/>
      <c r="AB370" s="155"/>
      <c r="AC370" s="79"/>
      <c r="AD370" s="156"/>
      <c r="AE370" s="155"/>
      <c r="AF370" s="157"/>
      <c r="AG370" s="158"/>
      <c r="AH370" s="156"/>
      <c r="AI370" s="157"/>
      <c r="AJ370" s="78"/>
      <c r="AK370" s="75"/>
      <c r="AL370" s="71"/>
      <c r="AM370" s="71"/>
      <c r="AN370" s="71"/>
      <c r="AO370" s="855"/>
      <c r="CC370" s="513"/>
      <c r="CD370" s="513"/>
      <c r="CE370" s="513"/>
      <c r="CF370" s="513"/>
      <c r="CG370" s="513"/>
      <c r="CH370" s="513"/>
      <c r="CI370" s="513"/>
      <c r="CJ370" s="513"/>
      <c r="CK370" s="513"/>
      <c r="CL370" s="513"/>
      <c r="CM370" s="513"/>
      <c r="CR370" s="822"/>
      <c r="CS370" s="822"/>
      <c r="CT370" s="823"/>
      <c r="CU370" s="817"/>
      <c r="CV370" s="817"/>
      <c r="CW370" s="817"/>
      <c r="CX370" s="817"/>
      <c r="CY370" s="817"/>
      <c r="CZ370" s="817"/>
      <c r="DA370" s="817"/>
      <c r="DB370" s="817"/>
    </row>
    <row r="371" spans="1:106">
      <c r="A371" s="399" t="s">
        <v>4353</v>
      </c>
      <c r="B371" s="481" t="s">
        <v>4352</v>
      </c>
      <c r="C371" s="77">
        <f>SUM(D371+G371)</f>
        <v>0</v>
      </c>
      <c r="D371" s="375">
        <f>SUM(E371:F371)</f>
        <v>0</v>
      </c>
      <c r="E371" s="78"/>
      <c r="F371" s="79"/>
      <c r="G371" s="80"/>
      <c r="H371" s="189"/>
      <c r="I371" s="189"/>
      <c r="J371" s="189"/>
      <c r="K371" s="189"/>
      <c r="L371" s="189"/>
      <c r="M371" s="189"/>
      <c r="N371" s="189"/>
      <c r="O371" s="189"/>
      <c r="P371" s="189"/>
      <c r="Q371" s="189"/>
      <c r="R371" s="189"/>
      <c r="S371" s="189"/>
      <c r="T371" s="189"/>
      <c r="U371" s="189"/>
      <c r="V371" s="189"/>
      <c r="W371" s="189"/>
      <c r="X371" s="189"/>
      <c r="Y371" s="189"/>
      <c r="Z371" s="190"/>
      <c r="AA371" s="78"/>
      <c r="AB371" s="155"/>
      <c r="AC371" s="79"/>
      <c r="AD371" s="156"/>
      <c r="AE371" s="155"/>
      <c r="AF371" s="157"/>
      <c r="AG371" s="158"/>
      <c r="AH371" s="156"/>
      <c r="AI371" s="157"/>
      <c r="AJ371" s="78"/>
      <c r="AK371" s="75"/>
      <c r="AL371" s="71"/>
      <c r="AM371" s="71"/>
      <c r="AN371" s="71"/>
      <c r="AO371" s="855" t="str">
        <f t="shared" si="277"/>
        <v/>
      </c>
      <c r="CC371" s="513" t="str">
        <f t="shared" si="278"/>
        <v/>
      </c>
      <c r="CD371" s="513" t="str">
        <f t="shared" si="279"/>
        <v/>
      </c>
      <c r="CE371" s="513" t="str">
        <f t="shared" si="280"/>
        <v/>
      </c>
      <c r="CF371" s="513" t="str">
        <f t="shared" si="281"/>
        <v/>
      </c>
      <c r="CG371" s="513" t="str">
        <f t="shared" si="282"/>
        <v/>
      </c>
      <c r="CH371" s="513" t="str">
        <f t="shared" si="283"/>
        <v/>
      </c>
      <c r="CI371" s="513" t="str">
        <f t="shared" si="284"/>
        <v/>
      </c>
      <c r="CJ371" s="513"/>
      <c r="CK371" s="513" t="str">
        <f t="shared" si="285"/>
        <v/>
      </c>
      <c r="CL371" s="513" t="str">
        <f t="shared" si="286"/>
        <v/>
      </c>
      <c r="CM371" s="513"/>
      <c r="CR371" s="822">
        <f t="shared" si="287"/>
        <v>0</v>
      </c>
      <c r="CS371" s="822">
        <f t="shared" si="288"/>
        <v>0</v>
      </c>
      <c r="CT371" s="823">
        <f t="shared" si="289"/>
        <v>0</v>
      </c>
      <c r="CU371" s="817">
        <f t="shared" si="290"/>
        <v>0</v>
      </c>
      <c r="CV371" s="817">
        <f t="shared" si="291"/>
        <v>0</v>
      </c>
      <c r="CW371" s="817">
        <f t="shared" si="292"/>
        <v>0</v>
      </c>
      <c r="CX371" s="817">
        <f t="shared" si="293"/>
        <v>0</v>
      </c>
      <c r="CY371" s="817"/>
      <c r="CZ371" s="817">
        <f t="shared" si="294"/>
        <v>0</v>
      </c>
      <c r="DA371" s="817">
        <f t="shared" si="295"/>
        <v>0</v>
      </c>
      <c r="DB371" s="817"/>
    </row>
    <row r="372" spans="1:106">
      <c r="A372" s="933" t="s">
        <v>51</v>
      </c>
      <c r="B372" s="930"/>
      <c r="C372" s="180">
        <f>SUM(C292:C371)</f>
        <v>0</v>
      </c>
      <c r="D372" s="181">
        <f>SUM(D292:D371)</f>
        <v>0</v>
      </c>
      <c r="E372" s="182">
        <f>SUM(E292:E371)</f>
        <v>0</v>
      </c>
      <c r="F372" s="183">
        <f>SUM(F292:F371)</f>
        <v>0</v>
      </c>
      <c r="G372" s="181">
        <f>SUM(G292:G371)</f>
        <v>0</v>
      </c>
      <c r="H372" s="902"/>
      <c r="I372" s="903"/>
      <c r="J372" s="903"/>
      <c r="K372" s="903"/>
      <c r="L372" s="903"/>
      <c r="M372" s="903"/>
      <c r="N372" s="903"/>
      <c r="O372" s="903"/>
      <c r="P372" s="903"/>
      <c r="Q372" s="903"/>
      <c r="R372" s="903"/>
      <c r="S372" s="903"/>
      <c r="T372" s="903"/>
      <c r="U372" s="903"/>
      <c r="V372" s="903"/>
      <c r="W372" s="903"/>
      <c r="X372" s="903"/>
      <c r="Y372" s="903"/>
      <c r="Z372" s="904"/>
      <c r="AA372" s="182">
        <f t="shared" ref="AA372:AJ372" si="298">SUM(AA292:AA371)</f>
        <v>0</v>
      </c>
      <c r="AB372" s="185">
        <f t="shared" si="298"/>
        <v>0</v>
      </c>
      <c r="AC372" s="183">
        <f t="shared" si="298"/>
        <v>0</v>
      </c>
      <c r="AD372" s="184">
        <f t="shared" si="298"/>
        <v>0</v>
      </c>
      <c r="AE372" s="185">
        <f t="shared" si="298"/>
        <v>0</v>
      </c>
      <c r="AF372" s="186">
        <f t="shared" si="298"/>
        <v>0</v>
      </c>
      <c r="AG372" s="187">
        <f t="shared" si="298"/>
        <v>0</v>
      </c>
      <c r="AH372" s="184">
        <f t="shared" si="298"/>
        <v>0</v>
      </c>
      <c r="AI372" s="186">
        <f t="shared" si="298"/>
        <v>0</v>
      </c>
      <c r="AJ372" s="187">
        <f t="shared" si="298"/>
        <v>0</v>
      </c>
      <c r="AK372" s="902"/>
      <c r="AL372" s="938"/>
      <c r="AM372" s="840"/>
      <c r="AN372" s="840"/>
      <c r="AO372" s="855"/>
      <c r="CC372" s="818"/>
      <c r="CD372" s="818"/>
      <c r="CE372" s="818"/>
      <c r="CF372" s="818"/>
      <c r="CG372" s="818"/>
      <c r="CH372" s="818"/>
      <c r="CI372" s="818"/>
      <c r="CJ372" s="818"/>
      <c r="CK372" s="818"/>
      <c r="CL372" s="818"/>
      <c r="CM372" s="818"/>
      <c r="CR372" s="824"/>
      <c r="CS372" s="824"/>
      <c r="CT372" s="824"/>
      <c r="CU372" s="818"/>
      <c r="CV372" s="818"/>
      <c r="CW372" s="818"/>
      <c r="CX372" s="818"/>
      <c r="CY372" s="818"/>
      <c r="CZ372" s="818"/>
      <c r="DA372" s="818"/>
      <c r="DB372" s="818"/>
    </row>
    <row r="373" spans="1:106">
      <c r="A373" s="933" t="s">
        <v>758</v>
      </c>
      <c r="B373" s="930"/>
      <c r="C373" s="931"/>
      <c r="D373" s="932"/>
      <c r="E373" s="932"/>
      <c r="F373" s="932"/>
      <c r="G373" s="932"/>
      <c r="H373" s="932"/>
      <c r="I373" s="932"/>
      <c r="J373" s="932"/>
      <c r="K373" s="932"/>
      <c r="L373" s="932"/>
      <c r="M373" s="932"/>
      <c r="N373" s="932"/>
      <c r="O373" s="932"/>
      <c r="P373" s="932"/>
      <c r="Q373" s="932"/>
      <c r="R373" s="932"/>
      <c r="S373" s="932"/>
      <c r="T373" s="932"/>
      <c r="U373" s="932"/>
      <c r="V373" s="932"/>
      <c r="W373" s="932"/>
      <c r="X373" s="932"/>
      <c r="Y373" s="932"/>
      <c r="Z373" s="932"/>
      <c r="AA373" s="932"/>
      <c r="AB373" s="932"/>
      <c r="AC373" s="932"/>
      <c r="AD373" s="932"/>
      <c r="AE373" s="932"/>
      <c r="AF373" s="932"/>
      <c r="AG373" s="932"/>
      <c r="AH373" s="932"/>
      <c r="AI373" s="932"/>
      <c r="AJ373" s="932"/>
      <c r="AK373" s="932"/>
      <c r="AL373" s="932"/>
      <c r="AM373" s="932"/>
      <c r="AN373" s="932"/>
      <c r="AO373" s="855"/>
      <c r="CC373" s="818"/>
      <c r="CD373" s="818"/>
      <c r="CE373" s="818"/>
      <c r="CF373" s="818"/>
      <c r="CG373" s="818"/>
      <c r="CH373" s="818"/>
      <c r="CI373" s="818"/>
      <c r="CJ373" s="818"/>
      <c r="CK373" s="818"/>
      <c r="CL373" s="818"/>
      <c r="CM373" s="818"/>
      <c r="CR373" s="824"/>
      <c r="CS373" s="824"/>
      <c r="CT373" s="824"/>
      <c r="CU373" s="818"/>
      <c r="CV373" s="818"/>
      <c r="CW373" s="818"/>
      <c r="CX373" s="818"/>
      <c r="CY373" s="818"/>
      <c r="CZ373" s="818"/>
      <c r="DA373" s="818"/>
      <c r="DB373" s="818"/>
    </row>
    <row r="374" spans="1:106">
      <c r="A374" s="386" t="s">
        <v>759</v>
      </c>
      <c r="B374" s="387" t="s">
        <v>760</v>
      </c>
      <c r="C374" s="42">
        <f t="shared" si="296"/>
        <v>0</v>
      </c>
      <c r="D374" s="369">
        <f t="shared" si="297"/>
        <v>0</v>
      </c>
      <c r="E374" s="43"/>
      <c r="F374" s="44"/>
      <c r="G374" s="45"/>
      <c r="H374" s="140"/>
      <c r="I374" s="141"/>
      <c r="J374" s="141"/>
      <c r="K374" s="141"/>
      <c r="L374" s="141"/>
      <c r="M374" s="141"/>
      <c r="N374" s="141"/>
      <c r="O374" s="141"/>
      <c r="P374" s="141"/>
      <c r="Q374" s="141"/>
      <c r="R374" s="141"/>
      <c r="S374" s="141"/>
      <c r="T374" s="141"/>
      <c r="U374" s="141"/>
      <c r="V374" s="141"/>
      <c r="W374" s="141"/>
      <c r="X374" s="141"/>
      <c r="Y374" s="141"/>
      <c r="Z374" s="142"/>
      <c r="AA374" s="43"/>
      <c r="AB374" s="143"/>
      <c r="AC374" s="44"/>
      <c r="AD374" s="104"/>
      <c r="AE374" s="143"/>
      <c r="AF374" s="105"/>
      <c r="AG374" s="144"/>
      <c r="AH374" s="104"/>
      <c r="AI374" s="44"/>
      <c r="AJ374" s="45"/>
      <c r="AK374" s="109"/>
      <c r="AL374" s="56"/>
      <c r="AM374" s="56"/>
      <c r="AN374" s="56"/>
      <c r="AO374" s="855" t="str">
        <f t="shared" si="277"/>
        <v/>
      </c>
      <c r="CC374" s="513" t="str">
        <f t="shared" ref="CC374:CC417" si="299">IF(AND($C374&gt;0,AA374="")," * No olvide digitar la variable "&amp;$AA$8&amp;""&amp;": Atención Cerrada. Digite Cero si no tiene.","")</f>
        <v/>
      </c>
      <c r="CD374" s="513" t="str">
        <f t="shared" ref="CD374:CD417" si="300">IF(AND($C374&gt;0,AB374="")," * No olvide digitar la variable "&amp;$AA$8&amp;""&amp;": Atención Abierta. Digite Cero si no tiene.","")</f>
        <v/>
      </c>
      <c r="CE374" s="513" t="str">
        <f t="shared" ref="CE374:CE417" si="301">IF(AND($C374&gt;0,AC374="")," * No olvide digitar la variable "&amp;$AA$8&amp;""&amp;": Emergencia. Digite Cero si no tiene.","")</f>
        <v/>
      </c>
      <c r="CF374" s="513" t="str">
        <f t="shared" ref="CF374:CF417" si="302">IF(AND(C374&lt;AA374+AB374+AC374)," * La Suma de la variable "&amp;$AA$8&amp;""&amp;" no puede ser mayor al Total.","")</f>
        <v/>
      </c>
      <c r="CG374" s="513" t="str">
        <f t="shared" ref="CG374:CG417" si="303">IF(AND($C374&gt;0,AD374="")," * No olvide digitar la variable "&amp;$AD$8&amp;""&amp;": Honorarios. Digite Cero si no tiene.","")</f>
        <v/>
      </c>
      <c r="CH374" s="513" t="str">
        <f t="shared" ref="CH374:CH417" si="304">IF(AND($C374&gt;0,AE374="")," * No olvide digitar la variable "&amp;$AD$8&amp;""&amp;": Convenios. Digite Cero si no tiene.","")</f>
        <v/>
      </c>
      <c r="CI374" s="513" t="str">
        <f t="shared" ref="CI374:CI417" si="305">IF(AND($C374&gt;0,AF374="")," * No olvide digitar la variable "&amp;$AD$8&amp;""&amp;": Consultores de llamada. Digite Cero si no tiene.","")</f>
        <v/>
      </c>
      <c r="CJ374" s="513"/>
      <c r="CK374" s="513" t="str">
        <f t="shared" ref="CK374:CK417" si="306">IF(AND($C374&gt;0,AH374="")," * No olvide digitar la variable "&amp;$AH$8&amp;""&amp;" Al Sistema. Digite Cero si no tiene.","")</f>
        <v/>
      </c>
      <c r="CL374" s="513" t="str">
        <f t="shared" ref="CL374:CL417" si="307">IF(AND($C374&gt;0,AI374="")," * No olvide digitar la variable "&amp;$AH$8&amp;""&amp;" al Extrasistema. Digite Cero si no tiene.","")</f>
        <v/>
      </c>
      <c r="CM374" s="513"/>
      <c r="CR374" s="822">
        <f t="shared" ref="CR374:CR417" si="308">IF(AND($C374&gt;0,AA374=""),1,0)</f>
        <v>0</v>
      </c>
      <c r="CS374" s="822">
        <f t="shared" ref="CS374:CS417" si="309">IF(AND($C374&gt;0,AB374=""),1,0)</f>
        <v>0</v>
      </c>
      <c r="CT374" s="823">
        <f t="shared" ref="CT374:CT417" si="310">IF(AND($C374&gt;0,AC374=""),1,0)</f>
        <v>0</v>
      </c>
      <c r="CU374" s="817">
        <f t="shared" ref="CU374:CU417" si="311">IF(AND(C374&lt;AA374+AB374+AC374),1,0)</f>
        <v>0</v>
      </c>
      <c r="CV374" s="817">
        <f t="shared" ref="CV374:CV417" si="312">IF(AND($C374&gt;0,AD374=""),1,0)</f>
        <v>0</v>
      </c>
      <c r="CW374" s="817">
        <f t="shared" ref="CW374:CW417" si="313">IF(AND($C374&gt;0,AE374=""),1,0)</f>
        <v>0</v>
      </c>
      <c r="CX374" s="817">
        <f t="shared" ref="CX374:CX417" si="314">IF(AND($C374&gt;0,AF374=""),1,0)</f>
        <v>0</v>
      </c>
      <c r="CY374" s="817"/>
      <c r="CZ374" s="817">
        <f t="shared" ref="CZ374:CZ417" si="315">IF(AND($C374&gt;0,AH374=""),1,0)</f>
        <v>0</v>
      </c>
      <c r="DA374" s="817">
        <f t="shared" ref="DA374:DA417" si="316">IF(AND($C374&gt;0,AI374=""),1,0)</f>
        <v>0</v>
      </c>
      <c r="DB374" s="817"/>
    </row>
    <row r="375" spans="1:106">
      <c r="A375" s="388" t="s">
        <v>761</v>
      </c>
      <c r="B375" s="389" t="s">
        <v>762</v>
      </c>
      <c r="C375" s="57">
        <f t="shared" si="296"/>
        <v>0</v>
      </c>
      <c r="D375" s="372">
        <f t="shared" si="297"/>
        <v>0</v>
      </c>
      <c r="E375" s="58"/>
      <c r="F375" s="59"/>
      <c r="G375" s="60"/>
      <c r="H375" s="145"/>
      <c r="I375" s="146"/>
      <c r="J375" s="146"/>
      <c r="K375" s="146"/>
      <c r="L375" s="146"/>
      <c r="M375" s="146"/>
      <c r="N375" s="146"/>
      <c r="O375" s="146"/>
      <c r="P375" s="146"/>
      <c r="Q375" s="146"/>
      <c r="R375" s="146"/>
      <c r="S375" s="146"/>
      <c r="T375" s="146"/>
      <c r="U375" s="146"/>
      <c r="V375" s="146"/>
      <c r="W375" s="146"/>
      <c r="X375" s="146"/>
      <c r="Y375" s="146"/>
      <c r="Z375" s="147"/>
      <c r="AA375" s="58"/>
      <c r="AB375" s="148"/>
      <c r="AC375" s="59"/>
      <c r="AD375" s="110"/>
      <c r="AE375" s="148"/>
      <c r="AF375" s="111"/>
      <c r="AG375" s="149"/>
      <c r="AH375" s="110"/>
      <c r="AI375" s="59"/>
      <c r="AJ375" s="60"/>
      <c r="AK375" s="75"/>
      <c r="AL375" s="74"/>
      <c r="AM375" s="74"/>
      <c r="AN375" s="74"/>
      <c r="AO375" s="855" t="str">
        <f t="shared" si="277"/>
        <v/>
      </c>
      <c r="CC375" s="513" t="str">
        <f t="shared" si="299"/>
        <v/>
      </c>
      <c r="CD375" s="513" t="str">
        <f t="shared" si="300"/>
        <v/>
      </c>
      <c r="CE375" s="513" t="str">
        <f t="shared" si="301"/>
        <v/>
      </c>
      <c r="CF375" s="513" t="str">
        <f t="shared" si="302"/>
        <v/>
      </c>
      <c r="CG375" s="513" t="str">
        <f t="shared" si="303"/>
        <v/>
      </c>
      <c r="CH375" s="513" t="str">
        <f t="shared" si="304"/>
        <v/>
      </c>
      <c r="CI375" s="513" t="str">
        <f t="shared" si="305"/>
        <v/>
      </c>
      <c r="CJ375" s="513"/>
      <c r="CK375" s="513" t="str">
        <f t="shared" si="306"/>
        <v/>
      </c>
      <c r="CL375" s="513" t="str">
        <f t="shared" si="307"/>
        <v/>
      </c>
      <c r="CM375" s="513"/>
      <c r="CR375" s="822">
        <f t="shared" si="308"/>
        <v>0</v>
      </c>
      <c r="CS375" s="822">
        <f t="shared" si="309"/>
        <v>0</v>
      </c>
      <c r="CT375" s="823">
        <f t="shared" si="310"/>
        <v>0</v>
      </c>
      <c r="CU375" s="817">
        <f t="shared" si="311"/>
        <v>0</v>
      </c>
      <c r="CV375" s="817">
        <f t="shared" si="312"/>
        <v>0</v>
      </c>
      <c r="CW375" s="817">
        <f t="shared" si="313"/>
        <v>0</v>
      </c>
      <c r="CX375" s="817">
        <f t="shared" si="314"/>
        <v>0</v>
      </c>
      <c r="CY375" s="817"/>
      <c r="CZ375" s="817">
        <f t="shared" si="315"/>
        <v>0</v>
      </c>
      <c r="DA375" s="817">
        <f t="shared" si="316"/>
        <v>0</v>
      </c>
      <c r="DB375" s="817"/>
    </row>
    <row r="376" spans="1:106">
      <c r="A376" s="388" t="s">
        <v>763</v>
      </c>
      <c r="B376" s="389" t="s">
        <v>764</v>
      </c>
      <c r="C376" s="57">
        <f t="shared" si="296"/>
        <v>0</v>
      </c>
      <c r="D376" s="372">
        <f t="shared" si="297"/>
        <v>0</v>
      </c>
      <c r="E376" s="58"/>
      <c r="F376" s="59"/>
      <c r="G376" s="60"/>
      <c r="H376" s="145"/>
      <c r="I376" s="146"/>
      <c r="J376" s="146"/>
      <c r="K376" s="146"/>
      <c r="L376" s="146"/>
      <c r="M376" s="146"/>
      <c r="N376" s="146"/>
      <c r="O376" s="146"/>
      <c r="P376" s="146"/>
      <c r="Q376" s="146"/>
      <c r="R376" s="146"/>
      <c r="S376" s="146"/>
      <c r="T376" s="146"/>
      <c r="U376" s="146"/>
      <c r="V376" s="146"/>
      <c r="W376" s="146"/>
      <c r="X376" s="146"/>
      <c r="Y376" s="146"/>
      <c r="Z376" s="147"/>
      <c r="AA376" s="58"/>
      <c r="AB376" s="148"/>
      <c r="AC376" s="59"/>
      <c r="AD376" s="110"/>
      <c r="AE376" s="148"/>
      <c r="AF376" s="111"/>
      <c r="AG376" s="149"/>
      <c r="AH376" s="110"/>
      <c r="AI376" s="59"/>
      <c r="AJ376" s="60"/>
      <c r="AK376" s="75"/>
      <c r="AL376" s="74"/>
      <c r="AM376" s="74"/>
      <c r="AN376" s="74"/>
      <c r="AO376" s="855" t="str">
        <f t="shared" si="277"/>
        <v/>
      </c>
      <c r="CC376" s="513" t="str">
        <f t="shared" si="299"/>
        <v/>
      </c>
      <c r="CD376" s="513" t="str">
        <f t="shared" si="300"/>
        <v/>
      </c>
      <c r="CE376" s="513" t="str">
        <f t="shared" si="301"/>
        <v/>
      </c>
      <c r="CF376" s="513" t="str">
        <f t="shared" si="302"/>
        <v/>
      </c>
      <c r="CG376" s="513" t="str">
        <f t="shared" si="303"/>
        <v/>
      </c>
      <c r="CH376" s="513" t="str">
        <f t="shared" si="304"/>
        <v/>
      </c>
      <c r="CI376" s="513" t="str">
        <f t="shared" si="305"/>
        <v/>
      </c>
      <c r="CJ376" s="513"/>
      <c r="CK376" s="513" t="str">
        <f t="shared" si="306"/>
        <v/>
      </c>
      <c r="CL376" s="513" t="str">
        <f t="shared" si="307"/>
        <v/>
      </c>
      <c r="CM376" s="513"/>
      <c r="CR376" s="822">
        <f t="shared" si="308"/>
        <v>0</v>
      </c>
      <c r="CS376" s="822">
        <f t="shared" si="309"/>
        <v>0</v>
      </c>
      <c r="CT376" s="823">
        <f t="shared" si="310"/>
        <v>0</v>
      </c>
      <c r="CU376" s="817">
        <f t="shared" si="311"/>
        <v>0</v>
      </c>
      <c r="CV376" s="817">
        <f t="shared" si="312"/>
        <v>0</v>
      </c>
      <c r="CW376" s="817">
        <f t="shared" si="313"/>
        <v>0</v>
      </c>
      <c r="CX376" s="817">
        <f t="shared" si="314"/>
        <v>0</v>
      </c>
      <c r="CY376" s="817"/>
      <c r="CZ376" s="817">
        <f t="shared" si="315"/>
        <v>0</v>
      </c>
      <c r="DA376" s="817">
        <f t="shared" si="316"/>
        <v>0</v>
      </c>
      <c r="DB376" s="817"/>
    </row>
    <row r="377" spans="1:106">
      <c r="A377" s="388" t="s">
        <v>765</v>
      </c>
      <c r="B377" s="389" t="s">
        <v>766</v>
      </c>
      <c r="C377" s="57">
        <f>SUM(D377+G377)</f>
        <v>0</v>
      </c>
      <c r="D377" s="372">
        <f t="shared" si="297"/>
        <v>0</v>
      </c>
      <c r="E377" s="58"/>
      <c r="F377" s="59"/>
      <c r="G377" s="60"/>
      <c r="H377" s="145"/>
      <c r="I377" s="146"/>
      <c r="J377" s="146"/>
      <c r="K377" s="146"/>
      <c r="L377" s="146"/>
      <c r="M377" s="146"/>
      <c r="N377" s="146"/>
      <c r="O377" s="146"/>
      <c r="P377" s="146"/>
      <c r="Q377" s="146"/>
      <c r="R377" s="146"/>
      <c r="S377" s="146"/>
      <c r="T377" s="146"/>
      <c r="U377" s="146"/>
      <c r="V377" s="146"/>
      <c r="W377" s="146"/>
      <c r="X377" s="146"/>
      <c r="Y377" s="146"/>
      <c r="Z377" s="147"/>
      <c r="AA377" s="58"/>
      <c r="AB377" s="148"/>
      <c r="AC377" s="59"/>
      <c r="AD377" s="110"/>
      <c r="AE377" s="148"/>
      <c r="AF377" s="111"/>
      <c r="AG377" s="149"/>
      <c r="AH377" s="110"/>
      <c r="AI377" s="59"/>
      <c r="AJ377" s="60"/>
      <c r="AK377" s="75"/>
      <c r="AL377" s="74"/>
      <c r="AM377" s="74"/>
      <c r="AN377" s="74"/>
      <c r="AO377" s="855" t="str">
        <f t="shared" si="277"/>
        <v/>
      </c>
      <c r="CC377" s="513" t="str">
        <f t="shared" si="299"/>
        <v/>
      </c>
      <c r="CD377" s="513" t="str">
        <f t="shared" si="300"/>
        <v/>
      </c>
      <c r="CE377" s="513" t="str">
        <f t="shared" si="301"/>
        <v/>
      </c>
      <c r="CF377" s="513" t="str">
        <f t="shared" si="302"/>
        <v/>
      </c>
      <c r="CG377" s="513" t="str">
        <f t="shared" si="303"/>
        <v/>
      </c>
      <c r="CH377" s="513" t="str">
        <f t="shared" si="304"/>
        <v/>
      </c>
      <c r="CI377" s="513" t="str">
        <f t="shared" si="305"/>
        <v/>
      </c>
      <c r="CJ377" s="513"/>
      <c r="CK377" s="513" t="str">
        <f t="shared" si="306"/>
        <v/>
      </c>
      <c r="CL377" s="513" t="str">
        <f t="shared" si="307"/>
        <v/>
      </c>
      <c r="CM377" s="513"/>
      <c r="CR377" s="822">
        <f t="shared" si="308"/>
        <v>0</v>
      </c>
      <c r="CS377" s="822">
        <f t="shared" si="309"/>
        <v>0</v>
      </c>
      <c r="CT377" s="823">
        <f t="shared" si="310"/>
        <v>0</v>
      </c>
      <c r="CU377" s="817">
        <f t="shared" si="311"/>
        <v>0</v>
      </c>
      <c r="CV377" s="817">
        <f t="shared" si="312"/>
        <v>0</v>
      </c>
      <c r="CW377" s="817">
        <f t="shared" si="313"/>
        <v>0</v>
      </c>
      <c r="CX377" s="817">
        <f t="shared" si="314"/>
        <v>0</v>
      </c>
      <c r="CY377" s="817"/>
      <c r="CZ377" s="817">
        <f t="shared" si="315"/>
        <v>0</v>
      </c>
      <c r="DA377" s="817">
        <f t="shared" si="316"/>
        <v>0</v>
      </c>
      <c r="DB377" s="817"/>
    </row>
    <row r="378" spans="1:106">
      <c r="A378" s="388" t="s">
        <v>767</v>
      </c>
      <c r="B378" s="389" t="s">
        <v>768</v>
      </c>
      <c r="C378" s="57">
        <f t="shared" si="296"/>
        <v>0</v>
      </c>
      <c r="D378" s="372">
        <f t="shared" si="297"/>
        <v>0</v>
      </c>
      <c r="E378" s="58"/>
      <c r="F378" s="59"/>
      <c r="G378" s="60"/>
      <c r="H378" s="145"/>
      <c r="I378" s="146"/>
      <c r="J378" s="146"/>
      <c r="K378" s="146"/>
      <c r="L378" s="146"/>
      <c r="M378" s="146"/>
      <c r="N378" s="146"/>
      <c r="O378" s="146"/>
      <c r="P378" s="146"/>
      <c r="Q378" s="146"/>
      <c r="R378" s="146"/>
      <c r="S378" s="146"/>
      <c r="T378" s="146"/>
      <c r="U378" s="146"/>
      <c r="V378" s="146"/>
      <c r="W378" s="146"/>
      <c r="X378" s="146"/>
      <c r="Y378" s="146"/>
      <c r="Z378" s="147"/>
      <c r="AA378" s="58"/>
      <c r="AB378" s="148"/>
      <c r="AC378" s="59"/>
      <c r="AD378" s="110"/>
      <c r="AE378" s="148"/>
      <c r="AF378" s="111"/>
      <c r="AG378" s="149"/>
      <c r="AH378" s="110"/>
      <c r="AI378" s="59"/>
      <c r="AJ378" s="60"/>
      <c r="AK378" s="75"/>
      <c r="AL378" s="74"/>
      <c r="AM378" s="74"/>
      <c r="AN378" s="74"/>
      <c r="AO378" s="855" t="str">
        <f t="shared" si="277"/>
        <v/>
      </c>
      <c r="CC378" s="513" t="str">
        <f t="shared" si="299"/>
        <v/>
      </c>
      <c r="CD378" s="513" t="str">
        <f t="shared" si="300"/>
        <v/>
      </c>
      <c r="CE378" s="513" t="str">
        <f t="shared" si="301"/>
        <v/>
      </c>
      <c r="CF378" s="513" t="str">
        <f t="shared" si="302"/>
        <v/>
      </c>
      <c r="CG378" s="513" t="str">
        <f t="shared" si="303"/>
        <v/>
      </c>
      <c r="CH378" s="513" t="str">
        <f t="shared" si="304"/>
        <v/>
      </c>
      <c r="CI378" s="513" t="str">
        <f t="shared" si="305"/>
        <v/>
      </c>
      <c r="CJ378" s="513"/>
      <c r="CK378" s="513" t="str">
        <f t="shared" si="306"/>
        <v/>
      </c>
      <c r="CL378" s="513" t="str">
        <f t="shared" si="307"/>
        <v/>
      </c>
      <c r="CM378" s="513"/>
      <c r="CR378" s="822">
        <f t="shared" si="308"/>
        <v>0</v>
      </c>
      <c r="CS378" s="822">
        <f t="shared" si="309"/>
        <v>0</v>
      </c>
      <c r="CT378" s="823">
        <f t="shared" si="310"/>
        <v>0</v>
      </c>
      <c r="CU378" s="817">
        <f t="shared" si="311"/>
        <v>0</v>
      </c>
      <c r="CV378" s="817">
        <f t="shared" si="312"/>
        <v>0</v>
      </c>
      <c r="CW378" s="817">
        <f t="shared" si="313"/>
        <v>0</v>
      </c>
      <c r="CX378" s="817">
        <f t="shared" si="314"/>
        <v>0</v>
      </c>
      <c r="CY378" s="817"/>
      <c r="CZ378" s="817">
        <f t="shared" si="315"/>
        <v>0</v>
      </c>
      <c r="DA378" s="817">
        <f t="shared" si="316"/>
        <v>0</v>
      </c>
      <c r="DB378" s="817"/>
    </row>
    <row r="379" spans="1:106">
      <c r="A379" s="388" t="s">
        <v>769</v>
      </c>
      <c r="B379" s="389" t="s">
        <v>770</v>
      </c>
      <c r="C379" s="57">
        <f t="shared" si="296"/>
        <v>0</v>
      </c>
      <c r="D379" s="372">
        <f t="shared" si="297"/>
        <v>0</v>
      </c>
      <c r="E379" s="58"/>
      <c r="F379" s="59"/>
      <c r="G379" s="60"/>
      <c r="H379" s="145"/>
      <c r="I379" s="146"/>
      <c r="J379" s="146"/>
      <c r="K379" s="146"/>
      <c r="L379" s="146"/>
      <c r="M379" s="146"/>
      <c r="N379" s="146"/>
      <c r="O379" s="146"/>
      <c r="P379" s="146"/>
      <c r="Q379" s="146"/>
      <c r="R379" s="146"/>
      <c r="S379" s="146"/>
      <c r="T379" s="146"/>
      <c r="U379" s="146"/>
      <c r="V379" s="146"/>
      <c r="W379" s="146"/>
      <c r="X379" s="146"/>
      <c r="Y379" s="146"/>
      <c r="Z379" s="147"/>
      <c r="AA379" s="58"/>
      <c r="AB379" s="148"/>
      <c r="AC379" s="59"/>
      <c r="AD379" s="110"/>
      <c r="AE379" s="148"/>
      <c r="AF379" s="111"/>
      <c r="AG379" s="149"/>
      <c r="AH379" s="110"/>
      <c r="AI379" s="59"/>
      <c r="AJ379" s="60"/>
      <c r="AK379" s="75"/>
      <c r="AL379" s="74"/>
      <c r="AM379" s="74"/>
      <c r="AN379" s="74"/>
      <c r="AO379" s="855" t="str">
        <f t="shared" si="277"/>
        <v/>
      </c>
      <c r="CC379" s="513" t="str">
        <f t="shared" si="299"/>
        <v/>
      </c>
      <c r="CD379" s="513" t="str">
        <f t="shared" si="300"/>
        <v/>
      </c>
      <c r="CE379" s="513" t="str">
        <f t="shared" si="301"/>
        <v/>
      </c>
      <c r="CF379" s="513" t="str">
        <f t="shared" si="302"/>
        <v/>
      </c>
      <c r="CG379" s="513" t="str">
        <f t="shared" si="303"/>
        <v/>
      </c>
      <c r="CH379" s="513" t="str">
        <f t="shared" si="304"/>
        <v/>
      </c>
      <c r="CI379" s="513" t="str">
        <f t="shared" si="305"/>
        <v/>
      </c>
      <c r="CJ379" s="513"/>
      <c r="CK379" s="513" t="str">
        <f t="shared" si="306"/>
        <v/>
      </c>
      <c r="CL379" s="513" t="str">
        <f t="shared" si="307"/>
        <v/>
      </c>
      <c r="CM379" s="513"/>
      <c r="CR379" s="822">
        <f t="shared" si="308"/>
        <v>0</v>
      </c>
      <c r="CS379" s="822">
        <f t="shared" si="309"/>
        <v>0</v>
      </c>
      <c r="CT379" s="823">
        <f t="shared" si="310"/>
        <v>0</v>
      </c>
      <c r="CU379" s="817">
        <f t="shared" si="311"/>
        <v>0</v>
      </c>
      <c r="CV379" s="817">
        <f t="shared" si="312"/>
        <v>0</v>
      </c>
      <c r="CW379" s="817">
        <f t="shared" si="313"/>
        <v>0</v>
      </c>
      <c r="CX379" s="817">
        <f t="shared" si="314"/>
        <v>0</v>
      </c>
      <c r="CY379" s="817"/>
      <c r="CZ379" s="817">
        <f t="shared" si="315"/>
        <v>0</v>
      </c>
      <c r="DA379" s="817">
        <f t="shared" si="316"/>
        <v>0</v>
      </c>
      <c r="DB379" s="817"/>
    </row>
    <row r="380" spans="1:106">
      <c r="A380" s="388" t="s">
        <v>771</v>
      </c>
      <c r="B380" s="389" t="s">
        <v>772</v>
      </c>
      <c r="C380" s="57">
        <f t="shared" si="296"/>
        <v>0</v>
      </c>
      <c r="D380" s="372">
        <f t="shared" si="297"/>
        <v>0</v>
      </c>
      <c r="E380" s="58"/>
      <c r="F380" s="59"/>
      <c r="G380" s="60"/>
      <c r="H380" s="145"/>
      <c r="I380" s="146"/>
      <c r="J380" s="146"/>
      <c r="K380" s="146"/>
      <c r="L380" s="146"/>
      <c r="M380" s="146"/>
      <c r="N380" s="146"/>
      <c r="O380" s="146"/>
      <c r="P380" s="146"/>
      <c r="Q380" s="146"/>
      <c r="R380" s="146"/>
      <c r="S380" s="146"/>
      <c r="T380" s="146"/>
      <c r="U380" s="146"/>
      <c r="V380" s="146"/>
      <c r="W380" s="146"/>
      <c r="X380" s="146"/>
      <c r="Y380" s="146"/>
      <c r="Z380" s="147"/>
      <c r="AA380" s="58"/>
      <c r="AB380" s="148"/>
      <c r="AC380" s="59"/>
      <c r="AD380" s="110"/>
      <c r="AE380" s="148"/>
      <c r="AF380" s="111"/>
      <c r="AG380" s="149"/>
      <c r="AH380" s="110"/>
      <c r="AI380" s="59"/>
      <c r="AJ380" s="60"/>
      <c r="AK380" s="75"/>
      <c r="AL380" s="74"/>
      <c r="AM380" s="74"/>
      <c r="AN380" s="74"/>
      <c r="AO380" s="855" t="str">
        <f t="shared" si="277"/>
        <v/>
      </c>
      <c r="CC380" s="513" t="str">
        <f t="shared" si="299"/>
        <v/>
      </c>
      <c r="CD380" s="513" t="str">
        <f t="shared" si="300"/>
        <v/>
      </c>
      <c r="CE380" s="513" t="str">
        <f t="shared" si="301"/>
        <v/>
      </c>
      <c r="CF380" s="513" t="str">
        <f t="shared" si="302"/>
        <v/>
      </c>
      <c r="CG380" s="513" t="str">
        <f t="shared" si="303"/>
        <v/>
      </c>
      <c r="CH380" s="513" t="str">
        <f t="shared" si="304"/>
        <v/>
      </c>
      <c r="CI380" s="513" t="str">
        <f t="shared" si="305"/>
        <v/>
      </c>
      <c r="CJ380" s="513"/>
      <c r="CK380" s="513" t="str">
        <f t="shared" si="306"/>
        <v/>
      </c>
      <c r="CL380" s="513" t="str">
        <f t="shared" si="307"/>
        <v/>
      </c>
      <c r="CM380" s="513"/>
      <c r="CR380" s="822">
        <f t="shared" si="308"/>
        <v>0</v>
      </c>
      <c r="CS380" s="822">
        <f t="shared" si="309"/>
        <v>0</v>
      </c>
      <c r="CT380" s="823">
        <f t="shared" si="310"/>
        <v>0</v>
      </c>
      <c r="CU380" s="817">
        <f t="shared" si="311"/>
        <v>0</v>
      </c>
      <c r="CV380" s="817">
        <f t="shared" si="312"/>
        <v>0</v>
      </c>
      <c r="CW380" s="817">
        <f t="shared" si="313"/>
        <v>0</v>
      </c>
      <c r="CX380" s="817">
        <f t="shared" si="314"/>
        <v>0</v>
      </c>
      <c r="CY380" s="817"/>
      <c r="CZ380" s="817">
        <f t="shared" si="315"/>
        <v>0</v>
      </c>
      <c r="DA380" s="817">
        <f t="shared" si="316"/>
        <v>0</v>
      </c>
      <c r="DB380" s="817"/>
    </row>
    <row r="381" spans="1:106">
      <c r="A381" s="388" t="s">
        <v>773</v>
      </c>
      <c r="B381" s="389" t="s">
        <v>774</v>
      </c>
      <c r="C381" s="57">
        <f t="shared" si="296"/>
        <v>0</v>
      </c>
      <c r="D381" s="372">
        <f t="shared" si="297"/>
        <v>0</v>
      </c>
      <c r="E381" s="58"/>
      <c r="F381" s="59"/>
      <c r="G381" s="60"/>
      <c r="H381" s="145"/>
      <c r="I381" s="146"/>
      <c r="J381" s="146"/>
      <c r="K381" s="146"/>
      <c r="L381" s="146"/>
      <c r="M381" s="146"/>
      <c r="N381" s="146"/>
      <c r="O381" s="146"/>
      <c r="P381" s="146"/>
      <c r="Q381" s="146"/>
      <c r="R381" s="146"/>
      <c r="S381" s="146"/>
      <c r="T381" s="146"/>
      <c r="U381" s="146"/>
      <c r="V381" s="146"/>
      <c r="W381" s="146"/>
      <c r="X381" s="146"/>
      <c r="Y381" s="146"/>
      <c r="Z381" s="147"/>
      <c r="AA381" s="58"/>
      <c r="AB381" s="148"/>
      <c r="AC381" s="59"/>
      <c r="AD381" s="110"/>
      <c r="AE381" s="148"/>
      <c r="AF381" s="111"/>
      <c r="AG381" s="149"/>
      <c r="AH381" s="110"/>
      <c r="AI381" s="59"/>
      <c r="AJ381" s="60"/>
      <c r="AK381" s="75"/>
      <c r="AL381" s="74"/>
      <c r="AM381" s="74"/>
      <c r="AN381" s="74"/>
      <c r="AO381" s="855" t="str">
        <f t="shared" si="277"/>
        <v/>
      </c>
      <c r="CC381" s="513" t="str">
        <f t="shared" si="299"/>
        <v/>
      </c>
      <c r="CD381" s="513" t="str">
        <f t="shared" si="300"/>
        <v/>
      </c>
      <c r="CE381" s="513" t="str">
        <f t="shared" si="301"/>
        <v/>
      </c>
      <c r="CF381" s="513" t="str">
        <f t="shared" si="302"/>
        <v/>
      </c>
      <c r="CG381" s="513" t="str">
        <f t="shared" si="303"/>
        <v/>
      </c>
      <c r="CH381" s="513" t="str">
        <f t="shared" si="304"/>
        <v/>
      </c>
      <c r="CI381" s="513" t="str">
        <f t="shared" si="305"/>
        <v/>
      </c>
      <c r="CJ381" s="513"/>
      <c r="CK381" s="513" t="str">
        <f t="shared" si="306"/>
        <v/>
      </c>
      <c r="CL381" s="513" t="str">
        <f t="shared" si="307"/>
        <v/>
      </c>
      <c r="CM381" s="513"/>
      <c r="CR381" s="822">
        <f t="shared" si="308"/>
        <v>0</v>
      </c>
      <c r="CS381" s="822">
        <f t="shared" si="309"/>
        <v>0</v>
      </c>
      <c r="CT381" s="823">
        <f t="shared" si="310"/>
        <v>0</v>
      </c>
      <c r="CU381" s="817">
        <f t="shared" si="311"/>
        <v>0</v>
      </c>
      <c r="CV381" s="817">
        <f t="shared" si="312"/>
        <v>0</v>
      </c>
      <c r="CW381" s="817">
        <f t="shared" si="313"/>
        <v>0</v>
      </c>
      <c r="CX381" s="817">
        <f t="shared" si="314"/>
        <v>0</v>
      </c>
      <c r="CY381" s="817"/>
      <c r="CZ381" s="817">
        <f t="shared" si="315"/>
        <v>0</v>
      </c>
      <c r="DA381" s="817">
        <f t="shared" si="316"/>
        <v>0</v>
      </c>
      <c r="DB381" s="817"/>
    </row>
    <row r="382" spans="1:106">
      <c r="A382" s="388" t="s">
        <v>775</v>
      </c>
      <c r="B382" s="389" t="s">
        <v>776</v>
      </c>
      <c r="C382" s="57">
        <f t="shared" si="296"/>
        <v>0</v>
      </c>
      <c r="D382" s="372">
        <f t="shared" si="297"/>
        <v>0</v>
      </c>
      <c r="E382" s="58"/>
      <c r="F382" s="59"/>
      <c r="G382" s="60"/>
      <c r="H382" s="145"/>
      <c r="I382" s="146"/>
      <c r="J382" s="146"/>
      <c r="K382" s="146"/>
      <c r="L382" s="146"/>
      <c r="M382" s="146"/>
      <c r="N382" s="146"/>
      <c r="O382" s="146"/>
      <c r="P382" s="146"/>
      <c r="Q382" s="146"/>
      <c r="R382" s="146"/>
      <c r="S382" s="146"/>
      <c r="T382" s="146"/>
      <c r="U382" s="146"/>
      <c r="V382" s="146"/>
      <c r="W382" s="146"/>
      <c r="X382" s="146"/>
      <c r="Y382" s="146"/>
      <c r="Z382" s="147"/>
      <c r="AA382" s="58"/>
      <c r="AB382" s="148"/>
      <c r="AC382" s="59"/>
      <c r="AD382" s="110"/>
      <c r="AE382" s="148"/>
      <c r="AF382" s="111"/>
      <c r="AG382" s="149"/>
      <c r="AH382" s="110"/>
      <c r="AI382" s="59"/>
      <c r="AJ382" s="60"/>
      <c r="AK382" s="75"/>
      <c r="AL382" s="74"/>
      <c r="AM382" s="74"/>
      <c r="AN382" s="74"/>
      <c r="AO382" s="855" t="str">
        <f t="shared" si="277"/>
        <v/>
      </c>
      <c r="CC382" s="513" t="str">
        <f t="shared" si="299"/>
        <v/>
      </c>
      <c r="CD382" s="513" t="str">
        <f t="shared" si="300"/>
        <v/>
      </c>
      <c r="CE382" s="513" t="str">
        <f t="shared" si="301"/>
        <v/>
      </c>
      <c r="CF382" s="513" t="str">
        <f t="shared" si="302"/>
        <v/>
      </c>
      <c r="CG382" s="513" t="str">
        <f t="shared" si="303"/>
        <v/>
      </c>
      <c r="CH382" s="513" t="str">
        <f t="shared" si="304"/>
        <v/>
      </c>
      <c r="CI382" s="513" t="str">
        <f t="shared" si="305"/>
        <v/>
      </c>
      <c r="CJ382" s="513"/>
      <c r="CK382" s="513" t="str">
        <f t="shared" si="306"/>
        <v/>
      </c>
      <c r="CL382" s="513" t="str">
        <f t="shared" si="307"/>
        <v/>
      </c>
      <c r="CM382" s="513"/>
      <c r="CR382" s="822">
        <f t="shared" si="308"/>
        <v>0</v>
      </c>
      <c r="CS382" s="822">
        <f t="shared" si="309"/>
        <v>0</v>
      </c>
      <c r="CT382" s="823">
        <f t="shared" si="310"/>
        <v>0</v>
      </c>
      <c r="CU382" s="817">
        <f t="shared" si="311"/>
        <v>0</v>
      </c>
      <c r="CV382" s="817">
        <f t="shared" si="312"/>
        <v>0</v>
      </c>
      <c r="CW382" s="817">
        <f t="shared" si="313"/>
        <v>0</v>
      </c>
      <c r="CX382" s="817">
        <f t="shared" si="314"/>
        <v>0</v>
      </c>
      <c r="CY382" s="817"/>
      <c r="CZ382" s="817">
        <f t="shared" si="315"/>
        <v>0</v>
      </c>
      <c r="DA382" s="817">
        <f t="shared" si="316"/>
        <v>0</v>
      </c>
      <c r="DB382" s="817"/>
    </row>
    <row r="383" spans="1:106">
      <c r="A383" s="388" t="s">
        <v>777</v>
      </c>
      <c r="B383" s="389" t="s">
        <v>778</v>
      </c>
      <c r="C383" s="57">
        <f t="shared" si="296"/>
        <v>0</v>
      </c>
      <c r="D383" s="372">
        <f t="shared" si="297"/>
        <v>0</v>
      </c>
      <c r="E383" s="58"/>
      <c r="F383" s="59"/>
      <c r="G383" s="60"/>
      <c r="H383" s="145"/>
      <c r="I383" s="146"/>
      <c r="J383" s="146"/>
      <c r="K383" s="146"/>
      <c r="L383" s="146"/>
      <c r="M383" s="146"/>
      <c r="N383" s="146"/>
      <c r="O383" s="146"/>
      <c r="P383" s="146"/>
      <c r="Q383" s="146"/>
      <c r="R383" s="146"/>
      <c r="S383" s="146"/>
      <c r="T383" s="146"/>
      <c r="U383" s="146"/>
      <c r="V383" s="146"/>
      <c r="W383" s="146"/>
      <c r="X383" s="146"/>
      <c r="Y383" s="146"/>
      <c r="Z383" s="147"/>
      <c r="AA383" s="58"/>
      <c r="AB383" s="148"/>
      <c r="AC383" s="59"/>
      <c r="AD383" s="110"/>
      <c r="AE383" s="148"/>
      <c r="AF383" s="111"/>
      <c r="AG383" s="149"/>
      <c r="AH383" s="110"/>
      <c r="AI383" s="59"/>
      <c r="AJ383" s="60"/>
      <c r="AK383" s="75"/>
      <c r="AL383" s="74"/>
      <c r="AM383" s="74"/>
      <c r="AN383" s="74"/>
      <c r="AO383" s="855" t="str">
        <f t="shared" si="277"/>
        <v/>
      </c>
      <c r="CC383" s="513" t="str">
        <f t="shared" si="299"/>
        <v/>
      </c>
      <c r="CD383" s="513" t="str">
        <f t="shared" si="300"/>
        <v/>
      </c>
      <c r="CE383" s="513" t="str">
        <f t="shared" si="301"/>
        <v/>
      </c>
      <c r="CF383" s="513" t="str">
        <f t="shared" si="302"/>
        <v/>
      </c>
      <c r="CG383" s="513" t="str">
        <f t="shared" si="303"/>
        <v/>
      </c>
      <c r="CH383" s="513" t="str">
        <f t="shared" si="304"/>
        <v/>
      </c>
      <c r="CI383" s="513" t="str">
        <f t="shared" si="305"/>
        <v/>
      </c>
      <c r="CJ383" s="513"/>
      <c r="CK383" s="513" t="str">
        <f t="shared" si="306"/>
        <v/>
      </c>
      <c r="CL383" s="513" t="str">
        <f t="shared" si="307"/>
        <v/>
      </c>
      <c r="CM383" s="513"/>
      <c r="CR383" s="822">
        <f t="shared" si="308"/>
        <v>0</v>
      </c>
      <c r="CS383" s="822">
        <f t="shared" si="309"/>
        <v>0</v>
      </c>
      <c r="CT383" s="823">
        <f t="shared" si="310"/>
        <v>0</v>
      </c>
      <c r="CU383" s="817">
        <f t="shared" si="311"/>
        <v>0</v>
      </c>
      <c r="CV383" s="817">
        <f t="shared" si="312"/>
        <v>0</v>
      </c>
      <c r="CW383" s="817">
        <f t="shared" si="313"/>
        <v>0</v>
      </c>
      <c r="CX383" s="817">
        <f t="shared" si="314"/>
        <v>0</v>
      </c>
      <c r="CY383" s="817"/>
      <c r="CZ383" s="817">
        <f t="shared" si="315"/>
        <v>0</v>
      </c>
      <c r="DA383" s="817">
        <f t="shared" si="316"/>
        <v>0</v>
      </c>
      <c r="DB383" s="817"/>
    </row>
    <row r="384" spans="1:106">
      <c r="A384" s="388" t="s">
        <v>779</v>
      </c>
      <c r="B384" s="389" t="s">
        <v>780</v>
      </c>
      <c r="C384" s="57">
        <f t="shared" si="296"/>
        <v>0</v>
      </c>
      <c r="D384" s="372">
        <f t="shared" si="297"/>
        <v>0</v>
      </c>
      <c r="E384" s="58"/>
      <c r="F384" s="59"/>
      <c r="G384" s="60"/>
      <c r="H384" s="145"/>
      <c r="I384" s="146"/>
      <c r="J384" s="146"/>
      <c r="K384" s="146"/>
      <c r="L384" s="146"/>
      <c r="M384" s="146"/>
      <c r="N384" s="146"/>
      <c r="O384" s="146"/>
      <c r="P384" s="146"/>
      <c r="Q384" s="146"/>
      <c r="R384" s="146"/>
      <c r="S384" s="146"/>
      <c r="T384" s="146"/>
      <c r="U384" s="146"/>
      <c r="V384" s="146"/>
      <c r="W384" s="146"/>
      <c r="X384" s="146"/>
      <c r="Y384" s="146"/>
      <c r="Z384" s="147"/>
      <c r="AA384" s="58"/>
      <c r="AB384" s="148"/>
      <c r="AC384" s="59"/>
      <c r="AD384" s="110"/>
      <c r="AE384" s="148"/>
      <c r="AF384" s="111"/>
      <c r="AG384" s="149"/>
      <c r="AH384" s="110"/>
      <c r="AI384" s="59"/>
      <c r="AJ384" s="60"/>
      <c r="AK384" s="75"/>
      <c r="AL384" s="74"/>
      <c r="AM384" s="74"/>
      <c r="AN384" s="74"/>
      <c r="AO384" s="855" t="str">
        <f t="shared" si="277"/>
        <v/>
      </c>
      <c r="CC384" s="513" t="str">
        <f t="shared" si="299"/>
        <v/>
      </c>
      <c r="CD384" s="513" t="str">
        <f t="shared" si="300"/>
        <v/>
      </c>
      <c r="CE384" s="513" t="str">
        <f t="shared" si="301"/>
        <v/>
      </c>
      <c r="CF384" s="513" t="str">
        <f t="shared" si="302"/>
        <v/>
      </c>
      <c r="CG384" s="513" t="str">
        <f t="shared" si="303"/>
        <v/>
      </c>
      <c r="CH384" s="513" t="str">
        <f t="shared" si="304"/>
        <v/>
      </c>
      <c r="CI384" s="513" t="str">
        <f t="shared" si="305"/>
        <v/>
      </c>
      <c r="CJ384" s="513"/>
      <c r="CK384" s="513" t="str">
        <f t="shared" si="306"/>
        <v/>
      </c>
      <c r="CL384" s="513" t="str">
        <f t="shared" si="307"/>
        <v/>
      </c>
      <c r="CM384" s="513"/>
      <c r="CR384" s="822">
        <f t="shared" si="308"/>
        <v>0</v>
      </c>
      <c r="CS384" s="822">
        <f t="shared" si="309"/>
        <v>0</v>
      </c>
      <c r="CT384" s="823">
        <f t="shared" si="310"/>
        <v>0</v>
      </c>
      <c r="CU384" s="817">
        <f t="shared" si="311"/>
        <v>0</v>
      </c>
      <c r="CV384" s="817">
        <f t="shared" si="312"/>
        <v>0</v>
      </c>
      <c r="CW384" s="817">
        <f t="shared" si="313"/>
        <v>0</v>
      </c>
      <c r="CX384" s="817">
        <f t="shared" si="314"/>
        <v>0</v>
      </c>
      <c r="CY384" s="817"/>
      <c r="CZ384" s="817">
        <f t="shared" si="315"/>
        <v>0</v>
      </c>
      <c r="DA384" s="817">
        <f t="shared" si="316"/>
        <v>0</v>
      </c>
      <c r="DB384" s="817"/>
    </row>
    <row r="385" spans="1:106">
      <c r="A385" s="388" t="s">
        <v>781</v>
      </c>
      <c r="B385" s="389" t="s">
        <v>782</v>
      </c>
      <c r="C385" s="57">
        <f t="shared" si="296"/>
        <v>0</v>
      </c>
      <c r="D385" s="372">
        <f t="shared" si="297"/>
        <v>0</v>
      </c>
      <c r="E385" s="58"/>
      <c r="F385" s="59"/>
      <c r="G385" s="60"/>
      <c r="H385" s="145"/>
      <c r="I385" s="146"/>
      <c r="J385" s="146"/>
      <c r="K385" s="146"/>
      <c r="L385" s="146"/>
      <c r="M385" s="146"/>
      <c r="N385" s="146"/>
      <c r="O385" s="146"/>
      <c r="P385" s="146"/>
      <c r="Q385" s="146"/>
      <c r="R385" s="146"/>
      <c r="S385" s="146"/>
      <c r="T385" s="146"/>
      <c r="U385" s="146"/>
      <c r="V385" s="146"/>
      <c r="W385" s="146"/>
      <c r="X385" s="146"/>
      <c r="Y385" s="146"/>
      <c r="Z385" s="147"/>
      <c r="AA385" s="58"/>
      <c r="AB385" s="148"/>
      <c r="AC385" s="59"/>
      <c r="AD385" s="110"/>
      <c r="AE385" s="148"/>
      <c r="AF385" s="111"/>
      <c r="AG385" s="149"/>
      <c r="AH385" s="110"/>
      <c r="AI385" s="59"/>
      <c r="AJ385" s="60"/>
      <c r="AK385" s="75"/>
      <c r="AL385" s="74"/>
      <c r="AM385" s="74"/>
      <c r="AN385" s="74"/>
      <c r="AO385" s="855" t="str">
        <f t="shared" si="277"/>
        <v/>
      </c>
      <c r="CC385" s="513" t="str">
        <f t="shared" si="299"/>
        <v/>
      </c>
      <c r="CD385" s="513" t="str">
        <f t="shared" si="300"/>
        <v/>
      </c>
      <c r="CE385" s="513" t="str">
        <f t="shared" si="301"/>
        <v/>
      </c>
      <c r="CF385" s="513" t="str">
        <f t="shared" si="302"/>
        <v/>
      </c>
      <c r="CG385" s="513" t="str">
        <f t="shared" si="303"/>
        <v/>
      </c>
      <c r="CH385" s="513" t="str">
        <f t="shared" si="304"/>
        <v/>
      </c>
      <c r="CI385" s="513" t="str">
        <f t="shared" si="305"/>
        <v/>
      </c>
      <c r="CJ385" s="513"/>
      <c r="CK385" s="513" t="str">
        <f t="shared" si="306"/>
        <v/>
      </c>
      <c r="CL385" s="513" t="str">
        <f t="shared" si="307"/>
        <v/>
      </c>
      <c r="CM385" s="513"/>
      <c r="CR385" s="822">
        <f t="shared" si="308"/>
        <v>0</v>
      </c>
      <c r="CS385" s="822">
        <f t="shared" si="309"/>
        <v>0</v>
      </c>
      <c r="CT385" s="823">
        <f t="shared" si="310"/>
        <v>0</v>
      </c>
      <c r="CU385" s="817">
        <f t="shared" si="311"/>
        <v>0</v>
      </c>
      <c r="CV385" s="817">
        <f t="shared" si="312"/>
        <v>0</v>
      </c>
      <c r="CW385" s="817">
        <f t="shared" si="313"/>
        <v>0</v>
      </c>
      <c r="CX385" s="817">
        <f t="shared" si="314"/>
        <v>0</v>
      </c>
      <c r="CY385" s="817"/>
      <c r="CZ385" s="817">
        <f t="shared" si="315"/>
        <v>0</v>
      </c>
      <c r="DA385" s="817">
        <f t="shared" si="316"/>
        <v>0</v>
      </c>
      <c r="DB385" s="817"/>
    </row>
    <row r="386" spans="1:106">
      <c r="A386" s="388" t="s">
        <v>783</v>
      </c>
      <c r="B386" s="389" t="s">
        <v>784</v>
      </c>
      <c r="C386" s="57">
        <f t="shared" si="296"/>
        <v>0</v>
      </c>
      <c r="D386" s="372">
        <f t="shared" si="297"/>
        <v>0</v>
      </c>
      <c r="E386" s="58"/>
      <c r="F386" s="59"/>
      <c r="G386" s="60"/>
      <c r="H386" s="145"/>
      <c r="I386" s="146"/>
      <c r="J386" s="146"/>
      <c r="K386" s="146"/>
      <c r="L386" s="146"/>
      <c r="M386" s="146"/>
      <c r="N386" s="146"/>
      <c r="O386" s="146"/>
      <c r="P386" s="146"/>
      <c r="Q386" s="146"/>
      <c r="R386" s="146"/>
      <c r="S386" s="146"/>
      <c r="T386" s="146"/>
      <c r="U386" s="146"/>
      <c r="V386" s="146"/>
      <c r="W386" s="146"/>
      <c r="X386" s="146"/>
      <c r="Y386" s="146"/>
      <c r="Z386" s="147"/>
      <c r="AA386" s="58"/>
      <c r="AB386" s="148"/>
      <c r="AC386" s="59"/>
      <c r="AD386" s="110"/>
      <c r="AE386" s="148"/>
      <c r="AF386" s="111"/>
      <c r="AG386" s="149"/>
      <c r="AH386" s="110"/>
      <c r="AI386" s="59"/>
      <c r="AJ386" s="60"/>
      <c r="AK386" s="75"/>
      <c r="AL386" s="74"/>
      <c r="AM386" s="74"/>
      <c r="AN386" s="74"/>
      <c r="AO386" s="855" t="str">
        <f t="shared" si="277"/>
        <v/>
      </c>
      <c r="CC386" s="513" t="str">
        <f t="shared" si="299"/>
        <v/>
      </c>
      <c r="CD386" s="513" t="str">
        <f t="shared" si="300"/>
        <v/>
      </c>
      <c r="CE386" s="513" t="str">
        <f t="shared" si="301"/>
        <v/>
      </c>
      <c r="CF386" s="513" t="str">
        <f t="shared" si="302"/>
        <v/>
      </c>
      <c r="CG386" s="513" t="str">
        <f t="shared" si="303"/>
        <v/>
      </c>
      <c r="CH386" s="513" t="str">
        <f t="shared" si="304"/>
        <v/>
      </c>
      <c r="CI386" s="513" t="str">
        <f t="shared" si="305"/>
        <v/>
      </c>
      <c r="CJ386" s="513"/>
      <c r="CK386" s="513" t="str">
        <f t="shared" si="306"/>
        <v/>
      </c>
      <c r="CL386" s="513" t="str">
        <f t="shared" si="307"/>
        <v/>
      </c>
      <c r="CM386" s="513"/>
      <c r="CR386" s="822">
        <f t="shared" si="308"/>
        <v>0</v>
      </c>
      <c r="CS386" s="822">
        <f t="shared" si="309"/>
        <v>0</v>
      </c>
      <c r="CT386" s="823">
        <f t="shared" si="310"/>
        <v>0</v>
      </c>
      <c r="CU386" s="817">
        <f t="shared" si="311"/>
        <v>0</v>
      </c>
      <c r="CV386" s="817">
        <f t="shared" si="312"/>
        <v>0</v>
      </c>
      <c r="CW386" s="817">
        <f t="shared" si="313"/>
        <v>0</v>
      </c>
      <c r="CX386" s="817">
        <f t="shared" si="314"/>
        <v>0</v>
      </c>
      <c r="CY386" s="817"/>
      <c r="CZ386" s="817">
        <f t="shared" si="315"/>
        <v>0</v>
      </c>
      <c r="DA386" s="817">
        <f t="shared" si="316"/>
        <v>0</v>
      </c>
      <c r="DB386" s="817"/>
    </row>
    <row r="387" spans="1:106">
      <c r="A387" s="388" t="s">
        <v>785</v>
      </c>
      <c r="B387" s="389" t="s">
        <v>786</v>
      </c>
      <c r="C387" s="57">
        <f t="shared" si="296"/>
        <v>0</v>
      </c>
      <c r="D387" s="372">
        <f t="shared" si="297"/>
        <v>0</v>
      </c>
      <c r="E387" s="58"/>
      <c r="F387" s="59"/>
      <c r="G387" s="60"/>
      <c r="H387" s="145"/>
      <c r="I387" s="146"/>
      <c r="J387" s="146"/>
      <c r="K387" s="146"/>
      <c r="L387" s="146"/>
      <c r="M387" s="146"/>
      <c r="N387" s="146"/>
      <c r="O387" s="146"/>
      <c r="P387" s="146"/>
      <c r="Q387" s="146"/>
      <c r="R387" s="146"/>
      <c r="S387" s="146"/>
      <c r="T387" s="146"/>
      <c r="U387" s="146"/>
      <c r="V387" s="146"/>
      <c r="W387" s="146"/>
      <c r="X387" s="146"/>
      <c r="Y387" s="146"/>
      <c r="Z387" s="147"/>
      <c r="AA387" s="58"/>
      <c r="AB387" s="148"/>
      <c r="AC387" s="59"/>
      <c r="AD387" s="110"/>
      <c r="AE387" s="148"/>
      <c r="AF387" s="111"/>
      <c r="AG387" s="149"/>
      <c r="AH387" s="110"/>
      <c r="AI387" s="59"/>
      <c r="AJ387" s="60"/>
      <c r="AK387" s="75"/>
      <c r="AL387" s="74"/>
      <c r="AM387" s="74"/>
      <c r="AN387" s="74"/>
      <c r="AO387" s="855" t="str">
        <f t="shared" si="277"/>
        <v/>
      </c>
      <c r="CC387" s="513" t="str">
        <f t="shared" si="299"/>
        <v/>
      </c>
      <c r="CD387" s="513" t="str">
        <f t="shared" si="300"/>
        <v/>
      </c>
      <c r="CE387" s="513" t="str">
        <f t="shared" si="301"/>
        <v/>
      </c>
      <c r="CF387" s="513" t="str">
        <f t="shared" si="302"/>
        <v/>
      </c>
      <c r="CG387" s="513" t="str">
        <f t="shared" si="303"/>
        <v/>
      </c>
      <c r="CH387" s="513" t="str">
        <f t="shared" si="304"/>
        <v/>
      </c>
      <c r="CI387" s="513" t="str">
        <f t="shared" si="305"/>
        <v/>
      </c>
      <c r="CJ387" s="513"/>
      <c r="CK387" s="513" t="str">
        <f t="shared" si="306"/>
        <v/>
      </c>
      <c r="CL387" s="513" t="str">
        <f t="shared" si="307"/>
        <v/>
      </c>
      <c r="CM387" s="513"/>
      <c r="CR387" s="822">
        <f t="shared" si="308"/>
        <v>0</v>
      </c>
      <c r="CS387" s="822">
        <f t="shared" si="309"/>
        <v>0</v>
      </c>
      <c r="CT387" s="823">
        <f t="shared" si="310"/>
        <v>0</v>
      </c>
      <c r="CU387" s="817">
        <f t="shared" si="311"/>
        <v>0</v>
      </c>
      <c r="CV387" s="817">
        <f t="shared" si="312"/>
        <v>0</v>
      </c>
      <c r="CW387" s="817">
        <f t="shared" si="313"/>
        <v>0</v>
      </c>
      <c r="CX387" s="817">
        <f t="shared" si="314"/>
        <v>0</v>
      </c>
      <c r="CY387" s="817"/>
      <c r="CZ387" s="817">
        <f t="shared" si="315"/>
        <v>0</v>
      </c>
      <c r="DA387" s="817">
        <f t="shared" si="316"/>
        <v>0</v>
      </c>
      <c r="DB387" s="817"/>
    </row>
    <row r="388" spans="1:106">
      <c r="A388" s="388" t="s">
        <v>787</v>
      </c>
      <c r="B388" s="389" t="s">
        <v>788</v>
      </c>
      <c r="C388" s="57">
        <f t="shared" si="296"/>
        <v>0</v>
      </c>
      <c r="D388" s="372">
        <f t="shared" si="297"/>
        <v>0</v>
      </c>
      <c r="E388" s="58"/>
      <c r="F388" s="59"/>
      <c r="G388" s="60"/>
      <c r="H388" s="145"/>
      <c r="I388" s="146"/>
      <c r="J388" s="146"/>
      <c r="K388" s="146"/>
      <c r="L388" s="146"/>
      <c r="M388" s="146"/>
      <c r="N388" s="146"/>
      <c r="O388" s="146"/>
      <c r="P388" s="146"/>
      <c r="Q388" s="146"/>
      <c r="R388" s="146"/>
      <c r="S388" s="146"/>
      <c r="T388" s="146"/>
      <c r="U388" s="146"/>
      <c r="V388" s="146"/>
      <c r="W388" s="146"/>
      <c r="X388" s="146"/>
      <c r="Y388" s="146"/>
      <c r="Z388" s="147"/>
      <c r="AA388" s="58"/>
      <c r="AB388" s="148"/>
      <c r="AC388" s="59"/>
      <c r="AD388" s="110"/>
      <c r="AE388" s="148"/>
      <c r="AF388" s="111"/>
      <c r="AG388" s="149"/>
      <c r="AH388" s="110"/>
      <c r="AI388" s="59"/>
      <c r="AJ388" s="60"/>
      <c r="AK388" s="75"/>
      <c r="AL388" s="74"/>
      <c r="AM388" s="74"/>
      <c r="AN388" s="74"/>
      <c r="AO388" s="855" t="str">
        <f t="shared" si="277"/>
        <v/>
      </c>
      <c r="CC388" s="513" t="str">
        <f t="shared" si="299"/>
        <v/>
      </c>
      <c r="CD388" s="513" t="str">
        <f t="shared" si="300"/>
        <v/>
      </c>
      <c r="CE388" s="513" t="str">
        <f t="shared" si="301"/>
        <v/>
      </c>
      <c r="CF388" s="513" t="str">
        <f t="shared" si="302"/>
        <v/>
      </c>
      <c r="CG388" s="513" t="str">
        <f t="shared" si="303"/>
        <v/>
      </c>
      <c r="CH388" s="513" t="str">
        <f t="shared" si="304"/>
        <v/>
      </c>
      <c r="CI388" s="513" t="str">
        <f t="shared" si="305"/>
        <v/>
      </c>
      <c r="CJ388" s="513"/>
      <c r="CK388" s="513" t="str">
        <f t="shared" si="306"/>
        <v/>
      </c>
      <c r="CL388" s="513" t="str">
        <f t="shared" si="307"/>
        <v/>
      </c>
      <c r="CM388" s="513"/>
      <c r="CR388" s="822">
        <f t="shared" si="308"/>
        <v>0</v>
      </c>
      <c r="CS388" s="822">
        <f t="shared" si="309"/>
        <v>0</v>
      </c>
      <c r="CT388" s="823">
        <f t="shared" si="310"/>
        <v>0</v>
      </c>
      <c r="CU388" s="817">
        <f t="shared" si="311"/>
        <v>0</v>
      </c>
      <c r="CV388" s="817">
        <f t="shared" si="312"/>
        <v>0</v>
      </c>
      <c r="CW388" s="817">
        <f t="shared" si="313"/>
        <v>0</v>
      </c>
      <c r="CX388" s="817">
        <f t="shared" si="314"/>
        <v>0</v>
      </c>
      <c r="CY388" s="817"/>
      <c r="CZ388" s="817">
        <f t="shared" si="315"/>
        <v>0</v>
      </c>
      <c r="DA388" s="817">
        <f t="shared" si="316"/>
        <v>0</v>
      </c>
      <c r="DB388" s="817"/>
    </row>
    <row r="389" spans="1:106">
      <c r="A389" s="388" t="s">
        <v>789</v>
      </c>
      <c r="B389" s="389" t="s">
        <v>790</v>
      </c>
      <c r="C389" s="57">
        <f t="shared" si="296"/>
        <v>0</v>
      </c>
      <c r="D389" s="372">
        <f t="shared" si="297"/>
        <v>0</v>
      </c>
      <c r="E389" s="58"/>
      <c r="F389" s="59"/>
      <c r="G389" s="60"/>
      <c r="H389" s="145"/>
      <c r="I389" s="146"/>
      <c r="J389" s="146"/>
      <c r="K389" s="146"/>
      <c r="L389" s="146"/>
      <c r="M389" s="146"/>
      <c r="N389" s="146"/>
      <c r="O389" s="146"/>
      <c r="P389" s="146"/>
      <c r="Q389" s="146"/>
      <c r="R389" s="146"/>
      <c r="S389" s="146"/>
      <c r="T389" s="146"/>
      <c r="U389" s="146"/>
      <c r="V389" s="146"/>
      <c r="W389" s="146"/>
      <c r="X389" s="146"/>
      <c r="Y389" s="146"/>
      <c r="Z389" s="147"/>
      <c r="AA389" s="58"/>
      <c r="AB389" s="148"/>
      <c r="AC389" s="59"/>
      <c r="AD389" s="110"/>
      <c r="AE389" s="148"/>
      <c r="AF389" s="111"/>
      <c r="AG389" s="149"/>
      <c r="AH389" s="110"/>
      <c r="AI389" s="59"/>
      <c r="AJ389" s="60"/>
      <c r="AK389" s="75"/>
      <c r="AL389" s="74"/>
      <c r="AM389" s="74"/>
      <c r="AN389" s="74"/>
      <c r="AO389" s="855" t="str">
        <f t="shared" si="277"/>
        <v/>
      </c>
      <c r="CC389" s="513" t="str">
        <f t="shared" si="299"/>
        <v/>
      </c>
      <c r="CD389" s="513" t="str">
        <f t="shared" si="300"/>
        <v/>
      </c>
      <c r="CE389" s="513" t="str">
        <f t="shared" si="301"/>
        <v/>
      </c>
      <c r="CF389" s="513" t="str">
        <f t="shared" si="302"/>
        <v/>
      </c>
      <c r="CG389" s="513" t="str">
        <f t="shared" si="303"/>
        <v/>
      </c>
      <c r="CH389" s="513" t="str">
        <f t="shared" si="304"/>
        <v/>
      </c>
      <c r="CI389" s="513" t="str">
        <f t="shared" si="305"/>
        <v/>
      </c>
      <c r="CJ389" s="513"/>
      <c r="CK389" s="513" t="str">
        <f t="shared" si="306"/>
        <v/>
      </c>
      <c r="CL389" s="513" t="str">
        <f t="shared" si="307"/>
        <v/>
      </c>
      <c r="CM389" s="513"/>
      <c r="CR389" s="822">
        <f t="shared" si="308"/>
        <v>0</v>
      </c>
      <c r="CS389" s="822">
        <f t="shared" si="309"/>
        <v>0</v>
      </c>
      <c r="CT389" s="823">
        <f t="shared" si="310"/>
        <v>0</v>
      </c>
      <c r="CU389" s="817">
        <f t="shared" si="311"/>
        <v>0</v>
      </c>
      <c r="CV389" s="817">
        <f t="shared" si="312"/>
        <v>0</v>
      </c>
      <c r="CW389" s="817">
        <f t="shared" si="313"/>
        <v>0</v>
      </c>
      <c r="CX389" s="817">
        <f t="shared" si="314"/>
        <v>0</v>
      </c>
      <c r="CY389" s="817"/>
      <c r="CZ389" s="817">
        <f t="shared" si="315"/>
        <v>0</v>
      </c>
      <c r="DA389" s="817">
        <f t="shared" si="316"/>
        <v>0</v>
      </c>
      <c r="DB389" s="817"/>
    </row>
    <row r="390" spans="1:106">
      <c r="A390" s="388" t="s">
        <v>791</v>
      </c>
      <c r="B390" s="389" t="s">
        <v>792</v>
      </c>
      <c r="C390" s="57">
        <f t="shared" si="296"/>
        <v>0</v>
      </c>
      <c r="D390" s="372">
        <f t="shared" si="297"/>
        <v>0</v>
      </c>
      <c r="E390" s="58"/>
      <c r="F390" s="59"/>
      <c r="G390" s="60"/>
      <c r="H390" s="145"/>
      <c r="I390" s="146"/>
      <c r="J390" s="146"/>
      <c r="K390" s="146"/>
      <c r="L390" s="146"/>
      <c r="M390" s="146"/>
      <c r="N390" s="146"/>
      <c r="O390" s="146"/>
      <c r="P390" s="146"/>
      <c r="Q390" s="146"/>
      <c r="R390" s="146"/>
      <c r="S390" s="146"/>
      <c r="T390" s="146"/>
      <c r="U390" s="146"/>
      <c r="V390" s="146"/>
      <c r="W390" s="146"/>
      <c r="X390" s="146"/>
      <c r="Y390" s="146"/>
      <c r="Z390" s="147"/>
      <c r="AA390" s="58"/>
      <c r="AB390" s="148"/>
      <c r="AC390" s="59"/>
      <c r="AD390" s="110"/>
      <c r="AE390" s="148"/>
      <c r="AF390" s="111"/>
      <c r="AG390" s="149"/>
      <c r="AH390" s="110"/>
      <c r="AI390" s="59"/>
      <c r="AJ390" s="60"/>
      <c r="AK390" s="75"/>
      <c r="AL390" s="74"/>
      <c r="AM390" s="74"/>
      <c r="AN390" s="74"/>
      <c r="AO390" s="855" t="str">
        <f t="shared" si="277"/>
        <v/>
      </c>
      <c r="CC390" s="513" t="str">
        <f t="shared" si="299"/>
        <v/>
      </c>
      <c r="CD390" s="513" t="str">
        <f t="shared" si="300"/>
        <v/>
      </c>
      <c r="CE390" s="513" t="str">
        <f t="shared" si="301"/>
        <v/>
      </c>
      <c r="CF390" s="513" t="str">
        <f t="shared" si="302"/>
        <v/>
      </c>
      <c r="CG390" s="513" t="str">
        <f t="shared" si="303"/>
        <v/>
      </c>
      <c r="CH390" s="513" t="str">
        <f t="shared" si="304"/>
        <v/>
      </c>
      <c r="CI390" s="513" t="str">
        <f t="shared" si="305"/>
        <v/>
      </c>
      <c r="CJ390" s="513"/>
      <c r="CK390" s="513" t="str">
        <f t="shared" si="306"/>
        <v/>
      </c>
      <c r="CL390" s="513" t="str">
        <f t="shared" si="307"/>
        <v/>
      </c>
      <c r="CM390" s="513"/>
      <c r="CR390" s="822">
        <f t="shared" si="308"/>
        <v>0</v>
      </c>
      <c r="CS390" s="822">
        <f t="shared" si="309"/>
        <v>0</v>
      </c>
      <c r="CT390" s="823">
        <f t="shared" si="310"/>
        <v>0</v>
      </c>
      <c r="CU390" s="817">
        <f t="shared" si="311"/>
        <v>0</v>
      </c>
      <c r="CV390" s="817">
        <f t="shared" si="312"/>
        <v>0</v>
      </c>
      <c r="CW390" s="817">
        <f t="shared" si="313"/>
        <v>0</v>
      </c>
      <c r="CX390" s="817">
        <f t="shared" si="314"/>
        <v>0</v>
      </c>
      <c r="CY390" s="817"/>
      <c r="CZ390" s="817">
        <f t="shared" si="315"/>
        <v>0</v>
      </c>
      <c r="DA390" s="817">
        <f t="shared" si="316"/>
        <v>0</v>
      </c>
      <c r="DB390" s="817"/>
    </row>
    <row r="391" spans="1:106">
      <c r="A391" s="388" t="s">
        <v>793</v>
      </c>
      <c r="B391" s="389" t="s">
        <v>794</v>
      </c>
      <c r="C391" s="57">
        <f t="shared" si="296"/>
        <v>0</v>
      </c>
      <c r="D391" s="372">
        <f t="shared" si="297"/>
        <v>0</v>
      </c>
      <c r="E391" s="58"/>
      <c r="F391" s="59"/>
      <c r="G391" s="60"/>
      <c r="H391" s="145"/>
      <c r="I391" s="146"/>
      <c r="J391" s="146"/>
      <c r="K391" s="146"/>
      <c r="L391" s="146"/>
      <c r="M391" s="146"/>
      <c r="N391" s="146"/>
      <c r="O391" s="146"/>
      <c r="P391" s="146"/>
      <c r="Q391" s="146"/>
      <c r="R391" s="146"/>
      <c r="S391" s="146"/>
      <c r="T391" s="146"/>
      <c r="U391" s="146"/>
      <c r="V391" s="146"/>
      <c r="W391" s="146"/>
      <c r="X391" s="146"/>
      <c r="Y391" s="146"/>
      <c r="Z391" s="147"/>
      <c r="AA391" s="58"/>
      <c r="AB391" s="148"/>
      <c r="AC391" s="59"/>
      <c r="AD391" s="110"/>
      <c r="AE391" s="148"/>
      <c r="AF391" s="111"/>
      <c r="AG391" s="149"/>
      <c r="AH391" s="110"/>
      <c r="AI391" s="59"/>
      <c r="AJ391" s="60"/>
      <c r="AK391" s="75"/>
      <c r="AL391" s="74"/>
      <c r="AM391" s="74"/>
      <c r="AN391" s="74"/>
      <c r="AO391" s="855" t="str">
        <f t="shared" si="277"/>
        <v/>
      </c>
      <c r="CC391" s="513" t="str">
        <f t="shared" si="299"/>
        <v/>
      </c>
      <c r="CD391" s="513" t="str">
        <f t="shared" si="300"/>
        <v/>
      </c>
      <c r="CE391" s="513" t="str">
        <f t="shared" si="301"/>
        <v/>
      </c>
      <c r="CF391" s="513" t="str">
        <f t="shared" si="302"/>
        <v/>
      </c>
      <c r="CG391" s="513" t="str">
        <f t="shared" si="303"/>
        <v/>
      </c>
      <c r="CH391" s="513" t="str">
        <f t="shared" si="304"/>
        <v/>
      </c>
      <c r="CI391" s="513" t="str">
        <f t="shared" si="305"/>
        <v/>
      </c>
      <c r="CJ391" s="513"/>
      <c r="CK391" s="513" t="str">
        <f t="shared" si="306"/>
        <v/>
      </c>
      <c r="CL391" s="513" t="str">
        <f t="shared" si="307"/>
        <v/>
      </c>
      <c r="CM391" s="513"/>
      <c r="CR391" s="822">
        <f t="shared" si="308"/>
        <v>0</v>
      </c>
      <c r="CS391" s="822">
        <f t="shared" si="309"/>
        <v>0</v>
      </c>
      <c r="CT391" s="823">
        <f t="shared" si="310"/>
        <v>0</v>
      </c>
      <c r="CU391" s="817">
        <f t="shared" si="311"/>
        <v>0</v>
      </c>
      <c r="CV391" s="817">
        <f t="shared" si="312"/>
        <v>0</v>
      </c>
      <c r="CW391" s="817">
        <f t="shared" si="313"/>
        <v>0</v>
      </c>
      <c r="CX391" s="817">
        <f t="shared" si="314"/>
        <v>0</v>
      </c>
      <c r="CY391" s="817"/>
      <c r="CZ391" s="817">
        <f t="shared" si="315"/>
        <v>0</v>
      </c>
      <c r="DA391" s="817">
        <f t="shared" si="316"/>
        <v>0</v>
      </c>
      <c r="DB391" s="817"/>
    </row>
    <row r="392" spans="1:106">
      <c r="A392" s="388" t="s">
        <v>795</v>
      </c>
      <c r="B392" s="389" t="s">
        <v>796</v>
      </c>
      <c r="C392" s="57">
        <f t="shared" si="296"/>
        <v>0</v>
      </c>
      <c r="D392" s="372">
        <f t="shared" si="297"/>
        <v>0</v>
      </c>
      <c r="E392" s="58"/>
      <c r="F392" s="59"/>
      <c r="G392" s="60"/>
      <c r="H392" s="145"/>
      <c r="I392" s="146"/>
      <c r="J392" s="146"/>
      <c r="K392" s="146"/>
      <c r="L392" s="146"/>
      <c r="M392" s="146"/>
      <c r="N392" s="146"/>
      <c r="O392" s="146"/>
      <c r="P392" s="146"/>
      <c r="Q392" s="146"/>
      <c r="R392" s="146"/>
      <c r="S392" s="146"/>
      <c r="T392" s="146"/>
      <c r="U392" s="146"/>
      <c r="V392" s="146"/>
      <c r="W392" s="146"/>
      <c r="X392" s="146"/>
      <c r="Y392" s="146"/>
      <c r="Z392" s="147"/>
      <c r="AA392" s="58"/>
      <c r="AB392" s="148"/>
      <c r="AC392" s="59"/>
      <c r="AD392" s="110"/>
      <c r="AE392" s="148"/>
      <c r="AF392" s="111"/>
      <c r="AG392" s="149"/>
      <c r="AH392" s="110"/>
      <c r="AI392" s="59"/>
      <c r="AJ392" s="60"/>
      <c r="AK392" s="75"/>
      <c r="AL392" s="74"/>
      <c r="AM392" s="74"/>
      <c r="AN392" s="74"/>
      <c r="AO392" s="855" t="str">
        <f t="shared" si="277"/>
        <v/>
      </c>
      <c r="CC392" s="513" t="str">
        <f t="shared" si="299"/>
        <v/>
      </c>
      <c r="CD392" s="513" t="str">
        <f t="shared" si="300"/>
        <v/>
      </c>
      <c r="CE392" s="513" t="str">
        <f t="shared" si="301"/>
        <v/>
      </c>
      <c r="CF392" s="513" t="str">
        <f t="shared" si="302"/>
        <v/>
      </c>
      <c r="CG392" s="513" t="str">
        <f t="shared" si="303"/>
        <v/>
      </c>
      <c r="CH392" s="513" t="str">
        <f t="shared" si="304"/>
        <v/>
      </c>
      <c r="CI392" s="513" t="str">
        <f t="shared" si="305"/>
        <v/>
      </c>
      <c r="CJ392" s="513"/>
      <c r="CK392" s="513" t="str">
        <f t="shared" si="306"/>
        <v/>
      </c>
      <c r="CL392" s="513" t="str">
        <f t="shared" si="307"/>
        <v/>
      </c>
      <c r="CM392" s="513"/>
      <c r="CR392" s="822">
        <f t="shared" si="308"/>
        <v>0</v>
      </c>
      <c r="CS392" s="822">
        <f t="shared" si="309"/>
        <v>0</v>
      </c>
      <c r="CT392" s="823">
        <f t="shared" si="310"/>
        <v>0</v>
      </c>
      <c r="CU392" s="817">
        <f t="shared" si="311"/>
        <v>0</v>
      </c>
      <c r="CV392" s="817">
        <f t="shared" si="312"/>
        <v>0</v>
      </c>
      <c r="CW392" s="817">
        <f t="shared" si="313"/>
        <v>0</v>
      </c>
      <c r="CX392" s="817">
        <f t="shared" si="314"/>
        <v>0</v>
      </c>
      <c r="CY392" s="817"/>
      <c r="CZ392" s="817">
        <f t="shared" si="315"/>
        <v>0</v>
      </c>
      <c r="DA392" s="817">
        <f t="shared" si="316"/>
        <v>0</v>
      </c>
      <c r="DB392" s="817"/>
    </row>
    <row r="393" spans="1:106">
      <c r="A393" s="388" t="s">
        <v>797</v>
      </c>
      <c r="B393" s="389" t="s">
        <v>798</v>
      </c>
      <c r="C393" s="57">
        <f t="shared" si="296"/>
        <v>0</v>
      </c>
      <c r="D393" s="372">
        <f t="shared" si="297"/>
        <v>0</v>
      </c>
      <c r="E393" s="58"/>
      <c r="F393" s="59"/>
      <c r="G393" s="60"/>
      <c r="H393" s="145"/>
      <c r="I393" s="146"/>
      <c r="J393" s="146"/>
      <c r="K393" s="146"/>
      <c r="L393" s="146"/>
      <c r="M393" s="146"/>
      <c r="N393" s="146"/>
      <c r="O393" s="146"/>
      <c r="P393" s="146"/>
      <c r="Q393" s="146"/>
      <c r="R393" s="146"/>
      <c r="S393" s="146"/>
      <c r="T393" s="146"/>
      <c r="U393" s="146"/>
      <c r="V393" s="146"/>
      <c r="W393" s="146"/>
      <c r="X393" s="146"/>
      <c r="Y393" s="146"/>
      <c r="Z393" s="147"/>
      <c r="AA393" s="58"/>
      <c r="AB393" s="148"/>
      <c r="AC393" s="59"/>
      <c r="AD393" s="110"/>
      <c r="AE393" s="148"/>
      <c r="AF393" s="111"/>
      <c r="AG393" s="149"/>
      <c r="AH393" s="110"/>
      <c r="AI393" s="59"/>
      <c r="AJ393" s="60"/>
      <c r="AK393" s="75"/>
      <c r="AL393" s="74"/>
      <c r="AM393" s="74"/>
      <c r="AN393" s="74"/>
      <c r="AO393" s="855" t="str">
        <f t="shared" si="277"/>
        <v/>
      </c>
      <c r="CC393" s="513" t="str">
        <f t="shared" si="299"/>
        <v/>
      </c>
      <c r="CD393" s="513" t="str">
        <f t="shared" si="300"/>
        <v/>
      </c>
      <c r="CE393" s="513" t="str">
        <f t="shared" si="301"/>
        <v/>
      </c>
      <c r="CF393" s="513" t="str">
        <f t="shared" si="302"/>
        <v/>
      </c>
      <c r="CG393" s="513" t="str">
        <f t="shared" si="303"/>
        <v/>
      </c>
      <c r="CH393" s="513" t="str">
        <f t="shared" si="304"/>
        <v/>
      </c>
      <c r="CI393" s="513" t="str">
        <f t="shared" si="305"/>
        <v/>
      </c>
      <c r="CJ393" s="513"/>
      <c r="CK393" s="513" t="str">
        <f t="shared" si="306"/>
        <v/>
      </c>
      <c r="CL393" s="513" t="str">
        <f t="shared" si="307"/>
        <v/>
      </c>
      <c r="CM393" s="513"/>
      <c r="CR393" s="822">
        <f t="shared" si="308"/>
        <v>0</v>
      </c>
      <c r="CS393" s="822">
        <f t="shared" si="309"/>
        <v>0</v>
      </c>
      <c r="CT393" s="823">
        <f t="shared" si="310"/>
        <v>0</v>
      </c>
      <c r="CU393" s="817">
        <f t="shared" si="311"/>
        <v>0</v>
      </c>
      <c r="CV393" s="817">
        <f t="shared" si="312"/>
        <v>0</v>
      </c>
      <c r="CW393" s="817">
        <f t="shared" si="313"/>
        <v>0</v>
      </c>
      <c r="CX393" s="817">
        <f t="shared" si="314"/>
        <v>0</v>
      </c>
      <c r="CY393" s="817"/>
      <c r="CZ393" s="817">
        <f t="shared" si="315"/>
        <v>0</v>
      </c>
      <c r="DA393" s="817">
        <f t="shared" si="316"/>
        <v>0</v>
      </c>
      <c r="DB393" s="817"/>
    </row>
    <row r="394" spans="1:106">
      <c r="A394" s="388" t="s">
        <v>799</v>
      </c>
      <c r="B394" s="389" t="s">
        <v>800</v>
      </c>
      <c r="C394" s="57">
        <f t="shared" si="296"/>
        <v>0</v>
      </c>
      <c r="D394" s="372">
        <f t="shared" si="297"/>
        <v>0</v>
      </c>
      <c r="E394" s="58"/>
      <c r="F394" s="59"/>
      <c r="G394" s="60"/>
      <c r="H394" s="145"/>
      <c r="I394" s="146"/>
      <c r="J394" s="146"/>
      <c r="K394" s="146"/>
      <c r="L394" s="146"/>
      <c r="M394" s="146"/>
      <c r="N394" s="146"/>
      <c r="O394" s="146"/>
      <c r="P394" s="146"/>
      <c r="Q394" s="146"/>
      <c r="R394" s="146"/>
      <c r="S394" s="146"/>
      <c r="T394" s="146"/>
      <c r="U394" s="146"/>
      <c r="V394" s="146"/>
      <c r="W394" s="146"/>
      <c r="X394" s="146"/>
      <c r="Y394" s="146"/>
      <c r="Z394" s="147"/>
      <c r="AA394" s="58"/>
      <c r="AB394" s="148"/>
      <c r="AC394" s="59"/>
      <c r="AD394" s="110"/>
      <c r="AE394" s="148"/>
      <c r="AF394" s="111"/>
      <c r="AG394" s="149"/>
      <c r="AH394" s="110"/>
      <c r="AI394" s="59"/>
      <c r="AJ394" s="60"/>
      <c r="AK394" s="75"/>
      <c r="AL394" s="74"/>
      <c r="AM394" s="74"/>
      <c r="AN394" s="74"/>
      <c r="AO394" s="855" t="str">
        <f t="shared" si="277"/>
        <v/>
      </c>
      <c r="CC394" s="513" t="str">
        <f t="shared" si="299"/>
        <v/>
      </c>
      <c r="CD394" s="513" t="str">
        <f t="shared" si="300"/>
        <v/>
      </c>
      <c r="CE394" s="513" t="str">
        <f t="shared" si="301"/>
        <v/>
      </c>
      <c r="CF394" s="513" t="str">
        <f t="shared" si="302"/>
        <v/>
      </c>
      <c r="CG394" s="513" t="str">
        <f t="shared" si="303"/>
        <v/>
      </c>
      <c r="CH394" s="513" t="str">
        <f t="shared" si="304"/>
        <v/>
      </c>
      <c r="CI394" s="513" t="str">
        <f t="shared" si="305"/>
        <v/>
      </c>
      <c r="CJ394" s="513"/>
      <c r="CK394" s="513" t="str">
        <f t="shared" si="306"/>
        <v/>
      </c>
      <c r="CL394" s="513" t="str">
        <f t="shared" si="307"/>
        <v/>
      </c>
      <c r="CM394" s="513"/>
      <c r="CR394" s="822">
        <f t="shared" si="308"/>
        <v>0</v>
      </c>
      <c r="CS394" s="822">
        <f t="shared" si="309"/>
        <v>0</v>
      </c>
      <c r="CT394" s="823">
        <f t="shared" si="310"/>
        <v>0</v>
      </c>
      <c r="CU394" s="817">
        <f t="shared" si="311"/>
        <v>0</v>
      </c>
      <c r="CV394" s="817">
        <f t="shared" si="312"/>
        <v>0</v>
      </c>
      <c r="CW394" s="817">
        <f t="shared" si="313"/>
        <v>0</v>
      </c>
      <c r="CX394" s="817">
        <f t="shared" si="314"/>
        <v>0</v>
      </c>
      <c r="CY394" s="817"/>
      <c r="CZ394" s="817">
        <f t="shared" si="315"/>
        <v>0</v>
      </c>
      <c r="DA394" s="817">
        <f t="shared" si="316"/>
        <v>0</v>
      </c>
      <c r="DB394" s="817"/>
    </row>
    <row r="395" spans="1:106">
      <c r="A395" s="388" t="s">
        <v>801</v>
      </c>
      <c r="B395" s="389" t="s">
        <v>802</v>
      </c>
      <c r="C395" s="57">
        <f t="shared" si="296"/>
        <v>0</v>
      </c>
      <c r="D395" s="372">
        <f t="shared" si="297"/>
        <v>0</v>
      </c>
      <c r="E395" s="58"/>
      <c r="F395" s="59"/>
      <c r="G395" s="60"/>
      <c r="H395" s="145"/>
      <c r="I395" s="146"/>
      <c r="J395" s="146"/>
      <c r="K395" s="146"/>
      <c r="L395" s="146"/>
      <c r="M395" s="146"/>
      <c r="N395" s="146"/>
      <c r="O395" s="146"/>
      <c r="P395" s="146"/>
      <c r="Q395" s="146"/>
      <c r="R395" s="146"/>
      <c r="S395" s="146"/>
      <c r="T395" s="146"/>
      <c r="U395" s="146"/>
      <c r="V395" s="146"/>
      <c r="W395" s="146"/>
      <c r="X395" s="146"/>
      <c r="Y395" s="146"/>
      <c r="Z395" s="147"/>
      <c r="AA395" s="58"/>
      <c r="AB395" s="148"/>
      <c r="AC395" s="59"/>
      <c r="AD395" s="110"/>
      <c r="AE395" s="148"/>
      <c r="AF395" s="111"/>
      <c r="AG395" s="149"/>
      <c r="AH395" s="110"/>
      <c r="AI395" s="59"/>
      <c r="AJ395" s="60"/>
      <c r="AK395" s="75"/>
      <c r="AL395" s="74"/>
      <c r="AM395" s="74"/>
      <c r="AN395" s="74"/>
      <c r="AO395" s="855" t="str">
        <f t="shared" si="277"/>
        <v/>
      </c>
      <c r="CC395" s="513" t="str">
        <f t="shared" si="299"/>
        <v/>
      </c>
      <c r="CD395" s="513" t="str">
        <f t="shared" si="300"/>
        <v/>
      </c>
      <c r="CE395" s="513" t="str">
        <f t="shared" si="301"/>
        <v/>
      </c>
      <c r="CF395" s="513" t="str">
        <f t="shared" si="302"/>
        <v/>
      </c>
      <c r="CG395" s="513" t="str">
        <f t="shared" si="303"/>
        <v/>
      </c>
      <c r="CH395" s="513" t="str">
        <f t="shared" si="304"/>
        <v/>
      </c>
      <c r="CI395" s="513" t="str">
        <f t="shared" si="305"/>
        <v/>
      </c>
      <c r="CJ395" s="513"/>
      <c r="CK395" s="513" t="str">
        <f t="shared" si="306"/>
        <v/>
      </c>
      <c r="CL395" s="513" t="str">
        <f t="shared" si="307"/>
        <v/>
      </c>
      <c r="CM395" s="513"/>
      <c r="CR395" s="822">
        <f t="shared" si="308"/>
        <v>0</v>
      </c>
      <c r="CS395" s="822">
        <f t="shared" si="309"/>
        <v>0</v>
      </c>
      <c r="CT395" s="823">
        <f t="shared" si="310"/>
        <v>0</v>
      </c>
      <c r="CU395" s="817">
        <f t="shared" si="311"/>
        <v>0</v>
      </c>
      <c r="CV395" s="817">
        <f t="shared" si="312"/>
        <v>0</v>
      </c>
      <c r="CW395" s="817">
        <f t="shared" si="313"/>
        <v>0</v>
      </c>
      <c r="CX395" s="817">
        <f t="shared" si="314"/>
        <v>0</v>
      </c>
      <c r="CY395" s="817"/>
      <c r="CZ395" s="817">
        <f t="shared" si="315"/>
        <v>0</v>
      </c>
      <c r="DA395" s="817">
        <f t="shared" si="316"/>
        <v>0</v>
      </c>
      <c r="DB395" s="817"/>
    </row>
    <row r="396" spans="1:106">
      <c r="A396" s="388" t="s">
        <v>803</v>
      </c>
      <c r="B396" s="389" t="s">
        <v>804</v>
      </c>
      <c r="C396" s="57">
        <f t="shared" si="296"/>
        <v>0</v>
      </c>
      <c r="D396" s="372">
        <f t="shared" si="297"/>
        <v>0</v>
      </c>
      <c r="E396" s="58"/>
      <c r="F396" s="59"/>
      <c r="G396" s="60"/>
      <c r="H396" s="145"/>
      <c r="I396" s="146"/>
      <c r="J396" s="146"/>
      <c r="K396" s="146"/>
      <c r="L396" s="146"/>
      <c r="M396" s="146"/>
      <c r="N396" s="146"/>
      <c r="O396" s="146"/>
      <c r="P396" s="146"/>
      <c r="Q396" s="146"/>
      <c r="R396" s="146"/>
      <c r="S396" s="146"/>
      <c r="T396" s="146"/>
      <c r="U396" s="146"/>
      <c r="V396" s="146"/>
      <c r="W396" s="146"/>
      <c r="X396" s="146"/>
      <c r="Y396" s="146"/>
      <c r="Z396" s="147"/>
      <c r="AA396" s="58"/>
      <c r="AB396" s="148"/>
      <c r="AC396" s="59"/>
      <c r="AD396" s="110"/>
      <c r="AE396" s="148"/>
      <c r="AF396" s="111"/>
      <c r="AG396" s="149"/>
      <c r="AH396" s="110"/>
      <c r="AI396" s="59"/>
      <c r="AJ396" s="60"/>
      <c r="AK396" s="75"/>
      <c r="AL396" s="74"/>
      <c r="AM396" s="74"/>
      <c r="AN396" s="74"/>
      <c r="AO396" s="855" t="str">
        <f t="shared" si="277"/>
        <v/>
      </c>
      <c r="CC396" s="513" t="str">
        <f t="shared" si="299"/>
        <v/>
      </c>
      <c r="CD396" s="513" t="str">
        <f t="shared" si="300"/>
        <v/>
      </c>
      <c r="CE396" s="513" t="str">
        <f t="shared" si="301"/>
        <v/>
      </c>
      <c r="CF396" s="513" t="str">
        <f t="shared" si="302"/>
        <v/>
      </c>
      <c r="CG396" s="513" t="str">
        <f t="shared" si="303"/>
        <v/>
      </c>
      <c r="CH396" s="513" t="str">
        <f t="shared" si="304"/>
        <v/>
      </c>
      <c r="CI396" s="513" t="str">
        <f t="shared" si="305"/>
        <v/>
      </c>
      <c r="CJ396" s="513"/>
      <c r="CK396" s="513" t="str">
        <f t="shared" si="306"/>
        <v/>
      </c>
      <c r="CL396" s="513" t="str">
        <f t="shared" si="307"/>
        <v/>
      </c>
      <c r="CM396" s="513"/>
      <c r="CR396" s="822">
        <f t="shared" si="308"/>
        <v>0</v>
      </c>
      <c r="CS396" s="822">
        <f t="shared" si="309"/>
        <v>0</v>
      </c>
      <c r="CT396" s="823">
        <f t="shared" si="310"/>
        <v>0</v>
      </c>
      <c r="CU396" s="817">
        <f t="shared" si="311"/>
        <v>0</v>
      </c>
      <c r="CV396" s="817">
        <f t="shared" si="312"/>
        <v>0</v>
      </c>
      <c r="CW396" s="817">
        <f t="shared" si="313"/>
        <v>0</v>
      </c>
      <c r="CX396" s="817">
        <f t="shared" si="314"/>
        <v>0</v>
      </c>
      <c r="CY396" s="817"/>
      <c r="CZ396" s="817">
        <f t="shared" si="315"/>
        <v>0</v>
      </c>
      <c r="DA396" s="817">
        <f t="shared" si="316"/>
        <v>0</v>
      </c>
      <c r="DB396" s="817"/>
    </row>
    <row r="397" spans="1:106">
      <c r="A397" s="388" t="s">
        <v>805</v>
      </c>
      <c r="B397" s="389" t="s">
        <v>806</v>
      </c>
      <c r="C397" s="57">
        <f t="shared" si="296"/>
        <v>0</v>
      </c>
      <c r="D397" s="372">
        <f t="shared" si="297"/>
        <v>0</v>
      </c>
      <c r="E397" s="58"/>
      <c r="F397" s="59"/>
      <c r="G397" s="60"/>
      <c r="H397" s="145"/>
      <c r="I397" s="146"/>
      <c r="J397" s="146"/>
      <c r="K397" s="146"/>
      <c r="L397" s="146"/>
      <c r="M397" s="146"/>
      <c r="N397" s="146"/>
      <c r="O397" s="146"/>
      <c r="P397" s="146"/>
      <c r="Q397" s="146"/>
      <c r="R397" s="146"/>
      <c r="S397" s="146"/>
      <c r="T397" s="146"/>
      <c r="U397" s="146"/>
      <c r="V397" s="146"/>
      <c r="W397" s="146"/>
      <c r="X397" s="146"/>
      <c r="Y397" s="146"/>
      <c r="Z397" s="147"/>
      <c r="AA397" s="58"/>
      <c r="AB397" s="148"/>
      <c r="AC397" s="59"/>
      <c r="AD397" s="110"/>
      <c r="AE397" s="148"/>
      <c r="AF397" s="111"/>
      <c r="AG397" s="149"/>
      <c r="AH397" s="110"/>
      <c r="AI397" s="59"/>
      <c r="AJ397" s="60"/>
      <c r="AK397" s="75"/>
      <c r="AL397" s="74"/>
      <c r="AM397" s="74"/>
      <c r="AN397" s="74"/>
      <c r="AO397" s="855" t="str">
        <f t="shared" si="277"/>
        <v/>
      </c>
      <c r="CC397" s="513" t="str">
        <f t="shared" si="299"/>
        <v/>
      </c>
      <c r="CD397" s="513" t="str">
        <f t="shared" si="300"/>
        <v/>
      </c>
      <c r="CE397" s="513" t="str">
        <f t="shared" si="301"/>
        <v/>
      </c>
      <c r="CF397" s="513" t="str">
        <f t="shared" si="302"/>
        <v/>
      </c>
      <c r="CG397" s="513" t="str">
        <f t="shared" si="303"/>
        <v/>
      </c>
      <c r="CH397" s="513" t="str">
        <f t="shared" si="304"/>
        <v/>
      </c>
      <c r="CI397" s="513" t="str">
        <f t="shared" si="305"/>
        <v/>
      </c>
      <c r="CJ397" s="513"/>
      <c r="CK397" s="513" t="str">
        <f t="shared" si="306"/>
        <v/>
      </c>
      <c r="CL397" s="513" t="str">
        <f t="shared" si="307"/>
        <v/>
      </c>
      <c r="CM397" s="513"/>
      <c r="CR397" s="822">
        <f t="shared" si="308"/>
        <v>0</v>
      </c>
      <c r="CS397" s="822">
        <f t="shared" si="309"/>
        <v>0</v>
      </c>
      <c r="CT397" s="823">
        <f t="shared" si="310"/>
        <v>0</v>
      </c>
      <c r="CU397" s="817">
        <f t="shared" si="311"/>
        <v>0</v>
      </c>
      <c r="CV397" s="817">
        <f t="shared" si="312"/>
        <v>0</v>
      </c>
      <c r="CW397" s="817">
        <f t="shared" si="313"/>
        <v>0</v>
      </c>
      <c r="CX397" s="817">
        <f t="shared" si="314"/>
        <v>0</v>
      </c>
      <c r="CY397" s="817"/>
      <c r="CZ397" s="817">
        <f t="shared" si="315"/>
        <v>0</v>
      </c>
      <c r="DA397" s="817">
        <f t="shared" si="316"/>
        <v>0</v>
      </c>
      <c r="DB397" s="817"/>
    </row>
    <row r="398" spans="1:106">
      <c r="A398" s="388" t="s">
        <v>807</v>
      </c>
      <c r="B398" s="389" t="s">
        <v>808</v>
      </c>
      <c r="C398" s="57">
        <f t="shared" si="296"/>
        <v>0</v>
      </c>
      <c r="D398" s="372">
        <f t="shared" si="297"/>
        <v>0</v>
      </c>
      <c r="E398" s="58"/>
      <c r="F398" s="59"/>
      <c r="G398" s="60"/>
      <c r="H398" s="145"/>
      <c r="I398" s="146"/>
      <c r="J398" s="146"/>
      <c r="K398" s="146"/>
      <c r="L398" s="146"/>
      <c r="M398" s="146"/>
      <c r="N398" s="146"/>
      <c r="O398" s="146"/>
      <c r="P398" s="146"/>
      <c r="Q398" s="146"/>
      <c r="R398" s="146"/>
      <c r="S398" s="146"/>
      <c r="T398" s="146"/>
      <c r="U398" s="146"/>
      <c r="V398" s="146"/>
      <c r="W398" s="146"/>
      <c r="X398" s="146"/>
      <c r="Y398" s="146"/>
      <c r="Z398" s="147"/>
      <c r="AA398" s="58"/>
      <c r="AB398" s="148"/>
      <c r="AC398" s="59"/>
      <c r="AD398" s="110"/>
      <c r="AE398" s="148"/>
      <c r="AF398" s="111"/>
      <c r="AG398" s="149"/>
      <c r="AH398" s="110"/>
      <c r="AI398" s="59"/>
      <c r="AJ398" s="60"/>
      <c r="AK398" s="75"/>
      <c r="AL398" s="74"/>
      <c r="AM398" s="74"/>
      <c r="AN398" s="74"/>
      <c r="AO398" s="855" t="str">
        <f t="shared" si="277"/>
        <v/>
      </c>
      <c r="CC398" s="513" t="str">
        <f t="shared" si="299"/>
        <v/>
      </c>
      <c r="CD398" s="513" t="str">
        <f t="shared" si="300"/>
        <v/>
      </c>
      <c r="CE398" s="513" t="str">
        <f t="shared" si="301"/>
        <v/>
      </c>
      <c r="CF398" s="513" t="str">
        <f t="shared" si="302"/>
        <v/>
      </c>
      <c r="CG398" s="513" t="str">
        <f t="shared" si="303"/>
        <v/>
      </c>
      <c r="CH398" s="513" t="str">
        <f t="shared" si="304"/>
        <v/>
      </c>
      <c r="CI398" s="513" t="str">
        <f t="shared" si="305"/>
        <v/>
      </c>
      <c r="CJ398" s="513"/>
      <c r="CK398" s="513" t="str">
        <f t="shared" si="306"/>
        <v/>
      </c>
      <c r="CL398" s="513" t="str">
        <f t="shared" si="307"/>
        <v/>
      </c>
      <c r="CM398" s="513"/>
      <c r="CR398" s="822">
        <f t="shared" si="308"/>
        <v>0</v>
      </c>
      <c r="CS398" s="822">
        <f t="shared" si="309"/>
        <v>0</v>
      </c>
      <c r="CT398" s="823">
        <f t="shared" si="310"/>
        <v>0</v>
      </c>
      <c r="CU398" s="817">
        <f t="shared" si="311"/>
        <v>0</v>
      </c>
      <c r="CV398" s="817">
        <f t="shared" si="312"/>
        <v>0</v>
      </c>
      <c r="CW398" s="817">
        <f t="shared" si="313"/>
        <v>0</v>
      </c>
      <c r="CX398" s="817">
        <f t="shared" si="314"/>
        <v>0</v>
      </c>
      <c r="CY398" s="817"/>
      <c r="CZ398" s="817">
        <f t="shared" si="315"/>
        <v>0</v>
      </c>
      <c r="DA398" s="817">
        <f t="shared" si="316"/>
        <v>0</v>
      </c>
      <c r="DB398" s="817"/>
    </row>
    <row r="399" spans="1:106">
      <c r="A399" s="388" t="s">
        <v>809</v>
      </c>
      <c r="B399" s="389" t="s">
        <v>810</v>
      </c>
      <c r="C399" s="57">
        <f t="shared" si="296"/>
        <v>0</v>
      </c>
      <c r="D399" s="372">
        <f t="shared" si="297"/>
        <v>0</v>
      </c>
      <c r="E399" s="58"/>
      <c r="F399" s="59"/>
      <c r="G399" s="60"/>
      <c r="H399" s="145"/>
      <c r="I399" s="146"/>
      <c r="J399" s="146"/>
      <c r="K399" s="146"/>
      <c r="L399" s="146"/>
      <c r="M399" s="146"/>
      <c r="N399" s="146"/>
      <c r="O399" s="146"/>
      <c r="P399" s="146"/>
      <c r="Q399" s="146"/>
      <c r="R399" s="146"/>
      <c r="S399" s="146"/>
      <c r="T399" s="146"/>
      <c r="U399" s="146"/>
      <c r="V399" s="146"/>
      <c r="W399" s="146"/>
      <c r="X399" s="146"/>
      <c r="Y399" s="146"/>
      <c r="Z399" s="147"/>
      <c r="AA399" s="58"/>
      <c r="AB399" s="148"/>
      <c r="AC399" s="59"/>
      <c r="AD399" s="110"/>
      <c r="AE399" s="148"/>
      <c r="AF399" s="111"/>
      <c r="AG399" s="149"/>
      <c r="AH399" s="110"/>
      <c r="AI399" s="59"/>
      <c r="AJ399" s="60"/>
      <c r="AK399" s="75"/>
      <c r="AL399" s="74"/>
      <c r="AM399" s="74"/>
      <c r="AN399" s="74"/>
      <c r="AO399" s="855" t="str">
        <f t="shared" si="277"/>
        <v/>
      </c>
      <c r="CC399" s="513" t="str">
        <f t="shared" si="299"/>
        <v/>
      </c>
      <c r="CD399" s="513" t="str">
        <f t="shared" si="300"/>
        <v/>
      </c>
      <c r="CE399" s="513" t="str">
        <f t="shared" si="301"/>
        <v/>
      </c>
      <c r="CF399" s="513" t="str">
        <f t="shared" si="302"/>
        <v/>
      </c>
      <c r="CG399" s="513" t="str">
        <f t="shared" si="303"/>
        <v/>
      </c>
      <c r="CH399" s="513" t="str">
        <f t="shared" si="304"/>
        <v/>
      </c>
      <c r="CI399" s="513" t="str">
        <f t="shared" si="305"/>
        <v/>
      </c>
      <c r="CJ399" s="513"/>
      <c r="CK399" s="513" t="str">
        <f t="shared" si="306"/>
        <v/>
      </c>
      <c r="CL399" s="513" t="str">
        <f t="shared" si="307"/>
        <v/>
      </c>
      <c r="CM399" s="513"/>
      <c r="CR399" s="822">
        <f t="shared" si="308"/>
        <v>0</v>
      </c>
      <c r="CS399" s="822">
        <f t="shared" si="309"/>
        <v>0</v>
      </c>
      <c r="CT399" s="823">
        <f t="shared" si="310"/>
        <v>0</v>
      </c>
      <c r="CU399" s="817">
        <f t="shared" si="311"/>
        <v>0</v>
      </c>
      <c r="CV399" s="817">
        <f t="shared" si="312"/>
        <v>0</v>
      </c>
      <c r="CW399" s="817">
        <f t="shared" si="313"/>
        <v>0</v>
      </c>
      <c r="CX399" s="817">
        <f t="shared" si="314"/>
        <v>0</v>
      </c>
      <c r="CY399" s="817"/>
      <c r="CZ399" s="817">
        <f t="shared" si="315"/>
        <v>0</v>
      </c>
      <c r="DA399" s="817">
        <f t="shared" si="316"/>
        <v>0</v>
      </c>
      <c r="DB399" s="817"/>
    </row>
    <row r="400" spans="1:106">
      <c r="A400" s="388" t="s">
        <v>811</v>
      </c>
      <c r="B400" s="389" t="s">
        <v>812</v>
      </c>
      <c r="C400" s="57">
        <f t="shared" si="296"/>
        <v>0</v>
      </c>
      <c r="D400" s="372">
        <f t="shared" si="297"/>
        <v>0</v>
      </c>
      <c r="E400" s="58"/>
      <c r="F400" s="59"/>
      <c r="G400" s="60"/>
      <c r="H400" s="145"/>
      <c r="I400" s="146"/>
      <c r="J400" s="146"/>
      <c r="K400" s="146"/>
      <c r="L400" s="146"/>
      <c r="M400" s="146"/>
      <c r="N400" s="146"/>
      <c r="O400" s="146"/>
      <c r="P400" s="146"/>
      <c r="Q400" s="146"/>
      <c r="R400" s="146"/>
      <c r="S400" s="146"/>
      <c r="T400" s="146"/>
      <c r="U400" s="146"/>
      <c r="V400" s="146"/>
      <c r="W400" s="146"/>
      <c r="X400" s="146"/>
      <c r="Y400" s="146"/>
      <c r="Z400" s="147"/>
      <c r="AA400" s="58"/>
      <c r="AB400" s="148"/>
      <c r="AC400" s="59"/>
      <c r="AD400" s="110"/>
      <c r="AE400" s="148"/>
      <c r="AF400" s="111"/>
      <c r="AG400" s="149"/>
      <c r="AH400" s="110"/>
      <c r="AI400" s="59"/>
      <c r="AJ400" s="60"/>
      <c r="AK400" s="75"/>
      <c r="AL400" s="74"/>
      <c r="AM400" s="74"/>
      <c r="AN400" s="74"/>
      <c r="AO400" s="855" t="str">
        <f t="shared" si="277"/>
        <v/>
      </c>
      <c r="CC400" s="513" t="str">
        <f t="shared" si="299"/>
        <v/>
      </c>
      <c r="CD400" s="513" t="str">
        <f t="shared" si="300"/>
        <v/>
      </c>
      <c r="CE400" s="513" t="str">
        <f t="shared" si="301"/>
        <v/>
      </c>
      <c r="CF400" s="513" t="str">
        <f t="shared" si="302"/>
        <v/>
      </c>
      <c r="CG400" s="513" t="str">
        <f t="shared" si="303"/>
        <v/>
      </c>
      <c r="CH400" s="513" t="str">
        <f t="shared" si="304"/>
        <v/>
      </c>
      <c r="CI400" s="513" t="str">
        <f t="shared" si="305"/>
        <v/>
      </c>
      <c r="CJ400" s="513"/>
      <c r="CK400" s="513" t="str">
        <f t="shared" si="306"/>
        <v/>
      </c>
      <c r="CL400" s="513" t="str">
        <f t="shared" si="307"/>
        <v/>
      </c>
      <c r="CM400" s="513"/>
      <c r="CR400" s="822">
        <f t="shared" si="308"/>
        <v>0</v>
      </c>
      <c r="CS400" s="822">
        <f t="shared" si="309"/>
        <v>0</v>
      </c>
      <c r="CT400" s="823">
        <f t="shared" si="310"/>
        <v>0</v>
      </c>
      <c r="CU400" s="817">
        <f t="shared" si="311"/>
        <v>0</v>
      </c>
      <c r="CV400" s="817">
        <f t="shared" si="312"/>
        <v>0</v>
      </c>
      <c r="CW400" s="817">
        <f t="shared" si="313"/>
        <v>0</v>
      </c>
      <c r="CX400" s="817">
        <f t="shared" si="314"/>
        <v>0</v>
      </c>
      <c r="CY400" s="817"/>
      <c r="CZ400" s="817">
        <f t="shared" si="315"/>
        <v>0</v>
      </c>
      <c r="DA400" s="817">
        <f t="shared" si="316"/>
        <v>0</v>
      </c>
      <c r="DB400" s="817"/>
    </row>
    <row r="401" spans="1:106">
      <c r="A401" s="388" t="s">
        <v>813</v>
      </c>
      <c r="B401" s="389" t="s">
        <v>814</v>
      </c>
      <c r="C401" s="57">
        <f t="shared" si="296"/>
        <v>0</v>
      </c>
      <c r="D401" s="372">
        <f t="shared" si="297"/>
        <v>0</v>
      </c>
      <c r="E401" s="58"/>
      <c r="F401" s="59"/>
      <c r="G401" s="60"/>
      <c r="H401" s="145"/>
      <c r="I401" s="146"/>
      <c r="J401" s="146"/>
      <c r="K401" s="146"/>
      <c r="L401" s="146"/>
      <c r="M401" s="146"/>
      <c r="N401" s="146"/>
      <c r="O401" s="146"/>
      <c r="P401" s="146"/>
      <c r="Q401" s="146"/>
      <c r="R401" s="146"/>
      <c r="S401" s="146"/>
      <c r="T401" s="146"/>
      <c r="U401" s="146"/>
      <c r="V401" s="146"/>
      <c r="W401" s="146"/>
      <c r="X401" s="146"/>
      <c r="Y401" s="146"/>
      <c r="Z401" s="147"/>
      <c r="AA401" s="58"/>
      <c r="AB401" s="148"/>
      <c r="AC401" s="59"/>
      <c r="AD401" s="110"/>
      <c r="AE401" s="148"/>
      <c r="AF401" s="111"/>
      <c r="AG401" s="149"/>
      <c r="AH401" s="110"/>
      <c r="AI401" s="59"/>
      <c r="AJ401" s="60"/>
      <c r="AK401" s="75"/>
      <c r="AL401" s="74"/>
      <c r="AM401" s="74"/>
      <c r="AN401" s="74"/>
      <c r="AO401" s="855" t="str">
        <f t="shared" ref="AO401:AO464" si="317">CC401&amp;CD401&amp;CE401&amp;CF401&amp;CG401&amp;CH401&amp;CI401&amp;CJ401&amp;CK401&amp;CL401&amp;CM401</f>
        <v/>
      </c>
      <c r="CC401" s="513" t="str">
        <f t="shared" si="299"/>
        <v/>
      </c>
      <c r="CD401" s="513" t="str">
        <f t="shared" si="300"/>
        <v/>
      </c>
      <c r="CE401" s="513" t="str">
        <f t="shared" si="301"/>
        <v/>
      </c>
      <c r="CF401" s="513" t="str">
        <f t="shared" si="302"/>
        <v/>
      </c>
      <c r="CG401" s="513" t="str">
        <f t="shared" si="303"/>
        <v/>
      </c>
      <c r="CH401" s="513" t="str">
        <f t="shared" si="304"/>
        <v/>
      </c>
      <c r="CI401" s="513" t="str">
        <f t="shared" si="305"/>
        <v/>
      </c>
      <c r="CJ401" s="513"/>
      <c r="CK401" s="513" t="str">
        <f t="shared" si="306"/>
        <v/>
      </c>
      <c r="CL401" s="513" t="str">
        <f t="shared" si="307"/>
        <v/>
      </c>
      <c r="CM401" s="513"/>
      <c r="CR401" s="822">
        <f t="shared" si="308"/>
        <v>0</v>
      </c>
      <c r="CS401" s="822">
        <f t="shared" si="309"/>
        <v>0</v>
      </c>
      <c r="CT401" s="823">
        <f t="shared" si="310"/>
        <v>0</v>
      </c>
      <c r="CU401" s="817">
        <f t="shared" si="311"/>
        <v>0</v>
      </c>
      <c r="CV401" s="817">
        <f t="shared" si="312"/>
        <v>0</v>
      </c>
      <c r="CW401" s="817">
        <f t="shared" si="313"/>
        <v>0</v>
      </c>
      <c r="CX401" s="817">
        <f t="shared" si="314"/>
        <v>0</v>
      </c>
      <c r="CY401" s="817"/>
      <c r="CZ401" s="817">
        <f t="shared" si="315"/>
        <v>0</v>
      </c>
      <c r="DA401" s="817">
        <f t="shared" si="316"/>
        <v>0</v>
      </c>
      <c r="DB401" s="817"/>
    </row>
    <row r="402" spans="1:106">
      <c r="A402" s="388" t="s">
        <v>815</v>
      </c>
      <c r="B402" s="389" t="s">
        <v>816</v>
      </c>
      <c r="C402" s="57">
        <f t="shared" si="296"/>
        <v>0</v>
      </c>
      <c r="D402" s="372">
        <f t="shared" si="297"/>
        <v>0</v>
      </c>
      <c r="E402" s="58"/>
      <c r="F402" s="59"/>
      <c r="G402" s="60"/>
      <c r="H402" s="145"/>
      <c r="I402" s="146"/>
      <c r="J402" s="146"/>
      <c r="K402" s="146"/>
      <c r="L402" s="146"/>
      <c r="M402" s="146"/>
      <c r="N402" s="146"/>
      <c r="O402" s="146"/>
      <c r="P402" s="146"/>
      <c r="Q402" s="146"/>
      <c r="R402" s="146"/>
      <c r="S402" s="146"/>
      <c r="T402" s="146"/>
      <c r="U402" s="146"/>
      <c r="V402" s="146"/>
      <c r="W402" s="146"/>
      <c r="X402" s="146"/>
      <c r="Y402" s="146"/>
      <c r="Z402" s="147"/>
      <c r="AA402" s="58"/>
      <c r="AB402" s="148"/>
      <c r="AC402" s="59"/>
      <c r="AD402" s="110"/>
      <c r="AE402" s="148"/>
      <c r="AF402" s="111"/>
      <c r="AG402" s="149"/>
      <c r="AH402" s="110"/>
      <c r="AI402" s="59"/>
      <c r="AJ402" s="60"/>
      <c r="AK402" s="75"/>
      <c r="AL402" s="74"/>
      <c r="AM402" s="74"/>
      <c r="AN402" s="74"/>
      <c r="AO402" s="855" t="str">
        <f t="shared" si="317"/>
        <v/>
      </c>
      <c r="CC402" s="513" t="str">
        <f t="shared" si="299"/>
        <v/>
      </c>
      <c r="CD402" s="513" t="str">
        <f t="shared" si="300"/>
        <v/>
      </c>
      <c r="CE402" s="513" t="str">
        <f t="shared" si="301"/>
        <v/>
      </c>
      <c r="CF402" s="513" t="str">
        <f t="shared" si="302"/>
        <v/>
      </c>
      <c r="CG402" s="513" t="str">
        <f t="shared" si="303"/>
        <v/>
      </c>
      <c r="CH402" s="513" t="str">
        <f t="shared" si="304"/>
        <v/>
      </c>
      <c r="CI402" s="513" t="str">
        <f t="shared" si="305"/>
        <v/>
      </c>
      <c r="CJ402" s="513"/>
      <c r="CK402" s="513" t="str">
        <f t="shared" si="306"/>
        <v/>
      </c>
      <c r="CL402" s="513" t="str">
        <f t="shared" si="307"/>
        <v/>
      </c>
      <c r="CM402" s="513"/>
      <c r="CR402" s="822">
        <f t="shared" si="308"/>
        <v>0</v>
      </c>
      <c r="CS402" s="822">
        <f t="shared" si="309"/>
        <v>0</v>
      </c>
      <c r="CT402" s="823">
        <f t="shared" si="310"/>
        <v>0</v>
      </c>
      <c r="CU402" s="817">
        <f t="shared" si="311"/>
        <v>0</v>
      </c>
      <c r="CV402" s="817">
        <f t="shared" si="312"/>
        <v>0</v>
      </c>
      <c r="CW402" s="817">
        <f t="shared" si="313"/>
        <v>0</v>
      </c>
      <c r="CX402" s="817">
        <f t="shared" si="314"/>
        <v>0</v>
      </c>
      <c r="CY402" s="817"/>
      <c r="CZ402" s="817">
        <f t="shared" si="315"/>
        <v>0</v>
      </c>
      <c r="DA402" s="817">
        <f t="shared" si="316"/>
        <v>0</v>
      </c>
      <c r="DB402" s="817"/>
    </row>
    <row r="403" spans="1:106">
      <c r="A403" s="388" t="s">
        <v>817</v>
      </c>
      <c r="B403" s="389" t="s">
        <v>818</v>
      </c>
      <c r="C403" s="57">
        <f t="shared" si="296"/>
        <v>0</v>
      </c>
      <c r="D403" s="372">
        <f t="shared" si="297"/>
        <v>0</v>
      </c>
      <c r="E403" s="58"/>
      <c r="F403" s="59"/>
      <c r="G403" s="60"/>
      <c r="H403" s="145"/>
      <c r="I403" s="146"/>
      <c r="J403" s="146"/>
      <c r="K403" s="146"/>
      <c r="L403" s="146"/>
      <c r="M403" s="146"/>
      <c r="N403" s="146"/>
      <c r="O403" s="146"/>
      <c r="P403" s="146"/>
      <c r="Q403" s="146"/>
      <c r="R403" s="146"/>
      <c r="S403" s="146"/>
      <c r="T403" s="146"/>
      <c r="U403" s="146"/>
      <c r="V403" s="146"/>
      <c r="W403" s="146"/>
      <c r="X403" s="146"/>
      <c r="Y403" s="146"/>
      <c r="Z403" s="147"/>
      <c r="AA403" s="58"/>
      <c r="AB403" s="148"/>
      <c r="AC403" s="59"/>
      <c r="AD403" s="110"/>
      <c r="AE403" s="148"/>
      <c r="AF403" s="111"/>
      <c r="AG403" s="149"/>
      <c r="AH403" s="110"/>
      <c r="AI403" s="59"/>
      <c r="AJ403" s="60"/>
      <c r="AK403" s="75"/>
      <c r="AL403" s="74"/>
      <c r="AM403" s="74"/>
      <c r="AN403" s="74"/>
      <c r="AO403" s="855" t="str">
        <f t="shared" si="317"/>
        <v/>
      </c>
      <c r="CC403" s="513" t="str">
        <f t="shared" si="299"/>
        <v/>
      </c>
      <c r="CD403" s="513" t="str">
        <f t="shared" si="300"/>
        <v/>
      </c>
      <c r="CE403" s="513" t="str">
        <f t="shared" si="301"/>
        <v/>
      </c>
      <c r="CF403" s="513" t="str">
        <f t="shared" si="302"/>
        <v/>
      </c>
      <c r="CG403" s="513" t="str">
        <f t="shared" si="303"/>
        <v/>
      </c>
      <c r="CH403" s="513" t="str">
        <f t="shared" si="304"/>
        <v/>
      </c>
      <c r="CI403" s="513" t="str">
        <f t="shared" si="305"/>
        <v/>
      </c>
      <c r="CJ403" s="513"/>
      <c r="CK403" s="513" t="str">
        <f t="shared" si="306"/>
        <v/>
      </c>
      <c r="CL403" s="513" t="str">
        <f t="shared" si="307"/>
        <v/>
      </c>
      <c r="CM403" s="513"/>
      <c r="CR403" s="822">
        <f t="shared" si="308"/>
        <v>0</v>
      </c>
      <c r="CS403" s="822">
        <f t="shared" si="309"/>
        <v>0</v>
      </c>
      <c r="CT403" s="823">
        <f t="shared" si="310"/>
        <v>0</v>
      </c>
      <c r="CU403" s="817">
        <f t="shared" si="311"/>
        <v>0</v>
      </c>
      <c r="CV403" s="817">
        <f t="shared" si="312"/>
        <v>0</v>
      </c>
      <c r="CW403" s="817">
        <f t="shared" si="313"/>
        <v>0</v>
      </c>
      <c r="CX403" s="817">
        <f t="shared" si="314"/>
        <v>0</v>
      </c>
      <c r="CY403" s="817"/>
      <c r="CZ403" s="817">
        <f t="shared" si="315"/>
        <v>0</v>
      </c>
      <c r="DA403" s="817">
        <f t="shared" si="316"/>
        <v>0</v>
      </c>
      <c r="DB403" s="817"/>
    </row>
    <row r="404" spans="1:106">
      <c r="A404" s="388" t="s">
        <v>819</v>
      </c>
      <c r="B404" s="389" t="s">
        <v>820</v>
      </c>
      <c r="C404" s="57">
        <f t="shared" si="296"/>
        <v>0</v>
      </c>
      <c r="D404" s="372">
        <f t="shared" si="297"/>
        <v>0</v>
      </c>
      <c r="E404" s="58"/>
      <c r="F404" s="59"/>
      <c r="G404" s="60"/>
      <c r="H404" s="145"/>
      <c r="I404" s="146"/>
      <c r="J404" s="146"/>
      <c r="K404" s="146"/>
      <c r="L404" s="146"/>
      <c r="M404" s="146"/>
      <c r="N404" s="146"/>
      <c r="O404" s="146"/>
      <c r="P404" s="146"/>
      <c r="Q404" s="146"/>
      <c r="R404" s="146"/>
      <c r="S404" s="146"/>
      <c r="T404" s="146"/>
      <c r="U404" s="146"/>
      <c r="V404" s="146"/>
      <c r="W404" s="146"/>
      <c r="X404" s="146"/>
      <c r="Y404" s="146"/>
      <c r="Z404" s="147"/>
      <c r="AA404" s="58"/>
      <c r="AB404" s="148"/>
      <c r="AC404" s="59"/>
      <c r="AD404" s="110"/>
      <c r="AE404" s="148"/>
      <c r="AF404" s="111"/>
      <c r="AG404" s="149"/>
      <c r="AH404" s="110"/>
      <c r="AI404" s="59"/>
      <c r="AJ404" s="60"/>
      <c r="AK404" s="75"/>
      <c r="AL404" s="74"/>
      <c r="AM404" s="74"/>
      <c r="AN404" s="74"/>
      <c r="AO404" s="855" t="str">
        <f t="shared" si="317"/>
        <v/>
      </c>
      <c r="CC404" s="513" t="str">
        <f t="shared" si="299"/>
        <v/>
      </c>
      <c r="CD404" s="513" t="str">
        <f t="shared" si="300"/>
        <v/>
      </c>
      <c r="CE404" s="513" t="str">
        <f t="shared" si="301"/>
        <v/>
      </c>
      <c r="CF404" s="513" t="str">
        <f t="shared" si="302"/>
        <v/>
      </c>
      <c r="CG404" s="513" t="str">
        <f t="shared" si="303"/>
        <v/>
      </c>
      <c r="CH404" s="513" t="str">
        <f t="shared" si="304"/>
        <v/>
      </c>
      <c r="CI404" s="513" t="str">
        <f t="shared" si="305"/>
        <v/>
      </c>
      <c r="CJ404" s="513"/>
      <c r="CK404" s="513" t="str">
        <f t="shared" si="306"/>
        <v/>
      </c>
      <c r="CL404" s="513" t="str">
        <f t="shared" si="307"/>
        <v/>
      </c>
      <c r="CM404" s="513"/>
      <c r="CR404" s="822">
        <f t="shared" si="308"/>
        <v>0</v>
      </c>
      <c r="CS404" s="822">
        <f t="shared" si="309"/>
        <v>0</v>
      </c>
      <c r="CT404" s="823">
        <f t="shared" si="310"/>
        <v>0</v>
      </c>
      <c r="CU404" s="817">
        <f t="shared" si="311"/>
        <v>0</v>
      </c>
      <c r="CV404" s="817">
        <f t="shared" si="312"/>
        <v>0</v>
      </c>
      <c r="CW404" s="817">
        <f t="shared" si="313"/>
        <v>0</v>
      </c>
      <c r="CX404" s="817">
        <f t="shared" si="314"/>
        <v>0</v>
      </c>
      <c r="CY404" s="817"/>
      <c r="CZ404" s="817">
        <f t="shared" si="315"/>
        <v>0</v>
      </c>
      <c r="DA404" s="817">
        <f t="shared" si="316"/>
        <v>0</v>
      </c>
      <c r="DB404" s="817"/>
    </row>
    <row r="405" spans="1:106" ht="21">
      <c r="A405" s="388" t="s">
        <v>821</v>
      </c>
      <c r="B405" s="389" t="s">
        <v>822</v>
      </c>
      <c r="C405" s="57">
        <f t="shared" si="296"/>
        <v>0</v>
      </c>
      <c r="D405" s="372">
        <f t="shared" si="297"/>
        <v>0</v>
      </c>
      <c r="E405" s="58"/>
      <c r="F405" s="59"/>
      <c r="G405" s="60"/>
      <c r="H405" s="145"/>
      <c r="I405" s="146"/>
      <c r="J405" s="146"/>
      <c r="K405" s="146"/>
      <c r="L405" s="146"/>
      <c r="M405" s="146"/>
      <c r="N405" s="146"/>
      <c r="O405" s="146"/>
      <c r="P405" s="146"/>
      <c r="Q405" s="146"/>
      <c r="R405" s="146"/>
      <c r="S405" s="146"/>
      <c r="T405" s="146"/>
      <c r="U405" s="146"/>
      <c r="V405" s="146"/>
      <c r="W405" s="146"/>
      <c r="X405" s="146"/>
      <c r="Y405" s="146"/>
      <c r="Z405" s="147"/>
      <c r="AA405" s="58"/>
      <c r="AB405" s="148"/>
      <c r="AC405" s="59"/>
      <c r="AD405" s="110"/>
      <c r="AE405" s="148"/>
      <c r="AF405" s="111"/>
      <c r="AG405" s="149"/>
      <c r="AH405" s="110"/>
      <c r="AI405" s="59"/>
      <c r="AJ405" s="60"/>
      <c r="AK405" s="75"/>
      <c r="AL405" s="74"/>
      <c r="AM405" s="74"/>
      <c r="AN405" s="74"/>
      <c r="AO405" s="855" t="str">
        <f t="shared" si="317"/>
        <v/>
      </c>
      <c r="CC405" s="513" t="str">
        <f t="shared" si="299"/>
        <v/>
      </c>
      <c r="CD405" s="513" t="str">
        <f t="shared" si="300"/>
        <v/>
      </c>
      <c r="CE405" s="513" t="str">
        <f t="shared" si="301"/>
        <v/>
      </c>
      <c r="CF405" s="513" t="str">
        <f t="shared" si="302"/>
        <v/>
      </c>
      <c r="CG405" s="513" t="str">
        <f t="shared" si="303"/>
        <v/>
      </c>
      <c r="CH405" s="513" t="str">
        <f t="shared" si="304"/>
        <v/>
      </c>
      <c r="CI405" s="513" t="str">
        <f t="shared" si="305"/>
        <v/>
      </c>
      <c r="CJ405" s="513"/>
      <c r="CK405" s="513" t="str">
        <f t="shared" si="306"/>
        <v/>
      </c>
      <c r="CL405" s="513" t="str">
        <f t="shared" si="307"/>
        <v/>
      </c>
      <c r="CM405" s="513"/>
      <c r="CR405" s="822">
        <f t="shared" si="308"/>
        <v>0</v>
      </c>
      <c r="CS405" s="822">
        <f t="shared" si="309"/>
        <v>0</v>
      </c>
      <c r="CT405" s="823">
        <f t="shared" si="310"/>
        <v>0</v>
      </c>
      <c r="CU405" s="817">
        <f t="shared" si="311"/>
        <v>0</v>
      </c>
      <c r="CV405" s="817">
        <f t="shared" si="312"/>
        <v>0</v>
      </c>
      <c r="CW405" s="817">
        <f t="shared" si="313"/>
        <v>0</v>
      </c>
      <c r="CX405" s="817">
        <f t="shared" si="314"/>
        <v>0</v>
      </c>
      <c r="CY405" s="817"/>
      <c r="CZ405" s="817">
        <f t="shared" si="315"/>
        <v>0</v>
      </c>
      <c r="DA405" s="817">
        <f t="shared" si="316"/>
        <v>0</v>
      </c>
      <c r="DB405" s="817"/>
    </row>
    <row r="406" spans="1:106">
      <c r="A406" s="381" t="s">
        <v>823</v>
      </c>
      <c r="B406" s="389" t="s">
        <v>824</v>
      </c>
      <c r="C406" s="57">
        <f t="shared" si="296"/>
        <v>0</v>
      </c>
      <c r="D406" s="372">
        <f t="shared" si="297"/>
        <v>0</v>
      </c>
      <c r="E406" s="58"/>
      <c r="F406" s="59"/>
      <c r="G406" s="60"/>
      <c r="H406" s="145"/>
      <c r="I406" s="146"/>
      <c r="J406" s="146"/>
      <c r="K406" s="146"/>
      <c r="L406" s="146"/>
      <c r="M406" s="146"/>
      <c r="N406" s="146"/>
      <c r="O406" s="146"/>
      <c r="P406" s="146"/>
      <c r="Q406" s="146"/>
      <c r="R406" s="146"/>
      <c r="S406" s="146"/>
      <c r="T406" s="146"/>
      <c r="U406" s="146"/>
      <c r="V406" s="146"/>
      <c r="W406" s="146"/>
      <c r="X406" s="146"/>
      <c r="Y406" s="146"/>
      <c r="Z406" s="147"/>
      <c r="AA406" s="58"/>
      <c r="AB406" s="148"/>
      <c r="AC406" s="59"/>
      <c r="AD406" s="110"/>
      <c r="AE406" s="148"/>
      <c r="AF406" s="111"/>
      <c r="AG406" s="149"/>
      <c r="AH406" s="110"/>
      <c r="AI406" s="59"/>
      <c r="AJ406" s="60"/>
      <c r="AK406" s="75"/>
      <c r="AL406" s="74"/>
      <c r="AM406" s="74"/>
      <c r="AN406" s="74"/>
      <c r="AO406" s="855" t="str">
        <f t="shared" si="317"/>
        <v/>
      </c>
      <c r="CC406" s="513" t="str">
        <f t="shared" si="299"/>
        <v/>
      </c>
      <c r="CD406" s="513" t="str">
        <f t="shared" si="300"/>
        <v/>
      </c>
      <c r="CE406" s="513" t="str">
        <f t="shared" si="301"/>
        <v/>
      </c>
      <c r="CF406" s="513" t="str">
        <f t="shared" si="302"/>
        <v/>
      </c>
      <c r="CG406" s="513" t="str">
        <f t="shared" si="303"/>
        <v/>
      </c>
      <c r="CH406" s="513" t="str">
        <f t="shared" si="304"/>
        <v/>
      </c>
      <c r="CI406" s="513" t="str">
        <f t="shared" si="305"/>
        <v/>
      </c>
      <c r="CJ406" s="513"/>
      <c r="CK406" s="513" t="str">
        <f t="shared" si="306"/>
        <v/>
      </c>
      <c r="CL406" s="513" t="str">
        <f t="shared" si="307"/>
        <v/>
      </c>
      <c r="CM406" s="513"/>
      <c r="CR406" s="822">
        <f t="shared" si="308"/>
        <v>0</v>
      </c>
      <c r="CS406" s="822">
        <f t="shared" si="309"/>
        <v>0</v>
      </c>
      <c r="CT406" s="823">
        <f t="shared" si="310"/>
        <v>0</v>
      </c>
      <c r="CU406" s="817">
        <f t="shared" si="311"/>
        <v>0</v>
      </c>
      <c r="CV406" s="817">
        <f t="shared" si="312"/>
        <v>0</v>
      </c>
      <c r="CW406" s="817">
        <f t="shared" si="313"/>
        <v>0</v>
      </c>
      <c r="CX406" s="817">
        <f t="shared" si="314"/>
        <v>0</v>
      </c>
      <c r="CY406" s="817"/>
      <c r="CZ406" s="817">
        <f t="shared" si="315"/>
        <v>0</v>
      </c>
      <c r="DA406" s="817">
        <f t="shared" si="316"/>
        <v>0</v>
      </c>
      <c r="DB406" s="817"/>
    </row>
    <row r="407" spans="1:106">
      <c r="A407" s="381" t="s">
        <v>825</v>
      </c>
      <c r="B407" s="389" t="s">
        <v>826</v>
      </c>
      <c r="C407" s="57">
        <f t="shared" si="296"/>
        <v>0</v>
      </c>
      <c r="D407" s="372">
        <f t="shared" si="297"/>
        <v>0</v>
      </c>
      <c r="E407" s="58"/>
      <c r="F407" s="59"/>
      <c r="G407" s="60"/>
      <c r="H407" s="145"/>
      <c r="I407" s="146"/>
      <c r="J407" s="146"/>
      <c r="K407" s="146"/>
      <c r="L407" s="146"/>
      <c r="M407" s="146"/>
      <c r="N407" s="146"/>
      <c r="O407" s="146"/>
      <c r="P407" s="146"/>
      <c r="Q407" s="146"/>
      <c r="R407" s="146"/>
      <c r="S407" s="146"/>
      <c r="T407" s="146"/>
      <c r="U407" s="146"/>
      <c r="V407" s="146"/>
      <c r="W407" s="146"/>
      <c r="X407" s="146"/>
      <c r="Y407" s="146"/>
      <c r="Z407" s="147"/>
      <c r="AA407" s="58"/>
      <c r="AB407" s="148"/>
      <c r="AC407" s="59"/>
      <c r="AD407" s="110"/>
      <c r="AE407" s="148"/>
      <c r="AF407" s="111"/>
      <c r="AG407" s="149"/>
      <c r="AH407" s="110"/>
      <c r="AI407" s="59"/>
      <c r="AJ407" s="60"/>
      <c r="AK407" s="75"/>
      <c r="AL407" s="74"/>
      <c r="AM407" s="74"/>
      <c r="AN407" s="74"/>
      <c r="AO407" s="855" t="str">
        <f t="shared" si="317"/>
        <v/>
      </c>
      <c r="CC407" s="513" t="str">
        <f t="shared" si="299"/>
        <v/>
      </c>
      <c r="CD407" s="513" t="str">
        <f t="shared" si="300"/>
        <v/>
      </c>
      <c r="CE407" s="513" t="str">
        <f t="shared" si="301"/>
        <v/>
      </c>
      <c r="CF407" s="513" t="str">
        <f t="shared" si="302"/>
        <v/>
      </c>
      <c r="CG407" s="513" t="str">
        <f t="shared" si="303"/>
        <v/>
      </c>
      <c r="CH407" s="513" t="str">
        <f t="shared" si="304"/>
        <v/>
      </c>
      <c r="CI407" s="513" t="str">
        <f t="shared" si="305"/>
        <v/>
      </c>
      <c r="CJ407" s="513"/>
      <c r="CK407" s="513" t="str">
        <f t="shared" si="306"/>
        <v/>
      </c>
      <c r="CL407" s="513" t="str">
        <f t="shared" si="307"/>
        <v/>
      </c>
      <c r="CM407" s="513"/>
      <c r="CR407" s="822">
        <f t="shared" si="308"/>
        <v>0</v>
      </c>
      <c r="CS407" s="822">
        <f t="shared" si="309"/>
        <v>0</v>
      </c>
      <c r="CT407" s="823">
        <f t="shared" si="310"/>
        <v>0</v>
      </c>
      <c r="CU407" s="817">
        <f t="shared" si="311"/>
        <v>0</v>
      </c>
      <c r="CV407" s="817">
        <f t="shared" si="312"/>
        <v>0</v>
      </c>
      <c r="CW407" s="817">
        <f t="shared" si="313"/>
        <v>0</v>
      </c>
      <c r="CX407" s="817">
        <f t="shared" si="314"/>
        <v>0</v>
      </c>
      <c r="CY407" s="817"/>
      <c r="CZ407" s="817">
        <f t="shared" si="315"/>
        <v>0</v>
      </c>
      <c r="DA407" s="817">
        <f t="shared" si="316"/>
        <v>0</v>
      </c>
      <c r="DB407" s="817"/>
    </row>
    <row r="408" spans="1:106">
      <c r="A408" s="381" t="s">
        <v>827</v>
      </c>
      <c r="B408" s="389" t="s">
        <v>828</v>
      </c>
      <c r="C408" s="57">
        <f t="shared" si="296"/>
        <v>0</v>
      </c>
      <c r="D408" s="372">
        <f t="shared" si="297"/>
        <v>0</v>
      </c>
      <c r="E408" s="58"/>
      <c r="F408" s="59"/>
      <c r="G408" s="60"/>
      <c r="H408" s="145"/>
      <c r="I408" s="146"/>
      <c r="J408" s="146"/>
      <c r="K408" s="146"/>
      <c r="L408" s="146"/>
      <c r="M408" s="146"/>
      <c r="N408" s="146"/>
      <c r="O408" s="146"/>
      <c r="P408" s="146"/>
      <c r="Q408" s="146"/>
      <c r="R408" s="146"/>
      <c r="S408" s="146"/>
      <c r="T408" s="146"/>
      <c r="U408" s="146"/>
      <c r="V408" s="146"/>
      <c r="W408" s="146"/>
      <c r="X408" s="146"/>
      <c r="Y408" s="146"/>
      <c r="Z408" s="147"/>
      <c r="AA408" s="58"/>
      <c r="AB408" s="148"/>
      <c r="AC408" s="59"/>
      <c r="AD408" s="110"/>
      <c r="AE408" s="148"/>
      <c r="AF408" s="111"/>
      <c r="AG408" s="149"/>
      <c r="AH408" s="110"/>
      <c r="AI408" s="59"/>
      <c r="AJ408" s="60"/>
      <c r="AK408" s="75"/>
      <c r="AL408" s="74"/>
      <c r="AM408" s="74"/>
      <c r="AN408" s="74"/>
      <c r="AO408" s="855" t="str">
        <f t="shared" si="317"/>
        <v/>
      </c>
      <c r="CC408" s="513" t="str">
        <f t="shared" si="299"/>
        <v/>
      </c>
      <c r="CD408" s="513" t="str">
        <f t="shared" si="300"/>
        <v/>
      </c>
      <c r="CE408" s="513" t="str">
        <f t="shared" si="301"/>
        <v/>
      </c>
      <c r="CF408" s="513" t="str">
        <f t="shared" si="302"/>
        <v/>
      </c>
      <c r="CG408" s="513" t="str">
        <f t="shared" si="303"/>
        <v/>
      </c>
      <c r="CH408" s="513" t="str">
        <f t="shared" si="304"/>
        <v/>
      </c>
      <c r="CI408" s="513" t="str">
        <f t="shared" si="305"/>
        <v/>
      </c>
      <c r="CJ408" s="513"/>
      <c r="CK408" s="513" t="str">
        <f t="shared" si="306"/>
        <v/>
      </c>
      <c r="CL408" s="513" t="str">
        <f t="shared" si="307"/>
        <v/>
      </c>
      <c r="CM408" s="513"/>
      <c r="CR408" s="822">
        <f t="shared" si="308"/>
        <v>0</v>
      </c>
      <c r="CS408" s="822">
        <f t="shared" si="309"/>
        <v>0</v>
      </c>
      <c r="CT408" s="823">
        <f t="shared" si="310"/>
        <v>0</v>
      </c>
      <c r="CU408" s="817">
        <f t="shared" si="311"/>
        <v>0</v>
      </c>
      <c r="CV408" s="817">
        <f t="shared" si="312"/>
        <v>0</v>
      </c>
      <c r="CW408" s="817">
        <f t="shared" si="313"/>
        <v>0</v>
      </c>
      <c r="CX408" s="817">
        <f t="shared" si="314"/>
        <v>0</v>
      </c>
      <c r="CY408" s="817"/>
      <c r="CZ408" s="817">
        <f t="shared" si="315"/>
        <v>0</v>
      </c>
      <c r="DA408" s="817">
        <f t="shared" si="316"/>
        <v>0</v>
      </c>
      <c r="DB408" s="817"/>
    </row>
    <row r="409" spans="1:106">
      <c r="A409" s="381" t="s">
        <v>829</v>
      </c>
      <c r="B409" s="389" t="s">
        <v>830</v>
      </c>
      <c r="C409" s="57">
        <f t="shared" si="296"/>
        <v>0</v>
      </c>
      <c r="D409" s="372">
        <f t="shared" si="297"/>
        <v>0</v>
      </c>
      <c r="E409" s="58"/>
      <c r="F409" s="59"/>
      <c r="G409" s="60"/>
      <c r="H409" s="145"/>
      <c r="I409" s="146"/>
      <c r="J409" s="146"/>
      <c r="K409" s="146"/>
      <c r="L409" s="146"/>
      <c r="M409" s="146"/>
      <c r="N409" s="146"/>
      <c r="O409" s="146"/>
      <c r="P409" s="146"/>
      <c r="Q409" s="146"/>
      <c r="R409" s="146"/>
      <c r="S409" s="146"/>
      <c r="T409" s="146"/>
      <c r="U409" s="146"/>
      <c r="V409" s="146"/>
      <c r="W409" s="146"/>
      <c r="X409" s="146"/>
      <c r="Y409" s="146"/>
      <c r="Z409" s="147"/>
      <c r="AA409" s="58"/>
      <c r="AB409" s="148"/>
      <c r="AC409" s="59"/>
      <c r="AD409" s="110"/>
      <c r="AE409" s="148"/>
      <c r="AF409" s="111"/>
      <c r="AG409" s="149"/>
      <c r="AH409" s="110"/>
      <c r="AI409" s="59"/>
      <c r="AJ409" s="60"/>
      <c r="AK409" s="75"/>
      <c r="AL409" s="74"/>
      <c r="AM409" s="74"/>
      <c r="AN409" s="74"/>
      <c r="AO409" s="855" t="str">
        <f t="shared" si="317"/>
        <v/>
      </c>
      <c r="CC409" s="513" t="str">
        <f t="shared" si="299"/>
        <v/>
      </c>
      <c r="CD409" s="513" t="str">
        <f t="shared" si="300"/>
        <v/>
      </c>
      <c r="CE409" s="513" t="str">
        <f t="shared" si="301"/>
        <v/>
      </c>
      <c r="CF409" s="513" t="str">
        <f t="shared" si="302"/>
        <v/>
      </c>
      <c r="CG409" s="513" t="str">
        <f t="shared" si="303"/>
        <v/>
      </c>
      <c r="CH409" s="513" t="str">
        <f t="shared" si="304"/>
        <v/>
      </c>
      <c r="CI409" s="513" t="str">
        <f t="shared" si="305"/>
        <v/>
      </c>
      <c r="CJ409" s="513"/>
      <c r="CK409" s="513" t="str">
        <f t="shared" si="306"/>
        <v/>
      </c>
      <c r="CL409" s="513" t="str">
        <f t="shared" si="307"/>
        <v/>
      </c>
      <c r="CM409" s="513"/>
      <c r="CR409" s="822">
        <f t="shared" si="308"/>
        <v>0</v>
      </c>
      <c r="CS409" s="822">
        <f t="shared" si="309"/>
        <v>0</v>
      </c>
      <c r="CT409" s="823">
        <f t="shared" si="310"/>
        <v>0</v>
      </c>
      <c r="CU409" s="817">
        <f t="shared" si="311"/>
        <v>0</v>
      </c>
      <c r="CV409" s="817">
        <f t="shared" si="312"/>
        <v>0</v>
      </c>
      <c r="CW409" s="817">
        <f t="shared" si="313"/>
        <v>0</v>
      </c>
      <c r="CX409" s="817">
        <f t="shared" si="314"/>
        <v>0</v>
      </c>
      <c r="CY409" s="817"/>
      <c r="CZ409" s="817">
        <f t="shared" si="315"/>
        <v>0</v>
      </c>
      <c r="DA409" s="817">
        <f t="shared" si="316"/>
        <v>0</v>
      </c>
      <c r="DB409" s="817"/>
    </row>
    <row r="410" spans="1:106">
      <c r="A410" s="381" t="s">
        <v>831</v>
      </c>
      <c r="B410" s="389" t="s">
        <v>832</v>
      </c>
      <c r="C410" s="57">
        <f t="shared" si="296"/>
        <v>0</v>
      </c>
      <c r="D410" s="372">
        <f t="shared" si="297"/>
        <v>0</v>
      </c>
      <c r="E410" s="58"/>
      <c r="F410" s="59"/>
      <c r="G410" s="60"/>
      <c r="H410" s="145"/>
      <c r="I410" s="146"/>
      <c r="J410" s="146"/>
      <c r="K410" s="146"/>
      <c r="L410" s="146"/>
      <c r="M410" s="146"/>
      <c r="N410" s="146"/>
      <c r="O410" s="146"/>
      <c r="P410" s="146"/>
      <c r="Q410" s="146"/>
      <c r="R410" s="146"/>
      <c r="S410" s="146"/>
      <c r="T410" s="146"/>
      <c r="U410" s="146"/>
      <c r="V410" s="146"/>
      <c r="W410" s="146"/>
      <c r="X410" s="146"/>
      <c r="Y410" s="146"/>
      <c r="Z410" s="147"/>
      <c r="AA410" s="58"/>
      <c r="AB410" s="148"/>
      <c r="AC410" s="59"/>
      <c r="AD410" s="110"/>
      <c r="AE410" s="148"/>
      <c r="AF410" s="111"/>
      <c r="AG410" s="149"/>
      <c r="AH410" s="110"/>
      <c r="AI410" s="59"/>
      <c r="AJ410" s="60"/>
      <c r="AK410" s="75"/>
      <c r="AL410" s="74"/>
      <c r="AM410" s="74"/>
      <c r="AN410" s="74"/>
      <c r="AO410" s="855" t="str">
        <f t="shared" si="317"/>
        <v/>
      </c>
      <c r="CC410" s="513" t="str">
        <f t="shared" si="299"/>
        <v/>
      </c>
      <c r="CD410" s="513" t="str">
        <f t="shared" si="300"/>
        <v/>
      </c>
      <c r="CE410" s="513" t="str">
        <f t="shared" si="301"/>
        <v/>
      </c>
      <c r="CF410" s="513" t="str">
        <f t="shared" si="302"/>
        <v/>
      </c>
      <c r="CG410" s="513" t="str">
        <f t="shared" si="303"/>
        <v/>
      </c>
      <c r="CH410" s="513" t="str">
        <f t="shared" si="304"/>
        <v/>
      </c>
      <c r="CI410" s="513" t="str">
        <f t="shared" si="305"/>
        <v/>
      </c>
      <c r="CJ410" s="513"/>
      <c r="CK410" s="513" t="str">
        <f t="shared" si="306"/>
        <v/>
      </c>
      <c r="CL410" s="513" t="str">
        <f t="shared" si="307"/>
        <v/>
      </c>
      <c r="CM410" s="513"/>
      <c r="CR410" s="822">
        <f t="shared" si="308"/>
        <v>0</v>
      </c>
      <c r="CS410" s="822">
        <f t="shared" si="309"/>
        <v>0</v>
      </c>
      <c r="CT410" s="823">
        <f t="shared" si="310"/>
        <v>0</v>
      </c>
      <c r="CU410" s="817">
        <f t="shared" si="311"/>
        <v>0</v>
      </c>
      <c r="CV410" s="817">
        <f t="shared" si="312"/>
        <v>0</v>
      </c>
      <c r="CW410" s="817">
        <f t="shared" si="313"/>
        <v>0</v>
      </c>
      <c r="CX410" s="817">
        <f t="shared" si="314"/>
        <v>0</v>
      </c>
      <c r="CY410" s="817"/>
      <c r="CZ410" s="817">
        <f t="shared" si="315"/>
        <v>0</v>
      </c>
      <c r="DA410" s="817">
        <f t="shared" si="316"/>
        <v>0</v>
      </c>
      <c r="DB410" s="817"/>
    </row>
    <row r="411" spans="1:106">
      <c r="A411" s="381" t="s">
        <v>833</v>
      </c>
      <c r="B411" s="389" t="s">
        <v>834</v>
      </c>
      <c r="C411" s="57">
        <f t="shared" si="296"/>
        <v>0</v>
      </c>
      <c r="D411" s="372">
        <f t="shared" si="297"/>
        <v>0</v>
      </c>
      <c r="E411" s="58"/>
      <c r="F411" s="59"/>
      <c r="G411" s="60"/>
      <c r="H411" s="145"/>
      <c r="I411" s="146"/>
      <c r="J411" s="146"/>
      <c r="K411" s="146"/>
      <c r="L411" s="146"/>
      <c r="M411" s="146"/>
      <c r="N411" s="146"/>
      <c r="O411" s="146"/>
      <c r="P411" s="146"/>
      <c r="Q411" s="146"/>
      <c r="R411" s="146"/>
      <c r="S411" s="146"/>
      <c r="T411" s="146"/>
      <c r="U411" s="146"/>
      <c r="V411" s="146"/>
      <c r="W411" s="146"/>
      <c r="X411" s="146"/>
      <c r="Y411" s="146"/>
      <c r="Z411" s="147"/>
      <c r="AA411" s="58"/>
      <c r="AB411" s="148"/>
      <c r="AC411" s="59"/>
      <c r="AD411" s="110"/>
      <c r="AE411" s="148"/>
      <c r="AF411" s="111"/>
      <c r="AG411" s="149"/>
      <c r="AH411" s="110"/>
      <c r="AI411" s="59"/>
      <c r="AJ411" s="60"/>
      <c r="AK411" s="75"/>
      <c r="AL411" s="74"/>
      <c r="AM411" s="74"/>
      <c r="AN411" s="74"/>
      <c r="AO411" s="855" t="str">
        <f t="shared" si="317"/>
        <v/>
      </c>
      <c r="CC411" s="513" t="str">
        <f t="shared" si="299"/>
        <v/>
      </c>
      <c r="CD411" s="513" t="str">
        <f t="shared" si="300"/>
        <v/>
      </c>
      <c r="CE411" s="513" t="str">
        <f t="shared" si="301"/>
        <v/>
      </c>
      <c r="CF411" s="513" t="str">
        <f t="shared" si="302"/>
        <v/>
      </c>
      <c r="CG411" s="513" t="str">
        <f t="shared" si="303"/>
        <v/>
      </c>
      <c r="CH411" s="513" t="str">
        <f t="shared" si="304"/>
        <v/>
      </c>
      <c r="CI411" s="513" t="str">
        <f t="shared" si="305"/>
        <v/>
      </c>
      <c r="CJ411" s="513"/>
      <c r="CK411" s="513" t="str">
        <f t="shared" si="306"/>
        <v/>
      </c>
      <c r="CL411" s="513" t="str">
        <f t="shared" si="307"/>
        <v/>
      </c>
      <c r="CM411" s="513"/>
      <c r="CR411" s="822">
        <f t="shared" si="308"/>
        <v>0</v>
      </c>
      <c r="CS411" s="822">
        <f t="shared" si="309"/>
        <v>0</v>
      </c>
      <c r="CT411" s="823">
        <f t="shared" si="310"/>
        <v>0</v>
      </c>
      <c r="CU411" s="817">
        <f t="shared" si="311"/>
        <v>0</v>
      </c>
      <c r="CV411" s="817">
        <f t="shared" si="312"/>
        <v>0</v>
      </c>
      <c r="CW411" s="817">
        <f t="shared" si="313"/>
        <v>0</v>
      </c>
      <c r="CX411" s="817">
        <f t="shared" si="314"/>
        <v>0</v>
      </c>
      <c r="CY411" s="817"/>
      <c r="CZ411" s="817">
        <f t="shared" si="315"/>
        <v>0</v>
      </c>
      <c r="DA411" s="817">
        <f t="shared" si="316"/>
        <v>0</v>
      </c>
      <c r="DB411" s="817"/>
    </row>
    <row r="412" spans="1:106">
      <c r="A412" s="381" t="s">
        <v>835</v>
      </c>
      <c r="B412" s="389" t="s">
        <v>836</v>
      </c>
      <c r="C412" s="57">
        <f t="shared" si="296"/>
        <v>0</v>
      </c>
      <c r="D412" s="372">
        <f t="shared" si="297"/>
        <v>0</v>
      </c>
      <c r="E412" s="58"/>
      <c r="F412" s="59"/>
      <c r="G412" s="60"/>
      <c r="H412" s="145"/>
      <c r="I412" s="146"/>
      <c r="J412" s="146"/>
      <c r="K412" s="146"/>
      <c r="L412" s="146"/>
      <c r="M412" s="146"/>
      <c r="N412" s="146"/>
      <c r="O412" s="146"/>
      <c r="P412" s="146"/>
      <c r="Q412" s="146"/>
      <c r="R412" s="146"/>
      <c r="S412" s="146"/>
      <c r="T412" s="146"/>
      <c r="U412" s="146"/>
      <c r="V412" s="146"/>
      <c r="W412" s="146"/>
      <c r="X412" s="146"/>
      <c r="Y412" s="146"/>
      <c r="Z412" s="147"/>
      <c r="AA412" s="58"/>
      <c r="AB412" s="148"/>
      <c r="AC412" s="59"/>
      <c r="AD412" s="110"/>
      <c r="AE412" s="148"/>
      <c r="AF412" s="111"/>
      <c r="AG412" s="149"/>
      <c r="AH412" s="110"/>
      <c r="AI412" s="59"/>
      <c r="AJ412" s="60"/>
      <c r="AK412" s="75"/>
      <c r="AL412" s="74"/>
      <c r="AM412" s="74"/>
      <c r="AN412" s="74"/>
      <c r="AO412" s="855" t="str">
        <f t="shared" si="317"/>
        <v/>
      </c>
      <c r="CC412" s="513" t="str">
        <f t="shared" si="299"/>
        <v/>
      </c>
      <c r="CD412" s="513" t="str">
        <f t="shared" si="300"/>
        <v/>
      </c>
      <c r="CE412" s="513" t="str">
        <f t="shared" si="301"/>
        <v/>
      </c>
      <c r="CF412" s="513" t="str">
        <f t="shared" si="302"/>
        <v/>
      </c>
      <c r="CG412" s="513" t="str">
        <f t="shared" si="303"/>
        <v/>
      </c>
      <c r="CH412" s="513" t="str">
        <f t="shared" si="304"/>
        <v/>
      </c>
      <c r="CI412" s="513" t="str">
        <f t="shared" si="305"/>
        <v/>
      </c>
      <c r="CJ412" s="513"/>
      <c r="CK412" s="513" t="str">
        <f t="shared" si="306"/>
        <v/>
      </c>
      <c r="CL412" s="513" t="str">
        <f t="shared" si="307"/>
        <v/>
      </c>
      <c r="CM412" s="513"/>
      <c r="CR412" s="822">
        <f t="shared" si="308"/>
        <v>0</v>
      </c>
      <c r="CS412" s="822">
        <f t="shared" si="309"/>
        <v>0</v>
      </c>
      <c r="CT412" s="823">
        <f t="shared" si="310"/>
        <v>0</v>
      </c>
      <c r="CU412" s="817">
        <f t="shared" si="311"/>
        <v>0</v>
      </c>
      <c r="CV412" s="817">
        <f t="shared" si="312"/>
        <v>0</v>
      </c>
      <c r="CW412" s="817">
        <f t="shared" si="313"/>
        <v>0</v>
      </c>
      <c r="CX412" s="817">
        <f t="shared" si="314"/>
        <v>0</v>
      </c>
      <c r="CY412" s="817"/>
      <c r="CZ412" s="817">
        <f t="shared" si="315"/>
        <v>0</v>
      </c>
      <c r="DA412" s="817">
        <f t="shared" si="316"/>
        <v>0</v>
      </c>
      <c r="DB412" s="817"/>
    </row>
    <row r="413" spans="1:106">
      <c r="A413" s="381" t="s">
        <v>837</v>
      </c>
      <c r="B413" s="389" t="s">
        <v>838</v>
      </c>
      <c r="C413" s="57">
        <f t="shared" si="296"/>
        <v>0</v>
      </c>
      <c r="D413" s="372">
        <f t="shared" si="297"/>
        <v>0</v>
      </c>
      <c r="E413" s="58"/>
      <c r="F413" s="59"/>
      <c r="G413" s="60"/>
      <c r="H413" s="145"/>
      <c r="I413" s="146"/>
      <c r="J413" s="146"/>
      <c r="K413" s="146"/>
      <c r="L413" s="146"/>
      <c r="M413" s="146"/>
      <c r="N413" s="146"/>
      <c r="O413" s="146"/>
      <c r="P413" s="146"/>
      <c r="Q413" s="146"/>
      <c r="R413" s="146"/>
      <c r="S413" s="146"/>
      <c r="T413" s="146"/>
      <c r="U413" s="146"/>
      <c r="V413" s="146"/>
      <c r="W413" s="146"/>
      <c r="X413" s="146"/>
      <c r="Y413" s="146"/>
      <c r="Z413" s="147"/>
      <c r="AA413" s="58"/>
      <c r="AB413" s="148"/>
      <c r="AC413" s="59"/>
      <c r="AD413" s="110"/>
      <c r="AE413" s="148"/>
      <c r="AF413" s="111"/>
      <c r="AG413" s="149"/>
      <c r="AH413" s="110"/>
      <c r="AI413" s="59"/>
      <c r="AJ413" s="60"/>
      <c r="AK413" s="75"/>
      <c r="AL413" s="74"/>
      <c r="AM413" s="74"/>
      <c r="AN413" s="74"/>
      <c r="AO413" s="855" t="str">
        <f t="shared" si="317"/>
        <v/>
      </c>
      <c r="CC413" s="513" t="str">
        <f t="shared" si="299"/>
        <v/>
      </c>
      <c r="CD413" s="513" t="str">
        <f t="shared" si="300"/>
        <v/>
      </c>
      <c r="CE413" s="513" t="str">
        <f t="shared" si="301"/>
        <v/>
      </c>
      <c r="CF413" s="513" t="str">
        <f t="shared" si="302"/>
        <v/>
      </c>
      <c r="CG413" s="513" t="str">
        <f t="shared" si="303"/>
        <v/>
      </c>
      <c r="CH413" s="513" t="str">
        <f t="shared" si="304"/>
        <v/>
      </c>
      <c r="CI413" s="513" t="str">
        <f t="shared" si="305"/>
        <v/>
      </c>
      <c r="CJ413" s="513"/>
      <c r="CK413" s="513" t="str">
        <f t="shared" si="306"/>
        <v/>
      </c>
      <c r="CL413" s="513" t="str">
        <f t="shared" si="307"/>
        <v/>
      </c>
      <c r="CM413" s="513"/>
      <c r="CR413" s="822">
        <f t="shared" si="308"/>
        <v>0</v>
      </c>
      <c r="CS413" s="822">
        <f t="shared" si="309"/>
        <v>0</v>
      </c>
      <c r="CT413" s="823">
        <f t="shared" si="310"/>
        <v>0</v>
      </c>
      <c r="CU413" s="817">
        <f t="shared" si="311"/>
        <v>0</v>
      </c>
      <c r="CV413" s="817">
        <f t="shared" si="312"/>
        <v>0</v>
      </c>
      <c r="CW413" s="817">
        <f t="shared" si="313"/>
        <v>0</v>
      </c>
      <c r="CX413" s="817">
        <f t="shared" si="314"/>
        <v>0</v>
      </c>
      <c r="CY413" s="817"/>
      <c r="CZ413" s="817">
        <f t="shared" si="315"/>
        <v>0</v>
      </c>
      <c r="DA413" s="817">
        <f t="shared" si="316"/>
        <v>0</v>
      </c>
      <c r="DB413" s="817"/>
    </row>
    <row r="414" spans="1:106" ht="21">
      <c r="A414" s="381" t="s">
        <v>839</v>
      </c>
      <c r="B414" s="389" t="s">
        <v>840</v>
      </c>
      <c r="C414" s="57">
        <f t="shared" si="296"/>
        <v>0</v>
      </c>
      <c r="D414" s="372">
        <f t="shared" si="297"/>
        <v>0</v>
      </c>
      <c r="E414" s="58"/>
      <c r="F414" s="59"/>
      <c r="G414" s="60"/>
      <c r="H414" s="145"/>
      <c r="I414" s="146"/>
      <c r="J414" s="146"/>
      <c r="K414" s="146"/>
      <c r="L414" s="146"/>
      <c r="M414" s="146"/>
      <c r="N414" s="146"/>
      <c r="O414" s="146"/>
      <c r="P414" s="146"/>
      <c r="Q414" s="146"/>
      <c r="R414" s="146"/>
      <c r="S414" s="146"/>
      <c r="T414" s="146"/>
      <c r="U414" s="146"/>
      <c r="V414" s="146"/>
      <c r="W414" s="146"/>
      <c r="X414" s="146"/>
      <c r="Y414" s="146"/>
      <c r="Z414" s="147"/>
      <c r="AA414" s="58"/>
      <c r="AB414" s="148"/>
      <c r="AC414" s="59"/>
      <c r="AD414" s="110"/>
      <c r="AE414" s="148"/>
      <c r="AF414" s="111"/>
      <c r="AG414" s="149"/>
      <c r="AH414" s="110"/>
      <c r="AI414" s="59"/>
      <c r="AJ414" s="60"/>
      <c r="AK414" s="75"/>
      <c r="AL414" s="74"/>
      <c r="AM414" s="74"/>
      <c r="AN414" s="74"/>
      <c r="AO414" s="855" t="str">
        <f t="shared" si="317"/>
        <v/>
      </c>
      <c r="CC414" s="513" t="str">
        <f t="shared" si="299"/>
        <v/>
      </c>
      <c r="CD414" s="513" t="str">
        <f t="shared" si="300"/>
        <v/>
      </c>
      <c r="CE414" s="513" t="str">
        <f t="shared" si="301"/>
        <v/>
      </c>
      <c r="CF414" s="513" t="str">
        <f t="shared" si="302"/>
        <v/>
      </c>
      <c r="CG414" s="513" t="str">
        <f t="shared" si="303"/>
        <v/>
      </c>
      <c r="CH414" s="513" t="str">
        <f t="shared" si="304"/>
        <v/>
      </c>
      <c r="CI414" s="513" t="str">
        <f t="shared" si="305"/>
        <v/>
      </c>
      <c r="CJ414" s="513"/>
      <c r="CK414" s="513" t="str">
        <f t="shared" si="306"/>
        <v/>
      </c>
      <c r="CL414" s="513" t="str">
        <f t="shared" si="307"/>
        <v/>
      </c>
      <c r="CM414" s="513"/>
      <c r="CR414" s="822">
        <f t="shared" si="308"/>
        <v>0</v>
      </c>
      <c r="CS414" s="822">
        <f t="shared" si="309"/>
        <v>0</v>
      </c>
      <c r="CT414" s="823">
        <f t="shared" si="310"/>
        <v>0</v>
      </c>
      <c r="CU414" s="817">
        <f t="shared" si="311"/>
        <v>0</v>
      </c>
      <c r="CV414" s="817">
        <f t="shared" si="312"/>
        <v>0</v>
      </c>
      <c r="CW414" s="817">
        <f t="shared" si="313"/>
        <v>0</v>
      </c>
      <c r="CX414" s="817">
        <f t="shared" si="314"/>
        <v>0</v>
      </c>
      <c r="CY414" s="817"/>
      <c r="CZ414" s="817">
        <f t="shared" si="315"/>
        <v>0</v>
      </c>
      <c r="DA414" s="817">
        <f t="shared" si="316"/>
        <v>0</v>
      </c>
      <c r="DB414" s="817"/>
    </row>
    <row r="415" spans="1:106" ht="21">
      <c r="A415" s="381" t="s">
        <v>841</v>
      </c>
      <c r="B415" s="389" t="s">
        <v>842</v>
      </c>
      <c r="C415" s="57">
        <f t="shared" si="296"/>
        <v>0</v>
      </c>
      <c r="D415" s="372">
        <f t="shared" si="297"/>
        <v>0</v>
      </c>
      <c r="E415" s="58"/>
      <c r="F415" s="59"/>
      <c r="G415" s="60"/>
      <c r="H415" s="145"/>
      <c r="I415" s="146"/>
      <c r="J415" s="146"/>
      <c r="K415" s="146"/>
      <c r="L415" s="146"/>
      <c r="M415" s="146"/>
      <c r="N415" s="146"/>
      <c r="O415" s="146"/>
      <c r="P415" s="146"/>
      <c r="Q415" s="146"/>
      <c r="R415" s="146"/>
      <c r="S415" s="146"/>
      <c r="T415" s="146"/>
      <c r="U415" s="146"/>
      <c r="V415" s="146"/>
      <c r="W415" s="146"/>
      <c r="X415" s="146"/>
      <c r="Y415" s="146"/>
      <c r="Z415" s="147"/>
      <c r="AA415" s="58"/>
      <c r="AB415" s="148"/>
      <c r="AC415" s="59"/>
      <c r="AD415" s="110"/>
      <c r="AE415" s="148"/>
      <c r="AF415" s="111"/>
      <c r="AG415" s="149"/>
      <c r="AH415" s="110"/>
      <c r="AI415" s="59"/>
      <c r="AJ415" s="60"/>
      <c r="AK415" s="75"/>
      <c r="AL415" s="74"/>
      <c r="AM415" s="74"/>
      <c r="AN415" s="74"/>
      <c r="AO415" s="855" t="str">
        <f t="shared" si="317"/>
        <v/>
      </c>
      <c r="CC415" s="513" t="str">
        <f t="shared" si="299"/>
        <v/>
      </c>
      <c r="CD415" s="513" t="str">
        <f t="shared" si="300"/>
        <v/>
      </c>
      <c r="CE415" s="513" t="str">
        <f t="shared" si="301"/>
        <v/>
      </c>
      <c r="CF415" s="513" t="str">
        <f t="shared" si="302"/>
        <v/>
      </c>
      <c r="CG415" s="513" t="str">
        <f t="shared" si="303"/>
        <v/>
      </c>
      <c r="CH415" s="513" t="str">
        <f t="shared" si="304"/>
        <v/>
      </c>
      <c r="CI415" s="513" t="str">
        <f t="shared" si="305"/>
        <v/>
      </c>
      <c r="CJ415" s="513"/>
      <c r="CK415" s="513" t="str">
        <f t="shared" si="306"/>
        <v/>
      </c>
      <c r="CL415" s="513" t="str">
        <f t="shared" si="307"/>
        <v/>
      </c>
      <c r="CM415" s="513"/>
      <c r="CR415" s="822">
        <f t="shared" si="308"/>
        <v>0</v>
      </c>
      <c r="CS415" s="822">
        <f t="shared" si="309"/>
        <v>0</v>
      </c>
      <c r="CT415" s="823">
        <f t="shared" si="310"/>
        <v>0</v>
      </c>
      <c r="CU415" s="817">
        <f t="shared" si="311"/>
        <v>0</v>
      </c>
      <c r="CV415" s="817">
        <f t="shared" si="312"/>
        <v>0</v>
      </c>
      <c r="CW415" s="817">
        <f t="shared" si="313"/>
        <v>0</v>
      </c>
      <c r="CX415" s="817">
        <f t="shared" si="314"/>
        <v>0</v>
      </c>
      <c r="CY415" s="817"/>
      <c r="CZ415" s="817">
        <f t="shared" si="315"/>
        <v>0</v>
      </c>
      <c r="DA415" s="817">
        <f t="shared" si="316"/>
        <v>0</v>
      </c>
      <c r="DB415" s="817"/>
    </row>
    <row r="416" spans="1:106" ht="21">
      <c r="A416" s="381" t="s">
        <v>843</v>
      </c>
      <c r="B416" s="389" t="s">
        <v>844</v>
      </c>
      <c r="C416" s="57">
        <f t="shared" si="296"/>
        <v>0</v>
      </c>
      <c r="D416" s="372">
        <f t="shared" si="297"/>
        <v>0</v>
      </c>
      <c r="E416" s="58"/>
      <c r="F416" s="59"/>
      <c r="G416" s="60"/>
      <c r="H416" s="145"/>
      <c r="I416" s="146"/>
      <c r="J416" s="146"/>
      <c r="K416" s="146"/>
      <c r="L416" s="146"/>
      <c r="M416" s="146"/>
      <c r="N416" s="146"/>
      <c r="O416" s="146"/>
      <c r="P416" s="146"/>
      <c r="Q416" s="146"/>
      <c r="R416" s="146"/>
      <c r="S416" s="146"/>
      <c r="T416" s="146"/>
      <c r="U416" s="146"/>
      <c r="V416" s="146"/>
      <c r="W416" s="146"/>
      <c r="X416" s="146"/>
      <c r="Y416" s="146"/>
      <c r="Z416" s="147"/>
      <c r="AA416" s="58"/>
      <c r="AB416" s="148"/>
      <c r="AC416" s="59"/>
      <c r="AD416" s="110"/>
      <c r="AE416" s="148"/>
      <c r="AF416" s="111"/>
      <c r="AG416" s="149"/>
      <c r="AH416" s="110"/>
      <c r="AI416" s="59"/>
      <c r="AJ416" s="60"/>
      <c r="AK416" s="75"/>
      <c r="AL416" s="74"/>
      <c r="AM416" s="74"/>
      <c r="AN416" s="74"/>
      <c r="AO416" s="855" t="str">
        <f t="shared" si="317"/>
        <v/>
      </c>
      <c r="CC416" s="513" t="str">
        <f t="shared" si="299"/>
        <v/>
      </c>
      <c r="CD416" s="513" t="str">
        <f t="shared" si="300"/>
        <v/>
      </c>
      <c r="CE416" s="513" t="str">
        <f t="shared" si="301"/>
        <v/>
      </c>
      <c r="CF416" s="513" t="str">
        <f t="shared" si="302"/>
        <v/>
      </c>
      <c r="CG416" s="513" t="str">
        <f t="shared" si="303"/>
        <v/>
      </c>
      <c r="CH416" s="513" t="str">
        <f t="shared" si="304"/>
        <v/>
      </c>
      <c r="CI416" s="513" t="str">
        <f t="shared" si="305"/>
        <v/>
      </c>
      <c r="CJ416" s="513"/>
      <c r="CK416" s="513" t="str">
        <f t="shared" si="306"/>
        <v/>
      </c>
      <c r="CL416" s="513" t="str">
        <f t="shared" si="307"/>
        <v/>
      </c>
      <c r="CM416" s="513"/>
      <c r="CR416" s="822">
        <f t="shared" si="308"/>
        <v>0</v>
      </c>
      <c r="CS416" s="822">
        <f t="shared" si="309"/>
        <v>0</v>
      </c>
      <c r="CT416" s="823">
        <f t="shared" si="310"/>
        <v>0</v>
      </c>
      <c r="CU416" s="817">
        <f t="shared" si="311"/>
        <v>0</v>
      </c>
      <c r="CV416" s="817">
        <f t="shared" si="312"/>
        <v>0</v>
      </c>
      <c r="CW416" s="817">
        <f t="shared" si="313"/>
        <v>0</v>
      </c>
      <c r="CX416" s="817">
        <f t="shared" si="314"/>
        <v>0</v>
      </c>
      <c r="CY416" s="817"/>
      <c r="CZ416" s="817">
        <f t="shared" si="315"/>
        <v>0</v>
      </c>
      <c r="DA416" s="817">
        <f t="shared" si="316"/>
        <v>0</v>
      </c>
      <c r="DB416" s="817"/>
    </row>
    <row r="417" spans="1:106">
      <c r="A417" s="381" t="s">
        <v>845</v>
      </c>
      <c r="B417" s="389" t="s">
        <v>846</v>
      </c>
      <c r="C417" s="77">
        <f t="shared" si="296"/>
        <v>0</v>
      </c>
      <c r="D417" s="375">
        <f t="shared" si="297"/>
        <v>0</v>
      </c>
      <c r="E417" s="78"/>
      <c r="F417" s="79"/>
      <c r="G417" s="80"/>
      <c r="H417" s="152"/>
      <c r="I417" s="153"/>
      <c r="J417" s="153"/>
      <c r="K417" s="153"/>
      <c r="L417" s="153"/>
      <c r="M417" s="153"/>
      <c r="N417" s="153"/>
      <c r="O417" s="153"/>
      <c r="P417" s="153"/>
      <c r="Q417" s="153"/>
      <c r="R417" s="153"/>
      <c r="S417" s="153"/>
      <c r="T417" s="153"/>
      <c r="U417" s="153"/>
      <c r="V417" s="153"/>
      <c r="W417" s="153"/>
      <c r="X417" s="153"/>
      <c r="Y417" s="153"/>
      <c r="Z417" s="154"/>
      <c r="AA417" s="168"/>
      <c r="AB417" s="169"/>
      <c r="AC417" s="170"/>
      <c r="AD417" s="115"/>
      <c r="AE417" s="169"/>
      <c r="AF417" s="116"/>
      <c r="AG417" s="171"/>
      <c r="AH417" s="115"/>
      <c r="AI417" s="170"/>
      <c r="AJ417" s="129"/>
      <c r="AK417" s="90"/>
      <c r="AL417" s="91"/>
      <c r="AM417" s="91"/>
      <c r="AN417" s="91"/>
      <c r="AO417" s="855" t="str">
        <f t="shared" si="317"/>
        <v/>
      </c>
      <c r="CC417" s="513" t="str">
        <f t="shared" si="299"/>
        <v/>
      </c>
      <c r="CD417" s="513" t="str">
        <f t="shared" si="300"/>
        <v/>
      </c>
      <c r="CE417" s="513" t="str">
        <f t="shared" si="301"/>
        <v/>
      </c>
      <c r="CF417" s="513" t="str">
        <f t="shared" si="302"/>
        <v/>
      </c>
      <c r="CG417" s="513" t="str">
        <f t="shared" si="303"/>
        <v/>
      </c>
      <c r="CH417" s="513" t="str">
        <f t="shared" si="304"/>
        <v/>
      </c>
      <c r="CI417" s="513" t="str">
        <f t="shared" si="305"/>
        <v/>
      </c>
      <c r="CJ417" s="513"/>
      <c r="CK417" s="513" t="str">
        <f t="shared" si="306"/>
        <v/>
      </c>
      <c r="CL417" s="513" t="str">
        <f t="shared" si="307"/>
        <v/>
      </c>
      <c r="CM417" s="513"/>
      <c r="CR417" s="822">
        <f t="shared" si="308"/>
        <v>0</v>
      </c>
      <c r="CS417" s="822">
        <f t="shared" si="309"/>
        <v>0</v>
      </c>
      <c r="CT417" s="823">
        <f t="shared" si="310"/>
        <v>0</v>
      </c>
      <c r="CU417" s="817">
        <f t="shared" si="311"/>
        <v>0</v>
      </c>
      <c r="CV417" s="817">
        <f t="shared" si="312"/>
        <v>0</v>
      </c>
      <c r="CW417" s="817">
        <f t="shared" si="313"/>
        <v>0</v>
      </c>
      <c r="CX417" s="817">
        <f t="shared" si="314"/>
        <v>0</v>
      </c>
      <c r="CY417" s="817"/>
      <c r="CZ417" s="817">
        <f t="shared" si="315"/>
        <v>0</v>
      </c>
      <c r="DA417" s="817">
        <f t="shared" si="316"/>
        <v>0</v>
      </c>
      <c r="DB417" s="817"/>
    </row>
    <row r="418" spans="1:106">
      <c r="A418" s="927" t="s">
        <v>51</v>
      </c>
      <c r="B418" s="928"/>
      <c r="C418" s="180">
        <f>SUM(C374:C417)</f>
        <v>0</v>
      </c>
      <c r="D418" s="181">
        <f>SUM(D374:D417)</f>
        <v>0</v>
      </c>
      <c r="E418" s="182">
        <f>SUM(E374:E417)</f>
        <v>0</v>
      </c>
      <c r="F418" s="183">
        <f>SUM(F374:F417)</f>
        <v>0</v>
      </c>
      <c r="G418" s="181">
        <f>SUM(G374:G417)</f>
        <v>0</v>
      </c>
      <c r="H418" s="903"/>
      <c r="I418" s="903"/>
      <c r="J418" s="903"/>
      <c r="K418" s="903"/>
      <c r="L418" s="903"/>
      <c r="M418" s="903"/>
      <c r="N418" s="903"/>
      <c r="O418" s="903"/>
      <c r="P418" s="903"/>
      <c r="Q418" s="903"/>
      <c r="R418" s="903"/>
      <c r="S418" s="903"/>
      <c r="T418" s="903"/>
      <c r="U418" s="903"/>
      <c r="V418" s="903"/>
      <c r="W418" s="903"/>
      <c r="X418" s="903"/>
      <c r="Y418" s="903"/>
      <c r="Z418" s="904"/>
      <c r="AA418" s="182">
        <f>SUM(AA374:AA417)</f>
        <v>0</v>
      </c>
      <c r="AB418" s="185">
        <f t="shared" ref="AB418:AJ418" si="318">SUM(AB374:AB417)</f>
        <v>0</v>
      </c>
      <c r="AC418" s="183">
        <f t="shared" si="318"/>
        <v>0</v>
      </c>
      <c r="AD418" s="184">
        <f t="shared" si="318"/>
        <v>0</v>
      </c>
      <c r="AE418" s="185">
        <f t="shared" si="318"/>
        <v>0</v>
      </c>
      <c r="AF418" s="186">
        <f t="shared" si="318"/>
        <v>0</v>
      </c>
      <c r="AG418" s="187">
        <f>SUM(AG374:AG417)</f>
        <v>0</v>
      </c>
      <c r="AH418" s="184">
        <f t="shared" si="318"/>
        <v>0</v>
      </c>
      <c r="AI418" s="183">
        <f t="shared" si="318"/>
        <v>0</v>
      </c>
      <c r="AJ418" s="181">
        <f t="shared" si="318"/>
        <v>0</v>
      </c>
      <c r="AK418" s="902"/>
      <c r="AL418" s="938"/>
      <c r="AM418" s="840"/>
      <c r="AN418" s="840"/>
      <c r="AO418" s="855"/>
      <c r="CC418" s="818"/>
      <c r="CD418" s="818"/>
      <c r="CE418" s="818"/>
      <c r="CF418" s="818"/>
      <c r="CG418" s="818"/>
      <c r="CH418" s="818"/>
      <c r="CI418" s="818"/>
      <c r="CJ418" s="818"/>
      <c r="CK418" s="818"/>
      <c r="CL418" s="818"/>
      <c r="CM418" s="818"/>
      <c r="CR418" s="824"/>
      <c r="CS418" s="824"/>
      <c r="CT418" s="824"/>
      <c r="CU418" s="818"/>
      <c r="CV418" s="818"/>
      <c r="CW418" s="818"/>
      <c r="CX418" s="818"/>
      <c r="CY418" s="818"/>
      <c r="CZ418" s="818"/>
      <c r="DA418" s="818"/>
      <c r="DB418" s="818"/>
    </row>
    <row r="419" spans="1:106">
      <c r="A419" s="956" t="s">
        <v>847</v>
      </c>
      <c r="B419" s="928"/>
      <c r="C419" s="931"/>
      <c r="D419" s="932"/>
      <c r="E419" s="932"/>
      <c r="F419" s="932"/>
      <c r="G419" s="932"/>
      <c r="H419" s="932"/>
      <c r="I419" s="932"/>
      <c r="J419" s="932"/>
      <c r="K419" s="932"/>
      <c r="L419" s="932"/>
      <c r="M419" s="932"/>
      <c r="N419" s="932"/>
      <c r="O419" s="932"/>
      <c r="P419" s="932"/>
      <c r="Q419" s="932"/>
      <c r="R419" s="932"/>
      <c r="S419" s="932"/>
      <c r="T419" s="932"/>
      <c r="U419" s="932"/>
      <c r="V419" s="932"/>
      <c r="W419" s="932"/>
      <c r="X419" s="932"/>
      <c r="Y419" s="932"/>
      <c r="Z419" s="932"/>
      <c r="AA419" s="932"/>
      <c r="AB419" s="932"/>
      <c r="AC419" s="932"/>
      <c r="AD419" s="932"/>
      <c r="AE419" s="932"/>
      <c r="AF419" s="932"/>
      <c r="AG419" s="932"/>
      <c r="AH419" s="932"/>
      <c r="AI419" s="932"/>
      <c r="AJ419" s="932"/>
      <c r="AK419" s="932"/>
      <c r="AL419" s="932"/>
      <c r="AM419" s="932"/>
      <c r="AN419" s="932"/>
      <c r="AO419" s="855"/>
      <c r="CC419" s="818"/>
      <c r="CD419" s="818"/>
      <c r="CE419" s="818"/>
      <c r="CF419" s="818"/>
      <c r="CG419" s="818"/>
      <c r="CH419" s="818"/>
      <c r="CI419" s="818"/>
      <c r="CJ419" s="818"/>
      <c r="CK419" s="818"/>
      <c r="CL419" s="818"/>
      <c r="CM419" s="818"/>
      <c r="CR419" s="824"/>
      <c r="CS419" s="824"/>
      <c r="CT419" s="824"/>
      <c r="CU419" s="818"/>
      <c r="CV419" s="818"/>
      <c r="CW419" s="818"/>
      <c r="CX419" s="818"/>
      <c r="CY419" s="818"/>
      <c r="CZ419" s="818"/>
      <c r="DA419" s="818"/>
      <c r="DB419" s="818"/>
    </row>
    <row r="420" spans="1:106" ht="21">
      <c r="A420" s="395" t="s">
        <v>848</v>
      </c>
      <c r="B420" s="378" t="s">
        <v>849</v>
      </c>
      <c r="C420" s="191">
        <f t="shared" si="296"/>
        <v>0</v>
      </c>
      <c r="D420" s="369">
        <f t="shared" si="297"/>
        <v>0</v>
      </c>
      <c r="E420" s="43"/>
      <c r="F420" s="44"/>
      <c r="G420" s="45"/>
      <c r="H420" s="159"/>
      <c r="I420" s="141"/>
      <c r="J420" s="141"/>
      <c r="K420" s="141"/>
      <c r="L420" s="141"/>
      <c r="M420" s="141"/>
      <c r="N420" s="141"/>
      <c r="O420" s="141"/>
      <c r="P420" s="141"/>
      <c r="Q420" s="141"/>
      <c r="R420" s="141"/>
      <c r="S420" s="141"/>
      <c r="T420" s="141"/>
      <c r="U420" s="141"/>
      <c r="V420" s="141"/>
      <c r="W420" s="141"/>
      <c r="X420" s="141"/>
      <c r="Y420" s="141"/>
      <c r="Z420" s="142"/>
      <c r="AA420" s="43"/>
      <c r="AB420" s="143"/>
      <c r="AC420" s="44"/>
      <c r="AD420" s="104"/>
      <c r="AE420" s="143"/>
      <c r="AF420" s="105"/>
      <c r="AG420" s="144"/>
      <c r="AH420" s="104"/>
      <c r="AI420" s="105"/>
      <c r="AJ420" s="106"/>
      <c r="AK420" s="109"/>
      <c r="AL420" s="56"/>
      <c r="AM420" s="56"/>
      <c r="AN420" s="56"/>
      <c r="AO420" s="855" t="str">
        <f t="shared" si="317"/>
        <v/>
      </c>
      <c r="CC420" s="513" t="str">
        <f t="shared" ref="CC420:CC432" si="319">IF(AND($C420&gt;0,AA420="")," * No olvide digitar la variable "&amp;$AA$8&amp;""&amp;": Atención Cerrada. Digite Cero si no tiene.","")</f>
        <v/>
      </c>
      <c r="CD420" s="513" t="str">
        <f t="shared" ref="CD420:CD432" si="320">IF(AND($C420&gt;0,AB420="")," * No olvide digitar la variable "&amp;$AA$8&amp;""&amp;": Atención Abierta. Digite Cero si no tiene.","")</f>
        <v/>
      </c>
      <c r="CE420" s="513" t="str">
        <f t="shared" ref="CE420:CE432" si="321">IF(AND($C420&gt;0,AC420="")," * No olvide digitar la variable "&amp;$AA$8&amp;""&amp;": Emergencia. Digite Cero si no tiene.","")</f>
        <v/>
      </c>
      <c r="CF420" s="513" t="str">
        <f t="shared" ref="CF420:CF432" si="322">IF(AND(C420&lt;AA420+AB420+AC420)," * La Suma de la variable "&amp;$AA$8&amp;""&amp;" no puede ser mayor al Total.","")</f>
        <v/>
      </c>
      <c r="CG420" s="513" t="str">
        <f t="shared" ref="CG420:CG432" si="323">IF(AND($C420&gt;0,AD420="")," * No olvide digitar la variable "&amp;$AD$8&amp;""&amp;": Honorarios. Digite Cero si no tiene.","")</f>
        <v/>
      </c>
      <c r="CH420" s="513" t="str">
        <f t="shared" ref="CH420:CH432" si="324">IF(AND($C420&gt;0,AE420="")," * No olvide digitar la variable "&amp;$AD$8&amp;""&amp;": Convenios. Digite Cero si no tiene.","")</f>
        <v/>
      </c>
      <c r="CI420" s="513" t="str">
        <f t="shared" ref="CI420:CI432" si="325">IF(AND($C420&gt;0,AF420="")," * No olvide digitar la variable "&amp;$AD$8&amp;""&amp;": Consultores de llamada. Digite Cero si no tiene.","")</f>
        <v/>
      </c>
      <c r="CJ420" s="513"/>
      <c r="CK420" s="513" t="str">
        <f t="shared" ref="CK420:CK432" si="326">IF(AND($C420&gt;0,AH420="")," * No olvide digitar la variable "&amp;$AH$8&amp;""&amp;" Al Sistema. Digite Cero si no tiene.","")</f>
        <v/>
      </c>
      <c r="CL420" s="513" t="str">
        <f t="shared" ref="CL420:CL432" si="327">IF(AND($C420&gt;0,AI420="")," * No olvide digitar la variable "&amp;$AH$8&amp;""&amp;" al Extrasistema. Digite Cero si no tiene.","")</f>
        <v/>
      </c>
      <c r="CM420" s="513"/>
      <c r="CR420" s="822">
        <f t="shared" ref="CR420:CR432" si="328">IF(AND($C420&gt;0,AA420=""),1,0)</f>
        <v>0</v>
      </c>
      <c r="CS420" s="822">
        <f t="shared" ref="CS420:CS432" si="329">IF(AND($C420&gt;0,AB420=""),1,0)</f>
        <v>0</v>
      </c>
      <c r="CT420" s="823">
        <f t="shared" ref="CT420:CT432" si="330">IF(AND($C420&gt;0,AC420=""),1,0)</f>
        <v>0</v>
      </c>
      <c r="CU420" s="817">
        <f t="shared" ref="CU420:CU432" si="331">IF(AND(C420&lt;AA420+AB420+AC420),1,0)</f>
        <v>0</v>
      </c>
      <c r="CV420" s="817">
        <f t="shared" ref="CV420:CV432" si="332">IF(AND($C420&gt;0,AD420=""),1,0)</f>
        <v>0</v>
      </c>
      <c r="CW420" s="817">
        <f t="shared" ref="CW420:CW432" si="333">IF(AND($C420&gt;0,AE420=""),1,0)</f>
        <v>0</v>
      </c>
      <c r="CX420" s="817">
        <f t="shared" ref="CX420:CX432" si="334">IF(AND($C420&gt;0,AF420=""),1,0)</f>
        <v>0</v>
      </c>
      <c r="CY420" s="817"/>
      <c r="CZ420" s="817">
        <f t="shared" ref="CZ420:CZ432" si="335">IF(AND($C420&gt;0,AH420=""),1,0)</f>
        <v>0</v>
      </c>
      <c r="DA420" s="817">
        <f t="shared" ref="DA420:DA432" si="336">IF(AND($C420&gt;0,AI420=""),1,0)</f>
        <v>0</v>
      </c>
      <c r="DB420" s="817"/>
    </row>
    <row r="421" spans="1:106" ht="21">
      <c r="A421" s="379" t="s">
        <v>850</v>
      </c>
      <c r="B421" s="380" t="s">
        <v>851</v>
      </c>
      <c r="C421" s="192">
        <f t="shared" si="296"/>
        <v>0</v>
      </c>
      <c r="D421" s="372">
        <f t="shared" si="297"/>
        <v>0</v>
      </c>
      <c r="E421" s="58"/>
      <c r="F421" s="59"/>
      <c r="G421" s="60"/>
      <c r="H421" s="160"/>
      <c r="I421" s="146"/>
      <c r="J421" s="146"/>
      <c r="K421" s="146"/>
      <c r="L421" s="146"/>
      <c r="M421" s="146"/>
      <c r="N421" s="146"/>
      <c r="O421" s="146"/>
      <c r="P421" s="146"/>
      <c r="Q421" s="146"/>
      <c r="R421" s="146"/>
      <c r="S421" s="146"/>
      <c r="T421" s="146"/>
      <c r="U421" s="146"/>
      <c r="V421" s="146"/>
      <c r="W421" s="146"/>
      <c r="X421" s="146"/>
      <c r="Y421" s="146"/>
      <c r="Z421" s="147"/>
      <c r="AA421" s="58"/>
      <c r="AB421" s="148"/>
      <c r="AC421" s="59"/>
      <c r="AD421" s="110"/>
      <c r="AE421" s="148"/>
      <c r="AF421" s="111"/>
      <c r="AG421" s="149"/>
      <c r="AH421" s="110"/>
      <c r="AI421" s="111"/>
      <c r="AJ421" s="112"/>
      <c r="AK421" s="75"/>
      <c r="AL421" s="74"/>
      <c r="AM421" s="74"/>
      <c r="AN421" s="74"/>
      <c r="AO421" s="855" t="str">
        <f t="shared" si="317"/>
        <v/>
      </c>
      <c r="CC421" s="513" t="str">
        <f t="shared" si="319"/>
        <v/>
      </c>
      <c r="CD421" s="513" t="str">
        <f t="shared" si="320"/>
        <v/>
      </c>
      <c r="CE421" s="513" t="str">
        <f t="shared" si="321"/>
        <v/>
      </c>
      <c r="CF421" s="513" t="str">
        <f t="shared" si="322"/>
        <v/>
      </c>
      <c r="CG421" s="513" t="str">
        <f t="shared" si="323"/>
        <v/>
      </c>
      <c r="CH421" s="513" t="str">
        <f t="shared" si="324"/>
        <v/>
      </c>
      <c r="CI421" s="513" t="str">
        <f t="shared" si="325"/>
        <v/>
      </c>
      <c r="CJ421" s="513"/>
      <c r="CK421" s="513" t="str">
        <f t="shared" si="326"/>
        <v/>
      </c>
      <c r="CL421" s="513" t="str">
        <f t="shared" si="327"/>
        <v/>
      </c>
      <c r="CM421" s="513"/>
      <c r="CR421" s="822">
        <f t="shared" si="328"/>
        <v>0</v>
      </c>
      <c r="CS421" s="822">
        <f t="shared" si="329"/>
        <v>0</v>
      </c>
      <c r="CT421" s="823">
        <f t="shared" si="330"/>
        <v>0</v>
      </c>
      <c r="CU421" s="817">
        <f t="shared" si="331"/>
        <v>0</v>
      </c>
      <c r="CV421" s="817">
        <f t="shared" si="332"/>
        <v>0</v>
      </c>
      <c r="CW421" s="817">
        <f t="shared" si="333"/>
        <v>0</v>
      </c>
      <c r="CX421" s="817">
        <f t="shared" si="334"/>
        <v>0</v>
      </c>
      <c r="CY421" s="817"/>
      <c r="CZ421" s="817">
        <f t="shared" si="335"/>
        <v>0</v>
      </c>
      <c r="DA421" s="817">
        <f t="shared" si="336"/>
        <v>0</v>
      </c>
      <c r="DB421" s="817"/>
    </row>
    <row r="422" spans="1:106" ht="21">
      <c r="A422" s="379" t="s">
        <v>852</v>
      </c>
      <c r="B422" s="380" t="s">
        <v>853</v>
      </c>
      <c r="C422" s="57">
        <f t="shared" si="296"/>
        <v>0</v>
      </c>
      <c r="D422" s="372">
        <f t="shared" si="297"/>
        <v>0</v>
      </c>
      <c r="E422" s="58"/>
      <c r="F422" s="59"/>
      <c r="G422" s="60"/>
      <c r="H422" s="160"/>
      <c r="I422" s="146"/>
      <c r="J422" s="146"/>
      <c r="K422" s="146"/>
      <c r="L422" s="146"/>
      <c r="M422" s="146"/>
      <c r="N422" s="146"/>
      <c r="O422" s="146"/>
      <c r="P422" s="146"/>
      <c r="Q422" s="146"/>
      <c r="R422" s="146"/>
      <c r="S422" s="146"/>
      <c r="T422" s="146"/>
      <c r="U422" s="146"/>
      <c r="V422" s="146"/>
      <c r="W422" s="146"/>
      <c r="X422" s="146"/>
      <c r="Y422" s="146"/>
      <c r="Z422" s="147"/>
      <c r="AA422" s="58"/>
      <c r="AB422" s="148"/>
      <c r="AC422" s="59"/>
      <c r="AD422" s="110"/>
      <c r="AE422" s="148"/>
      <c r="AF422" s="111"/>
      <c r="AG422" s="149"/>
      <c r="AH422" s="110"/>
      <c r="AI422" s="111"/>
      <c r="AJ422" s="112"/>
      <c r="AK422" s="75"/>
      <c r="AL422" s="74"/>
      <c r="AM422" s="74"/>
      <c r="AN422" s="74"/>
      <c r="AO422" s="855" t="str">
        <f t="shared" si="317"/>
        <v/>
      </c>
      <c r="CC422" s="513" t="str">
        <f t="shared" si="319"/>
        <v/>
      </c>
      <c r="CD422" s="513" t="str">
        <f t="shared" si="320"/>
        <v/>
      </c>
      <c r="CE422" s="513" t="str">
        <f t="shared" si="321"/>
        <v/>
      </c>
      <c r="CF422" s="513" t="str">
        <f t="shared" si="322"/>
        <v/>
      </c>
      <c r="CG422" s="513" t="str">
        <f t="shared" si="323"/>
        <v/>
      </c>
      <c r="CH422" s="513" t="str">
        <f t="shared" si="324"/>
        <v/>
      </c>
      <c r="CI422" s="513" t="str">
        <f t="shared" si="325"/>
        <v/>
      </c>
      <c r="CJ422" s="513"/>
      <c r="CK422" s="513" t="str">
        <f t="shared" si="326"/>
        <v/>
      </c>
      <c r="CL422" s="513" t="str">
        <f t="shared" si="327"/>
        <v/>
      </c>
      <c r="CM422" s="513"/>
      <c r="CR422" s="822">
        <f t="shared" si="328"/>
        <v>0</v>
      </c>
      <c r="CS422" s="822">
        <f t="shared" si="329"/>
        <v>0</v>
      </c>
      <c r="CT422" s="823">
        <f t="shared" si="330"/>
        <v>0</v>
      </c>
      <c r="CU422" s="817">
        <f t="shared" si="331"/>
        <v>0</v>
      </c>
      <c r="CV422" s="817">
        <f t="shared" si="332"/>
        <v>0</v>
      </c>
      <c r="CW422" s="817">
        <f t="shared" si="333"/>
        <v>0</v>
      </c>
      <c r="CX422" s="817">
        <f t="shared" si="334"/>
        <v>0</v>
      </c>
      <c r="CY422" s="817"/>
      <c r="CZ422" s="817">
        <f t="shared" si="335"/>
        <v>0</v>
      </c>
      <c r="DA422" s="817">
        <f t="shared" si="336"/>
        <v>0</v>
      </c>
      <c r="DB422" s="817"/>
    </row>
    <row r="423" spans="1:106">
      <c r="A423" s="379" t="s">
        <v>854</v>
      </c>
      <c r="B423" s="380" t="s">
        <v>855</v>
      </c>
      <c r="C423" s="57">
        <f t="shared" si="296"/>
        <v>0</v>
      </c>
      <c r="D423" s="372">
        <f t="shared" si="297"/>
        <v>0</v>
      </c>
      <c r="E423" s="58"/>
      <c r="F423" s="59"/>
      <c r="G423" s="60"/>
      <c r="H423" s="160"/>
      <c r="I423" s="146"/>
      <c r="J423" s="146"/>
      <c r="K423" s="146"/>
      <c r="L423" s="146"/>
      <c r="M423" s="146"/>
      <c r="N423" s="146"/>
      <c r="O423" s="146"/>
      <c r="P423" s="146"/>
      <c r="Q423" s="146"/>
      <c r="R423" s="146"/>
      <c r="S423" s="146"/>
      <c r="T423" s="146"/>
      <c r="U423" s="146"/>
      <c r="V423" s="146"/>
      <c r="W423" s="146"/>
      <c r="X423" s="146"/>
      <c r="Y423" s="146"/>
      <c r="Z423" s="147"/>
      <c r="AA423" s="58"/>
      <c r="AB423" s="148"/>
      <c r="AC423" s="59"/>
      <c r="AD423" s="110"/>
      <c r="AE423" s="148"/>
      <c r="AF423" s="111"/>
      <c r="AG423" s="149"/>
      <c r="AH423" s="110"/>
      <c r="AI423" s="111"/>
      <c r="AJ423" s="112"/>
      <c r="AK423" s="75"/>
      <c r="AL423" s="74"/>
      <c r="AM423" s="74"/>
      <c r="AN423" s="74"/>
      <c r="AO423" s="855" t="str">
        <f t="shared" si="317"/>
        <v/>
      </c>
      <c r="CC423" s="513" t="str">
        <f t="shared" si="319"/>
        <v/>
      </c>
      <c r="CD423" s="513" t="str">
        <f t="shared" si="320"/>
        <v/>
      </c>
      <c r="CE423" s="513" t="str">
        <f t="shared" si="321"/>
        <v/>
      </c>
      <c r="CF423" s="513" t="str">
        <f t="shared" si="322"/>
        <v/>
      </c>
      <c r="CG423" s="513" t="str">
        <f t="shared" si="323"/>
        <v/>
      </c>
      <c r="CH423" s="513" t="str">
        <f t="shared" si="324"/>
        <v/>
      </c>
      <c r="CI423" s="513" t="str">
        <f t="shared" si="325"/>
        <v/>
      </c>
      <c r="CJ423" s="513"/>
      <c r="CK423" s="513" t="str">
        <f t="shared" si="326"/>
        <v/>
      </c>
      <c r="CL423" s="513" t="str">
        <f t="shared" si="327"/>
        <v/>
      </c>
      <c r="CM423" s="513"/>
      <c r="CR423" s="822">
        <f t="shared" si="328"/>
        <v>0</v>
      </c>
      <c r="CS423" s="822">
        <f t="shared" si="329"/>
        <v>0</v>
      </c>
      <c r="CT423" s="823">
        <f t="shared" si="330"/>
        <v>0</v>
      </c>
      <c r="CU423" s="817">
        <f t="shared" si="331"/>
        <v>0</v>
      </c>
      <c r="CV423" s="817">
        <f t="shared" si="332"/>
        <v>0</v>
      </c>
      <c r="CW423" s="817">
        <f t="shared" si="333"/>
        <v>0</v>
      </c>
      <c r="CX423" s="817">
        <f t="shared" si="334"/>
        <v>0</v>
      </c>
      <c r="CY423" s="817"/>
      <c r="CZ423" s="817">
        <f t="shared" si="335"/>
        <v>0</v>
      </c>
      <c r="DA423" s="817">
        <f t="shared" si="336"/>
        <v>0</v>
      </c>
      <c r="DB423" s="817"/>
    </row>
    <row r="424" spans="1:106">
      <c r="A424" s="379" t="s">
        <v>856</v>
      </c>
      <c r="B424" s="380" t="s">
        <v>857</v>
      </c>
      <c r="C424" s="57">
        <f t="shared" si="296"/>
        <v>0</v>
      </c>
      <c r="D424" s="372">
        <f t="shared" si="297"/>
        <v>0</v>
      </c>
      <c r="E424" s="58"/>
      <c r="F424" s="59"/>
      <c r="G424" s="60"/>
      <c r="H424" s="160"/>
      <c r="I424" s="146"/>
      <c r="J424" s="146"/>
      <c r="K424" s="146"/>
      <c r="L424" s="146"/>
      <c r="M424" s="146"/>
      <c r="N424" s="146"/>
      <c r="O424" s="146"/>
      <c r="P424" s="146"/>
      <c r="Q424" s="146"/>
      <c r="R424" s="146"/>
      <c r="S424" s="146"/>
      <c r="T424" s="146"/>
      <c r="U424" s="146"/>
      <c r="V424" s="146"/>
      <c r="W424" s="146"/>
      <c r="X424" s="146"/>
      <c r="Y424" s="146"/>
      <c r="Z424" s="147"/>
      <c r="AA424" s="58"/>
      <c r="AB424" s="148"/>
      <c r="AC424" s="59"/>
      <c r="AD424" s="110"/>
      <c r="AE424" s="148"/>
      <c r="AF424" s="111"/>
      <c r="AG424" s="149"/>
      <c r="AH424" s="110"/>
      <c r="AI424" s="111"/>
      <c r="AJ424" s="112"/>
      <c r="AK424" s="75"/>
      <c r="AL424" s="74"/>
      <c r="AM424" s="74"/>
      <c r="AN424" s="74"/>
      <c r="AO424" s="855" t="str">
        <f t="shared" si="317"/>
        <v/>
      </c>
      <c r="CC424" s="513" t="str">
        <f t="shared" si="319"/>
        <v/>
      </c>
      <c r="CD424" s="513" t="str">
        <f t="shared" si="320"/>
        <v/>
      </c>
      <c r="CE424" s="513" t="str">
        <f t="shared" si="321"/>
        <v/>
      </c>
      <c r="CF424" s="513" t="str">
        <f t="shared" si="322"/>
        <v/>
      </c>
      <c r="CG424" s="513" t="str">
        <f t="shared" si="323"/>
        <v/>
      </c>
      <c r="CH424" s="513" t="str">
        <f t="shared" si="324"/>
        <v/>
      </c>
      <c r="CI424" s="513" t="str">
        <f t="shared" si="325"/>
        <v/>
      </c>
      <c r="CJ424" s="513"/>
      <c r="CK424" s="513" t="str">
        <f t="shared" si="326"/>
        <v/>
      </c>
      <c r="CL424" s="513" t="str">
        <f t="shared" si="327"/>
        <v/>
      </c>
      <c r="CM424" s="513"/>
      <c r="CR424" s="822">
        <f t="shared" si="328"/>
        <v>0</v>
      </c>
      <c r="CS424" s="822">
        <f t="shared" si="329"/>
        <v>0</v>
      </c>
      <c r="CT424" s="823">
        <f t="shared" si="330"/>
        <v>0</v>
      </c>
      <c r="CU424" s="817">
        <f t="shared" si="331"/>
        <v>0</v>
      </c>
      <c r="CV424" s="817">
        <f t="shared" si="332"/>
        <v>0</v>
      </c>
      <c r="CW424" s="817">
        <f t="shared" si="333"/>
        <v>0</v>
      </c>
      <c r="CX424" s="817">
        <f t="shared" si="334"/>
        <v>0</v>
      </c>
      <c r="CY424" s="817"/>
      <c r="CZ424" s="817">
        <f t="shared" si="335"/>
        <v>0</v>
      </c>
      <c r="DA424" s="817">
        <f t="shared" si="336"/>
        <v>0</v>
      </c>
      <c r="DB424" s="817"/>
    </row>
    <row r="425" spans="1:106" ht="21">
      <c r="A425" s="388" t="s">
        <v>858</v>
      </c>
      <c r="B425" s="415" t="s">
        <v>859</v>
      </c>
      <c r="C425" s="57">
        <f t="shared" si="296"/>
        <v>0</v>
      </c>
      <c r="D425" s="372">
        <f t="shared" si="297"/>
        <v>0</v>
      </c>
      <c r="E425" s="58"/>
      <c r="F425" s="59"/>
      <c r="G425" s="60"/>
      <c r="H425" s="160"/>
      <c r="I425" s="146"/>
      <c r="J425" s="146"/>
      <c r="K425" s="146"/>
      <c r="L425" s="146"/>
      <c r="M425" s="146"/>
      <c r="N425" s="146"/>
      <c r="O425" s="146"/>
      <c r="P425" s="146"/>
      <c r="Q425" s="146"/>
      <c r="R425" s="146"/>
      <c r="S425" s="146"/>
      <c r="T425" s="146"/>
      <c r="U425" s="146"/>
      <c r="V425" s="146"/>
      <c r="W425" s="146"/>
      <c r="X425" s="146"/>
      <c r="Y425" s="146"/>
      <c r="Z425" s="147"/>
      <c r="AA425" s="58"/>
      <c r="AB425" s="148"/>
      <c r="AC425" s="59"/>
      <c r="AD425" s="110"/>
      <c r="AE425" s="148"/>
      <c r="AF425" s="111"/>
      <c r="AG425" s="149"/>
      <c r="AH425" s="110"/>
      <c r="AI425" s="111"/>
      <c r="AJ425" s="112"/>
      <c r="AK425" s="75"/>
      <c r="AL425" s="74"/>
      <c r="AM425" s="74"/>
      <c r="AN425" s="74"/>
      <c r="AO425" s="855" t="str">
        <f t="shared" si="317"/>
        <v/>
      </c>
      <c r="CC425" s="513" t="str">
        <f t="shared" si="319"/>
        <v/>
      </c>
      <c r="CD425" s="513" t="str">
        <f t="shared" si="320"/>
        <v/>
      </c>
      <c r="CE425" s="513" t="str">
        <f t="shared" si="321"/>
        <v/>
      </c>
      <c r="CF425" s="513" t="str">
        <f t="shared" si="322"/>
        <v/>
      </c>
      <c r="CG425" s="513" t="str">
        <f t="shared" si="323"/>
        <v/>
      </c>
      <c r="CH425" s="513" t="str">
        <f t="shared" si="324"/>
        <v/>
      </c>
      <c r="CI425" s="513" t="str">
        <f t="shared" si="325"/>
        <v/>
      </c>
      <c r="CJ425" s="513"/>
      <c r="CK425" s="513" t="str">
        <f t="shared" si="326"/>
        <v/>
      </c>
      <c r="CL425" s="513" t="str">
        <f t="shared" si="327"/>
        <v/>
      </c>
      <c r="CM425" s="513"/>
      <c r="CR425" s="822">
        <f t="shared" si="328"/>
        <v>0</v>
      </c>
      <c r="CS425" s="822">
        <f t="shared" si="329"/>
        <v>0</v>
      </c>
      <c r="CT425" s="823">
        <f t="shared" si="330"/>
        <v>0</v>
      </c>
      <c r="CU425" s="817">
        <f t="shared" si="331"/>
        <v>0</v>
      </c>
      <c r="CV425" s="817">
        <f t="shared" si="332"/>
        <v>0</v>
      </c>
      <c r="CW425" s="817">
        <f t="shared" si="333"/>
        <v>0</v>
      </c>
      <c r="CX425" s="817">
        <f t="shared" si="334"/>
        <v>0</v>
      </c>
      <c r="CY425" s="817"/>
      <c r="CZ425" s="817">
        <f t="shared" si="335"/>
        <v>0</v>
      </c>
      <c r="DA425" s="817">
        <f t="shared" si="336"/>
        <v>0</v>
      </c>
      <c r="DB425" s="817"/>
    </row>
    <row r="426" spans="1:106" ht="21">
      <c r="A426" s="388" t="s">
        <v>860</v>
      </c>
      <c r="B426" s="415" t="s">
        <v>861</v>
      </c>
      <c r="C426" s="57">
        <f t="shared" si="296"/>
        <v>0</v>
      </c>
      <c r="D426" s="372">
        <f t="shared" si="297"/>
        <v>0</v>
      </c>
      <c r="E426" s="58"/>
      <c r="F426" s="59"/>
      <c r="G426" s="60"/>
      <c r="H426" s="160"/>
      <c r="I426" s="146"/>
      <c r="J426" s="146"/>
      <c r="K426" s="146"/>
      <c r="L426" s="146"/>
      <c r="M426" s="146"/>
      <c r="N426" s="146"/>
      <c r="O426" s="146"/>
      <c r="P426" s="146"/>
      <c r="Q426" s="146"/>
      <c r="R426" s="146"/>
      <c r="S426" s="146"/>
      <c r="T426" s="146"/>
      <c r="U426" s="146"/>
      <c r="V426" s="146"/>
      <c r="W426" s="146"/>
      <c r="X426" s="146"/>
      <c r="Y426" s="146"/>
      <c r="Z426" s="147"/>
      <c r="AA426" s="58"/>
      <c r="AB426" s="148"/>
      <c r="AC426" s="59"/>
      <c r="AD426" s="110"/>
      <c r="AE426" s="148"/>
      <c r="AF426" s="111"/>
      <c r="AG426" s="149"/>
      <c r="AH426" s="110"/>
      <c r="AI426" s="111"/>
      <c r="AJ426" s="112"/>
      <c r="AK426" s="75"/>
      <c r="AL426" s="74"/>
      <c r="AM426" s="74"/>
      <c r="AN426" s="74"/>
      <c r="AO426" s="855" t="str">
        <f t="shared" si="317"/>
        <v/>
      </c>
      <c r="CC426" s="513" t="str">
        <f t="shared" si="319"/>
        <v/>
      </c>
      <c r="CD426" s="513" t="str">
        <f t="shared" si="320"/>
        <v/>
      </c>
      <c r="CE426" s="513" t="str">
        <f t="shared" si="321"/>
        <v/>
      </c>
      <c r="CF426" s="513" t="str">
        <f t="shared" si="322"/>
        <v/>
      </c>
      <c r="CG426" s="513" t="str">
        <f t="shared" si="323"/>
        <v/>
      </c>
      <c r="CH426" s="513" t="str">
        <f t="shared" si="324"/>
        <v/>
      </c>
      <c r="CI426" s="513" t="str">
        <f t="shared" si="325"/>
        <v/>
      </c>
      <c r="CJ426" s="513"/>
      <c r="CK426" s="513" t="str">
        <f t="shared" si="326"/>
        <v/>
      </c>
      <c r="CL426" s="513" t="str">
        <f t="shared" si="327"/>
        <v/>
      </c>
      <c r="CM426" s="513"/>
      <c r="CR426" s="822">
        <f t="shared" si="328"/>
        <v>0</v>
      </c>
      <c r="CS426" s="822">
        <f t="shared" si="329"/>
        <v>0</v>
      </c>
      <c r="CT426" s="823">
        <f t="shared" si="330"/>
        <v>0</v>
      </c>
      <c r="CU426" s="817">
        <f t="shared" si="331"/>
        <v>0</v>
      </c>
      <c r="CV426" s="817">
        <f t="shared" si="332"/>
        <v>0</v>
      </c>
      <c r="CW426" s="817">
        <f t="shared" si="333"/>
        <v>0</v>
      </c>
      <c r="CX426" s="817">
        <f t="shared" si="334"/>
        <v>0</v>
      </c>
      <c r="CY426" s="817"/>
      <c r="CZ426" s="817">
        <f t="shared" si="335"/>
        <v>0</v>
      </c>
      <c r="DA426" s="817">
        <f t="shared" si="336"/>
        <v>0</v>
      </c>
      <c r="DB426" s="817"/>
    </row>
    <row r="427" spans="1:106" ht="21">
      <c r="A427" s="388" t="s">
        <v>862</v>
      </c>
      <c r="B427" s="415" t="s">
        <v>863</v>
      </c>
      <c r="C427" s="57">
        <f t="shared" si="296"/>
        <v>0</v>
      </c>
      <c r="D427" s="372">
        <f t="shared" si="297"/>
        <v>0</v>
      </c>
      <c r="E427" s="58"/>
      <c r="F427" s="59"/>
      <c r="G427" s="60"/>
      <c r="H427" s="160"/>
      <c r="I427" s="146"/>
      <c r="J427" s="146"/>
      <c r="K427" s="146"/>
      <c r="L427" s="146"/>
      <c r="M427" s="146"/>
      <c r="N427" s="146"/>
      <c r="O427" s="146"/>
      <c r="P427" s="146"/>
      <c r="Q427" s="146"/>
      <c r="R427" s="146"/>
      <c r="S427" s="146"/>
      <c r="T427" s="146"/>
      <c r="U427" s="146"/>
      <c r="V427" s="146"/>
      <c r="W427" s="146"/>
      <c r="X427" s="146"/>
      <c r="Y427" s="146"/>
      <c r="Z427" s="147"/>
      <c r="AA427" s="58"/>
      <c r="AB427" s="148"/>
      <c r="AC427" s="59"/>
      <c r="AD427" s="110"/>
      <c r="AE427" s="148"/>
      <c r="AF427" s="111"/>
      <c r="AG427" s="149"/>
      <c r="AH427" s="110"/>
      <c r="AI427" s="111"/>
      <c r="AJ427" s="112"/>
      <c r="AK427" s="75"/>
      <c r="AL427" s="74"/>
      <c r="AM427" s="74"/>
      <c r="AN427" s="74"/>
      <c r="AO427" s="855" t="str">
        <f t="shared" si="317"/>
        <v/>
      </c>
      <c r="CC427" s="513" t="str">
        <f t="shared" si="319"/>
        <v/>
      </c>
      <c r="CD427" s="513" t="str">
        <f t="shared" si="320"/>
        <v/>
      </c>
      <c r="CE427" s="513" t="str">
        <f t="shared" si="321"/>
        <v/>
      </c>
      <c r="CF427" s="513" t="str">
        <f t="shared" si="322"/>
        <v/>
      </c>
      <c r="CG427" s="513" t="str">
        <f t="shared" si="323"/>
        <v/>
      </c>
      <c r="CH427" s="513" t="str">
        <f t="shared" si="324"/>
        <v/>
      </c>
      <c r="CI427" s="513" t="str">
        <f t="shared" si="325"/>
        <v/>
      </c>
      <c r="CJ427" s="513"/>
      <c r="CK427" s="513" t="str">
        <f t="shared" si="326"/>
        <v/>
      </c>
      <c r="CL427" s="513" t="str">
        <f t="shared" si="327"/>
        <v/>
      </c>
      <c r="CM427" s="513"/>
      <c r="CR427" s="822">
        <f t="shared" si="328"/>
        <v>0</v>
      </c>
      <c r="CS427" s="822">
        <f t="shared" si="329"/>
        <v>0</v>
      </c>
      <c r="CT427" s="823">
        <f t="shared" si="330"/>
        <v>0</v>
      </c>
      <c r="CU427" s="817">
        <f t="shared" si="331"/>
        <v>0</v>
      </c>
      <c r="CV427" s="817">
        <f t="shared" si="332"/>
        <v>0</v>
      </c>
      <c r="CW427" s="817">
        <f t="shared" si="333"/>
        <v>0</v>
      </c>
      <c r="CX427" s="817">
        <f t="shared" si="334"/>
        <v>0</v>
      </c>
      <c r="CY427" s="817"/>
      <c r="CZ427" s="817">
        <f t="shared" si="335"/>
        <v>0</v>
      </c>
      <c r="DA427" s="817">
        <f t="shared" si="336"/>
        <v>0</v>
      </c>
      <c r="DB427" s="817"/>
    </row>
    <row r="428" spans="1:106">
      <c r="A428" s="379" t="s">
        <v>864</v>
      </c>
      <c r="B428" s="380" t="s">
        <v>865</v>
      </c>
      <c r="C428" s="57">
        <f t="shared" si="296"/>
        <v>0</v>
      </c>
      <c r="D428" s="372">
        <f t="shared" si="297"/>
        <v>0</v>
      </c>
      <c r="E428" s="58"/>
      <c r="F428" s="59"/>
      <c r="G428" s="60"/>
      <c r="H428" s="160"/>
      <c r="I428" s="146"/>
      <c r="J428" s="146"/>
      <c r="K428" s="146"/>
      <c r="L428" s="146"/>
      <c r="M428" s="146"/>
      <c r="N428" s="146"/>
      <c r="O428" s="146"/>
      <c r="P428" s="146"/>
      <c r="Q428" s="146"/>
      <c r="R428" s="146"/>
      <c r="S428" s="146"/>
      <c r="T428" s="146"/>
      <c r="U428" s="146"/>
      <c r="V428" s="146"/>
      <c r="W428" s="146"/>
      <c r="X428" s="146"/>
      <c r="Y428" s="146"/>
      <c r="Z428" s="147"/>
      <c r="AA428" s="58"/>
      <c r="AB428" s="148"/>
      <c r="AC428" s="59"/>
      <c r="AD428" s="110"/>
      <c r="AE428" s="148"/>
      <c r="AF428" s="111"/>
      <c r="AG428" s="149"/>
      <c r="AH428" s="110"/>
      <c r="AI428" s="111"/>
      <c r="AJ428" s="112"/>
      <c r="AK428" s="75"/>
      <c r="AL428" s="74"/>
      <c r="AM428" s="74"/>
      <c r="AN428" s="74"/>
      <c r="AO428" s="855" t="str">
        <f t="shared" si="317"/>
        <v/>
      </c>
      <c r="CC428" s="513" t="str">
        <f t="shared" si="319"/>
        <v/>
      </c>
      <c r="CD428" s="513" t="str">
        <f t="shared" si="320"/>
        <v/>
      </c>
      <c r="CE428" s="513" t="str">
        <f t="shared" si="321"/>
        <v/>
      </c>
      <c r="CF428" s="513" t="str">
        <f t="shared" si="322"/>
        <v/>
      </c>
      <c r="CG428" s="513" t="str">
        <f t="shared" si="323"/>
        <v/>
      </c>
      <c r="CH428" s="513" t="str">
        <f t="shared" si="324"/>
        <v/>
      </c>
      <c r="CI428" s="513" t="str">
        <f t="shared" si="325"/>
        <v/>
      </c>
      <c r="CJ428" s="513"/>
      <c r="CK428" s="513" t="str">
        <f t="shared" si="326"/>
        <v/>
      </c>
      <c r="CL428" s="513" t="str">
        <f t="shared" si="327"/>
        <v/>
      </c>
      <c r="CM428" s="513"/>
      <c r="CR428" s="822">
        <f t="shared" si="328"/>
        <v>0</v>
      </c>
      <c r="CS428" s="822">
        <f t="shared" si="329"/>
        <v>0</v>
      </c>
      <c r="CT428" s="823">
        <f t="shared" si="330"/>
        <v>0</v>
      </c>
      <c r="CU428" s="817">
        <f t="shared" si="331"/>
        <v>0</v>
      </c>
      <c r="CV428" s="817">
        <f t="shared" si="332"/>
        <v>0</v>
      </c>
      <c r="CW428" s="817">
        <f t="shared" si="333"/>
        <v>0</v>
      </c>
      <c r="CX428" s="817">
        <f t="shared" si="334"/>
        <v>0</v>
      </c>
      <c r="CY428" s="817"/>
      <c r="CZ428" s="817">
        <f t="shared" si="335"/>
        <v>0</v>
      </c>
      <c r="DA428" s="817">
        <f t="shared" si="336"/>
        <v>0</v>
      </c>
      <c r="DB428" s="817"/>
    </row>
    <row r="429" spans="1:106">
      <c r="A429" s="379" t="s">
        <v>866</v>
      </c>
      <c r="B429" s="380" t="s">
        <v>4351</v>
      </c>
      <c r="C429" s="57">
        <f t="shared" si="296"/>
        <v>0</v>
      </c>
      <c r="D429" s="372">
        <f t="shared" si="297"/>
        <v>0</v>
      </c>
      <c r="E429" s="58"/>
      <c r="F429" s="59"/>
      <c r="G429" s="60"/>
      <c r="H429" s="160"/>
      <c r="I429" s="146"/>
      <c r="J429" s="146"/>
      <c r="K429" s="146"/>
      <c r="L429" s="146"/>
      <c r="M429" s="146"/>
      <c r="N429" s="146"/>
      <c r="O429" s="146"/>
      <c r="P429" s="146"/>
      <c r="Q429" s="146"/>
      <c r="R429" s="146"/>
      <c r="S429" s="146"/>
      <c r="T429" s="146"/>
      <c r="U429" s="146"/>
      <c r="V429" s="146"/>
      <c r="W429" s="146"/>
      <c r="X429" s="146"/>
      <c r="Y429" s="146"/>
      <c r="Z429" s="147"/>
      <c r="AA429" s="58"/>
      <c r="AB429" s="148"/>
      <c r="AC429" s="59"/>
      <c r="AD429" s="110"/>
      <c r="AE429" s="148"/>
      <c r="AF429" s="111"/>
      <c r="AG429" s="149"/>
      <c r="AH429" s="110"/>
      <c r="AI429" s="111"/>
      <c r="AJ429" s="112"/>
      <c r="AK429" s="75"/>
      <c r="AL429" s="74"/>
      <c r="AM429" s="74"/>
      <c r="AN429" s="74"/>
      <c r="AO429" s="855" t="str">
        <f t="shared" si="317"/>
        <v/>
      </c>
      <c r="CC429" s="513" t="str">
        <f t="shared" si="319"/>
        <v/>
      </c>
      <c r="CD429" s="513" t="str">
        <f t="shared" si="320"/>
        <v/>
      </c>
      <c r="CE429" s="513" t="str">
        <f t="shared" si="321"/>
        <v/>
      </c>
      <c r="CF429" s="513" t="str">
        <f t="shared" si="322"/>
        <v/>
      </c>
      <c r="CG429" s="513" t="str">
        <f t="shared" si="323"/>
        <v/>
      </c>
      <c r="CH429" s="513" t="str">
        <f t="shared" si="324"/>
        <v/>
      </c>
      <c r="CI429" s="513" t="str">
        <f t="shared" si="325"/>
        <v/>
      </c>
      <c r="CJ429" s="513"/>
      <c r="CK429" s="513" t="str">
        <f t="shared" si="326"/>
        <v/>
      </c>
      <c r="CL429" s="513" t="str">
        <f t="shared" si="327"/>
        <v/>
      </c>
      <c r="CM429" s="513"/>
      <c r="CR429" s="822">
        <f t="shared" si="328"/>
        <v>0</v>
      </c>
      <c r="CS429" s="822">
        <f t="shared" si="329"/>
        <v>0</v>
      </c>
      <c r="CT429" s="823">
        <f t="shared" si="330"/>
        <v>0</v>
      </c>
      <c r="CU429" s="817">
        <f t="shared" si="331"/>
        <v>0</v>
      </c>
      <c r="CV429" s="817">
        <f t="shared" si="332"/>
        <v>0</v>
      </c>
      <c r="CW429" s="817">
        <f t="shared" si="333"/>
        <v>0</v>
      </c>
      <c r="CX429" s="817">
        <f t="shared" si="334"/>
        <v>0</v>
      </c>
      <c r="CY429" s="817"/>
      <c r="CZ429" s="817">
        <f t="shared" si="335"/>
        <v>0</v>
      </c>
      <c r="DA429" s="817">
        <f t="shared" si="336"/>
        <v>0</v>
      </c>
      <c r="DB429" s="817"/>
    </row>
    <row r="430" spans="1:106">
      <c r="A430" s="379" t="s">
        <v>867</v>
      </c>
      <c r="B430" s="380" t="s">
        <v>868</v>
      </c>
      <c r="C430" s="57">
        <f t="shared" si="296"/>
        <v>0</v>
      </c>
      <c r="D430" s="372">
        <f t="shared" si="297"/>
        <v>0</v>
      </c>
      <c r="E430" s="58"/>
      <c r="F430" s="59"/>
      <c r="G430" s="60"/>
      <c r="H430" s="160"/>
      <c r="I430" s="146"/>
      <c r="J430" s="146"/>
      <c r="K430" s="146"/>
      <c r="L430" s="146"/>
      <c r="M430" s="146"/>
      <c r="N430" s="146"/>
      <c r="O430" s="146"/>
      <c r="P430" s="146"/>
      <c r="Q430" s="146"/>
      <c r="R430" s="146"/>
      <c r="S430" s="146"/>
      <c r="T430" s="146"/>
      <c r="U430" s="146"/>
      <c r="V430" s="146"/>
      <c r="W430" s="146"/>
      <c r="X430" s="146"/>
      <c r="Y430" s="146"/>
      <c r="Z430" s="147"/>
      <c r="AA430" s="58"/>
      <c r="AB430" s="148"/>
      <c r="AC430" s="59"/>
      <c r="AD430" s="110"/>
      <c r="AE430" s="148"/>
      <c r="AF430" s="111"/>
      <c r="AG430" s="149"/>
      <c r="AH430" s="110"/>
      <c r="AI430" s="111"/>
      <c r="AJ430" s="112"/>
      <c r="AK430" s="75"/>
      <c r="AL430" s="74"/>
      <c r="AM430" s="74"/>
      <c r="AN430" s="74"/>
      <c r="AO430" s="855" t="str">
        <f t="shared" si="317"/>
        <v/>
      </c>
      <c r="CC430" s="513" t="str">
        <f t="shared" si="319"/>
        <v/>
      </c>
      <c r="CD430" s="513" t="str">
        <f t="shared" si="320"/>
        <v/>
      </c>
      <c r="CE430" s="513" t="str">
        <f t="shared" si="321"/>
        <v/>
      </c>
      <c r="CF430" s="513" t="str">
        <f t="shared" si="322"/>
        <v/>
      </c>
      <c r="CG430" s="513" t="str">
        <f t="shared" si="323"/>
        <v/>
      </c>
      <c r="CH430" s="513" t="str">
        <f t="shared" si="324"/>
        <v/>
      </c>
      <c r="CI430" s="513" t="str">
        <f t="shared" si="325"/>
        <v/>
      </c>
      <c r="CJ430" s="513"/>
      <c r="CK430" s="513" t="str">
        <f t="shared" si="326"/>
        <v/>
      </c>
      <c r="CL430" s="513" t="str">
        <f t="shared" si="327"/>
        <v/>
      </c>
      <c r="CM430" s="513"/>
      <c r="CR430" s="822">
        <f t="shared" si="328"/>
        <v>0</v>
      </c>
      <c r="CS430" s="822">
        <f t="shared" si="329"/>
        <v>0</v>
      </c>
      <c r="CT430" s="823">
        <f t="shared" si="330"/>
        <v>0</v>
      </c>
      <c r="CU430" s="817">
        <f t="shared" si="331"/>
        <v>0</v>
      </c>
      <c r="CV430" s="817">
        <f t="shared" si="332"/>
        <v>0</v>
      </c>
      <c r="CW430" s="817">
        <f t="shared" si="333"/>
        <v>0</v>
      </c>
      <c r="CX430" s="817">
        <f t="shared" si="334"/>
        <v>0</v>
      </c>
      <c r="CY430" s="817"/>
      <c r="CZ430" s="817">
        <f t="shared" si="335"/>
        <v>0</v>
      </c>
      <c r="DA430" s="817">
        <f t="shared" si="336"/>
        <v>0</v>
      </c>
      <c r="DB430" s="817"/>
    </row>
    <row r="431" spans="1:106" ht="21">
      <c r="A431" s="379" t="s">
        <v>869</v>
      </c>
      <c r="B431" s="380" t="s">
        <v>870</v>
      </c>
      <c r="C431" s="57">
        <f>SUM(D431+G431)</f>
        <v>0</v>
      </c>
      <c r="D431" s="372">
        <f>SUM(E431:F431)</f>
        <v>0</v>
      </c>
      <c r="E431" s="58"/>
      <c r="F431" s="59"/>
      <c r="G431" s="60"/>
      <c r="H431" s="160"/>
      <c r="I431" s="146"/>
      <c r="J431" s="146"/>
      <c r="K431" s="146"/>
      <c r="L431" s="146"/>
      <c r="M431" s="146"/>
      <c r="N431" s="146"/>
      <c r="O431" s="146"/>
      <c r="P431" s="146"/>
      <c r="Q431" s="146"/>
      <c r="R431" s="146"/>
      <c r="S431" s="146"/>
      <c r="T431" s="146"/>
      <c r="U431" s="146"/>
      <c r="V431" s="146"/>
      <c r="W431" s="146"/>
      <c r="X431" s="146"/>
      <c r="Y431" s="146"/>
      <c r="Z431" s="147"/>
      <c r="AA431" s="58"/>
      <c r="AB431" s="148"/>
      <c r="AC431" s="59"/>
      <c r="AD431" s="110"/>
      <c r="AE431" s="148"/>
      <c r="AF431" s="111"/>
      <c r="AG431" s="149"/>
      <c r="AH431" s="110"/>
      <c r="AI431" s="111"/>
      <c r="AJ431" s="112"/>
      <c r="AK431" s="75"/>
      <c r="AL431" s="74"/>
      <c r="AM431" s="74"/>
      <c r="AN431" s="74"/>
      <c r="AO431" s="855" t="str">
        <f t="shared" si="317"/>
        <v/>
      </c>
      <c r="CC431" s="513" t="str">
        <f t="shared" si="319"/>
        <v/>
      </c>
      <c r="CD431" s="513" t="str">
        <f t="shared" si="320"/>
        <v/>
      </c>
      <c r="CE431" s="513" t="str">
        <f t="shared" si="321"/>
        <v/>
      </c>
      <c r="CF431" s="513" t="str">
        <f t="shared" si="322"/>
        <v/>
      </c>
      <c r="CG431" s="513" t="str">
        <f t="shared" si="323"/>
        <v/>
      </c>
      <c r="CH431" s="513" t="str">
        <f t="shared" si="324"/>
        <v/>
      </c>
      <c r="CI431" s="513" t="str">
        <f t="shared" si="325"/>
        <v/>
      </c>
      <c r="CJ431" s="513"/>
      <c r="CK431" s="513" t="str">
        <f t="shared" si="326"/>
        <v/>
      </c>
      <c r="CL431" s="513" t="str">
        <f t="shared" si="327"/>
        <v/>
      </c>
      <c r="CM431" s="513"/>
      <c r="CR431" s="822">
        <f t="shared" si="328"/>
        <v>0</v>
      </c>
      <c r="CS431" s="822">
        <f t="shared" si="329"/>
        <v>0</v>
      </c>
      <c r="CT431" s="823">
        <f t="shared" si="330"/>
        <v>0</v>
      </c>
      <c r="CU431" s="817">
        <f t="shared" si="331"/>
        <v>0</v>
      </c>
      <c r="CV431" s="817">
        <f t="shared" si="332"/>
        <v>0</v>
      </c>
      <c r="CW431" s="817">
        <f t="shared" si="333"/>
        <v>0</v>
      </c>
      <c r="CX431" s="817">
        <f t="shared" si="334"/>
        <v>0</v>
      </c>
      <c r="CY431" s="817"/>
      <c r="CZ431" s="817">
        <f t="shared" si="335"/>
        <v>0</v>
      </c>
      <c r="DA431" s="817">
        <f t="shared" si="336"/>
        <v>0</v>
      </c>
      <c r="DB431" s="817"/>
    </row>
    <row r="432" spans="1:106" ht="21">
      <c r="A432" s="401" t="s">
        <v>871</v>
      </c>
      <c r="B432" s="383" t="s">
        <v>872</v>
      </c>
      <c r="C432" s="77">
        <f>SUM(D432+G432)</f>
        <v>0</v>
      </c>
      <c r="D432" s="375">
        <f>SUM(E432:F432)</f>
        <v>0</v>
      </c>
      <c r="E432" s="78"/>
      <c r="F432" s="79"/>
      <c r="G432" s="80"/>
      <c r="H432" s="193"/>
      <c r="I432" s="153"/>
      <c r="J432" s="153"/>
      <c r="K432" s="153"/>
      <c r="L432" s="153"/>
      <c r="M432" s="153"/>
      <c r="N432" s="153"/>
      <c r="O432" s="153"/>
      <c r="P432" s="153"/>
      <c r="Q432" s="153"/>
      <c r="R432" s="153"/>
      <c r="S432" s="153"/>
      <c r="T432" s="153"/>
      <c r="U432" s="153"/>
      <c r="V432" s="153"/>
      <c r="W432" s="153"/>
      <c r="X432" s="153"/>
      <c r="Y432" s="153"/>
      <c r="Z432" s="178"/>
      <c r="AA432" s="78"/>
      <c r="AB432" s="155"/>
      <c r="AC432" s="79"/>
      <c r="AD432" s="156"/>
      <c r="AE432" s="155"/>
      <c r="AF432" s="157"/>
      <c r="AG432" s="158"/>
      <c r="AH432" s="156"/>
      <c r="AI432" s="157"/>
      <c r="AJ432" s="194"/>
      <c r="AK432" s="90"/>
      <c r="AL432" s="91"/>
      <c r="AM432" s="91"/>
      <c r="AN432" s="91"/>
      <c r="AO432" s="855" t="str">
        <f t="shared" si="317"/>
        <v/>
      </c>
      <c r="CC432" s="513" t="str">
        <f t="shared" si="319"/>
        <v/>
      </c>
      <c r="CD432" s="513" t="str">
        <f t="shared" si="320"/>
        <v/>
      </c>
      <c r="CE432" s="513" t="str">
        <f t="shared" si="321"/>
        <v/>
      </c>
      <c r="CF432" s="513" t="str">
        <f t="shared" si="322"/>
        <v/>
      </c>
      <c r="CG432" s="513" t="str">
        <f t="shared" si="323"/>
        <v/>
      </c>
      <c r="CH432" s="513" t="str">
        <f t="shared" si="324"/>
        <v/>
      </c>
      <c r="CI432" s="513" t="str">
        <f t="shared" si="325"/>
        <v/>
      </c>
      <c r="CJ432" s="513"/>
      <c r="CK432" s="513" t="str">
        <f t="shared" si="326"/>
        <v/>
      </c>
      <c r="CL432" s="513" t="str">
        <f t="shared" si="327"/>
        <v/>
      </c>
      <c r="CM432" s="513"/>
      <c r="CR432" s="822">
        <f t="shared" si="328"/>
        <v>0</v>
      </c>
      <c r="CS432" s="822">
        <f t="shared" si="329"/>
        <v>0</v>
      </c>
      <c r="CT432" s="823">
        <f t="shared" si="330"/>
        <v>0</v>
      </c>
      <c r="CU432" s="817">
        <f t="shared" si="331"/>
        <v>0</v>
      </c>
      <c r="CV432" s="817">
        <f t="shared" si="332"/>
        <v>0</v>
      </c>
      <c r="CW432" s="817">
        <f t="shared" si="333"/>
        <v>0</v>
      </c>
      <c r="CX432" s="817">
        <f t="shared" si="334"/>
        <v>0</v>
      </c>
      <c r="CY432" s="817"/>
      <c r="CZ432" s="817">
        <f t="shared" si="335"/>
        <v>0</v>
      </c>
      <c r="DA432" s="817">
        <f t="shared" si="336"/>
        <v>0</v>
      </c>
      <c r="DB432" s="817"/>
    </row>
    <row r="433" spans="1:106">
      <c r="A433" s="908" t="s">
        <v>51</v>
      </c>
      <c r="B433" s="955"/>
      <c r="C433" s="93">
        <f>SUM(C420:C432)</f>
        <v>0</v>
      </c>
      <c r="D433" s="195">
        <f>SUM(D420:D432)</f>
        <v>0</v>
      </c>
      <c r="E433" s="196">
        <f>SUM(E420:E432)</f>
        <v>0</v>
      </c>
      <c r="F433" s="197">
        <f>SUM(F420:F432)</f>
        <v>0</v>
      </c>
      <c r="G433" s="195">
        <f>SUM(G420:G432)</f>
        <v>0</v>
      </c>
      <c r="H433" s="875"/>
      <c r="I433" s="876"/>
      <c r="J433" s="876"/>
      <c r="K433" s="876"/>
      <c r="L433" s="876"/>
      <c r="M433" s="876"/>
      <c r="N433" s="876"/>
      <c r="O433" s="876"/>
      <c r="P433" s="876"/>
      <c r="Q433" s="876"/>
      <c r="R433" s="876"/>
      <c r="S433" s="876"/>
      <c r="T433" s="876"/>
      <c r="U433" s="876"/>
      <c r="V433" s="876"/>
      <c r="W433" s="876"/>
      <c r="X433" s="876"/>
      <c r="Y433" s="876"/>
      <c r="Z433" s="877"/>
      <c r="AA433" s="198">
        <f>SUM(AA420:AA432)</f>
        <v>0</v>
      </c>
      <c r="AB433" s="199">
        <f>SUM(AB420:AB432)</f>
        <v>0</v>
      </c>
      <c r="AC433" s="200">
        <f t="shared" ref="AC433:AJ433" si="337">SUM(AC420:AC432)</f>
        <v>0</v>
      </c>
      <c r="AD433" s="198">
        <f t="shared" si="337"/>
        <v>0</v>
      </c>
      <c r="AE433" s="199">
        <f t="shared" si="337"/>
        <v>0</v>
      </c>
      <c r="AF433" s="201">
        <f t="shared" si="337"/>
        <v>0</v>
      </c>
      <c r="AG433" s="202">
        <f t="shared" si="337"/>
        <v>0</v>
      </c>
      <c r="AH433" s="198">
        <f t="shared" si="337"/>
        <v>0</v>
      </c>
      <c r="AI433" s="201">
        <f t="shared" si="337"/>
        <v>0</v>
      </c>
      <c r="AJ433" s="203">
        <f t="shared" si="337"/>
        <v>0</v>
      </c>
      <c r="AK433" s="905"/>
      <c r="AL433" s="957"/>
      <c r="AM433" s="843"/>
      <c r="AN433" s="843"/>
      <c r="AO433" s="855"/>
      <c r="CC433" s="818"/>
      <c r="CD433" s="818"/>
      <c r="CE433" s="818"/>
      <c r="CF433" s="818"/>
      <c r="CG433" s="818"/>
      <c r="CH433" s="818"/>
      <c r="CI433" s="818"/>
      <c r="CJ433" s="818"/>
      <c r="CK433" s="818"/>
      <c r="CL433" s="818"/>
      <c r="CM433" s="818"/>
      <c r="CR433" s="824"/>
      <c r="CS433" s="824"/>
      <c r="CT433" s="824"/>
      <c r="CU433" s="818"/>
      <c r="CV433" s="818"/>
      <c r="CW433" s="818"/>
      <c r="CX433" s="818"/>
      <c r="CY433" s="818"/>
      <c r="CZ433" s="818"/>
      <c r="DA433" s="818"/>
      <c r="DB433" s="818"/>
    </row>
    <row r="434" spans="1:106">
      <c r="A434" s="908" t="s">
        <v>873</v>
      </c>
      <c r="B434" s="901"/>
      <c r="C434" s="875"/>
      <c r="D434" s="876"/>
      <c r="E434" s="876"/>
      <c r="F434" s="876"/>
      <c r="G434" s="876"/>
      <c r="H434" s="876"/>
      <c r="I434" s="876"/>
      <c r="J434" s="876"/>
      <c r="K434" s="876"/>
      <c r="L434" s="876"/>
      <c r="M434" s="876"/>
      <c r="N434" s="876"/>
      <c r="O434" s="876"/>
      <c r="P434" s="876"/>
      <c r="Q434" s="876"/>
      <c r="R434" s="876"/>
      <c r="S434" s="876"/>
      <c r="T434" s="876"/>
      <c r="U434" s="876"/>
      <c r="V434" s="876"/>
      <c r="W434" s="876"/>
      <c r="X434" s="876"/>
      <c r="Y434" s="876"/>
      <c r="Z434" s="876"/>
      <c r="AA434" s="876"/>
      <c r="AB434" s="876"/>
      <c r="AC434" s="876"/>
      <c r="AD434" s="876"/>
      <c r="AE434" s="876"/>
      <c r="AF434" s="876"/>
      <c r="AG434" s="876"/>
      <c r="AH434" s="876"/>
      <c r="AI434" s="876"/>
      <c r="AJ434" s="876"/>
      <c r="AK434" s="876"/>
      <c r="AL434" s="876"/>
      <c r="AM434" s="876"/>
      <c r="AN434" s="876"/>
      <c r="AO434" s="855"/>
      <c r="CC434" s="818"/>
      <c r="CD434" s="818"/>
      <c r="CE434" s="818"/>
      <c r="CF434" s="818"/>
      <c r="CG434" s="818"/>
      <c r="CH434" s="818"/>
      <c r="CI434" s="818"/>
      <c r="CJ434" s="818"/>
      <c r="CK434" s="818"/>
      <c r="CL434" s="818"/>
      <c r="CM434" s="818"/>
      <c r="CR434" s="824"/>
      <c r="CS434" s="824"/>
      <c r="CT434" s="824"/>
      <c r="CU434" s="818"/>
      <c r="CV434" s="818"/>
      <c r="CW434" s="818"/>
      <c r="CX434" s="818"/>
      <c r="CY434" s="818"/>
      <c r="CZ434" s="818"/>
      <c r="DA434" s="818"/>
      <c r="DB434" s="818"/>
    </row>
    <row r="435" spans="1:106">
      <c r="A435" s="395" t="s">
        <v>874</v>
      </c>
      <c r="B435" s="378" t="s">
        <v>875</v>
      </c>
      <c r="C435" s="42">
        <f t="shared" si="296"/>
        <v>0</v>
      </c>
      <c r="D435" s="369">
        <f t="shared" si="297"/>
        <v>0</v>
      </c>
      <c r="E435" s="43"/>
      <c r="F435" s="44"/>
      <c r="G435" s="45"/>
      <c r="H435" s="140"/>
      <c r="I435" s="141"/>
      <c r="J435" s="141"/>
      <c r="K435" s="141"/>
      <c r="L435" s="141"/>
      <c r="M435" s="141"/>
      <c r="N435" s="141"/>
      <c r="O435" s="141"/>
      <c r="P435" s="141"/>
      <c r="Q435" s="141"/>
      <c r="R435" s="141"/>
      <c r="S435" s="141"/>
      <c r="T435" s="141"/>
      <c r="U435" s="141"/>
      <c r="V435" s="141"/>
      <c r="W435" s="141"/>
      <c r="X435" s="141"/>
      <c r="Y435" s="141"/>
      <c r="Z435" s="142"/>
      <c r="AA435" s="43"/>
      <c r="AB435" s="143"/>
      <c r="AC435" s="44"/>
      <c r="AD435" s="104"/>
      <c r="AE435" s="143"/>
      <c r="AF435" s="105"/>
      <c r="AG435" s="144"/>
      <c r="AH435" s="104"/>
      <c r="AI435" s="105"/>
      <c r="AJ435" s="43"/>
      <c r="AK435" s="109"/>
      <c r="AL435" s="56"/>
      <c r="AM435" s="56"/>
      <c r="AN435" s="56"/>
      <c r="AO435" s="855" t="str">
        <f t="shared" si="317"/>
        <v/>
      </c>
      <c r="CC435" s="513" t="str">
        <f t="shared" ref="CC435:CC466" si="338">IF(AND($C435&gt;0,AA435="")," * No olvide digitar la variable "&amp;$AA$8&amp;""&amp;": Atención Cerrada. Digite Cero si no tiene.","")</f>
        <v/>
      </c>
      <c r="CD435" s="513" t="str">
        <f t="shared" ref="CD435:CD466" si="339">IF(AND($C435&gt;0,AB435="")," * No olvide digitar la variable "&amp;$AA$8&amp;""&amp;": Atención Abierta. Digite Cero si no tiene.","")</f>
        <v/>
      </c>
      <c r="CE435" s="513" t="str">
        <f t="shared" ref="CE435:CE466" si="340">IF(AND($C435&gt;0,AC435="")," * No olvide digitar la variable "&amp;$AA$8&amp;""&amp;": Emergencia. Digite Cero si no tiene.","")</f>
        <v/>
      </c>
      <c r="CF435" s="513" t="str">
        <f t="shared" ref="CF435:CF466" si="341">IF(AND(C435&lt;AA435+AB435+AC435)," * La Suma de la variable "&amp;$AA$8&amp;""&amp;" no puede ser mayor al Total.","")</f>
        <v/>
      </c>
      <c r="CG435" s="513" t="str">
        <f t="shared" ref="CG435:CG466" si="342">IF(AND($C435&gt;0,AD435="")," * No olvide digitar la variable "&amp;$AD$8&amp;""&amp;": Honorarios. Digite Cero si no tiene.","")</f>
        <v/>
      </c>
      <c r="CH435" s="513" t="str">
        <f t="shared" ref="CH435:CH466" si="343">IF(AND($C435&gt;0,AE435="")," * No olvide digitar la variable "&amp;$AD$8&amp;""&amp;": Convenios. Digite Cero si no tiene.","")</f>
        <v/>
      </c>
      <c r="CI435" s="513" t="str">
        <f t="shared" ref="CI435:CI466" si="344">IF(AND($C435&gt;0,AF435="")," * No olvide digitar la variable "&amp;$AD$8&amp;""&amp;": Consultores de llamada. Digite Cero si no tiene.","")</f>
        <v/>
      </c>
      <c r="CJ435" s="513"/>
      <c r="CK435" s="513" t="str">
        <f t="shared" ref="CK435:CK466" si="345">IF(AND($C435&gt;0,AH435="")," * No olvide digitar la variable "&amp;$AH$8&amp;""&amp;" Al Sistema. Digite Cero si no tiene.","")</f>
        <v/>
      </c>
      <c r="CL435" s="513" t="str">
        <f t="shared" ref="CL435:CL466" si="346">IF(AND($C435&gt;0,AI435="")," * No olvide digitar la variable "&amp;$AH$8&amp;""&amp;" al Extrasistema. Digite Cero si no tiene.","")</f>
        <v/>
      </c>
      <c r="CM435" s="513"/>
      <c r="CR435" s="822">
        <f t="shared" ref="CR435:CR466" si="347">IF(AND($C435&gt;0,AA435=""),1,0)</f>
        <v>0</v>
      </c>
      <c r="CS435" s="822">
        <f t="shared" ref="CS435:CS466" si="348">IF(AND($C435&gt;0,AB435=""),1,0)</f>
        <v>0</v>
      </c>
      <c r="CT435" s="823">
        <f t="shared" ref="CT435:CT466" si="349">IF(AND($C435&gt;0,AC435=""),1,0)</f>
        <v>0</v>
      </c>
      <c r="CU435" s="817">
        <f t="shared" ref="CU435:CU466" si="350">IF(AND(C435&lt;AA435+AB435+AC435),1,0)</f>
        <v>0</v>
      </c>
      <c r="CV435" s="817">
        <f t="shared" ref="CV435:CV466" si="351">IF(AND($C435&gt;0,AD435=""),1,0)</f>
        <v>0</v>
      </c>
      <c r="CW435" s="817">
        <f t="shared" ref="CW435:CW466" si="352">IF(AND($C435&gt;0,AE435=""),1,0)</f>
        <v>0</v>
      </c>
      <c r="CX435" s="817">
        <f t="shared" ref="CX435:CX466" si="353">IF(AND($C435&gt;0,AF435=""),1,0)</f>
        <v>0</v>
      </c>
      <c r="CY435" s="817"/>
      <c r="CZ435" s="817">
        <f t="shared" ref="CZ435:CZ466" si="354">IF(AND($C435&gt;0,AH435=""),1,0)</f>
        <v>0</v>
      </c>
      <c r="DA435" s="817">
        <f t="shared" ref="DA435:DA466" si="355">IF(AND($C435&gt;0,AI435=""),1,0)</f>
        <v>0</v>
      </c>
      <c r="DB435" s="817"/>
    </row>
    <row r="436" spans="1:106">
      <c r="A436" s="379" t="s">
        <v>876</v>
      </c>
      <c r="B436" s="380" t="s">
        <v>877</v>
      </c>
      <c r="C436" s="57">
        <f t="shared" si="296"/>
        <v>0</v>
      </c>
      <c r="D436" s="372">
        <f t="shared" si="297"/>
        <v>0</v>
      </c>
      <c r="E436" s="58"/>
      <c r="F436" s="59"/>
      <c r="G436" s="60"/>
      <c r="H436" s="145"/>
      <c r="I436" s="146"/>
      <c r="J436" s="146"/>
      <c r="K436" s="146"/>
      <c r="L436" s="146"/>
      <c r="M436" s="146"/>
      <c r="N436" s="146"/>
      <c r="O436" s="146"/>
      <c r="P436" s="146"/>
      <c r="Q436" s="146"/>
      <c r="R436" s="146"/>
      <c r="S436" s="146"/>
      <c r="T436" s="146"/>
      <c r="U436" s="146"/>
      <c r="V436" s="146"/>
      <c r="W436" s="146"/>
      <c r="X436" s="146"/>
      <c r="Y436" s="146"/>
      <c r="Z436" s="147"/>
      <c r="AA436" s="58"/>
      <c r="AB436" s="148"/>
      <c r="AC436" s="59"/>
      <c r="AD436" s="110"/>
      <c r="AE436" s="148"/>
      <c r="AF436" s="111"/>
      <c r="AG436" s="149"/>
      <c r="AH436" s="110"/>
      <c r="AI436" s="111"/>
      <c r="AJ436" s="58"/>
      <c r="AK436" s="75"/>
      <c r="AL436" s="74"/>
      <c r="AM436" s="74"/>
      <c r="AN436" s="74"/>
      <c r="AO436" s="855" t="str">
        <f t="shared" si="317"/>
        <v/>
      </c>
      <c r="CC436" s="513" t="str">
        <f t="shared" si="338"/>
        <v/>
      </c>
      <c r="CD436" s="513" t="str">
        <f t="shared" si="339"/>
        <v/>
      </c>
      <c r="CE436" s="513" t="str">
        <f t="shared" si="340"/>
        <v/>
      </c>
      <c r="CF436" s="513" t="str">
        <f t="shared" si="341"/>
        <v/>
      </c>
      <c r="CG436" s="513" t="str">
        <f t="shared" si="342"/>
        <v/>
      </c>
      <c r="CH436" s="513" t="str">
        <f t="shared" si="343"/>
        <v/>
      </c>
      <c r="CI436" s="513" t="str">
        <f t="shared" si="344"/>
        <v/>
      </c>
      <c r="CJ436" s="513"/>
      <c r="CK436" s="513" t="str">
        <f t="shared" si="345"/>
        <v/>
      </c>
      <c r="CL436" s="513" t="str">
        <f t="shared" si="346"/>
        <v/>
      </c>
      <c r="CM436" s="513"/>
      <c r="CR436" s="822">
        <f t="shared" si="347"/>
        <v>0</v>
      </c>
      <c r="CS436" s="822">
        <f t="shared" si="348"/>
        <v>0</v>
      </c>
      <c r="CT436" s="823">
        <f t="shared" si="349"/>
        <v>0</v>
      </c>
      <c r="CU436" s="817">
        <f t="shared" si="350"/>
        <v>0</v>
      </c>
      <c r="CV436" s="817">
        <f t="shared" si="351"/>
        <v>0</v>
      </c>
      <c r="CW436" s="817">
        <f t="shared" si="352"/>
        <v>0</v>
      </c>
      <c r="CX436" s="817">
        <f t="shared" si="353"/>
        <v>0</v>
      </c>
      <c r="CY436" s="817"/>
      <c r="CZ436" s="817">
        <f t="shared" si="354"/>
        <v>0</v>
      </c>
      <c r="DA436" s="817">
        <f t="shared" si="355"/>
        <v>0</v>
      </c>
      <c r="DB436" s="817"/>
    </row>
    <row r="437" spans="1:106">
      <c r="A437" s="379" t="s">
        <v>878</v>
      </c>
      <c r="B437" s="380" t="s">
        <v>879</v>
      </c>
      <c r="C437" s="57">
        <f t="shared" si="296"/>
        <v>0</v>
      </c>
      <c r="D437" s="372">
        <f t="shared" si="297"/>
        <v>0</v>
      </c>
      <c r="E437" s="58"/>
      <c r="F437" s="59"/>
      <c r="G437" s="60"/>
      <c r="H437" s="145"/>
      <c r="I437" s="146"/>
      <c r="J437" s="146"/>
      <c r="K437" s="146"/>
      <c r="L437" s="146"/>
      <c r="M437" s="146"/>
      <c r="N437" s="146"/>
      <c r="O437" s="146"/>
      <c r="P437" s="146"/>
      <c r="Q437" s="146"/>
      <c r="R437" s="146"/>
      <c r="S437" s="146"/>
      <c r="T437" s="146"/>
      <c r="U437" s="146"/>
      <c r="V437" s="146"/>
      <c r="W437" s="146"/>
      <c r="X437" s="146"/>
      <c r="Y437" s="146"/>
      <c r="Z437" s="147"/>
      <c r="AA437" s="58"/>
      <c r="AB437" s="148"/>
      <c r="AC437" s="59"/>
      <c r="AD437" s="110"/>
      <c r="AE437" s="148"/>
      <c r="AF437" s="111"/>
      <c r="AG437" s="149"/>
      <c r="AH437" s="110"/>
      <c r="AI437" s="111"/>
      <c r="AJ437" s="58"/>
      <c r="AK437" s="75"/>
      <c r="AL437" s="74"/>
      <c r="AM437" s="74"/>
      <c r="AN437" s="74"/>
      <c r="AO437" s="855" t="str">
        <f t="shared" si="317"/>
        <v/>
      </c>
      <c r="CC437" s="513" t="str">
        <f t="shared" si="338"/>
        <v/>
      </c>
      <c r="CD437" s="513" t="str">
        <f t="shared" si="339"/>
        <v/>
      </c>
      <c r="CE437" s="513" t="str">
        <f t="shared" si="340"/>
        <v/>
      </c>
      <c r="CF437" s="513" t="str">
        <f t="shared" si="341"/>
        <v/>
      </c>
      <c r="CG437" s="513" t="str">
        <f t="shared" si="342"/>
        <v/>
      </c>
      <c r="CH437" s="513" t="str">
        <f t="shared" si="343"/>
        <v/>
      </c>
      <c r="CI437" s="513" t="str">
        <f t="shared" si="344"/>
        <v/>
      </c>
      <c r="CJ437" s="513"/>
      <c r="CK437" s="513" t="str">
        <f t="shared" si="345"/>
        <v/>
      </c>
      <c r="CL437" s="513" t="str">
        <f t="shared" si="346"/>
        <v/>
      </c>
      <c r="CM437" s="513"/>
      <c r="CR437" s="822">
        <f t="shared" si="347"/>
        <v>0</v>
      </c>
      <c r="CS437" s="822">
        <f t="shared" si="348"/>
        <v>0</v>
      </c>
      <c r="CT437" s="823">
        <f t="shared" si="349"/>
        <v>0</v>
      </c>
      <c r="CU437" s="817">
        <f t="shared" si="350"/>
        <v>0</v>
      </c>
      <c r="CV437" s="817">
        <f t="shared" si="351"/>
        <v>0</v>
      </c>
      <c r="CW437" s="817">
        <f t="shared" si="352"/>
        <v>0</v>
      </c>
      <c r="CX437" s="817">
        <f t="shared" si="353"/>
        <v>0</v>
      </c>
      <c r="CY437" s="817"/>
      <c r="CZ437" s="817">
        <f t="shared" si="354"/>
        <v>0</v>
      </c>
      <c r="DA437" s="817">
        <f t="shared" si="355"/>
        <v>0</v>
      </c>
      <c r="DB437" s="817"/>
    </row>
    <row r="438" spans="1:106" ht="21">
      <c r="A438" s="379" t="s">
        <v>880</v>
      </c>
      <c r="B438" s="380" t="s">
        <v>881</v>
      </c>
      <c r="C438" s="57">
        <f t="shared" si="296"/>
        <v>0</v>
      </c>
      <c r="D438" s="372">
        <f t="shared" si="297"/>
        <v>0</v>
      </c>
      <c r="E438" s="58"/>
      <c r="F438" s="59"/>
      <c r="G438" s="60"/>
      <c r="H438" s="145"/>
      <c r="I438" s="146"/>
      <c r="J438" s="146"/>
      <c r="K438" s="146"/>
      <c r="L438" s="146"/>
      <c r="M438" s="146"/>
      <c r="N438" s="146"/>
      <c r="O438" s="146"/>
      <c r="P438" s="146"/>
      <c r="Q438" s="146"/>
      <c r="R438" s="146"/>
      <c r="S438" s="146"/>
      <c r="T438" s="146"/>
      <c r="U438" s="146"/>
      <c r="V438" s="146"/>
      <c r="W438" s="146"/>
      <c r="X438" s="146"/>
      <c r="Y438" s="146"/>
      <c r="Z438" s="147"/>
      <c r="AA438" s="58"/>
      <c r="AB438" s="148"/>
      <c r="AC438" s="59"/>
      <c r="AD438" s="110"/>
      <c r="AE438" s="148"/>
      <c r="AF438" s="111"/>
      <c r="AG438" s="149"/>
      <c r="AH438" s="110"/>
      <c r="AI438" s="111"/>
      <c r="AJ438" s="58"/>
      <c r="AK438" s="75"/>
      <c r="AL438" s="74"/>
      <c r="AM438" s="74"/>
      <c r="AN438" s="74"/>
      <c r="AO438" s="855" t="str">
        <f t="shared" si="317"/>
        <v/>
      </c>
      <c r="CC438" s="513" t="str">
        <f t="shared" si="338"/>
        <v/>
      </c>
      <c r="CD438" s="513" t="str">
        <f t="shared" si="339"/>
        <v/>
      </c>
      <c r="CE438" s="513" t="str">
        <f t="shared" si="340"/>
        <v/>
      </c>
      <c r="CF438" s="513" t="str">
        <f t="shared" si="341"/>
        <v/>
      </c>
      <c r="CG438" s="513" t="str">
        <f t="shared" si="342"/>
        <v/>
      </c>
      <c r="CH438" s="513" t="str">
        <f t="shared" si="343"/>
        <v/>
      </c>
      <c r="CI438" s="513" t="str">
        <f t="shared" si="344"/>
        <v/>
      </c>
      <c r="CJ438" s="513"/>
      <c r="CK438" s="513" t="str">
        <f t="shared" si="345"/>
        <v/>
      </c>
      <c r="CL438" s="513" t="str">
        <f t="shared" si="346"/>
        <v/>
      </c>
      <c r="CM438" s="513"/>
      <c r="CR438" s="822">
        <f t="shared" si="347"/>
        <v>0</v>
      </c>
      <c r="CS438" s="822">
        <f t="shared" si="348"/>
        <v>0</v>
      </c>
      <c r="CT438" s="823">
        <f t="shared" si="349"/>
        <v>0</v>
      </c>
      <c r="CU438" s="817">
        <f t="shared" si="350"/>
        <v>0</v>
      </c>
      <c r="CV438" s="817">
        <f t="shared" si="351"/>
        <v>0</v>
      </c>
      <c r="CW438" s="817">
        <f t="shared" si="352"/>
        <v>0</v>
      </c>
      <c r="CX438" s="817">
        <f t="shared" si="353"/>
        <v>0</v>
      </c>
      <c r="CY438" s="817"/>
      <c r="CZ438" s="817">
        <f t="shared" si="354"/>
        <v>0</v>
      </c>
      <c r="DA438" s="817">
        <f t="shared" si="355"/>
        <v>0</v>
      </c>
      <c r="DB438" s="817"/>
    </row>
    <row r="439" spans="1:106" ht="21">
      <c r="A439" s="379" t="s">
        <v>882</v>
      </c>
      <c r="B439" s="380" t="s">
        <v>883</v>
      </c>
      <c r="C439" s="57">
        <f t="shared" si="296"/>
        <v>0</v>
      </c>
      <c r="D439" s="372">
        <f t="shared" si="297"/>
        <v>0</v>
      </c>
      <c r="E439" s="58"/>
      <c r="F439" s="59"/>
      <c r="G439" s="60"/>
      <c r="H439" s="145"/>
      <c r="I439" s="146"/>
      <c r="J439" s="146"/>
      <c r="K439" s="146"/>
      <c r="L439" s="146"/>
      <c r="M439" s="146"/>
      <c r="N439" s="146"/>
      <c r="O439" s="146"/>
      <c r="P439" s="146"/>
      <c r="Q439" s="146"/>
      <c r="R439" s="146"/>
      <c r="S439" s="146"/>
      <c r="T439" s="146"/>
      <c r="U439" s="146"/>
      <c r="V439" s="146"/>
      <c r="W439" s="146"/>
      <c r="X439" s="146"/>
      <c r="Y439" s="146"/>
      <c r="Z439" s="147"/>
      <c r="AA439" s="58"/>
      <c r="AB439" s="148"/>
      <c r="AC439" s="59"/>
      <c r="AD439" s="110"/>
      <c r="AE439" s="148"/>
      <c r="AF439" s="111"/>
      <c r="AG439" s="149"/>
      <c r="AH439" s="110"/>
      <c r="AI439" s="111"/>
      <c r="AJ439" s="58"/>
      <c r="AK439" s="75"/>
      <c r="AL439" s="74"/>
      <c r="AM439" s="74"/>
      <c r="AN439" s="74"/>
      <c r="AO439" s="855" t="str">
        <f t="shared" si="317"/>
        <v/>
      </c>
      <c r="CC439" s="513" t="str">
        <f t="shared" si="338"/>
        <v/>
      </c>
      <c r="CD439" s="513" t="str">
        <f t="shared" si="339"/>
        <v/>
      </c>
      <c r="CE439" s="513" t="str">
        <f t="shared" si="340"/>
        <v/>
      </c>
      <c r="CF439" s="513" t="str">
        <f t="shared" si="341"/>
        <v/>
      </c>
      <c r="CG439" s="513" t="str">
        <f t="shared" si="342"/>
        <v/>
      </c>
      <c r="CH439" s="513" t="str">
        <f t="shared" si="343"/>
        <v/>
      </c>
      <c r="CI439" s="513" t="str">
        <f t="shared" si="344"/>
        <v/>
      </c>
      <c r="CJ439" s="513"/>
      <c r="CK439" s="513" t="str">
        <f t="shared" si="345"/>
        <v/>
      </c>
      <c r="CL439" s="513" t="str">
        <f t="shared" si="346"/>
        <v/>
      </c>
      <c r="CM439" s="513"/>
      <c r="CR439" s="822">
        <f t="shared" si="347"/>
        <v>0</v>
      </c>
      <c r="CS439" s="822">
        <f t="shared" si="348"/>
        <v>0</v>
      </c>
      <c r="CT439" s="823">
        <f t="shared" si="349"/>
        <v>0</v>
      </c>
      <c r="CU439" s="817">
        <f t="shared" si="350"/>
        <v>0</v>
      </c>
      <c r="CV439" s="817">
        <f t="shared" si="351"/>
        <v>0</v>
      </c>
      <c r="CW439" s="817">
        <f t="shared" si="352"/>
        <v>0</v>
      </c>
      <c r="CX439" s="817">
        <f t="shared" si="353"/>
        <v>0</v>
      </c>
      <c r="CY439" s="817"/>
      <c r="CZ439" s="817">
        <f t="shared" si="354"/>
        <v>0</v>
      </c>
      <c r="DA439" s="817">
        <f t="shared" si="355"/>
        <v>0</v>
      </c>
      <c r="DB439" s="817"/>
    </row>
    <row r="440" spans="1:106" ht="21">
      <c r="A440" s="379" t="s">
        <v>884</v>
      </c>
      <c r="B440" s="380" t="s">
        <v>885</v>
      </c>
      <c r="C440" s="57">
        <f t="shared" si="296"/>
        <v>0</v>
      </c>
      <c r="D440" s="372">
        <f t="shared" si="297"/>
        <v>0</v>
      </c>
      <c r="E440" s="58"/>
      <c r="F440" s="59"/>
      <c r="G440" s="60"/>
      <c r="H440" s="145"/>
      <c r="I440" s="146"/>
      <c r="J440" s="146"/>
      <c r="K440" s="146"/>
      <c r="L440" s="146"/>
      <c r="M440" s="146"/>
      <c r="N440" s="146"/>
      <c r="O440" s="146"/>
      <c r="P440" s="146"/>
      <c r="Q440" s="146"/>
      <c r="R440" s="146"/>
      <c r="S440" s="146"/>
      <c r="T440" s="146"/>
      <c r="U440" s="146"/>
      <c r="V440" s="146"/>
      <c r="W440" s="146"/>
      <c r="X440" s="146"/>
      <c r="Y440" s="146"/>
      <c r="Z440" s="147"/>
      <c r="AA440" s="58"/>
      <c r="AB440" s="148"/>
      <c r="AC440" s="59"/>
      <c r="AD440" s="110"/>
      <c r="AE440" s="148"/>
      <c r="AF440" s="111"/>
      <c r="AG440" s="149"/>
      <c r="AH440" s="110"/>
      <c r="AI440" s="111"/>
      <c r="AJ440" s="58"/>
      <c r="AK440" s="75"/>
      <c r="AL440" s="74"/>
      <c r="AM440" s="74"/>
      <c r="AN440" s="74"/>
      <c r="AO440" s="855" t="str">
        <f t="shared" si="317"/>
        <v/>
      </c>
      <c r="CC440" s="513" t="str">
        <f t="shared" si="338"/>
        <v/>
      </c>
      <c r="CD440" s="513" t="str">
        <f t="shared" si="339"/>
        <v/>
      </c>
      <c r="CE440" s="513" t="str">
        <f t="shared" si="340"/>
        <v/>
      </c>
      <c r="CF440" s="513" t="str">
        <f t="shared" si="341"/>
        <v/>
      </c>
      <c r="CG440" s="513" t="str">
        <f t="shared" si="342"/>
        <v/>
      </c>
      <c r="CH440" s="513" t="str">
        <f t="shared" si="343"/>
        <v/>
      </c>
      <c r="CI440" s="513" t="str">
        <f t="shared" si="344"/>
        <v/>
      </c>
      <c r="CJ440" s="513"/>
      <c r="CK440" s="513" t="str">
        <f t="shared" si="345"/>
        <v/>
      </c>
      <c r="CL440" s="513" t="str">
        <f t="shared" si="346"/>
        <v/>
      </c>
      <c r="CM440" s="513"/>
      <c r="CR440" s="822">
        <f t="shared" si="347"/>
        <v>0</v>
      </c>
      <c r="CS440" s="822">
        <f t="shared" si="348"/>
        <v>0</v>
      </c>
      <c r="CT440" s="823">
        <f t="shared" si="349"/>
        <v>0</v>
      </c>
      <c r="CU440" s="817">
        <f t="shared" si="350"/>
        <v>0</v>
      </c>
      <c r="CV440" s="817">
        <f t="shared" si="351"/>
        <v>0</v>
      </c>
      <c r="CW440" s="817">
        <f t="shared" si="352"/>
        <v>0</v>
      </c>
      <c r="CX440" s="817">
        <f t="shared" si="353"/>
        <v>0</v>
      </c>
      <c r="CY440" s="817"/>
      <c r="CZ440" s="817">
        <f t="shared" si="354"/>
        <v>0</v>
      </c>
      <c r="DA440" s="817">
        <f t="shared" si="355"/>
        <v>0</v>
      </c>
      <c r="DB440" s="817"/>
    </row>
    <row r="441" spans="1:106">
      <c r="A441" s="379" t="s">
        <v>886</v>
      </c>
      <c r="B441" s="380" t="s">
        <v>887</v>
      </c>
      <c r="C441" s="57">
        <f t="shared" si="296"/>
        <v>0</v>
      </c>
      <c r="D441" s="372">
        <f t="shared" si="297"/>
        <v>0</v>
      </c>
      <c r="E441" s="58"/>
      <c r="F441" s="59"/>
      <c r="G441" s="60"/>
      <c r="H441" s="145"/>
      <c r="I441" s="146"/>
      <c r="J441" s="146"/>
      <c r="K441" s="146"/>
      <c r="L441" s="146"/>
      <c r="M441" s="146"/>
      <c r="N441" s="146"/>
      <c r="O441" s="146"/>
      <c r="P441" s="146"/>
      <c r="Q441" s="146"/>
      <c r="R441" s="146"/>
      <c r="S441" s="146"/>
      <c r="T441" s="146"/>
      <c r="U441" s="146"/>
      <c r="V441" s="146"/>
      <c r="W441" s="146"/>
      <c r="X441" s="146"/>
      <c r="Y441" s="146"/>
      <c r="Z441" s="147"/>
      <c r="AA441" s="58"/>
      <c r="AB441" s="148"/>
      <c r="AC441" s="59"/>
      <c r="AD441" s="110"/>
      <c r="AE441" s="148"/>
      <c r="AF441" s="111"/>
      <c r="AG441" s="149"/>
      <c r="AH441" s="110"/>
      <c r="AI441" s="111"/>
      <c r="AJ441" s="58"/>
      <c r="AK441" s="75"/>
      <c r="AL441" s="74"/>
      <c r="AM441" s="74"/>
      <c r="AN441" s="74"/>
      <c r="AO441" s="855" t="str">
        <f t="shared" si="317"/>
        <v/>
      </c>
      <c r="CC441" s="513" t="str">
        <f t="shared" si="338"/>
        <v/>
      </c>
      <c r="CD441" s="513" t="str">
        <f t="shared" si="339"/>
        <v/>
      </c>
      <c r="CE441" s="513" t="str">
        <f t="shared" si="340"/>
        <v/>
      </c>
      <c r="CF441" s="513" t="str">
        <f t="shared" si="341"/>
        <v/>
      </c>
      <c r="CG441" s="513" t="str">
        <f t="shared" si="342"/>
        <v/>
      </c>
      <c r="CH441" s="513" t="str">
        <f t="shared" si="343"/>
        <v/>
      </c>
      <c r="CI441" s="513" t="str">
        <f t="shared" si="344"/>
        <v/>
      </c>
      <c r="CJ441" s="513"/>
      <c r="CK441" s="513" t="str">
        <f t="shared" si="345"/>
        <v/>
      </c>
      <c r="CL441" s="513" t="str">
        <f t="shared" si="346"/>
        <v/>
      </c>
      <c r="CM441" s="513"/>
      <c r="CR441" s="822">
        <f t="shared" si="347"/>
        <v>0</v>
      </c>
      <c r="CS441" s="822">
        <f t="shared" si="348"/>
        <v>0</v>
      </c>
      <c r="CT441" s="823">
        <f t="shared" si="349"/>
        <v>0</v>
      </c>
      <c r="CU441" s="817">
        <f t="shared" si="350"/>
        <v>0</v>
      </c>
      <c r="CV441" s="817">
        <f t="shared" si="351"/>
        <v>0</v>
      </c>
      <c r="CW441" s="817">
        <f t="shared" si="352"/>
        <v>0</v>
      </c>
      <c r="CX441" s="817">
        <f t="shared" si="353"/>
        <v>0</v>
      </c>
      <c r="CY441" s="817"/>
      <c r="CZ441" s="817">
        <f t="shared" si="354"/>
        <v>0</v>
      </c>
      <c r="DA441" s="817">
        <f t="shared" si="355"/>
        <v>0</v>
      </c>
      <c r="DB441" s="817"/>
    </row>
    <row r="442" spans="1:106">
      <c r="A442" s="379" t="s">
        <v>888</v>
      </c>
      <c r="B442" s="380" t="s">
        <v>889</v>
      </c>
      <c r="C442" s="57">
        <f t="shared" si="296"/>
        <v>0</v>
      </c>
      <c r="D442" s="372">
        <f t="shared" si="297"/>
        <v>0</v>
      </c>
      <c r="E442" s="58"/>
      <c r="F442" s="59"/>
      <c r="G442" s="60"/>
      <c r="H442" s="145"/>
      <c r="I442" s="146"/>
      <c r="J442" s="146"/>
      <c r="K442" s="146"/>
      <c r="L442" s="146"/>
      <c r="M442" s="146"/>
      <c r="N442" s="146"/>
      <c r="O442" s="146"/>
      <c r="P442" s="146"/>
      <c r="Q442" s="146"/>
      <c r="R442" s="146"/>
      <c r="S442" s="146"/>
      <c r="T442" s="146"/>
      <c r="U442" s="146"/>
      <c r="V442" s="146"/>
      <c r="W442" s="146"/>
      <c r="X442" s="146"/>
      <c r="Y442" s="146"/>
      <c r="Z442" s="147"/>
      <c r="AA442" s="58"/>
      <c r="AB442" s="148"/>
      <c r="AC442" s="59"/>
      <c r="AD442" s="110"/>
      <c r="AE442" s="148"/>
      <c r="AF442" s="111"/>
      <c r="AG442" s="149"/>
      <c r="AH442" s="110"/>
      <c r="AI442" s="111"/>
      <c r="AJ442" s="58"/>
      <c r="AK442" s="75"/>
      <c r="AL442" s="74"/>
      <c r="AM442" s="74"/>
      <c r="AN442" s="74"/>
      <c r="AO442" s="855" t="str">
        <f t="shared" si="317"/>
        <v/>
      </c>
      <c r="CC442" s="513" t="str">
        <f t="shared" si="338"/>
        <v/>
      </c>
      <c r="CD442" s="513" t="str">
        <f t="shared" si="339"/>
        <v/>
      </c>
      <c r="CE442" s="513" t="str">
        <f t="shared" si="340"/>
        <v/>
      </c>
      <c r="CF442" s="513" t="str">
        <f t="shared" si="341"/>
        <v/>
      </c>
      <c r="CG442" s="513" t="str">
        <f t="shared" si="342"/>
        <v/>
      </c>
      <c r="CH442" s="513" t="str">
        <f t="shared" si="343"/>
        <v/>
      </c>
      <c r="CI442" s="513" t="str">
        <f t="shared" si="344"/>
        <v/>
      </c>
      <c r="CJ442" s="513"/>
      <c r="CK442" s="513" t="str">
        <f t="shared" si="345"/>
        <v/>
      </c>
      <c r="CL442" s="513" t="str">
        <f t="shared" si="346"/>
        <v/>
      </c>
      <c r="CM442" s="513"/>
      <c r="CR442" s="822">
        <f t="shared" si="347"/>
        <v>0</v>
      </c>
      <c r="CS442" s="822">
        <f t="shared" si="348"/>
        <v>0</v>
      </c>
      <c r="CT442" s="823">
        <f t="shared" si="349"/>
        <v>0</v>
      </c>
      <c r="CU442" s="817">
        <f t="shared" si="350"/>
        <v>0</v>
      </c>
      <c r="CV442" s="817">
        <f t="shared" si="351"/>
        <v>0</v>
      </c>
      <c r="CW442" s="817">
        <f t="shared" si="352"/>
        <v>0</v>
      </c>
      <c r="CX442" s="817">
        <f t="shared" si="353"/>
        <v>0</v>
      </c>
      <c r="CY442" s="817"/>
      <c r="CZ442" s="817">
        <f t="shared" si="354"/>
        <v>0</v>
      </c>
      <c r="DA442" s="817">
        <f t="shared" si="355"/>
        <v>0</v>
      </c>
      <c r="DB442" s="817"/>
    </row>
    <row r="443" spans="1:106">
      <c r="A443" s="379" t="s">
        <v>890</v>
      </c>
      <c r="B443" s="380" t="s">
        <v>891</v>
      </c>
      <c r="C443" s="57">
        <f t="shared" ref="C443:C506" si="356">SUM(D443+G443)</f>
        <v>0</v>
      </c>
      <c r="D443" s="372">
        <f t="shared" si="297"/>
        <v>0</v>
      </c>
      <c r="E443" s="58"/>
      <c r="F443" s="59"/>
      <c r="G443" s="60"/>
      <c r="H443" s="145"/>
      <c r="I443" s="146"/>
      <c r="J443" s="146"/>
      <c r="K443" s="146"/>
      <c r="L443" s="146"/>
      <c r="M443" s="146"/>
      <c r="N443" s="146"/>
      <c r="O443" s="146"/>
      <c r="P443" s="146"/>
      <c r="Q443" s="146"/>
      <c r="R443" s="146"/>
      <c r="S443" s="146"/>
      <c r="T443" s="146"/>
      <c r="U443" s="146"/>
      <c r="V443" s="146"/>
      <c r="W443" s="146"/>
      <c r="X443" s="146"/>
      <c r="Y443" s="146"/>
      <c r="Z443" s="147"/>
      <c r="AA443" s="58"/>
      <c r="AB443" s="148"/>
      <c r="AC443" s="59"/>
      <c r="AD443" s="110"/>
      <c r="AE443" s="148"/>
      <c r="AF443" s="111"/>
      <c r="AG443" s="149"/>
      <c r="AH443" s="110"/>
      <c r="AI443" s="111"/>
      <c r="AJ443" s="58"/>
      <c r="AK443" s="75"/>
      <c r="AL443" s="74"/>
      <c r="AM443" s="74"/>
      <c r="AN443" s="74"/>
      <c r="AO443" s="855" t="str">
        <f t="shared" si="317"/>
        <v/>
      </c>
      <c r="CC443" s="513" t="str">
        <f t="shared" si="338"/>
        <v/>
      </c>
      <c r="CD443" s="513" t="str">
        <f t="shared" si="339"/>
        <v/>
      </c>
      <c r="CE443" s="513" t="str">
        <f t="shared" si="340"/>
        <v/>
      </c>
      <c r="CF443" s="513" t="str">
        <f t="shared" si="341"/>
        <v/>
      </c>
      <c r="CG443" s="513" t="str">
        <f t="shared" si="342"/>
        <v/>
      </c>
      <c r="CH443" s="513" t="str">
        <f t="shared" si="343"/>
        <v/>
      </c>
      <c r="CI443" s="513" t="str">
        <f t="shared" si="344"/>
        <v/>
      </c>
      <c r="CJ443" s="513"/>
      <c r="CK443" s="513" t="str">
        <f t="shared" si="345"/>
        <v/>
      </c>
      <c r="CL443" s="513" t="str">
        <f t="shared" si="346"/>
        <v/>
      </c>
      <c r="CM443" s="513"/>
      <c r="CR443" s="822">
        <f t="shared" si="347"/>
        <v>0</v>
      </c>
      <c r="CS443" s="822">
        <f t="shared" si="348"/>
        <v>0</v>
      </c>
      <c r="CT443" s="823">
        <f t="shared" si="349"/>
        <v>0</v>
      </c>
      <c r="CU443" s="817">
        <f t="shared" si="350"/>
        <v>0</v>
      </c>
      <c r="CV443" s="817">
        <f t="shared" si="351"/>
        <v>0</v>
      </c>
      <c r="CW443" s="817">
        <f t="shared" si="352"/>
        <v>0</v>
      </c>
      <c r="CX443" s="817">
        <f t="shared" si="353"/>
        <v>0</v>
      </c>
      <c r="CY443" s="817"/>
      <c r="CZ443" s="817">
        <f t="shared" si="354"/>
        <v>0</v>
      </c>
      <c r="DA443" s="817">
        <f t="shared" si="355"/>
        <v>0</v>
      </c>
      <c r="DB443" s="817"/>
    </row>
    <row r="444" spans="1:106">
      <c r="A444" s="379" t="s">
        <v>892</v>
      </c>
      <c r="B444" s="380" t="s">
        <v>893</v>
      </c>
      <c r="C444" s="57">
        <f t="shared" si="356"/>
        <v>0</v>
      </c>
      <c r="D444" s="372">
        <f t="shared" ref="D444:D507" si="357">SUM(E444:F444)</f>
        <v>0</v>
      </c>
      <c r="E444" s="58"/>
      <c r="F444" s="59"/>
      <c r="G444" s="60"/>
      <c r="H444" s="145"/>
      <c r="I444" s="146"/>
      <c r="J444" s="146"/>
      <c r="K444" s="146"/>
      <c r="L444" s="146"/>
      <c r="M444" s="146"/>
      <c r="N444" s="146"/>
      <c r="O444" s="146"/>
      <c r="P444" s="146"/>
      <c r="Q444" s="146"/>
      <c r="R444" s="146"/>
      <c r="S444" s="146"/>
      <c r="T444" s="146"/>
      <c r="U444" s="146"/>
      <c r="V444" s="146"/>
      <c r="W444" s="146"/>
      <c r="X444" s="146"/>
      <c r="Y444" s="146"/>
      <c r="Z444" s="147"/>
      <c r="AA444" s="58"/>
      <c r="AB444" s="148"/>
      <c r="AC444" s="59"/>
      <c r="AD444" s="110"/>
      <c r="AE444" s="148"/>
      <c r="AF444" s="111"/>
      <c r="AG444" s="149"/>
      <c r="AH444" s="110"/>
      <c r="AI444" s="111"/>
      <c r="AJ444" s="58"/>
      <c r="AK444" s="75"/>
      <c r="AL444" s="74"/>
      <c r="AM444" s="74"/>
      <c r="AN444" s="74"/>
      <c r="AO444" s="855" t="str">
        <f t="shared" si="317"/>
        <v/>
      </c>
      <c r="CC444" s="513" t="str">
        <f t="shared" si="338"/>
        <v/>
      </c>
      <c r="CD444" s="513" t="str">
        <f t="shared" si="339"/>
        <v/>
      </c>
      <c r="CE444" s="513" t="str">
        <f t="shared" si="340"/>
        <v/>
      </c>
      <c r="CF444" s="513" t="str">
        <f t="shared" si="341"/>
        <v/>
      </c>
      <c r="CG444" s="513" t="str">
        <f t="shared" si="342"/>
        <v/>
      </c>
      <c r="CH444" s="513" t="str">
        <f t="shared" si="343"/>
        <v/>
      </c>
      <c r="CI444" s="513" t="str">
        <f t="shared" si="344"/>
        <v/>
      </c>
      <c r="CJ444" s="513"/>
      <c r="CK444" s="513" t="str">
        <f t="shared" si="345"/>
        <v/>
      </c>
      <c r="CL444" s="513" t="str">
        <f t="shared" si="346"/>
        <v/>
      </c>
      <c r="CM444" s="513"/>
      <c r="CR444" s="822">
        <f t="shared" si="347"/>
        <v>0</v>
      </c>
      <c r="CS444" s="822">
        <f t="shared" si="348"/>
        <v>0</v>
      </c>
      <c r="CT444" s="823">
        <f t="shared" si="349"/>
        <v>0</v>
      </c>
      <c r="CU444" s="817">
        <f t="shared" si="350"/>
        <v>0</v>
      </c>
      <c r="CV444" s="817">
        <f t="shared" si="351"/>
        <v>0</v>
      </c>
      <c r="CW444" s="817">
        <f t="shared" si="352"/>
        <v>0</v>
      </c>
      <c r="CX444" s="817">
        <f t="shared" si="353"/>
        <v>0</v>
      </c>
      <c r="CY444" s="817"/>
      <c r="CZ444" s="817">
        <f t="shared" si="354"/>
        <v>0</v>
      </c>
      <c r="DA444" s="817">
        <f t="shared" si="355"/>
        <v>0</v>
      </c>
      <c r="DB444" s="817"/>
    </row>
    <row r="445" spans="1:106">
      <c r="A445" s="379" t="s">
        <v>894</v>
      </c>
      <c r="B445" s="380" t="s">
        <v>895</v>
      </c>
      <c r="C445" s="57">
        <f t="shared" si="356"/>
        <v>0</v>
      </c>
      <c r="D445" s="372">
        <f t="shared" si="357"/>
        <v>0</v>
      </c>
      <c r="E445" s="58"/>
      <c r="F445" s="59"/>
      <c r="G445" s="60"/>
      <c r="H445" s="145"/>
      <c r="I445" s="146"/>
      <c r="J445" s="146"/>
      <c r="K445" s="146"/>
      <c r="L445" s="146"/>
      <c r="M445" s="146"/>
      <c r="N445" s="146"/>
      <c r="O445" s="146"/>
      <c r="P445" s="146"/>
      <c r="Q445" s="146"/>
      <c r="R445" s="146"/>
      <c r="S445" s="146"/>
      <c r="T445" s="146"/>
      <c r="U445" s="146"/>
      <c r="V445" s="146"/>
      <c r="W445" s="146"/>
      <c r="X445" s="146"/>
      <c r="Y445" s="146"/>
      <c r="Z445" s="147"/>
      <c r="AA445" s="58"/>
      <c r="AB445" s="148"/>
      <c r="AC445" s="59"/>
      <c r="AD445" s="110"/>
      <c r="AE445" s="148"/>
      <c r="AF445" s="111"/>
      <c r="AG445" s="149"/>
      <c r="AH445" s="110"/>
      <c r="AI445" s="111"/>
      <c r="AJ445" s="58"/>
      <c r="AK445" s="75"/>
      <c r="AL445" s="74"/>
      <c r="AM445" s="74"/>
      <c r="AN445" s="74"/>
      <c r="AO445" s="855" t="str">
        <f t="shared" si="317"/>
        <v/>
      </c>
      <c r="CC445" s="513" t="str">
        <f t="shared" si="338"/>
        <v/>
      </c>
      <c r="CD445" s="513" t="str">
        <f t="shared" si="339"/>
        <v/>
      </c>
      <c r="CE445" s="513" t="str">
        <f t="shared" si="340"/>
        <v/>
      </c>
      <c r="CF445" s="513" t="str">
        <f t="shared" si="341"/>
        <v/>
      </c>
      <c r="CG445" s="513" t="str">
        <f t="shared" si="342"/>
        <v/>
      </c>
      <c r="CH445" s="513" t="str">
        <f t="shared" si="343"/>
        <v/>
      </c>
      <c r="CI445" s="513" t="str">
        <f t="shared" si="344"/>
        <v/>
      </c>
      <c r="CJ445" s="513"/>
      <c r="CK445" s="513" t="str">
        <f t="shared" si="345"/>
        <v/>
      </c>
      <c r="CL445" s="513" t="str">
        <f t="shared" si="346"/>
        <v/>
      </c>
      <c r="CM445" s="513"/>
      <c r="CR445" s="822">
        <f t="shared" si="347"/>
        <v>0</v>
      </c>
      <c r="CS445" s="822">
        <f t="shared" si="348"/>
        <v>0</v>
      </c>
      <c r="CT445" s="823">
        <f t="shared" si="349"/>
        <v>0</v>
      </c>
      <c r="CU445" s="817">
        <f t="shared" si="350"/>
        <v>0</v>
      </c>
      <c r="CV445" s="817">
        <f t="shared" si="351"/>
        <v>0</v>
      </c>
      <c r="CW445" s="817">
        <f t="shared" si="352"/>
        <v>0</v>
      </c>
      <c r="CX445" s="817">
        <f t="shared" si="353"/>
        <v>0</v>
      </c>
      <c r="CY445" s="817"/>
      <c r="CZ445" s="817">
        <f t="shared" si="354"/>
        <v>0</v>
      </c>
      <c r="DA445" s="817">
        <f t="shared" si="355"/>
        <v>0</v>
      </c>
      <c r="DB445" s="817"/>
    </row>
    <row r="446" spans="1:106">
      <c r="A446" s="379" t="s">
        <v>896</v>
      </c>
      <c r="B446" s="380" t="s">
        <v>897</v>
      </c>
      <c r="C446" s="57">
        <f t="shared" si="356"/>
        <v>0</v>
      </c>
      <c r="D446" s="372">
        <f t="shared" si="357"/>
        <v>0</v>
      </c>
      <c r="E446" s="58"/>
      <c r="F446" s="59"/>
      <c r="G446" s="60"/>
      <c r="H446" s="145"/>
      <c r="I446" s="146"/>
      <c r="J446" s="146"/>
      <c r="K446" s="146"/>
      <c r="L446" s="146"/>
      <c r="M446" s="146"/>
      <c r="N446" s="146"/>
      <c r="O446" s="146"/>
      <c r="P446" s="146"/>
      <c r="Q446" s="146"/>
      <c r="R446" s="146"/>
      <c r="S446" s="146"/>
      <c r="T446" s="146"/>
      <c r="U446" s="146"/>
      <c r="V446" s="146"/>
      <c r="W446" s="146"/>
      <c r="X446" s="146"/>
      <c r="Y446" s="146"/>
      <c r="Z446" s="147"/>
      <c r="AA446" s="58"/>
      <c r="AB446" s="148"/>
      <c r="AC446" s="59"/>
      <c r="AD446" s="110"/>
      <c r="AE446" s="148"/>
      <c r="AF446" s="111"/>
      <c r="AG446" s="149"/>
      <c r="AH446" s="110"/>
      <c r="AI446" s="111"/>
      <c r="AJ446" s="58"/>
      <c r="AK446" s="75"/>
      <c r="AL446" s="74"/>
      <c r="AM446" s="74"/>
      <c r="AN446" s="74"/>
      <c r="AO446" s="855" t="str">
        <f t="shared" si="317"/>
        <v/>
      </c>
      <c r="CC446" s="513" t="str">
        <f t="shared" si="338"/>
        <v/>
      </c>
      <c r="CD446" s="513" t="str">
        <f t="shared" si="339"/>
        <v/>
      </c>
      <c r="CE446" s="513" t="str">
        <f t="shared" si="340"/>
        <v/>
      </c>
      <c r="CF446" s="513" t="str">
        <f t="shared" si="341"/>
        <v/>
      </c>
      <c r="CG446" s="513" t="str">
        <f t="shared" si="342"/>
        <v/>
      </c>
      <c r="CH446" s="513" t="str">
        <f t="shared" si="343"/>
        <v/>
      </c>
      <c r="CI446" s="513" t="str">
        <f t="shared" si="344"/>
        <v/>
      </c>
      <c r="CJ446" s="513"/>
      <c r="CK446" s="513" t="str">
        <f t="shared" si="345"/>
        <v/>
      </c>
      <c r="CL446" s="513" t="str">
        <f t="shared" si="346"/>
        <v/>
      </c>
      <c r="CM446" s="513"/>
      <c r="CR446" s="822">
        <f t="shared" si="347"/>
        <v>0</v>
      </c>
      <c r="CS446" s="822">
        <f t="shared" si="348"/>
        <v>0</v>
      </c>
      <c r="CT446" s="823">
        <f t="shared" si="349"/>
        <v>0</v>
      </c>
      <c r="CU446" s="817">
        <f t="shared" si="350"/>
        <v>0</v>
      </c>
      <c r="CV446" s="817">
        <f t="shared" si="351"/>
        <v>0</v>
      </c>
      <c r="CW446" s="817">
        <f t="shared" si="352"/>
        <v>0</v>
      </c>
      <c r="CX446" s="817">
        <f t="shared" si="353"/>
        <v>0</v>
      </c>
      <c r="CY446" s="817"/>
      <c r="CZ446" s="817">
        <f t="shared" si="354"/>
        <v>0</v>
      </c>
      <c r="DA446" s="817">
        <f t="shared" si="355"/>
        <v>0</v>
      </c>
      <c r="DB446" s="817"/>
    </row>
    <row r="447" spans="1:106">
      <c r="A447" s="379" t="s">
        <v>898</v>
      </c>
      <c r="B447" s="380" t="s">
        <v>899</v>
      </c>
      <c r="C447" s="57">
        <f t="shared" si="356"/>
        <v>0</v>
      </c>
      <c r="D447" s="372">
        <f t="shared" si="357"/>
        <v>0</v>
      </c>
      <c r="E447" s="58"/>
      <c r="F447" s="59"/>
      <c r="G447" s="60"/>
      <c r="H447" s="145"/>
      <c r="I447" s="146"/>
      <c r="J447" s="146"/>
      <c r="K447" s="146"/>
      <c r="L447" s="146"/>
      <c r="M447" s="146"/>
      <c r="N447" s="146"/>
      <c r="O447" s="146"/>
      <c r="P447" s="146"/>
      <c r="Q447" s="146"/>
      <c r="R447" s="146"/>
      <c r="S447" s="146"/>
      <c r="T447" s="146"/>
      <c r="U447" s="146"/>
      <c r="V447" s="146"/>
      <c r="W447" s="146"/>
      <c r="X447" s="146"/>
      <c r="Y447" s="146"/>
      <c r="Z447" s="147"/>
      <c r="AA447" s="58"/>
      <c r="AB447" s="148"/>
      <c r="AC447" s="59"/>
      <c r="AD447" s="110"/>
      <c r="AE447" s="148"/>
      <c r="AF447" s="111"/>
      <c r="AG447" s="149"/>
      <c r="AH447" s="110"/>
      <c r="AI447" s="111"/>
      <c r="AJ447" s="58"/>
      <c r="AK447" s="75"/>
      <c r="AL447" s="74"/>
      <c r="AM447" s="74"/>
      <c r="AN447" s="74"/>
      <c r="AO447" s="855" t="str">
        <f t="shared" si="317"/>
        <v/>
      </c>
      <c r="CC447" s="513" t="str">
        <f t="shared" si="338"/>
        <v/>
      </c>
      <c r="CD447" s="513" t="str">
        <f t="shared" si="339"/>
        <v/>
      </c>
      <c r="CE447" s="513" t="str">
        <f t="shared" si="340"/>
        <v/>
      </c>
      <c r="CF447" s="513" t="str">
        <f t="shared" si="341"/>
        <v/>
      </c>
      <c r="CG447" s="513" t="str">
        <f t="shared" si="342"/>
        <v/>
      </c>
      <c r="CH447" s="513" t="str">
        <f t="shared" si="343"/>
        <v/>
      </c>
      <c r="CI447" s="513" t="str">
        <f t="shared" si="344"/>
        <v/>
      </c>
      <c r="CJ447" s="513"/>
      <c r="CK447" s="513" t="str">
        <f t="shared" si="345"/>
        <v/>
      </c>
      <c r="CL447" s="513" t="str">
        <f t="shared" si="346"/>
        <v/>
      </c>
      <c r="CM447" s="513"/>
      <c r="CR447" s="822">
        <f t="shared" si="347"/>
        <v>0</v>
      </c>
      <c r="CS447" s="822">
        <f t="shared" si="348"/>
        <v>0</v>
      </c>
      <c r="CT447" s="823">
        <f t="shared" si="349"/>
        <v>0</v>
      </c>
      <c r="CU447" s="817">
        <f t="shared" si="350"/>
        <v>0</v>
      </c>
      <c r="CV447" s="817">
        <f t="shared" si="351"/>
        <v>0</v>
      </c>
      <c r="CW447" s="817">
        <f t="shared" si="352"/>
        <v>0</v>
      </c>
      <c r="CX447" s="817">
        <f t="shared" si="353"/>
        <v>0</v>
      </c>
      <c r="CY447" s="817"/>
      <c r="CZ447" s="817">
        <f t="shared" si="354"/>
        <v>0</v>
      </c>
      <c r="DA447" s="817">
        <f t="shared" si="355"/>
        <v>0</v>
      </c>
      <c r="DB447" s="817"/>
    </row>
    <row r="448" spans="1:106">
      <c r="A448" s="379" t="s">
        <v>900</v>
      </c>
      <c r="B448" s="380" t="s">
        <v>901</v>
      </c>
      <c r="C448" s="57">
        <f t="shared" si="356"/>
        <v>0</v>
      </c>
      <c r="D448" s="372">
        <f t="shared" si="357"/>
        <v>0</v>
      </c>
      <c r="E448" s="58"/>
      <c r="F448" s="59"/>
      <c r="G448" s="60"/>
      <c r="H448" s="145"/>
      <c r="I448" s="146"/>
      <c r="J448" s="146"/>
      <c r="K448" s="146"/>
      <c r="L448" s="146"/>
      <c r="M448" s="146"/>
      <c r="N448" s="146"/>
      <c r="O448" s="146"/>
      <c r="P448" s="146"/>
      <c r="Q448" s="146"/>
      <c r="R448" s="146"/>
      <c r="S448" s="146"/>
      <c r="T448" s="146"/>
      <c r="U448" s="146"/>
      <c r="V448" s="146"/>
      <c r="W448" s="146"/>
      <c r="X448" s="146"/>
      <c r="Y448" s="146"/>
      <c r="Z448" s="147"/>
      <c r="AA448" s="58"/>
      <c r="AB448" s="148"/>
      <c r="AC448" s="59"/>
      <c r="AD448" s="110"/>
      <c r="AE448" s="148"/>
      <c r="AF448" s="111"/>
      <c r="AG448" s="149"/>
      <c r="AH448" s="110"/>
      <c r="AI448" s="111"/>
      <c r="AJ448" s="58"/>
      <c r="AK448" s="75"/>
      <c r="AL448" s="74"/>
      <c r="AM448" s="74"/>
      <c r="AN448" s="74"/>
      <c r="AO448" s="855" t="str">
        <f t="shared" si="317"/>
        <v/>
      </c>
      <c r="CC448" s="513" t="str">
        <f t="shared" si="338"/>
        <v/>
      </c>
      <c r="CD448" s="513" t="str">
        <f t="shared" si="339"/>
        <v/>
      </c>
      <c r="CE448" s="513" t="str">
        <f t="shared" si="340"/>
        <v/>
      </c>
      <c r="CF448" s="513" t="str">
        <f t="shared" si="341"/>
        <v/>
      </c>
      <c r="CG448" s="513" t="str">
        <f t="shared" si="342"/>
        <v/>
      </c>
      <c r="CH448" s="513" t="str">
        <f t="shared" si="343"/>
        <v/>
      </c>
      <c r="CI448" s="513" t="str">
        <f t="shared" si="344"/>
        <v/>
      </c>
      <c r="CJ448" s="513"/>
      <c r="CK448" s="513" t="str">
        <f t="shared" si="345"/>
        <v/>
      </c>
      <c r="CL448" s="513" t="str">
        <f t="shared" si="346"/>
        <v/>
      </c>
      <c r="CM448" s="513"/>
      <c r="CR448" s="822">
        <f t="shared" si="347"/>
        <v>0</v>
      </c>
      <c r="CS448" s="822">
        <f t="shared" si="348"/>
        <v>0</v>
      </c>
      <c r="CT448" s="823">
        <f t="shared" si="349"/>
        <v>0</v>
      </c>
      <c r="CU448" s="817">
        <f t="shared" si="350"/>
        <v>0</v>
      </c>
      <c r="CV448" s="817">
        <f t="shared" si="351"/>
        <v>0</v>
      </c>
      <c r="CW448" s="817">
        <f t="shared" si="352"/>
        <v>0</v>
      </c>
      <c r="CX448" s="817">
        <f t="shared" si="353"/>
        <v>0</v>
      </c>
      <c r="CY448" s="817"/>
      <c r="CZ448" s="817">
        <f t="shared" si="354"/>
        <v>0</v>
      </c>
      <c r="DA448" s="817">
        <f t="shared" si="355"/>
        <v>0</v>
      </c>
      <c r="DB448" s="817"/>
    </row>
    <row r="449" spans="1:106">
      <c r="A449" s="379" t="s">
        <v>902</v>
      </c>
      <c r="B449" s="380" t="s">
        <v>903</v>
      </c>
      <c r="C449" s="57">
        <f t="shared" si="356"/>
        <v>0</v>
      </c>
      <c r="D449" s="372">
        <f t="shared" si="357"/>
        <v>0</v>
      </c>
      <c r="E449" s="58"/>
      <c r="F449" s="59"/>
      <c r="G449" s="60"/>
      <c r="H449" s="145"/>
      <c r="I449" s="146"/>
      <c r="J449" s="146"/>
      <c r="K449" s="146"/>
      <c r="L449" s="146"/>
      <c r="M449" s="146"/>
      <c r="N449" s="146"/>
      <c r="O449" s="146"/>
      <c r="P449" s="146"/>
      <c r="Q449" s="146"/>
      <c r="R449" s="146"/>
      <c r="S449" s="146"/>
      <c r="T449" s="146"/>
      <c r="U449" s="146"/>
      <c r="V449" s="146"/>
      <c r="W449" s="146"/>
      <c r="X449" s="146"/>
      <c r="Y449" s="146"/>
      <c r="Z449" s="147"/>
      <c r="AA449" s="58"/>
      <c r="AB449" s="148"/>
      <c r="AC449" s="59"/>
      <c r="AD449" s="110"/>
      <c r="AE449" s="148"/>
      <c r="AF449" s="111"/>
      <c r="AG449" s="149"/>
      <c r="AH449" s="110"/>
      <c r="AI449" s="111"/>
      <c r="AJ449" s="58"/>
      <c r="AK449" s="75"/>
      <c r="AL449" s="74"/>
      <c r="AM449" s="74"/>
      <c r="AN449" s="74"/>
      <c r="AO449" s="855" t="str">
        <f t="shared" si="317"/>
        <v/>
      </c>
      <c r="CC449" s="513" t="str">
        <f t="shared" si="338"/>
        <v/>
      </c>
      <c r="CD449" s="513" t="str">
        <f t="shared" si="339"/>
        <v/>
      </c>
      <c r="CE449" s="513" t="str">
        <f t="shared" si="340"/>
        <v/>
      </c>
      <c r="CF449" s="513" t="str">
        <f t="shared" si="341"/>
        <v/>
      </c>
      <c r="CG449" s="513" t="str">
        <f t="shared" si="342"/>
        <v/>
      </c>
      <c r="CH449" s="513" t="str">
        <f t="shared" si="343"/>
        <v/>
      </c>
      <c r="CI449" s="513" t="str">
        <f t="shared" si="344"/>
        <v/>
      </c>
      <c r="CJ449" s="513"/>
      <c r="CK449" s="513" t="str">
        <f t="shared" si="345"/>
        <v/>
      </c>
      <c r="CL449" s="513" t="str">
        <f t="shared" si="346"/>
        <v/>
      </c>
      <c r="CM449" s="513"/>
      <c r="CR449" s="822">
        <f t="shared" si="347"/>
        <v>0</v>
      </c>
      <c r="CS449" s="822">
        <f t="shared" si="348"/>
        <v>0</v>
      </c>
      <c r="CT449" s="823">
        <f t="shared" si="349"/>
        <v>0</v>
      </c>
      <c r="CU449" s="817">
        <f t="shared" si="350"/>
        <v>0</v>
      </c>
      <c r="CV449" s="817">
        <f t="shared" si="351"/>
        <v>0</v>
      </c>
      <c r="CW449" s="817">
        <f t="shared" si="352"/>
        <v>0</v>
      </c>
      <c r="CX449" s="817">
        <f t="shared" si="353"/>
        <v>0</v>
      </c>
      <c r="CY449" s="817"/>
      <c r="CZ449" s="817">
        <f t="shared" si="354"/>
        <v>0</v>
      </c>
      <c r="DA449" s="817">
        <f t="shared" si="355"/>
        <v>0</v>
      </c>
      <c r="DB449" s="817"/>
    </row>
    <row r="450" spans="1:106">
      <c r="A450" s="379" t="s">
        <v>904</v>
      </c>
      <c r="B450" s="380" t="s">
        <v>905</v>
      </c>
      <c r="C450" s="57">
        <f t="shared" si="356"/>
        <v>0</v>
      </c>
      <c r="D450" s="372">
        <f t="shared" si="357"/>
        <v>0</v>
      </c>
      <c r="E450" s="58"/>
      <c r="F450" s="59"/>
      <c r="G450" s="60"/>
      <c r="H450" s="145"/>
      <c r="I450" s="146"/>
      <c r="J450" s="146"/>
      <c r="K450" s="146"/>
      <c r="L450" s="146"/>
      <c r="M450" s="146"/>
      <c r="N450" s="146"/>
      <c r="O450" s="146"/>
      <c r="P450" s="146"/>
      <c r="Q450" s="146"/>
      <c r="R450" s="146"/>
      <c r="S450" s="146"/>
      <c r="T450" s="146"/>
      <c r="U450" s="146"/>
      <c r="V450" s="146"/>
      <c r="W450" s="146"/>
      <c r="X450" s="146"/>
      <c r="Y450" s="146"/>
      <c r="Z450" s="147"/>
      <c r="AA450" s="58"/>
      <c r="AB450" s="148"/>
      <c r="AC450" s="59"/>
      <c r="AD450" s="110"/>
      <c r="AE450" s="148"/>
      <c r="AF450" s="111"/>
      <c r="AG450" s="149"/>
      <c r="AH450" s="110"/>
      <c r="AI450" s="111"/>
      <c r="AJ450" s="58"/>
      <c r="AK450" s="75"/>
      <c r="AL450" s="74"/>
      <c r="AM450" s="74"/>
      <c r="AN450" s="74"/>
      <c r="AO450" s="855" t="str">
        <f t="shared" si="317"/>
        <v/>
      </c>
      <c r="CC450" s="513" t="str">
        <f t="shared" si="338"/>
        <v/>
      </c>
      <c r="CD450" s="513" t="str">
        <f t="shared" si="339"/>
        <v/>
      </c>
      <c r="CE450" s="513" t="str">
        <f t="shared" si="340"/>
        <v/>
      </c>
      <c r="CF450" s="513" t="str">
        <f t="shared" si="341"/>
        <v/>
      </c>
      <c r="CG450" s="513" t="str">
        <f t="shared" si="342"/>
        <v/>
      </c>
      <c r="CH450" s="513" t="str">
        <f t="shared" si="343"/>
        <v/>
      </c>
      <c r="CI450" s="513" t="str">
        <f t="shared" si="344"/>
        <v/>
      </c>
      <c r="CJ450" s="513"/>
      <c r="CK450" s="513" t="str">
        <f t="shared" si="345"/>
        <v/>
      </c>
      <c r="CL450" s="513" t="str">
        <f t="shared" si="346"/>
        <v/>
      </c>
      <c r="CM450" s="513"/>
      <c r="CR450" s="822">
        <f t="shared" si="347"/>
        <v>0</v>
      </c>
      <c r="CS450" s="822">
        <f t="shared" si="348"/>
        <v>0</v>
      </c>
      <c r="CT450" s="823">
        <f t="shared" si="349"/>
        <v>0</v>
      </c>
      <c r="CU450" s="817">
        <f t="shared" si="350"/>
        <v>0</v>
      </c>
      <c r="CV450" s="817">
        <f t="shared" si="351"/>
        <v>0</v>
      </c>
      <c r="CW450" s="817">
        <f t="shared" si="352"/>
        <v>0</v>
      </c>
      <c r="CX450" s="817">
        <f t="shared" si="353"/>
        <v>0</v>
      </c>
      <c r="CY450" s="817"/>
      <c r="CZ450" s="817">
        <f t="shared" si="354"/>
        <v>0</v>
      </c>
      <c r="DA450" s="817">
        <f t="shared" si="355"/>
        <v>0</v>
      </c>
      <c r="DB450" s="817"/>
    </row>
    <row r="451" spans="1:106">
      <c r="A451" s="379" t="s">
        <v>906</v>
      </c>
      <c r="B451" s="380" t="s">
        <v>907</v>
      </c>
      <c r="C451" s="57">
        <f t="shared" si="356"/>
        <v>0</v>
      </c>
      <c r="D451" s="372">
        <f t="shared" si="357"/>
        <v>0</v>
      </c>
      <c r="E451" s="58"/>
      <c r="F451" s="59"/>
      <c r="G451" s="60"/>
      <c r="H451" s="145"/>
      <c r="I451" s="146"/>
      <c r="J451" s="146"/>
      <c r="K451" s="146"/>
      <c r="L451" s="146"/>
      <c r="M451" s="146"/>
      <c r="N451" s="146"/>
      <c r="O451" s="146"/>
      <c r="P451" s="146"/>
      <c r="Q451" s="146"/>
      <c r="R451" s="146"/>
      <c r="S451" s="146"/>
      <c r="T451" s="146"/>
      <c r="U451" s="146"/>
      <c r="V451" s="146"/>
      <c r="W451" s="146"/>
      <c r="X451" s="146"/>
      <c r="Y451" s="146"/>
      <c r="Z451" s="147"/>
      <c r="AA451" s="58"/>
      <c r="AB451" s="148"/>
      <c r="AC451" s="59"/>
      <c r="AD451" s="110"/>
      <c r="AE451" s="148"/>
      <c r="AF451" s="111"/>
      <c r="AG451" s="149"/>
      <c r="AH451" s="110"/>
      <c r="AI451" s="111"/>
      <c r="AJ451" s="58"/>
      <c r="AK451" s="75"/>
      <c r="AL451" s="74"/>
      <c r="AM451" s="74"/>
      <c r="AN451" s="74"/>
      <c r="AO451" s="855" t="str">
        <f t="shared" si="317"/>
        <v/>
      </c>
      <c r="CC451" s="513" t="str">
        <f t="shared" si="338"/>
        <v/>
      </c>
      <c r="CD451" s="513" t="str">
        <f t="shared" si="339"/>
        <v/>
      </c>
      <c r="CE451" s="513" t="str">
        <f t="shared" si="340"/>
        <v/>
      </c>
      <c r="CF451" s="513" t="str">
        <f t="shared" si="341"/>
        <v/>
      </c>
      <c r="CG451" s="513" t="str">
        <f t="shared" si="342"/>
        <v/>
      </c>
      <c r="CH451" s="513" t="str">
        <f t="shared" si="343"/>
        <v/>
      </c>
      <c r="CI451" s="513" t="str">
        <f t="shared" si="344"/>
        <v/>
      </c>
      <c r="CJ451" s="513"/>
      <c r="CK451" s="513" t="str">
        <f t="shared" si="345"/>
        <v/>
      </c>
      <c r="CL451" s="513" t="str">
        <f t="shared" si="346"/>
        <v/>
      </c>
      <c r="CM451" s="513"/>
      <c r="CR451" s="822">
        <f t="shared" si="347"/>
        <v>0</v>
      </c>
      <c r="CS451" s="822">
        <f t="shared" si="348"/>
        <v>0</v>
      </c>
      <c r="CT451" s="823">
        <f t="shared" si="349"/>
        <v>0</v>
      </c>
      <c r="CU451" s="817">
        <f t="shared" si="350"/>
        <v>0</v>
      </c>
      <c r="CV451" s="817">
        <f t="shared" si="351"/>
        <v>0</v>
      </c>
      <c r="CW451" s="817">
        <f t="shared" si="352"/>
        <v>0</v>
      </c>
      <c r="CX451" s="817">
        <f t="shared" si="353"/>
        <v>0</v>
      </c>
      <c r="CY451" s="817"/>
      <c r="CZ451" s="817">
        <f t="shared" si="354"/>
        <v>0</v>
      </c>
      <c r="DA451" s="817">
        <f t="shared" si="355"/>
        <v>0</v>
      </c>
      <c r="DB451" s="817"/>
    </row>
    <row r="452" spans="1:106">
      <c r="A452" s="379" t="s">
        <v>908</v>
      </c>
      <c r="B452" s="380" t="s">
        <v>909</v>
      </c>
      <c r="C452" s="57">
        <f t="shared" si="356"/>
        <v>0</v>
      </c>
      <c r="D452" s="372">
        <f t="shared" si="357"/>
        <v>0</v>
      </c>
      <c r="E452" s="58"/>
      <c r="F452" s="59"/>
      <c r="G452" s="60"/>
      <c r="H452" s="145"/>
      <c r="I452" s="146"/>
      <c r="J452" s="146"/>
      <c r="K452" s="146"/>
      <c r="L452" s="146"/>
      <c r="M452" s="146"/>
      <c r="N452" s="146"/>
      <c r="O452" s="146"/>
      <c r="P452" s="146"/>
      <c r="Q452" s="146"/>
      <c r="R452" s="146"/>
      <c r="S452" s="146"/>
      <c r="T452" s="146"/>
      <c r="U452" s="146"/>
      <c r="V452" s="146"/>
      <c r="W452" s="146"/>
      <c r="X452" s="146"/>
      <c r="Y452" s="146"/>
      <c r="Z452" s="147"/>
      <c r="AA452" s="58"/>
      <c r="AB452" s="148"/>
      <c r="AC452" s="59"/>
      <c r="AD452" s="110"/>
      <c r="AE452" s="148"/>
      <c r="AF452" s="111"/>
      <c r="AG452" s="149"/>
      <c r="AH452" s="110"/>
      <c r="AI452" s="111"/>
      <c r="AJ452" s="58"/>
      <c r="AK452" s="75"/>
      <c r="AL452" s="74"/>
      <c r="AM452" s="74"/>
      <c r="AN452" s="74"/>
      <c r="AO452" s="855" t="str">
        <f t="shared" si="317"/>
        <v/>
      </c>
      <c r="CC452" s="513" t="str">
        <f t="shared" si="338"/>
        <v/>
      </c>
      <c r="CD452" s="513" t="str">
        <f t="shared" si="339"/>
        <v/>
      </c>
      <c r="CE452" s="513" t="str">
        <f t="shared" si="340"/>
        <v/>
      </c>
      <c r="CF452" s="513" t="str">
        <f t="shared" si="341"/>
        <v/>
      </c>
      <c r="CG452" s="513" t="str">
        <f t="shared" si="342"/>
        <v/>
      </c>
      <c r="CH452" s="513" t="str">
        <f t="shared" si="343"/>
        <v/>
      </c>
      <c r="CI452" s="513" t="str">
        <f t="shared" si="344"/>
        <v/>
      </c>
      <c r="CJ452" s="513"/>
      <c r="CK452" s="513" t="str">
        <f t="shared" si="345"/>
        <v/>
      </c>
      <c r="CL452" s="513" t="str">
        <f t="shared" si="346"/>
        <v/>
      </c>
      <c r="CM452" s="513"/>
      <c r="CR452" s="822">
        <f t="shared" si="347"/>
        <v>0</v>
      </c>
      <c r="CS452" s="822">
        <f t="shared" si="348"/>
        <v>0</v>
      </c>
      <c r="CT452" s="823">
        <f t="shared" si="349"/>
        <v>0</v>
      </c>
      <c r="CU452" s="817">
        <f t="shared" si="350"/>
        <v>0</v>
      </c>
      <c r="CV452" s="817">
        <f t="shared" si="351"/>
        <v>0</v>
      </c>
      <c r="CW452" s="817">
        <f t="shared" si="352"/>
        <v>0</v>
      </c>
      <c r="CX452" s="817">
        <f t="shared" si="353"/>
        <v>0</v>
      </c>
      <c r="CY452" s="817"/>
      <c r="CZ452" s="817">
        <f t="shared" si="354"/>
        <v>0</v>
      </c>
      <c r="DA452" s="817">
        <f t="shared" si="355"/>
        <v>0</v>
      </c>
      <c r="DB452" s="817"/>
    </row>
    <row r="453" spans="1:106">
      <c r="A453" s="379" t="s">
        <v>910</v>
      </c>
      <c r="B453" s="380" t="s">
        <v>911</v>
      </c>
      <c r="C453" s="57">
        <f t="shared" si="356"/>
        <v>0</v>
      </c>
      <c r="D453" s="372">
        <f t="shared" si="357"/>
        <v>0</v>
      </c>
      <c r="E453" s="58"/>
      <c r="F453" s="59"/>
      <c r="G453" s="60"/>
      <c r="H453" s="145"/>
      <c r="I453" s="146"/>
      <c r="J453" s="146"/>
      <c r="K453" s="146"/>
      <c r="L453" s="146"/>
      <c r="M453" s="146"/>
      <c r="N453" s="146"/>
      <c r="O453" s="146"/>
      <c r="P453" s="146"/>
      <c r="Q453" s="146"/>
      <c r="R453" s="146"/>
      <c r="S453" s="146"/>
      <c r="T453" s="146"/>
      <c r="U453" s="146"/>
      <c r="V453" s="146"/>
      <c r="W453" s="146"/>
      <c r="X453" s="146"/>
      <c r="Y453" s="146"/>
      <c r="Z453" s="147"/>
      <c r="AA453" s="58"/>
      <c r="AB453" s="148"/>
      <c r="AC453" s="59"/>
      <c r="AD453" s="110"/>
      <c r="AE453" s="148"/>
      <c r="AF453" s="111"/>
      <c r="AG453" s="149"/>
      <c r="AH453" s="110"/>
      <c r="AI453" s="111"/>
      <c r="AJ453" s="58"/>
      <c r="AK453" s="75"/>
      <c r="AL453" s="74"/>
      <c r="AM453" s="74"/>
      <c r="AN453" s="74"/>
      <c r="AO453" s="855" t="str">
        <f t="shared" si="317"/>
        <v/>
      </c>
      <c r="CC453" s="513" t="str">
        <f t="shared" si="338"/>
        <v/>
      </c>
      <c r="CD453" s="513" t="str">
        <f t="shared" si="339"/>
        <v/>
      </c>
      <c r="CE453" s="513" t="str">
        <f t="shared" si="340"/>
        <v/>
      </c>
      <c r="CF453" s="513" t="str">
        <f t="shared" si="341"/>
        <v/>
      </c>
      <c r="CG453" s="513" t="str">
        <f t="shared" si="342"/>
        <v/>
      </c>
      <c r="CH453" s="513" t="str">
        <f t="shared" si="343"/>
        <v/>
      </c>
      <c r="CI453" s="513" t="str">
        <f t="shared" si="344"/>
        <v/>
      </c>
      <c r="CJ453" s="513"/>
      <c r="CK453" s="513" t="str">
        <f t="shared" si="345"/>
        <v/>
      </c>
      <c r="CL453" s="513" t="str">
        <f t="shared" si="346"/>
        <v/>
      </c>
      <c r="CM453" s="513"/>
      <c r="CR453" s="822">
        <f t="shared" si="347"/>
        <v>0</v>
      </c>
      <c r="CS453" s="822">
        <f t="shared" si="348"/>
        <v>0</v>
      </c>
      <c r="CT453" s="823">
        <f t="shared" si="349"/>
        <v>0</v>
      </c>
      <c r="CU453" s="817">
        <f t="shared" si="350"/>
        <v>0</v>
      </c>
      <c r="CV453" s="817">
        <f t="shared" si="351"/>
        <v>0</v>
      </c>
      <c r="CW453" s="817">
        <f t="shared" si="352"/>
        <v>0</v>
      </c>
      <c r="CX453" s="817">
        <f t="shared" si="353"/>
        <v>0</v>
      </c>
      <c r="CY453" s="817"/>
      <c r="CZ453" s="817">
        <f t="shared" si="354"/>
        <v>0</v>
      </c>
      <c r="DA453" s="817">
        <f t="shared" si="355"/>
        <v>0</v>
      </c>
      <c r="DB453" s="817"/>
    </row>
    <row r="454" spans="1:106">
      <c r="A454" s="379" t="s">
        <v>912</v>
      </c>
      <c r="B454" s="380" t="s">
        <v>913</v>
      </c>
      <c r="C454" s="57">
        <f t="shared" si="356"/>
        <v>0</v>
      </c>
      <c r="D454" s="372">
        <f t="shared" si="357"/>
        <v>0</v>
      </c>
      <c r="E454" s="58"/>
      <c r="F454" s="59"/>
      <c r="G454" s="60"/>
      <c r="H454" s="145"/>
      <c r="I454" s="146"/>
      <c r="J454" s="146"/>
      <c r="K454" s="146"/>
      <c r="L454" s="146"/>
      <c r="M454" s="146"/>
      <c r="N454" s="146"/>
      <c r="O454" s="146"/>
      <c r="P454" s="146"/>
      <c r="Q454" s="146"/>
      <c r="R454" s="146"/>
      <c r="S454" s="146"/>
      <c r="T454" s="146"/>
      <c r="U454" s="146"/>
      <c r="V454" s="146"/>
      <c r="W454" s="146"/>
      <c r="X454" s="146"/>
      <c r="Y454" s="146"/>
      <c r="Z454" s="147"/>
      <c r="AA454" s="58"/>
      <c r="AB454" s="148"/>
      <c r="AC454" s="59"/>
      <c r="AD454" s="110"/>
      <c r="AE454" s="148"/>
      <c r="AF454" s="111"/>
      <c r="AG454" s="149"/>
      <c r="AH454" s="110"/>
      <c r="AI454" s="111"/>
      <c r="AJ454" s="58"/>
      <c r="AK454" s="75"/>
      <c r="AL454" s="74"/>
      <c r="AM454" s="74"/>
      <c r="AN454" s="74"/>
      <c r="AO454" s="855" t="str">
        <f t="shared" si="317"/>
        <v/>
      </c>
      <c r="CC454" s="513" t="str">
        <f t="shared" si="338"/>
        <v/>
      </c>
      <c r="CD454" s="513" t="str">
        <f t="shared" si="339"/>
        <v/>
      </c>
      <c r="CE454" s="513" t="str">
        <f t="shared" si="340"/>
        <v/>
      </c>
      <c r="CF454" s="513" t="str">
        <f t="shared" si="341"/>
        <v/>
      </c>
      <c r="CG454" s="513" t="str">
        <f t="shared" si="342"/>
        <v/>
      </c>
      <c r="CH454" s="513" t="str">
        <f t="shared" si="343"/>
        <v/>
      </c>
      <c r="CI454" s="513" t="str">
        <f t="shared" si="344"/>
        <v/>
      </c>
      <c r="CJ454" s="513"/>
      <c r="CK454" s="513" t="str">
        <f t="shared" si="345"/>
        <v/>
      </c>
      <c r="CL454" s="513" t="str">
        <f t="shared" si="346"/>
        <v/>
      </c>
      <c r="CM454" s="513"/>
      <c r="CR454" s="822">
        <f t="shared" si="347"/>
        <v>0</v>
      </c>
      <c r="CS454" s="822">
        <f t="shared" si="348"/>
        <v>0</v>
      </c>
      <c r="CT454" s="823">
        <f t="shared" si="349"/>
        <v>0</v>
      </c>
      <c r="CU454" s="817">
        <f t="shared" si="350"/>
        <v>0</v>
      </c>
      <c r="CV454" s="817">
        <f t="shared" si="351"/>
        <v>0</v>
      </c>
      <c r="CW454" s="817">
        <f t="shared" si="352"/>
        <v>0</v>
      </c>
      <c r="CX454" s="817">
        <f t="shared" si="353"/>
        <v>0</v>
      </c>
      <c r="CY454" s="817"/>
      <c r="CZ454" s="817">
        <f t="shared" si="354"/>
        <v>0</v>
      </c>
      <c r="DA454" s="817">
        <f t="shared" si="355"/>
        <v>0</v>
      </c>
      <c r="DB454" s="817"/>
    </row>
    <row r="455" spans="1:106">
      <c r="A455" s="379" t="s">
        <v>914</v>
      </c>
      <c r="B455" s="380" t="s">
        <v>915</v>
      </c>
      <c r="C455" s="57">
        <f t="shared" si="356"/>
        <v>0</v>
      </c>
      <c r="D455" s="372">
        <f t="shared" si="357"/>
        <v>0</v>
      </c>
      <c r="E455" s="58"/>
      <c r="F455" s="59"/>
      <c r="G455" s="60"/>
      <c r="H455" s="145"/>
      <c r="I455" s="146"/>
      <c r="J455" s="146"/>
      <c r="K455" s="146"/>
      <c r="L455" s="146"/>
      <c r="M455" s="146"/>
      <c r="N455" s="146"/>
      <c r="O455" s="146"/>
      <c r="P455" s="146"/>
      <c r="Q455" s="146"/>
      <c r="R455" s="146"/>
      <c r="S455" s="146"/>
      <c r="T455" s="146"/>
      <c r="U455" s="146"/>
      <c r="V455" s="146"/>
      <c r="W455" s="146"/>
      <c r="X455" s="146"/>
      <c r="Y455" s="146"/>
      <c r="Z455" s="147"/>
      <c r="AA455" s="58"/>
      <c r="AB455" s="148"/>
      <c r="AC455" s="59"/>
      <c r="AD455" s="110"/>
      <c r="AE455" s="148"/>
      <c r="AF455" s="111"/>
      <c r="AG455" s="149"/>
      <c r="AH455" s="110"/>
      <c r="AI455" s="111"/>
      <c r="AJ455" s="58"/>
      <c r="AK455" s="75"/>
      <c r="AL455" s="74"/>
      <c r="AM455" s="74"/>
      <c r="AN455" s="74"/>
      <c r="AO455" s="855" t="str">
        <f t="shared" si="317"/>
        <v/>
      </c>
      <c r="CC455" s="513" t="str">
        <f t="shared" si="338"/>
        <v/>
      </c>
      <c r="CD455" s="513" t="str">
        <f t="shared" si="339"/>
        <v/>
      </c>
      <c r="CE455" s="513" t="str">
        <f t="shared" si="340"/>
        <v/>
      </c>
      <c r="CF455" s="513" t="str">
        <f t="shared" si="341"/>
        <v/>
      </c>
      <c r="CG455" s="513" t="str">
        <f t="shared" si="342"/>
        <v/>
      </c>
      <c r="CH455" s="513" t="str">
        <f t="shared" si="343"/>
        <v/>
      </c>
      <c r="CI455" s="513" t="str">
        <f t="shared" si="344"/>
        <v/>
      </c>
      <c r="CJ455" s="513"/>
      <c r="CK455" s="513" t="str">
        <f t="shared" si="345"/>
        <v/>
      </c>
      <c r="CL455" s="513" t="str">
        <f t="shared" si="346"/>
        <v/>
      </c>
      <c r="CM455" s="513"/>
      <c r="CR455" s="822">
        <f t="shared" si="347"/>
        <v>0</v>
      </c>
      <c r="CS455" s="822">
        <f t="shared" si="348"/>
        <v>0</v>
      </c>
      <c r="CT455" s="823">
        <f t="shared" si="349"/>
        <v>0</v>
      </c>
      <c r="CU455" s="817">
        <f t="shared" si="350"/>
        <v>0</v>
      </c>
      <c r="CV455" s="817">
        <f t="shared" si="351"/>
        <v>0</v>
      </c>
      <c r="CW455" s="817">
        <f t="shared" si="352"/>
        <v>0</v>
      </c>
      <c r="CX455" s="817">
        <f t="shared" si="353"/>
        <v>0</v>
      </c>
      <c r="CY455" s="817"/>
      <c r="CZ455" s="817">
        <f t="shared" si="354"/>
        <v>0</v>
      </c>
      <c r="DA455" s="817">
        <f t="shared" si="355"/>
        <v>0</v>
      </c>
      <c r="DB455" s="817"/>
    </row>
    <row r="456" spans="1:106">
      <c r="A456" s="379" t="s">
        <v>916</v>
      </c>
      <c r="B456" s="380" t="s">
        <v>917</v>
      </c>
      <c r="C456" s="57">
        <f t="shared" si="356"/>
        <v>0</v>
      </c>
      <c r="D456" s="372">
        <f t="shared" si="357"/>
        <v>0</v>
      </c>
      <c r="E456" s="58"/>
      <c r="F456" s="59"/>
      <c r="G456" s="60"/>
      <c r="H456" s="145"/>
      <c r="I456" s="146"/>
      <c r="J456" s="146"/>
      <c r="K456" s="146"/>
      <c r="L456" s="146"/>
      <c r="M456" s="146"/>
      <c r="N456" s="146"/>
      <c r="O456" s="146"/>
      <c r="P456" s="146"/>
      <c r="Q456" s="146"/>
      <c r="R456" s="146"/>
      <c r="S456" s="146"/>
      <c r="T456" s="146"/>
      <c r="U456" s="146"/>
      <c r="V456" s="146"/>
      <c r="W456" s="146"/>
      <c r="X456" s="146"/>
      <c r="Y456" s="146"/>
      <c r="Z456" s="147"/>
      <c r="AA456" s="58"/>
      <c r="AB456" s="148"/>
      <c r="AC456" s="59"/>
      <c r="AD456" s="110"/>
      <c r="AE456" s="148"/>
      <c r="AF456" s="111"/>
      <c r="AG456" s="149"/>
      <c r="AH456" s="110"/>
      <c r="AI456" s="111"/>
      <c r="AJ456" s="58"/>
      <c r="AK456" s="75"/>
      <c r="AL456" s="74"/>
      <c r="AM456" s="74"/>
      <c r="AN456" s="74"/>
      <c r="AO456" s="855" t="str">
        <f t="shared" si="317"/>
        <v/>
      </c>
      <c r="CC456" s="513" t="str">
        <f t="shared" si="338"/>
        <v/>
      </c>
      <c r="CD456" s="513" t="str">
        <f t="shared" si="339"/>
        <v/>
      </c>
      <c r="CE456" s="513" t="str">
        <f t="shared" si="340"/>
        <v/>
      </c>
      <c r="CF456" s="513" t="str">
        <f t="shared" si="341"/>
        <v/>
      </c>
      <c r="CG456" s="513" t="str">
        <f t="shared" si="342"/>
        <v/>
      </c>
      <c r="CH456" s="513" t="str">
        <f t="shared" si="343"/>
        <v/>
      </c>
      <c r="CI456" s="513" t="str">
        <f t="shared" si="344"/>
        <v/>
      </c>
      <c r="CJ456" s="513"/>
      <c r="CK456" s="513" t="str">
        <f t="shared" si="345"/>
        <v/>
      </c>
      <c r="CL456" s="513" t="str">
        <f t="shared" si="346"/>
        <v/>
      </c>
      <c r="CM456" s="513"/>
      <c r="CR456" s="822">
        <f t="shared" si="347"/>
        <v>0</v>
      </c>
      <c r="CS456" s="822">
        <f t="shared" si="348"/>
        <v>0</v>
      </c>
      <c r="CT456" s="823">
        <f t="shared" si="349"/>
        <v>0</v>
      </c>
      <c r="CU456" s="817">
        <f t="shared" si="350"/>
        <v>0</v>
      </c>
      <c r="CV456" s="817">
        <f t="shared" si="351"/>
        <v>0</v>
      </c>
      <c r="CW456" s="817">
        <f t="shared" si="352"/>
        <v>0</v>
      </c>
      <c r="CX456" s="817">
        <f t="shared" si="353"/>
        <v>0</v>
      </c>
      <c r="CY456" s="817"/>
      <c r="CZ456" s="817">
        <f t="shared" si="354"/>
        <v>0</v>
      </c>
      <c r="DA456" s="817">
        <f t="shared" si="355"/>
        <v>0</v>
      </c>
      <c r="DB456" s="817"/>
    </row>
    <row r="457" spans="1:106">
      <c r="A457" s="379" t="s">
        <v>918</v>
      </c>
      <c r="B457" s="380" t="s">
        <v>919</v>
      </c>
      <c r="C457" s="57">
        <f t="shared" si="356"/>
        <v>0</v>
      </c>
      <c r="D457" s="372">
        <f t="shared" si="357"/>
        <v>0</v>
      </c>
      <c r="E457" s="58"/>
      <c r="F457" s="59"/>
      <c r="G457" s="60"/>
      <c r="H457" s="145"/>
      <c r="I457" s="146"/>
      <c r="J457" s="146"/>
      <c r="K457" s="146"/>
      <c r="L457" s="146"/>
      <c r="M457" s="146"/>
      <c r="N457" s="146"/>
      <c r="O457" s="146"/>
      <c r="P457" s="146"/>
      <c r="Q457" s="146"/>
      <c r="R457" s="146"/>
      <c r="S457" s="146"/>
      <c r="T457" s="146"/>
      <c r="U457" s="146"/>
      <c r="V457" s="146"/>
      <c r="W457" s="146"/>
      <c r="X457" s="146"/>
      <c r="Y457" s="146"/>
      <c r="Z457" s="147"/>
      <c r="AA457" s="58"/>
      <c r="AB457" s="148"/>
      <c r="AC457" s="59"/>
      <c r="AD457" s="110"/>
      <c r="AE457" s="148"/>
      <c r="AF457" s="111"/>
      <c r="AG457" s="149"/>
      <c r="AH457" s="110"/>
      <c r="AI457" s="111"/>
      <c r="AJ457" s="58"/>
      <c r="AK457" s="75"/>
      <c r="AL457" s="74"/>
      <c r="AM457" s="74"/>
      <c r="AN457" s="74"/>
      <c r="AO457" s="855" t="str">
        <f t="shared" si="317"/>
        <v/>
      </c>
      <c r="CC457" s="513" t="str">
        <f t="shared" si="338"/>
        <v/>
      </c>
      <c r="CD457" s="513" t="str">
        <f t="shared" si="339"/>
        <v/>
      </c>
      <c r="CE457" s="513" t="str">
        <f t="shared" si="340"/>
        <v/>
      </c>
      <c r="CF457" s="513" t="str">
        <f t="shared" si="341"/>
        <v/>
      </c>
      <c r="CG457" s="513" t="str">
        <f t="shared" si="342"/>
        <v/>
      </c>
      <c r="CH457" s="513" t="str">
        <f t="shared" si="343"/>
        <v/>
      </c>
      <c r="CI457" s="513" t="str">
        <f t="shared" si="344"/>
        <v/>
      </c>
      <c r="CJ457" s="513"/>
      <c r="CK457" s="513" t="str">
        <f t="shared" si="345"/>
        <v/>
      </c>
      <c r="CL457" s="513" t="str">
        <f t="shared" si="346"/>
        <v/>
      </c>
      <c r="CM457" s="513"/>
      <c r="CR457" s="822">
        <f t="shared" si="347"/>
        <v>0</v>
      </c>
      <c r="CS457" s="822">
        <f t="shared" si="348"/>
        <v>0</v>
      </c>
      <c r="CT457" s="823">
        <f t="shared" si="349"/>
        <v>0</v>
      </c>
      <c r="CU457" s="817">
        <f t="shared" si="350"/>
        <v>0</v>
      </c>
      <c r="CV457" s="817">
        <f t="shared" si="351"/>
        <v>0</v>
      </c>
      <c r="CW457" s="817">
        <f t="shared" si="352"/>
        <v>0</v>
      </c>
      <c r="CX457" s="817">
        <f t="shared" si="353"/>
        <v>0</v>
      </c>
      <c r="CY457" s="817"/>
      <c r="CZ457" s="817">
        <f t="shared" si="354"/>
        <v>0</v>
      </c>
      <c r="DA457" s="817">
        <f t="shared" si="355"/>
        <v>0</v>
      </c>
      <c r="DB457" s="817"/>
    </row>
    <row r="458" spans="1:106">
      <c r="A458" s="379" t="s">
        <v>920</v>
      </c>
      <c r="B458" s="380" t="s">
        <v>921</v>
      </c>
      <c r="C458" s="57">
        <f t="shared" si="356"/>
        <v>0</v>
      </c>
      <c r="D458" s="372">
        <f t="shared" si="357"/>
        <v>0</v>
      </c>
      <c r="E458" s="58"/>
      <c r="F458" s="59"/>
      <c r="G458" s="60"/>
      <c r="H458" s="145"/>
      <c r="I458" s="146"/>
      <c r="J458" s="146"/>
      <c r="K458" s="146"/>
      <c r="L458" s="146"/>
      <c r="M458" s="146"/>
      <c r="N458" s="146"/>
      <c r="O458" s="146"/>
      <c r="P458" s="146"/>
      <c r="Q458" s="146"/>
      <c r="R458" s="146"/>
      <c r="S458" s="146"/>
      <c r="T458" s="146"/>
      <c r="U458" s="146"/>
      <c r="V458" s="146"/>
      <c r="W458" s="146"/>
      <c r="X458" s="146"/>
      <c r="Y458" s="146"/>
      <c r="Z458" s="147"/>
      <c r="AA458" s="58"/>
      <c r="AB458" s="148"/>
      <c r="AC458" s="59"/>
      <c r="AD458" s="110"/>
      <c r="AE458" s="148"/>
      <c r="AF458" s="111"/>
      <c r="AG458" s="149"/>
      <c r="AH458" s="110"/>
      <c r="AI458" s="111"/>
      <c r="AJ458" s="58"/>
      <c r="AK458" s="75"/>
      <c r="AL458" s="74"/>
      <c r="AM458" s="74"/>
      <c r="AN458" s="74"/>
      <c r="AO458" s="855" t="str">
        <f t="shared" si="317"/>
        <v/>
      </c>
      <c r="CC458" s="513" t="str">
        <f t="shared" si="338"/>
        <v/>
      </c>
      <c r="CD458" s="513" t="str">
        <f t="shared" si="339"/>
        <v/>
      </c>
      <c r="CE458" s="513" t="str">
        <f t="shared" si="340"/>
        <v/>
      </c>
      <c r="CF458" s="513" t="str">
        <f t="shared" si="341"/>
        <v/>
      </c>
      <c r="CG458" s="513" t="str">
        <f t="shared" si="342"/>
        <v/>
      </c>
      <c r="CH458" s="513" t="str">
        <f t="shared" si="343"/>
        <v/>
      </c>
      <c r="CI458" s="513" t="str">
        <f t="shared" si="344"/>
        <v/>
      </c>
      <c r="CJ458" s="513"/>
      <c r="CK458" s="513" t="str">
        <f t="shared" si="345"/>
        <v/>
      </c>
      <c r="CL458" s="513" t="str">
        <f t="shared" si="346"/>
        <v/>
      </c>
      <c r="CM458" s="513"/>
      <c r="CR458" s="822">
        <f t="shared" si="347"/>
        <v>0</v>
      </c>
      <c r="CS458" s="822">
        <f t="shared" si="348"/>
        <v>0</v>
      </c>
      <c r="CT458" s="823">
        <f t="shared" si="349"/>
        <v>0</v>
      </c>
      <c r="CU458" s="817">
        <f t="shared" si="350"/>
        <v>0</v>
      </c>
      <c r="CV458" s="817">
        <f t="shared" si="351"/>
        <v>0</v>
      </c>
      <c r="CW458" s="817">
        <f t="shared" si="352"/>
        <v>0</v>
      </c>
      <c r="CX458" s="817">
        <f t="shared" si="353"/>
        <v>0</v>
      </c>
      <c r="CY458" s="817"/>
      <c r="CZ458" s="817">
        <f t="shared" si="354"/>
        <v>0</v>
      </c>
      <c r="DA458" s="817">
        <f t="shared" si="355"/>
        <v>0</v>
      </c>
      <c r="DB458" s="817"/>
    </row>
    <row r="459" spans="1:106">
      <c r="A459" s="379" t="s">
        <v>922</v>
      </c>
      <c r="B459" s="380" t="s">
        <v>923</v>
      </c>
      <c r="C459" s="57">
        <f t="shared" si="356"/>
        <v>0</v>
      </c>
      <c r="D459" s="372">
        <f t="shared" si="357"/>
        <v>0</v>
      </c>
      <c r="E459" s="58"/>
      <c r="F459" s="59"/>
      <c r="G459" s="60"/>
      <c r="H459" s="145"/>
      <c r="I459" s="146"/>
      <c r="J459" s="146"/>
      <c r="K459" s="146"/>
      <c r="L459" s="146"/>
      <c r="M459" s="146"/>
      <c r="N459" s="146"/>
      <c r="O459" s="146"/>
      <c r="P459" s="146"/>
      <c r="Q459" s="146"/>
      <c r="R459" s="146"/>
      <c r="S459" s="146"/>
      <c r="T459" s="146"/>
      <c r="U459" s="146"/>
      <c r="V459" s="146"/>
      <c r="W459" s="146"/>
      <c r="X459" s="146"/>
      <c r="Y459" s="146"/>
      <c r="Z459" s="147"/>
      <c r="AA459" s="58"/>
      <c r="AB459" s="148"/>
      <c r="AC459" s="59"/>
      <c r="AD459" s="110"/>
      <c r="AE459" s="148"/>
      <c r="AF459" s="111"/>
      <c r="AG459" s="149"/>
      <c r="AH459" s="110"/>
      <c r="AI459" s="111"/>
      <c r="AJ459" s="58"/>
      <c r="AK459" s="75"/>
      <c r="AL459" s="74"/>
      <c r="AM459" s="74"/>
      <c r="AN459" s="74"/>
      <c r="AO459" s="855" t="str">
        <f t="shared" si="317"/>
        <v/>
      </c>
      <c r="CC459" s="513" t="str">
        <f t="shared" si="338"/>
        <v/>
      </c>
      <c r="CD459" s="513" t="str">
        <f t="shared" si="339"/>
        <v/>
      </c>
      <c r="CE459" s="513" t="str">
        <f t="shared" si="340"/>
        <v/>
      </c>
      <c r="CF459" s="513" t="str">
        <f t="shared" si="341"/>
        <v/>
      </c>
      <c r="CG459" s="513" t="str">
        <f t="shared" si="342"/>
        <v/>
      </c>
      <c r="CH459" s="513" t="str">
        <f t="shared" si="343"/>
        <v/>
      </c>
      <c r="CI459" s="513" t="str">
        <f t="shared" si="344"/>
        <v/>
      </c>
      <c r="CJ459" s="513"/>
      <c r="CK459" s="513" t="str">
        <f t="shared" si="345"/>
        <v/>
      </c>
      <c r="CL459" s="513" t="str">
        <f t="shared" si="346"/>
        <v/>
      </c>
      <c r="CM459" s="513"/>
      <c r="CR459" s="822">
        <f t="shared" si="347"/>
        <v>0</v>
      </c>
      <c r="CS459" s="822">
        <f t="shared" si="348"/>
        <v>0</v>
      </c>
      <c r="CT459" s="823">
        <f t="shared" si="349"/>
        <v>0</v>
      </c>
      <c r="CU459" s="817">
        <f t="shared" si="350"/>
        <v>0</v>
      </c>
      <c r="CV459" s="817">
        <f t="shared" si="351"/>
        <v>0</v>
      </c>
      <c r="CW459" s="817">
        <f t="shared" si="352"/>
        <v>0</v>
      </c>
      <c r="CX459" s="817">
        <f t="shared" si="353"/>
        <v>0</v>
      </c>
      <c r="CY459" s="817"/>
      <c r="CZ459" s="817">
        <f t="shared" si="354"/>
        <v>0</v>
      </c>
      <c r="DA459" s="817">
        <f t="shared" si="355"/>
        <v>0</v>
      </c>
      <c r="DB459" s="817"/>
    </row>
    <row r="460" spans="1:106">
      <c r="A460" s="388" t="s">
        <v>924</v>
      </c>
      <c r="B460" s="415" t="s">
        <v>925</v>
      </c>
      <c r="C460" s="57">
        <f t="shared" si="356"/>
        <v>0</v>
      </c>
      <c r="D460" s="372">
        <f t="shared" si="357"/>
        <v>0</v>
      </c>
      <c r="E460" s="58"/>
      <c r="F460" s="59"/>
      <c r="G460" s="60"/>
      <c r="H460" s="145"/>
      <c r="I460" s="146"/>
      <c r="J460" s="146"/>
      <c r="K460" s="146"/>
      <c r="L460" s="146"/>
      <c r="M460" s="146"/>
      <c r="N460" s="146"/>
      <c r="O460" s="146"/>
      <c r="P460" s="146"/>
      <c r="Q460" s="146"/>
      <c r="R460" s="146"/>
      <c r="S460" s="146"/>
      <c r="T460" s="146"/>
      <c r="U460" s="146"/>
      <c r="V460" s="146"/>
      <c r="W460" s="146"/>
      <c r="X460" s="146"/>
      <c r="Y460" s="146"/>
      <c r="Z460" s="147"/>
      <c r="AA460" s="58"/>
      <c r="AB460" s="148"/>
      <c r="AC460" s="59"/>
      <c r="AD460" s="110"/>
      <c r="AE460" s="148"/>
      <c r="AF460" s="111"/>
      <c r="AG460" s="149"/>
      <c r="AH460" s="110"/>
      <c r="AI460" s="111"/>
      <c r="AJ460" s="58"/>
      <c r="AK460" s="75"/>
      <c r="AL460" s="74"/>
      <c r="AM460" s="74"/>
      <c r="AN460" s="74"/>
      <c r="AO460" s="855" t="str">
        <f t="shared" si="317"/>
        <v/>
      </c>
      <c r="CC460" s="513" t="str">
        <f t="shared" si="338"/>
        <v/>
      </c>
      <c r="CD460" s="513" t="str">
        <f t="shared" si="339"/>
        <v/>
      </c>
      <c r="CE460" s="513" t="str">
        <f t="shared" si="340"/>
        <v/>
      </c>
      <c r="CF460" s="513" t="str">
        <f t="shared" si="341"/>
        <v/>
      </c>
      <c r="CG460" s="513" t="str">
        <f t="shared" si="342"/>
        <v/>
      </c>
      <c r="CH460" s="513" t="str">
        <f t="shared" si="343"/>
        <v/>
      </c>
      <c r="CI460" s="513" t="str">
        <f t="shared" si="344"/>
        <v/>
      </c>
      <c r="CJ460" s="513"/>
      <c r="CK460" s="513" t="str">
        <f t="shared" si="345"/>
        <v/>
      </c>
      <c r="CL460" s="513" t="str">
        <f t="shared" si="346"/>
        <v/>
      </c>
      <c r="CM460" s="513"/>
      <c r="CR460" s="822">
        <f t="shared" si="347"/>
        <v>0</v>
      </c>
      <c r="CS460" s="822">
        <f t="shared" si="348"/>
        <v>0</v>
      </c>
      <c r="CT460" s="823">
        <f t="shared" si="349"/>
        <v>0</v>
      </c>
      <c r="CU460" s="817">
        <f t="shared" si="350"/>
        <v>0</v>
      </c>
      <c r="CV460" s="817">
        <f t="shared" si="351"/>
        <v>0</v>
      </c>
      <c r="CW460" s="817">
        <f t="shared" si="352"/>
        <v>0</v>
      </c>
      <c r="CX460" s="817">
        <f t="shared" si="353"/>
        <v>0</v>
      </c>
      <c r="CY460" s="817"/>
      <c r="CZ460" s="817">
        <f t="shared" si="354"/>
        <v>0</v>
      </c>
      <c r="DA460" s="817">
        <f t="shared" si="355"/>
        <v>0</v>
      </c>
      <c r="DB460" s="817"/>
    </row>
    <row r="461" spans="1:106">
      <c r="A461" s="388" t="s">
        <v>926</v>
      </c>
      <c r="B461" s="415" t="s">
        <v>927</v>
      </c>
      <c r="C461" s="57">
        <f t="shared" si="356"/>
        <v>0</v>
      </c>
      <c r="D461" s="372">
        <f t="shared" si="357"/>
        <v>0</v>
      </c>
      <c r="E461" s="58"/>
      <c r="F461" s="59"/>
      <c r="G461" s="60"/>
      <c r="H461" s="145"/>
      <c r="I461" s="146"/>
      <c r="J461" s="146"/>
      <c r="K461" s="146"/>
      <c r="L461" s="146"/>
      <c r="M461" s="146"/>
      <c r="N461" s="146"/>
      <c r="O461" s="146"/>
      <c r="P461" s="146"/>
      <c r="Q461" s="146"/>
      <c r="R461" s="146"/>
      <c r="S461" s="146"/>
      <c r="T461" s="146"/>
      <c r="U461" s="146"/>
      <c r="V461" s="146"/>
      <c r="W461" s="146"/>
      <c r="X461" s="146"/>
      <c r="Y461" s="146"/>
      <c r="Z461" s="147"/>
      <c r="AA461" s="58"/>
      <c r="AB461" s="148"/>
      <c r="AC461" s="59"/>
      <c r="AD461" s="110"/>
      <c r="AE461" s="148"/>
      <c r="AF461" s="111"/>
      <c r="AG461" s="149"/>
      <c r="AH461" s="110"/>
      <c r="AI461" s="111"/>
      <c r="AJ461" s="58"/>
      <c r="AK461" s="75"/>
      <c r="AL461" s="74"/>
      <c r="AM461" s="74"/>
      <c r="AN461" s="74"/>
      <c r="AO461" s="855" t="str">
        <f t="shared" si="317"/>
        <v/>
      </c>
      <c r="CC461" s="513" t="str">
        <f t="shared" si="338"/>
        <v/>
      </c>
      <c r="CD461" s="513" t="str">
        <f t="shared" si="339"/>
        <v/>
      </c>
      <c r="CE461" s="513" t="str">
        <f t="shared" si="340"/>
        <v/>
      </c>
      <c r="CF461" s="513" t="str">
        <f t="shared" si="341"/>
        <v/>
      </c>
      <c r="CG461" s="513" t="str">
        <f t="shared" si="342"/>
        <v/>
      </c>
      <c r="CH461" s="513" t="str">
        <f t="shared" si="343"/>
        <v/>
      </c>
      <c r="CI461" s="513" t="str">
        <f t="shared" si="344"/>
        <v/>
      </c>
      <c r="CJ461" s="513"/>
      <c r="CK461" s="513" t="str">
        <f t="shared" si="345"/>
        <v/>
      </c>
      <c r="CL461" s="513" t="str">
        <f t="shared" si="346"/>
        <v/>
      </c>
      <c r="CM461" s="513"/>
      <c r="CR461" s="822">
        <f t="shared" si="347"/>
        <v>0</v>
      </c>
      <c r="CS461" s="822">
        <f t="shared" si="348"/>
        <v>0</v>
      </c>
      <c r="CT461" s="823">
        <f t="shared" si="349"/>
        <v>0</v>
      </c>
      <c r="CU461" s="817">
        <f t="shared" si="350"/>
        <v>0</v>
      </c>
      <c r="CV461" s="817">
        <f t="shared" si="351"/>
        <v>0</v>
      </c>
      <c r="CW461" s="817">
        <f t="shared" si="352"/>
        <v>0</v>
      </c>
      <c r="CX461" s="817">
        <f t="shared" si="353"/>
        <v>0</v>
      </c>
      <c r="CY461" s="817"/>
      <c r="CZ461" s="817">
        <f t="shared" si="354"/>
        <v>0</v>
      </c>
      <c r="DA461" s="817">
        <f t="shared" si="355"/>
        <v>0</v>
      </c>
      <c r="DB461" s="817"/>
    </row>
    <row r="462" spans="1:106">
      <c r="A462" s="388" t="s">
        <v>928</v>
      </c>
      <c r="B462" s="415" t="s">
        <v>929</v>
      </c>
      <c r="C462" s="57">
        <f t="shared" si="356"/>
        <v>0</v>
      </c>
      <c r="D462" s="372">
        <f t="shared" si="357"/>
        <v>0</v>
      </c>
      <c r="E462" s="58"/>
      <c r="F462" s="59"/>
      <c r="G462" s="60"/>
      <c r="H462" s="145"/>
      <c r="I462" s="146"/>
      <c r="J462" s="146"/>
      <c r="K462" s="146"/>
      <c r="L462" s="146"/>
      <c r="M462" s="146"/>
      <c r="N462" s="146"/>
      <c r="O462" s="146"/>
      <c r="P462" s="146"/>
      <c r="Q462" s="146"/>
      <c r="R462" s="146"/>
      <c r="S462" s="146"/>
      <c r="T462" s="146"/>
      <c r="U462" s="146"/>
      <c r="V462" s="146"/>
      <c r="W462" s="146"/>
      <c r="X462" s="146"/>
      <c r="Y462" s="146"/>
      <c r="Z462" s="147"/>
      <c r="AA462" s="58"/>
      <c r="AB462" s="148"/>
      <c r="AC462" s="59"/>
      <c r="AD462" s="110"/>
      <c r="AE462" s="148"/>
      <c r="AF462" s="111"/>
      <c r="AG462" s="149"/>
      <c r="AH462" s="110"/>
      <c r="AI462" s="111"/>
      <c r="AJ462" s="58"/>
      <c r="AK462" s="75"/>
      <c r="AL462" s="74"/>
      <c r="AM462" s="74"/>
      <c r="AN462" s="74"/>
      <c r="AO462" s="855" t="str">
        <f t="shared" si="317"/>
        <v/>
      </c>
      <c r="CC462" s="513" t="str">
        <f t="shared" si="338"/>
        <v/>
      </c>
      <c r="CD462" s="513" t="str">
        <f t="shared" si="339"/>
        <v/>
      </c>
      <c r="CE462" s="513" t="str">
        <f t="shared" si="340"/>
        <v/>
      </c>
      <c r="CF462" s="513" t="str">
        <f t="shared" si="341"/>
        <v/>
      </c>
      <c r="CG462" s="513" t="str">
        <f t="shared" si="342"/>
        <v/>
      </c>
      <c r="CH462" s="513" t="str">
        <f t="shared" si="343"/>
        <v/>
      </c>
      <c r="CI462" s="513" t="str">
        <f t="shared" si="344"/>
        <v/>
      </c>
      <c r="CJ462" s="513"/>
      <c r="CK462" s="513" t="str">
        <f t="shared" si="345"/>
        <v/>
      </c>
      <c r="CL462" s="513" t="str">
        <f t="shared" si="346"/>
        <v/>
      </c>
      <c r="CM462" s="513"/>
      <c r="CR462" s="822">
        <f t="shared" si="347"/>
        <v>0</v>
      </c>
      <c r="CS462" s="822">
        <f t="shared" si="348"/>
        <v>0</v>
      </c>
      <c r="CT462" s="823">
        <f t="shared" si="349"/>
        <v>0</v>
      </c>
      <c r="CU462" s="817">
        <f t="shared" si="350"/>
        <v>0</v>
      </c>
      <c r="CV462" s="817">
        <f t="shared" si="351"/>
        <v>0</v>
      </c>
      <c r="CW462" s="817">
        <f t="shared" si="352"/>
        <v>0</v>
      </c>
      <c r="CX462" s="817">
        <f t="shared" si="353"/>
        <v>0</v>
      </c>
      <c r="CY462" s="817"/>
      <c r="CZ462" s="817">
        <f t="shared" si="354"/>
        <v>0</v>
      </c>
      <c r="DA462" s="817">
        <f t="shared" si="355"/>
        <v>0</v>
      </c>
      <c r="DB462" s="817"/>
    </row>
    <row r="463" spans="1:106">
      <c r="A463" s="388" t="s">
        <v>930</v>
      </c>
      <c r="B463" s="415" t="s">
        <v>931</v>
      </c>
      <c r="C463" s="57">
        <f t="shared" si="356"/>
        <v>0</v>
      </c>
      <c r="D463" s="372">
        <f t="shared" si="357"/>
        <v>0</v>
      </c>
      <c r="E463" s="58"/>
      <c r="F463" s="59"/>
      <c r="G463" s="60"/>
      <c r="H463" s="145"/>
      <c r="I463" s="146"/>
      <c r="J463" s="146"/>
      <c r="K463" s="146"/>
      <c r="L463" s="146"/>
      <c r="M463" s="146"/>
      <c r="N463" s="146"/>
      <c r="O463" s="146"/>
      <c r="P463" s="146"/>
      <c r="Q463" s="146"/>
      <c r="R463" s="146"/>
      <c r="S463" s="146"/>
      <c r="T463" s="146"/>
      <c r="U463" s="146"/>
      <c r="V463" s="146"/>
      <c r="W463" s="146"/>
      <c r="X463" s="146"/>
      <c r="Y463" s="146"/>
      <c r="Z463" s="147"/>
      <c r="AA463" s="58"/>
      <c r="AB463" s="148"/>
      <c r="AC463" s="59"/>
      <c r="AD463" s="110"/>
      <c r="AE463" s="148"/>
      <c r="AF463" s="111"/>
      <c r="AG463" s="149"/>
      <c r="AH463" s="110"/>
      <c r="AI463" s="111"/>
      <c r="AJ463" s="58"/>
      <c r="AK463" s="75"/>
      <c r="AL463" s="74"/>
      <c r="AM463" s="74"/>
      <c r="AN463" s="74"/>
      <c r="AO463" s="855" t="str">
        <f t="shared" si="317"/>
        <v/>
      </c>
      <c r="CC463" s="513" t="str">
        <f t="shared" si="338"/>
        <v/>
      </c>
      <c r="CD463" s="513" t="str">
        <f t="shared" si="339"/>
        <v/>
      </c>
      <c r="CE463" s="513" t="str">
        <f t="shared" si="340"/>
        <v/>
      </c>
      <c r="CF463" s="513" t="str">
        <f t="shared" si="341"/>
        <v/>
      </c>
      <c r="CG463" s="513" t="str">
        <f t="shared" si="342"/>
        <v/>
      </c>
      <c r="CH463" s="513" t="str">
        <f t="shared" si="343"/>
        <v/>
      </c>
      <c r="CI463" s="513" t="str">
        <f t="shared" si="344"/>
        <v/>
      </c>
      <c r="CJ463" s="513"/>
      <c r="CK463" s="513" t="str">
        <f t="shared" si="345"/>
        <v/>
      </c>
      <c r="CL463" s="513" t="str">
        <f t="shared" si="346"/>
        <v/>
      </c>
      <c r="CM463" s="513"/>
      <c r="CR463" s="822">
        <f t="shared" si="347"/>
        <v>0</v>
      </c>
      <c r="CS463" s="822">
        <f t="shared" si="348"/>
        <v>0</v>
      </c>
      <c r="CT463" s="823">
        <f t="shared" si="349"/>
        <v>0</v>
      </c>
      <c r="CU463" s="817">
        <f t="shared" si="350"/>
        <v>0</v>
      </c>
      <c r="CV463" s="817">
        <f t="shared" si="351"/>
        <v>0</v>
      </c>
      <c r="CW463" s="817">
        <f t="shared" si="352"/>
        <v>0</v>
      </c>
      <c r="CX463" s="817">
        <f t="shared" si="353"/>
        <v>0</v>
      </c>
      <c r="CY463" s="817"/>
      <c r="CZ463" s="817">
        <f t="shared" si="354"/>
        <v>0</v>
      </c>
      <c r="DA463" s="817">
        <f t="shared" si="355"/>
        <v>0</v>
      </c>
      <c r="DB463" s="817"/>
    </row>
    <row r="464" spans="1:106">
      <c r="A464" s="388" t="s">
        <v>932</v>
      </c>
      <c r="B464" s="415" t="s">
        <v>933</v>
      </c>
      <c r="C464" s="57">
        <f t="shared" si="356"/>
        <v>0</v>
      </c>
      <c r="D464" s="372">
        <f t="shared" si="357"/>
        <v>0</v>
      </c>
      <c r="E464" s="58"/>
      <c r="F464" s="59"/>
      <c r="G464" s="60"/>
      <c r="H464" s="145"/>
      <c r="I464" s="146"/>
      <c r="J464" s="146"/>
      <c r="K464" s="146"/>
      <c r="L464" s="146"/>
      <c r="M464" s="146"/>
      <c r="N464" s="146"/>
      <c r="O464" s="146"/>
      <c r="P464" s="146"/>
      <c r="Q464" s="146"/>
      <c r="R464" s="146"/>
      <c r="S464" s="146"/>
      <c r="T464" s="146"/>
      <c r="U464" s="146"/>
      <c r="V464" s="146"/>
      <c r="W464" s="146"/>
      <c r="X464" s="146"/>
      <c r="Y464" s="146"/>
      <c r="Z464" s="147"/>
      <c r="AA464" s="58"/>
      <c r="AB464" s="148"/>
      <c r="AC464" s="59"/>
      <c r="AD464" s="110"/>
      <c r="AE464" s="148"/>
      <c r="AF464" s="111"/>
      <c r="AG464" s="149"/>
      <c r="AH464" s="110"/>
      <c r="AI464" s="111"/>
      <c r="AJ464" s="58"/>
      <c r="AK464" s="75"/>
      <c r="AL464" s="74"/>
      <c r="AM464" s="74"/>
      <c r="AN464" s="74"/>
      <c r="AO464" s="855" t="str">
        <f t="shared" si="317"/>
        <v/>
      </c>
      <c r="CC464" s="513" t="str">
        <f t="shared" si="338"/>
        <v/>
      </c>
      <c r="CD464" s="513" t="str">
        <f t="shared" si="339"/>
        <v/>
      </c>
      <c r="CE464" s="513" t="str">
        <f t="shared" si="340"/>
        <v/>
      </c>
      <c r="CF464" s="513" t="str">
        <f t="shared" si="341"/>
        <v/>
      </c>
      <c r="CG464" s="513" t="str">
        <f t="shared" si="342"/>
        <v/>
      </c>
      <c r="CH464" s="513" t="str">
        <f t="shared" si="343"/>
        <v/>
      </c>
      <c r="CI464" s="513" t="str">
        <f t="shared" si="344"/>
        <v/>
      </c>
      <c r="CJ464" s="513"/>
      <c r="CK464" s="513" t="str">
        <f t="shared" si="345"/>
        <v/>
      </c>
      <c r="CL464" s="513" t="str">
        <f t="shared" si="346"/>
        <v/>
      </c>
      <c r="CM464" s="513"/>
      <c r="CR464" s="822">
        <f t="shared" si="347"/>
        <v>0</v>
      </c>
      <c r="CS464" s="822">
        <f t="shared" si="348"/>
        <v>0</v>
      </c>
      <c r="CT464" s="823">
        <f t="shared" si="349"/>
        <v>0</v>
      </c>
      <c r="CU464" s="817">
        <f t="shared" si="350"/>
        <v>0</v>
      </c>
      <c r="CV464" s="817">
        <f t="shared" si="351"/>
        <v>0</v>
      </c>
      <c r="CW464" s="817">
        <f t="shared" si="352"/>
        <v>0</v>
      </c>
      <c r="CX464" s="817">
        <f t="shared" si="353"/>
        <v>0</v>
      </c>
      <c r="CY464" s="817"/>
      <c r="CZ464" s="817">
        <f t="shared" si="354"/>
        <v>0</v>
      </c>
      <c r="DA464" s="817">
        <f t="shared" si="355"/>
        <v>0</v>
      </c>
      <c r="DB464" s="817"/>
    </row>
    <row r="465" spans="1:106">
      <c r="A465" s="388" t="s">
        <v>934</v>
      </c>
      <c r="B465" s="415" t="s">
        <v>935</v>
      </c>
      <c r="C465" s="57">
        <f t="shared" si="356"/>
        <v>0</v>
      </c>
      <c r="D465" s="372">
        <f t="shared" si="357"/>
        <v>0</v>
      </c>
      <c r="E465" s="58"/>
      <c r="F465" s="59"/>
      <c r="G465" s="60"/>
      <c r="H465" s="145"/>
      <c r="I465" s="146"/>
      <c r="J465" s="146"/>
      <c r="K465" s="146"/>
      <c r="L465" s="146"/>
      <c r="M465" s="146"/>
      <c r="N465" s="146"/>
      <c r="O465" s="146"/>
      <c r="P465" s="146"/>
      <c r="Q465" s="146"/>
      <c r="R465" s="146"/>
      <c r="S465" s="146"/>
      <c r="T465" s="146"/>
      <c r="U465" s="146"/>
      <c r="V465" s="146"/>
      <c r="W465" s="146"/>
      <c r="X465" s="146"/>
      <c r="Y465" s="146"/>
      <c r="Z465" s="147"/>
      <c r="AA465" s="58"/>
      <c r="AB465" s="148"/>
      <c r="AC465" s="59"/>
      <c r="AD465" s="110"/>
      <c r="AE465" s="148"/>
      <c r="AF465" s="111"/>
      <c r="AG465" s="149"/>
      <c r="AH465" s="110"/>
      <c r="AI465" s="111"/>
      <c r="AJ465" s="58"/>
      <c r="AK465" s="75"/>
      <c r="AL465" s="74"/>
      <c r="AM465" s="74"/>
      <c r="AN465" s="74"/>
      <c r="AO465" s="855" t="str">
        <f t="shared" ref="AO465:AO528" si="358">CC465&amp;CD465&amp;CE465&amp;CF465&amp;CG465&amp;CH465&amp;CI465&amp;CJ465&amp;CK465&amp;CL465&amp;CM465</f>
        <v/>
      </c>
      <c r="CC465" s="513" t="str">
        <f t="shared" si="338"/>
        <v/>
      </c>
      <c r="CD465" s="513" t="str">
        <f t="shared" si="339"/>
        <v/>
      </c>
      <c r="CE465" s="513" t="str">
        <f t="shared" si="340"/>
        <v/>
      </c>
      <c r="CF465" s="513" t="str">
        <f t="shared" si="341"/>
        <v/>
      </c>
      <c r="CG465" s="513" t="str">
        <f t="shared" si="342"/>
        <v/>
      </c>
      <c r="CH465" s="513" t="str">
        <f t="shared" si="343"/>
        <v/>
      </c>
      <c r="CI465" s="513" t="str">
        <f t="shared" si="344"/>
        <v/>
      </c>
      <c r="CJ465" s="513"/>
      <c r="CK465" s="513" t="str">
        <f t="shared" si="345"/>
        <v/>
      </c>
      <c r="CL465" s="513" t="str">
        <f t="shared" si="346"/>
        <v/>
      </c>
      <c r="CM465" s="513"/>
      <c r="CR465" s="822">
        <f t="shared" si="347"/>
        <v>0</v>
      </c>
      <c r="CS465" s="822">
        <f t="shared" si="348"/>
        <v>0</v>
      </c>
      <c r="CT465" s="823">
        <f t="shared" si="349"/>
        <v>0</v>
      </c>
      <c r="CU465" s="817">
        <f t="shared" si="350"/>
        <v>0</v>
      </c>
      <c r="CV465" s="817">
        <f t="shared" si="351"/>
        <v>0</v>
      </c>
      <c r="CW465" s="817">
        <f t="shared" si="352"/>
        <v>0</v>
      </c>
      <c r="CX465" s="817">
        <f t="shared" si="353"/>
        <v>0</v>
      </c>
      <c r="CY465" s="817"/>
      <c r="CZ465" s="817">
        <f t="shared" si="354"/>
        <v>0</v>
      </c>
      <c r="DA465" s="817">
        <f t="shared" si="355"/>
        <v>0</v>
      </c>
      <c r="DB465" s="817"/>
    </row>
    <row r="466" spans="1:106">
      <c r="A466" s="379" t="s">
        <v>936</v>
      </c>
      <c r="B466" s="380" t="s">
        <v>937</v>
      </c>
      <c r="C466" s="57">
        <f t="shared" si="356"/>
        <v>0</v>
      </c>
      <c r="D466" s="372">
        <f t="shared" si="357"/>
        <v>0</v>
      </c>
      <c r="E466" s="58"/>
      <c r="F466" s="59"/>
      <c r="G466" s="60"/>
      <c r="H466" s="145"/>
      <c r="I466" s="146"/>
      <c r="J466" s="146"/>
      <c r="K466" s="146"/>
      <c r="L466" s="146"/>
      <c r="M466" s="146"/>
      <c r="N466" s="146"/>
      <c r="O466" s="146"/>
      <c r="P466" s="146"/>
      <c r="Q466" s="146"/>
      <c r="R466" s="146"/>
      <c r="S466" s="146"/>
      <c r="T466" s="146"/>
      <c r="U466" s="146"/>
      <c r="V466" s="146"/>
      <c r="W466" s="146"/>
      <c r="X466" s="146"/>
      <c r="Y466" s="146"/>
      <c r="Z466" s="147"/>
      <c r="AA466" s="58"/>
      <c r="AB466" s="148"/>
      <c r="AC466" s="59"/>
      <c r="AD466" s="110"/>
      <c r="AE466" s="148"/>
      <c r="AF466" s="111"/>
      <c r="AG466" s="149"/>
      <c r="AH466" s="110"/>
      <c r="AI466" s="111"/>
      <c r="AJ466" s="58"/>
      <c r="AK466" s="75"/>
      <c r="AL466" s="74"/>
      <c r="AM466" s="74"/>
      <c r="AN466" s="74"/>
      <c r="AO466" s="855" t="str">
        <f t="shared" si="358"/>
        <v/>
      </c>
      <c r="CC466" s="513" t="str">
        <f t="shared" si="338"/>
        <v/>
      </c>
      <c r="CD466" s="513" t="str">
        <f t="shared" si="339"/>
        <v/>
      </c>
      <c r="CE466" s="513" t="str">
        <f t="shared" si="340"/>
        <v/>
      </c>
      <c r="CF466" s="513" t="str">
        <f t="shared" si="341"/>
        <v/>
      </c>
      <c r="CG466" s="513" t="str">
        <f t="shared" si="342"/>
        <v/>
      </c>
      <c r="CH466" s="513" t="str">
        <f t="shared" si="343"/>
        <v/>
      </c>
      <c r="CI466" s="513" t="str">
        <f t="shared" si="344"/>
        <v/>
      </c>
      <c r="CJ466" s="513"/>
      <c r="CK466" s="513" t="str">
        <f t="shared" si="345"/>
        <v/>
      </c>
      <c r="CL466" s="513" t="str">
        <f t="shared" si="346"/>
        <v/>
      </c>
      <c r="CM466" s="513"/>
      <c r="CR466" s="822">
        <f t="shared" si="347"/>
        <v>0</v>
      </c>
      <c r="CS466" s="822">
        <f t="shared" si="348"/>
        <v>0</v>
      </c>
      <c r="CT466" s="823">
        <f t="shared" si="349"/>
        <v>0</v>
      </c>
      <c r="CU466" s="817">
        <f t="shared" si="350"/>
        <v>0</v>
      </c>
      <c r="CV466" s="817">
        <f t="shared" si="351"/>
        <v>0</v>
      </c>
      <c r="CW466" s="817">
        <f t="shared" si="352"/>
        <v>0</v>
      </c>
      <c r="CX466" s="817">
        <f t="shared" si="353"/>
        <v>0</v>
      </c>
      <c r="CY466" s="817"/>
      <c r="CZ466" s="817">
        <f t="shared" si="354"/>
        <v>0</v>
      </c>
      <c r="DA466" s="817">
        <f t="shared" si="355"/>
        <v>0</v>
      </c>
      <c r="DB466" s="817"/>
    </row>
    <row r="467" spans="1:106">
      <c r="A467" s="379" t="s">
        <v>938</v>
      </c>
      <c r="B467" s="380" t="s">
        <v>939</v>
      </c>
      <c r="C467" s="57">
        <f t="shared" si="356"/>
        <v>0</v>
      </c>
      <c r="D467" s="372">
        <f t="shared" si="357"/>
        <v>0</v>
      </c>
      <c r="E467" s="58"/>
      <c r="F467" s="59"/>
      <c r="G467" s="60"/>
      <c r="H467" s="145"/>
      <c r="I467" s="146"/>
      <c r="J467" s="146"/>
      <c r="K467" s="146"/>
      <c r="L467" s="146"/>
      <c r="M467" s="146"/>
      <c r="N467" s="146"/>
      <c r="O467" s="146"/>
      <c r="P467" s="146"/>
      <c r="Q467" s="146"/>
      <c r="R467" s="146"/>
      <c r="S467" s="146"/>
      <c r="T467" s="146"/>
      <c r="U467" s="146"/>
      <c r="V467" s="146"/>
      <c r="W467" s="146"/>
      <c r="X467" s="146"/>
      <c r="Y467" s="146"/>
      <c r="Z467" s="147"/>
      <c r="AA467" s="58"/>
      <c r="AB467" s="148"/>
      <c r="AC467" s="59"/>
      <c r="AD467" s="110"/>
      <c r="AE467" s="148"/>
      <c r="AF467" s="111"/>
      <c r="AG467" s="149"/>
      <c r="AH467" s="110"/>
      <c r="AI467" s="111"/>
      <c r="AJ467" s="58"/>
      <c r="AK467" s="75"/>
      <c r="AL467" s="74"/>
      <c r="AM467" s="74"/>
      <c r="AN467" s="74"/>
      <c r="AO467" s="855" t="str">
        <f t="shared" si="358"/>
        <v/>
      </c>
      <c r="CC467" s="513" t="str">
        <f t="shared" ref="CC467:CC498" si="359">IF(AND($C467&gt;0,AA467="")," * No olvide digitar la variable "&amp;$AA$8&amp;""&amp;": Atención Cerrada. Digite Cero si no tiene.","")</f>
        <v/>
      </c>
      <c r="CD467" s="513" t="str">
        <f t="shared" ref="CD467:CD498" si="360">IF(AND($C467&gt;0,AB467="")," * No olvide digitar la variable "&amp;$AA$8&amp;""&amp;": Atención Abierta. Digite Cero si no tiene.","")</f>
        <v/>
      </c>
      <c r="CE467" s="513" t="str">
        <f t="shared" ref="CE467:CE498" si="361">IF(AND($C467&gt;0,AC467="")," * No olvide digitar la variable "&amp;$AA$8&amp;""&amp;": Emergencia. Digite Cero si no tiene.","")</f>
        <v/>
      </c>
      <c r="CF467" s="513" t="str">
        <f t="shared" ref="CF467:CF498" si="362">IF(AND(C467&lt;AA467+AB467+AC467)," * La Suma de la variable "&amp;$AA$8&amp;""&amp;" no puede ser mayor al Total.","")</f>
        <v/>
      </c>
      <c r="CG467" s="513" t="str">
        <f t="shared" ref="CG467:CG498" si="363">IF(AND($C467&gt;0,AD467="")," * No olvide digitar la variable "&amp;$AD$8&amp;""&amp;": Honorarios. Digite Cero si no tiene.","")</f>
        <v/>
      </c>
      <c r="CH467" s="513" t="str">
        <f t="shared" ref="CH467:CH498" si="364">IF(AND($C467&gt;0,AE467="")," * No olvide digitar la variable "&amp;$AD$8&amp;""&amp;": Convenios. Digite Cero si no tiene.","")</f>
        <v/>
      </c>
      <c r="CI467" s="513" t="str">
        <f t="shared" ref="CI467:CI498" si="365">IF(AND($C467&gt;0,AF467="")," * No olvide digitar la variable "&amp;$AD$8&amp;""&amp;": Consultores de llamada. Digite Cero si no tiene.","")</f>
        <v/>
      </c>
      <c r="CJ467" s="513"/>
      <c r="CK467" s="513" t="str">
        <f t="shared" ref="CK467:CK498" si="366">IF(AND($C467&gt;0,AH467="")," * No olvide digitar la variable "&amp;$AH$8&amp;""&amp;" Al Sistema. Digite Cero si no tiene.","")</f>
        <v/>
      </c>
      <c r="CL467" s="513" t="str">
        <f t="shared" ref="CL467:CL498" si="367">IF(AND($C467&gt;0,AI467="")," * No olvide digitar la variable "&amp;$AH$8&amp;""&amp;" al Extrasistema. Digite Cero si no tiene.","")</f>
        <v/>
      </c>
      <c r="CM467" s="513"/>
      <c r="CR467" s="822">
        <f t="shared" ref="CR467:CR498" si="368">IF(AND($C467&gt;0,AA467=""),1,0)</f>
        <v>0</v>
      </c>
      <c r="CS467" s="822">
        <f t="shared" ref="CS467:CS498" si="369">IF(AND($C467&gt;0,AB467=""),1,0)</f>
        <v>0</v>
      </c>
      <c r="CT467" s="823">
        <f t="shared" ref="CT467:CT498" si="370">IF(AND($C467&gt;0,AC467=""),1,0)</f>
        <v>0</v>
      </c>
      <c r="CU467" s="817">
        <f t="shared" ref="CU467:CU498" si="371">IF(AND(C467&lt;AA467+AB467+AC467),1,0)</f>
        <v>0</v>
      </c>
      <c r="CV467" s="817">
        <f t="shared" ref="CV467:CV498" si="372">IF(AND($C467&gt;0,AD467=""),1,0)</f>
        <v>0</v>
      </c>
      <c r="CW467" s="817">
        <f t="shared" ref="CW467:CW498" si="373">IF(AND($C467&gt;0,AE467=""),1,0)</f>
        <v>0</v>
      </c>
      <c r="CX467" s="817">
        <f t="shared" ref="CX467:CX498" si="374">IF(AND($C467&gt;0,AF467=""),1,0)</f>
        <v>0</v>
      </c>
      <c r="CY467" s="817"/>
      <c r="CZ467" s="817">
        <f t="shared" ref="CZ467:CZ498" si="375">IF(AND($C467&gt;0,AH467=""),1,0)</f>
        <v>0</v>
      </c>
      <c r="DA467" s="817">
        <f t="shared" ref="DA467:DA498" si="376">IF(AND($C467&gt;0,AI467=""),1,0)</f>
        <v>0</v>
      </c>
      <c r="DB467" s="817"/>
    </row>
    <row r="468" spans="1:106">
      <c r="A468" s="379" t="s">
        <v>940</v>
      </c>
      <c r="B468" s="380" t="s">
        <v>941</v>
      </c>
      <c r="C468" s="57">
        <f t="shared" si="356"/>
        <v>0</v>
      </c>
      <c r="D468" s="372">
        <f t="shared" si="357"/>
        <v>0</v>
      </c>
      <c r="E468" s="58"/>
      <c r="F468" s="59"/>
      <c r="G468" s="60"/>
      <c r="H468" s="145"/>
      <c r="I468" s="146"/>
      <c r="J468" s="146"/>
      <c r="K468" s="146"/>
      <c r="L468" s="146"/>
      <c r="M468" s="146"/>
      <c r="N468" s="146"/>
      <c r="O468" s="146"/>
      <c r="P468" s="146"/>
      <c r="Q468" s="146"/>
      <c r="R468" s="146"/>
      <c r="S468" s="146"/>
      <c r="T468" s="146"/>
      <c r="U468" s="146"/>
      <c r="V468" s="146"/>
      <c r="W468" s="146"/>
      <c r="X468" s="146"/>
      <c r="Y468" s="146"/>
      <c r="Z468" s="147"/>
      <c r="AA468" s="58"/>
      <c r="AB468" s="148"/>
      <c r="AC468" s="59"/>
      <c r="AD468" s="110"/>
      <c r="AE468" s="148"/>
      <c r="AF468" s="111"/>
      <c r="AG468" s="149"/>
      <c r="AH468" s="110"/>
      <c r="AI468" s="111"/>
      <c r="AJ468" s="58"/>
      <c r="AK468" s="75"/>
      <c r="AL468" s="74"/>
      <c r="AM468" s="74"/>
      <c r="AN468" s="74"/>
      <c r="AO468" s="855" t="str">
        <f t="shared" si="358"/>
        <v/>
      </c>
      <c r="CC468" s="513" t="str">
        <f t="shared" si="359"/>
        <v/>
      </c>
      <c r="CD468" s="513" t="str">
        <f t="shared" si="360"/>
        <v/>
      </c>
      <c r="CE468" s="513" t="str">
        <f t="shared" si="361"/>
        <v/>
      </c>
      <c r="CF468" s="513" t="str">
        <f t="shared" si="362"/>
        <v/>
      </c>
      <c r="CG468" s="513" t="str">
        <f t="shared" si="363"/>
        <v/>
      </c>
      <c r="CH468" s="513" t="str">
        <f t="shared" si="364"/>
        <v/>
      </c>
      <c r="CI468" s="513" t="str">
        <f t="shared" si="365"/>
        <v/>
      </c>
      <c r="CJ468" s="513"/>
      <c r="CK468" s="513" t="str">
        <f t="shared" si="366"/>
        <v/>
      </c>
      <c r="CL468" s="513" t="str">
        <f t="shared" si="367"/>
        <v/>
      </c>
      <c r="CM468" s="513"/>
      <c r="CR468" s="822">
        <f t="shared" si="368"/>
        <v>0</v>
      </c>
      <c r="CS468" s="822">
        <f t="shared" si="369"/>
        <v>0</v>
      </c>
      <c r="CT468" s="823">
        <f t="shared" si="370"/>
        <v>0</v>
      </c>
      <c r="CU468" s="817">
        <f t="shared" si="371"/>
        <v>0</v>
      </c>
      <c r="CV468" s="817">
        <f t="shared" si="372"/>
        <v>0</v>
      </c>
      <c r="CW468" s="817">
        <f t="shared" si="373"/>
        <v>0</v>
      </c>
      <c r="CX468" s="817">
        <f t="shared" si="374"/>
        <v>0</v>
      </c>
      <c r="CY468" s="817"/>
      <c r="CZ468" s="817">
        <f t="shared" si="375"/>
        <v>0</v>
      </c>
      <c r="DA468" s="817">
        <f t="shared" si="376"/>
        <v>0</v>
      </c>
      <c r="DB468" s="817"/>
    </row>
    <row r="469" spans="1:106">
      <c r="A469" s="379" t="s">
        <v>942</v>
      </c>
      <c r="B469" s="380" t="s">
        <v>943</v>
      </c>
      <c r="C469" s="57">
        <f t="shared" si="356"/>
        <v>0</v>
      </c>
      <c r="D469" s="372">
        <f t="shared" si="357"/>
        <v>0</v>
      </c>
      <c r="E469" s="58"/>
      <c r="F469" s="59"/>
      <c r="G469" s="60"/>
      <c r="H469" s="145"/>
      <c r="I469" s="146"/>
      <c r="J469" s="146"/>
      <c r="K469" s="146"/>
      <c r="L469" s="146"/>
      <c r="M469" s="146"/>
      <c r="N469" s="146"/>
      <c r="O469" s="146"/>
      <c r="P469" s="146"/>
      <c r="Q469" s="146"/>
      <c r="R469" s="146"/>
      <c r="S469" s="146"/>
      <c r="T469" s="146"/>
      <c r="U469" s="146"/>
      <c r="V469" s="146"/>
      <c r="W469" s="146"/>
      <c r="X469" s="146"/>
      <c r="Y469" s="146"/>
      <c r="Z469" s="147"/>
      <c r="AA469" s="58"/>
      <c r="AB469" s="148"/>
      <c r="AC469" s="59"/>
      <c r="AD469" s="110"/>
      <c r="AE469" s="148"/>
      <c r="AF469" s="111"/>
      <c r="AG469" s="149"/>
      <c r="AH469" s="110"/>
      <c r="AI469" s="111"/>
      <c r="AJ469" s="58"/>
      <c r="AK469" s="75"/>
      <c r="AL469" s="74"/>
      <c r="AM469" s="74"/>
      <c r="AN469" s="74"/>
      <c r="AO469" s="855" t="str">
        <f t="shared" si="358"/>
        <v/>
      </c>
      <c r="CC469" s="513" t="str">
        <f t="shared" si="359"/>
        <v/>
      </c>
      <c r="CD469" s="513" t="str">
        <f t="shared" si="360"/>
        <v/>
      </c>
      <c r="CE469" s="513" t="str">
        <f t="shared" si="361"/>
        <v/>
      </c>
      <c r="CF469" s="513" t="str">
        <f t="shared" si="362"/>
        <v/>
      </c>
      <c r="CG469" s="513" t="str">
        <f t="shared" si="363"/>
        <v/>
      </c>
      <c r="CH469" s="513" t="str">
        <f t="shared" si="364"/>
        <v/>
      </c>
      <c r="CI469" s="513" t="str">
        <f t="shared" si="365"/>
        <v/>
      </c>
      <c r="CJ469" s="513"/>
      <c r="CK469" s="513" t="str">
        <f t="shared" si="366"/>
        <v/>
      </c>
      <c r="CL469" s="513" t="str">
        <f t="shared" si="367"/>
        <v/>
      </c>
      <c r="CM469" s="513"/>
      <c r="CR469" s="822">
        <f t="shared" si="368"/>
        <v>0</v>
      </c>
      <c r="CS469" s="822">
        <f t="shared" si="369"/>
        <v>0</v>
      </c>
      <c r="CT469" s="823">
        <f t="shared" si="370"/>
        <v>0</v>
      </c>
      <c r="CU469" s="817">
        <f t="shared" si="371"/>
        <v>0</v>
      </c>
      <c r="CV469" s="817">
        <f t="shared" si="372"/>
        <v>0</v>
      </c>
      <c r="CW469" s="817">
        <f t="shared" si="373"/>
        <v>0</v>
      </c>
      <c r="CX469" s="817">
        <f t="shared" si="374"/>
        <v>0</v>
      </c>
      <c r="CY469" s="817"/>
      <c r="CZ469" s="817">
        <f t="shared" si="375"/>
        <v>0</v>
      </c>
      <c r="DA469" s="817">
        <f t="shared" si="376"/>
        <v>0</v>
      </c>
      <c r="DB469" s="817"/>
    </row>
    <row r="470" spans="1:106">
      <c r="A470" s="379" t="s">
        <v>944</v>
      </c>
      <c r="B470" s="380" t="s">
        <v>945</v>
      </c>
      <c r="C470" s="57">
        <f t="shared" si="356"/>
        <v>0</v>
      </c>
      <c r="D470" s="372">
        <f t="shared" si="357"/>
        <v>0</v>
      </c>
      <c r="E470" s="58"/>
      <c r="F470" s="59"/>
      <c r="G470" s="60"/>
      <c r="H470" s="145"/>
      <c r="I470" s="146"/>
      <c r="J470" s="146"/>
      <c r="K470" s="146"/>
      <c r="L470" s="146"/>
      <c r="M470" s="146"/>
      <c r="N470" s="146"/>
      <c r="O470" s="146"/>
      <c r="P470" s="146"/>
      <c r="Q470" s="146"/>
      <c r="R470" s="146"/>
      <c r="S470" s="146"/>
      <c r="T470" s="146"/>
      <c r="U470" s="146"/>
      <c r="V470" s="146"/>
      <c r="W470" s="146"/>
      <c r="X470" s="146"/>
      <c r="Y470" s="146"/>
      <c r="Z470" s="147"/>
      <c r="AA470" s="58"/>
      <c r="AB470" s="148"/>
      <c r="AC470" s="59"/>
      <c r="AD470" s="110"/>
      <c r="AE470" s="148"/>
      <c r="AF470" s="111"/>
      <c r="AG470" s="149"/>
      <c r="AH470" s="110"/>
      <c r="AI470" s="111"/>
      <c r="AJ470" s="58"/>
      <c r="AK470" s="75"/>
      <c r="AL470" s="74"/>
      <c r="AM470" s="74"/>
      <c r="AN470" s="74"/>
      <c r="AO470" s="855" t="str">
        <f t="shared" si="358"/>
        <v/>
      </c>
      <c r="CC470" s="513" t="str">
        <f t="shared" si="359"/>
        <v/>
      </c>
      <c r="CD470" s="513" t="str">
        <f t="shared" si="360"/>
        <v/>
      </c>
      <c r="CE470" s="513" t="str">
        <f t="shared" si="361"/>
        <v/>
      </c>
      <c r="CF470" s="513" t="str">
        <f t="shared" si="362"/>
        <v/>
      </c>
      <c r="CG470" s="513" t="str">
        <f t="shared" si="363"/>
        <v/>
      </c>
      <c r="CH470" s="513" t="str">
        <f t="shared" si="364"/>
        <v/>
      </c>
      <c r="CI470" s="513" t="str">
        <f t="shared" si="365"/>
        <v/>
      </c>
      <c r="CJ470" s="513"/>
      <c r="CK470" s="513" t="str">
        <f t="shared" si="366"/>
        <v/>
      </c>
      <c r="CL470" s="513" t="str">
        <f t="shared" si="367"/>
        <v/>
      </c>
      <c r="CM470" s="513"/>
      <c r="CR470" s="822">
        <f t="shared" si="368"/>
        <v>0</v>
      </c>
      <c r="CS470" s="822">
        <f t="shared" si="369"/>
        <v>0</v>
      </c>
      <c r="CT470" s="823">
        <f t="shared" si="370"/>
        <v>0</v>
      </c>
      <c r="CU470" s="817">
        <f t="shared" si="371"/>
        <v>0</v>
      </c>
      <c r="CV470" s="817">
        <f t="shared" si="372"/>
        <v>0</v>
      </c>
      <c r="CW470" s="817">
        <f t="shared" si="373"/>
        <v>0</v>
      </c>
      <c r="CX470" s="817">
        <f t="shared" si="374"/>
        <v>0</v>
      </c>
      <c r="CY470" s="817"/>
      <c r="CZ470" s="817">
        <f t="shared" si="375"/>
        <v>0</v>
      </c>
      <c r="DA470" s="817">
        <f t="shared" si="376"/>
        <v>0</v>
      </c>
      <c r="DB470" s="817"/>
    </row>
    <row r="471" spans="1:106">
      <c r="A471" s="379" t="s">
        <v>946</v>
      </c>
      <c r="B471" s="380" t="s">
        <v>947</v>
      </c>
      <c r="C471" s="57">
        <f t="shared" si="356"/>
        <v>0</v>
      </c>
      <c r="D471" s="372">
        <f t="shared" si="357"/>
        <v>0</v>
      </c>
      <c r="E471" s="58"/>
      <c r="F471" s="59"/>
      <c r="G471" s="60"/>
      <c r="H471" s="145"/>
      <c r="I471" s="146"/>
      <c r="J471" s="146"/>
      <c r="K471" s="146"/>
      <c r="L471" s="146"/>
      <c r="M471" s="146"/>
      <c r="N471" s="146"/>
      <c r="O471" s="146"/>
      <c r="P471" s="146"/>
      <c r="Q471" s="146"/>
      <c r="R471" s="146"/>
      <c r="S471" s="146"/>
      <c r="T471" s="146"/>
      <c r="U471" s="146"/>
      <c r="V471" s="146"/>
      <c r="W471" s="146"/>
      <c r="X471" s="146"/>
      <c r="Y471" s="146"/>
      <c r="Z471" s="147"/>
      <c r="AA471" s="58"/>
      <c r="AB471" s="148"/>
      <c r="AC471" s="59"/>
      <c r="AD471" s="110"/>
      <c r="AE471" s="148"/>
      <c r="AF471" s="111"/>
      <c r="AG471" s="149"/>
      <c r="AH471" s="110"/>
      <c r="AI471" s="111"/>
      <c r="AJ471" s="58"/>
      <c r="AK471" s="75"/>
      <c r="AL471" s="74"/>
      <c r="AM471" s="74"/>
      <c r="AN471" s="74"/>
      <c r="AO471" s="855" t="str">
        <f t="shared" si="358"/>
        <v/>
      </c>
      <c r="CC471" s="513" t="str">
        <f t="shared" si="359"/>
        <v/>
      </c>
      <c r="CD471" s="513" t="str">
        <f t="shared" si="360"/>
        <v/>
      </c>
      <c r="CE471" s="513" t="str">
        <f t="shared" si="361"/>
        <v/>
      </c>
      <c r="CF471" s="513" t="str">
        <f t="shared" si="362"/>
        <v/>
      </c>
      <c r="CG471" s="513" t="str">
        <f t="shared" si="363"/>
        <v/>
      </c>
      <c r="CH471" s="513" t="str">
        <f t="shared" si="364"/>
        <v/>
      </c>
      <c r="CI471" s="513" t="str">
        <f t="shared" si="365"/>
        <v/>
      </c>
      <c r="CJ471" s="513"/>
      <c r="CK471" s="513" t="str">
        <f t="shared" si="366"/>
        <v/>
      </c>
      <c r="CL471" s="513" t="str">
        <f t="shared" si="367"/>
        <v/>
      </c>
      <c r="CM471" s="513"/>
      <c r="CR471" s="822">
        <f t="shared" si="368"/>
        <v>0</v>
      </c>
      <c r="CS471" s="822">
        <f t="shared" si="369"/>
        <v>0</v>
      </c>
      <c r="CT471" s="823">
        <f t="shared" si="370"/>
        <v>0</v>
      </c>
      <c r="CU471" s="817">
        <f t="shared" si="371"/>
        <v>0</v>
      </c>
      <c r="CV471" s="817">
        <f t="shared" si="372"/>
        <v>0</v>
      </c>
      <c r="CW471" s="817">
        <f t="shared" si="373"/>
        <v>0</v>
      </c>
      <c r="CX471" s="817">
        <f t="shared" si="374"/>
        <v>0</v>
      </c>
      <c r="CY471" s="817"/>
      <c r="CZ471" s="817">
        <f t="shared" si="375"/>
        <v>0</v>
      </c>
      <c r="DA471" s="817">
        <f t="shared" si="376"/>
        <v>0</v>
      </c>
      <c r="DB471" s="817"/>
    </row>
    <row r="472" spans="1:106" ht="31.5">
      <c r="A472" s="379" t="s">
        <v>948</v>
      </c>
      <c r="B472" s="380" t="s">
        <v>949</v>
      </c>
      <c r="C472" s="57">
        <f t="shared" si="356"/>
        <v>0</v>
      </c>
      <c r="D472" s="372">
        <f t="shared" si="357"/>
        <v>0</v>
      </c>
      <c r="E472" s="58"/>
      <c r="F472" s="59"/>
      <c r="G472" s="60"/>
      <c r="H472" s="145"/>
      <c r="I472" s="146"/>
      <c r="J472" s="146"/>
      <c r="K472" s="146"/>
      <c r="L472" s="146"/>
      <c r="M472" s="146"/>
      <c r="N472" s="146"/>
      <c r="O472" s="146"/>
      <c r="P472" s="146"/>
      <c r="Q472" s="146"/>
      <c r="R472" s="146"/>
      <c r="S472" s="146"/>
      <c r="T472" s="146"/>
      <c r="U472" s="146"/>
      <c r="V472" s="146"/>
      <c r="W472" s="146"/>
      <c r="X472" s="146"/>
      <c r="Y472" s="146"/>
      <c r="Z472" s="147"/>
      <c r="AA472" s="58"/>
      <c r="AB472" s="148"/>
      <c r="AC472" s="59"/>
      <c r="AD472" s="110"/>
      <c r="AE472" s="148"/>
      <c r="AF472" s="111"/>
      <c r="AG472" s="149"/>
      <c r="AH472" s="110"/>
      <c r="AI472" s="111"/>
      <c r="AJ472" s="58"/>
      <c r="AK472" s="75"/>
      <c r="AL472" s="74"/>
      <c r="AM472" s="74"/>
      <c r="AN472" s="74"/>
      <c r="AO472" s="855" t="str">
        <f t="shared" si="358"/>
        <v/>
      </c>
      <c r="CC472" s="513" t="str">
        <f t="shared" si="359"/>
        <v/>
      </c>
      <c r="CD472" s="513" t="str">
        <f t="shared" si="360"/>
        <v/>
      </c>
      <c r="CE472" s="513" t="str">
        <f t="shared" si="361"/>
        <v/>
      </c>
      <c r="CF472" s="513" t="str">
        <f t="shared" si="362"/>
        <v/>
      </c>
      <c r="CG472" s="513" t="str">
        <f t="shared" si="363"/>
        <v/>
      </c>
      <c r="CH472" s="513" t="str">
        <f t="shared" si="364"/>
        <v/>
      </c>
      <c r="CI472" s="513" t="str">
        <f t="shared" si="365"/>
        <v/>
      </c>
      <c r="CJ472" s="513"/>
      <c r="CK472" s="513" t="str">
        <f t="shared" si="366"/>
        <v/>
      </c>
      <c r="CL472" s="513" t="str">
        <f t="shared" si="367"/>
        <v/>
      </c>
      <c r="CM472" s="513"/>
      <c r="CR472" s="822">
        <f t="shared" si="368"/>
        <v>0</v>
      </c>
      <c r="CS472" s="822">
        <f t="shared" si="369"/>
        <v>0</v>
      </c>
      <c r="CT472" s="823">
        <f t="shared" si="370"/>
        <v>0</v>
      </c>
      <c r="CU472" s="817">
        <f t="shared" si="371"/>
        <v>0</v>
      </c>
      <c r="CV472" s="817">
        <f t="shared" si="372"/>
        <v>0</v>
      </c>
      <c r="CW472" s="817">
        <f t="shared" si="373"/>
        <v>0</v>
      </c>
      <c r="CX472" s="817">
        <f t="shared" si="374"/>
        <v>0</v>
      </c>
      <c r="CY472" s="817"/>
      <c r="CZ472" s="817">
        <f t="shared" si="375"/>
        <v>0</v>
      </c>
      <c r="DA472" s="817">
        <f t="shared" si="376"/>
        <v>0</v>
      </c>
      <c r="DB472" s="817"/>
    </row>
    <row r="473" spans="1:106">
      <c r="A473" s="379" t="s">
        <v>950</v>
      </c>
      <c r="B473" s="380" t="s">
        <v>951</v>
      </c>
      <c r="C473" s="57">
        <f t="shared" si="356"/>
        <v>0</v>
      </c>
      <c r="D473" s="372">
        <f t="shared" si="357"/>
        <v>0</v>
      </c>
      <c r="E473" s="58"/>
      <c r="F473" s="59"/>
      <c r="G473" s="60"/>
      <c r="H473" s="145"/>
      <c r="I473" s="146"/>
      <c r="J473" s="146"/>
      <c r="K473" s="146"/>
      <c r="L473" s="146"/>
      <c r="M473" s="146"/>
      <c r="N473" s="146"/>
      <c r="O473" s="146"/>
      <c r="P473" s="146"/>
      <c r="Q473" s="146"/>
      <c r="R473" s="146"/>
      <c r="S473" s="146"/>
      <c r="T473" s="146"/>
      <c r="U473" s="146"/>
      <c r="V473" s="146"/>
      <c r="W473" s="146"/>
      <c r="X473" s="146"/>
      <c r="Y473" s="146"/>
      <c r="Z473" s="147"/>
      <c r="AA473" s="58"/>
      <c r="AB473" s="148"/>
      <c r="AC473" s="59"/>
      <c r="AD473" s="110"/>
      <c r="AE473" s="148"/>
      <c r="AF473" s="111"/>
      <c r="AG473" s="149"/>
      <c r="AH473" s="110"/>
      <c r="AI473" s="111"/>
      <c r="AJ473" s="58"/>
      <c r="AK473" s="75"/>
      <c r="AL473" s="74"/>
      <c r="AM473" s="74"/>
      <c r="AN473" s="74"/>
      <c r="AO473" s="855" t="str">
        <f t="shared" si="358"/>
        <v/>
      </c>
      <c r="CC473" s="513" t="str">
        <f t="shared" si="359"/>
        <v/>
      </c>
      <c r="CD473" s="513" t="str">
        <f t="shared" si="360"/>
        <v/>
      </c>
      <c r="CE473" s="513" t="str">
        <f t="shared" si="361"/>
        <v/>
      </c>
      <c r="CF473" s="513" t="str">
        <f t="shared" si="362"/>
        <v/>
      </c>
      <c r="CG473" s="513" t="str">
        <f t="shared" si="363"/>
        <v/>
      </c>
      <c r="CH473" s="513" t="str">
        <f t="shared" si="364"/>
        <v/>
      </c>
      <c r="CI473" s="513" t="str">
        <f t="shared" si="365"/>
        <v/>
      </c>
      <c r="CJ473" s="513"/>
      <c r="CK473" s="513" t="str">
        <f t="shared" si="366"/>
        <v/>
      </c>
      <c r="CL473" s="513" t="str">
        <f t="shared" si="367"/>
        <v/>
      </c>
      <c r="CM473" s="513"/>
      <c r="CR473" s="822">
        <f t="shared" si="368"/>
        <v>0</v>
      </c>
      <c r="CS473" s="822">
        <f t="shared" si="369"/>
        <v>0</v>
      </c>
      <c r="CT473" s="823">
        <f t="shared" si="370"/>
        <v>0</v>
      </c>
      <c r="CU473" s="817">
        <f t="shared" si="371"/>
        <v>0</v>
      </c>
      <c r="CV473" s="817">
        <f t="shared" si="372"/>
        <v>0</v>
      </c>
      <c r="CW473" s="817">
        <f t="shared" si="373"/>
        <v>0</v>
      </c>
      <c r="CX473" s="817">
        <f t="shared" si="374"/>
        <v>0</v>
      </c>
      <c r="CY473" s="817"/>
      <c r="CZ473" s="817">
        <f t="shared" si="375"/>
        <v>0</v>
      </c>
      <c r="DA473" s="817">
        <f t="shared" si="376"/>
        <v>0</v>
      </c>
      <c r="DB473" s="817"/>
    </row>
    <row r="474" spans="1:106" ht="21">
      <c r="A474" s="379" t="s">
        <v>952</v>
      </c>
      <c r="B474" s="380" t="s">
        <v>953</v>
      </c>
      <c r="C474" s="57">
        <f t="shared" si="356"/>
        <v>0</v>
      </c>
      <c r="D474" s="372">
        <f t="shared" si="357"/>
        <v>0</v>
      </c>
      <c r="E474" s="58"/>
      <c r="F474" s="59"/>
      <c r="G474" s="60"/>
      <c r="H474" s="145"/>
      <c r="I474" s="146"/>
      <c r="J474" s="146"/>
      <c r="K474" s="146"/>
      <c r="L474" s="146"/>
      <c r="M474" s="146"/>
      <c r="N474" s="146"/>
      <c r="O474" s="146"/>
      <c r="P474" s="146"/>
      <c r="Q474" s="146"/>
      <c r="R474" s="146"/>
      <c r="S474" s="146"/>
      <c r="T474" s="146"/>
      <c r="U474" s="146"/>
      <c r="V474" s="146"/>
      <c r="W474" s="146"/>
      <c r="X474" s="146"/>
      <c r="Y474" s="146"/>
      <c r="Z474" s="147"/>
      <c r="AA474" s="58"/>
      <c r="AB474" s="148"/>
      <c r="AC474" s="59"/>
      <c r="AD474" s="110"/>
      <c r="AE474" s="148"/>
      <c r="AF474" s="111"/>
      <c r="AG474" s="149"/>
      <c r="AH474" s="110"/>
      <c r="AI474" s="111"/>
      <c r="AJ474" s="58"/>
      <c r="AK474" s="75"/>
      <c r="AL474" s="74"/>
      <c r="AM474" s="74"/>
      <c r="AN474" s="74"/>
      <c r="AO474" s="855" t="str">
        <f t="shared" si="358"/>
        <v/>
      </c>
      <c r="CC474" s="513" t="str">
        <f t="shared" si="359"/>
        <v/>
      </c>
      <c r="CD474" s="513" t="str">
        <f t="shared" si="360"/>
        <v/>
      </c>
      <c r="CE474" s="513" t="str">
        <f t="shared" si="361"/>
        <v/>
      </c>
      <c r="CF474" s="513" t="str">
        <f t="shared" si="362"/>
        <v/>
      </c>
      <c r="CG474" s="513" t="str">
        <f t="shared" si="363"/>
        <v/>
      </c>
      <c r="CH474" s="513" t="str">
        <f t="shared" si="364"/>
        <v/>
      </c>
      <c r="CI474" s="513" t="str">
        <f t="shared" si="365"/>
        <v/>
      </c>
      <c r="CJ474" s="513"/>
      <c r="CK474" s="513" t="str">
        <f t="shared" si="366"/>
        <v/>
      </c>
      <c r="CL474" s="513" t="str">
        <f t="shared" si="367"/>
        <v/>
      </c>
      <c r="CM474" s="513"/>
      <c r="CR474" s="822">
        <f t="shared" si="368"/>
        <v>0</v>
      </c>
      <c r="CS474" s="822">
        <f t="shared" si="369"/>
        <v>0</v>
      </c>
      <c r="CT474" s="823">
        <f t="shared" si="370"/>
        <v>0</v>
      </c>
      <c r="CU474" s="817">
        <f t="shared" si="371"/>
        <v>0</v>
      </c>
      <c r="CV474" s="817">
        <f t="shared" si="372"/>
        <v>0</v>
      </c>
      <c r="CW474" s="817">
        <f t="shared" si="373"/>
        <v>0</v>
      </c>
      <c r="CX474" s="817">
        <f t="shared" si="374"/>
        <v>0</v>
      </c>
      <c r="CY474" s="817"/>
      <c r="CZ474" s="817">
        <f t="shared" si="375"/>
        <v>0</v>
      </c>
      <c r="DA474" s="817">
        <f t="shared" si="376"/>
        <v>0</v>
      </c>
      <c r="DB474" s="817"/>
    </row>
    <row r="475" spans="1:106">
      <c r="A475" s="379" t="s">
        <v>954</v>
      </c>
      <c r="B475" s="380" t="s">
        <v>955</v>
      </c>
      <c r="C475" s="57">
        <f t="shared" si="356"/>
        <v>0</v>
      </c>
      <c r="D475" s="372">
        <f t="shared" si="357"/>
        <v>0</v>
      </c>
      <c r="E475" s="58"/>
      <c r="F475" s="59"/>
      <c r="G475" s="60"/>
      <c r="H475" s="145"/>
      <c r="I475" s="146"/>
      <c r="J475" s="146"/>
      <c r="K475" s="146"/>
      <c r="L475" s="146"/>
      <c r="M475" s="146"/>
      <c r="N475" s="146"/>
      <c r="O475" s="146"/>
      <c r="P475" s="146"/>
      <c r="Q475" s="146"/>
      <c r="R475" s="146"/>
      <c r="S475" s="146"/>
      <c r="T475" s="146"/>
      <c r="U475" s="146"/>
      <c r="V475" s="146"/>
      <c r="W475" s="146"/>
      <c r="X475" s="146"/>
      <c r="Y475" s="146"/>
      <c r="Z475" s="147"/>
      <c r="AA475" s="58"/>
      <c r="AB475" s="148"/>
      <c r="AC475" s="59"/>
      <c r="AD475" s="110"/>
      <c r="AE475" s="148"/>
      <c r="AF475" s="111"/>
      <c r="AG475" s="149"/>
      <c r="AH475" s="110"/>
      <c r="AI475" s="111"/>
      <c r="AJ475" s="58"/>
      <c r="AK475" s="75"/>
      <c r="AL475" s="74"/>
      <c r="AM475" s="74"/>
      <c r="AN475" s="74"/>
      <c r="AO475" s="855" t="str">
        <f t="shared" si="358"/>
        <v/>
      </c>
      <c r="CC475" s="513" t="str">
        <f t="shared" si="359"/>
        <v/>
      </c>
      <c r="CD475" s="513" t="str">
        <f t="shared" si="360"/>
        <v/>
      </c>
      <c r="CE475" s="513" t="str">
        <f t="shared" si="361"/>
        <v/>
      </c>
      <c r="CF475" s="513" t="str">
        <f t="shared" si="362"/>
        <v/>
      </c>
      <c r="CG475" s="513" t="str">
        <f t="shared" si="363"/>
        <v/>
      </c>
      <c r="CH475" s="513" t="str">
        <f t="shared" si="364"/>
        <v/>
      </c>
      <c r="CI475" s="513" t="str">
        <f t="shared" si="365"/>
        <v/>
      </c>
      <c r="CJ475" s="513"/>
      <c r="CK475" s="513" t="str">
        <f t="shared" si="366"/>
        <v/>
      </c>
      <c r="CL475" s="513" t="str">
        <f t="shared" si="367"/>
        <v/>
      </c>
      <c r="CM475" s="513"/>
      <c r="CR475" s="822">
        <f t="shared" si="368"/>
        <v>0</v>
      </c>
      <c r="CS475" s="822">
        <f t="shared" si="369"/>
        <v>0</v>
      </c>
      <c r="CT475" s="823">
        <f t="shared" si="370"/>
        <v>0</v>
      </c>
      <c r="CU475" s="817">
        <f t="shared" si="371"/>
        <v>0</v>
      </c>
      <c r="CV475" s="817">
        <f t="shared" si="372"/>
        <v>0</v>
      </c>
      <c r="CW475" s="817">
        <f t="shared" si="373"/>
        <v>0</v>
      </c>
      <c r="CX475" s="817">
        <f t="shared" si="374"/>
        <v>0</v>
      </c>
      <c r="CY475" s="817"/>
      <c r="CZ475" s="817">
        <f t="shared" si="375"/>
        <v>0</v>
      </c>
      <c r="DA475" s="817">
        <f t="shared" si="376"/>
        <v>0</v>
      </c>
      <c r="DB475" s="817"/>
    </row>
    <row r="476" spans="1:106">
      <c r="A476" s="379" t="s">
        <v>956</v>
      </c>
      <c r="B476" s="380" t="s">
        <v>957</v>
      </c>
      <c r="C476" s="57">
        <f t="shared" si="356"/>
        <v>0</v>
      </c>
      <c r="D476" s="372">
        <f t="shared" si="357"/>
        <v>0</v>
      </c>
      <c r="E476" s="58"/>
      <c r="F476" s="59"/>
      <c r="G476" s="60"/>
      <c r="H476" s="145"/>
      <c r="I476" s="146"/>
      <c r="J476" s="146"/>
      <c r="K476" s="146"/>
      <c r="L476" s="146"/>
      <c r="M476" s="146"/>
      <c r="N476" s="146"/>
      <c r="O476" s="146"/>
      <c r="P476" s="146"/>
      <c r="Q476" s="146"/>
      <c r="R476" s="146"/>
      <c r="S476" s="146"/>
      <c r="T476" s="146"/>
      <c r="U476" s="146"/>
      <c r="V476" s="146"/>
      <c r="W476" s="146"/>
      <c r="X476" s="146"/>
      <c r="Y476" s="146"/>
      <c r="Z476" s="147"/>
      <c r="AA476" s="58"/>
      <c r="AB476" s="148"/>
      <c r="AC476" s="59"/>
      <c r="AD476" s="110"/>
      <c r="AE476" s="148"/>
      <c r="AF476" s="111"/>
      <c r="AG476" s="149"/>
      <c r="AH476" s="110"/>
      <c r="AI476" s="111"/>
      <c r="AJ476" s="58"/>
      <c r="AK476" s="75"/>
      <c r="AL476" s="74"/>
      <c r="AM476" s="74"/>
      <c r="AN476" s="74"/>
      <c r="AO476" s="855" t="str">
        <f t="shared" si="358"/>
        <v/>
      </c>
      <c r="CC476" s="513" t="str">
        <f t="shared" si="359"/>
        <v/>
      </c>
      <c r="CD476" s="513" t="str">
        <f t="shared" si="360"/>
        <v/>
      </c>
      <c r="CE476" s="513" t="str">
        <f t="shared" si="361"/>
        <v/>
      </c>
      <c r="CF476" s="513" t="str">
        <f t="shared" si="362"/>
        <v/>
      </c>
      <c r="CG476" s="513" t="str">
        <f t="shared" si="363"/>
        <v/>
      </c>
      <c r="CH476" s="513" t="str">
        <f t="shared" si="364"/>
        <v/>
      </c>
      <c r="CI476" s="513" t="str">
        <f t="shared" si="365"/>
        <v/>
      </c>
      <c r="CJ476" s="513"/>
      <c r="CK476" s="513" t="str">
        <f t="shared" si="366"/>
        <v/>
      </c>
      <c r="CL476" s="513" t="str">
        <f t="shared" si="367"/>
        <v/>
      </c>
      <c r="CM476" s="513"/>
      <c r="CR476" s="822">
        <f t="shared" si="368"/>
        <v>0</v>
      </c>
      <c r="CS476" s="822">
        <f t="shared" si="369"/>
        <v>0</v>
      </c>
      <c r="CT476" s="823">
        <f t="shared" si="370"/>
        <v>0</v>
      </c>
      <c r="CU476" s="817">
        <f t="shared" si="371"/>
        <v>0</v>
      </c>
      <c r="CV476" s="817">
        <f t="shared" si="372"/>
        <v>0</v>
      </c>
      <c r="CW476" s="817">
        <f t="shared" si="373"/>
        <v>0</v>
      </c>
      <c r="CX476" s="817">
        <f t="shared" si="374"/>
        <v>0</v>
      </c>
      <c r="CY476" s="817"/>
      <c r="CZ476" s="817">
        <f t="shared" si="375"/>
        <v>0</v>
      </c>
      <c r="DA476" s="817">
        <f t="shared" si="376"/>
        <v>0</v>
      </c>
      <c r="DB476" s="817"/>
    </row>
    <row r="477" spans="1:106">
      <c r="A477" s="379" t="s">
        <v>958</v>
      </c>
      <c r="B477" s="380" t="s">
        <v>959</v>
      </c>
      <c r="C477" s="57">
        <f t="shared" si="356"/>
        <v>0</v>
      </c>
      <c r="D477" s="372">
        <f t="shared" si="357"/>
        <v>0</v>
      </c>
      <c r="E477" s="58"/>
      <c r="F477" s="59"/>
      <c r="G477" s="60"/>
      <c r="H477" s="145"/>
      <c r="I477" s="146"/>
      <c r="J477" s="146"/>
      <c r="K477" s="146"/>
      <c r="L477" s="146"/>
      <c r="M477" s="146"/>
      <c r="N477" s="146"/>
      <c r="O477" s="146"/>
      <c r="P477" s="146"/>
      <c r="Q477" s="146"/>
      <c r="R477" s="146"/>
      <c r="S477" s="146"/>
      <c r="T477" s="146"/>
      <c r="U477" s="146"/>
      <c r="V477" s="146"/>
      <c r="W477" s="146"/>
      <c r="X477" s="146"/>
      <c r="Y477" s="146"/>
      <c r="Z477" s="147"/>
      <c r="AA477" s="58"/>
      <c r="AB477" s="148"/>
      <c r="AC477" s="59"/>
      <c r="AD477" s="110"/>
      <c r="AE477" s="148"/>
      <c r="AF477" s="111"/>
      <c r="AG477" s="149"/>
      <c r="AH477" s="110"/>
      <c r="AI477" s="111"/>
      <c r="AJ477" s="58"/>
      <c r="AK477" s="75"/>
      <c r="AL477" s="74"/>
      <c r="AM477" s="74"/>
      <c r="AN477" s="74"/>
      <c r="AO477" s="855" t="str">
        <f t="shared" si="358"/>
        <v/>
      </c>
      <c r="CC477" s="513" t="str">
        <f t="shared" si="359"/>
        <v/>
      </c>
      <c r="CD477" s="513" t="str">
        <f t="shared" si="360"/>
        <v/>
      </c>
      <c r="CE477" s="513" t="str">
        <f t="shared" si="361"/>
        <v/>
      </c>
      <c r="CF477" s="513" t="str">
        <f t="shared" si="362"/>
        <v/>
      </c>
      <c r="CG477" s="513" t="str">
        <f t="shared" si="363"/>
        <v/>
      </c>
      <c r="CH477" s="513" t="str">
        <f t="shared" si="364"/>
        <v/>
      </c>
      <c r="CI477" s="513" t="str">
        <f t="shared" si="365"/>
        <v/>
      </c>
      <c r="CJ477" s="513"/>
      <c r="CK477" s="513" t="str">
        <f t="shared" si="366"/>
        <v/>
      </c>
      <c r="CL477" s="513" t="str">
        <f t="shared" si="367"/>
        <v/>
      </c>
      <c r="CM477" s="513"/>
      <c r="CR477" s="822">
        <f t="shared" si="368"/>
        <v>0</v>
      </c>
      <c r="CS477" s="822">
        <f t="shared" si="369"/>
        <v>0</v>
      </c>
      <c r="CT477" s="823">
        <f t="shared" si="370"/>
        <v>0</v>
      </c>
      <c r="CU477" s="817">
        <f t="shared" si="371"/>
        <v>0</v>
      </c>
      <c r="CV477" s="817">
        <f t="shared" si="372"/>
        <v>0</v>
      </c>
      <c r="CW477" s="817">
        <f t="shared" si="373"/>
        <v>0</v>
      </c>
      <c r="CX477" s="817">
        <f t="shared" si="374"/>
        <v>0</v>
      </c>
      <c r="CY477" s="817"/>
      <c r="CZ477" s="817">
        <f t="shared" si="375"/>
        <v>0</v>
      </c>
      <c r="DA477" s="817">
        <f t="shared" si="376"/>
        <v>0</v>
      </c>
      <c r="DB477" s="817"/>
    </row>
    <row r="478" spans="1:106">
      <c r="A478" s="388" t="s">
        <v>960</v>
      </c>
      <c r="B478" s="415" t="s">
        <v>961</v>
      </c>
      <c r="C478" s="57">
        <f t="shared" si="356"/>
        <v>0</v>
      </c>
      <c r="D478" s="372">
        <f t="shared" si="357"/>
        <v>0</v>
      </c>
      <c r="E478" s="58"/>
      <c r="F478" s="59"/>
      <c r="G478" s="60"/>
      <c r="H478" s="145"/>
      <c r="I478" s="146"/>
      <c r="J478" s="146"/>
      <c r="K478" s="146"/>
      <c r="L478" s="146"/>
      <c r="M478" s="146"/>
      <c r="N478" s="146"/>
      <c r="O478" s="146"/>
      <c r="P478" s="146"/>
      <c r="Q478" s="146"/>
      <c r="R478" s="146"/>
      <c r="S478" s="146"/>
      <c r="T478" s="146"/>
      <c r="U478" s="146"/>
      <c r="V478" s="146"/>
      <c r="W478" s="146"/>
      <c r="X478" s="146"/>
      <c r="Y478" s="146"/>
      <c r="Z478" s="147"/>
      <c r="AA478" s="58"/>
      <c r="AB478" s="148"/>
      <c r="AC478" s="59"/>
      <c r="AD478" s="110"/>
      <c r="AE478" s="148"/>
      <c r="AF478" s="111"/>
      <c r="AG478" s="149"/>
      <c r="AH478" s="110"/>
      <c r="AI478" s="111"/>
      <c r="AJ478" s="58"/>
      <c r="AK478" s="75"/>
      <c r="AL478" s="74"/>
      <c r="AM478" s="74"/>
      <c r="AN478" s="74"/>
      <c r="AO478" s="855" t="str">
        <f t="shared" si="358"/>
        <v/>
      </c>
      <c r="CC478" s="513" t="str">
        <f t="shared" si="359"/>
        <v/>
      </c>
      <c r="CD478" s="513" t="str">
        <f t="shared" si="360"/>
        <v/>
      </c>
      <c r="CE478" s="513" t="str">
        <f t="shared" si="361"/>
        <v/>
      </c>
      <c r="CF478" s="513" t="str">
        <f t="shared" si="362"/>
        <v/>
      </c>
      <c r="CG478" s="513" t="str">
        <f t="shared" si="363"/>
        <v/>
      </c>
      <c r="CH478" s="513" t="str">
        <f t="shared" si="364"/>
        <v/>
      </c>
      <c r="CI478" s="513" t="str">
        <f t="shared" si="365"/>
        <v/>
      </c>
      <c r="CJ478" s="513"/>
      <c r="CK478" s="513" t="str">
        <f t="shared" si="366"/>
        <v/>
      </c>
      <c r="CL478" s="513" t="str">
        <f t="shared" si="367"/>
        <v/>
      </c>
      <c r="CM478" s="513"/>
      <c r="CR478" s="822">
        <f t="shared" si="368"/>
        <v>0</v>
      </c>
      <c r="CS478" s="822">
        <f t="shared" si="369"/>
        <v>0</v>
      </c>
      <c r="CT478" s="823">
        <f t="shared" si="370"/>
        <v>0</v>
      </c>
      <c r="CU478" s="817">
        <f t="shared" si="371"/>
        <v>0</v>
      </c>
      <c r="CV478" s="817">
        <f t="shared" si="372"/>
        <v>0</v>
      </c>
      <c r="CW478" s="817">
        <f t="shared" si="373"/>
        <v>0</v>
      </c>
      <c r="CX478" s="817">
        <f t="shared" si="374"/>
        <v>0</v>
      </c>
      <c r="CY478" s="817"/>
      <c r="CZ478" s="817">
        <f t="shared" si="375"/>
        <v>0</v>
      </c>
      <c r="DA478" s="817">
        <f t="shared" si="376"/>
        <v>0</v>
      </c>
      <c r="DB478" s="817"/>
    </row>
    <row r="479" spans="1:106">
      <c r="A479" s="379" t="s">
        <v>962</v>
      </c>
      <c r="B479" s="380" t="s">
        <v>963</v>
      </c>
      <c r="C479" s="57">
        <f t="shared" si="356"/>
        <v>0</v>
      </c>
      <c r="D479" s="372">
        <f t="shared" si="357"/>
        <v>0</v>
      </c>
      <c r="E479" s="58"/>
      <c r="F479" s="59"/>
      <c r="G479" s="60"/>
      <c r="H479" s="145"/>
      <c r="I479" s="146"/>
      <c r="J479" s="146"/>
      <c r="K479" s="146"/>
      <c r="L479" s="146"/>
      <c r="M479" s="146"/>
      <c r="N479" s="146"/>
      <c r="O479" s="146"/>
      <c r="P479" s="146"/>
      <c r="Q479" s="146"/>
      <c r="R479" s="146"/>
      <c r="S479" s="146"/>
      <c r="T479" s="146"/>
      <c r="U479" s="146"/>
      <c r="V479" s="146"/>
      <c r="W479" s="146"/>
      <c r="X479" s="146"/>
      <c r="Y479" s="146"/>
      <c r="Z479" s="147"/>
      <c r="AA479" s="58"/>
      <c r="AB479" s="148"/>
      <c r="AC479" s="59"/>
      <c r="AD479" s="110"/>
      <c r="AE479" s="148"/>
      <c r="AF479" s="111"/>
      <c r="AG479" s="149"/>
      <c r="AH479" s="110"/>
      <c r="AI479" s="111"/>
      <c r="AJ479" s="58"/>
      <c r="AK479" s="75"/>
      <c r="AL479" s="74"/>
      <c r="AM479" s="74"/>
      <c r="AN479" s="74"/>
      <c r="AO479" s="855" t="str">
        <f t="shared" si="358"/>
        <v/>
      </c>
      <c r="CC479" s="513" t="str">
        <f t="shared" si="359"/>
        <v/>
      </c>
      <c r="CD479" s="513" t="str">
        <f t="shared" si="360"/>
        <v/>
      </c>
      <c r="CE479" s="513" t="str">
        <f t="shared" si="361"/>
        <v/>
      </c>
      <c r="CF479" s="513" t="str">
        <f t="shared" si="362"/>
        <v/>
      </c>
      <c r="CG479" s="513" t="str">
        <f t="shared" si="363"/>
        <v/>
      </c>
      <c r="CH479" s="513" t="str">
        <f t="shared" si="364"/>
        <v/>
      </c>
      <c r="CI479" s="513" t="str">
        <f t="shared" si="365"/>
        <v/>
      </c>
      <c r="CJ479" s="513"/>
      <c r="CK479" s="513" t="str">
        <f t="shared" si="366"/>
        <v/>
      </c>
      <c r="CL479" s="513" t="str">
        <f t="shared" si="367"/>
        <v/>
      </c>
      <c r="CM479" s="513"/>
      <c r="CR479" s="822">
        <f t="shared" si="368"/>
        <v>0</v>
      </c>
      <c r="CS479" s="822">
        <f t="shared" si="369"/>
        <v>0</v>
      </c>
      <c r="CT479" s="823">
        <f t="shared" si="370"/>
        <v>0</v>
      </c>
      <c r="CU479" s="817">
        <f t="shared" si="371"/>
        <v>0</v>
      </c>
      <c r="CV479" s="817">
        <f t="shared" si="372"/>
        <v>0</v>
      </c>
      <c r="CW479" s="817">
        <f t="shared" si="373"/>
        <v>0</v>
      </c>
      <c r="CX479" s="817">
        <f t="shared" si="374"/>
        <v>0</v>
      </c>
      <c r="CY479" s="817"/>
      <c r="CZ479" s="817">
        <f t="shared" si="375"/>
        <v>0</v>
      </c>
      <c r="DA479" s="817">
        <f t="shared" si="376"/>
        <v>0</v>
      </c>
      <c r="DB479" s="817"/>
    </row>
    <row r="480" spans="1:106">
      <c r="A480" s="379" t="s">
        <v>964</v>
      </c>
      <c r="B480" s="380" t="s">
        <v>965</v>
      </c>
      <c r="C480" s="57">
        <f t="shared" si="356"/>
        <v>0</v>
      </c>
      <c r="D480" s="372">
        <f t="shared" si="357"/>
        <v>0</v>
      </c>
      <c r="E480" s="58"/>
      <c r="F480" s="59"/>
      <c r="G480" s="60"/>
      <c r="H480" s="145"/>
      <c r="I480" s="146"/>
      <c r="J480" s="146"/>
      <c r="K480" s="146"/>
      <c r="L480" s="146"/>
      <c r="M480" s="146"/>
      <c r="N480" s="146"/>
      <c r="O480" s="146"/>
      <c r="P480" s="146"/>
      <c r="Q480" s="146"/>
      <c r="R480" s="146"/>
      <c r="S480" s="146"/>
      <c r="T480" s="146"/>
      <c r="U480" s="146"/>
      <c r="V480" s="146"/>
      <c r="W480" s="146"/>
      <c r="X480" s="146"/>
      <c r="Y480" s="146"/>
      <c r="Z480" s="147"/>
      <c r="AA480" s="58"/>
      <c r="AB480" s="148"/>
      <c r="AC480" s="59"/>
      <c r="AD480" s="110"/>
      <c r="AE480" s="148"/>
      <c r="AF480" s="111"/>
      <c r="AG480" s="149"/>
      <c r="AH480" s="110"/>
      <c r="AI480" s="111"/>
      <c r="AJ480" s="58"/>
      <c r="AK480" s="75"/>
      <c r="AL480" s="74"/>
      <c r="AM480" s="74"/>
      <c r="AN480" s="74"/>
      <c r="AO480" s="855" t="str">
        <f t="shared" si="358"/>
        <v/>
      </c>
      <c r="CC480" s="513" t="str">
        <f t="shared" si="359"/>
        <v/>
      </c>
      <c r="CD480" s="513" t="str">
        <f t="shared" si="360"/>
        <v/>
      </c>
      <c r="CE480" s="513" t="str">
        <f t="shared" si="361"/>
        <v/>
      </c>
      <c r="CF480" s="513" t="str">
        <f t="shared" si="362"/>
        <v/>
      </c>
      <c r="CG480" s="513" t="str">
        <f t="shared" si="363"/>
        <v/>
      </c>
      <c r="CH480" s="513" t="str">
        <f t="shared" si="364"/>
        <v/>
      </c>
      <c r="CI480" s="513" t="str">
        <f t="shared" si="365"/>
        <v/>
      </c>
      <c r="CJ480" s="513"/>
      <c r="CK480" s="513" t="str">
        <f t="shared" si="366"/>
        <v/>
      </c>
      <c r="CL480" s="513" t="str">
        <f t="shared" si="367"/>
        <v/>
      </c>
      <c r="CM480" s="513"/>
      <c r="CR480" s="822">
        <f t="shared" si="368"/>
        <v>0</v>
      </c>
      <c r="CS480" s="822">
        <f t="shared" si="369"/>
        <v>0</v>
      </c>
      <c r="CT480" s="823">
        <f t="shared" si="370"/>
        <v>0</v>
      </c>
      <c r="CU480" s="817">
        <f t="shared" si="371"/>
        <v>0</v>
      </c>
      <c r="CV480" s="817">
        <f t="shared" si="372"/>
        <v>0</v>
      </c>
      <c r="CW480" s="817">
        <f t="shared" si="373"/>
        <v>0</v>
      </c>
      <c r="CX480" s="817">
        <f t="shared" si="374"/>
        <v>0</v>
      </c>
      <c r="CY480" s="817"/>
      <c r="CZ480" s="817">
        <f t="shared" si="375"/>
        <v>0</v>
      </c>
      <c r="DA480" s="817">
        <f t="shared" si="376"/>
        <v>0</v>
      </c>
      <c r="DB480" s="817"/>
    </row>
    <row r="481" spans="1:106">
      <c r="A481" s="379" t="s">
        <v>966</v>
      </c>
      <c r="B481" s="380" t="s">
        <v>967</v>
      </c>
      <c r="C481" s="57">
        <f t="shared" si="356"/>
        <v>0</v>
      </c>
      <c r="D481" s="372">
        <f t="shared" si="357"/>
        <v>0</v>
      </c>
      <c r="E481" s="58"/>
      <c r="F481" s="59"/>
      <c r="G481" s="60"/>
      <c r="H481" s="145"/>
      <c r="I481" s="146"/>
      <c r="J481" s="146"/>
      <c r="K481" s="146"/>
      <c r="L481" s="146"/>
      <c r="M481" s="146"/>
      <c r="N481" s="146"/>
      <c r="O481" s="146"/>
      <c r="P481" s="146"/>
      <c r="Q481" s="146"/>
      <c r="R481" s="146"/>
      <c r="S481" s="146"/>
      <c r="T481" s="146"/>
      <c r="U481" s="146"/>
      <c r="V481" s="146"/>
      <c r="W481" s="146"/>
      <c r="X481" s="146"/>
      <c r="Y481" s="146"/>
      <c r="Z481" s="147"/>
      <c r="AA481" s="58"/>
      <c r="AB481" s="148"/>
      <c r="AC481" s="59"/>
      <c r="AD481" s="110"/>
      <c r="AE481" s="148"/>
      <c r="AF481" s="111"/>
      <c r="AG481" s="149"/>
      <c r="AH481" s="110"/>
      <c r="AI481" s="111"/>
      <c r="AJ481" s="58"/>
      <c r="AK481" s="75"/>
      <c r="AL481" s="74"/>
      <c r="AM481" s="74"/>
      <c r="AN481" s="74"/>
      <c r="AO481" s="855" t="str">
        <f t="shared" si="358"/>
        <v/>
      </c>
      <c r="CC481" s="513" t="str">
        <f t="shared" si="359"/>
        <v/>
      </c>
      <c r="CD481" s="513" t="str">
        <f t="shared" si="360"/>
        <v/>
      </c>
      <c r="CE481" s="513" t="str">
        <f t="shared" si="361"/>
        <v/>
      </c>
      <c r="CF481" s="513" t="str">
        <f t="shared" si="362"/>
        <v/>
      </c>
      <c r="CG481" s="513" t="str">
        <f t="shared" si="363"/>
        <v/>
      </c>
      <c r="CH481" s="513" t="str">
        <f t="shared" si="364"/>
        <v/>
      </c>
      <c r="CI481" s="513" t="str">
        <f t="shared" si="365"/>
        <v/>
      </c>
      <c r="CJ481" s="513"/>
      <c r="CK481" s="513" t="str">
        <f t="shared" si="366"/>
        <v/>
      </c>
      <c r="CL481" s="513" t="str">
        <f t="shared" si="367"/>
        <v/>
      </c>
      <c r="CM481" s="513"/>
      <c r="CR481" s="822">
        <f t="shared" si="368"/>
        <v>0</v>
      </c>
      <c r="CS481" s="822">
        <f t="shared" si="369"/>
        <v>0</v>
      </c>
      <c r="CT481" s="823">
        <f t="shared" si="370"/>
        <v>0</v>
      </c>
      <c r="CU481" s="817">
        <f t="shared" si="371"/>
        <v>0</v>
      </c>
      <c r="CV481" s="817">
        <f t="shared" si="372"/>
        <v>0</v>
      </c>
      <c r="CW481" s="817">
        <f t="shared" si="373"/>
        <v>0</v>
      </c>
      <c r="CX481" s="817">
        <f t="shared" si="374"/>
        <v>0</v>
      </c>
      <c r="CY481" s="817"/>
      <c r="CZ481" s="817">
        <f t="shared" si="375"/>
        <v>0</v>
      </c>
      <c r="DA481" s="817">
        <f t="shared" si="376"/>
        <v>0</v>
      </c>
      <c r="DB481" s="817"/>
    </row>
    <row r="482" spans="1:106">
      <c r="A482" s="379" t="s">
        <v>968</v>
      </c>
      <c r="B482" s="380" t="s">
        <v>969</v>
      </c>
      <c r="C482" s="57">
        <f t="shared" si="356"/>
        <v>0</v>
      </c>
      <c r="D482" s="372">
        <f t="shared" si="357"/>
        <v>0</v>
      </c>
      <c r="E482" s="58"/>
      <c r="F482" s="59"/>
      <c r="G482" s="60"/>
      <c r="H482" s="145"/>
      <c r="I482" s="146"/>
      <c r="J482" s="146"/>
      <c r="K482" s="146"/>
      <c r="L482" s="146"/>
      <c r="M482" s="146"/>
      <c r="N482" s="146"/>
      <c r="O482" s="146"/>
      <c r="P482" s="146"/>
      <c r="Q482" s="146"/>
      <c r="R482" s="146"/>
      <c r="S482" s="146"/>
      <c r="T482" s="146"/>
      <c r="U482" s="146"/>
      <c r="V482" s="146"/>
      <c r="W482" s="146"/>
      <c r="X482" s="146"/>
      <c r="Y482" s="146"/>
      <c r="Z482" s="147"/>
      <c r="AA482" s="58"/>
      <c r="AB482" s="148"/>
      <c r="AC482" s="59"/>
      <c r="AD482" s="110"/>
      <c r="AE482" s="148"/>
      <c r="AF482" s="111"/>
      <c r="AG482" s="149"/>
      <c r="AH482" s="110"/>
      <c r="AI482" s="111"/>
      <c r="AJ482" s="58"/>
      <c r="AK482" s="75"/>
      <c r="AL482" s="74"/>
      <c r="AM482" s="74"/>
      <c r="AN482" s="74"/>
      <c r="AO482" s="855" t="str">
        <f t="shared" si="358"/>
        <v/>
      </c>
      <c r="CC482" s="513" t="str">
        <f t="shared" si="359"/>
        <v/>
      </c>
      <c r="CD482" s="513" t="str">
        <f t="shared" si="360"/>
        <v/>
      </c>
      <c r="CE482" s="513" t="str">
        <f t="shared" si="361"/>
        <v/>
      </c>
      <c r="CF482" s="513" t="str">
        <f t="shared" si="362"/>
        <v/>
      </c>
      <c r="CG482" s="513" t="str">
        <f t="shared" si="363"/>
        <v/>
      </c>
      <c r="CH482" s="513" t="str">
        <f t="shared" si="364"/>
        <v/>
      </c>
      <c r="CI482" s="513" t="str">
        <f t="shared" si="365"/>
        <v/>
      </c>
      <c r="CJ482" s="513"/>
      <c r="CK482" s="513" t="str">
        <f t="shared" si="366"/>
        <v/>
      </c>
      <c r="CL482" s="513" t="str">
        <f t="shared" si="367"/>
        <v/>
      </c>
      <c r="CM482" s="513"/>
      <c r="CR482" s="822">
        <f t="shared" si="368"/>
        <v>0</v>
      </c>
      <c r="CS482" s="822">
        <f t="shared" si="369"/>
        <v>0</v>
      </c>
      <c r="CT482" s="823">
        <f t="shared" si="370"/>
        <v>0</v>
      </c>
      <c r="CU482" s="817">
        <f t="shared" si="371"/>
        <v>0</v>
      </c>
      <c r="CV482" s="817">
        <f t="shared" si="372"/>
        <v>0</v>
      </c>
      <c r="CW482" s="817">
        <f t="shared" si="373"/>
        <v>0</v>
      </c>
      <c r="CX482" s="817">
        <f t="shared" si="374"/>
        <v>0</v>
      </c>
      <c r="CY482" s="817"/>
      <c r="CZ482" s="817">
        <f t="shared" si="375"/>
        <v>0</v>
      </c>
      <c r="DA482" s="817">
        <f t="shared" si="376"/>
        <v>0</v>
      </c>
      <c r="DB482" s="817"/>
    </row>
    <row r="483" spans="1:106">
      <c r="A483" s="379" t="s">
        <v>970</v>
      </c>
      <c r="B483" s="380" t="s">
        <v>971</v>
      </c>
      <c r="C483" s="57">
        <f t="shared" si="356"/>
        <v>0</v>
      </c>
      <c r="D483" s="372">
        <f t="shared" si="357"/>
        <v>0</v>
      </c>
      <c r="E483" s="58"/>
      <c r="F483" s="59"/>
      <c r="G483" s="60"/>
      <c r="H483" s="145"/>
      <c r="I483" s="146"/>
      <c r="J483" s="146"/>
      <c r="K483" s="146"/>
      <c r="L483" s="146"/>
      <c r="M483" s="146"/>
      <c r="N483" s="146"/>
      <c r="O483" s="146"/>
      <c r="P483" s="146"/>
      <c r="Q483" s="146"/>
      <c r="R483" s="146"/>
      <c r="S483" s="146"/>
      <c r="T483" s="146"/>
      <c r="U483" s="146"/>
      <c r="V483" s="146"/>
      <c r="W483" s="146"/>
      <c r="X483" s="146"/>
      <c r="Y483" s="146"/>
      <c r="Z483" s="147"/>
      <c r="AA483" s="58"/>
      <c r="AB483" s="148"/>
      <c r="AC483" s="59"/>
      <c r="AD483" s="110"/>
      <c r="AE483" s="148"/>
      <c r="AF483" s="111"/>
      <c r="AG483" s="149"/>
      <c r="AH483" s="110"/>
      <c r="AI483" s="111"/>
      <c r="AJ483" s="58"/>
      <c r="AK483" s="75"/>
      <c r="AL483" s="74"/>
      <c r="AM483" s="74"/>
      <c r="AN483" s="74"/>
      <c r="AO483" s="855" t="str">
        <f t="shared" si="358"/>
        <v/>
      </c>
      <c r="CC483" s="513" t="str">
        <f t="shared" si="359"/>
        <v/>
      </c>
      <c r="CD483" s="513" t="str">
        <f t="shared" si="360"/>
        <v/>
      </c>
      <c r="CE483" s="513" t="str">
        <f t="shared" si="361"/>
        <v/>
      </c>
      <c r="CF483" s="513" t="str">
        <f t="shared" si="362"/>
        <v/>
      </c>
      <c r="CG483" s="513" t="str">
        <f t="shared" si="363"/>
        <v/>
      </c>
      <c r="CH483" s="513" t="str">
        <f t="shared" si="364"/>
        <v/>
      </c>
      <c r="CI483" s="513" t="str">
        <f t="shared" si="365"/>
        <v/>
      </c>
      <c r="CJ483" s="513"/>
      <c r="CK483" s="513" t="str">
        <f t="shared" si="366"/>
        <v/>
      </c>
      <c r="CL483" s="513" t="str">
        <f t="shared" si="367"/>
        <v/>
      </c>
      <c r="CM483" s="513"/>
      <c r="CR483" s="822">
        <f t="shared" si="368"/>
        <v>0</v>
      </c>
      <c r="CS483" s="822">
        <f t="shared" si="369"/>
        <v>0</v>
      </c>
      <c r="CT483" s="823">
        <f t="shared" si="370"/>
        <v>0</v>
      </c>
      <c r="CU483" s="817">
        <f t="shared" si="371"/>
        <v>0</v>
      </c>
      <c r="CV483" s="817">
        <f t="shared" si="372"/>
        <v>0</v>
      </c>
      <c r="CW483" s="817">
        <f t="shared" si="373"/>
        <v>0</v>
      </c>
      <c r="CX483" s="817">
        <f t="shared" si="374"/>
        <v>0</v>
      </c>
      <c r="CY483" s="817"/>
      <c r="CZ483" s="817">
        <f t="shared" si="375"/>
        <v>0</v>
      </c>
      <c r="DA483" s="817">
        <f t="shared" si="376"/>
        <v>0</v>
      </c>
      <c r="DB483" s="817"/>
    </row>
    <row r="484" spans="1:106">
      <c r="A484" s="379" t="s">
        <v>972</v>
      </c>
      <c r="B484" s="380" t="s">
        <v>973</v>
      </c>
      <c r="C484" s="57">
        <f t="shared" si="356"/>
        <v>0</v>
      </c>
      <c r="D484" s="372">
        <f t="shared" si="357"/>
        <v>0</v>
      </c>
      <c r="E484" s="58"/>
      <c r="F484" s="59"/>
      <c r="G484" s="60"/>
      <c r="H484" s="145"/>
      <c r="I484" s="146"/>
      <c r="J484" s="146"/>
      <c r="K484" s="146"/>
      <c r="L484" s="146"/>
      <c r="M484" s="146"/>
      <c r="N484" s="146"/>
      <c r="O484" s="146"/>
      <c r="P484" s="146"/>
      <c r="Q484" s="146"/>
      <c r="R484" s="146"/>
      <c r="S484" s="146"/>
      <c r="T484" s="146"/>
      <c r="U484" s="146"/>
      <c r="V484" s="146"/>
      <c r="W484" s="146"/>
      <c r="X484" s="146"/>
      <c r="Y484" s="146"/>
      <c r="Z484" s="147"/>
      <c r="AA484" s="58"/>
      <c r="AB484" s="148"/>
      <c r="AC484" s="59"/>
      <c r="AD484" s="110"/>
      <c r="AE484" s="148"/>
      <c r="AF484" s="111"/>
      <c r="AG484" s="149"/>
      <c r="AH484" s="110"/>
      <c r="AI484" s="111"/>
      <c r="AJ484" s="58"/>
      <c r="AK484" s="75"/>
      <c r="AL484" s="74"/>
      <c r="AM484" s="74"/>
      <c r="AN484" s="74"/>
      <c r="AO484" s="855" t="str">
        <f t="shared" si="358"/>
        <v/>
      </c>
      <c r="CC484" s="513" t="str">
        <f t="shared" si="359"/>
        <v/>
      </c>
      <c r="CD484" s="513" t="str">
        <f t="shared" si="360"/>
        <v/>
      </c>
      <c r="CE484" s="513" t="str">
        <f t="shared" si="361"/>
        <v/>
      </c>
      <c r="CF484" s="513" t="str">
        <f t="shared" si="362"/>
        <v/>
      </c>
      <c r="CG484" s="513" t="str">
        <f t="shared" si="363"/>
        <v/>
      </c>
      <c r="CH484" s="513" t="str">
        <f t="shared" si="364"/>
        <v/>
      </c>
      <c r="CI484" s="513" t="str">
        <f t="shared" si="365"/>
        <v/>
      </c>
      <c r="CJ484" s="513"/>
      <c r="CK484" s="513" t="str">
        <f t="shared" si="366"/>
        <v/>
      </c>
      <c r="CL484" s="513" t="str">
        <f t="shared" si="367"/>
        <v/>
      </c>
      <c r="CM484" s="513"/>
      <c r="CR484" s="822">
        <f t="shared" si="368"/>
        <v>0</v>
      </c>
      <c r="CS484" s="822">
        <f t="shared" si="369"/>
        <v>0</v>
      </c>
      <c r="CT484" s="823">
        <f t="shared" si="370"/>
        <v>0</v>
      </c>
      <c r="CU484" s="817">
        <f t="shared" si="371"/>
        <v>0</v>
      </c>
      <c r="CV484" s="817">
        <f t="shared" si="372"/>
        <v>0</v>
      </c>
      <c r="CW484" s="817">
        <f t="shared" si="373"/>
        <v>0</v>
      </c>
      <c r="CX484" s="817">
        <f t="shared" si="374"/>
        <v>0</v>
      </c>
      <c r="CY484" s="817"/>
      <c r="CZ484" s="817">
        <f t="shared" si="375"/>
        <v>0</v>
      </c>
      <c r="DA484" s="817">
        <f t="shared" si="376"/>
        <v>0</v>
      </c>
      <c r="DB484" s="817"/>
    </row>
    <row r="485" spans="1:106" ht="21">
      <c r="A485" s="379" t="s">
        <v>974</v>
      </c>
      <c r="B485" s="398" t="s">
        <v>975</v>
      </c>
      <c r="C485" s="57">
        <f t="shared" si="356"/>
        <v>0</v>
      </c>
      <c r="D485" s="372">
        <f t="shared" si="357"/>
        <v>0</v>
      </c>
      <c r="E485" s="58"/>
      <c r="F485" s="59"/>
      <c r="G485" s="60"/>
      <c r="H485" s="145"/>
      <c r="I485" s="146"/>
      <c r="J485" s="146"/>
      <c r="K485" s="146"/>
      <c r="L485" s="146"/>
      <c r="M485" s="146"/>
      <c r="N485" s="146"/>
      <c r="O485" s="146"/>
      <c r="P485" s="146"/>
      <c r="Q485" s="146"/>
      <c r="R485" s="146"/>
      <c r="S485" s="146"/>
      <c r="T485" s="146"/>
      <c r="U485" s="146"/>
      <c r="V485" s="146"/>
      <c r="W485" s="146"/>
      <c r="X485" s="146"/>
      <c r="Y485" s="146"/>
      <c r="Z485" s="147"/>
      <c r="AA485" s="58"/>
      <c r="AB485" s="148"/>
      <c r="AC485" s="59"/>
      <c r="AD485" s="110"/>
      <c r="AE485" s="148"/>
      <c r="AF485" s="111"/>
      <c r="AG485" s="149"/>
      <c r="AH485" s="110"/>
      <c r="AI485" s="111"/>
      <c r="AJ485" s="58"/>
      <c r="AK485" s="75"/>
      <c r="AL485" s="74"/>
      <c r="AM485" s="74"/>
      <c r="AN485" s="74"/>
      <c r="AO485" s="855" t="str">
        <f t="shared" si="358"/>
        <v/>
      </c>
      <c r="CC485" s="513" t="str">
        <f t="shared" si="359"/>
        <v/>
      </c>
      <c r="CD485" s="513" t="str">
        <f t="shared" si="360"/>
        <v/>
      </c>
      <c r="CE485" s="513" t="str">
        <f t="shared" si="361"/>
        <v/>
      </c>
      <c r="CF485" s="513" t="str">
        <f t="shared" si="362"/>
        <v/>
      </c>
      <c r="CG485" s="513" t="str">
        <f t="shared" si="363"/>
        <v/>
      </c>
      <c r="CH485" s="513" t="str">
        <f t="shared" si="364"/>
        <v/>
      </c>
      <c r="CI485" s="513" t="str">
        <f t="shared" si="365"/>
        <v/>
      </c>
      <c r="CJ485" s="513"/>
      <c r="CK485" s="513" t="str">
        <f t="shared" si="366"/>
        <v/>
      </c>
      <c r="CL485" s="513" t="str">
        <f t="shared" si="367"/>
        <v/>
      </c>
      <c r="CM485" s="513"/>
      <c r="CR485" s="822">
        <f t="shared" si="368"/>
        <v>0</v>
      </c>
      <c r="CS485" s="822">
        <f t="shared" si="369"/>
        <v>0</v>
      </c>
      <c r="CT485" s="823">
        <f t="shared" si="370"/>
        <v>0</v>
      </c>
      <c r="CU485" s="817">
        <f t="shared" si="371"/>
        <v>0</v>
      </c>
      <c r="CV485" s="817">
        <f t="shared" si="372"/>
        <v>0</v>
      </c>
      <c r="CW485" s="817">
        <f t="shared" si="373"/>
        <v>0</v>
      </c>
      <c r="CX485" s="817">
        <f t="shared" si="374"/>
        <v>0</v>
      </c>
      <c r="CY485" s="817"/>
      <c r="CZ485" s="817">
        <f t="shared" si="375"/>
        <v>0</v>
      </c>
      <c r="DA485" s="817">
        <f t="shared" si="376"/>
        <v>0</v>
      </c>
      <c r="DB485" s="817"/>
    </row>
    <row r="486" spans="1:106">
      <c r="A486" s="379" t="s">
        <v>976</v>
      </c>
      <c r="B486" s="380" t="s">
        <v>977</v>
      </c>
      <c r="C486" s="57">
        <f t="shared" si="356"/>
        <v>0</v>
      </c>
      <c r="D486" s="372">
        <f t="shared" si="357"/>
        <v>0</v>
      </c>
      <c r="E486" s="58"/>
      <c r="F486" s="59"/>
      <c r="G486" s="60"/>
      <c r="H486" s="145"/>
      <c r="I486" s="146"/>
      <c r="J486" s="146"/>
      <c r="K486" s="146"/>
      <c r="L486" s="146"/>
      <c r="M486" s="146"/>
      <c r="N486" s="146"/>
      <c r="O486" s="146"/>
      <c r="P486" s="146"/>
      <c r="Q486" s="146"/>
      <c r="R486" s="146"/>
      <c r="S486" s="146"/>
      <c r="T486" s="146"/>
      <c r="U486" s="146"/>
      <c r="V486" s="146"/>
      <c r="W486" s="146"/>
      <c r="X486" s="146"/>
      <c r="Y486" s="146"/>
      <c r="Z486" s="147"/>
      <c r="AA486" s="58"/>
      <c r="AB486" s="148"/>
      <c r="AC486" s="59"/>
      <c r="AD486" s="110"/>
      <c r="AE486" s="148"/>
      <c r="AF486" s="111"/>
      <c r="AG486" s="149"/>
      <c r="AH486" s="110"/>
      <c r="AI486" s="111"/>
      <c r="AJ486" s="58"/>
      <c r="AK486" s="75"/>
      <c r="AL486" s="74"/>
      <c r="AM486" s="74"/>
      <c r="AN486" s="74"/>
      <c r="AO486" s="855" t="str">
        <f t="shared" si="358"/>
        <v/>
      </c>
      <c r="CC486" s="513" t="str">
        <f t="shared" si="359"/>
        <v/>
      </c>
      <c r="CD486" s="513" t="str">
        <f t="shared" si="360"/>
        <v/>
      </c>
      <c r="CE486" s="513" t="str">
        <f t="shared" si="361"/>
        <v/>
      </c>
      <c r="CF486" s="513" t="str">
        <f t="shared" si="362"/>
        <v/>
      </c>
      <c r="CG486" s="513" t="str">
        <f t="shared" si="363"/>
        <v/>
      </c>
      <c r="CH486" s="513" t="str">
        <f t="shared" si="364"/>
        <v/>
      </c>
      <c r="CI486" s="513" t="str">
        <f t="shared" si="365"/>
        <v/>
      </c>
      <c r="CJ486" s="513"/>
      <c r="CK486" s="513" t="str">
        <f t="shared" si="366"/>
        <v/>
      </c>
      <c r="CL486" s="513" t="str">
        <f t="shared" si="367"/>
        <v/>
      </c>
      <c r="CM486" s="513"/>
      <c r="CR486" s="822">
        <f t="shared" si="368"/>
        <v>0</v>
      </c>
      <c r="CS486" s="822">
        <f t="shared" si="369"/>
        <v>0</v>
      </c>
      <c r="CT486" s="823">
        <f t="shared" si="370"/>
        <v>0</v>
      </c>
      <c r="CU486" s="817">
        <f t="shared" si="371"/>
        <v>0</v>
      </c>
      <c r="CV486" s="817">
        <f t="shared" si="372"/>
        <v>0</v>
      </c>
      <c r="CW486" s="817">
        <f t="shared" si="373"/>
        <v>0</v>
      </c>
      <c r="CX486" s="817">
        <f t="shared" si="374"/>
        <v>0</v>
      </c>
      <c r="CY486" s="817"/>
      <c r="CZ486" s="817">
        <f t="shared" si="375"/>
        <v>0</v>
      </c>
      <c r="DA486" s="817">
        <f t="shared" si="376"/>
        <v>0</v>
      </c>
      <c r="DB486" s="817"/>
    </row>
    <row r="487" spans="1:106">
      <c r="A487" s="379" t="s">
        <v>978</v>
      </c>
      <c r="B487" s="380" t="s">
        <v>979</v>
      </c>
      <c r="C487" s="57">
        <f t="shared" si="356"/>
        <v>0</v>
      </c>
      <c r="D487" s="372">
        <f t="shared" si="357"/>
        <v>0</v>
      </c>
      <c r="E487" s="58"/>
      <c r="F487" s="59"/>
      <c r="G487" s="60"/>
      <c r="H487" s="145"/>
      <c r="I487" s="146"/>
      <c r="J487" s="146"/>
      <c r="K487" s="146"/>
      <c r="L487" s="146"/>
      <c r="M487" s="146"/>
      <c r="N487" s="146"/>
      <c r="O487" s="146"/>
      <c r="P487" s="146"/>
      <c r="Q487" s="146"/>
      <c r="R487" s="146"/>
      <c r="S487" s="146"/>
      <c r="T487" s="146"/>
      <c r="U487" s="146"/>
      <c r="V487" s="146"/>
      <c r="W487" s="146"/>
      <c r="X487" s="146"/>
      <c r="Y487" s="146"/>
      <c r="Z487" s="147"/>
      <c r="AA487" s="58"/>
      <c r="AB487" s="148"/>
      <c r="AC487" s="59"/>
      <c r="AD487" s="110"/>
      <c r="AE487" s="148"/>
      <c r="AF487" s="111"/>
      <c r="AG487" s="149"/>
      <c r="AH487" s="110"/>
      <c r="AI487" s="111"/>
      <c r="AJ487" s="58"/>
      <c r="AK487" s="75"/>
      <c r="AL487" s="74"/>
      <c r="AM487" s="74"/>
      <c r="AN487" s="74"/>
      <c r="AO487" s="855" t="str">
        <f t="shared" si="358"/>
        <v/>
      </c>
      <c r="CC487" s="513" t="str">
        <f t="shared" si="359"/>
        <v/>
      </c>
      <c r="CD487" s="513" t="str">
        <f t="shared" si="360"/>
        <v/>
      </c>
      <c r="CE487" s="513" t="str">
        <f t="shared" si="361"/>
        <v/>
      </c>
      <c r="CF487" s="513" t="str">
        <f t="shared" si="362"/>
        <v/>
      </c>
      <c r="CG487" s="513" t="str">
        <f t="shared" si="363"/>
        <v/>
      </c>
      <c r="CH487" s="513" t="str">
        <f t="shared" si="364"/>
        <v/>
      </c>
      <c r="CI487" s="513" t="str">
        <f t="shared" si="365"/>
        <v/>
      </c>
      <c r="CJ487" s="513"/>
      <c r="CK487" s="513" t="str">
        <f t="shared" si="366"/>
        <v/>
      </c>
      <c r="CL487" s="513" t="str">
        <f t="shared" si="367"/>
        <v/>
      </c>
      <c r="CM487" s="513"/>
      <c r="CR487" s="822">
        <f t="shared" si="368"/>
        <v>0</v>
      </c>
      <c r="CS487" s="822">
        <f t="shared" si="369"/>
        <v>0</v>
      </c>
      <c r="CT487" s="823">
        <f t="shared" si="370"/>
        <v>0</v>
      </c>
      <c r="CU487" s="817">
        <f t="shared" si="371"/>
        <v>0</v>
      </c>
      <c r="CV487" s="817">
        <f t="shared" si="372"/>
        <v>0</v>
      </c>
      <c r="CW487" s="817">
        <f t="shared" si="373"/>
        <v>0</v>
      </c>
      <c r="CX487" s="817">
        <f t="shared" si="374"/>
        <v>0</v>
      </c>
      <c r="CY487" s="817"/>
      <c r="CZ487" s="817">
        <f t="shared" si="375"/>
        <v>0</v>
      </c>
      <c r="DA487" s="817">
        <f t="shared" si="376"/>
        <v>0</v>
      </c>
      <c r="DB487" s="817"/>
    </row>
    <row r="488" spans="1:106">
      <c r="A488" s="379" t="s">
        <v>980</v>
      </c>
      <c r="B488" s="380" t="s">
        <v>981</v>
      </c>
      <c r="C488" s="57">
        <f t="shared" si="356"/>
        <v>0</v>
      </c>
      <c r="D488" s="372">
        <f t="shared" si="357"/>
        <v>0</v>
      </c>
      <c r="E488" s="58"/>
      <c r="F488" s="59"/>
      <c r="G488" s="60"/>
      <c r="H488" s="145"/>
      <c r="I488" s="146"/>
      <c r="J488" s="146"/>
      <c r="K488" s="146"/>
      <c r="L488" s="146"/>
      <c r="M488" s="146"/>
      <c r="N488" s="146"/>
      <c r="O488" s="146"/>
      <c r="P488" s="146"/>
      <c r="Q488" s="146"/>
      <c r="R488" s="146"/>
      <c r="S488" s="146"/>
      <c r="T488" s="146"/>
      <c r="U488" s="146"/>
      <c r="V488" s="146"/>
      <c r="W488" s="146"/>
      <c r="X488" s="146"/>
      <c r="Y488" s="146"/>
      <c r="Z488" s="147"/>
      <c r="AA488" s="58"/>
      <c r="AB488" s="148"/>
      <c r="AC488" s="59"/>
      <c r="AD488" s="110"/>
      <c r="AE488" s="148"/>
      <c r="AF488" s="111"/>
      <c r="AG488" s="149"/>
      <c r="AH488" s="110"/>
      <c r="AI488" s="111"/>
      <c r="AJ488" s="58"/>
      <c r="AK488" s="75"/>
      <c r="AL488" s="74"/>
      <c r="AM488" s="74"/>
      <c r="AN488" s="74"/>
      <c r="AO488" s="855" t="str">
        <f t="shared" si="358"/>
        <v/>
      </c>
      <c r="CC488" s="513" t="str">
        <f t="shared" si="359"/>
        <v/>
      </c>
      <c r="CD488" s="513" t="str">
        <f t="shared" si="360"/>
        <v/>
      </c>
      <c r="CE488" s="513" t="str">
        <f t="shared" si="361"/>
        <v/>
      </c>
      <c r="CF488" s="513" t="str">
        <f t="shared" si="362"/>
        <v/>
      </c>
      <c r="CG488" s="513" t="str">
        <f t="shared" si="363"/>
        <v/>
      </c>
      <c r="CH488" s="513" t="str">
        <f t="shared" si="364"/>
        <v/>
      </c>
      <c r="CI488" s="513" t="str">
        <f t="shared" si="365"/>
        <v/>
      </c>
      <c r="CJ488" s="513"/>
      <c r="CK488" s="513" t="str">
        <f t="shared" si="366"/>
        <v/>
      </c>
      <c r="CL488" s="513" t="str">
        <f t="shared" si="367"/>
        <v/>
      </c>
      <c r="CM488" s="513"/>
      <c r="CR488" s="822">
        <f t="shared" si="368"/>
        <v>0</v>
      </c>
      <c r="CS488" s="822">
        <f t="shared" si="369"/>
        <v>0</v>
      </c>
      <c r="CT488" s="823">
        <f t="shared" si="370"/>
        <v>0</v>
      </c>
      <c r="CU488" s="817">
        <f t="shared" si="371"/>
        <v>0</v>
      </c>
      <c r="CV488" s="817">
        <f t="shared" si="372"/>
        <v>0</v>
      </c>
      <c r="CW488" s="817">
        <f t="shared" si="373"/>
        <v>0</v>
      </c>
      <c r="CX488" s="817">
        <f t="shared" si="374"/>
        <v>0</v>
      </c>
      <c r="CY488" s="817"/>
      <c r="CZ488" s="817">
        <f t="shared" si="375"/>
        <v>0</v>
      </c>
      <c r="DA488" s="817">
        <f t="shared" si="376"/>
        <v>0</v>
      </c>
      <c r="DB488" s="817"/>
    </row>
    <row r="489" spans="1:106" ht="21">
      <c r="A489" s="379" t="s">
        <v>982</v>
      </c>
      <c r="B489" s="380" t="s">
        <v>983</v>
      </c>
      <c r="C489" s="57">
        <f t="shared" si="356"/>
        <v>0</v>
      </c>
      <c r="D489" s="372">
        <f t="shared" si="357"/>
        <v>0</v>
      </c>
      <c r="E489" s="58"/>
      <c r="F489" s="59"/>
      <c r="G489" s="60"/>
      <c r="H489" s="145"/>
      <c r="I489" s="146"/>
      <c r="J489" s="146"/>
      <c r="K489" s="146"/>
      <c r="L489" s="146"/>
      <c r="M489" s="146"/>
      <c r="N489" s="146"/>
      <c r="O489" s="146"/>
      <c r="P489" s="146"/>
      <c r="Q489" s="146"/>
      <c r="R489" s="146"/>
      <c r="S489" s="146"/>
      <c r="T489" s="146"/>
      <c r="U489" s="146"/>
      <c r="V489" s="146"/>
      <c r="W489" s="146"/>
      <c r="X489" s="146"/>
      <c r="Y489" s="146"/>
      <c r="Z489" s="147"/>
      <c r="AA489" s="58"/>
      <c r="AB489" s="148"/>
      <c r="AC489" s="59"/>
      <c r="AD489" s="110"/>
      <c r="AE489" s="148"/>
      <c r="AF489" s="111"/>
      <c r="AG489" s="149"/>
      <c r="AH489" s="110"/>
      <c r="AI489" s="111"/>
      <c r="AJ489" s="58"/>
      <c r="AK489" s="75"/>
      <c r="AL489" s="74"/>
      <c r="AM489" s="74"/>
      <c r="AN489" s="74"/>
      <c r="AO489" s="855" t="str">
        <f t="shared" si="358"/>
        <v/>
      </c>
      <c r="CC489" s="513" t="str">
        <f t="shared" si="359"/>
        <v/>
      </c>
      <c r="CD489" s="513" t="str">
        <f t="shared" si="360"/>
        <v/>
      </c>
      <c r="CE489" s="513" t="str">
        <f t="shared" si="361"/>
        <v/>
      </c>
      <c r="CF489" s="513" t="str">
        <f t="shared" si="362"/>
        <v/>
      </c>
      <c r="CG489" s="513" t="str">
        <f t="shared" si="363"/>
        <v/>
      </c>
      <c r="CH489" s="513" t="str">
        <f t="shared" si="364"/>
        <v/>
      </c>
      <c r="CI489" s="513" t="str">
        <f t="shared" si="365"/>
        <v/>
      </c>
      <c r="CJ489" s="513"/>
      <c r="CK489" s="513" t="str">
        <f t="shared" si="366"/>
        <v/>
      </c>
      <c r="CL489" s="513" t="str">
        <f t="shared" si="367"/>
        <v/>
      </c>
      <c r="CM489" s="513"/>
      <c r="CR489" s="822">
        <f t="shared" si="368"/>
        <v>0</v>
      </c>
      <c r="CS489" s="822">
        <f t="shared" si="369"/>
        <v>0</v>
      </c>
      <c r="CT489" s="823">
        <f t="shared" si="370"/>
        <v>0</v>
      </c>
      <c r="CU489" s="817">
        <f t="shared" si="371"/>
        <v>0</v>
      </c>
      <c r="CV489" s="817">
        <f t="shared" si="372"/>
        <v>0</v>
      </c>
      <c r="CW489" s="817">
        <f t="shared" si="373"/>
        <v>0</v>
      </c>
      <c r="CX489" s="817">
        <f t="shared" si="374"/>
        <v>0</v>
      </c>
      <c r="CY489" s="817"/>
      <c r="CZ489" s="817">
        <f t="shared" si="375"/>
        <v>0</v>
      </c>
      <c r="DA489" s="817">
        <f t="shared" si="376"/>
        <v>0</v>
      </c>
      <c r="DB489" s="817"/>
    </row>
    <row r="490" spans="1:106">
      <c r="A490" s="379" t="s">
        <v>984</v>
      </c>
      <c r="B490" s="380" t="s">
        <v>985</v>
      </c>
      <c r="C490" s="57">
        <f t="shared" si="356"/>
        <v>0</v>
      </c>
      <c r="D490" s="372">
        <f t="shared" si="357"/>
        <v>0</v>
      </c>
      <c r="E490" s="58"/>
      <c r="F490" s="59"/>
      <c r="G490" s="60"/>
      <c r="H490" s="145"/>
      <c r="I490" s="146"/>
      <c r="J490" s="146"/>
      <c r="K490" s="146"/>
      <c r="L490" s="146"/>
      <c r="M490" s="146"/>
      <c r="N490" s="146"/>
      <c r="O490" s="146"/>
      <c r="P490" s="146"/>
      <c r="Q490" s="146"/>
      <c r="R490" s="146"/>
      <c r="S490" s="146"/>
      <c r="T490" s="146"/>
      <c r="U490" s="146"/>
      <c r="V490" s="146"/>
      <c r="W490" s="146"/>
      <c r="X490" s="146"/>
      <c r="Y490" s="146"/>
      <c r="Z490" s="147"/>
      <c r="AA490" s="58"/>
      <c r="AB490" s="148"/>
      <c r="AC490" s="59"/>
      <c r="AD490" s="110"/>
      <c r="AE490" s="148"/>
      <c r="AF490" s="111"/>
      <c r="AG490" s="149"/>
      <c r="AH490" s="110"/>
      <c r="AI490" s="111"/>
      <c r="AJ490" s="58"/>
      <c r="AK490" s="75"/>
      <c r="AL490" s="74"/>
      <c r="AM490" s="74"/>
      <c r="AN490" s="74"/>
      <c r="AO490" s="855" t="str">
        <f t="shared" si="358"/>
        <v/>
      </c>
      <c r="CC490" s="513" t="str">
        <f t="shared" si="359"/>
        <v/>
      </c>
      <c r="CD490" s="513" t="str">
        <f t="shared" si="360"/>
        <v/>
      </c>
      <c r="CE490" s="513" t="str">
        <f t="shared" si="361"/>
        <v/>
      </c>
      <c r="CF490" s="513" t="str">
        <f t="shared" si="362"/>
        <v/>
      </c>
      <c r="CG490" s="513" t="str">
        <f t="shared" si="363"/>
        <v/>
      </c>
      <c r="CH490" s="513" t="str">
        <f t="shared" si="364"/>
        <v/>
      </c>
      <c r="CI490" s="513" t="str">
        <f t="shared" si="365"/>
        <v/>
      </c>
      <c r="CJ490" s="513"/>
      <c r="CK490" s="513" t="str">
        <f t="shared" si="366"/>
        <v/>
      </c>
      <c r="CL490" s="513" t="str">
        <f t="shared" si="367"/>
        <v/>
      </c>
      <c r="CM490" s="513"/>
      <c r="CR490" s="822">
        <f t="shared" si="368"/>
        <v>0</v>
      </c>
      <c r="CS490" s="822">
        <f t="shared" si="369"/>
        <v>0</v>
      </c>
      <c r="CT490" s="823">
        <f t="shared" si="370"/>
        <v>0</v>
      </c>
      <c r="CU490" s="817">
        <f t="shared" si="371"/>
        <v>0</v>
      </c>
      <c r="CV490" s="817">
        <f t="shared" si="372"/>
        <v>0</v>
      </c>
      <c r="CW490" s="817">
        <f t="shared" si="373"/>
        <v>0</v>
      </c>
      <c r="CX490" s="817">
        <f t="shared" si="374"/>
        <v>0</v>
      </c>
      <c r="CY490" s="817"/>
      <c r="CZ490" s="817">
        <f t="shared" si="375"/>
        <v>0</v>
      </c>
      <c r="DA490" s="817">
        <f t="shared" si="376"/>
        <v>0</v>
      </c>
      <c r="DB490" s="817"/>
    </row>
    <row r="491" spans="1:106">
      <c r="A491" s="381" t="s">
        <v>986</v>
      </c>
      <c r="B491" s="380" t="s">
        <v>987</v>
      </c>
      <c r="C491" s="57">
        <f t="shared" si="356"/>
        <v>0</v>
      </c>
      <c r="D491" s="372">
        <f t="shared" si="357"/>
        <v>0</v>
      </c>
      <c r="E491" s="58"/>
      <c r="F491" s="59"/>
      <c r="G491" s="60"/>
      <c r="H491" s="145"/>
      <c r="I491" s="146"/>
      <c r="J491" s="146"/>
      <c r="K491" s="146"/>
      <c r="L491" s="146"/>
      <c r="M491" s="146"/>
      <c r="N491" s="146"/>
      <c r="O491" s="146"/>
      <c r="P491" s="146"/>
      <c r="Q491" s="146"/>
      <c r="R491" s="146"/>
      <c r="S491" s="146"/>
      <c r="T491" s="146"/>
      <c r="U491" s="146"/>
      <c r="V491" s="146"/>
      <c r="W491" s="146"/>
      <c r="X491" s="146"/>
      <c r="Y491" s="146"/>
      <c r="Z491" s="147"/>
      <c r="AA491" s="58"/>
      <c r="AB491" s="148"/>
      <c r="AC491" s="59"/>
      <c r="AD491" s="110"/>
      <c r="AE491" s="148"/>
      <c r="AF491" s="111"/>
      <c r="AG491" s="149"/>
      <c r="AH491" s="110"/>
      <c r="AI491" s="111"/>
      <c r="AJ491" s="58"/>
      <c r="AK491" s="75"/>
      <c r="AL491" s="74"/>
      <c r="AM491" s="74"/>
      <c r="AN491" s="74"/>
      <c r="AO491" s="855" t="str">
        <f t="shared" si="358"/>
        <v/>
      </c>
      <c r="CC491" s="513" t="str">
        <f t="shared" si="359"/>
        <v/>
      </c>
      <c r="CD491" s="513" t="str">
        <f t="shared" si="360"/>
        <v/>
      </c>
      <c r="CE491" s="513" t="str">
        <f t="shared" si="361"/>
        <v/>
      </c>
      <c r="CF491" s="513" t="str">
        <f t="shared" si="362"/>
        <v/>
      </c>
      <c r="CG491" s="513" t="str">
        <f t="shared" si="363"/>
        <v/>
      </c>
      <c r="CH491" s="513" t="str">
        <f t="shared" si="364"/>
        <v/>
      </c>
      <c r="CI491" s="513" t="str">
        <f t="shared" si="365"/>
        <v/>
      </c>
      <c r="CJ491" s="513"/>
      <c r="CK491" s="513" t="str">
        <f t="shared" si="366"/>
        <v/>
      </c>
      <c r="CL491" s="513" t="str">
        <f t="shared" si="367"/>
        <v/>
      </c>
      <c r="CM491" s="513"/>
      <c r="CR491" s="822">
        <f t="shared" si="368"/>
        <v>0</v>
      </c>
      <c r="CS491" s="822">
        <f t="shared" si="369"/>
        <v>0</v>
      </c>
      <c r="CT491" s="823">
        <f t="shared" si="370"/>
        <v>0</v>
      </c>
      <c r="CU491" s="817">
        <f t="shared" si="371"/>
        <v>0</v>
      </c>
      <c r="CV491" s="817">
        <f t="shared" si="372"/>
        <v>0</v>
      </c>
      <c r="CW491" s="817">
        <f t="shared" si="373"/>
        <v>0</v>
      </c>
      <c r="CX491" s="817">
        <f t="shared" si="374"/>
        <v>0</v>
      </c>
      <c r="CY491" s="817"/>
      <c r="CZ491" s="817">
        <f t="shared" si="375"/>
        <v>0</v>
      </c>
      <c r="DA491" s="817">
        <f t="shared" si="376"/>
        <v>0</v>
      </c>
      <c r="DB491" s="817"/>
    </row>
    <row r="492" spans="1:106">
      <c r="A492" s="381" t="s">
        <v>988</v>
      </c>
      <c r="B492" s="380" t="s">
        <v>989</v>
      </c>
      <c r="C492" s="57">
        <f t="shared" si="356"/>
        <v>0</v>
      </c>
      <c r="D492" s="372">
        <f t="shared" si="357"/>
        <v>0</v>
      </c>
      <c r="E492" s="58"/>
      <c r="F492" s="59"/>
      <c r="G492" s="60"/>
      <c r="H492" s="145"/>
      <c r="I492" s="146"/>
      <c r="J492" s="146"/>
      <c r="K492" s="146"/>
      <c r="L492" s="146"/>
      <c r="M492" s="146"/>
      <c r="N492" s="146"/>
      <c r="O492" s="146"/>
      <c r="P492" s="146"/>
      <c r="Q492" s="146"/>
      <c r="R492" s="146"/>
      <c r="S492" s="146"/>
      <c r="T492" s="146"/>
      <c r="U492" s="146"/>
      <c r="V492" s="146"/>
      <c r="W492" s="146"/>
      <c r="X492" s="146"/>
      <c r="Y492" s="146"/>
      <c r="Z492" s="147"/>
      <c r="AA492" s="58"/>
      <c r="AB492" s="148"/>
      <c r="AC492" s="59"/>
      <c r="AD492" s="110"/>
      <c r="AE492" s="148"/>
      <c r="AF492" s="111"/>
      <c r="AG492" s="149"/>
      <c r="AH492" s="110"/>
      <c r="AI492" s="111"/>
      <c r="AJ492" s="58"/>
      <c r="AK492" s="75"/>
      <c r="AL492" s="74"/>
      <c r="AM492" s="74"/>
      <c r="AN492" s="74"/>
      <c r="AO492" s="855" t="str">
        <f t="shared" si="358"/>
        <v/>
      </c>
      <c r="CC492" s="513" t="str">
        <f t="shared" si="359"/>
        <v/>
      </c>
      <c r="CD492" s="513" t="str">
        <f t="shared" si="360"/>
        <v/>
      </c>
      <c r="CE492" s="513" t="str">
        <f t="shared" si="361"/>
        <v/>
      </c>
      <c r="CF492" s="513" t="str">
        <f t="shared" si="362"/>
        <v/>
      </c>
      <c r="CG492" s="513" t="str">
        <f t="shared" si="363"/>
        <v/>
      </c>
      <c r="CH492" s="513" t="str">
        <f t="shared" si="364"/>
        <v/>
      </c>
      <c r="CI492" s="513" t="str">
        <f t="shared" si="365"/>
        <v/>
      </c>
      <c r="CJ492" s="513"/>
      <c r="CK492" s="513" t="str">
        <f t="shared" si="366"/>
        <v/>
      </c>
      <c r="CL492" s="513" t="str">
        <f t="shared" si="367"/>
        <v/>
      </c>
      <c r="CM492" s="513"/>
      <c r="CR492" s="822">
        <f t="shared" si="368"/>
        <v>0</v>
      </c>
      <c r="CS492" s="822">
        <f t="shared" si="369"/>
        <v>0</v>
      </c>
      <c r="CT492" s="823">
        <f t="shared" si="370"/>
        <v>0</v>
      </c>
      <c r="CU492" s="817">
        <f t="shared" si="371"/>
        <v>0</v>
      </c>
      <c r="CV492" s="817">
        <f t="shared" si="372"/>
        <v>0</v>
      </c>
      <c r="CW492" s="817">
        <f t="shared" si="373"/>
        <v>0</v>
      </c>
      <c r="CX492" s="817">
        <f t="shared" si="374"/>
        <v>0</v>
      </c>
      <c r="CY492" s="817"/>
      <c r="CZ492" s="817">
        <f t="shared" si="375"/>
        <v>0</v>
      </c>
      <c r="DA492" s="817">
        <f t="shared" si="376"/>
        <v>0</v>
      </c>
      <c r="DB492" s="817"/>
    </row>
    <row r="493" spans="1:106">
      <c r="A493" s="381" t="s">
        <v>990</v>
      </c>
      <c r="B493" s="380" t="s">
        <v>991</v>
      </c>
      <c r="C493" s="57">
        <f>SUM(D493+G493)</f>
        <v>0</v>
      </c>
      <c r="D493" s="372">
        <f>SUM(E493:F493)</f>
        <v>0</v>
      </c>
      <c r="E493" s="58"/>
      <c r="F493" s="59"/>
      <c r="G493" s="60"/>
      <c r="H493" s="145"/>
      <c r="I493" s="146"/>
      <c r="J493" s="146"/>
      <c r="K493" s="146"/>
      <c r="L493" s="146"/>
      <c r="M493" s="146"/>
      <c r="N493" s="146"/>
      <c r="O493" s="146"/>
      <c r="P493" s="146"/>
      <c r="Q493" s="146"/>
      <c r="R493" s="146"/>
      <c r="S493" s="146"/>
      <c r="T493" s="146"/>
      <c r="U493" s="146"/>
      <c r="V493" s="146"/>
      <c r="W493" s="146"/>
      <c r="X493" s="146"/>
      <c r="Y493" s="146"/>
      <c r="Z493" s="147"/>
      <c r="AA493" s="58"/>
      <c r="AB493" s="148"/>
      <c r="AC493" s="59"/>
      <c r="AD493" s="110"/>
      <c r="AE493" s="148"/>
      <c r="AF493" s="111"/>
      <c r="AG493" s="149"/>
      <c r="AH493" s="110"/>
      <c r="AI493" s="111"/>
      <c r="AJ493" s="58"/>
      <c r="AK493" s="75"/>
      <c r="AL493" s="74"/>
      <c r="AM493" s="74"/>
      <c r="AN493" s="74"/>
      <c r="AO493" s="855" t="str">
        <f t="shared" si="358"/>
        <v/>
      </c>
      <c r="CC493" s="513" t="str">
        <f t="shared" si="359"/>
        <v/>
      </c>
      <c r="CD493" s="513" t="str">
        <f t="shared" si="360"/>
        <v/>
      </c>
      <c r="CE493" s="513" t="str">
        <f t="shared" si="361"/>
        <v/>
      </c>
      <c r="CF493" s="513" t="str">
        <f t="shared" si="362"/>
        <v/>
      </c>
      <c r="CG493" s="513" t="str">
        <f t="shared" si="363"/>
        <v/>
      </c>
      <c r="CH493" s="513" t="str">
        <f t="shared" si="364"/>
        <v/>
      </c>
      <c r="CI493" s="513" t="str">
        <f t="shared" si="365"/>
        <v/>
      </c>
      <c r="CJ493" s="513"/>
      <c r="CK493" s="513" t="str">
        <f t="shared" si="366"/>
        <v/>
      </c>
      <c r="CL493" s="513" t="str">
        <f t="shared" si="367"/>
        <v/>
      </c>
      <c r="CM493" s="513"/>
      <c r="CR493" s="822">
        <f t="shared" si="368"/>
        <v>0</v>
      </c>
      <c r="CS493" s="822">
        <f t="shared" si="369"/>
        <v>0</v>
      </c>
      <c r="CT493" s="823">
        <f t="shared" si="370"/>
        <v>0</v>
      </c>
      <c r="CU493" s="817">
        <f t="shared" si="371"/>
        <v>0</v>
      </c>
      <c r="CV493" s="817">
        <f t="shared" si="372"/>
        <v>0</v>
      </c>
      <c r="CW493" s="817">
        <f t="shared" si="373"/>
        <v>0</v>
      </c>
      <c r="CX493" s="817">
        <f t="shared" si="374"/>
        <v>0</v>
      </c>
      <c r="CY493" s="817"/>
      <c r="CZ493" s="817">
        <f t="shared" si="375"/>
        <v>0</v>
      </c>
      <c r="DA493" s="817">
        <f t="shared" si="376"/>
        <v>0</v>
      </c>
      <c r="DB493" s="817"/>
    </row>
    <row r="494" spans="1:106">
      <c r="A494" s="379" t="s">
        <v>992</v>
      </c>
      <c r="B494" s="380" t="s">
        <v>993</v>
      </c>
      <c r="C494" s="57">
        <f>SUM(D494+G494)</f>
        <v>0</v>
      </c>
      <c r="D494" s="372">
        <f>SUM(E494:F494)</f>
        <v>0</v>
      </c>
      <c r="E494" s="58"/>
      <c r="F494" s="59"/>
      <c r="G494" s="60"/>
      <c r="H494" s="145"/>
      <c r="I494" s="146"/>
      <c r="J494" s="146"/>
      <c r="K494" s="146"/>
      <c r="L494" s="146"/>
      <c r="M494" s="146"/>
      <c r="N494" s="146"/>
      <c r="O494" s="146"/>
      <c r="P494" s="146"/>
      <c r="Q494" s="146"/>
      <c r="R494" s="146"/>
      <c r="S494" s="146"/>
      <c r="T494" s="146"/>
      <c r="U494" s="146"/>
      <c r="V494" s="146"/>
      <c r="W494" s="146"/>
      <c r="X494" s="146"/>
      <c r="Y494" s="146"/>
      <c r="Z494" s="147"/>
      <c r="AA494" s="58"/>
      <c r="AB494" s="148"/>
      <c r="AC494" s="59"/>
      <c r="AD494" s="110"/>
      <c r="AE494" s="148"/>
      <c r="AF494" s="111"/>
      <c r="AG494" s="149"/>
      <c r="AH494" s="110"/>
      <c r="AI494" s="111"/>
      <c r="AJ494" s="58"/>
      <c r="AK494" s="75"/>
      <c r="AL494" s="74"/>
      <c r="AM494" s="74"/>
      <c r="AN494" s="74"/>
      <c r="AO494" s="855" t="str">
        <f t="shared" si="358"/>
        <v/>
      </c>
      <c r="CC494" s="513" t="str">
        <f t="shared" si="359"/>
        <v/>
      </c>
      <c r="CD494" s="513" t="str">
        <f t="shared" si="360"/>
        <v/>
      </c>
      <c r="CE494" s="513" t="str">
        <f t="shared" si="361"/>
        <v/>
      </c>
      <c r="CF494" s="513" t="str">
        <f t="shared" si="362"/>
        <v/>
      </c>
      <c r="CG494" s="513" t="str">
        <f t="shared" si="363"/>
        <v/>
      </c>
      <c r="CH494" s="513" t="str">
        <f t="shared" si="364"/>
        <v/>
      </c>
      <c r="CI494" s="513" t="str">
        <f t="shared" si="365"/>
        <v/>
      </c>
      <c r="CJ494" s="513"/>
      <c r="CK494" s="513" t="str">
        <f t="shared" si="366"/>
        <v/>
      </c>
      <c r="CL494" s="513" t="str">
        <f t="shared" si="367"/>
        <v/>
      </c>
      <c r="CM494" s="513"/>
      <c r="CR494" s="822">
        <f t="shared" si="368"/>
        <v>0</v>
      </c>
      <c r="CS494" s="822">
        <f t="shared" si="369"/>
        <v>0</v>
      </c>
      <c r="CT494" s="823">
        <f t="shared" si="370"/>
        <v>0</v>
      </c>
      <c r="CU494" s="817">
        <f t="shared" si="371"/>
        <v>0</v>
      </c>
      <c r="CV494" s="817">
        <f t="shared" si="372"/>
        <v>0</v>
      </c>
      <c r="CW494" s="817">
        <f t="shared" si="373"/>
        <v>0</v>
      </c>
      <c r="CX494" s="817">
        <f t="shared" si="374"/>
        <v>0</v>
      </c>
      <c r="CY494" s="817"/>
      <c r="CZ494" s="817">
        <f t="shared" si="375"/>
        <v>0</v>
      </c>
      <c r="DA494" s="817">
        <f t="shared" si="376"/>
        <v>0</v>
      </c>
      <c r="DB494" s="817"/>
    </row>
    <row r="495" spans="1:106">
      <c r="A495" s="379" t="s">
        <v>994</v>
      </c>
      <c r="B495" s="380" t="s">
        <v>995</v>
      </c>
      <c r="C495" s="57">
        <f>SUM(D495+G495)</f>
        <v>0</v>
      </c>
      <c r="D495" s="372">
        <f>SUM(E495:F495)</f>
        <v>0</v>
      </c>
      <c r="E495" s="58"/>
      <c r="F495" s="59"/>
      <c r="G495" s="60"/>
      <c r="H495" s="145"/>
      <c r="I495" s="146"/>
      <c r="J495" s="146"/>
      <c r="K495" s="146"/>
      <c r="L495" s="146"/>
      <c r="M495" s="146"/>
      <c r="N495" s="146"/>
      <c r="O495" s="146"/>
      <c r="P495" s="146"/>
      <c r="Q495" s="146"/>
      <c r="R495" s="146"/>
      <c r="S495" s="146"/>
      <c r="T495" s="146"/>
      <c r="U495" s="146"/>
      <c r="V495" s="146"/>
      <c r="W495" s="146"/>
      <c r="X495" s="146"/>
      <c r="Y495" s="146"/>
      <c r="Z495" s="147"/>
      <c r="AA495" s="58"/>
      <c r="AB495" s="148"/>
      <c r="AC495" s="59"/>
      <c r="AD495" s="110"/>
      <c r="AE495" s="148"/>
      <c r="AF495" s="111"/>
      <c r="AG495" s="149"/>
      <c r="AH495" s="110"/>
      <c r="AI495" s="111"/>
      <c r="AJ495" s="58"/>
      <c r="AK495" s="75"/>
      <c r="AL495" s="74"/>
      <c r="AM495" s="74"/>
      <c r="AN495" s="74"/>
      <c r="AO495" s="855" t="str">
        <f t="shared" si="358"/>
        <v/>
      </c>
      <c r="CC495" s="513" t="str">
        <f t="shared" si="359"/>
        <v/>
      </c>
      <c r="CD495" s="513" t="str">
        <f t="shared" si="360"/>
        <v/>
      </c>
      <c r="CE495" s="513" t="str">
        <f t="shared" si="361"/>
        <v/>
      </c>
      <c r="CF495" s="513" t="str">
        <f t="shared" si="362"/>
        <v/>
      </c>
      <c r="CG495" s="513" t="str">
        <f t="shared" si="363"/>
        <v/>
      </c>
      <c r="CH495" s="513" t="str">
        <f t="shared" si="364"/>
        <v/>
      </c>
      <c r="CI495" s="513" t="str">
        <f t="shared" si="365"/>
        <v/>
      </c>
      <c r="CJ495" s="513"/>
      <c r="CK495" s="513" t="str">
        <f t="shared" si="366"/>
        <v/>
      </c>
      <c r="CL495" s="513" t="str">
        <f t="shared" si="367"/>
        <v/>
      </c>
      <c r="CM495" s="513"/>
      <c r="CR495" s="822">
        <f t="shared" si="368"/>
        <v>0</v>
      </c>
      <c r="CS495" s="822">
        <f t="shared" si="369"/>
        <v>0</v>
      </c>
      <c r="CT495" s="823">
        <f t="shared" si="370"/>
        <v>0</v>
      </c>
      <c r="CU495" s="817">
        <f t="shared" si="371"/>
        <v>0</v>
      </c>
      <c r="CV495" s="817">
        <f t="shared" si="372"/>
        <v>0</v>
      </c>
      <c r="CW495" s="817">
        <f t="shared" si="373"/>
        <v>0</v>
      </c>
      <c r="CX495" s="817">
        <f t="shared" si="374"/>
        <v>0</v>
      </c>
      <c r="CY495" s="817"/>
      <c r="CZ495" s="817">
        <f t="shared" si="375"/>
        <v>0</v>
      </c>
      <c r="DA495" s="817">
        <f t="shared" si="376"/>
        <v>0</v>
      </c>
      <c r="DB495" s="817"/>
    </row>
    <row r="496" spans="1:106">
      <c r="A496" s="379" t="s">
        <v>996</v>
      </c>
      <c r="B496" s="380" t="s">
        <v>997</v>
      </c>
      <c r="C496" s="57">
        <f>SUM(D496+G496)</f>
        <v>0</v>
      </c>
      <c r="D496" s="372">
        <f>SUM(E496:F496)</f>
        <v>0</v>
      </c>
      <c r="E496" s="58"/>
      <c r="F496" s="59"/>
      <c r="G496" s="60"/>
      <c r="H496" s="145"/>
      <c r="I496" s="146"/>
      <c r="J496" s="146"/>
      <c r="K496" s="146"/>
      <c r="L496" s="146"/>
      <c r="M496" s="146"/>
      <c r="N496" s="146"/>
      <c r="O496" s="146"/>
      <c r="P496" s="146"/>
      <c r="Q496" s="146"/>
      <c r="R496" s="146"/>
      <c r="S496" s="146"/>
      <c r="T496" s="146"/>
      <c r="U496" s="146"/>
      <c r="V496" s="146"/>
      <c r="W496" s="146"/>
      <c r="X496" s="146"/>
      <c r="Y496" s="146"/>
      <c r="Z496" s="147"/>
      <c r="AA496" s="58"/>
      <c r="AB496" s="148"/>
      <c r="AC496" s="59"/>
      <c r="AD496" s="110"/>
      <c r="AE496" s="148"/>
      <c r="AF496" s="111"/>
      <c r="AG496" s="149"/>
      <c r="AH496" s="110"/>
      <c r="AI496" s="111"/>
      <c r="AJ496" s="58"/>
      <c r="AK496" s="75"/>
      <c r="AL496" s="74"/>
      <c r="AM496" s="74"/>
      <c r="AN496" s="74"/>
      <c r="AO496" s="855" t="str">
        <f t="shared" si="358"/>
        <v/>
      </c>
      <c r="CC496" s="513" t="str">
        <f t="shared" si="359"/>
        <v/>
      </c>
      <c r="CD496" s="513" t="str">
        <f t="shared" si="360"/>
        <v/>
      </c>
      <c r="CE496" s="513" t="str">
        <f t="shared" si="361"/>
        <v/>
      </c>
      <c r="CF496" s="513" t="str">
        <f t="shared" si="362"/>
        <v/>
      </c>
      <c r="CG496" s="513" t="str">
        <f t="shared" si="363"/>
        <v/>
      </c>
      <c r="CH496" s="513" t="str">
        <f t="shared" si="364"/>
        <v/>
      </c>
      <c r="CI496" s="513" t="str">
        <f t="shared" si="365"/>
        <v/>
      </c>
      <c r="CJ496" s="513"/>
      <c r="CK496" s="513" t="str">
        <f t="shared" si="366"/>
        <v/>
      </c>
      <c r="CL496" s="513" t="str">
        <f t="shared" si="367"/>
        <v/>
      </c>
      <c r="CM496" s="513"/>
      <c r="CR496" s="822">
        <f t="shared" si="368"/>
        <v>0</v>
      </c>
      <c r="CS496" s="822">
        <f t="shared" si="369"/>
        <v>0</v>
      </c>
      <c r="CT496" s="823">
        <f t="shared" si="370"/>
        <v>0</v>
      </c>
      <c r="CU496" s="817">
        <f t="shared" si="371"/>
        <v>0</v>
      </c>
      <c r="CV496" s="817">
        <f t="shared" si="372"/>
        <v>0</v>
      </c>
      <c r="CW496" s="817">
        <f t="shared" si="373"/>
        <v>0</v>
      </c>
      <c r="CX496" s="817">
        <f t="shared" si="374"/>
        <v>0</v>
      </c>
      <c r="CY496" s="817"/>
      <c r="CZ496" s="817">
        <f t="shared" si="375"/>
        <v>0</v>
      </c>
      <c r="DA496" s="817">
        <f t="shared" si="376"/>
        <v>0</v>
      </c>
      <c r="DB496" s="817"/>
    </row>
    <row r="497" spans="1:106">
      <c r="A497" s="379" t="s">
        <v>998</v>
      </c>
      <c r="B497" s="380" t="s">
        <v>999</v>
      </c>
      <c r="C497" s="57">
        <f t="shared" si="356"/>
        <v>0</v>
      </c>
      <c r="D497" s="372">
        <f t="shared" si="357"/>
        <v>0</v>
      </c>
      <c r="E497" s="58"/>
      <c r="F497" s="59"/>
      <c r="G497" s="60"/>
      <c r="H497" s="145"/>
      <c r="I497" s="146"/>
      <c r="J497" s="146"/>
      <c r="K497" s="146"/>
      <c r="L497" s="146"/>
      <c r="M497" s="146"/>
      <c r="N497" s="146"/>
      <c r="O497" s="146"/>
      <c r="P497" s="146"/>
      <c r="Q497" s="146"/>
      <c r="R497" s="146"/>
      <c r="S497" s="146"/>
      <c r="T497" s="146"/>
      <c r="U497" s="146"/>
      <c r="V497" s="146"/>
      <c r="W497" s="146"/>
      <c r="X497" s="146"/>
      <c r="Y497" s="146"/>
      <c r="Z497" s="147"/>
      <c r="AA497" s="58"/>
      <c r="AB497" s="148"/>
      <c r="AC497" s="59"/>
      <c r="AD497" s="110"/>
      <c r="AE497" s="148"/>
      <c r="AF497" s="111"/>
      <c r="AG497" s="149"/>
      <c r="AH497" s="110"/>
      <c r="AI497" s="111"/>
      <c r="AJ497" s="58"/>
      <c r="AK497" s="75"/>
      <c r="AL497" s="74"/>
      <c r="AM497" s="74"/>
      <c r="AN497" s="74"/>
      <c r="AO497" s="855" t="str">
        <f t="shared" si="358"/>
        <v/>
      </c>
      <c r="CC497" s="513" t="str">
        <f t="shared" si="359"/>
        <v/>
      </c>
      <c r="CD497" s="513" t="str">
        <f t="shared" si="360"/>
        <v/>
      </c>
      <c r="CE497" s="513" t="str">
        <f t="shared" si="361"/>
        <v/>
      </c>
      <c r="CF497" s="513" t="str">
        <f t="shared" si="362"/>
        <v/>
      </c>
      <c r="CG497" s="513" t="str">
        <f t="shared" si="363"/>
        <v/>
      </c>
      <c r="CH497" s="513" t="str">
        <f t="shared" si="364"/>
        <v/>
      </c>
      <c r="CI497" s="513" t="str">
        <f t="shared" si="365"/>
        <v/>
      </c>
      <c r="CJ497" s="513"/>
      <c r="CK497" s="513" t="str">
        <f t="shared" si="366"/>
        <v/>
      </c>
      <c r="CL497" s="513" t="str">
        <f t="shared" si="367"/>
        <v/>
      </c>
      <c r="CM497" s="513"/>
      <c r="CR497" s="822">
        <f t="shared" si="368"/>
        <v>0</v>
      </c>
      <c r="CS497" s="822">
        <f t="shared" si="369"/>
        <v>0</v>
      </c>
      <c r="CT497" s="823">
        <f t="shared" si="370"/>
        <v>0</v>
      </c>
      <c r="CU497" s="817">
        <f t="shared" si="371"/>
        <v>0</v>
      </c>
      <c r="CV497" s="817">
        <f t="shared" si="372"/>
        <v>0</v>
      </c>
      <c r="CW497" s="817">
        <f t="shared" si="373"/>
        <v>0</v>
      </c>
      <c r="CX497" s="817">
        <f t="shared" si="374"/>
        <v>0</v>
      </c>
      <c r="CY497" s="817"/>
      <c r="CZ497" s="817">
        <f t="shared" si="375"/>
        <v>0</v>
      </c>
      <c r="DA497" s="817">
        <f t="shared" si="376"/>
        <v>0</v>
      </c>
      <c r="DB497" s="817"/>
    </row>
    <row r="498" spans="1:106">
      <c r="A498" s="379" t="s">
        <v>1000</v>
      </c>
      <c r="B498" s="380" t="s">
        <v>1001</v>
      </c>
      <c r="C498" s="57">
        <f t="shared" si="356"/>
        <v>0</v>
      </c>
      <c r="D498" s="372">
        <f t="shared" si="357"/>
        <v>0</v>
      </c>
      <c r="E498" s="58"/>
      <c r="F498" s="59"/>
      <c r="G498" s="60"/>
      <c r="H498" s="145"/>
      <c r="I498" s="146"/>
      <c r="J498" s="146"/>
      <c r="K498" s="146"/>
      <c r="L498" s="146"/>
      <c r="M498" s="146"/>
      <c r="N498" s="146"/>
      <c r="O498" s="146"/>
      <c r="P498" s="146"/>
      <c r="Q498" s="146"/>
      <c r="R498" s="146"/>
      <c r="S498" s="146"/>
      <c r="T498" s="146"/>
      <c r="U498" s="146"/>
      <c r="V498" s="146"/>
      <c r="W498" s="146"/>
      <c r="X498" s="146"/>
      <c r="Y498" s="146"/>
      <c r="Z498" s="147"/>
      <c r="AA498" s="58"/>
      <c r="AB498" s="148"/>
      <c r="AC498" s="59"/>
      <c r="AD498" s="110"/>
      <c r="AE498" s="148"/>
      <c r="AF498" s="111"/>
      <c r="AG498" s="149"/>
      <c r="AH498" s="110"/>
      <c r="AI498" s="111"/>
      <c r="AJ498" s="58"/>
      <c r="AK498" s="75"/>
      <c r="AL498" s="74"/>
      <c r="AM498" s="74"/>
      <c r="AN498" s="74"/>
      <c r="AO498" s="855" t="str">
        <f t="shared" si="358"/>
        <v/>
      </c>
      <c r="CC498" s="513" t="str">
        <f t="shared" si="359"/>
        <v/>
      </c>
      <c r="CD498" s="513" t="str">
        <f t="shared" si="360"/>
        <v/>
      </c>
      <c r="CE498" s="513" t="str">
        <f t="shared" si="361"/>
        <v/>
      </c>
      <c r="CF498" s="513" t="str">
        <f t="shared" si="362"/>
        <v/>
      </c>
      <c r="CG498" s="513" t="str">
        <f t="shared" si="363"/>
        <v/>
      </c>
      <c r="CH498" s="513" t="str">
        <f t="shared" si="364"/>
        <v/>
      </c>
      <c r="CI498" s="513" t="str">
        <f t="shared" si="365"/>
        <v/>
      </c>
      <c r="CJ498" s="513"/>
      <c r="CK498" s="513" t="str">
        <f t="shared" si="366"/>
        <v/>
      </c>
      <c r="CL498" s="513" t="str">
        <f t="shared" si="367"/>
        <v/>
      </c>
      <c r="CM498" s="513"/>
      <c r="CR498" s="822">
        <f t="shared" si="368"/>
        <v>0</v>
      </c>
      <c r="CS498" s="822">
        <f t="shared" si="369"/>
        <v>0</v>
      </c>
      <c r="CT498" s="823">
        <f t="shared" si="370"/>
        <v>0</v>
      </c>
      <c r="CU498" s="817">
        <f t="shared" si="371"/>
        <v>0</v>
      </c>
      <c r="CV498" s="817">
        <f t="shared" si="372"/>
        <v>0</v>
      </c>
      <c r="CW498" s="817">
        <f t="shared" si="373"/>
        <v>0</v>
      </c>
      <c r="CX498" s="817">
        <f t="shared" si="374"/>
        <v>0</v>
      </c>
      <c r="CY498" s="817"/>
      <c r="CZ498" s="817">
        <f t="shared" si="375"/>
        <v>0</v>
      </c>
      <c r="DA498" s="817">
        <f t="shared" si="376"/>
        <v>0</v>
      </c>
      <c r="DB498" s="817"/>
    </row>
    <row r="499" spans="1:106">
      <c r="A499" s="379" t="s">
        <v>1002</v>
      </c>
      <c r="B499" s="380" t="s">
        <v>1003</v>
      </c>
      <c r="C499" s="57">
        <f t="shared" si="356"/>
        <v>0</v>
      </c>
      <c r="D499" s="372">
        <f t="shared" si="357"/>
        <v>0</v>
      </c>
      <c r="E499" s="58"/>
      <c r="F499" s="59"/>
      <c r="G499" s="60"/>
      <c r="H499" s="145"/>
      <c r="I499" s="146"/>
      <c r="J499" s="146"/>
      <c r="K499" s="146"/>
      <c r="L499" s="146"/>
      <c r="M499" s="146"/>
      <c r="N499" s="146"/>
      <c r="O499" s="146"/>
      <c r="P499" s="146"/>
      <c r="Q499" s="146"/>
      <c r="R499" s="146"/>
      <c r="S499" s="146"/>
      <c r="T499" s="146"/>
      <c r="U499" s="146"/>
      <c r="V499" s="146"/>
      <c r="W499" s="146"/>
      <c r="X499" s="146"/>
      <c r="Y499" s="146"/>
      <c r="Z499" s="147"/>
      <c r="AA499" s="58"/>
      <c r="AB499" s="148"/>
      <c r="AC499" s="59"/>
      <c r="AD499" s="110"/>
      <c r="AE499" s="148"/>
      <c r="AF499" s="111"/>
      <c r="AG499" s="149"/>
      <c r="AH499" s="110"/>
      <c r="AI499" s="111"/>
      <c r="AJ499" s="58"/>
      <c r="AK499" s="75"/>
      <c r="AL499" s="74"/>
      <c r="AM499" s="74"/>
      <c r="AN499" s="74"/>
      <c r="AO499" s="855" t="str">
        <f t="shared" si="358"/>
        <v/>
      </c>
      <c r="CC499" s="513" t="str">
        <f t="shared" ref="CC499:CC512" si="377">IF(AND($C499&gt;0,AA499="")," * No olvide digitar la variable "&amp;$AA$8&amp;""&amp;": Atención Cerrada. Digite Cero si no tiene.","")</f>
        <v/>
      </c>
      <c r="CD499" s="513" t="str">
        <f t="shared" ref="CD499:CD512" si="378">IF(AND($C499&gt;0,AB499="")," * No olvide digitar la variable "&amp;$AA$8&amp;""&amp;": Atención Abierta. Digite Cero si no tiene.","")</f>
        <v/>
      </c>
      <c r="CE499" s="513" t="str">
        <f t="shared" ref="CE499:CE512" si="379">IF(AND($C499&gt;0,AC499="")," * No olvide digitar la variable "&amp;$AA$8&amp;""&amp;": Emergencia. Digite Cero si no tiene.","")</f>
        <v/>
      </c>
      <c r="CF499" s="513" t="str">
        <f t="shared" ref="CF499:CF512" si="380">IF(AND(C499&lt;AA499+AB499+AC499)," * La Suma de la variable "&amp;$AA$8&amp;""&amp;" no puede ser mayor al Total.","")</f>
        <v/>
      </c>
      <c r="CG499" s="513" t="str">
        <f t="shared" ref="CG499:CG512" si="381">IF(AND($C499&gt;0,AD499="")," * No olvide digitar la variable "&amp;$AD$8&amp;""&amp;": Honorarios. Digite Cero si no tiene.","")</f>
        <v/>
      </c>
      <c r="CH499" s="513" t="str">
        <f t="shared" ref="CH499:CH512" si="382">IF(AND($C499&gt;0,AE499="")," * No olvide digitar la variable "&amp;$AD$8&amp;""&amp;": Convenios. Digite Cero si no tiene.","")</f>
        <v/>
      </c>
      <c r="CI499" s="513" t="str">
        <f t="shared" ref="CI499:CI512" si="383">IF(AND($C499&gt;0,AF499="")," * No olvide digitar la variable "&amp;$AD$8&amp;""&amp;": Consultores de llamada. Digite Cero si no tiene.","")</f>
        <v/>
      </c>
      <c r="CJ499" s="513"/>
      <c r="CK499" s="513" t="str">
        <f t="shared" ref="CK499:CK512" si="384">IF(AND($C499&gt;0,AH499="")," * No olvide digitar la variable "&amp;$AH$8&amp;""&amp;" Al Sistema. Digite Cero si no tiene.","")</f>
        <v/>
      </c>
      <c r="CL499" s="513" t="str">
        <f t="shared" ref="CL499:CL512" si="385">IF(AND($C499&gt;0,AI499="")," * No olvide digitar la variable "&amp;$AH$8&amp;""&amp;" al Extrasistema. Digite Cero si no tiene.","")</f>
        <v/>
      </c>
      <c r="CM499" s="513"/>
      <c r="CR499" s="822">
        <f t="shared" ref="CR499:CR512" si="386">IF(AND($C499&gt;0,AA499=""),1,0)</f>
        <v>0</v>
      </c>
      <c r="CS499" s="822">
        <f t="shared" ref="CS499:CS512" si="387">IF(AND($C499&gt;0,AB499=""),1,0)</f>
        <v>0</v>
      </c>
      <c r="CT499" s="823">
        <f t="shared" ref="CT499:CT512" si="388">IF(AND($C499&gt;0,AC499=""),1,0)</f>
        <v>0</v>
      </c>
      <c r="CU499" s="817">
        <f t="shared" ref="CU499:CU512" si="389">IF(AND(C499&lt;AA499+AB499+AC499),1,0)</f>
        <v>0</v>
      </c>
      <c r="CV499" s="817">
        <f t="shared" ref="CV499:CV512" si="390">IF(AND($C499&gt;0,AD499=""),1,0)</f>
        <v>0</v>
      </c>
      <c r="CW499" s="817">
        <f t="shared" ref="CW499:CW512" si="391">IF(AND($C499&gt;0,AE499=""),1,0)</f>
        <v>0</v>
      </c>
      <c r="CX499" s="817">
        <f t="shared" ref="CX499:CX512" si="392">IF(AND($C499&gt;0,AF499=""),1,0)</f>
        <v>0</v>
      </c>
      <c r="CY499" s="817"/>
      <c r="CZ499" s="817">
        <f t="shared" ref="CZ499:CZ512" si="393">IF(AND($C499&gt;0,AH499=""),1,0)</f>
        <v>0</v>
      </c>
      <c r="DA499" s="817">
        <f t="shared" ref="DA499:DA512" si="394">IF(AND($C499&gt;0,AI499=""),1,0)</f>
        <v>0</v>
      </c>
      <c r="DB499" s="817"/>
    </row>
    <row r="500" spans="1:106">
      <c r="A500" s="379" t="s">
        <v>1004</v>
      </c>
      <c r="B500" s="380" t="s">
        <v>1005</v>
      </c>
      <c r="C500" s="57">
        <f t="shared" si="356"/>
        <v>0</v>
      </c>
      <c r="D500" s="372">
        <f t="shared" si="357"/>
        <v>0</v>
      </c>
      <c r="E500" s="58"/>
      <c r="F500" s="59"/>
      <c r="G500" s="60"/>
      <c r="H500" s="145"/>
      <c r="I500" s="146"/>
      <c r="J500" s="146"/>
      <c r="K500" s="146"/>
      <c r="L500" s="146"/>
      <c r="M500" s="146"/>
      <c r="N500" s="146"/>
      <c r="O500" s="146"/>
      <c r="P500" s="146"/>
      <c r="Q500" s="146"/>
      <c r="R500" s="146"/>
      <c r="S500" s="146"/>
      <c r="T500" s="146"/>
      <c r="U500" s="146"/>
      <c r="V500" s="146"/>
      <c r="W500" s="146"/>
      <c r="X500" s="146"/>
      <c r="Y500" s="146"/>
      <c r="Z500" s="147"/>
      <c r="AA500" s="58"/>
      <c r="AB500" s="148"/>
      <c r="AC500" s="59"/>
      <c r="AD500" s="110"/>
      <c r="AE500" s="148"/>
      <c r="AF500" s="111"/>
      <c r="AG500" s="149"/>
      <c r="AH500" s="110"/>
      <c r="AI500" s="111"/>
      <c r="AJ500" s="58"/>
      <c r="AK500" s="75"/>
      <c r="AL500" s="74"/>
      <c r="AM500" s="74"/>
      <c r="AN500" s="74"/>
      <c r="AO500" s="855" t="str">
        <f t="shared" si="358"/>
        <v/>
      </c>
      <c r="CC500" s="513" t="str">
        <f t="shared" si="377"/>
        <v/>
      </c>
      <c r="CD500" s="513" t="str">
        <f t="shared" si="378"/>
        <v/>
      </c>
      <c r="CE500" s="513" t="str">
        <f t="shared" si="379"/>
        <v/>
      </c>
      <c r="CF500" s="513" t="str">
        <f t="shared" si="380"/>
        <v/>
      </c>
      <c r="CG500" s="513" t="str">
        <f t="shared" si="381"/>
        <v/>
      </c>
      <c r="CH500" s="513" t="str">
        <f t="shared" si="382"/>
        <v/>
      </c>
      <c r="CI500" s="513" t="str">
        <f t="shared" si="383"/>
        <v/>
      </c>
      <c r="CJ500" s="513"/>
      <c r="CK500" s="513" t="str">
        <f t="shared" si="384"/>
        <v/>
      </c>
      <c r="CL500" s="513" t="str">
        <f t="shared" si="385"/>
        <v/>
      </c>
      <c r="CM500" s="513"/>
      <c r="CR500" s="822">
        <f t="shared" si="386"/>
        <v>0</v>
      </c>
      <c r="CS500" s="822">
        <f t="shared" si="387"/>
        <v>0</v>
      </c>
      <c r="CT500" s="823">
        <f t="shared" si="388"/>
        <v>0</v>
      </c>
      <c r="CU500" s="817">
        <f t="shared" si="389"/>
        <v>0</v>
      </c>
      <c r="CV500" s="817">
        <f t="shared" si="390"/>
        <v>0</v>
      </c>
      <c r="CW500" s="817">
        <f t="shared" si="391"/>
        <v>0</v>
      </c>
      <c r="CX500" s="817">
        <f t="shared" si="392"/>
        <v>0</v>
      </c>
      <c r="CY500" s="817"/>
      <c r="CZ500" s="817">
        <f t="shared" si="393"/>
        <v>0</v>
      </c>
      <c r="DA500" s="817">
        <f t="shared" si="394"/>
        <v>0</v>
      </c>
      <c r="DB500" s="817"/>
    </row>
    <row r="501" spans="1:106">
      <c r="A501" s="379" t="s">
        <v>1006</v>
      </c>
      <c r="B501" s="380" t="s">
        <v>1007</v>
      </c>
      <c r="C501" s="57">
        <f t="shared" si="356"/>
        <v>0</v>
      </c>
      <c r="D501" s="372">
        <f t="shared" si="357"/>
        <v>0</v>
      </c>
      <c r="E501" s="58"/>
      <c r="F501" s="59"/>
      <c r="G501" s="60"/>
      <c r="H501" s="145"/>
      <c r="I501" s="146"/>
      <c r="J501" s="146"/>
      <c r="K501" s="146"/>
      <c r="L501" s="146"/>
      <c r="M501" s="146"/>
      <c r="N501" s="146"/>
      <c r="O501" s="146"/>
      <c r="P501" s="146"/>
      <c r="Q501" s="146"/>
      <c r="R501" s="146"/>
      <c r="S501" s="146"/>
      <c r="T501" s="146"/>
      <c r="U501" s="146"/>
      <c r="V501" s="146"/>
      <c r="W501" s="146"/>
      <c r="X501" s="146"/>
      <c r="Y501" s="146"/>
      <c r="Z501" s="147"/>
      <c r="AA501" s="58"/>
      <c r="AB501" s="148"/>
      <c r="AC501" s="59"/>
      <c r="AD501" s="110"/>
      <c r="AE501" s="148"/>
      <c r="AF501" s="111"/>
      <c r="AG501" s="149"/>
      <c r="AH501" s="110"/>
      <c r="AI501" s="111"/>
      <c r="AJ501" s="58"/>
      <c r="AK501" s="75"/>
      <c r="AL501" s="74"/>
      <c r="AM501" s="74"/>
      <c r="AN501" s="74"/>
      <c r="AO501" s="855" t="str">
        <f t="shared" si="358"/>
        <v/>
      </c>
      <c r="CC501" s="513" t="str">
        <f t="shared" si="377"/>
        <v/>
      </c>
      <c r="CD501" s="513" t="str">
        <f t="shared" si="378"/>
        <v/>
      </c>
      <c r="CE501" s="513" t="str">
        <f t="shared" si="379"/>
        <v/>
      </c>
      <c r="CF501" s="513" t="str">
        <f t="shared" si="380"/>
        <v/>
      </c>
      <c r="CG501" s="513" t="str">
        <f t="shared" si="381"/>
        <v/>
      </c>
      <c r="CH501" s="513" t="str">
        <f t="shared" si="382"/>
        <v/>
      </c>
      <c r="CI501" s="513" t="str">
        <f t="shared" si="383"/>
        <v/>
      </c>
      <c r="CJ501" s="513"/>
      <c r="CK501" s="513" t="str">
        <f t="shared" si="384"/>
        <v/>
      </c>
      <c r="CL501" s="513" t="str">
        <f t="shared" si="385"/>
        <v/>
      </c>
      <c r="CM501" s="513"/>
      <c r="CR501" s="822">
        <f t="shared" si="386"/>
        <v>0</v>
      </c>
      <c r="CS501" s="822">
        <f t="shared" si="387"/>
        <v>0</v>
      </c>
      <c r="CT501" s="823">
        <f t="shared" si="388"/>
        <v>0</v>
      </c>
      <c r="CU501" s="817">
        <f t="shared" si="389"/>
        <v>0</v>
      </c>
      <c r="CV501" s="817">
        <f t="shared" si="390"/>
        <v>0</v>
      </c>
      <c r="CW501" s="817">
        <f t="shared" si="391"/>
        <v>0</v>
      </c>
      <c r="CX501" s="817">
        <f t="shared" si="392"/>
        <v>0</v>
      </c>
      <c r="CY501" s="817"/>
      <c r="CZ501" s="817">
        <f t="shared" si="393"/>
        <v>0</v>
      </c>
      <c r="DA501" s="817">
        <f t="shared" si="394"/>
        <v>0</v>
      </c>
      <c r="DB501" s="817"/>
    </row>
    <row r="502" spans="1:106">
      <c r="A502" s="379" t="s">
        <v>1008</v>
      </c>
      <c r="B502" s="380" t="s">
        <v>1009</v>
      </c>
      <c r="C502" s="57">
        <f t="shared" si="356"/>
        <v>0</v>
      </c>
      <c r="D502" s="372">
        <f t="shared" si="357"/>
        <v>0</v>
      </c>
      <c r="E502" s="58"/>
      <c r="F502" s="59"/>
      <c r="G502" s="60"/>
      <c r="H502" s="145"/>
      <c r="I502" s="146"/>
      <c r="J502" s="146"/>
      <c r="K502" s="146"/>
      <c r="L502" s="146"/>
      <c r="M502" s="146"/>
      <c r="N502" s="146"/>
      <c r="O502" s="146"/>
      <c r="P502" s="146"/>
      <c r="Q502" s="146"/>
      <c r="R502" s="146"/>
      <c r="S502" s="146"/>
      <c r="T502" s="146"/>
      <c r="U502" s="146"/>
      <c r="V502" s="146"/>
      <c r="W502" s="146"/>
      <c r="X502" s="146"/>
      <c r="Y502" s="146"/>
      <c r="Z502" s="147"/>
      <c r="AA502" s="58"/>
      <c r="AB502" s="148"/>
      <c r="AC502" s="59"/>
      <c r="AD502" s="110"/>
      <c r="AE502" s="148"/>
      <c r="AF502" s="111"/>
      <c r="AG502" s="149"/>
      <c r="AH502" s="110"/>
      <c r="AI502" s="111"/>
      <c r="AJ502" s="58"/>
      <c r="AK502" s="75"/>
      <c r="AL502" s="74"/>
      <c r="AM502" s="74"/>
      <c r="AN502" s="74"/>
      <c r="AO502" s="855" t="str">
        <f t="shared" si="358"/>
        <v/>
      </c>
      <c r="CC502" s="513" t="str">
        <f t="shared" si="377"/>
        <v/>
      </c>
      <c r="CD502" s="513" t="str">
        <f t="shared" si="378"/>
        <v/>
      </c>
      <c r="CE502" s="513" t="str">
        <f t="shared" si="379"/>
        <v/>
      </c>
      <c r="CF502" s="513" t="str">
        <f t="shared" si="380"/>
        <v/>
      </c>
      <c r="CG502" s="513" t="str">
        <f t="shared" si="381"/>
        <v/>
      </c>
      <c r="CH502" s="513" t="str">
        <f t="shared" si="382"/>
        <v/>
      </c>
      <c r="CI502" s="513" t="str">
        <f t="shared" si="383"/>
        <v/>
      </c>
      <c r="CJ502" s="513"/>
      <c r="CK502" s="513" t="str">
        <f t="shared" si="384"/>
        <v/>
      </c>
      <c r="CL502" s="513" t="str">
        <f t="shared" si="385"/>
        <v/>
      </c>
      <c r="CM502" s="513"/>
      <c r="CR502" s="822">
        <f t="shared" si="386"/>
        <v>0</v>
      </c>
      <c r="CS502" s="822">
        <f t="shared" si="387"/>
        <v>0</v>
      </c>
      <c r="CT502" s="823">
        <f t="shared" si="388"/>
        <v>0</v>
      </c>
      <c r="CU502" s="817">
        <f t="shared" si="389"/>
        <v>0</v>
      </c>
      <c r="CV502" s="817">
        <f t="shared" si="390"/>
        <v>0</v>
      </c>
      <c r="CW502" s="817">
        <f t="shared" si="391"/>
        <v>0</v>
      </c>
      <c r="CX502" s="817">
        <f t="shared" si="392"/>
        <v>0</v>
      </c>
      <c r="CY502" s="817"/>
      <c r="CZ502" s="817">
        <f t="shared" si="393"/>
        <v>0</v>
      </c>
      <c r="DA502" s="817">
        <f t="shared" si="394"/>
        <v>0</v>
      </c>
      <c r="DB502" s="817"/>
    </row>
    <row r="503" spans="1:106">
      <c r="A503" s="379" t="s">
        <v>1010</v>
      </c>
      <c r="B503" s="380" t="s">
        <v>1011</v>
      </c>
      <c r="C503" s="57">
        <f t="shared" si="356"/>
        <v>0</v>
      </c>
      <c r="D503" s="372">
        <f t="shared" si="357"/>
        <v>0</v>
      </c>
      <c r="E503" s="58"/>
      <c r="F503" s="59"/>
      <c r="G503" s="60"/>
      <c r="H503" s="145"/>
      <c r="I503" s="146"/>
      <c r="J503" s="146"/>
      <c r="K503" s="146"/>
      <c r="L503" s="146"/>
      <c r="M503" s="146"/>
      <c r="N503" s="146"/>
      <c r="O503" s="146"/>
      <c r="P503" s="146"/>
      <c r="Q503" s="146"/>
      <c r="R503" s="146"/>
      <c r="S503" s="146"/>
      <c r="T503" s="146"/>
      <c r="U503" s="146"/>
      <c r="V503" s="146"/>
      <c r="W503" s="146"/>
      <c r="X503" s="146"/>
      <c r="Y503" s="146"/>
      <c r="Z503" s="147"/>
      <c r="AA503" s="58"/>
      <c r="AB503" s="148"/>
      <c r="AC503" s="59"/>
      <c r="AD503" s="110"/>
      <c r="AE503" s="148"/>
      <c r="AF503" s="111"/>
      <c r="AG503" s="149"/>
      <c r="AH503" s="110"/>
      <c r="AI503" s="111"/>
      <c r="AJ503" s="58"/>
      <c r="AK503" s="75"/>
      <c r="AL503" s="74"/>
      <c r="AM503" s="74"/>
      <c r="AN503" s="74"/>
      <c r="AO503" s="855" t="str">
        <f t="shared" si="358"/>
        <v/>
      </c>
      <c r="CC503" s="513" t="str">
        <f t="shared" si="377"/>
        <v/>
      </c>
      <c r="CD503" s="513" t="str">
        <f t="shared" si="378"/>
        <v/>
      </c>
      <c r="CE503" s="513" t="str">
        <f t="shared" si="379"/>
        <v/>
      </c>
      <c r="CF503" s="513" t="str">
        <f t="shared" si="380"/>
        <v/>
      </c>
      <c r="CG503" s="513" t="str">
        <f t="shared" si="381"/>
        <v/>
      </c>
      <c r="CH503" s="513" t="str">
        <f t="shared" si="382"/>
        <v/>
      </c>
      <c r="CI503" s="513" t="str">
        <f t="shared" si="383"/>
        <v/>
      </c>
      <c r="CJ503" s="513"/>
      <c r="CK503" s="513" t="str">
        <f t="shared" si="384"/>
        <v/>
      </c>
      <c r="CL503" s="513" t="str">
        <f t="shared" si="385"/>
        <v/>
      </c>
      <c r="CM503" s="513"/>
      <c r="CR503" s="822">
        <f t="shared" si="386"/>
        <v>0</v>
      </c>
      <c r="CS503" s="822">
        <f t="shared" si="387"/>
        <v>0</v>
      </c>
      <c r="CT503" s="823">
        <f t="shared" si="388"/>
        <v>0</v>
      </c>
      <c r="CU503" s="817">
        <f t="shared" si="389"/>
        <v>0</v>
      </c>
      <c r="CV503" s="817">
        <f t="shared" si="390"/>
        <v>0</v>
      </c>
      <c r="CW503" s="817">
        <f t="shared" si="391"/>
        <v>0</v>
      </c>
      <c r="CX503" s="817">
        <f t="shared" si="392"/>
        <v>0</v>
      </c>
      <c r="CY503" s="817"/>
      <c r="CZ503" s="817">
        <f t="shared" si="393"/>
        <v>0</v>
      </c>
      <c r="DA503" s="817">
        <f t="shared" si="394"/>
        <v>0</v>
      </c>
      <c r="DB503" s="817"/>
    </row>
    <row r="504" spans="1:106">
      <c r="A504" s="379" t="s">
        <v>1012</v>
      </c>
      <c r="B504" s="380" t="s">
        <v>1013</v>
      </c>
      <c r="C504" s="57">
        <f t="shared" si="356"/>
        <v>0</v>
      </c>
      <c r="D504" s="372">
        <f t="shared" si="357"/>
        <v>0</v>
      </c>
      <c r="E504" s="58"/>
      <c r="F504" s="59"/>
      <c r="G504" s="60"/>
      <c r="H504" s="145"/>
      <c r="I504" s="146"/>
      <c r="J504" s="146"/>
      <c r="K504" s="146"/>
      <c r="L504" s="146"/>
      <c r="M504" s="146"/>
      <c r="N504" s="146"/>
      <c r="O504" s="146"/>
      <c r="P504" s="146"/>
      <c r="Q504" s="146"/>
      <c r="R504" s="146"/>
      <c r="S504" s="146"/>
      <c r="T504" s="146"/>
      <c r="U504" s="146"/>
      <c r="V504" s="146"/>
      <c r="W504" s="146"/>
      <c r="X504" s="146"/>
      <c r="Y504" s="146"/>
      <c r="Z504" s="147"/>
      <c r="AA504" s="58"/>
      <c r="AB504" s="148"/>
      <c r="AC504" s="59"/>
      <c r="AD504" s="110"/>
      <c r="AE504" s="148"/>
      <c r="AF504" s="111"/>
      <c r="AG504" s="149"/>
      <c r="AH504" s="110"/>
      <c r="AI504" s="111"/>
      <c r="AJ504" s="58"/>
      <c r="AK504" s="75"/>
      <c r="AL504" s="74"/>
      <c r="AM504" s="74"/>
      <c r="AN504" s="74"/>
      <c r="AO504" s="855" t="str">
        <f t="shared" si="358"/>
        <v/>
      </c>
      <c r="CC504" s="513" t="str">
        <f t="shared" si="377"/>
        <v/>
      </c>
      <c r="CD504" s="513" t="str">
        <f t="shared" si="378"/>
        <v/>
      </c>
      <c r="CE504" s="513" t="str">
        <f t="shared" si="379"/>
        <v/>
      </c>
      <c r="CF504" s="513" t="str">
        <f t="shared" si="380"/>
        <v/>
      </c>
      <c r="CG504" s="513" t="str">
        <f t="shared" si="381"/>
        <v/>
      </c>
      <c r="CH504" s="513" t="str">
        <f t="shared" si="382"/>
        <v/>
      </c>
      <c r="CI504" s="513" t="str">
        <f t="shared" si="383"/>
        <v/>
      </c>
      <c r="CJ504" s="513"/>
      <c r="CK504" s="513" t="str">
        <f t="shared" si="384"/>
        <v/>
      </c>
      <c r="CL504" s="513" t="str">
        <f t="shared" si="385"/>
        <v/>
      </c>
      <c r="CM504" s="513"/>
      <c r="CR504" s="822">
        <f t="shared" si="386"/>
        <v>0</v>
      </c>
      <c r="CS504" s="822">
        <f t="shared" si="387"/>
        <v>0</v>
      </c>
      <c r="CT504" s="823">
        <f t="shared" si="388"/>
        <v>0</v>
      </c>
      <c r="CU504" s="817">
        <f t="shared" si="389"/>
        <v>0</v>
      </c>
      <c r="CV504" s="817">
        <f t="shared" si="390"/>
        <v>0</v>
      </c>
      <c r="CW504" s="817">
        <f t="shared" si="391"/>
        <v>0</v>
      </c>
      <c r="CX504" s="817">
        <f t="shared" si="392"/>
        <v>0</v>
      </c>
      <c r="CY504" s="817"/>
      <c r="CZ504" s="817">
        <f t="shared" si="393"/>
        <v>0</v>
      </c>
      <c r="DA504" s="817">
        <f t="shared" si="394"/>
        <v>0</v>
      </c>
      <c r="DB504" s="817"/>
    </row>
    <row r="505" spans="1:106">
      <c r="A505" s="379" t="s">
        <v>1014</v>
      </c>
      <c r="B505" s="380" t="s">
        <v>1015</v>
      </c>
      <c r="C505" s="57">
        <f t="shared" si="356"/>
        <v>0</v>
      </c>
      <c r="D505" s="372">
        <f t="shared" si="357"/>
        <v>0</v>
      </c>
      <c r="E505" s="58"/>
      <c r="F505" s="59"/>
      <c r="G505" s="60"/>
      <c r="H505" s="145"/>
      <c r="I505" s="146"/>
      <c r="J505" s="146"/>
      <c r="K505" s="146"/>
      <c r="L505" s="146"/>
      <c r="M505" s="146"/>
      <c r="N505" s="146"/>
      <c r="O505" s="146"/>
      <c r="P505" s="146"/>
      <c r="Q505" s="146"/>
      <c r="R505" s="146"/>
      <c r="S505" s="146"/>
      <c r="T505" s="146"/>
      <c r="U505" s="146"/>
      <c r="V505" s="146"/>
      <c r="W505" s="146"/>
      <c r="X505" s="146"/>
      <c r="Y505" s="146"/>
      <c r="Z505" s="147"/>
      <c r="AA505" s="58"/>
      <c r="AB505" s="148"/>
      <c r="AC505" s="59"/>
      <c r="AD505" s="110"/>
      <c r="AE505" s="148"/>
      <c r="AF505" s="111"/>
      <c r="AG505" s="149"/>
      <c r="AH505" s="110"/>
      <c r="AI505" s="111"/>
      <c r="AJ505" s="58"/>
      <c r="AK505" s="75"/>
      <c r="AL505" s="74"/>
      <c r="AM505" s="74"/>
      <c r="AN505" s="74"/>
      <c r="AO505" s="855" t="str">
        <f t="shared" si="358"/>
        <v/>
      </c>
      <c r="CC505" s="513" t="str">
        <f t="shared" si="377"/>
        <v/>
      </c>
      <c r="CD505" s="513" t="str">
        <f t="shared" si="378"/>
        <v/>
      </c>
      <c r="CE505" s="513" t="str">
        <f t="shared" si="379"/>
        <v/>
      </c>
      <c r="CF505" s="513" t="str">
        <f t="shared" si="380"/>
        <v/>
      </c>
      <c r="CG505" s="513" t="str">
        <f t="shared" si="381"/>
        <v/>
      </c>
      <c r="CH505" s="513" t="str">
        <f t="shared" si="382"/>
        <v/>
      </c>
      <c r="CI505" s="513" t="str">
        <f t="shared" si="383"/>
        <v/>
      </c>
      <c r="CJ505" s="513"/>
      <c r="CK505" s="513" t="str">
        <f t="shared" si="384"/>
        <v/>
      </c>
      <c r="CL505" s="513" t="str">
        <f t="shared" si="385"/>
        <v/>
      </c>
      <c r="CM505" s="513"/>
      <c r="CR505" s="822">
        <f t="shared" si="386"/>
        <v>0</v>
      </c>
      <c r="CS505" s="822">
        <f t="shared" si="387"/>
        <v>0</v>
      </c>
      <c r="CT505" s="823">
        <f t="shared" si="388"/>
        <v>0</v>
      </c>
      <c r="CU505" s="817">
        <f t="shared" si="389"/>
        <v>0</v>
      </c>
      <c r="CV505" s="817">
        <f t="shared" si="390"/>
        <v>0</v>
      </c>
      <c r="CW505" s="817">
        <f t="shared" si="391"/>
        <v>0</v>
      </c>
      <c r="CX505" s="817">
        <f t="shared" si="392"/>
        <v>0</v>
      </c>
      <c r="CY505" s="817"/>
      <c r="CZ505" s="817">
        <f t="shared" si="393"/>
        <v>0</v>
      </c>
      <c r="DA505" s="817">
        <f t="shared" si="394"/>
        <v>0</v>
      </c>
      <c r="DB505" s="817"/>
    </row>
    <row r="506" spans="1:106">
      <c r="A506" s="379" t="s">
        <v>1016</v>
      </c>
      <c r="B506" s="380" t="s">
        <v>1017</v>
      </c>
      <c r="C506" s="57">
        <f t="shared" si="356"/>
        <v>0</v>
      </c>
      <c r="D506" s="372">
        <f t="shared" si="357"/>
        <v>0</v>
      </c>
      <c r="E506" s="58"/>
      <c r="F506" s="59"/>
      <c r="G506" s="60"/>
      <c r="H506" s="145"/>
      <c r="I506" s="146"/>
      <c r="J506" s="146"/>
      <c r="K506" s="146"/>
      <c r="L506" s="146"/>
      <c r="M506" s="146"/>
      <c r="N506" s="146"/>
      <c r="O506" s="146"/>
      <c r="P506" s="146"/>
      <c r="Q506" s="146"/>
      <c r="R506" s="146"/>
      <c r="S506" s="146"/>
      <c r="T506" s="146"/>
      <c r="U506" s="146"/>
      <c r="V506" s="146"/>
      <c r="W506" s="146"/>
      <c r="X506" s="146"/>
      <c r="Y506" s="146"/>
      <c r="Z506" s="147"/>
      <c r="AA506" s="58"/>
      <c r="AB506" s="148"/>
      <c r="AC506" s="59"/>
      <c r="AD506" s="110"/>
      <c r="AE506" s="148"/>
      <c r="AF506" s="111"/>
      <c r="AG506" s="149"/>
      <c r="AH506" s="110"/>
      <c r="AI506" s="111"/>
      <c r="AJ506" s="58"/>
      <c r="AK506" s="75"/>
      <c r="AL506" s="74"/>
      <c r="AM506" s="74"/>
      <c r="AN506" s="74"/>
      <c r="AO506" s="855" t="str">
        <f t="shared" si="358"/>
        <v/>
      </c>
      <c r="CC506" s="513" t="str">
        <f t="shared" si="377"/>
        <v/>
      </c>
      <c r="CD506" s="513" t="str">
        <f t="shared" si="378"/>
        <v/>
      </c>
      <c r="CE506" s="513" t="str">
        <f t="shared" si="379"/>
        <v/>
      </c>
      <c r="CF506" s="513" t="str">
        <f t="shared" si="380"/>
        <v/>
      </c>
      <c r="CG506" s="513" t="str">
        <f t="shared" si="381"/>
        <v/>
      </c>
      <c r="CH506" s="513" t="str">
        <f t="shared" si="382"/>
        <v/>
      </c>
      <c r="CI506" s="513" t="str">
        <f t="shared" si="383"/>
        <v/>
      </c>
      <c r="CJ506" s="513"/>
      <c r="CK506" s="513" t="str">
        <f t="shared" si="384"/>
        <v/>
      </c>
      <c r="CL506" s="513" t="str">
        <f t="shared" si="385"/>
        <v/>
      </c>
      <c r="CM506" s="513"/>
      <c r="CR506" s="822">
        <f t="shared" si="386"/>
        <v>0</v>
      </c>
      <c r="CS506" s="822">
        <f t="shared" si="387"/>
        <v>0</v>
      </c>
      <c r="CT506" s="823">
        <f t="shared" si="388"/>
        <v>0</v>
      </c>
      <c r="CU506" s="817">
        <f t="shared" si="389"/>
        <v>0</v>
      </c>
      <c r="CV506" s="817">
        <f t="shared" si="390"/>
        <v>0</v>
      </c>
      <c r="CW506" s="817">
        <f t="shared" si="391"/>
        <v>0</v>
      </c>
      <c r="CX506" s="817">
        <f t="shared" si="392"/>
        <v>0</v>
      </c>
      <c r="CY506" s="817"/>
      <c r="CZ506" s="817">
        <f t="shared" si="393"/>
        <v>0</v>
      </c>
      <c r="DA506" s="817">
        <f t="shared" si="394"/>
        <v>0</v>
      </c>
      <c r="DB506" s="817"/>
    </row>
    <row r="507" spans="1:106">
      <c r="A507" s="379" t="s">
        <v>1018</v>
      </c>
      <c r="B507" s="380" t="s">
        <v>1019</v>
      </c>
      <c r="C507" s="57">
        <f t="shared" ref="C507:C512" si="395">SUM(D507+G507)</f>
        <v>0</v>
      </c>
      <c r="D507" s="372">
        <f t="shared" si="357"/>
        <v>0</v>
      </c>
      <c r="E507" s="58"/>
      <c r="F507" s="59"/>
      <c r="G507" s="60"/>
      <c r="H507" s="145"/>
      <c r="I507" s="146"/>
      <c r="J507" s="146"/>
      <c r="K507" s="146"/>
      <c r="L507" s="146"/>
      <c r="M507" s="146"/>
      <c r="N507" s="146"/>
      <c r="O507" s="146"/>
      <c r="P507" s="146"/>
      <c r="Q507" s="146"/>
      <c r="R507" s="146"/>
      <c r="S507" s="146"/>
      <c r="T507" s="146"/>
      <c r="U507" s="146"/>
      <c r="V507" s="146"/>
      <c r="W507" s="146"/>
      <c r="X507" s="146"/>
      <c r="Y507" s="146"/>
      <c r="Z507" s="147"/>
      <c r="AA507" s="58"/>
      <c r="AB507" s="148"/>
      <c r="AC507" s="59"/>
      <c r="AD507" s="110"/>
      <c r="AE507" s="148"/>
      <c r="AF507" s="111"/>
      <c r="AG507" s="149"/>
      <c r="AH507" s="110"/>
      <c r="AI507" s="111"/>
      <c r="AJ507" s="58"/>
      <c r="AK507" s="75"/>
      <c r="AL507" s="74"/>
      <c r="AM507" s="74"/>
      <c r="AN507" s="74"/>
      <c r="AO507" s="855" t="str">
        <f t="shared" si="358"/>
        <v/>
      </c>
      <c r="CC507" s="513" t="str">
        <f t="shared" si="377"/>
        <v/>
      </c>
      <c r="CD507" s="513" t="str">
        <f t="shared" si="378"/>
        <v/>
      </c>
      <c r="CE507" s="513" t="str">
        <f t="shared" si="379"/>
        <v/>
      </c>
      <c r="CF507" s="513" t="str">
        <f t="shared" si="380"/>
        <v/>
      </c>
      <c r="CG507" s="513" t="str">
        <f t="shared" si="381"/>
        <v/>
      </c>
      <c r="CH507" s="513" t="str">
        <f t="shared" si="382"/>
        <v/>
      </c>
      <c r="CI507" s="513" t="str">
        <f t="shared" si="383"/>
        <v/>
      </c>
      <c r="CJ507" s="513"/>
      <c r="CK507" s="513" t="str">
        <f t="shared" si="384"/>
        <v/>
      </c>
      <c r="CL507" s="513" t="str">
        <f t="shared" si="385"/>
        <v/>
      </c>
      <c r="CM507" s="513"/>
      <c r="CR507" s="822">
        <f t="shared" si="386"/>
        <v>0</v>
      </c>
      <c r="CS507" s="822">
        <f t="shared" si="387"/>
        <v>0</v>
      </c>
      <c r="CT507" s="823">
        <f t="shared" si="388"/>
        <v>0</v>
      </c>
      <c r="CU507" s="817">
        <f t="shared" si="389"/>
        <v>0</v>
      </c>
      <c r="CV507" s="817">
        <f t="shared" si="390"/>
        <v>0</v>
      </c>
      <c r="CW507" s="817">
        <f t="shared" si="391"/>
        <v>0</v>
      </c>
      <c r="CX507" s="817">
        <f t="shared" si="392"/>
        <v>0</v>
      </c>
      <c r="CY507" s="817"/>
      <c r="CZ507" s="817">
        <f t="shared" si="393"/>
        <v>0</v>
      </c>
      <c r="DA507" s="817">
        <f t="shared" si="394"/>
        <v>0</v>
      </c>
      <c r="DB507" s="817"/>
    </row>
    <row r="508" spans="1:106">
      <c r="A508" s="379" t="s">
        <v>1020</v>
      </c>
      <c r="B508" s="380" t="s">
        <v>1021</v>
      </c>
      <c r="C508" s="57">
        <f t="shared" si="395"/>
        <v>0</v>
      </c>
      <c r="D508" s="372">
        <f t="shared" ref="D508:D512" si="396">SUM(E508:F508)</f>
        <v>0</v>
      </c>
      <c r="E508" s="58"/>
      <c r="F508" s="59"/>
      <c r="G508" s="60"/>
      <c r="H508" s="145"/>
      <c r="I508" s="146"/>
      <c r="J508" s="146"/>
      <c r="K508" s="146"/>
      <c r="L508" s="146"/>
      <c r="M508" s="146"/>
      <c r="N508" s="146"/>
      <c r="O508" s="146"/>
      <c r="P508" s="146"/>
      <c r="Q508" s="146"/>
      <c r="R508" s="146"/>
      <c r="S508" s="146"/>
      <c r="T508" s="146"/>
      <c r="U508" s="146"/>
      <c r="V508" s="146"/>
      <c r="W508" s="146"/>
      <c r="X508" s="146"/>
      <c r="Y508" s="146"/>
      <c r="Z508" s="147"/>
      <c r="AA508" s="58"/>
      <c r="AB508" s="148"/>
      <c r="AC508" s="59"/>
      <c r="AD508" s="110"/>
      <c r="AE508" s="148"/>
      <c r="AF508" s="111"/>
      <c r="AG508" s="149"/>
      <c r="AH508" s="110"/>
      <c r="AI508" s="111"/>
      <c r="AJ508" s="58"/>
      <c r="AK508" s="75"/>
      <c r="AL508" s="74"/>
      <c r="AM508" s="74"/>
      <c r="AN508" s="74"/>
      <c r="AO508" s="855" t="str">
        <f t="shared" si="358"/>
        <v/>
      </c>
      <c r="CC508" s="513" t="str">
        <f t="shared" si="377"/>
        <v/>
      </c>
      <c r="CD508" s="513" t="str">
        <f t="shared" si="378"/>
        <v/>
      </c>
      <c r="CE508" s="513" t="str">
        <f t="shared" si="379"/>
        <v/>
      </c>
      <c r="CF508" s="513" t="str">
        <f t="shared" si="380"/>
        <v/>
      </c>
      <c r="CG508" s="513" t="str">
        <f t="shared" si="381"/>
        <v/>
      </c>
      <c r="CH508" s="513" t="str">
        <f t="shared" si="382"/>
        <v/>
      </c>
      <c r="CI508" s="513" t="str">
        <f t="shared" si="383"/>
        <v/>
      </c>
      <c r="CJ508" s="513"/>
      <c r="CK508" s="513" t="str">
        <f t="shared" si="384"/>
        <v/>
      </c>
      <c r="CL508" s="513" t="str">
        <f t="shared" si="385"/>
        <v/>
      </c>
      <c r="CM508" s="513"/>
      <c r="CR508" s="822">
        <f t="shared" si="386"/>
        <v>0</v>
      </c>
      <c r="CS508" s="822">
        <f t="shared" si="387"/>
        <v>0</v>
      </c>
      <c r="CT508" s="823">
        <f t="shared" si="388"/>
        <v>0</v>
      </c>
      <c r="CU508" s="817">
        <f t="shared" si="389"/>
        <v>0</v>
      </c>
      <c r="CV508" s="817">
        <f t="shared" si="390"/>
        <v>0</v>
      </c>
      <c r="CW508" s="817">
        <f t="shared" si="391"/>
        <v>0</v>
      </c>
      <c r="CX508" s="817">
        <f t="shared" si="392"/>
        <v>0</v>
      </c>
      <c r="CY508" s="817"/>
      <c r="CZ508" s="817">
        <f t="shared" si="393"/>
        <v>0</v>
      </c>
      <c r="DA508" s="817">
        <f t="shared" si="394"/>
        <v>0</v>
      </c>
      <c r="DB508" s="817"/>
    </row>
    <row r="509" spans="1:106">
      <c r="A509" s="379" t="s">
        <v>1022</v>
      </c>
      <c r="B509" s="380" t="s">
        <v>1023</v>
      </c>
      <c r="C509" s="57">
        <f t="shared" si="395"/>
        <v>0</v>
      </c>
      <c r="D509" s="372">
        <f t="shared" si="396"/>
        <v>0</v>
      </c>
      <c r="E509" s="58"/>
      <c r="F509" s="59"/>
      <c r="G509" s="60"/>
      <c r="H509" s="145"/>
      <c r="I509" s="146"/>
      <c r="J509" s="146"/>
      <c r="K509" s="146"/>
      <c r="L509" s="146"/>
      <c r="M509" s="146"/>
      <c r="N509" s="146"/>
      <c r="O509" s="146"/>
      <c r="P509" s="146"/>
      <c r="Q509" s="146"/>
      <c r="R509" s="146"/>
      <c r="S509" s="146"/>
      <c r="T509" s="146"/>
      <c r="U509" s="146"/>
      <c r="V509" s="146"/>
      <c r="W509" s="146"/>
      <c r="X509" s="146"/>
      <c r="Y509" s="146"/>
      <c r="Z509" s="147"/>
      <c r="AA509" s="58"/>
      <c r="AB509" s="148"/>
      <c r="AC509" s="59"/>
      <c r="AD509" s="110"/>
      <c r="AE509" s="148"/>
      <c r="AF509" s="111"/>
      <c r="AG509" s="149"/>
      <c r="AH509" s="110"/>
      <c r="AI509" s="111"/>
      <c r="AJ509" s="58"/>
      <c r="AK509" s="75"/>
      <c r="AL509" s="74"/>
      <c r="AM509" s="74"/>
      <c r="AN509" s="74"/>
      <c r="AO509" s="855" t="str">
        <f t="shared" si="358"/>
        <v/>
      </c>
      <c r="CC509" s="513" t="str">
        <f t="shared" si="377"/>
        <v/>
      </c>
      <c r="CD509" s="513" t="str">
        <f t="shared" si="378"/>
        <v/>
      </c>
      <c r="CE509" s="513" t="str">
        <f t="shared" si="379"/>
        <v/>
      </c>
      <c r="CF509" s="513" t="str">
        <f t="shared" si="380"/>
        <v/>
      </c>
      <c r="CG509" s="513" t="str">
        <f t="shared" si="381"/>
        <v/>
      </c>
      <c r="CH509" s="513" t="str">
        <f t="shared" si="382"/>
        <v/>
      </c>
      <c r="CI509" s="513" t="str">
        <f t="shared" si="383"/>
        <v/>
      </c>
      <c r="CJ509" s="513"/>
      <c r="CK509" s="513" t="str">
        <f t="shared" si="384"/>
        <v/>
      </c>
      <c r="CL509" s="513" t="str">
        <f t="shared" si="385"/>
        <v/>
      </c>
      <c r="CM509" s="513"/>
      <c r="CR509" s="822">
        <f t="shared" si="386"/>
        <v>0</v>
      </c>
      <c r="CS509" s="822">
        <f t="shared" si="387"/>
        <v>0</v>
      </c>
      <c r="CT509" s="823">
        <f t="shared" si="388"/>
        <v>0</v>
      </c>
      <c r="CU509" s="817">
        <f t="shared" si="389"/>
        <v>0</v>
      </c>
      <c r="CV509" s="817">
        <f t="shared" si="390"/>
        <v>0</v>
      </c>
      <c r="CW509" s="817">
        <f t="shared" si="391"/>
        <v>0</v>
      </c>
      <c r="CX509" s="817">
        <f t="shared" si="392"/>
        <v>0</v>
      </c>
      <c r="CY509" s="817"/>
      <c r="CZ509" s="817">
        <f t="shared" si="393"/>
        <v>0</v>
      </c>
      <c r="DA509" s="817">
        <f t="shared" si="394"/>
        <v>0</v>
      </c>
      <c r="DB509" s="817"/>
    </row>
    <row r="510" spans="1:106">
      <c r="A510" s="379" t="s">
        <v>1024</v>
      </c>
      <c r="B510" s="380" t="s">
        <v>1025</v>
      </c>
      <c r="C510" s="57">
        <f t="shared" si="395"/>
        <v>0</v>
      </c>
      <c r="D510" s="372">
        <f t="shared" si="396"/>
        <v>0</v>
      </c>
      <c r="E510" s="58"/>
      <c r="F510" s="59"/>
      <c r="G510" s="60"/>
      <c r="H510" s="145"/>
      <c r="I510" s="146"/>
      <c r="J510" s="146"/>
      <c r="K510" s="146"/>
      <c r="L510" s="146"/>
      <c r="M510" s="146"/>
      <c r="N510" s="146"/>
      <c r="O510" s="146"/>
      <c r="P510" s="146"/>
      <c r="Q510" s="146"/>
      <c r="R510" s="146"/>
      <c r="S510" s="146"/>
      <c r="T510" s="146"/>
      <c r="U510" s="146"/>
      <c r="V510" s="146"/>
      <c r="W510" s="146"/>
      <c r="X510" s="146"/>
      <c r="Y510" s="146"/>
      <c r="Z510" s="147"/>
      <c r="AA510" s="58"/>
      <c r="AB510" s="148"/>
      <c r="AC510" s="59"/>
      <c r="AD510" s="110"/>
      <c r="AE510" s="148"/>
      <c r="AF510" s="111"/>
      <c r="AG510" s="149"/>
      <c r="AH510" s="110"/>
      <c r="AI510" s="111"/>
      <c r="AJ510" s="58"/>
      <c r="AK510" s="75"/>
      <c r="AL510" s="74"/>
      <c r="AM510" s="74"/>
      <c r="AN510" s="74"/>
      <c r="AO510" s="855" t="str">
        <f t="shared" si="358"/>
        <v/>
      </c>
      <c r="CC510" s="513" t="str">
        <f t="shared" si="377"/>
        <v/>
      </c>
      <c r="CD510" s="513" t="str">
        <f t="shared" si="378"/>
        <v/>
      </c>
      <c r="CE510" s="513" t="str">
        <f t="shared" si="379"/>
        <v/>
      </c>
      <c r="CF510" s="513" t="str">
        <f t="shared" si="380"/>
        <v/>
      </c>
      <c r="CG510" s="513" t="str">
        <f t="shared" si="381"/>
        <v/>
      </c>
      <c r="CH510" s="513" t="str">
        <f t="shared" si="382"/>
        <v/>
      </c>
      <c r="CI510" s="513" t="str">
        <f t="shared" si="383"/>
        <v/>
      </c>
      <c r="CJ510" s="513"/>
      <c r="CK510" s="513" t="str">
        <f t="shared" si="384"/>
        <v/>
      </c>
      <c r="CL510" s="513" t="str">
        <f t="shared" si="385"/>
        <v/>
      </c>
      <c r="CM510" s="513"/>
      <c r="CR510" s="822">
        <f t="shared" si="386"/>
        <v>0</v>
      </c>
      <c r="CS510" s="822">
        <f t="shared" si="387"/>
        <v>0</v>
      </c>
      <c r="CT510" s="823">
        <f t="shared" si="388"/>
        <v>0</v>
      </c>
      <c r="CU510" s="817">
        <f t="shared" si="389"/>
        <v>0</v>
      </c>
      <c r="CV510" s="817">
        <f t="shared" si="390"/>
        <v>0</v>
      </c>
      <c r="CW510" s="817">
        <f t="shared" si="391"/>
        <v>0</v>
      </c>
      <c r="CX510" s="817">
        <f t="shared" si="392"/>
        <v>0</v>
      </c>
      <c r="CY510" s="817"/>
      <c r="CZ510" s="817">
        <f t="shared" si="393"/>
        <v>0</v>
      </c>
      <c r="DA510" s="817">
        <f t="shared" si="394"/>
        <v>0</v>
      </c>
      <c r="DB510" s="817"/>
    </row>
    <row r="511" spans="1:106">
      <c r="A511" s="379" t="s">
        <v>1026</v>
      </c>
      <c r="B511" s="380" t="s">
        <v>1027</v>
      </c>
      <c r="C511" s="57">
        <f t="shared" si="395"/>
        <v>0</v>
      </c>
      <c r="D511" s="372">
        <f t="shared" si="396"/>
        <v>0</v>
      </c>
      <c r="E511" s="58"/>
      <c r="F511" s="59"/>
      <c r="G511" s="60"/>
      <c r="H511" s="145"/>
      <c r="I511" s="146"/>
      <c r="J511" s="146"/>
      <c r="K511" s="146"/>
      <c r="L511" s="146"/>
      <c r="M511" s="146"/>
      <c r="N511" s="146"/>
      <c r="O511" s="146"/>
      <c r="P511" s="146"/>
      <c r="Q511" s="146"/>
      <c r="R511" s="146"/>
      <c r="S511" s="146"/>
      <c r="T511" s="146"/>
      <c r="U511" s="146"/>
      <c r="V511" s="146"/>
      <c r="W511" s="146"/>
      <c r="X511" s="146"/>
      <c r="Y511" s="146"/>
      <c r="Z511" s="147"/>
      <c r="AA511" s="58"/>
      <c r="AB511" s="148"/>
      <c r="AC511" s="59"/>
      <c r="AD511" s="110"/>
      <c r="AE511" s="148"/>
      <c r="AF511" s="111"/>
      <c r="AG511" s="149"/>
      <c r="AH511" s="110"/>
      <c r="AI511" s="111"/>
      <c r="AJ511" s="58"/>
      <c r="AK511" s="75"/>
      <c r="AL511" s="74"/>
      <c r="AM511" s="74"/>
      <c r="AN511" s="74"/>
      <c r="AO511" s="855" t="str">
        <f t="shared" si="358"/>
        <v/>
      </c>
      <c r="CC511" s="513" t="str">
        <f t="shared" si="377"/>
        <v/>
      </c>
      <c r="CD511" s="513" t="str">
        <f t="shared" si="378"/>
        <v/>
      </c>
      <c r="CE511" s="513" t="str">
        <f t="shared" si="379"/>
        <v/>
      </c>
      <c r="CF511" s="513" t="str">
        <f t="shared" si="380"/>
        <v/>
      </c>
      <c r="CG511" s="513" t="str">
        <f t="shared" si="381"/>
        <v/>
      </c>
      <c r="CH511" s="513" t="str">
        <f t="shared" si="382"/>
        <v/>
      </c>
      <c r="CI511" s="513" t="str">
        <f t="shared" si="383"/>
        <v/>
      </c>
      <c r="CJ511" s="513"/>
      <c r="CK511" s="513" t="str">
        <f t="shared" si="384"/>
        <v/>
      </c>
      <c r="CL511" s="513" t="str">
        <f t="shared" si="385"/>
        <v/>
      </c>
      <c r="CM511" s="513"/>
      <c r="CR511" s="822">
        <f t="shared" si="386"/>
        <v>0</v>
      </c>
      <c r="CS511" s="822">
        <f t="shared" si="387"/>
        <v>0</v>
      </c>
      <c r="CT511" s="823">
        <f t="shared" si="388"/>
        <v>0</v>
      </c>
      <c r="CU511" s="817">
        <f t="shared" si="389"/>
        <v>0</v>
      </c>
      <c r="CV511" s="817">
        <f t="shared" si="390"/>
        <v>0</v>
      </c>
      <c r="CW511" s="817">
        <f t="shared" si="391"/>
        <v>0</v>
      </c>
      <c r="CX511" s="817">
        <f t="shared" si="392"/>
        <v>0</v>
      </c>
      <c r="CY511" s="817"/>
      <c r="CZ511" s="817">
        <f t="shared" si="393"/>
        <v>0</v>
      </c>
      <c r="DA511" s="817">
        <f t="shared" si="394"/>
        <v>0</v>
      </c>
      <c r="DB511" s="817"/>
    </row>
    <row r="512" spans="1:106">
      <c r="A512" s="401" t="s">
        <v>1028</v>
      </c>
      <c r="B512" s="383" t="s">
        <v>1029</v>
      </c>
      <c r="C512" s="77">
        <f t="shared" si="395"/>
        <v>0</v>
      </c>
      <c r="D512" s="375">
        <f t="shared" si="396"/>
        <v>0</v>
      </c>
      <c r="E512" s="78"/>
      <c r="F512" s="79"/>
      <c r="G512" s="80"/>
      <c r="H512" s="152"/>
      <c r="I512" s="153"/>
      <c r="J512" s="153"/>
      <c r="K512" s="153"/>
      <c r="L512" s="153"/>
      <c r="M512" s="153"/>
      <c r="N512" s="153"/>
      <c r="O512" s="153"/>
      <c r="P512" s="153"/>
      <c r="Q512" s="153"/>
      <c r="R512" s="153"/>
      <c r="S512" s="153"/>
      <c r="T512" s="153"/>
      <c r="U512" s="153"/>
      <c r="V512" s="153"/>
      <c r="W512" s="153"/>
      <c r="X512" s="153"/>
      <c r="Y512" s="153"/>
      <c r="Z512" s="178"/>
      <c r="AA512" s="78"/>
      <c r="AB512" s="155"/>
      <c r="AC512" s="79"/>
      <c r="AD512" s="156"/>
      <c r="AE512" s="155"/>
      <c r="AF512" s="157"/>
      <c r="AG512" s="158"/>
      <c r="AH512" s="156"/>
      <c r="AI512" s="157"/>
      <c r="AJ512" s="78"/>
      <c r="AK512" s="75"/>
      <c r="AL512" s="71"/>
      <c r="AM512" s="71"/>
      <c r="AN512" s="71"/>
      <c r="AO512" s="855" t="str">
        <f t="shared" si="358"/>
        <v/>
      </c>
      <c r="CC512" s="513" t="str">
        <f t="shared" si="377"/>
        <v/>
      </c>
      <c r="CD512" s="513" t="str">
        <f t="shared" si="378"/>
        <v/>
      </c>
      <c r="CE512" s="513" t="str">
        <f t="shared" si="379"/>
        <v/>
      </c>
      <c r="CF512" s="513" t="str">
        <f t="shared" si="380"/>
        <v/>
      </c>
      <c r="CG512" s="513" t="str">
        <f t="shared" si="381"/>
        <v/>
      </c>
      <c r="CH512" s="513" t="str">
        <f t="shared" si="382"/>
        <v/>
      </c>
      <c r="CI512" s="513" t="str">
        <f t="shared" si="383"/>
        <v/>
      </c>
      <c r="CJ512" s="513"/>
      <c r="CK512" s="513" t="str">
        <f t="shared" si="384"/>
        <v/>
      </c>
      <c r="CL512" s="513" t="str">
        <f t="shared" si="385"/>
        <v/>
      </c>
      <c r="CM512" s="513"/>
      <c r="CR512" s="822">
        <f t="shared" si="386"/>
        <v>0</v>
      </c>
      <c r="CS512" s="822">
        <f t="shared" si="387"/>
        <v>0</v>
      </c>
      <c r="CT512" s="823">
        <f t="shared" si="388"/>
        <v>0</v>
      </c>
      <c r="CU512" s="817">
        <f t="shared" si="389"/>
        <v>0</v>
      </c>
      <c r="CV512" s="817">
        <f t="shared" si="390"/>
        <v>0</v>
      </c>
      <c r="CW512" s="817">
        <f t="shared" si="391"/>
        <v>0</v>
      </c>
      <c r="CX512" s="817">
        <f t="shared" si="392"/>
        <v>0</v>
      </c>
      <c r="CY512" s="817"/>
      <c r="CZ512" s="817">
        <f t="shared" si="393"/>
        <v>0</v>
      </c>
      <c r="DA512" s="817">
        <f t="shared" si="394"/>
        <v>0</v>
      </c>
      <c r="DB512" s="817"/>
    </row>
    <row r="513" spans="1:106">
      <c r="A513" s="933" t="s">
        <v>51</v>
      </c>
      <c r="B513" s="930"/>
      <c r="C513" s="204">
        <f>SUM(C435:C512)</f>
        <v>0</v>
      </c>
      <c r="D513" s="205">
        <f>SUM(D435:D512)</f>
        <v>0</v>
      </c>
      <c r="E513" s="206">
        <f>SUM(E435:E512)</f>
        <v>0</v>
      </c>
      <c r="F513" s="207">
        <f>SUM(F435:F512)</f>
        <v>0</v>
      </c>
      <c r="G513" s="205">
        <f>SUM(G435:G512)</f>
        <v>0</v>
      </c>
      <c r="H513" s="902"/>
      <c r="I513" s="903"/>
      <c r="J513" s="903"/>
      <c r="K513" s="903"/>
      <c r="L513" s="903"/>
      <c r="M513" s="903"/>
      <c r="N513" s="903"/>
      <c r="O513" s="903"/>
      <c r="P513" s="903"/>
      <c r="Q513" s="903"/>
      <c r="R513" s="903"/>
      <c r="S513" s="903"/>
      <c r="T513" s="903"/>
      <c r="U513" s="903"/>
      <c r="V513" s="903"/>
      <c r="W513" s="903"/>
      <c r="X513" s="903"/>
      <c r="Y513" s="903"/>
      <c r="Z513" s="938"/>
      <c r="AA513" s="208">
        <f>SUM(AA435:AA512)</f>
        <v>0</v>
      </c>
      <c r="AB513" s="209">
        <f>SUM(AB435:AB512)</f>
        <v>0</v>
      </c>
      <c r="AC513" s="207">
        <f>SUM(AC435:AC512)</f>
        <v>0</v>
      </c>
      <c r="AD513" s="208">
        <f>SUM(AD435:AD512)</f>
        <v>0</v>
      </c>
      <c r="AE513" s="209">
        <f t="shared" ref="AE513:AJ513" si="397">SUM(AE435:AE512)</f>
        <v>0</v>
      </c>
      <c r="AF513" s="210">
        <f t="shared" si="397"/>
        <v>0</v>
      </c>
      <c r="AG513" s="211">
        <f t="shared" si="397"/>
        <v>0</v>
      </c>
      <c r="AH513" s="208">
        <f t="shared" si="397"/>
        <v>0</v>
      </c>
      <c r="AI513" s="210">
        <f t="shared" si="397"/>
        <v>0</v>
      </c>
      <c r="AJ513" s="211">
        <f t="shared" si="397"/>
        <v>0</v>
      </c>
      <c r="AK513" s="941"/>
      <c r="AL513" s="949"/>
      <c r="AM513" s="841"/>
      <c r="AN513" s="841"/>
      <c r="AO513" s="855"/>
      <c r="CC513" s="818"/>
      <c r="CD513" s="818"/>
      <c r="CE513" s="818"/>
      <c r="CF513" s="818"/>
      <c r="CG513" s="818"/>
      <c r="CH513" s="818"/>
      <c r="CI513" s="818"/>
      <c r="CJ513" s="818"/>
      <c r="CK513" s="818"/>
      <c r="CL513" s="818"/>
      <c r="CM513" s="818"/>
      <c r="CR513" s="824"/>
      <c r="CS513" s="824"/>
      <c r="CT513" s="824"/>
      <c r="CU513" s="818"/>
      <c r="CV513" s="818"/>
      <c r="CW513" s="818"/>
      <c r="CX513" s="818"/>
      <c r="CY513" s="818"/>
      <c r="CZ513" s="818"/>
      <c r="DA513" s="818"/>
      <c r="DB513" s="818"/>
    </row>
    <row r="514" spans="1:106">
      <c r="A514" s="952" t="s">
        <v>1030</v>
      </c>
      <c r="B514" s="946"/>
      <c r="C514" s="946"/>
      <c r="D514" s="946"/>
      <c r="E514" s="946"/>
      <c r="F514" s="946"/>
      <c r="G514" s="946"/>
      <c r="H514" s="212"/>
      <c r="I514" s="212"/>
      <c r="J514" s="212"/>
      <c r="K514" s="212"/>
      <c r="L514" s="212"/>
      <c r="M514" s="212"/>
      <c r="N514" s="212"/>
      <c r="O514" s="212"/>
      <c r="P514" s="212"/>
      <c r="Q514" s="212"/>
      <c r="R514" s="212"/>
      <c r="S514" s="212"/>
      <c r="T514" s="212"/>
      <c r="U514" s="212"/>
      <c r="V514" s="212"/>
      <c r="W514" s="212"/>
      <c r="X514" s="212"/>
      <c r="Y514" s="212"/>
      <c r="Z514" s="212"/>
      <c r="AA514" s="212"/>
      <c r="AB514" s="212"/>
      <c r="AC514" s="212"/>
      <c r="AD514" s="212"/>
      <c r="AE514" s="212"/>
      <c r="AF514" s="212"/>
      <c r="AG514" s="212"/>
      <c r="AH514" s="212"/>
      <c r="AI514" s="212"/>
      <c r="AJ514" s="212"/>
      <c r="AK514" s="212"/>
      <c r="AL514" s="212"/>
      <c r="AM514" s="212"/>
      <c r="AN514" s="212"/>
      <c r="AO514" s="855"/>
      <c r="CC514" s="818"/>
      <c r="CD514" s="818"/>
      <c r="CE514" s="818"/>
      <c r="CF514" s="818"/>
      <c r="CG514" s="818"/>
      <c r="CH514" s="818"/>
      <c r="CI514" s="818"/>
      <c r="CJ514" s="818"/>
      <c r="CK514" s="818"/>
      <c r="CL514" s="818"/>
      <c r="CM514" s="818"/>
      <c r="CR514" s="824"/>
      <c r="CS514" s="824"/>
      <c r="CT514" s="824"/>
      <c r="CU514" s="818"/>
      <c r="CV514" s="818"/>
      <c r="CW514" s="818"/>
      <c r="CX514" s="818"/>
      <c r="CY514" s="818"/>
      <c r="CZ514" s="818"/>
      <c r="DA514" s="818"/>
      <c r="DB514" s="818"/>
    </row>
    <row r="515" spans="1:106">
      <c r="A515" s="933" t="s">
        <v>1031</v>
      </c>
      <c r="B515" s="930"/>
      <c r="C515" s="944"/>
      <c r="D515" s="944"/>
      <c r="E515" s="944"/>
      <c r="F515" s="944"/>
      <c r="G515" s="944"/>
      <c r="H515" s="944"/>
      <c r="I515" s="944"/>
      <c r="J515" s="944"/>
      <c r="K515" s="944"/>
      <c r="L515" s="944"/>
      <c r="M515" s="944"/>
      <c r="N515" s="944"/>
      <c r="O515" s="944"/>
      <c r="P515" s="944"/>
      <c r="Q515" s="944"/>
      <c r="R515" s="944"/>
      <c r="S515" s="944"/>
      <c r="T515" s="944"/>
      <c r="U515" s="944"/>
      <c r="V515" s="944"/>
      <c r="W515" s="944"/>
      <c r="X515" s="944"/>
      <c r="Y515" s="944"/>
      <c r="Z515" s="944"/>
      <c r="AA515" s="944"/>
      <c r="AB515" s="944"/>
      <c r="AC515" s="944"/>
      <c r="AD515" s="944"/>
      <c r="AE515" s="944"/>
      <c r="AF515" s="944"/>
      <c r="AG515" s="944"/>
      <c r="AH515" s="944"/>
      <c r="AI515" s="944"/>
      <c r="AJ515" s="944"/>
      <c r="AK515" s="944"/>
      <c r="AL515" s="944"/>
      <c r="AM515" s="944"/>
      <c r="AN515" s="944"/>
      <c r="AO515" s="855"/>
      <c r="CC515" s="818"/>
      <c r="CD515" s="818"/>
      <c r="CE515" s="818"/>
      <c r="CF515" s="818"/>
      <c r="CG515" s="818"/>
      <c r="CH515" s="818"/>
      <c r="CI515" s="818"/>
      <c r="CJ515" s="818"/>
      <c r="CK515" s="818"/>
      <c r="CL515" s="818"/>
      <c r="CM515" s="818"/>
      <c r="CR515" s="824"/>
      <c r="CS515" s="824"/>
      <c r="CT515" s="824"/>
      <c r="CU515" s="818"/>
      <c r="CV515" s="818"/>
      <c r="CW515" s="818"/>
      <c r="CX515" s="818"/>
      <c r="CY515" s="818"/>
      <c r="CZ515" s="818"/>
      <c r="DA515" s="818"/>
      <c r="DB515" s="818"/>
    </row>
    <row r="516" spans="1:106">
      <c r="A516" s="386" t="s">
        <v>1032</v>
      </c>
      <c r="B516" s="392" t="s">
        <v>1033</v>
      </c>
      <c r="C516" s="42">
        <f t="shared" ref="C516:C586" si="398">SUM(D516+G516)</f>
        <v>0</v>
      </c>
      <c r="D516" s="369">
        <f t="shared" ref="D516:D586" si="399">SUM(E516:F516)</f>
        <v>0</v>
      </c>
      <c r="E516" s="43"/>
      <c r="F516" s="44"/>
      <c r="G516" s="45"/>
      <c r="H516" s="140"/>
      <c r="I516" s="141"/>
      <c r="J516" s="141"/>
      <c r="K516" s="141"/>
      <c r="L516" s="141"/>
      <c r="M516" s="141"/>
      <c r="N516" s="141"/>
      <c r="O516" s="141"/>
      <c r="P516" s="141"/>
      <c r="Q516" s="141"/>
      <c r="R516" s="141"/>
      <c r="S516" s="141"/>
      <c r="T516" s="141"/>
      <c r="U516" s="141"/>
      <c r="V516" s="141"/>
      <c r="W516" s="141"/>
      <c r="X516" s="141"/>
      <c r="Y516" s="141"/>
      <c r="Z516" s="142"/>
      <c r="AA516" s="43"/>
      <c r="AB516" s="143"/>
      <c r="AC516" s="44"/>
      <c r="AD516" s="104"/>
      <c r="AE516" s="143"/>
      <c r="AF516" s="105"/>
      <c r="AG516" s="144"/>
      <c r="AH516" s="104"/>
      <c r="AI516" s="105"/>
      <c r="AJ516" s="43"/>
      <c r="AK516" s="109"/>
      <c r="AL516" s="56"/>
      <c r="AM516" s="56"/>
      <c r="AN516" s="56"/>
      <c r="AO516" s="855" t="str">
        <f t="shared" si="358"/>
        <v/>
      </c>
      <c r="CC516" s="513" t="str">
        <f t="shared" ref="CC516:CC547" si="400">IF(AND($C516&gt;0,AA516="")," * No olvide digitar la variable "&amp;$AA$8&amp;""&amp;": Atención Cerrada. Digite Cero si no tiene.","")</f>
        <v/>
      </c>
      <c r="CD516" s="513" t="str">
        <f t="shared" ref="CD516:CD547" si="401">IF(AND($C516&gt;0,AB516="")," * No olvide digitar la variable "&amp;$AA$8&amp;""&amp;": Atención Abierta. Digite Cero si no tiene.","")</f>
        <v/>
      </c>
      <c r="CE516" s="513" t="str">
        <f t="shared" ref="CE516:CE547" si="402">IF(AND($C516&gt;0,AC516="")," * No olvide digitar la variable "&amp;$AA$8&amp;""&amp;": Emergencia. Digite Cero si no tiene.","")</f>
        <v/>
      </c>
      <c r="CF516" s="513" t="str">
        <f t="shared" ref="CF516:CF547" si="403">IF(AND(C516&lt;AA516+AB516+AC516)," * La Suma de la variable "&amp;$AA$8&amp;""&amp;" no puede ser mayor al Total.","")</f>
        <v/>
      </c>
      <c r="CG516" s="513" t="str">
        <f t="shared" ref="CG516:CG547" si="404">IF(AND($C516&gt;0,AD516="")," * No olvide digitar la variable "&amp;$AD$8&amp;""&amp;": Honorarios. Digite Cero si no tiene.","")</f>
        <v/>
      </c>
      <c r="CH516" s="513" t="str">
        <f t="shared" ref="CH516:CH547" si="405">IF(AND($C516&gt;0,AE516="")," * No olvide digitar la variable "&amp;$AD$8&amp;""&amp;": Convenios. Digite Cero si no tiene.","")</f>
        <v/>
      </c>
      <c r="CI516" s="513" t="str">
        <f t="shared" ref="CI516:CI547" si="406">IF(AND($C516&gt;0,AF516="")," * No olvide digitar la variable "&amp;$AD$8&amp;""&amp;": Consultores de llamada. Digite Cero si no tiene.","")</f>
        <v/>
      </c>
      <c r="CJ516" s="513"/>
      <c r="CK516" s="513" t="str">
        <f t="shared" ref="CK516:CK547" si="407">IF(AND($C516&gt;0,AH516="")," * No olvide digitar la variable "&amp;$AH$8&amp;""&amp;" Al Sistema. Digite Cero si no tiene.","")</f>
        <v/>
      </c>
      <c r="CL516" s="513" t="str">
        <f t="shared" ref="CL516:CL547" si="408">IF(AND($C516&gt;0,AI516="")," * No olvide digitar la variable "&amp;$AH$8&amp;""&amp;" al Extrasistema. Digite Cero si no tiene.","")</f>
        <v/>
      </c>
      <c r="CM516" s="513"/>
      <c r="CR516" s="822">
        <f t="shared" ref="CR516:CR547" si="409">IF(AND($C516&gt;0,AA516=""),1,0)</f>
        <v>0</v>
      </c>
      <c r="CS516" s="822">
        <f t="shared" ref="CS516:CS547" si="410">IF(AND($C516&gt;0,AB516=""),1,0)</f>
        <v>0</v>
      </c>
      <c r="CT516" s="823">
        <f t="shared" ref="CT516:CT547" si="411">IF(AND($C516&gt;0,AC516=""),1,0)</f>
        <v>0</v>
      </c>
      <c r="CU516" s="817">
        <f t="shared" ref="CU516:CU547" si="412">IF(AND(C516&lt;AA516+AB516+AC516),1,0)</f>
        <v>0</v>
      </c>
      <c r="CV516" s="817">
        <f t="shared" ref="CV516:CV547" si="413">IF(AND($C516&gt;0,AD516=""),1,0)</f>
        <v>0</v>
      </c>
      <c r="CW516" s="817">
        <f t="shared" ref="CW516:CW547" si="414">IF(AND($C516&gt;0,AE516=""),1,0)</f>
        <v>0</v>
      </c>
      <c r="CX516" s="817">
        <f t="shared" ref="CX516:CX547" si="415">IF(AND($C516&gt;0,AF516=""),1,0)</f>
        <v>0</v>
      </c>
      <c r="CY516" s="817"/>
      <c r="CZ516" s="817">
        <f t="shared" ref="CZ516:CZ547" si="416">IF(AND($C516&gt;0,AH516=""),1,0)</f>
        <v>0</v>
      </c>
      <c r="DA516" s="817">
        <f t="shared" ref="DA516:DA547" si="417">IF(AND($C516&gt;0,AI516=""),1,0)</f>
        <v>0</v>
      </c>
      <c r="DB516" s="817"/>
    </row>
    <row r="517" spans="1:106">
      <c r="A517" s="388" t="s">
        <v>1034</v>
      </c>
      <c r="B517" s="408" t="s">
        <v>1035</v>
      </c>
      <c r="C517" s="57">
        <f t="shared" si="398"/>
        <v>0</v>
      </c>
      <c r="D517" s="372">
        <f t="shared" si="399"/>
        <v>0</v>
      </c>
      <c r="E517" s="58"/>
      <c r="F517" s="59"/>
      <c r="G517" s="60"/>
      <c r="H517" s="145"/>
      <c r="I517" s="146"/>
      <c r="J517" s="146"/>
      <c r="K517" s="146"/>
      <c r="L517" s="146"/>
      <c r="M517" s="146"/>
      <c r="N517" s="146"/>
      <c r="O517" s="146"/>
      <c r="P517" s="146"/>
      <c r="Q517" s="146"/>
      <c r="R517" s="146"/>
      <c r="S517" s="146"/>
      <c r="T517" s="146"/>
      <c r="U517" s="146"/>
      <c r="V517" s="146"/>
      <c r="W517" s="146"/>
      <c r="X517" s="146"/>
      <c r="Y517" s="146"/>
      <c r="Z517" s="147"/>
      <c r="AA517" s="58"/>
      <c r="AB517" s="148"/>
      <c r="AC517" s="59"/>
      <c r="AD517" s="110"/>
      <c r="AE517" s="148"/>
      <c r="AF517" s="111"/>
      <c r="AG517" s="149"/>
      <c r="AH517" s="110"/>
      <c r="AI517" s="111"/>
      <c r="AJ517" s="58"/>
      <c r="AK517" s="75"/>
      <c r="AL517" s="74"/>
      <c r="AM517" s="74"/>
      <c r="AN517" s="74"/>
      <c r="AO517" s="855" t="str">
        <f t="shared" si="358"/>
        <v/>
      </c>
      <c r="CC517" s="513" t="str">
        <f t="shared" si="400"/>
        <v/>
      </c>
      <c r="CD517" s="513" t="str">
        <f t="shared" si="401"/>
        <v/>
      </c>
      <c r="CE517" s="513" t="str">
        <f t="shared" si="402"/>
        <v/>
      </c>
      <c r="CF517" s="513" t="str">
        <f t="shared" si="403"/>
        <v/>
      </c>
      <c r="CG517" s="513" t="str">
        <f t="shared" si="404"/>
        <v/>
      </c>
      <c r="CH517" s="513" t="str">
        <f t="shared" si="405"/>
        <v/>
      </c>
      <c r="CI517" s="513" t="str">
        <f t="shared" si="406"/>
        <v/>
      </c>
      <c r="CJ517" s="513"/>
      <c r="CK517" s="513" t="str">
        <f t="shared" si="407"/>
        <v/>
      </c>
      <c r="CL517" s="513" t="str">
        <f t="shared" si="408"/>
        <v/>
      </c>
      <c r="CM517" s="513"/>
      <c r="CR517" s="822">
        <f t="shared" si="409"/>
        <v>0</v>
      </c>
      <c r="CS517" s="822">
        <f t="shared" si="410"/>
        <v>0</v>
      </c>
      <c r="CT517" s="823">
        <f t="shared" si="411"/>
        <v>0</v>
      </c>
      <c r="CU517" s="817">
        <f t="shared" si="412"/>
        <v>0</v>
      </c>
      <c r="CV517" s="817">
        <f t="shared" si="413"/>
        <v>0</v>
      </c>
      <c r="CW517" s="817">
        <f t="shared" si="414"/>
        <v>0</v>
      </c>
      <c r="CX517" s="817">
        <f t="shared" si="415"/>
        <v>0</v>
      </c>
      <c r="CY517" s="817"/>
      <c r="CZ517" s="817">
        <f t="shared" si="416"/>
        <v>0</v>
      </c>
      <c r="DA517" s="817">
        <f t="shared" si="417"/>
        <v>0</v>
      </c>
      <c r="DB517" s="817"/>
    </row>
    <row r="518" spans="1:106">
      <c r="A518" s="388" t="s">
        <v>1036</v>
      </c>
      <c r="B518" s="408" t="s">
        <v>1037</v>
      </c>
      <c r="C518" s="57">
        <f t="shared" si="398"/>
        <v>0</v>
      </c>
      <c r="D518" s="372">
        <f t="shared" si="399"/>
        <v>0</v>
      </c>
      <c r="E518" s="58"/>
      <c r="F518" s="59"/>
      <c r="G518" s="60"/>
      <c r="H518" s="145"/>
      <c r="I518" s="146"/>
      <c r="J518" s="146"/>
      <c r="K518" s="146"/>
      <c r="L518" s="146"/>
      <c r="M518" s="146"/>
      <c r="N518" s="146"/>
      <c r="O518" s="146"/>
      <c r="P518" s="146"/>
      <c r="Q518" s="146"/>
      <c r="R518" s="146"/>
      <c r="S518" s="146"/>
      <c r="T518" s="146"/>
      <c r="U518" s="146"/>
      <c r="V518" s="146"/>
      <c r="W518" s="146"/>
      <c r="X518" s="146"/>
      <c r="Y518" s="146"/>
      <c r="Z518" s="147"/>
      <c r="AA518" s="58"/>
      <c r="AB518" s="148"/>
      <c r="AC518" s="59"/>
      <c r="AD518" s="110"/>
      <c r="AE518" s="148"/>
      <c r="AF518" s="111"/>
      <c r="AG518" s="149"/>
      <c r="AH518" s="110"/>
      <c r="AI518" s="111"/>
      <c r="AJ518" s="58"/>
      <c r="AK518" s="75"/>
      <c r="AL518" s="74"/>
      <c r="AM518" s="74"/>
      <c r="AN518" s="74"/>
      <c r="AO518" s="855" t="str">
        <f t="shared" si="358"/>
        <v/>
      </c>
      <c r="CC518" s="513" t="str">
        <f t="shared" si="400"/>
        <v/>
      </c>
      <c r="CD518" s="513" t="str">
        <f t="shared" si="401"/>
        <v/>
      </c>
      <c r="CE518" s="513" t="str">
        <f t="shared" si="402"/>
        <v/>
      </c>
      <c r="CF518" s="513" t="str">
        <f t="shared" si="403"/>
        <v/>
      </c>
      <c r="CG518" s="513" t="str">
        <f t="shared" si="404"/>
        <v/>
      </c>
      <c r="CH518" s="513" t="str">
        <f t="shared" si="405"/>
        <v/>
      </c>
      <c r="CI518" s="513" t="str">
        <f t="shared" si="406"/>
        <v/>
      </c>
      <c r="CJ518" s="513"/>
      <c r="CK518" s="513" t="str">
        <f t="shared" si="407"/>
        <v/>
      </c>
      <c r="CL518" s="513" t="str">
        <f t="shared" si="408"/>
        <v/>
      </c>
      <c r="CM518" s="513"/>
      <c r="CR518" s="822">
        <f t="shared" si="409"/>
        <v>0</v>
      </c>
      <c r="CS518" s="822">
        <f t="shared" si="410"/>
        <v>0</v>
      </c>
      <c r="CT518" s="823">
        <f t="shared" si="411"/>
        <v>0</v>
      </c>
      <c r="CU518" s="817">
        <f t="shared" si="412"/>
        <v>0</v>
      </c>
      <c r="CV518" s="817">
        <f t="shared" si="413"/>
        <v>0</v>
      </c>
      <c r="CW518" s="817">
        <f t="shared" si="414"/>
        <v>0</v>
      </c>
      <c r="CX518" s="817">
        <f t="shared" si="415"/>
        <v>0</v>
      </c>
      <c r="CY518" s="817"/>
      <c r="CZ518" s="817">
        <f t="shared" si="416"/>
        <v>0</v>
      </c>
      <c r="DA518" s="817">
        <f t="shared" si="417"/>
        <v>0</v>
      </c>
      <c r="DB518" s="817"/>
    </row>
    <row r="519" spans="1:106">
      <c r="A519" s="388" t="s">
        <v>1038</v>
      </c>
      <c r="B519" s="408" t="s">
        <v>1039</v>
      </c>
      <c r="C519" s="57">
        <f t="shared" si="398"/>
        <v>0</v>
      </c>
      <c r="D519" s="372">
        <f t="shared" si="399"/>
        <v>0</v>
      </c>
      <c r="E519" s="58"/>
      <c r="F519" s="59"/>
      <c r="G519" s="60"/>
      <c r="H519" s="145"/>
      <c r="I519" s="146"/>
      <c r="J519" s="146"/>
      <c r="K519" s="146"/>
      <c r="L519" s="146"/>
      <c r="M519" s="146"/>
      <c r="N519" s="146"/>
      <c r="O519" s="146"/>
      <c r="P519" s="146"/>
      <c r="Q519" s="146"/>
      <c r="R519" s="146"/>
      <c r="S519" s="146"/>
      <c r="T519" s="146"/>
      <c r="U519" s="146"/>
      <c r="V519" s="146"/>
      <c r="W519" s="146"/>
      <c r="X519" s="146"/>
      <c r="Y519" s="146"/>
      <c r="Z519" s="147"/>
      <c r="AA519" s="58"/>
      <c r="AB519" s="148"/>
      <c r="AC519" s="59"/>
      <c r="AD519" s="110"/>
      <c r="AE519" s="148"/>
      <c r="AF519" s="111"/>
      <c r="AG519" s="149"/>
      <c r="AH519" s="110"/>
      <c r="AI519" s="111"/>
      <c r="AJ519" s="58"/>
      <c r="AK519" s="75"/>
      <c r="AL519" s="74"/>
      <c r="AM519" s="74"/>
      <c r="AN519" s="74"/>
      <c r="AO519" s="855" t="str">
        <f t="shared" si="358"/>
        <v/>
      </c>
      <c r="CC519" s="513" t="str">
        <f t="shared" si="400"/>
        <v/>
      </c>
      <c r="CD519" s="513" t="str">
        <f t="shared" si="401"/>
        <v/>
      </c>
      <c r="CE519" s="513" t="str">
        <f t="shared" si="402"/>
        <v/>
      </c>
      <c r="CF519" s="513" t="str">
        <f t="shared" si="403"/>
        <v/>
      </c>
      <c r="CG519" s="513" t="str">
        <f t="shared" si="404"/>
        <v/>
      </c>
      <c r="CH519" s="513" t="str">
        <f t="shared" si="405"/>
        <v/>
      </c>
      <c r="CI519" s="513" t="str">
        <f t="shared" si="406"/>
        <v/>
      </c>
      <c r="CJ519" s="513"/>
      <c r="CK519" s="513" t="str">
        <f t="shared" si="407"/>
        <v/>
      </c>
      <c r="CL519" s="513" t="str">
        <f t="shared" si="408"/>
        <v/>
      </c>
      <c r="CM519" s="513"/>
      <c r="CR519" s="822">
        <f t="shared" si="409"/>
        <v>0</v>
      </c>
      <c r="CS519" s="822">
        <f t="shared" si="410"/>
        <v>0</v>
      </c>
      <c r="CT519" s="823">
        <f t="shared" si="411"/>
        <v>0</v>
      </c>
      <c r="CU519" s="817">
        <f t="shared" si="412"/>
        <v>0</v>
      </c>
      <c r="CV519" s="817">
        <f t="shared" si="413"/>
        <v>0</v>
      </c>
      <c r="CW519" s="817">
        <f t="shared" si="414"/>
        <v>0</v>
      </c>
      <c r="CX519" s="817">
        <f t="shared" si="415"/>
        <v>0</v>
      </c>
      <c r="CY519" s="817"/>
      <c r="CZ519" s="817">
        <f t="shared" si="416"/>
        <v>0</v>
      </c>
      <c r="DA519" s="817">
        <f t="shared" si="417"/>
        <v>0</v>
      </c>
      <c r="DB519" s="817"/>
    </row>
    <row r="520" spans="1:106">
      <c r="A520" s="388" t="s">
        <v>1040</v>
      </c>
      <c r="B520" s="408" t="s">
        <v>1041</v>
      </c>
      <c r="C520" s="57">
        <f t="shared" si="398"/>
        <v>0</v>
      </c>
      <c r="D520" s="372">
        <f t="shared" si="399"/>
        <v>0</v>
      </c>
      <c r="E520" s="58"/>
      <c r="F520" s="59"/>
      <c r="G520" s="60"/>
      <c r="H520" s="145"/>
      <c r="I520" s="146"/>
      <c r="J520" s="146"/>
      <c r="K520" s="146"/>
      <c r="L520" s="146"/>
      <c r="M520" s="146"/>
      <c r="N520" s="146"/>
      <c r="O520" s="146"/>
      <c r="P520" s="146"/>
      <c r="Q520" s="146"/>
      <c r="R520" s="146"/>
      <c r="S520" s="146"/>
      <c r="T520" s="146"/>
      <c r="U520" s="146"/>
      <c r="V520" s="146"/>
      <c r="W520" s="146"/>
      <c r="X520" s="146"/>
      <c r="Y520" s="146"/>
      <c r="Z520" s="147"/>
      <c r="AA520" s="58"/>
      <c r="AB520" s="148"/>
      <c r="AC520" s="59"/>
      <c r="AD520" s="110"/>
      <c r="AE520" s="148"/>
      <c r="AF520" s="111"/>
      <c r="AG520" s="149"/>
      <c r="AH520" s="110"/>
      <c r="AI520" s="111"/>
      <c r="AJ520" s="58"/>
      <c r="AK520" s="75"/>
      <c r="AL520" s="74"/>
      <c r="AM520" s="74"/>
      <c r="AN520" s="74"/>
      <c r="AO520" s="855" t="str">
        <f t="shared" si="358"/>
        <v/>
      </c>
      <c r="CC520" s="513" t="str">
        <f t="shared" si="400"/>
        <v/>
      </c>
      <c r="CD520" s="513" t="str">
        <f t="shared" si="401"/>
        <v/>
      </c>
      <c r="CE520" s="513" t="str">
        <f t="shared" si="402"/>
        <v/>
      </c>
      <c r="CF520" s="513" t="str">
        <f t="shared" si="403"/>
        <v/>
      </c>
      <c r="CG520" s="513" t="str">
        <f t="shared" si="404"/>
        <v/>
      </c>
      <c r="CH520" s="513" t="str">
        <f t="shared" si="405"/>
        <v/>
      </c>
      <c r="CI520" s="513" t="str">
        <f t="shared" si="406"/>
        <v/>
      </c>
      <c r="CJ520" s="513"/>
      <c r="CK520" s="513" t="str">
        <f t="shared" si="407"/>
        <v/>
      </c>
      <c r="CL520" s="513" t="str">
        <f t="shared" si="408"/>
        <v/>
      </c>
      <c r="CM520" s="513"/>
      <c r="CR520" s="822">
        <f t="shared" si="409"/>
        <v>0</v>
      </c>
      <c r="CS520" s="822">
        <f t="shared" si="410"/>
        <v>0</v>
      </c>
      <c r="CT520" s="823">
        <f t="shared" si="411"/>
        <v>0</v>
      </c>
      <c r="CU520" s="817">
        <f t="shared" si="412"/>
        <v>0</v>
      </c>
      <c r="CV520" s="817">
        <f t="shared" si="413"/>
        <v>0</v>
      </c>
      <c r="CW520" s="817">
        <f t="shared" si="414"/>
        <v>0</v>
      </c>
      <c r="CX520" s="817">
        <f t="shared" si="415"/>
        <v>0</v>
      </c>
      <c r="CY520" s="817"/>
      <c r="CZ520" s="817">
        <f t="shared" si="416"/>
        <v>0</v>
      </c>
      <c r="DA520" s="817">
        <f t="shared" si="417"/>
        <v>0</v>
      </c>
      <c r="DB520" s="817"/>
    </row>
    <row r="521" spans="1:106">
      <c r="A521" s="381" t="s">
        <v>1042</v>
      </c>
      <c r="B521" s="408" t="s">
        <v>1043</v>
      </c>
      <c r="C521" s="57">
        <f t="shared" si="398"/>
        <v>0</v>
      </c>
      <c r="D521" s="372">
        <f t="shared" si="399"/>
        <v>0</v>
      </c>
      <c r="E521" s="58"/>
      <c r="F521" s="59"/>
      <c r="G521" s="60"/>
      <c r="H521" s="145"/>
      <c r="I521" s="146"/>
      <c r="J521" s="146"/>
      <c r="K521" s="146"/>
      <c r="L521" s="146"/>
      <c r="M521" s="146"/>
      <c r="N521" s="146"/>
      <c r="O521" s="146"/>
      <c r="P521" s="146"/>
      <c r="Q521" s="146"/>
      <c r="R521" s="146"/>
      <c r="S521" s="146"/>
      <c r="T521" s="146"/>
      <c r="U521" s="146"/>
      <c r="V521" s="146"/>
      <c r="W521" s="146"/>
      <c r="X521" s="146"/>
      <c r="Y521" s="146"/>
      <c r="Z521" s="147"/>
      <c r="AA521" s="58"/>
      <c r="AB521" s="148"/>
      <c r="AC521" s="59"/>
      <c r="AD521" s="110"/>
      <c r="AE521" s="148"/>
      <c r="AF521" s="111"/>
      <c r="AG521" s="149"/>
      <c r="AH521" s="110"/>
      <c r="AI521" s="111"/>
      <c r="AJ521" s="58"/>
      <c r="AK521" s="75"/>
      <c r="AL521" s="74"/>
      <c r="AM521" s="74"/>
      <c r="AN521" s="74"/>
      <c r="AO521" s="855" t="str">
        <f t="shared" si="358"/>
        <v/>
      </c>
      <c r="CC521" s="513" t="str">
        <f t="shared" si="400"/>
        <v/>
      </c>
      <c r="CD521" s="513" t="str">
        <f t="shared" si="401"/>
        <v/>
      </c>
      <c r="CE521" s="513" t="str">
        <f t="shared" si="402"/>
        <v/>
      </c>
      <c r="CF521" s="513" t="str">
        <f t="shared" si="403"/>
        <v/>
      </c>
      <c r="CG521" s="513" t="str">
        <f t="shared" si="404"/>
        <v/>
      </c>
      <c r="CH521" s="513" t="str">
        <f t="shared" si="405"/>
        <v/>
      </c>
      <c r="CI521" s="513" t="str">
        <f t="shared" si="406"/>
        <v/>
      </c>
      <c r="CJ521" s="513"/>
      <c r="CK521" s="513" t="str">
        <f t="shared" si="407"/>
        <v/>
      </c>
      <c r="CL521" s="513" t="str">
        <f t="shared" si="408"/>
        <v/>
      </c>
      <c r="CM521" s="513"/>
      <c r="CR521" s="822">
        <f t="shared" si="409"/>
        <v>0</v>
      </c>
      <c r="CS521" s="822">
        <f t="shared" si="410"/>
        <v>0</v>
      </c>
      <c r="CT521" s="823">
        <f t="shared" si="411"/>
        <v>0</v>
      </c>
      <c r="CU521" s="817">
        <f t="shared" si="412"/>
        <v>0</v>
      </c>
      <c r="CV521" s="817">
        <f t="shared" si="413"/>
        <v>0</v>
      </c>
      <c r="CW521" s="817">
        <f t="shared" si="414"/>
        <v>0</v>
      </c>
      <c r="CX521" s="817">
        <f t="shared" si="415"/>
        <v>0</v>
      </c>
      <c r="CY521" s="817"/>
      <c r="CZ521" s="817">
        <f t="shared" si="416"/>
        <v>0</v>
      </c>
      <c r="DA521" s="817">
        <f t="shared" si="417"/>
        <v>0</v>
      </c>
      <c r="DB521" s="817"/>
    </row>
    <row r="522" spans="1:106">
      <c r="A522" s="381" t="s">
        <v>1044</v>
      </c>
      <c r="B522" s="408" t="s">
        <v>1045</v>
      </c>
      <c r="C522" s="57">
        <f t="shared" si="398"/>
        <v>0</v>
      </c>
      <c r="D522" s="372">
        <f t="shared" si="399"/>
        <v>0</v>
      </c>
      <c r="E522" s="58"/>
      <c r="F522" s="59"/>
      <c r="G522" s="60"/>
      <c r="H522" s="145"/>
      <c r="I522" s="146"/>
      <c r="J522" s="146"/>
      <c r="K522" s="146"/>
      <c r="L522" s="146"/>
      <c r="M522" s="146"/>
      <c r="N522" s="146"/>
      <c r="O522" s="146"/>
      <c r="P522" s="146"/>
      <c r="Q522" s="146"/>
      <c r="R522" s="146"/>
      <c r="S522" s="146"/>
      <c r="T522" s="146"/>
      <c r="U522" s="146"/>
      <c r="V522" s="146"/>
      <c r="W522" s="146"/>
      <c r="X522" s="146"/>
      <c r="Y522" s="146"/>
      <c r="Z522" s="147"/>
      <c r="AA522" s="58"/>
      <c r="AB522" s="148"/>
      <c r="AC522" s="59"/>
      <c r="AD522" s="110"/>
      <c r="AE522" s="148"/>
      <c r="AF522" s="111"/>
      <c r="AG522" s="149"/>
      <c r="AH522" s="110"/>
      <c r="AI522" s="111"/>
      <c r="AJ522" s="58"/>
      <c r="AK522" s="75"/>
      <c r="AL522" s="74"/>
      <c r="AM522" s="74"/>
      <c r="AN522" s="74"/>
      <c r="AO522" s="855" t="str">
        <f t="shared" si="358"/>
        <v/>
      </c>
      <c r="CC522" s="513" t="str">
        <f t="shared" si="400"/>
        <v/>
      </c>
      <c r="CD522" s="513" t="str">
        <f t="shared" si="401"/>
        <v/>
      </c>
      <c r="CE522" s="513" t="str">
        <f t="shared" si="402"/>
        <v/>
      </c>
      <c r="CF522" s="513" t="str">
        <f t="shared" si="403"/>
        <v/>
      </c>
      <c r="CG522" s="513" t="str">
        <f t="shared" si="404"/>
        <v/>
      </c>
      <c r="CH522" s="513" t="str">
        <f t="shared" si="405"/>
        <v/>
      </c>
      <c r="CI522" s="513" t="str">
        <f t="shared" si="406"/>
        <v/>
      </c>
      <c r="CJ522" s="513"/>
      <c r="CK522" s="513" t="str">
        <f t="shared" si="407"/>
        <v/>
      </c>
      <c r="CL522" s="513" t="str">
        <f t="shared" si="408"/>
        <v/>
      </c>
      <c r="CM522" s="513"/>
      <c r="CR522" s="822">
        <f t="shared" si="409"/>
        <v>0</v>
      </c>
      <c r="CS522" s="822">
        <f t="shared" si="410"/>
        <v>0</v>
      </c>
      <c r="CT522" s="823">
        <f t="shared" si="411"/>
        <v>0</v>
      </c>
      <c r="CU522" s="817">
        <f t="shared" si="412"/>
        <v>0</v>
      </c>
      <c r="CV522" s="817">
        <f t="shared" si="413"/>
        <v>0</v>
      </c>
      <c r="CW522" s="817">
        <f t="shared" si="414"/>
        <v>0</v>
      </c>
      <c r="CX522" s="817">
        <f t="shared" si="415"/>
        <v>0</v>
      </c>
      <c r="CY522" s="817"/>
      <c r="CZ522" s="817">
        <f t="shared" si="416"/>
        <v>0</v>
      </c>
      <c r="DA522" s="817">
        <f t="shared" si="417"/>
        <v>0</v>
      </c>
      <c r="DB522" s="817"/>
    </row>
    <row r="523" spans="1:106">
      <c r="A523" s="381" t="s">
        <v>1046</v>
      </c>
      <c r="B523" s="408" t="s">
        <v>1047</v>
      </c>
      <c r="C523" s="57">
        <f t="shared" si="398"/>
        <v>0</v>
      </c>
      <c r="D523" s="372">
        <f t="shared" si="399"/>
        <v>0</v>
      </c>
      <c r="E523" s="58"/>
      <c r="F523" s="59"/>
      <c r="G523" s="60"/>
      <c r="H523" s="145"/>
      <c r="I523" s="146"/>
      <c r="J523" s="146"/>
      <c r="K523" s="146"/>
      <c r="L523" s="146"/>
      <c r="M523" s="146"/>
      <c r="N523" s="146"/>
      <c r="O523" s="146"/>
      <c r="P523" s="146"/>
      <c r="Q523" s="146"/>
      <c r="R523" s="146"/>
      <c r="S523" s="146"/>
      <c r="T523" s="146"/>
      <c r="U523" s="146"/>
      <c r="V523" s="146"/>
      <c r="W523" s="146"/>
      <c r="X523" s="146"/>
      <c r="Y523" s="146"/>
      <c r="Z523" s="147"/>
      <c r="AA523" s="58"/>
      <c r="AB523" s="148"/>
      <c r="AC523" s="59"/>
      <c r="AD523" s="110"/>
      <c r="AE523" s="148"/>
      <c r="AF523" s="111"/>
      <c r="AG523" s="149"/>
      <c r="AH523" s="110"/>
      <c r="AI523" s="111"/>
      <c r="AJ523" s="58"/>
      <c r="AK523" s="75"/>
      <c r="AL523" s="74"/>
      <c r="AM523" s="74"/>
      <c r="AN523" s="74"/>
      <c r="AO523" s="855" t="str">
        <f t="shared" si="358"/>
        <v/>
      </c>
      <c r="CC523" s="513" t="str">
        <f t="shared" si="400"/>
        <v/>
      </c>
      <c r="CD523" s="513" t="str">
        <f t="shared" si="401"/>
        <v/>
      </c>
      <c r="CE523" s="513" t="str">
        <f t="shared" si="402"/>
        <v/>
      </c>
      <c r="CF523" s="513" t="str">
        <f t="shared" si="403"/>
        <v/>
      </c>
      <c r="CG523" s="513" t="str">
        <f t="shared" si="404"/>
        <v/>
      </c>
      <c r="CH523" s="513" t="str">
        <f t="shared" si="405"/>
        <v/>
      </c>
      <c r="CI523" s="513" t="str">
        <f t="shared" si="406"/>
        <v/>
      </c>
      <c r="CJ523" s="513"/>
      <c r="CK523" s="513" t="str">
        <f t="shared" si="407"/>
        <v/>
      </c>
      <c r="CL523" s="513" t="str">
        <f t="shared" si="408"/>
        <v/>
      </c>
      <c r="CM523" s="513"/>
      <c r="CR523" s="822">
        <f t="shared" si="409"/>
        <v>0</v>
      </c>
      <c r="CS523" s="822">
        <f t="shared" si="410"/>
        <v>0</v>
      </c>
      <c r="CT523" s="823">
        <f t="shared" si="411"/>
        <v>0</v>
      </c>
      <c r="CU523" s="817">
        <f t="shared" si="412"/>
        <v>0</v>
      </c>
      <c r="CV523" s="817">
        <f t="shared" si="413"/>
        <v>0</v>
      </c>
      <c r="CW523" s="817">
        <f t="shared" si="414"/>
        <v>0</v>
      </c>
      <c r="CX523" s="817">
        <f t="shared" si="415"/>
        <v>0</v>
      </c>
      <c r="CY523" s="817"/>
      <c r="CZ523" s="817">
        <f t="shared" si="416"/>
        <v>0</v>
      </c>
      <c r="DA523" s="817">
        <f t="shared" si="417"/>
        <v>0</v>
      </c>
      <c r="DB523" s="817"/>
    </row>
    <row r="524" spans="1:106">
      <c r="A524" s="381" t="s">
        <v>1048</v>
      </c>
      <c r="B524" s="408" t="s">
        <v>1049</v>
      </c>
      <c r="C524" s="57">
        <f t="shared" si="398"/>
        <v>0</v>
      </c>
      <c r="D524" s="372">
        <f t="shared" si="399"/>
        <v>0</v>
      </c>
      <c r="E524" s="58"/>
      <c r="F524" s="59"/>
      <c r="G524" s="60"/>
      <c r="H524" s="145"/>
      <c r="I524" s="146"/>
      <c r="J524" s="146"/>
      <c r="K524" s="146"/>
      <c r="L524" s="146"/>
      <c r="M524" s="146"/>
      <c r="N524" s="146"/>
      <c r="O524" s="146"/>
      <c r="P524" s="146"/>
      <c r="Q524" s="146"/>
      <c r="R524" s="146"/>
      <c r="S524" s="146"/>
      <c r="T524" s="146"/>
      <c r="U524" s="146"/>
      <c r="V524" s="146"/>
      <c r="W524" s="146"/>
      <c r="X524" s="146"/>
      <c r="Y524" s="146"/>
      <c r="Z524" s="147"/>
      <c r="AA524" s="58"/>
      <c r="AB524" s="148"/>
      <c r="AC524" s="59"/>
      <c r="AD524" s="110"/>
      <c r="AE524" s="148"/>
      <c r="AF524" s="111"/>
      <c r="AG524" s="149"/>
      <c r="AH524" s="110"/>
      <c r="AI524" s="111"/>
      <c r="AJ524" s="58"/>
      <c r="AK524" s="75"/>
      <c r="AL524" s="74"/>
      <c r="AM524" s="74"/>
      <c r="AN524" s="74"/>
      <c r="AO524" s="855" t="str">
        <f t="shared" si="358"/>
        <v/>
      </c>
      <c r="CC524" s="513" t="str">
        <f t="shared" si="400"/>
        <v/>
      </c>
      <c r="CD524" s="513" t="str">
        <f t="shared" si="401"/>
        <v/>
      </c>
      <c r="CE524" s="513" t="str">
        <f t="shared" si="402"/>
        <v/>
      </c>
      <c r="CF524" s="513" t="str">
        <f t="shared" si="403"/>
        <v/>
      </c>
      <c r="CG524" s="513" t="str">
        <f t="shared" si="404"/>
        <v/>
      </c>
      <c r="CH524" s="513" t="str">
        <f t="shared" si="405"/>
        <v/>
      </c>
      <c r="CI524" s="513" t="str">
        <f t="shared" si="406"/>
        <v/>
      </c>
      <c r="CJ524" s="513"/>
      <c r="CK524" s="513" t="str">
        <f t="shared" si="407"/>
        <v/>
      </c>
      <c r="CL524" s="513" t="str">
        <f t="shared" si="408"/>
        <v/>
      </c>
      <c r="CM524" s="513"/>
      <c r="CR524" s="822">
        <f t="shared" si="409"/>
        <v>0</v>
      </c>
      <c r="CS524" s="822">
        <f t="shared" si="410"/>
        <v>0</v>
      </c>
      <c r="CT524" s="823">
        <f t="shared" si="411"/>
        <v>0</v>
      </c>
      <c r="CU524" s="817">
        <f t="shared" si="412"/>
        <v>0</v>
      </c>
      <c r="CV524" s="817">
        <f t="shared" si="413"/>
        <v>0</v>
      </c>
      <c r="CW524" s="817">
        <f t="shared" si="414"/>
        <v>0</v>
      </c>
      <c r="CX524" s="817">
        <f t="shared" si="415"/>
        <v>0</v>
      </c>
      <c r="CY524" s="817"/>
      <c r="CZ524" s="817">
        <f t="shared" si="416"/>
        <v>0</v>
      </c>
      <c r="DA524" s="817">
        <f t="shared" si="417"/>
        <v>0</v>
      </c>
      <c r="DB524" s="817"/>
    </row>
    <row r="525" spans="1:106">
      <c r="A525" s="388" t="s">
        <v>1050</v>
      </c>
      <c r="B525" s="408" t="s">
        <v>1051</v>
      </c>
      <c r="C525" s="57">
        <f t="shared" si="398"/>
        <v>0</v>
      </c>
      <c r="D525" s="372">
        <f t="shared" si="399"/>
        <v>0</v>
      </c>
      <c r="E525" s="58"/>
      <c r="F525" s="59"/>
      <c r="G525" s="60"/>
      <c r="H525" s="145"/>
      <c r="I525" s="146"/>
      <c r="J525" s="146"/>
      <c r="K525" s="146"/>
      <c r="L525" s="146"/>
      <c r="M525" s="146"/>
      <c r="N525" s="146"/>
      <c r="O525" s="146"/>
      <c r="P525" s="146"/>
      <c r="Q525" s="146"/>
      <c r="R525" s="146"/>
      <c r="S525" s="146"/>
      <c r="T525" s="146"/>
      <c r="U525" s="146"/>
      <c r="V525" s="146"/>
      <c r="W525" s="146"/>
      <c r="X525" s="146"/>
      <c r="Y525" s="146"/>
      <c r="Z525" s="147"/>
      <c r="AA525" s="58"/>
      <c r="AB525" s="148"/>
      <c r="AC525" s="59"/>
      <c r="AD525" s="110"/>
      <c r="AE525" s="148"/>
      <c r="AF525" s="111"/>
      <c r="AG525" s="149"/>
      <c r="AH525" s="110"/>
      <c r="AI525" s="111"/>
      <c r="AJ525" s="58"/>
      <c r="AK525" s="75"/>
      <c r="AL525" s="74"/>
      <c r="AM525" s="74"/>
      <c r="AN525" s="74"/>
      <c r="AO525" s="855" t="str">
        <f t="shared" si="358"/>
        <v/>
      </c>
      <c r="CC525" s="513" t="str">
        <f t="shared" si="400"/>
        <v/>
      </c>
      <c r="CD525" s="513" t="str">
        <f t="shared" si="401"/>
        <v/>
      </c>
      <c r="CE525" s="513" t="str">
        <f t="shared" si="402"/>
        <v/>
      </c>
      <c r="CF525" s="513" t="str">
        <f t="shared" si="403"/>
        <v/>
      </c>
      <c r="CG525" s="513" t="str">
        <f t="shared" si="404"/>
        <v/>
      </c>
      <c r="CH525" s="513" t="str">
        <f t="shared" si="405"/>
        <v/>
      </c>
      <c r="CI525" s="513" t="str">
        <f t="shared" si="406"/>
        <v/>
      </c>
      <c r="CJ525" s="513"/>
      <c r="CK525" s="513" t="str">
        <f t="shared" si="407"/>
        <v/>
      </c>
      <c r="CL525" s="513" t="str">
        <f t="shared" si="408"/>
        <v/>
      </c>
      <c r="CM525" s="513"/>
      <c r="CR525" s="822">
        <f t="shared" si="409"/>
        <v>0</v>
      </c>
      <c r="CS525" s="822">
        <f t="shared" si="410"/>
        <v>0</v>
      </c>
      <c r="CT525" s="823">
        <f t="shared" si="411"/>
        <v>0</v>
      </c>
      <c r="CU525" s="817">
        <f t="shared" si="412"/>
        <v>0</v>
      </c>
      <c r="CV525" s="817">
        <f t="shared" si="413"/>
        <v>0</v>
      </c>
      <c r="CW525" s="817">
        <f t="shared" si="414"/>
        <v>0</v>
      </c>
      <c r="CX525" s="817">
        <f t="shared" si="415"/>
        <v>0</v>
      </c>
      <c r="CY525" s="817"/>
      <c r="CZ525" s="817">
        <f t="shared" si="416"/>
        <v>0</v>
      </c>
      <c r="DA525" s="817">
        <f t="shared" si="417"/>
        <v>0</v>
      </c>
      <c r="DB525" s="817"/>
    </row>
    <row r="526" spans="1:106">
      <c r="A526" s="388" t="s">
        <v>1052</v>
      </c>
      <c r="B526" s="408" t="s">
        <v>1053</v>
      </c>
      <c r="C526" s="57">
        <f t="shared" si="398"/>
        <v>0</v>
      </c>
      <c r="D526" s="372">
        <f t="shared" si="399"/>
        <v>0</v>
      </c>
      <c r="E526" s="58"/>
      <c r="F526" s="59"/>
      <c r="G526" s="60"/>
      <c r="H526" s="145"/>
      <c r="I526" s="146"/>
      <c r="J526" s="146"/>
      <c r="K526" s="146"/>
      <c r="L526" s="146"/>
      <c r="M526" s="146"/>
      <c r="N526" s="146"/>
      <c r="O526" s="146"/>
      <c r="P526" s="146"/>
      <c r="Q526" s="146"/>
      <c r="R526" s="146"/>
      <c r="S526" s="146"/>
      <c r="T526" s="146"/>
      <c r="U526" s="146"/>
      <c r="V526" s="146"/>
      <c r="W526" s="146"/>
      <c r="X526" s="146"/>
      <c r="Y526" s="146"/>
      <c r="Z526" s="147"/>
      <c r="AA526" s="58"/>
      <c r="AB526" s="148"/>
      <c r="AC526" s="59"/>
      <c r="AD526" s="110"/>
      <c r="AE526" s="148"/>
      <c r="AF526" s="111"/>
      <c r="AG526" s="149"/>
      <c r="AH526" s="110"/>
      <c r="AI526" s="111"/>
      <c r="AJ526" s="58"/>
      <c r="AK526" s="75"/>
      <c r="AL526" s="74"/>
      <c r="AM526" s="74"/>
      <c r="AN526" s="74"/>
      <c r="AO526" s="855" t="str">
        <f t="shared" si="358"/>
        <v/>
      </c>
      <c r="CC526" s="513" t="str">
        <f t="shared" si="400"/>
        <v/>
      </c>
      <c r="CD526" s="513" t="str">
        <f t="shared" si="401"/>
        <v/>
      </c>
      <c r="CE526" s="513" t="str">
        <f t="shared" si="402"/>
        <v/>
      </c>
      <c r="CF526" s="513" t="str">
        <f t="shared" si="403"/>
        <v/>
      </c>
      <c r="CG526" s="513" t="str">
        <f t="shared" si="404"/>
        <v/>
      </c>
      <c r="CH526" s="513" t="str">
        <f t="shared" si="405"/>
        <v/>
      </c>
      <c r="CI526" s="513" t="str">
        <f t="shared" si="406"/>
        <v/>
      </c>
      <c r="CJ526" s="513"/>
      <c r="CK526" s="513" t="str">
        <f t="shared" si="407"/>
        <v/>
      </c>
      <c r="CL526" s="513" t="str">
        <f t="shared" si="408"/>
        <v/>
      </c>
      <c r="CM526" s="513"/>
      <c r="CR526" s="822">
        <f t="shared" si="409"/>
        <v>0</v>
      </c>
      <c r="CS526" s="822">
        <f t="shared" si="410"/>
        <v>0</v>
      </c>
      <c r="CT526" s="823">
        <f t="shared" si="411"/>
        <v>0</v>
      </c>
      <c r="CU526" s="817">
        <f t="shared" si="412"/>
        <v>0</v>
      </c>
      <c r="CV526" s="817">
        <f t="shared" si="413"/>
        <v>0</v>
      </c>
      <c r="CW526" s="817">
        <f t="shared" si="414"/>
        <v>0</v>
      </c>
      <c r="CX526" s="817">
        <f t="shared" si="415"/>
        <v>0</v>
      </c>
      <c r="CY526" s="817"/>
      <c r="CZ526" s="817">
        <f t="shared" si="416"/>
        <v>0</v>
      </c>
      <c r="DA526" s="817">
        <f t="shared" si="417"/>
        <v>0</v>
      </c>
      <c r="DB526" s="817"/>
    </row>
    <row r="527" spans="1:106">
      <c r="A527" s="388" t="s">
        <v>1054</v>
      </c>
      <c r="B527" s="408" t="s">
        <v>1055</v>
      </c>
      <c r="C527" s="57">
        <f t="shared" si="398"/>
        <v>0</v>
      </c>
      <c r="D527" s="372">
        <f t="shared" si="399"/>
        <v>0</v>
      </c>
      <c r="E527" s="58"/>
      <c r="F527" s="59"/>
      <c r="G527" s="60"/>
      <c r="H527" s="145"/>
      <c r="I527" s="146"/>
      <c r="J527" s="146"/>
      <c r="K527" s="146"/>
      <c r="L527" s="146"/>
      <c r="M527" s="146"/>
      <c r="N527" s="146"/>
      <c r="O527" s="146"/>
      <c r="P527" s="146"/>
      <c r="Q527" s="146"/>
      <c r="R527" s="146"/>
      <c r="S527" s="146"/>
      <c r="T527" s="146"/>
      <c r="U527" s="146"/>
      <c r="V527" s="146"/>
      <c r="W527" s="146"/>
      <c r="X527" s="146"/>
      <c r="Y527" s="146"/>
      <c r="Z527" s="147"/>
      <c r="AA527" s="58"/>
      <c r="AB527" s="148"/>
      <c r="AC527" s="59"/>
      <c r="AD527" s="110"/>
      <c r="AE527" s="148"/>
      <c r="AF527" s="111"/>
      <c r="AG527" s="149"/>
      <c r="AH527" s="110"/>
      <c r="AI527" s="111"/>
      <c r="AJ527" s="58"/>
      <c r="AK527" s="75"/>
      <c r="AL527" s="74"/>
      <c r="AM527" s="74"/>
      <c r="AN527" s="74"/>
      <c r="AO527" s="855" t="str">
        <f t="shared" si="358"/>
        <v/>
      </c>
      <c r="CC527" s="513" t="str">
        <f t="shared" si="400"/>
        <v/>
      </c>
      <c r="CD527" s="513" t="str">
        <f t="shared" si="401"/>
        <v/>
      </c>
      <c r="CE527" s="513" t="str">
        <f t="shared" si="402"/>
        <v/>
      </c>
      <c r="CF527" s="513" t="str">
        <f t="shared" si="403"/>
        <v/>
      </c>
      <c r="CG527" s="513" t="str">
        <f t="shared" si="404"/>
        <v/>
      </c>
      <c r="CH527" s="513" t="str">
        <f t="shared" si="405"/>
        <v/>
      </c>
      <c r="CI527" s="513" t="str">
        <f t="shared" si="406"/>
        <v/>
      </c>
      <c r="CJ527" s="513"/>
      <c r="CK527" s="513" t="str">
        <f t="shared" si="407"/>
        <v/>
      </c>
      <c r="CL527" s="513" t="str">
        <f t="shared" si="408"/>
        <v/>
      </c>
      <c r="CM527" s="513"/>
      <c r="CR527" s="822">
        <f t="shared" si="409"/>
        <v>0</v>
      </c>
      <c r="CS527" s="822">
        <f t="shared" si="410"/>
        <v>0</v>
      </c>
      <c r="CT527" s="823">
        <f t="shared" si="411"/>
        <v>0</v>
      </c>
      <c r="CU527" s="817">
        <f t="shared" si="412"/>
        <v>0</v>
      </c>
      <c r="CV527" s="817">
        <f t="shared" si="413"/>
        <v>0</v>
      </c>
      <c r="CW527" s="817">
        <f t="shared" si="414"/>
        <v>0</v>
      </c>
      <c r="CX527" s="817">
        <f t="shared" si="415"/>
        <v>0</v>
      </c>
      <c r="CY527" s="817"/>
      <c r="CZ527" s="817">
        <f t="shared" si="416"/>
        <v>0</v>
      </c>
      <c r="DA527" s="817">
        <f t="shared" si="417"/>
        <v>0</v>
      </c>
      <c r="DB527" s="817"/>
    </row>
    <row r="528" spans="1:106">
      <c r="A528" s="388" t="s">
        <v>1056</v>
      </c>
      <c r="B528" s="408" t="s">
        <v>1057</v>
      </c>
      <c r="C528" s="57">
        <f t="shared" si="398"/>
        <v>0</v>
      </c>
      <c r="D528" s="372">
        <f t="shared" si="399"/>
        <v>0</v>
      </c>
      <c r="E528" s="58"/>
      <c r="F528" s="59"/>
      <c r="G528" s="60"/>
      <c r="H528" s="145"/>
      <c r="I528" s="146"/>
      <c r="J528" s="146"/>
      <c r="K528" s="146"/>
      <c r="L528" s="146"/>
      <c r="M528" s="146"/>
      <c r="N528" s="146"/>
      <c r="O528" s="146"/>
      <c r="P528" s="146"/>
      <c r="Q528" s="146"/>
      <c r="R528" s="146"/>
      <c r="S528" s="146"/>
      <c r="T528" s="146"/>
      <c r="U528" s="146"/>
      <c r="V528" s="146"/>
      <c r="W528" s="146"/>
      <c r="X528" s="146"/>
      <c r="Y528" s="146"/>
      <c r="Z528" s="147"/>
      <c r="AA528" s="58"/>
      <c r="AB528" s="148"/>
      <c r="AC528" s="59"/>
      <c r="AD528" s="110"/>
      <c r="AE528" s="148"/>
      <c r="AF528" s="111"/>
      <c r="AG528" s="149"/>
      <c r="AH528" s="110"/>
      <c r="AI528" s="111"/>
      <c r="AJ528" s="58"/>
      <c r="AK528" s="75"/>
      <c r="AL528" s="74"/>
      <c r="AM528" s="74"/>
      <c r="AN528" s="74"/>
      <c r="AO528" s="855" t="str">
        <f t="shared" si="358"/>
        <v/>
      </c>
      <c r="CC528" s="513" t="str">
        <f t="shared" si="400"/>
        <v/>
      </c>
      <c r="CD528" s="513" t="str">
        <f t="shared" si="401"/>
        <v/>
      </c>
      <c r="CE528" s="513" t="str">
        <f t="shared" si="402"/>
        <v/>
      </c>
      <c r="CF528" s="513" t="str">
        <f t="shared" si="403"/>
        <v/>
      </c>
      <c r="CG528" s="513" t="str">
        <f t="shared" si="404"/>
        <v/>
      </c>
      <c r="CH528" s="513" t="str">
        <f t="shared" si="405"/>
        <v/>
      </c>
      <c r="CI528" s="513" t="str">
        <f t="shared" si="406"/>
        <v/>
      </c>
      <c r="CJ528" s="513"/>
      <c r="CK528" s="513" t="str">
        <f t="shared" si="407"/>
        <v/>
      </c>
      <c r="CL528" s="513" t="str">
        <f t="shared" si="408"/>
        <v/>
      </c>
      <c r="CM528" s="513"/>
      <c r="CR528" s="822">
        <f t="shared" si="409"/>
        <v>0</v>
      </c>
      <c r="CS528" s="822">
        <f t="shared" si="410"/>
        <v>0</v>
      </c>
      <c r="CT528" s="823">
        <f t="shared" si="411"/>
        <v>0</v>
      </c>
      <c r="CU528" s="817">
        <f t="shared" si="412"/>
        <v>0</v>
      </c>
      <c r="CV528" s="817">
        <f t="shared" si="413"/>
        <v>0</v>
      </c>
      <c r="CW528" s="817">
        <f t="shared" si="414"/>
        <v>0</v>
      </c>
      <c r="CX528" s="817">
        <f t="shared" si="415"/>
        <v>0</v>
      </c>
      <c r="CY528" s="817"/>
      <c r="CZ528" s="817">
        <f t="shared" si="416"/>
        <v>0</v>
      </c>
      <c r="DA528" s="817">
        <f t="shared" si="417"/>
        <v>0</v>
      </c>
      <c r="DB528" s="817"/>
    </row>
    <row r="529" spans="1:106">
      <c r="A529" s="388" t="s">
        <v>1058</v>
      </c>
      <c r="B529" s="408" t="s">
        <v>1059</v>
      </c>
      <c r="C529" s="57">
        <f t="shared" si="398"/>
        <v>0</v>
      </c>
      <c r="D529" s="372">
        <f t="shared" si="399"/>
        <v>0</v>
      </c>
      <c r="E529" s="58"/>
      <c r="F529" s="59"/>
      <c r="G529" s="60"/>
      <c r="H529" s="145"/>
      <c r="I529" s="146"/>
      <c r="J529" s="146"/>
      <c r="K529" s="146"/>
      <c r="L529" s="146"/>
      <c r="M529" s="146"/>
      <c r="N529" s="146"/>
      <c r="O529" s="146"/>
      <c r="P529" s="146"/>
      <c r="Q529" s="146"/>
      <c r="R529" s="146"/>
      <c r="S529" s="146"/>
      <c r="T529" s="146"/>
      <c r="U529" s="146"/>
      <c r="V529" s="146"/>
      <c r="W529" s="146"/>
      <c r="X529" s="146"/>
      <c r="Y529" s="146"/>
      <c r="Z529" s="147"/>
      <c r="AA529" s="58"/>
      <c r="AB529" s="148"/>
      <c r="AC529" s="59"/>
      <c r="AD529" s="110"/>
      <c r="AE529" s="148"/>
      <c r="AF529" s="111"/>
      <c r="AG529" s="149"/>
      <c r="AH529" s="110"/>
      <c r="AI529" s="111"/>
      <c r="AJ529" s="58"/>
      <c r="AK529" s="75"/>
      <c r="AL529" s="74"/>
      <c r="AM529" s="74"/>
      <c r="AN529" s="74"/>
      <c r="AO529" s="855" t="str">
        <f t="shared" ref="AO529:AO592" si="418">CC529&amp;CD529&amp;CE529&amp;CF529&amp;CG529&amp;CH529&amp;CI529&amp;CJ529&amp;CK529&amp;CL529&amp;CM529</f>
        <v/>
      </c>
      <c r="CC529" s="513" t="str">
        <f t="shared" si="400"/>
        <v/>
      </c>
      <c r="CD529" s="513" t="str">
        <f t="shared" si="401"/>
        <v/>
      </c>
      <c r="CE529" s="513" t="str">
        <f t="shared" si="402"/>
        <v/>
      </c>
      <c r="CF529" s="513" t="str">
        <f t="shared" si="403"/>
        <v/>
      </c>
      <c r="CG529" s="513" t="str">
        <f t="shared" si="404"/>
        <v/>
      </c>
      <c r="CH529" s="513" t="str">
        <f t="shared" si="405"/>
        <v/>
      </c>
      <c r="CI529" s="513" t="str">
        <f t="shared" si="406"/>
        <v/>
      </c>
      <c r="CJ529" s="513"/>
      <c r="CK529" s="513" t="str">
        <f t="shared" si="407"/>
        <v/>
      </c>
      <c r="CL529" s="513" t="str">
        <f t="shared" si="408"/>
        <v/>
      </c>
      <c r="CM529" s="513"/>
      <c r="CR529" s="822">
        <f t="shared" si="409"/>
        <v>0</v>
      </c>
      <c r="CS529" s="822">
        <f t="shared" si="410"/>
        <v>0</v>
      </c>
      <c r="CT529" s="823">
        <f t="shared" si="411"/>
        <v>0</v>
      </c>
      <c r="CU529" s="817">
        <f t="shared" si="412"/>
        <v>0</v>
      </c>
      <c r="CV529" s="817">
        <f t="shared" si="413"/>
        <v>0</v>
      </c>
      <c r="CW529" s="817">
        <f t="shared" si="414"/>
        <v>0</v>
      </c>
      <c r="CX529" s="817">
        <f t="shared" si="415"/>
        <v>0</v>
      </c>
      <c r="CY529" s="817"/>
      <c r="CZ529" s="817">
        <f t="shared" si="416"/>
        <v>0</v>
      </c>
      <c r="DA529" s="817">
        <f t="shared" si="417"/>
        <v>0</v>
      </c>
      <c r="DB529" s="817"/>
    </row>
    <row r="530" spans="1:106" ht="21">
      <c r="A530" s="381" t="s">
        <v>1060</v>
      </c>
      <c r="B530" s="408" t="s">
        <v>1061</v>
      </c>
      <c r="C530" s="57">
        <f t="shared" si="398"/>
        <v>0</v>
      </c>
      <c r="D530" s="372">
        <f t="shared" si="399"/>
        <v>0</v>
      </c>
      <c r="E530" s="58"/>
      <c r="F530" s="59"/>
      <c r="G530" s="60"/>
      <c r="H530" s="145"/>
      <c r="I530" s="146"/>
      <c r="J530" s="146"/>
      <c r="K530" s="146"/>
      <c r="L530" s="146"/>
      <c r="M530" s="146"/>
      <c r="N530" s="146"/>
      <c r="O530" s="146"/>
      <c r="P530" s="146"/>
      <c r="Q530" s="146"/>
      <c r="R530" s="146"/>
      <c r="S530" s="146"/>
      <c r="T530" s="146"/>
      <c r="U530" s="146"/>
      <c r="V530" s="146"/>
      <c r="W530" s="146"/>
      <c r="X530" s="146"/>
      <c r="Y530" s="146"/>
      <c r="Z530" s="147"/>
      <c r="AA530" s="58"/>
      <c r="AB530" s="148"/>
      <c r="AC530" s="59"/>
      <c r="AD530" s="110"/>
      <c r="AE530" s="148"/>
      <c r="AF530" s="111"/>
      <c r="AG530" s="149"/>
      <c r="AH530" s="110"/>
      <c r="AI530" s="111"/>
      <c r="AJ530" s="58"/>
      <c r="AK530" s="75"/>
      <c r="AL530" s="74"/>
      <c r="AM530" s="74"/>
      <c r="AN530" s="74"/>
      <c r="AO530" s="855" t="str">
        <f t="shared" si="418"/>
        <v/>
      </c>
      <c r="CC530" s="513" t="str">
        <f t="shared" si="400"/>
        <v/>
      </c>
      <c r="CD530" s="513" t="str">
        <f t="shared" si="401"/>
        <v/>
      </c>
      <c r="CE530" s="513" t="str">
        <f t="shared" si="402"/>
        <v/>
      </c>
      <c r="CF530" s="513" t="str">
        <f t="shared" si="403"/>
        <v/>
      </c>
      <c r="CG530" s="513" t="str">
        <f t="shared" si="404"/>
        <v/>
      </c>
      <c r="CH530" s="513" t="str">
        <f t="shared" si="405"/>
        <v/>
      </c>
      <c r="CI530" s="513" t="str">
        <f t="shared" si="406"/>
        <v/>
      </c>
      <c r="CJ530" s="513"/>
      <c r="CK530" s="513" t="str">
        <f t="shared" si="407"/>
        <v/>
      </c>
      <c r="CL530" s="513" t="str">
        <f t="shared" si="408"/>
        <v/>
      </c>
      <c r="CM530" s="513"/>
      <c r="CR530" s="822">
        <f t="shared" si="409"/>
        <v>0</v>
      </c>
      <c r="CS530" s="822">
        <f t="shared" si="410"/>
        <v>0</v>
      </c>
      <c r="CT530" s="823">
        <f t="shared" si="411"/>
        <v>0</v>
      </c>
      <c r="CU530" s="817">
        <f t="shared" si="412"/>
        <v>0</v>
      </c>
      <c r="CV530" s="817">
        <f t="shared" si="413"/>
        <v>0</v>
      </c>
      <c r="CW530" s="817">
        <f t="shared" si="414"/>
        <v>0</v>
      </c>
      <c r="CX530" s="817">
        <f t="shared" si="415"/>
        <v>0</v>
      </c>
      <c r="CY530" s="817"/>
      <c r="CZ530" s="817">
        <f t="shared" si="416"/>
        <v>0</v>
      </c>
      <c r="DA530" s="817">
        <f t="shared" si="417"/>
        <v>0</v>
      </c>
      <c r="DB530" s="817"/>
    </row>
    <row r="531" spans="1:106">
      <c r="A531" s="381" t="s">
        <v>1062</v>
      </c>
      <c r="B531" s="408" t="s">
        <v>1063</v>
      </c>
      <c r="C531" s="57">
        <f t="shared" si="398"/>
        <v>0</v>
      </c>
      <c r="D531" s="372">
        <f t="shared" si="399"/>
        <v>0</v>
      </c>
      <c r="E531" s="58"/>
      <c r="F531" s="59"/>
      <c r="G531" s="60"/>
      <c r="H531" s="145"/>
      <c r="I531" s="146"/>
      <c r="J531" s="146"/>
      <c r="K531" s="146"/>
      <c r="L531" s="146"/>
      <c r="M531" s="146"/>
      <c r="N531" s="146"/>
      <c r="O531" s="146"/>
      <c r="P531" s="146"/>
      <c r="Q531" s="146"/>
      <c r="R531" s="146"/>
      <c r="S531" s="146"/>
      <c r="T531" s="146"/>
      <c r="U531" s="146"/>
      <c r="V531" s="146"/>
      <c r="W531" s="146"/>
      <c r="X531" s="146"/>
      <c r="Y531" s="146"/>
      <c r="Z531" s="147"/>
      <c r="AA531" s="58"/>
      <c r="AB531" s="148"/>
      <c r="AC531" s="59"/>
      <c r="AD531" s="110"/>
      <c r="AE531" s="148"/>
      <c r="AF531" s="111"/>
      <c r="AG531" s="149"/>
      <c r="AH531" s="110"/>
      <c r="AI531" s="111"/>
      <c r="AJ531" s="58"/>
      <c r="AK531" s="75"/>
      <c r="AL531" s="74"/>
      <c r="AM531" s="74"/>
      <c r="AN531" s="74"/>
      <c r="AO531" s="855" t="str">
        <f t="shared" si="418"/>
        <v/>
      </c>
      <c r="CC531" s="513" t="str">
        <f t="shared" si="400"/>
        <v/>
      </c>
      <c r="CD531" s="513" t="str">
        <f t="shared" si="401"/>
        <v/>
      </c>
      <c r="CE531" s="513" t="str">
        <f t="shared" si="402"/>
        <v/>
      </c>
      <c r="CF531" s="513" t="str">
        <f t="shared" si="403"/>
        <v/>
      </c>
      <c r="CG531" s="513" t="str">
        <f t="shared" si="404"/>
        <v/>
      </c>
      <c r="CH531" s="513" t="str">
        <f t="shared" si="405"/>
        <v/>
      </c>
      <c r="CI531" s="513" t="str">
        <f t="shared" si="406"/>
        <v/>
      </c>
      <c r="CJ531" s="513"/>
      <c r="CK531" s="513" t="str">
        <f t="shared" si="407"/>
        <v/>
      </c>
      <c r="CL531" s="513" t="str">
        <f t="shared" si="408"/>
        <v/>
      </c>
      <c r="CM531" s="513"/>
      <c r="CR531" s="822">
        <f t="shared" si="409"/>
        <v>0</v>
      </c>
      <c r="CS531" s="822">
        <f t="shared" si="410"/>
        <v>0</v>
      </c>
      <c r="CT531" s="823">
        <f t="shared" si="411"/>
        <v>0</v>
      </c>
      <c r="CU531" s="817">
        <f t="shared" si="412"/>
        <v>0</v>
      </c>
      <c r="CV531" s="817">
        <f t="shared" si="413"/>
        <v>0</v>
      </c>
      <c r="CW531" s="817">
        <f t="shared" si="414"/>
        <v>0</v>
      </c>
      <c r="CX531" s="817">
        <f t="shared" si="415"/>
        <v>0</v>
      </c>
      <c r="CY531" s="817"/>
      <c r="CZ531" s="817">
        <f t="shared" si="416"/>
        <v>0</v>
      </c>
      <c r="DA531" s="817">
        <f t="shared" si="417"/>
        <v>0</v>
      </c>
      <c r="DB531" s="817"/>
    </row>
    <row r="532" spans="1:106">
      <c r="A532" s="388" t="s">
        <v>1064</v>
      </c>
      <c r="B532" s="408" t="s">
        <v>1065</v>
      </c>
      <c r="C532" s="57">
        <f t="shared" si="398"/>
        <v>0</v>
      </c>
      <c r="D532" s="372">
        <f t="shared" si="399"/>
        <v>0</v>
      </c>
      <c r="E532" s="58"/>
      <c r="F532" s="59"/>
      <c r="G532" s="60"/>
      <c r="H532" s="145"/>
      <c r="I532" s="146"/>
      <c r="J532" s="146"/>
      <c r="K532" s="146"/>
      <c r="L532" s="146"/>
      <c r="M532" s="146"/>
      <c r="N532" s="146"/>
      <c r="O532" s="146"/>
      <c r="P532" s="146"/>
      <c r="Q532" s="146"/>
      <c r="R532" s="146"/>
      <c r="S532" s="146"/>
      <c r="T532" s="146"/>
      <c r="U532" s="146"/>
      <c r="V532" s="146"/>
      <c r="W532" s="146"/>
      <c r="X532" s="146"/>
      <c r="Y532" s="146"/>
      <c r="Z532" s="147"/>
      <c r="AA532" s="58"/>
      <c r="AB532" s="148"/>
      <c r="AC532" s="59"/>
      <c r="AD532" s="110"/>
      <c r="AE532" s="148"/>
      <c r="AF532" s="111"/>
      <c r="AG532" s="149"/>
      <c r="AH532" s="110"/>
      <c r="AI532" s="111"/>
      <c r="AJ532" s="58"/>
      <c r="AK532" s="75"/>
      <c r="AL532" s="74"/>
      <c r="AM532" s="74"/>
      <c r="AN532" s="74"/>
      <c r="AO532" s="855" t="str">
        <f t="shared" si="418"/>
        <v/>
      </c>
      <c r="CC532" s="513" t="str">
        <f t="shared" si="400"/>
        <v/>
      </c>
      <c r="CD532" s="513" t="str">
        <f t="shared" si="401"/>
        <v/>
      </c>
      <c r="CE532" s="513" t="str">
        <f t="shared" si="402"/>
        <v/>
      </c>
      <c r="CF532" s="513" t="str">
        <f t="shared" si="403"/>
        <v/>
      </c>
      <c r="CG532" s="513" t="str">
        <f t="shared" si="404"/>
        <v/>
      </c>
      <c r="CH532" s="513" t="str">
        <f t="shared" si="405"/>
        <v/>
      </c>
      <c r="CI532" s="513" t="str">
        <f t="shared" si="406"/>
        <v/>
      </c>
      <c r="CJ532" s="513"/>
      <c r="CK532" s="513" t="str">
        <f t="shared" si="407"/>
        <v/>
      </c>
      <c r="CL532" s="513" t="str">
        <f t="shared" si="408"/>
        <v/>
      </c>
      <c r="CM532" s="513"/>
      <c r="CR532" s="822">
        <f t="shared" si="409"/>
        <v>0</v>
      </c>
      <c r="CS532" s="822">
        <f t="shared" si="410"/>
        <v>0</v>
      </c>
      <c r="CT532" s="823">
        <f t="shared" si="411"/>
        <v>0</v>
      </c>
      <c r="CU532" s="817">
        <f t="shared" si="412"/>
        <v>0</v>
      </c>
      <c r="CV532" s="817">
        <f t="shared" si="413"/>
        <v>0</v>
      </c>
      <c r="CW532" s="817">
        <f t="shared" si="414"/>
        <v>0</v>
      </c>
      <c r="CX532" s="817">
        <f t="shared" si="415"/>
        <v>0</v>
      </c>
      <c r="CY532" s="817"/>
      <c r="CZ532" s="817">
        <f t="shared" si="416"/>
        <v>0</v>
      </c>
      <c r="DA532" s="817">
        <f t="shared" si="417"/>
        <v>0</v>
      </c>
      <c r="DB532" s="817"/>
    </row>
    <row r="533" spans="1:106">
      <c r="A533" s="388" t="s">
        <v>1066</v>
      </c>
      <c r="B533" s="408" t="s">
        <v>1067</v>
      </c>
      <c r="C533" s="57">
        <f t="shared" si="398"/>
        <v>0</v>
      </c>
      <c r="D533" s="372">
        <f t="shared" si="399"/>
        <v>0</v>
      </c>
      <c r="E533" s="58"/>
      <c r="F533" s="59"/>
      <c r="G533" s="60"/>
      <c r="H533" s="145"/>
      <c r="I533" s="146"/>
      <c r="J533" s="146"/>
      <c r="K533" s="146"/>
      <c r="L533" s="146"/>
      <c r="M533" s="146"/>
      <c r="N533" s="146"/>
      <c r="O533" s="146"/>
      <c r="P533" s="146"/>
      <c r="Q533" s="146"/>
      <c r="R533" s="146"/>
      <c r="S533" s="146"/>
      <c r="T533" s="146"/>
      <c r="U533" s="146"/>
      <c r="V533" s="146"/>
      <c r="W533" s="146"/>
      <c r="X533" s="146"/>
      <c r="Y533" s="146"/>
      <c r="Z533" s="147"/>
      <c r="AA533" s="58"/>
      <c r="AB533" s="148"/>
      <c r="AC533" s="59"/>
      <c r="AD533" s="110"/>
      <c r="AE533" s="148"/>
      <c r="AF533" s="111"/>
      <c r="AG533" s="149"/>
      <c r="AH533" s="110"/>
      <c r="AI533" s="111"/>
      <c r="AJ533" s="58"/>
      <c r="AK533" s="75"/>
      <c r="AL533" s="74"/>
      <c r="AM533" s="74"/>
      <c r="AN533" s="74"/>
      <c r="AO533" s="855" t="str">
        <f t="shared" si="418"/>
        <v/>
      </c>
      <c r="CC533" s="513" t="str">
        <f t="shared" si="400"/>
        <v/>
      </c>
      <c r="CD533" s="513" t="str">
        <f t="shared" si="401"/>
        <v/>
      </c>
      <c r="CE533" s="513" t="str">
        <f t="shared" si="402"/>
        <v/>
      </c>
      <c r="CF533" s="513" t="str">
        <f t="shared" si="403"/>
        <v/>
      </c>
      <c r="CG533" s="513" t="str">
        <f t="shared" si="404"/>
        <v/>
      </c>
      <c r="CH533" s="513" t="str">
        <f t="shared" si="405"/>
        <v/>
      </c>
      <c r="CI533" s="513" t="str">
        <f t="shared" si="406"/>
        <v/>
      </c>
      <c r="CJ533" s="513"/>
      <c r="CK533" s="513" t="str">
        <f t="shared" si="407"/>
        <v/>
      </c>
      <c r="CL533" s="513" t="str">
        <f t="shared" si="408"/>
        <v/>
      </c>
      <c r="CM533" s="513"/>
      <c r="CR533" s="822">
        <f t="shared" si="409"/>
        <v>0</v>
      </c>
      <c r="CS533" s="822">
        <f t="shared" si="410"/>
        <v>0</v>
      </c>
      <c r="CT533" s="823">
        <f t="shared" si="411"/>
        <v>0</v>
      </c>
      <c r="CU533" s="817">
        <f t="shared" si="412"/>
        <v>0</v>
      </c>
      <c r="CV533" s="817">
        <f t="shared" si="413"/>
        <v>0</v>
      </c>
      <c r="CW533" s="817">
        <f t="shared" si="414"/>
        <v>0</v>
      </c>
      <c r="CX533" s="817">
        <f t="shared" si="415"/>
        <v>0</v>
      </c>
      <c r="CY533" s="817"/>
      <c r="CZ533" s="817">
        <f t="shared" si="416"/>
        <v>0</v>
      </c>
      <c r="DA533" s="817">
        <f t="shared" si="417"/>
        <v>0</v>
      </c>
      <c r="DB533" s="817"/>
    </row>
    <row r="534" spans="1:106">
      <c r="A534" s="388" t="s">
        <v>1068</v>
      </c>
      <c r="B534" s="408" t="s">
        <v>1069</v>
      </c>
      <c r="C534" s="57">
        <f t="shared" si="398"/>
        <v>0</v>
      </c>
      <c r="D534" s="372">
        <f t="shared" si="399"/>
        <v>0</v>
      </c>
      <c r="E534" s="58"/>
      <c r="F534" s="59"/>
      <c r="G534" s="60"/>
      <c r="H534" s="145"/>
      <c r="I534" s="146"/>
      <c r="J534" s="146"/>
      <c r="K534" s="146"/>
      <c r="L534" s="146"/>
      <c r="M534" s="146"/>
      <c r="N534" s="146"/>
      <c r="O534" s="146"/>
      <c r="P534" s="146"/>
      <c r="Q534" s="146"/>
      <c r="R534" s="146"/>
      <c r="S534" s="146"/>
      <c r="T534" s="146"/>
      <c r="U534" s="146"/>
      <c r="V534" s="146"/>
      <c r="W534" s="146"/>
      <c r="X534" s="146"/>
      <c r="Y534" s="146"/>
      <c r="Z534" s="147"/>
      <c r="AA534" s="58"/>
      <c r="AB534" s="148"/>
      <c r="AC534" s="59"/>
      <c r="AD534" s="110"/>
      <c r="AE534" s="148"/>
      <c r="AF534" s="111"/>
      <c r="AG534" s="149"/>
      <c r="AH534" s="110"/>
      <c r="AI534" s="111"/>
      <c r="AJ534" s="58"/>
      <c r="AK534" s="75"/>
      <c r="AL534" s="74"/>
      <c r="AM534" s="74"/>
      <c r="AN534" s="74"/>
      <c r="AO534" s="855" t="str">
        <f t="shared" si="418"/>
        <v/>
      </c>
      <c r="CC534" s="513" t="str">
        <f t="shared" si="400"/>
        <v/>
      </c>
      <c r="CD534" s="513" t="str">
        <f t="shared" si="401"/>
        <v/>
      </c>
      <c r="CE534" s="513" t="str">
        <f t="shared" si="402"/>
        <v/>
      </c>
      <c r="CF534" s="513" t="str">
        <f t="shared" si="403"/>
        <v/>
      </c>
      <c r="CG534" s="513" t="str">
        <f t="shared" si="404"/>
        <v/>
      </c>
      <c r="CH534" s="513" t="str">
        <f t="shared" si="405"/>
        <v/>
      </c>
      <c r="CI534" s="513" t="str">
        <f t="shared" si="406"/>
        <v/>
      </c>
      <c r="CJ534" s="513"/>
      <c r="CK534" s="513" t="str">
        <f t="shared" si="407"/>
        <v/>
      </c>
      <c r="CL534" s="513" t="str">
        <f t="shared" si="408"/>
        <v/>
      </c>
      <c r="CM534" s="513"/>
      <c r="CR534" s="822">
        <f t="shared" si="409"/>
        <v>0</v>
      </c>
      <c r="CS534" s="822">
        <f t="shared" si="410"/>
        <v>0</v>
      </c>
      <c r="CT534" s="823">
        <f t="shared" si="411"/>
        <v>0</v>
      </c>
      <c r="CU534" s="817">
        <f t="shared" si="412"/>
        <v>0</v>
      </c>
      <c r="CV534" s="817">
        <f t="shared" si="413"/>
        <v>0</v>
      </c>
      <c r="CW534" s="817">
        <f t="shared" si="414"/>
        <v>0</v>
      </c>
      <c r="CX534" s="817">
        <f t="shared" si="415"/>
        <v>0</v>
      </c>
      <c r="CY534" s="817"/>
      <c r="CZ534" s="817">
        <f t="shared" si="416"/>
        <v>0</v>
      </c>
      <c r="DA534" s="817">
        <f t="shared" si="417"/>
        <v>0</v>
      </c>
      <c r="DB534" s="817"/>
    </row>
    <row r="535" spans="1:106">
      <c r="A535" s="388" t="s">
        <v>1070</v>
      </c>
      <c r="B535" s="408" t="s">
        <v>1071</v>
      </c>
      <c r="C535" s="57">
        <f t="shared" si="398"/>
        <v>0</v>
      </c>
      <c r="D535" s="372">
        <f t="shared" si="399"/>
        <v>0</v>
      </c>
      <c r="E535" s="58"/>
      <c r="F535" s="59"/>
      <c r="G535" s="60"/>
      <c r="H535" s="145"/>
      <c r="I535" s="146"/>
      <c r="J535" s="146"/>
      <c r="K535" s="146"/>
      <c r="L535" s="146"/>
      <c r="M535" s="146"/>
      <c r="N535" s="146"/>
      <c r="O535" s="146"/>
      <c r="P535" s="146"/>
      <c r="Q535" s="146"/>
      <c r="R535" s="146"/>
      <c r="S535" s="146"/>
      <c r="T535" s="146"/>
      <c r="U535" s="146"/>
      <c r="V535" s="146"/>
      <c r="W535" s="146"/>
      <c r="X535" s="146"/>
      <c r="Y535" s="146"/>
      <c r="Z535" s="147"/>
      <c r="AA535" s="58"/>
      <c r="AB535" s="148"/>
      <c r="AC535" s="59"/>
      <c r="AD535" s="110"/>
      <c r="AE535" s="148"/>
      <c r="AF535" s="111"/>
      <c r="AG535" s="149"/>
      <c r="AH535" s="110"/>
      <c r="AI535" s="111"/>
      <c r="AJ535" s="58"/>
      <c r="AK535" s="75"/>
      <c r="AL535" s="74"/>
      <c r="AM535" s="74"/>
      <c r="AN535" s="74"/>
      <c r="AO535" s="855" t="str">
        <f t="shared" si="418"/>
        <v/>
      </c>
      <c r="CC535" s="513" t="str">
        <f t="shared" si="400"/>
        <v/>
      </c>
      <c r="CD535" s="513" t="str">
        <f t="shared" si="401"/>
        <v/>
      </c>
      <c r="CE535" s="513" t="str">
        <f t="shared" si="402"/>
        <v/>
      </c>
      <c r="CF535" s="513" t="str">
        <f t="shared" si="403"/>
        <v/>
      </c>
      <c r="CG535" s="513" t="str">
        <f t="shared" si="404"/>
        <v/>
      </c>
      <c r="CH535" s="513" t="str">
        <f t="shared" si="405"/>
        <v/>
      </c>
      <c r="CI535" s="513" t="str">
        <f t="shared" si="406"/>
        <v/>
      </c>
      <c r="CJ535" s="513"/>
      <c r="CK535" s="513" t="str">
        <f t="shared" si="407"/>
        <v/>
      </c>
      <c r="CL535" s="513" t="str">
        <f t="shared" si="408"/>
        <v/>
      </c>
      <c r="CM535" s="513"/>
      <c r="CR535" s="822">
        <f t="shared" si="409"/>
        <v>0</v>
      </c>
      <c r="CS535" s="822">
        <f t="shared" si="410"/>
        <v>0</v>
      </c>
      <c r="CT535" s="823">
        <f t="shared" si="411"/>
        <v>0</v>
      </c>
      <c r="CU535" s="817">
        <f t="shared" si="412"/>
        <v>0</v>
      </c>
      <c r="CV535" s="817">
        <f t="shared" si="413"/>
        <v>0</v>
      </c>
      <c r="CW535" s="817">
        <f t="shared" si="414"/>
        <v>0</v>
      </c>
      <c r="CX535" s="817">
        <f t="shared" si="415"/>
        <v>0</v>
      </c>
      <c r="CY535" s="817"/>
      <c r="CZ535" s="817">
        <f t="shared" si="416"/>
        <v>0</v>
      </c>
      <c r="DA535" s="817">
        <f t="shared" si="417"/>
        <v>0</v>
      </c>
      <c r="DB535" s="817"/>
    </row>
    <row r="536" spans="1:106">
      <c r="A536" s="388" t="s">
        <v>1072</v>
      </c>
      <c r="B536" s="408" t="s">
        <v>1073</v>
      </c>
      <c r="C536" s="57">
        <f t="shared" si="398"/>
        <v>0</v>
      </c>
      <c r="D536" s="372">
        <f t="shared" si="399"/>
        <v>0</v>
      </c>
      <c r="E536" s="58"/>
      <c r="F536" s="59"/>
      <c r="G536" s="60"/>
      <c r="H536" s="145"/>
      <c r="I536" s="146"/>
      <c r="J536" s="146"/>
      <c r="K536" s="146"/>
      <c r="L536" s="146"/>
      <c r="M536" s="146"/>
      <c r="N536" s="146"/>
      <c r="O536" s="146"/>
      <c r="P536" s="146"/>
      <c r="Q536" s="146"/>
      <c r="R536" s="146"/>
      <c r="S536" s="146"/>
      <c r="T536" s="146"/>
      <c r="U536" s="146"/>
      <c r="V536" s="146"/>
      <c r="W536" s="146"/>
      <c r="X536" s="146"/>
      <c r="Y536" s="146"/>
      <c r="Z536" s="147"/>
      <c r="AA536" s="58"/>
      <c r="AB536" s="148"/>
      <c r="AC536" s="59"/>
      <c r="AD536" s="110"/>
      <c r="AE536" s="148"/>
      <c r="AF536" s="111"/>
      <c r="AG536" s="149"/>
      <c r="AH536" s="110"/>
      <c r="AI536" s="111"/>
      <c r="AJ536" s="58"/>
      <c r="AK536" s="75"/>
      <c r="AL536" s="74"/>
      <c r="AM536" s="74"/>
      <c r="AN536" s="74"/>
      <c r="AO536" s="855" t="str">
        <f t="shared" si="418"/>
        <v/>
      </c>
      <c r="CC536" s="513" t="str">
        <f t="shared" si="400"/>
        <v/>
      </c>
      <c r="CD536" s="513" t="str">
        <f t="shared" si="401"/>
        <v/>
      </c>
      <c r="CE536" s="513" t="str">
        <f t="shared" si="402"/>
        <v/>
      </c>
      <c r="CF536" s="513" t="str">
        <f t="shared" si="403"/>
        <v/>
      </c>
      <c r="CG536" s="513" t="str">
        <f t="shared" si="404"/>
        <v/>
      </c>
      <c r="CH536" s="513" t="str">
        <f t="shared" si="405"/>
        <v/>
      </c>
      <c r="CI536" s="513" t="str">
        <f t="shared" si="406"/>
        <v/>
      </c>
      <c r="CJ536" s="513"/>
      <c r="CK536" s="513" t="str">
        <f t="shared" si="407"/>
        <v/>
      </c>
      <c r="CL536" s="513" t="str">
        <f t="shared" si="408"/>
        <v/>
      </c>
      <c r="CM536" s="513"/>
      <c r="CR536" s="822">
        <f t="shared" si="409"/>
        <v>0</v>
      </c>
      <c r="CS536" s="822">
        <f t="shared" si="410"/>
        <v>0</v>
      </c>
      <c r="CT536" s="823">
        <f t="shared" si="411"/>
        <v>0</v>
      </c>
      <c r="CU536" s="817">
        <f t="shared" si="412"/>
        <v>0</v>
      </c>
      <c r="CV536" s="817">
        <f t="shared" si="413"/>
        <v>0</v>
      </c>
      <c r="CW536" s="817">
        <f t="shared" si="414"/>
        <v>0</v>
      </c>
      <c r="CX536" s="817">
        <f t="shared" si="415"/>
        <v>0</v>
      </c>
      <c r="CY536" s="817"/>
      <c r="CZ536" s="817">
        <f t="shared" si="416"/>
        <v>0</v>
      </c>
      <c r="DA536" s="817">
        <f t="shared" si="417"/>
        <v>0</v>
      </c>
      <c r="DB536" s="817"/>
    </row>
    <row r="537" spans="1:106">
      <c r="A537" s="388" t="s">
        <v>1074</v>
      </c>
      <c r="B537" s="408" t="s">
        <v>1075</v>
      </c>
      <c r="C537" s="57">
        <f t="shared" si="398"/>
        <v>0</v>
      </c>
      <c r="D537" s="372">
        <f t="shared" si="399"/>
        <v>0</v>
      </c>
      <c r="E537" s="58"/>
      <c r="F537" s="59"/>
      <c r="G537" s="60"/>
      <c r="H537" s="145"/>
      <c r="I537" s="146"/>
      <c r="J537" s="146"/>
      <c r="K537" s="146"/>
      <c r="L537" s="146"/>
      <c r="M537" s="146"/>
      <c r="N537" s="146"/>
      <c r="O537" s="146"/>
      <c r="P537" s="146"/>
      <c r="Q537" s="146"/>
      <c r="R537" s="146"/>
      <c r="S537" s="146"/>
      <c r="T537" s="146"/>
      <c r="U537" s="146"/>
      <c r="V537" s="146"/>
      <c r="W537" s="146"/>
      <c r="X537" s="146"/>
      <c r="Y537" s="146"/>
      <c r="Z537" s="147"/>
      <c r="AA537" s="58"/>
      <c r="AB537" s="148"/>
      <c r="AC537" s="59"/>
      <c r="AD537" s="110"/>
      <c r="AE537" s="148"/>
      <c r="AF537" s="111"/>
      <c r="AG537" s="149"/>
      <c r="AH537" s="110"/>
      <c r="AI537" s="111"/>
      <c r="AJ537" s="58"/>
      <c r="AK537" s="75"/>
      <c r="AL537" s="74"/>
      <c r="AM537" s="74"/>
      <c r="AN537" s="74"/>
      <c r="AO537" s="855" t="str">
        <f t="shared" si="418"/>
        <v/>
      </c>
      <c r="CC537" s="513" t="str">
        <f t="shared" si="400"/>
        <v/>
      </c>
      <c r="CD537" s="513" t="str">
        <f t="shared" si="401"/>
        <v/>
      </c>
      <c r="CE537" s="513" t="str">
        <f t="shared" si="402"/>
        <v/>
      </c>
      <c r="CF537" s="513" t="str">
        <f t="shared" si="403"/>
        <v/>
      </c>
      <c r="CG537" s="513" t="str">
        <f t="shared" si="404"/>
        <v/>
      </c>
      <c r="CH537" s="513" t="str">
        <f t="shared" si="405"/>
        <v/>
      </c>
      <c r="CI537" s="513" t="str">
        <f t="shared" si="406"/>
        <v/>
      </c>
      <c r="CJ537" s="513"/>
      <c r="CK537" s="513" t="str">
        <f t="shared" si="407"/>
        <v/>
      </c>
      <c r="CL537" s="513" t="str">
        <f t="shared" si="408"/>
        <v/>
      </c>
      <c r="CM537" s="513"/>
      <c r="CR537" s="822">
        <f t="shared" si="409"/>
        <v>0</v>
      </c>
      <c r="CS537" s="822">
        <f t="shared" si="410"/>
        <v>0</v>
      </c>
      <c r="CT537" s="823">
        <f t="shared" si="411"/>
        <v>0</v>
      </c>
      <c r="CU537" s="817">
        <f t="shared" si="412"/>
        <v>0</v>
      </c>
      <c r="CV537" s="817">
        <f t="shared" si="413"/>
        <v>0</v>
      </c>
      <c r="CW537" s="817">
        <f t="shared" si="414"/>
        <v>0</v>
      </c>
      <c r="CX537" s="817">
        <f t="shared" si="415"/>
        <v>0</v>
      </c>
      <c r="CY537" s="817"/>
      <c r="CZ537" s="817">
        <f t="shared" si="416"/>
        <v>0</v>
      </c>
      <c r="DA537" s="817">
        <f t="shared" si="417"/>
        <v>0</v>
      </c>
      <c r="DB537" s="817"/>
    </row>
    <row r="538" spans="1:106">
      <c r="A538" s="388" t="s">
        <v>1076</v>
      </c>
      <c r="B538" s="408" t="s">
        <v>1077</v>
      </c>
      <c r="C538" s="57">
        <f t="shared" si="398"/>
        <v>0</v>
      </c>
      <c r="D538" s="372">
        <f t="shared" si="399"/>
        <v>0</v>
      </c>
      <c r="E538" s="58"/>
      <c r="F538" s="59"/>
      <c r="G538" s="60"/>
      <c r="H538" s="145"/>
      <c r="I538" s="146"/>
      <c r="J538" s="146"/>
      <c r="K538" s="146"/>
      <c r="L538" s="146"/>
      <c r="M538" s="146"/>
      <c r="N538" s="146"/>
      <c r="O538" s="146"/>
      <c r="P538" s="146"/>
      <c r="Q538" s="146"/>
      <c r="R538" s="146"/>
      <c r="S538" s="146"/>
      <c r="T538" s="146"/>
      <c r="U538" s="146"/>
      <c r="V538" s="146"/>
      <c r="W538" s="146"/>
      <c r="X538" s="146"/>
      <c r="Y538" s="146"/>
      <c r="Z538" s="147"/>
      <c r="AA538" s="58"/>
      <c r="AB538" s="148"/>
      <c r="AC538" s="59"/>
      <c r="AD538" s="110"/>
      <c r="AE538" s="148"/>
      <c r="AF538" s="111"/>
      <c r="AG538" s="149"/>
      <c r="AH538" s="110"/>
      <c r="AI538" s="111"/>
      <c r="AJ538" s="58"/>
      <c r="AK538" s="75"/>
      <c r="AL538" s="74"/>
      <c r="AM538" s="74"/>
      <c r="AN538" s="74"/>
      <c r="AO538" s="855" t="str">
        <f t="shared" si="418"/>
        <v/>
      </c>
      <c r="CC538" s="513" t="str">
        <f t="shared" si="400"/>
        <v/>
      </c>
      <c r="CD538" s="513" t="str">
        <f t="shared" si="401"/>
        <v/>
      </c>
      <c r="CE538" s="513" t="str">
        <f t="shared" si="402"/>
        <v/>
      </c>
      <c r="CF538" s="513" t="str">
        <f t="shared" si="403"/>
        <v/>
      </c>
      <c r="CG538" s="513" t="str">
        <f t="shared" si="404"/>
        <v/>
      </c>
      <c r="CH538" s="513" t="str">
        <f t="shared" si="405"/>
        <v/>
      </c>
      <c r="CI538" s="513" t="str">
        <f t="shared" si="406"/>
        <v/>
      </c>
      <c r="CJ538" s="513"/>
      <c r="CK538" s="513" t="str">
        <f t="shared" si="407"/>
        <v/>
      </c>
      <c r="CL538" s="513" t="str">
        <f t="shared" si="408"/>
        <v/>
      </c>
      <c r="CM538" s="513"/>
      <c r="CR538" s="822">
        <f t="shared" si="409"/>
        <v>0</v>
      </c>
      <c r="CS538" s="822">
        <f t="shared" si="410"/>
        <v>0</v>
      </c>
      <c r="CT538" s="823">
        <f t="shared" si="411"/>
        <v>0</v>
      </c>
      <c r="CU538" s="817">
        <f t="shared" si="412"/>
        <v>0</v>
      </c>
      <c r="CV538" s="817">
        <f t="shared" si="413"/>
        <v>0</v>
      </c>
      <c r="CW538" s="817">
        <f t="shared" si="414"/>
        <v>0</v>
      </c>
      <c r="CX538" s="817">
        <f t="shared" si="415"/>
        <v>0</v>
      </c>
      <c r="CY538" s="817"/>
      <c r="CZ538" s="817">
        <f t="shared" si="416"/>
        <v>0</v>
      </c>
      <c r="DA538" s="817">
        <f t="shared" si="417"/>
        <v>0</v>
      </c>
      <c r="DB538" s="817"/>
    </row>
    <row r="539" spans="1:106">
      <c r="A539" s="388" t="s">
        <v>1078</v>
      </c>
      <c r="B539" s="408" t="s">
        <v>1079</v>
      </c>
      <c r="C539" s="57">
        <f t="shared" si="398"/>
        <v>0</v>
      </c>
      <c r="D539" s="372">
        <f t="shared" si="399"/>
        <v>0</v>
      </c>
      <c r="E539" s="58"/>
      <c r="F539" s="59"/>
      <c r="G539" s="60"/>
      <c r="H539" s="145"/>
      <c r="I539" s="146"/>
      <c r="J539" s="146"/>
      <c r="K539" s="146"/>
      <c r="L539" s="146"/>
      <c r="M539" s="146"/>
      <c r="N539" s="146"/>
      <c r="O539" s="146"/>
      <c r="P539" s="146"/>
      <c r="Q539" s="146"/>
      <c r="R539" s="146"/>
      <c r="S539" s="146"/>
      <c r="T539" s="146"/>
      <c r="U539" s="146"/>
      <c r="V539" s="146"/>
      <c r="W539" s="146"/>
      <c r="X539" s="146"/>
      <c r="Y539" s="146"/>
      <c r="Z539" s="147"/>
      <c r="AA539" s="58"/>
      <c r="AB539" s="148"/>
      <c r="AC539" s="59"/>
      <c r="AD539" s="110"/>
      <c r="AE539" s="148"/>
      <c r="AF539" s="111"/>
      <c r="AG539" s="149"/>
      <c r="AH539" s="110"/>
      <c r="AI539" s="111"/>
      <c r="AJ539" s="58"/>
      <c r="AK539" s="75"/>
      <c r="AL539" s="74"/>
      <c r="AM539" s="74"/>
      <c r="AN539" s="74"/>
      <c r="AO539" s="855" t="str">
        <f t="shared" si="418"/>
        <v/>
      </c>
      <c r="CC539" s="513" t="str">
        <f t="shared" si="400"/>
        <v/>
      </c>
      <c r="CD539" s="513" t="str">
        <f t="shared" si="401"/>
        <v/>
      </c>
      <c r="CE539" s="513" t="str">
        <f t="shared" si="402"/>
        <v/>
      </c>
      <c r="CF539" s="513" t="str">
        <f t="shared" si="403"/>
        <v/>
      </c>
      <c r="CG539" s="513" t="str">
        <f t="shared" si="404"/>
        <v/>
      </c>
      <c r="CH539" s="513" t="str">
        <f t="shared" si="405"/>
        <v/>
      </c>
      <c r="CI539" s="513" t="str">
        <f t="shared" si="406"/>
        <v/>
      </c>
      <c r="CJ539" s="513"/>
      <c r="CK539" s="513" t="str">
        <f t="shared" si="407"/>
        <v/>
      </c>
      <c r="CL539" s="513" t="str">
        <f t="shared" si="408"/>
        <v/>
      </c>
      <c r="CM539" s="513"/>
      <c r="CR539" s="822">
        <f t="shared" si="409"/>
        <v>0</v>
      </c>
      <c r="CS539" s="822">
        <f t="shared" si="410"/>
        <v>0</v>
      </c>
      <c r="CT539" s="823">
        <f t="shared" si="411"/>
        <v>0</v>
      </c>
      <c r="CU539" s="817">
        <f t="shared" si="412"/>
        <v>0</v>
      </c>
      <c r="CV539" s="817">
        <f t="shared" si="413"/>
        <v>0</v>
      </c>
      <c r="CW539" s="817">
        <f t="shared" si="414"/>
        <v>0</v>
      </c>
      <c r="CX539" s="817">
        <f t="shared" si="415"/>
        <v>0</v>
      </c>
      <c r="CY539" s="817"/>
      <c r="CZ539" s="817">
        <f t="shared" si="416"/>
        <v>0</v>
      </c>
      <c r="DA539" s="817">
        <f t="shared" si="417"/>
        <v>0</v>
      </c>
      <c r="DB539" s="817"/>
    </row>
    <row r="540" spans="1:106">
      <c r="A540" s="388" t="s">
        <v>1080</v>
      </c>
      <c r="B540" s="408" t="s">
        <v>1081</v>
      </c>
      <c r="C540" s="57">
        <f t="shared" si="398"/>
        <v>0</v>
      </c>
      <c r="D540" s="372">
        <f t="shared" si="399"/>
        <v>0</v>
      </c>
      <c r="E540" s="58"/>
      <c r="F540" s="59"/>
      <c r="G540" s="60"/>
      <c r="H540" s="145"/>
      <c r="I540" s="146"/>
      <c r="J540" s="146"/>
      <c r="K540" s="146"/>
      <c r="L540" s="146"/>
      <c r="M540" s="146"/>
      <c r="N540" s="146"/>
      <c r="O540" s="146"/>
      <c r="P540" s="146"/>
      <c r="Q540" s="146"/>
      <c r="R540" s="146"/>
      <c r="S540" s="146"/>
      <c r="T540" s="146"/>
      <c r="U540" s="146"/>
      <c r="V540" s="146"/>
      <c r="W540" s="146"/>
      <c r="X540" s="146"/>
      <c r="Y540" s="146"/>
      <c r="Z540" s="147"/>
      <c r="AA540" s="58"/>
      <c r="AB540" s="148"/>
      <c r="AC540" s="59"/>
      <c r="AD540" s="110"/>
      <c r="AE540" s="148"/>
      <c r="AF540" s="111"/>
      <c r="AG540" s="149"/>
      <c r="AH540" s="110"/>
      <c r="AI540" s="111"/>
      <c r="AJ540" s="58"/>
      <c r="AK540" s="75"/>
      <c r="AL540" s="74"/>
      <c r="AM540" s="74"/>
      <c r="AN540" s="74"/>
      <c r="AO540" s="855" t="str">
        <f t="shared" si="418"/>
        <v/>
      </c>
      <c r="CC540" s="513" t="str">
        <f t="shared" si="400"/>
        <v/>
      </c>
      <c r="CD540" s="513" t="str">
        <f t="shared" si="401"/>
        <v/>
      </c>
      <c r="CE540" s="513" t="str">
        <f t="shared" si="402"/>
        <v/>
      </c>
      <c r="CF540" s="513" t="str">
        <f t="shared" si="403"/>
        <v/>
      </c>
      <c r="CG540" s="513" t="str">
        <f t="shared" si="404"/>
        <v/>
      </c>
      <c r="CH540" s="513" t="str">
        <f t="shared" si="405"/>
        <v/>
      </c>
      <c r="CI540" s="513" t="str">
        <f t="shared" si="406"/>
        <v/>
      </c>
      <c r="CJ540" s="513"/>
      <c r="CK540" s="513" t="str">
        <f t="shared" si="407"/>
        <v/>
      </c>
      <c r="CL540" s="513" t="str">
        <f t="shared" si="408"/>
        <v/>
      </c>
      <c r="CM540" s="513"/>
      <c r="CR540" s="822">
        <f t="shared" si="409"/>
        <v>0</v>
      </c>
      <c r="CS540" s="822">
        <f t="shared" si="410"/>
        <v>0</v>
      </c>
      <c r="CT540" s="823">
        <f t="shared" si="411"/>
        <v>0</v>
      </c>
      <c r="CU540" s="817">
        <f t="shared" si="412"/>
        <v>0</v>
      </c>
      <c r="CV540" s="817">
        <f t="shared" si="413"/>
        <v>0</v>
      </c>
      <c r="CW540" s="817">
        <f t="shared" si="414"/>
        <v>0</v>
      </c>
      <c r="CX540" s="817">
        <f t="shared" si="415"/>
        <v>0</v>
      </c>
      <c r="CY540" s="817"/>
      <c r="CZ540" s="817">
        <f t="shared" si="416"/>
        <v>0</v>
      </c>
      <c r="DA540" s="817">
        <f t="shared" si="417"/>
        <v>0</v>
      </c>
      <c r="DB540" s="817"/>
    </row>
    <row r="541" spans="1:106">
      <c r="A541" s="388" t="s">
        <v>1082</v>
      </c>
      <c r="B541" s="408" t="s">
        <v>1083</v>
      </c>
      <c r="C541" s="57">
        <f t="shared" si="398"/>
        <v>0</v>
      </c>
      <c r="D541" s="372">
        <f t="shared" si="399"/>
        <v>0</v>
      </c>
      <c r="E541" s="58"/>
      <c r="F541" s="59"/>
      <c r="G541" s="60"/>
      <c r="H541" s="145"/>
      <c r="I541" s="146"/>
      <c r="J541" s="146"/>
      <c r="K541" s="146"/>
      <c r="L541" s="146"/>
      <c r="M541" s="146"/>
      <c r="N541" s="146"/>
      <c r="O541" s="146"/>
      <c r="P541" s="146"/>
      <c r="Q541" s="146"/>
      <c r="R541" s="146"/>
      <c r="S541" s="146"/>
      <c r="T541" s="146"/>
      <c r="U541" s="146"/>
      <c r="V541" s="146"/>
      <c r="W541" s="146"/>
      <c r="X541" s="146"/>
      <c r="Y541" s="146"/>
      <c r="Z541" s="147"/>
      <c r="AA541" s="58"/>
      <c r="AB541" s="148"/>
      <c r="AC541" s="59"/>
      <c r="AD541" s="110"/>
      <c r="AE541" s="148"/>
      <c r="AF541" s="111"/>
      <c r="AG541" s="149"/>
      <c r="AH541" s="110"/>
      <c r="AI541" s="111"/>
      <c r="AJ541" s="58"/>
      <c r="AK541" s="75"/>
      <c r="AL541" s="74"/>
      <c r="AM541" s="74"/>
      <c r="AN541" s="74"/>
      <c r="AO541" s="855" t="str">
        <f t="shared" si="418"/>
        <v/>
      </c>
      <c r="CC541" s="513" t="str">
        <f t="shared" si="400"/>
        <v/>
      </c>
      <c r="CD541" s="513" t="str">
        <f t="shared" si="401"/>
        <v/>
      </c>
      <c r="CE541" s="513" t="str">
        <f t="shared" si="402"/>
        <v/>
      </c>
      <c r="CF541" s="513" t="str">
        <f t="shared" si="403"/>
        <v/>
      </c>
      <c r="CG541" s="513" t="str">
        <f t="shared" si="404"/>
        <v/>
      </c>
      <c r="CH541" s="513" t="str">
        <f t="shared" si="405"/>
        <v/>
      </c>
      <c r="CI541" s="513" t="str">
        <f t="shared" si="406"/>
        <v/>
      </c>
      <c r="CJ541" s="513"/>
      <c r="CK541" s="513" t="str">
        <f t="shared" si="407"/>
        <v/>
      </c>
      <c r="CL541" s="513" t="str">
        <f t="shared" si="408"/>
        <v/>
      </c>
      <c r="CM541" s="513"/>
      <c r="CR541" s="822">
        <f t="shared" si="409"/>
        <v>0</v>
      </c>
      <c r="CS541" s="822">
        <f t="shared" si="410"/>
        <v>0</v>
      </c>
      <c r="CT541" s="823">
        <f t="shared" si="411"/>
        <v>0</v>
      </c>
      <c r="CU541" s="817">
        <f t="shared" si="412"/>
        <v>0</v>
      </c>
      <c r="CV541" s="817">
        <f t="shared" si="413"/>
        <v>0</v>
      </c>
      <c r="CW541" s="817">
        <f t="shared" si="414"/>
        <v>0</v>
      </c>
      <c r="CX541" s="817">
        <f t="shared" si="415"/>
        <v>0</v>
      </c>
      <c r="CY541" s="817"/>
      <c r="CZ541" s="817">
        <f t="shared" si="416"/>
        <v>0</v>
      </c>
      <c r="DA541" s="817">
        <f t="shared" si="417"/>
        <v>0</v>
      </c>
      <c r="DB541" s="817"/>
    </row>
    <row r="542" spans="1:106">
      <c r="A542" s="388" t="s">
        <v>1084</v>
      </c>
      <c r="B542" s="408" t="s">
        <v>1085</v>
      </c>
      <c r="C542" s="57">
        <f t="shared" si="398"/>
        <v>0</v>
      </c>
      <c r="D542" s="372">
        <f t="shared" si="399"/>
        <v>0</v>
      </c>
      <c r="E542" s="58"/>
      <c r="F542" s="59"/>
      <c r="G542" s="60"/>
      <c r="H542" s="145"/>
      <c r="I542" s="146"/>
      <c r="J542" s="146"/>
      <c r="K542" s="146"/>
      <c r="L542" s="146"/>
      <c r="M542" s="146"/>
      <c r="N542" s="146"/>
      <c r="O542" s="146"/>
      <c r="P542" s="146"/>
      <c r="Q542" s="146"/>
      <c r="R542" s="146"/>
      <c r="S542" s="146"/>
      <c r="T542" s="146"/>
      <c r="U542" s="146"/>
      <c r="V542" s="146"/>
      <c r="W542" s="146"/>
      <c r="X542" s="146"/>
      <c r="Y542" s="146"/>
      <c r="Z542" s="147"/>
      <c r="AA542" s="58"/>
      <c r="AB542" s="148"/>
      <c r="AC542" s="59"/>
      <c r="AD542" s="110"/>
      <c r="AE542" s="148"/>
      <c r="AF542" s="111"/>
      <c r="AG542" s="149"/>
      <c r="AH542" s="110"/>
      <c r="AI542" s="111"/>
      <c r="AJ542" s="58"/>
      <c r="AK542" s="75"/>
      <c r="AL542" s="74"/>
      <c r="AM542" s="74"/>
      <c r="AN542" s="74"/>
      <c r="AO542" s="855" t="str">
        <f t="shared" si="418"/>
        <v/>
      </c>
      <c r="CC542" s="513" t="str">
        <f t="shared" si="400"/>
        <v/>
      </c>
      <c r="CD542" s="513" t="str">
        <f t="shared" si="401"/>
        <v/>
      </c>
      <c r="CE542" s="513" t="str">
        <f t="shared" si="402"/>
        <v/>
      </c>
      <c r="CF542" s="513" t="str">
        <f t="shared" si="403"/>
        <v/>
      </c>
      <c r="CG542" s="513" t="str">
        <f t="shared" si="404"/>
        <v/>
      </c>
      <c r="CH542" s="513" t="str">
        <f t="shared" si="405"/>
        <v/>
      </c>
      <c r="CI542" s="513" t="str">
        <f t="shared" si="406"/>
        <v/>
      </c>
      <c r="CJ542" s="513"/>
      <c r="CK542" s="513" t="str">
        <f t="shared" si="407"/>
        <v/>
      </c>
      <c r="CL542" s="513" t="str">
        <f t="shared" si="408"/>
        <v/>
      </c>
      <c r="CM542" s="513"/>
      <c r="CR542" s="822">
        <f t="shared" si="409"/>
        <v>0</v>
      </c>
      <c r="CS542" s="822">
        <f t="shared" si="410"/>
        <v>0</v>
      </c>
      <c r="CT542" s="823">
        <f t="shared" si="411"/>
        <v>0</v>
      </c>
      <c r="CU542" s="817">
        <f t="shared" si="412"/>
        <v>0</v>
      </c>
      <c r="CV542" s="817">
        <f t="shared" si="413"/>
        <v>0</v>
      </c>
      <c r="CW542" s="817">
        <f t="shared" si="414"/>
        <v>0</v>
      </c>
      <c r="CX542" s="817">
        <f t="shared" si="415"/>
        <v>0</v>
      </c>
      <c r="CY542" s="817"/>
      <c r="CZ542" s="817">
        <f t="shared" si="416"/>
        <v>0</v>
      </c>
      <c r="DA542" s="817">
        <f t="shared" si="417"/>
        <v>0</v>
      </c>
      <c r="DB542" s="817"/>
    </row>
    <row r="543" spans="1:106">
      <c r="A543" s="388" t="s">
        <v>1086</v>
      </c>
      <c r="B543" s="408" t="s">
        <v>1087</v>
      </c>
      <c r="C543" s="57">
        <f t="shared" si="398"/>
        <v>0</v>
      </c>
      <c r="D543" s="372">
        <f t="shared" si="399"/>
        <v>0</v>
      </c>
      <c r="E543" s="58"/>
      <c r="F543" s="59"/>
      <c r="G543" s="60"/>
      <c r="H543" s="145"/>
      <c r="I543" s="146"/>
      <c r="J543" s="146"/>
      <c r="K543" s="146"/>
      <c r="L543" s="146"/>
      <c r="M543" s="146"/>
      <c r="N543" s="146"/>
      <c r="O543" s="146"/>
      <c r="P543" s="146"/>
      <c r="Q543" s="146"/>
      <c r="R543" s="146"/>
      <c r="S543" s="146"/>
      <c r="T543" s="146"/>
      <c r="U543" s="146"/>
      <c r="V543" s="146"/>
      <c r="W543" s="146"/>
      <c r="X543" s="146"/>
      <c r="Y543" s="146"/>
      <c r="Z543" s="147"/>
      <c r="AA543" s="58"/>
      <c r="AB543" s="148"/>
      <c r="AC543" s="59"/>
      <c r="AD543" s="110"/>
      <c r="AE543" s="148"/>
      <c r="AF543" s="111"/>
      <c r="AG543" s="149"/>
      <c r="AH543" s="110"/>
      <c r="AI543" s="111"/>
      <c r="AJ543" s="58"/>
      <c r="AK543" s="75"/>
      <c r="AL543" s="74"/>
      <c r="AM543" s="74"/>
      <c r="AN543" s="74"/>
      <c r="AO543" s="855" t="str">
        <f t="shared" si="418"/>
        <v/>
      </c>
      <c r="CC543" s="513" t="str">
        <f t="shared" si="400"/>
        <v/>
      </c>
      <c r="CD543" s="513" t="str">
        <f t="shared" si="401"/>
        <v/>
      </c>
      <c r="CE543" s="513" t="str">
        <f t="shared" si="402"/>
        <v/>
      </c>
      <c r="CF543" s="513" t="str">
        <f t="shared" si="403"/>
        <v/>
      </c>
      <c r="CG543" s="513" t="str">
        <f t="shared" si="404"/>
        <v/>
      </c>
      <c r="CH543" s="513" t="str">
        <f t="shared" si="405"/>
        <v/>
      </c>
      <c r="CI543" s="513" t="str">
        <f t="shared" si="406"/>
        <v/>
      </c>
      <c r="CJ543" s="513"/>
      <c r="CK543" s="513" t="str">
        <f t="shared" si="407"/>
        <v/>
      </c>
      <c r="CL543" s="513" t="str">
        <f t="shared" si="408"/>
        <v/>
      </c>
      <c r="CM543" s="513"/>
      <c r="CR543" s="822">
        <f t="shared" si="409"/>
        <v>0</v>
      </c>
      <c r="CS543" s="822">
        <f t="shared" si="410"/>
        <v>0</v>
      </c>
      <c r="CT543" s="823">
        <f t="shared" si="411"/>
        <v>0</v>
      </c>
      <c r="CU543" s="817">
        <f t="shared" si="412"/>
        <v>0</v>
      </c>
      <c r="CV543" s="817">
        <f t="shared" si="413"/>
        <v>0</v>
      </c>
      <c r="CW543" s="817">
        <f t="shared" si="414"/>
        <v>0</v>
      </c>
      <c r="CX543" s="817">
        <f t="shared" si="415"/>
        <v>0</v>
      </c>
      <c r="CY543" s="817"/>
      <c r="CZ543" s="817">
        <f t="shared" si="416"/>
        <v>0</v>
      </c>
      <c r="DA543" s="817">
        <f t="shared" si="417"/>
        <v>0</v>
      </c>
      <c r="DB543" s="817"/>
    </row>
    <row r="544" spans="1:106">
      <c r="A544" s="388" t="s">
        <v>1088</v>
      </c>
      <c r="B544" s="408" t="s">
        <v>1089</v>
      </c>
      <c r="C544" s="57">
        <f t="shared" si="398"/>
        <v>0</v>
      </c>
      <c r="D544" s="372">
        <f t="shared" si="399"/>
        <v>0</v>
      </c>
      <c r="E544" s="58"/>
      <c r="F544" s="59"/>
      <c r="G544" s="60"/>
      <c r="H544" s="145"/>
      <c r="I544" s="146"/>
      <c r="J544" s="146"/>
      <c r="K544" s="146"/>
      <c r="L544" s="146"/>
      <c r="M544" s="146"/>
      <c r="N544" s="146"/>
      <c r="O544" s="146"/>
      <c r="P544" s="146"/>
      <c r="Q544" s="146"/>
      <c r="R544" s="146"/>
      <c r="S544" s="146"/>
      <c r="T544" s="146"/>
      <c r="U544" s="146"/>
      <c r="V544" s="146"/>
      <c r="W544" s="146"/>
      <c r="X544" s="146"/>
      <c r="Y544" s="146"/>
      <c r="Z544" s="147"/>
      <c r="AA544" s="58"/>
      <c r="AB544" s="148"/>
      <c r="AC544" s="59"/>
      <c r="AD544" s="110"/>
      <c r="AE544" s="148"/>
      <c r="AF544" s="111"/>
      <c r="AG544" s="149"/>
      <c r="AH544" s="110"/>
      <c r="AI544" s="111"/>
      <c r="AJ544" s="58"/>
      <c r="AK544" s="75"/>
      <c r="AL544" s="74"/>
      <c r="AM544" s="74"/>
      <c r="AN544" s="74"/>
      <c r="AO544" s="855" t="str">
        <f t="shared" si="418"/>
        <v/>
      </c>
      <c r="CC544" s="513" t="str">
        <f t="shared" si="400"/>
        <v/>
      </c>
      <c r="CD544" s="513" t="str">
        <f t="shared" si="401"/>
        <v/>
      </c>
      <c r="CE544" s="513" t="str">
        <f t="shared" si="402"/>
        <v/>
      </c>
      <c r="CF544" s="513" t="str">
        <f t="shared" si="403"/>
        <v/>
      </c>
      <c r="CG544" s="513" t="str">
        <f t="shared" si="404"/>
        <v/>
      </c>
      <c r="CH544" s="513" t="str">
        <f t="shared" si="405"/>
        <v/>
      </c>
      <c r="CI544" s="513" t="str">
        <f t="shared" si="406"/>
        <v/>
      </c>
      <c r="CJ544" s="513"/>
      <c r="CK544" s="513" t="str">
        <f t="shared" si="407"/>
        <v/>
      </c>
      <c r="CL544" s="513" t="str">
        <f t="shared" si="408"/>
        <v/>
      </c>
      <c r="CM544" s="513"/>
      <c r="CR544" s="822">
        <f t="shared" si="409"/>
        <v>0</v>
      </c>
      <c r="CS544" s="822">
        <f t="shared" si="410"/>
        <v>0</v>
      </c>
      <c r="CT544" s="823">
        <f t="shared" si="411"/>
        <v>0</v>
      </c>
      <c r="CU544" s="817">
        <f t="shared" si="412"/>
        <v>0</v>
      </c>
      <c r="CV544" s="817">
        <f t="shared" si="413"/>
        <v>0</v>
      </c>
      <c r="CW544" s="817">
        <f t="shared" si="414"/>
        <v>0</v>
      </c>
      <c r="CX544" s="817">
        <f t="shared" si="415"/>
        <v>0</v>
      </c>
      <c r="CY544" s="817"/>
      <c r="CZ544" s="817">
        <f t="shared" si="416"/>
        <v>0</v>
      </c>
      <c r="DA544" s="817">
        <f t="shared" si="417"/>
        <v>0</v>
      </c>
      <c r="DB544" s="817"/>
    </row>
    <row r="545" spans="1:106" ht="21">
      <c r="A545" s="388" t="s">
        <v>1090</v>
      </c>
      <c r="B545" s="408" t="s">
        <v>1091</v>
      </c>
      <c r="C545" s="57">
        <f t="shared" si="398"/>
        <v>0</v>
      </c>
      <c r="D545" s="372">
        <f t="shared" si="399"/>
        <v>0</v>
      </c>
      <c r="E545" s="58"/>
      <c r="F545" s="59"/>
      <c r="G545" s="60"/>
      <c r="H545" s="145"/>
      <c r="I545" s="146"/>
      <c r="J545" s="146"/>
      <c r="K545" s="146"/>
      <c r="L545" s="146"/>
      <c r="M545" s="146"/>
      <c r="N545" s="146"/>
      <c r="O545" s="146"/>
      <c r="P545" s="146"/>
      <c r="Q545" s="146"/>
      <c r="R545" s="146"/>
      <c r="S545" s="146"/>
      <c r="T545" s="146"/>
      <c r="U545" s="146"/>
      <c r="V545" s="146"/>
      <c r="W545" s="146"/>
      <c r="X545" s="146"/>
      <c r="Y545" s="146"/>
      <c r="Z545" s="147"/>
      <c r="AA545" s="58"/>
      <c r="AB545" s="148"/>
      <c r="AC545" s="59"/>
      <c r="AD545" s="110"/>
      <c r="AE545" s="148"/>
      <c r="AF545" s="111"/>
      <c r="AG545" s="149"/>
      <c r="AH545" s="110"/>
      <c r="AI545" s="111"/>
      <c r="AJ545" s="58"/>
      <c r="AK545" s="75"/>
      <c r="AL545" s="74"/>
      <c r="AM545" s="74"/>
      <c r="AN545" s="74"/>
      <c r="AO545" s="855" t="str">
        <f t="shared" si="418"/>
        <v/>
      </c>
      <c r="CC545" s="513" t="str">
        <f t="shared" si="400"/>
        <v/>
      </c>
      <c r="CD545" s="513" t="str">
        <f t="shared" si="401"/>
        <v/>
      </c>
      <c r="CE545" s="513" t="str">
        <f t="shared" si="402"/>
        <v/>
      </c>
      <c r="CF545" s="513" t="str">
        <f t="shared" si="403"/>
        <v/>
      </c>
      <c r="CG545" s="513" t="str">
        <f t="shared" si="404"/>
        <v/>
      </c>
      <c r="CH545" s="513" t="str">
        <f t="shared" si="405"/>
        <v/>
      </c>
      <c r="CI545" s="513" t="str">
        <f t="shared" si="406"/>
        <v/>
      </c>
      <c r="CJ545" s="513"/>
      <c r="CK545" s="513" t="str">
        <f t="shared" si="407"/>
        <v/>
      </c>
      <c r="CL545" s="513" t="str">
        <f t="shared" si="408"/>
        <v/>
      </c>
      <c r="CM545" s="513"/>
      <c r="CR545" s="822">
        <f t="shared" si="409"/>
        <v>0</v>
      </c>
      <c r="CS545" s="822">
        <f t="shared" si="410"/>
        <v>0</v>
      </c>
      <c r="CT545" s="823">
        <f t="shared" si="411"/>
        <v>0</v>
      </c>
      <c r="CU545" s="817">
        <f t="shared" si="412"/>
        <v>0</v>
      </c>
      <c r="CV545" s="817">
        <f t="shared" si="413"/>
        <v>0</v>
      </c>
      <c r="CW545" s="817">
        <f t="shared" si="414"/>
        <v>0</v>
      </c>
      <c r="CX545" s="817">
        <f t="shared" si="415"/>
        <v>0</v>
      </c>
      <c r="CY545" s="817"/>
      <c r="CZ545" s="817">
        <f t="shared" si="416"/>
        <v>0</v>
      </c>
      <c r="DA545" s="817">
        <f t="shared" si="417"/>
        <v>0</v>
      </c>
      <c r="DB545" s="817"/>
    </row>
    <row r="546" spans="1:106" ht="21">
      <c r="A546" s="388" t="s">
        <v>1092</v>
      </c>
      <c r="B546" s="408" t="s">
        <v>1093</v>
      </c>
      <c r="C546" s="57">
        <f t="shared" si="398"/>
        <v>0</v>
      </c>
      <c r="D546" s="372">
        <f t="shared" si="399"/>
        <v>0</v>
      </c>
      <c r="E546" s="58"/>
      <c r="F546" s="59"/>
      <c r="G546" s="60"/>
      <c r="H546" s="145"/>
      <c r="I546" s="146"/>
      <c r="J546" s="146"/>
      <c r="K546" s="146"/>
      <c r="L546" s="146"/>
      <c r="M546" s="146"/>
      <c r="N546" s="146"/>
      <c r="O546" s="146"/>
      <c r="P546" s="146"/>
      <c r="Q546" s="146"/>
      <c r="R546" s="146"/>
      <c r="S546" s="146"/>
      <c r="T546" s="146"/>
      <c r="U546" s="146"/>
      <c r="V546" s="146"/>
      <c r="W546" s="146"/>
      <c r="X546" s="146"/>
      <c r="Y546" s="146"/>
      <c r="Z546" s="147"/>
      <c r="AA546" s="58"/>
      <c r="AB546" s="148"/>
      <c r="AC546" s="59"/>
      <c r="AD546" s="110"/>
      <c r="AE546" s="148"/>
      <c r="AF546" s="111"/>
      <c r="AG546" s="149"/>
      <c r="AH546" s="110"/>
      <c r="AI546" s="111"/>
      <c r="AJ546" s="58"/>
      <c r="AK546" s="75"/>
      <c r="AL546" s="74"/>
      <c r="AM546" s="74"/>
      <c r="AN546" s="74"/>
      <c r="AO546" s="855" t="str">
        <f t="shared" si="418"/>
        <v/>
      </c>
      <c r="CC546" s="513" t="str">
        <f t="shared" si="400"/>
        <v/>
      </c>
      <c r="CD546" s="513" t="str">
        <f t="shared" si="401"/>
        <v/>
      </c>
      <c r="CE546" s="513" t="str">
        <f t="shared" si="402"/>
        <v/>
      </c>
      <c r="CF546" s="513" t="str">
        <f t="shared" si="403"/>
        <v/>
      </c>
      <c r="CG546" s="513" t="str">
        <f t="shared" si="404"/>
        <v/>
      </c>
      <c r="CH546" s="513" t="str">
        <f t="shared" si="405"/>
        <v/>
      </c>
      <c r="CI546" s="513" t="str">
        <f t="shared" si="406"/>
        <v/>
      </c>
      <c r="CJ546" s="513"/>
      <c r="CK546" s="513" t="str">
        <f t="shared" si="407"/>
        <v/>
      </c>
      <c r="CL546" s="513" t="str">
        <f t="shared" si="408"/>
        <v/>
      </c>
      <c r="CM546" s="513"/>
      <c r="CR546" s="822">
        <f t="shared" si="409"/>
        <v>0</v>
      </c>
      <c r="CS546" s="822">
        <f t="shared" si="410"/>
        <v>0</v>
      </c>
      <c r="CT546" s="823">
        <f t="shared" si="411"/>
        <v>0</v>
      </c>
      <c r="CU546" s="817">
        <f t="shared" si="412"/>
        <v>0</v>
      </c>
      <c r="CV546" s="817">
        <f t="shared" si="413"/>
        <v>0</v>
      </c>
      <c r="CW546" s="817">
        <f t="shared" si="414"/>
        <v>0</v>
      </c>
      <c r="CX546" s="817">
        <f t="shared" si="415"/>
        <v>0</v>
      </c>
      <c r="CY546" s="817"/>
      <c r="CZ546" s="817">
        <f t="shared" si="416"/>
        <v>0</v>
      </c>
      <c r="DA546" s="817">
        <f t="shared" si="417"/>
        <v>0</v>
      </c>
      <c r="DB546" s="817"/>
    </row>
    <row r="547" spans="1:106">
      <c r="A547" s="388" t="s">
        <v>1094</v>
      </c>
      <c r="B547" s="408" t="s">
        <v>1095</v>
      </c>
      <c r="C547" s="57">
        <f t="shared" si="398"/>
        <v>0</v>
      </c>
      <c r="D547" s="372">
        <f t="shared" si="399"/>
        <v>0</v>
      </c>
      <c r="E547" s="58"/>
      <c r="F547" s="59"/>
      <c r="G547" s="60"/>
      <c r="H547" s="145"/>
      <c r="I547" s="146"/>
      <c r="J547" s="146"/>
      <c r="K547" s="146"/>
      <c r="L547" s="146"/>
      <c r="M547" s="146"/>
      <c r="N547" s="146"/>
      <c r="O547" s="146"/>
      <c r="P547" s="146"/>
      <c r="Q547" s="146"/>
      <c r="R547" s="146"/>
      <c r="S547" s="146"/>
      <c r="T547" s="146"/>
      <c r="U547" s="146"/>
      <c r="V547" s="146"/>
      <c r="W547" s="146"/>
      <c r="X547" s="146"/>
      <c r="Y547" s="146"/>
      <c r="Z547" s="147"/>
      <c r="AA547" s="58"/>
      <c r="AB547" s="148"/>
      <c r="AC547" s="59"/>
      <c r="AD547" s="110"/>
      <c r="AE547" s="148"/>
      <c r="AF547" s="111"/>
      <c r="AG547" s="149"/>
      <c r="AH547" s="110"/>
      <c r="AI547" s="111"/>
      <c r="AJ547" s="58"/>
      <c r="AK547" s="75"/>
      <c r="AL547" s="74"/>
      <c r="AM547" s="74"/>
      <c r="AN547" s="74"/>
      <c r="AO547" s="855" t="str">
        <f t="shared" si="418"/>
        <v/>
      </c>
      <c r="CC547" s="513" t="str">
        <f t="shared" si="400"/>
        <v/>
      </c>
      <c r="CD547" s="513" t="str">
        <f t="shared" si="401"/>
        <v/>
      </c>
      <c r="CE547" s="513" t="str">
        <f t="shared" si="402"/>
        <v/>
      </c>
      <c r="CF547" s="513" t="str">
        <f t="shared" si="403"/>
        <v/>
      </c>
      <c r="CG547" s="513" t="str">
        <f t="shared" si="404"/>
        <v/>
      </c>
      <c r="CH547" s="513" t="str">
        <f t="shared" si="405"/>
        <v/>
      </c>
      <c r="CI547" s="513" t="str">
        <f t="shared" si="406"/>
        <v/>
      </c>
      <c r="CJ547" s="513"/>
      <c r="CK547" s="513" t="str">
        <f t="shared" si="407"/>
        <v/>
      </c>
      <c r="CL547" s="513" t="str">
        <f t="shared" si="408"/>
        <v/>
      </c>
      <c r="CM547" s="513"/>
      <c r="CR547" s="822">
        <f t="shared" si="409"/>
        <v>0</v>
      </c>
      <c r="CS547" s="822">
        <f t="shared" si="410"/>
        <v>0</v>
      </c>
      <c r="CT547" s="823">
        <f t="shared" si="411"/>
        <v>0</v>
      </c>
      <c r="CU547" s="817">
        <f t="shared" si="412"/>
        <v>0</v>
      </c>
      <c r="CV547" s="817">
        <f t="shared" si="413"/>
        <v>0</v>
      </c>
      <c r="CW547" s="817">
        <f t="shared" si="414"/>
        <v>0</v>
      </c>
      <c r="CX547" s="817">
        <f t="shared" si="415"/>
        <v>0</v>
      </c>
      <c r="CY547" s="817"/>
      <c r="CZ547" s="817">
        <f t="shared" si="416"/>
        <v>0</v>
      </c>
      <c r="DA547" s="817">
        <f t="shared" si="417"/>
        <v>0</v>
      </c>
      <c r="DB547" s="817"/>
    </row>
    <row r="548" spans="1:106">
      <c r="A548" s="388" t="s">
        <v>1096</v>
      </c>
      <c r="B548" s="408" t="s">
        <v>1097</v>
      </c>
      <c r="C548" s="57">
        <f t="shared" si="398"/>
        <v>0</v>
      </c>
      <c r="D548" s="372">
        <f t="shared" si="399"/>
        <v>0</v>
      </c>
      <c r="E548" s="58"/>
      <c r="F548" s="59"/>
      <c r="G548" s="60"/>
      <c r="H548" s="145"/>
      <c r="I548" s="146"/>
      <c r="J548" s="146"/>
      <c r="K548" s="146"/>
      <c r="L548" s="146"/>
      <c r="M548" s="146"/>
      <c r="N548" s="146"/>
      <c r="O548" s="146"/>
      <c r="P548" s="146"/>
      <c r="Q548" s="146"/>
      <c r="R548" s="146"/>
      <c r="S548" s="146"/>
      <c r="T548" s="146"/>
      <c r="U548" s="146"/>
      <c r="V548" s="146"/>
      <c r="W548" s="146"/>
      <c r="X548" s="146"/>
      <c r="Y548" s="146"/>
      <c r="Z548" s="147"/>
      <c r="AA548" s="58"/>
      <c r="AB548" s="148"/>
      <c r="AC548" s="59"/>
      <c r="AD548" s="110"/>
      <c r="AE548" s="148"/>
      <c r="AF548" s="111"/>
      <c r="AG548" s="149"/>
      <c r="AH548" s="110"/>
      <c r="AI548" s="111"/>
      <c r="AJ548" s="58"/>
      <c r="AK548" s="75"/>
      <c r="AL548" s="74"/>
      <c r="AM548" s="74"/>
      <c r="AN548" s="74"/>
      <c r="AO548" s="855" t="str">
        <f t="shared" si="418"/>
        <v/>
      </c>
      <c r="CC548" s="513" t="str">
        <f t="shared" ref="CC548:CC572" si="419">IF(AND($C548&gt;0,AA548="")," * No olvide digitar la variable "&amp;$AA$8&amp;""&amp;": Atención Cerrada. Digite Cero si no tiene.","")</f>
        <v/>
      </c>
      <c r="CD548" s="513" t="str">
        <f t="shared" ref="CD548:CD572" si="420">IF(AND($C548&gt;0,AB548="")," * No olvide digitar la variable "&amp;$AA$8&amp;""&amp;": Atención Abierta. Digite Cero si no tiene.","")</f>
        <v/>
      </c>
      <c r="CE548" s="513" t="str">
        <f t="shared" ref="CE548:CE572" si="421">IF(AND($C548&gt;0,AC548="")," * No olvide digitar la variable "&amp;$AA$8&amp;""&amp;": Emergencia. Digite Cero si no tiene.","")</f>
        <v/>
      </c>
      <c r="CF548" s="513" t="str">
        <f t="shared" ref="CF548:CF572" si="422">IF(AND(C548&lt;AA548+AB548+AC548)," * La Suma de la variable "&amp;$AA$8&amp;""&amp;" no puede ser mayor al Total.","")</f>
        <v/>
      </c>
      <c r="CG548" s="513" t="str">
        <f t="shared" ref="CG548:CG572" si="423">IF(AND($C548&gt;0,AD548="")," * No olvide digitar la variable "&amp;$AD$8&amp;""&amp;": Honorarios. Digite Cero si no tiene.","")</f>
        <v/>
      </c>
      <c r="CH548" s="513" t="str">
        <f t="shared" ref="CH548:CH572" si="424">IF(AND($C548&gt;0,AE548="")," * No olvide digitar la variable "&amp;$AD$8&amp;""&amp;": Convenios. Digite Cero si no tiene.","")</f>
        <v/>
      </c>
      <c r="CI548" s="513" t="str">
        <f t="shared" ref="CI548:CI572" si="425">IF(AND($C548&gt;0,AF548="")," * No olvide digitar la variable "&amp;$AD$8&amp;""&amp;": Consultores de llamada. Digite Cero si no tiene.","")</f>
        <v/>
      </c>
      <c r="CJ548" s="513"/>
      <c r="CK548" s="513" t="str">
        <f t="shared" ref="CK548:CK572" si="426">IF(AND($C548&gt;0,AH548="")," * No olvide digitar la variable "&amp;$AH$8&amp;""&amp;" Al Sistema. Digite Cero si no tiene.","")</f>
        <v/>
      </c>
      <c r="CL548" s="513" t="str">
        <f t="shared" ref="CL548:CL572" si="427">IF(AND($C548&gt;0,AI548="")," * No olvide digitar la variable "&amp;$AH$8&amp;""&amp;" al Extrasistema. Digite Cero si no tiene.","")</f>
        <v/>
      </c>
      <c r="CM548" s="513"/>
      <c r="CR548" s="822">
        <f t="shared" ref="CR548:CR572" si="428">IF(AND($C548&gt;0,AA548=""),1,0)</f>
        <v>0</v>
      </c>
      <c r="CS548" s="822">
        <f t="shared" ref="CS548:CS572" si="429">IF(AND($C548&gt;0,AB548=""),1,0)</f>
        <v>0</v>
      </c>
      <c r="CT548" s="823">
        <f t="shared" ref="CT548:CT572" si="430">IF(AND($C548&gt;0,AC548=""),1,0)</f>
        <v>0</v>
      </c>
      <c r="CU548" s="817">
        <f t="shared" ref="CU548:CU572" si="431">IF(AND(C548&lt;AA548+AB548+AC548),1,0)</f>
        <v>0</v>
      </c>
      <c r="CV548" s="817">
        <f t="shared" ref="CV548:CV572" si="432">IF(AND($C548&gt;0,AD548=""),1,0)</f>
        <v>0</v>
      </c>
      <c r="CW548" s="817">
        <f t="shared" ref="CW548:CW572" si="433">IF(AND($C548&gt;0,AE548=""),1,0)</f>
        <v>0</v>
      </c>
      <c r="CX548" s="817">
        <f t="shared" ref="CX548:CX572" si="434">IF(AND($C548&gt;0,AF548=""),1,0)</f>
        <v>0</v>
      </c>
      <c r="CY548" s="817"/>
      <c r="CZ548" s="817">
        <f t="shared" ref="CZ548:CZ572" si="435">IF(AND($C548&gt;0,AH548=""),1,0)</f>
        <v>0</v>
      </c>
      <c r="DA548" s="817">
        <f t="shared" ref="DA548:DA572" si="436">IF(AND($C548&gt;0,AI548=""),1,0)</f>
        <v>0</v>
      </c>
      <c r="DB548" s="817"/>
    </row>
    <row r="549" spans="1:106">
      <c r="A549" s="388" t="s">
        <v>1098</v>
      </c>
      <c r="B549" s="408" t="s">
        <v>1099</v>
      </c>
      <c r="C549" s="57">
        <f t="shared" si="398"/>
        <v>0</v>
      </c>
      <c r="D549" s="372">
        <f t="shared" si="399"/>
        <v>0</v>
      </c>
      <c r="E549" s="58"/>
      <c r="F549" s="59"/>
      <c r="G549" s="60"/>
      <c r="H549" s="145"/>
      <c r="I549" s="146"/>
      <c r="J549" s="146"/>
      <c r="K549" s="146"/>
      <c r="L549" s="146"/>
      <c r="M549" s="146"/>
      <c r="N549" s="146"/>
      <c r="O549" s="146"/>
      <c r="P549" s="146"/>
      <c r="Q549" s="146"/>
      <c r="R549" s="146"/>
      <c r="S549" s="146"/>
      <c r="T549" s="146"/>
      <c r="U549" s="146"/>
      <c r="V549" s="146"/>
      <c r="W549" s="146"/>
      <c r="X549" s="146"/>
      <c r="Y549" s="146"/>
      <c r="Z549" s="147"/>
      <c r="AA549" s="58"/>
      <c r="AB549" s="148"/>
      <c r="AC549" s="59"/>
      <c r="AD549" s="110"/>
      <c r="AE549" s="148"/>
      <c r="AF549" s="111"/>
      <c r="AG549" s="149"/>
      <c r="AH549" s="110"/>
      <c r="AI549" s="111"/>
      <c r="AJ549" s="58"/>
      <c r="AK549" s="75"/>
      <c r="AL549" s="74"/>
      <c r="AM549" s="74"/>
      <c r="AN549" s="74"/>
      <c r="AO549" s="855" t="str">
        <f t="shared" si="418"/>
        <v/>
      </c>
      <c r="CC549" s="513" t="str">
        <f t="shared" si="419"/>
        <v/>
      </c>
      <c r="CD549" s="513" t="str">
        <f t="shared" si="420"/>
        <v/>
      </c>
      <c r="CE549" s="513" t="str">
        <f t="shared" si="421"/>
        <v/>
      </c>
      <c r="CF549" s="513" t="str">
        <f t="shared" si="422"/>
        <v/>
      </c>
      <c r="CG549" s="513" t="str">
        <f t="shared" si="423"/>
        <v/>
      </c>
      <c r="CH549" s="513" t="str">
        <f t="shared" si="424"/>
        <v/>
      </c>
      <c r="CI549" s="513" t="str">
        <f t="shared" si="425"/>
        <v/>
      </c>
      <c r="CJ549" s="513"/>
      <c r="CK549" s="513" t="str">
        <f t="shared" si="426"/>
        <v/>
      </c>
      <c r="CL549" s="513" t="str">
        <f t="shared" si="427"/>
        <v/>
      </c>
      <c r="CM549" s="513"/>
      <c r="CR549" s="822">
        <f t="shared" si="428"/>
        <v>0</v>
      </c>
      <c r="CS549" s="822">
        <f t="shared" si="429"/>
        <v>0</v>
      </c>
      <c r="CT549" s="823">
        <f t="shared" si="430"/>
        <v>0</v>
      </c>
      <c r="CU549" s="817">
        <f t="shared" si="431"/>
        <v>0</v>
      </c>
      <c r="CV549" s="817">
        <f t="shared" si="432"/>
        <v>0</v>
      </c>
      <c r="CW549" s="817">
        <f t="shared" si="433"/>
        <v>0</v>
      </c>
      <c r="CX549" s="817">
        <f t="shared" si="434"/>
        <v>0</v>
      </c>
      <c r="CY549" s="817"/>
      <c r="CZ549" s="817">
        <f t="shared" si="435"/>
        <v>0</v>
      </c>
      <c r="DA549" s="817">
        <f t="shared" si="436"/>
        <v>0</v>
      </c>
      <c r="DB549" s="817"/>
    </row>
    <row r="550" spans="1:106">
      <c r="A550" s="388" t="s">
        <v>1100</v>
      </c>
      <c r="B550" s="408" t="s">
        <v>1101</v>
      </c>
      <c r="C550" s="57">
        <f t="shared" si="398"/>
        <v>0</v>
      </c>
      <c r="D550" s="372">
        <f t="shared" si="399"/>
        <v>0</v>
      </c>
      <c r="E550" s="58"/>
      <c r="F550" s="59"/>
      <c r="G550" s="60"/>
      <c r="H550" s="145"/>
      <c r="I550" s="146"/>
      <c r="J550" s="146"/>
      <c r="K550" s="146"/>
      <c r="L550" s="146"/>
      <c r="M550" s="146"/>
      <c r="N550" s="146"/>
      <c r="O550" s="146"/>
      <c r="P550" s="146"/>
      <c r="Q550" s="146"/>
      <c r="R550" s="146"/>
      <c r="S550" s="146"/>
      <c r="T550" s="146"/>
      <c r="U550" s="146"/>
      <c r="V550" s="146"/>
      <c r="W550" s="146"/>
      <c r="X550" s="146"/>
      <c r="Y550" s="146"/>
      <c r="Z550" s="147"/>
      <c r="AA550" s="58"/>
      <c r="AB550" s="148"/>
      <c r="AC550" s="59"/>
      <c r="AD550" s="110"/>
      <c r="AE550" s="148"/>
      <c r="AF550" s="111"/>
      <c r="AG550" s="149"/>
      <c r="AH550" s="110"/>
      <c r="AI550" s="111"/>
      <c r="AJ550" s="58"/>
      <c r="AK550" s="75"/>
      <c r="AL550" s="74"/>
      <c r="AM550" s="74"/>
      <c r="AN550" s="74"/>
      <c r="AO550" s="855" t="str">
        <f t="shared" si="418"/>
        <v/>
      </c>
      <c r="CC550" s="513" t="str">
        <f t="shared" si="419"/>
        <v/>
      </c>
      <c r="CD550" s="513" t="str">
        <f t="shared" si="420"/>
        <v/>
      </c>
      <c r="CE550" s="513" t="str">
        <f t="shared" si="421"/>
        <v/>
      </c>
      <c r="CF550" s="513" t="str">
        <f t="shared" si="422"/>
        <v/>
      </c>
      <c r="CG550" s="513" t="str">
        <f t="shared" si="423"/>
        <v/>
      </c>
      <c r="CH550" s="513" t="str">
        <f t="shared" si="424"/>
        <v/>
      </c>
      <c r="CI550" s="513" t="str">
        <f t="shared" si="425"/>
        <v/>
      </c>
      <c r="CJ550" s="513"/>
      <c r="CK550" s="513" t="str">
        <f t="shared" si="426"/>
        <v/>
      </c>
      <c r="CL550" s="513" t="str">
        <f t="shared" si="427"/>
        <v/>
      </c>
      <c r="CM550" s="513"/>
      <c r="CR550" s="822">
        <f t="shared" si="428"/>
        <v>0</v>
      </c>
      <c r="CS550" s="822">
        <f t="shared" si="429"/>
        <v>0</v>
      </c>
      <c r="CT550" s="823">
        <f t="shared" si="430"/>
        <v>0</v>
      </c>
      <c r="CU550" s="817">
        <f t="shared" si="431"/>
        <v>0</v>
      </c>
      <c r="CV550" s="817">
        <f t="shared" si="432"/>
        <v>0</v>
      </c>
      <c r="CW550" s="817">
        <f t="shared" si="433"/>
        <v>0</v>
      </c>
      <c r="CX550" s="817">
        <f t="shared" si="434"/>
        <v>0</v>
      </c>
      <c r="CY550" s="817"/>
      <c r="CZ550" s="817">
        <f t="shared" si="435"/>
        <v>0</v>
      </c>
      <c r="DA550" s="817">
        <f t="shared" si="436"/>
        <v>0</v>
      </c>
      <c r="DB550" s="817"/>
    </row>
    <row r="551" spans="1:106">
      <c r="A551" s="381" t="s">
        <v>1102</v>
      </c>
      <c r="B551" s="408" t="s">
        <v>1103</v>
      </c>
      <c r="C551" s="57">
        <f t="shared" si="398"/>
        <v>0</v>
      </c>
      <c r="D551" s="372">
        <f t="shared" si="399"/>
        <v>0</v>
      </c>
      <c r="E551" s="58"/>
      <c r="F551" s="59"/>
      <c r="G551" s="60"/>
      <c r="H551" s="145"/>
      <c r="I551" s="146"/>
      <c r="J551" s="146"/>
      <c r="K551" s="146"/>
      <c r="L551" s="146"/>
      <c r="M551" s="146"/>
      <c r="N551" s="146"/>
      <c r="O551" s="146"/>
      <c r="P551" s="146"/>
      <c r="Q551" s="146"/>
      <c r="R551" s="146"/>
      <c r="S551" s="146"/>
      <c r="T551" s="146"/>
      <c r="U551" s="146"/>
      <c r="V551" s="146"/>
      <c r="W551" s="146"/>
      <c r="X551" s="146"/>
      <c r="Y551" s="146"/>
      <c r="Z551" s="147"/>
      <c r="AA551" s="58"/>
      <c r="AB551" s="148"/>
      <c r="AC551" s="59"/>
      <c r="AD551" s="110"/>
      <c r="AE551" s="148"/>
      <c r="AF551" s="111"/>
      <c r="AG551" s="149"/>
      <c r="AH551" s="110"/>
      <c r="AI551" s="111"/>
      <c r="AJ551" s="58"/>
      <c r="AK551" s="75"/>
      <c r="AL551" s="74"/>
      <c r="AM551" s="74"/>
      <c r="AN551" s="74"/>
      <c r="AO551" s="855" t="str">
        <f t="shared" si="418"/>
        <v/>
      </c>
      <c r="CC551" s="513" t="str">
        <f t="shared" si="419"/>
        <v/>
      </c>
      <c r="CD551" s="513" t="str">
        <f t="shared" si="420"/>
        <v/>
      </c>
      <c r="CE551" s="513" t="str">
        <f t="shared" si="421"/>
        <v/>
      </c>
      <c r="CF551" s="513" t="str">
        <f t="shared" si="422"/>
        <v/>
      </c>
      <c r="CG551" s="513" t="str">
        <f t="shared" si="423"/>
        <v/>
      </c>
      <c r="CH551" s="513" t="str">
        <f t="shared" si="424"/>
        <v/>
      </c>
      <c r="CI551" s="513" t="str">
        <f t="shared" si="425"/>
        <v/>
      </c>
      <c r="CJ551" s="513"/>
      <c r="CK551" s="513" t="str">
        <f t="shared" si="426"/>
        <v/>
      </c>
      <c r="CL551" s="513" t="str">
        <f t="shared" si="427"/>
        <v/>
      </c>
      <c r="CM551" s="513"/>
      <c r="CR551" s="822">
        <f t="shared" si="428"/>
        <v>0</v>
      </c>
      <c r="CS551" s="822">
        <f t="shared" si="429"/>
        <v>0</v>
      </c>
      <c r="CT551" s="823">
        <f t="shared" si="430"/>
        <v>0</v>
      </c>
      <c r="CU551" s="817">
        <f t="shared" si="431"/>
        <v>0</v>
      </c>
      <c r="CV551" s="817">
        <f t="shared" si="432"/>
        <v>0</v>
      </c>
      <c r="CW551" s="817">
        <f t="shared" si="433"/>
        <v>0</v>
      </c>
      <c r="CX551" s="817">
        <f t="shared" si="434"/>
        <v>0</v>
      </c>
      <c r="CY551" s="817"/>
      <c r="CZ551" s="817">
        <f t="shared" si="435"/>
        <v>0</v>
      </c>
      <c r="DA551" s="817">
        <f t="shared" si="436"/>
        <v>0</v>
      </c>
      <c r="DB551" s="817"/>
    </row>
    <row r="552" spans="1:106">
      <c r="A552" s="381" t="s">
        <v>1104</v>
      </c>
      <c r="B552" s="408" t="s">
        <v>1105</v>
      </c>
      <c r="C552" s="57">
        <f t="shared" si="398"/>
        <v>0</v>
      </c>
      <c r="D552" s="372">
        <f t="shared" si="399"/>
        <v>0</v>
      </c>
      <c r="E552" s="58"/>
      <c r="F552" s="59"/>
      <c r="G552" s="60"/>
      <c r="H552" s="145"/>
      <c r="I552" s="146"/>
      <c r="J552" s="146"/>
      <c r="K552" s="146"/>
      <c r="L552" s="146"/>
      <c r="M552" s="146"/>
      <c r="N552" s="146"/>
      <c r="O552" s="146"/>
      <c r="P552" s="146"/>
      <c r="Q552" s="146"/>
      <c r="R552" s="146"/>
      <c r="S552" s="146"/>
      <c r="T552" s="146"/>
      <c r="U552" s="146"/>
      <c r="V552" s="146"/>
      <c r="W552" s="146"/>
      <c r="X552" s="146"/>
      <c r="Y552" s="146"/>
      <c r="Z552" s="147"/>
      <c r="AA552" s="58"/>
      <c r="AB552" s="148"/>
      <c r="AC552" s="59"/>
      <c r="AD552" s="110"/>
      <c r="AE552" s="148"/>
      <c r="AF552" s="111"/>
      <c r="AG552" s="149"/>
      <c r="AH552" s="110"/>
      <c r="AI552" s="111"/>
      <c r="AJ552" s="58"/>
      <c r="AK552" s="75"/>
      <c r="AL552" s="74"/>
      <c r="AM552" s="74"/>
      <c r="AN552" s="74"/>
      <c r="AO552" s="855" t="str">
        <f t="shared" si="418"/>
        <v/>
      </c>
      <c r="CC552" s="513" t="str">
        <f t="shared" si="419"/>
        <v/>
      </c>
      <c r="CD552" s="513" t="str">
        <f t="shared" si="420"/>
        <v/>
      </c>
      <c r="CE552" s="513" t="str">
        <f t="shared" si="421"/>
        <v/>
      </c>
      <c r="CF552" s="513" t="str">
        <f t="shared" si="422"/>
        <v/>
      </c>
      <c r="CG552" s="513" t="str">
        <f t="shared" si="423"/>
        <v/>
      </c>
      <c r="CH552" s="513" t="str">
        <f t="shared" si="424"/>
        <v/>
      </c>
      <c r="CI552" s="513" t="str">
        <f t="shared" si="425"/>
        <v/>
      </c>
      <c r="CJ552" s="513"/>
      <c r="CK552" s="513" t="str">
        <f t="shared" si="426"/>
        <v/>
      </c>
      <c r="CL552" s="513" t="str">
        <f t="shared" si="427"/>
        <v/>
      </c>
      <c r="CM552" s="513"/>
      <c r="CR552" s="822">
        <f t="shared" si="428"/>
        <v>0</v>
      </c>
      <c r="CS552" s="822">
        <f t="shared" si="429"/>
        <v>0</v>
      </c>
      <c r="CT552" s="823">
        <f t="shared" si="430"/>
        <v>0</v>
      </c>
      <c r="CU552" s="817">
        <f t="shared" si="431"/>
        <v>0</v>
      </c>
      <c r="CV552" s="817">
        <f t="shared" si="432"/>
        <v>0</v>
      </c>
      <c r="CW552" s="817">
        <f t="shared" si="433"/>
        <v>0</v>
      </c>
      <c r="CX552" s="817">
        <f t="shared" si="434"/>
        <v>0</v>
      </c>
      <c r="CY552" s="817"/>
      <c r="CZ552" s="817">
        <f t="shared" si="435"/>
        <v>0</v>
      </c>
      <c r="DA552" s="817">
        <f t="shared" si="436"/>
        <v>0</v>
      </c>
      <c r="DB552" s="817"/>
    </row>
    <row r="553" spans="1:106">
      <c r="A553" s="381" t="s">
        <v>1106</v>
      </c>
      <c r="B553" s="408" t="s">
        <v>1107</v>
      </c>
      <c r="C553" s="57">
        <f t="shared" si="398"/>
        <v>0</v>
      </c>
      <c r="D553" s="372">
        <f t="shared" si="399"/>
        <v>0</v>
      </c>
      <c r="E553" s="58"/>
      <c r="F553" s="59"/>
      <c r="G553" s="60"/>
      <c r="H553" s="145"/>
      <c r="I553" s="146"/>
      <c r="J553" s="146"/>
      <c r="K553" s="146"/>
      <c r="L553" s="146"/>
      <c r="M553" s="146"/>
      <c r="N553" s="146"/>
      <c r="O553" s="146"/>
      <c r="P553" s="146"/>
      <c r="Q553" s="146"/>
      <c r="R553" s="146"/>
      <c r="S553" s="146"/>
      <c r="T553" s="146"/>
      <c r="U553" s="146"/>
      <c r="V553" s="146"/>
      <c r="W553" s="146"/>
      <c r="X553" s="146"/>
      <c r="Y553" s="146"/>
      <c r="Z553" s="147"/>
      <c r="AA553" s="58"/>
      <c r="AB553" s="148"/>
      <c r="AC553" s="59"/>
      <c r="AD553" s="110"/>
      <c r="AE553" s="148"/>
      <c r="AF553" s="111"/>
      <c r="AG553" s="149"/>
      <c r="AH553" s="110"/>
      <c r="AI553" s="111"/>
      <c r="AJ553" s="58"/>
      <c r="AK553" s="75"/>
      <c r="AL553" s="74"/>
      <c r="AM553" s="74"/>
      <c r="AN553" s="74"/>
      <c r="AO553" s="855" t="str">
        <f t="shared" si="418"/>
        <v/>
      </c>
      <c r="CC553" s="513" t="str">
        <f t="shared" si="419"/>
        <v/>
      </c>
      <c r="CD553" s="513" t="str">
        <f t="shared" si="420"/>
        <v/>
      </c>
      <c r="CE553" s="513" t="str">
        <f t="shared" si="421"/>
        <v/>
      </c>
      <c r="CF553" s="513" t="str">
        <f t="shared" si="422"/>
        <v/>
      </c>
      <c r="CG553" s="513" t="str">
        <f t="shared" si="423"/>
        <v/>
      </c>
      <c r="CH553" s="513" t="str">
        <f t="shared" si="424"/>
        <v/>
      </c>
      <c r="CI553" s="513" t="str">
        <f t="shared" si="425"/>
        <v/>
      </c>
      <c r="CJ553" s="513"/>
      <c r="CK553" s="513" t="str">
        <f t="shared" si="426"/>
        <v/>
      </c>
      <c r="CL553" s="513" t="str">
        <f t="shared" si="427"/>
        <v/>
      </c>
      <c r="CM553" s="513"/>
      <c r="CR553" s="822">
        <f t="shared" si="428"/>
        <v>0</v>
      </c>
      <c r="CS553" s="822">
        <f t="shared" si="429"/>
        <v>0</v>
      </c>
      <c r="CT553" s="823">
        <f t="shared" si="430"/>
        <v>0</v>
      </c>
      <c r="CU553" s="817">
        <f t="shared" si="431"/>
        <v>0</v>
      </c>
      <c r="CV553" s="817">
        <f t="shared" si="432"/>
        <v>0</v>
      </c>
      <c r="CW553" s="817">
        <f t="shared" si="433"/>
        <v>0</v>
      </c>
      <c r="CX553" s="817">
        <f t="shared" si="434"/>
        <v>0</v>
      </c>
      <c r="CY553" s="817"/>
      <c r="CZ553" s="817">
        <f t="shared" si="435"/>
        <v>0</v>
      </c>
      <c r="DA553" s="817">
        <f t="shared" si="436"/>
        <v>0</v>
      </c>
      <c r="DB553" s="817"/>
    </row>
    <row r="554" spans="1:106">
      <c r="A554" s="381" t="s">
        <v>1108</v>
      </c>
      <c r="B554" s="408" t="s">
        <v>1109</v>
      </c>
      <c r="C554" s="57">
        <f t="shared" si="398"/>
        <v>0</v>
      </c>
      <c r="D554" s="372">
        <f t="shared" si="399"/>
        <v>0</v>
      </c>
      <c r="E554" s="58"/>
      <c r="F554" s="59"/>
      <c r="G554" s="60"/>
      <c r="H554" s="145"/>
      <c r="I554" s="146"/>
      <c r="J554" s="146"/>
      <c r="K554" s="146"/>
      <c r="L554" s="146"/>
      <c r="M554" s="146"/>
      <c r="N554" s="146"/>
      <c r="O554" s="146"/>
      <c r="P554" s="146"/>
      <c r="Q554" s="146"/>
      <c r="R554" s="146"/>
      <c r="S554" s="146"/>
      <c r="T554" s="146"/>
      <c r="U554" s="146"/>
      <c r="V554" s="146"/>
      <c r="W554" s="146"/>
      <c r="X554" s="146"/>
      <c r="Y554" s="146"/>
      <c r="Z554" s="147"/>
      <c r="AA554" s="58"/>
      <c r="AB554" s="148"/>
      <c r="AC554" s="59"/>
      <c r="AD554" s="110"/>
      <c r="AE554" s="148"/>
      <c r="AF554" s="111"/>
      <c r="AG554" s="149"/>
      <c r="AH554" s="110"/>
      <c r="AI554" s="111"/>
      <c r="AJ554" s="58"/>
      <c r="AK554" s="75"/>
      <c r="AL554" s="74"/>
      <c r="AM554" s="74"/>
      <c r="AN554" s="74"/>
      <c r="AO554" s="855" t="str">
        <f t="shared" si="418"/>
        <v/>
      </c>
      <c r="CC554" s="513" t="str">
        <f t="shared" si="419"/>
        <v/>
      </c>
      <c r="CD554" s="513" t="str">
        <f t="shared" si="420"/>
        <v/>
      </c>
      <c r="CE554" s="513" t="str">
        <f t="shared" si="421"/>
        <v/>
      </c>
      <c r="CF554" s="513" t="str">
        <f t="shared" si="422"/>
        <v/>
      </c>
      <c r="CG554" s="513" t="str">
        <f t="shared" si="423"/>
        <v/>
      </c>
      <c r="CH554" s="513" t="str">
        <f t="shared" si="424"/>
        <v/>
      </c>
      <c r="CI554" s="513" t="str">
        <f t="shared" si="425"/>
        <v/>
      </c>
      <c r="CJ554" s="513"/>
      <c r="CK554" s="513" t="str">
        <f t="shared" si="426"/>
        <v/>
      </c>
      <c r="CL554" s="513" t="str">
        <f t="shared" si="427"/>
        <v/>
      </c>
      <c r="CM554" s="513"/>
      <c r="CR554" s="822">
        <f t="shared" si="428"/>
        <v>0</v>
      </c>
      <c r="CS554" s="822">
        <f t="shared" si="429"/>
        <v>0</v>
      </c>
      <c r="CT554" s="823">
        <f t="shared" si="430"/>
        <v>0</v>
      </c>
      <c r="CU554" s="817">
        <f t="shared" si="431"/>
        <v>0</v>
      </c>
      <c r="CV554" s="817">
        <f t="shared" si="432"/>
        <v>0</v>
      </c>
      <c r="CW554" s="817">
        <f t="shared" si="433"/>
        <v>0</v>
      </c>
      <c r="CX554" s="817">
        <f t="shared" si="434"/>
        <v>0</v>
      </c>
      <c r="CY554" s="817"/>
      <c r="CZ554" s="817">
        <f t="shared" si="435"/>
        <v>0</v>
      </c>
      <c r="DA554" s="817">
        <f t="shared" si="436"/>
        <v>0</v>
      </c>
      <c r="DB554" s="817"/>
    </row>
    <row r="555" spans="1:106">
      <c r="A555" s="381" t="s">
        <v>1110</v>
      </c>
      <c r="B555" s="408" t="s">
        <v>1111</v>
      </c>
      <c r="C555" s="57">
        <f t="shared" si="398"/>
        <v>0</v>
      </c>
      <c r="D555" s="372">
        <f t="shared" si="399"/>
        <v>0</v>
      </c>
      <c r="E555" s="58"/>
      <c r="F555" s="59"/>
      <c r="G555" s="60"/>
      <c r="H555" s="145"/>
      <c r="I555" s="146"/>
      <c r="J555" s="146"/>
      <c r="K555" s="146"/>
      <c r="L555" s="146"/>
      <c r="M555" s="146"/>
      <c r="N555" s="146"/>
      <c r="O555" s="146"/>
      <c r="P555" s="146"/>
      <c r="Q555" s="146"/>
      <c r="R555" s="146"/>
      <c r="S555" s="146"/>
      <c r="T555" s="146"/>
      <c r="U555" s="146"/>
      <c r="V555" s="146"/>
      <c r="W555" s="146"/>
      <c r="X555" s="146"/>
      <c r="Y555" s="146"/>
      <c r="Z555" s="147"/>
      <c r="AA555" s="58"/>
      <c r="AB555" s="148"/>
      <c r="AC555" s="59"/>
      <c r="AD555" s="110"/>
      <c r="AE555" s="148"/>
      <c r="AF555" s="111"/>
      <c r="AG555" s="149"/>
      <c r="AH555" s="110"/>
      <c r="AI555" s="111"/>
      <c r="AJ555" s="58"/>
      <c r="AK555" s="75"/>
      <c r="AL555" s="74"/>
      <c r="AM555" s="74"/>
      <c r="AN555" s="74"/>
      <c r="AO555" s="855" t="str">
        <f t="shared" si="418"/>
        <v/>
      </c>
      <c r="CC555" s="513" t="str">
        <f t="shared" si="419"/>
        <v/>
      </c>
      <c r="CD555" s="513" t="str">
        <f t="shared" si="420"/>
        <v/>
      </c>
      <c r="CE555" s="513" t="str">
        <f t="shared" si="421"/>
        <v/>
      </c>
      <c r="CF555" s="513" t="str">
        <f t="shared" si="422"/>
        <v/>
      </c>
      <c r="CG555" s="513" t="str">
        <f t="shared" si="423"/>
        <v/>
      </c>
      <c r="CH555" s="513" t="str">
        <f t="shared" si="424"/>
        <v/>
      </c>
      <c r="CI555" s="513" t="str">
        <f t="shared" si="425"/>
        <v/>
      </c>
      <c r="CJ555" s="513"/>
      <c r="CK555" s="513" t="str">
        <f t="shared" si="426"/>
        <v/>
      </c>
      <c r="CL555" s="513" t="str">
        <f t="shared" si="427"/>
        <v/>
      </c>
      <c r="CM555" s="513"/>
      <c r="CR555" s="822">
        <f t="shared" si="428"/>
        <v>0</v>
      </c>
      <c r="CS555" s="822">
        <f t="shared" si="429"/>
        <v>0</v>
      </c>
      <c r="CT555" s="823">
        <f t="shared" si="430"/>
        <v>0</v>
      </c>
      <c r="CU555" s="817">
        <f t="shared" si="431"/>
        <v>0</v>
      </c>
      <c r="CV555" s="817">
        <f t="shared" si="432"/>
        <v>0</v>
      </c>
      <c r="CW555" s="817">
        <f t="shared" si="433"/>
        <v>0</v>
      </c>
      <c r="CX555" s="817">
        <f t="shared" si="434"/>
        <v>0</v>
      </c>
      <c r="CY555" s="817"/>
      <c r="CZ555" s="817">
        <f t="shared" si="435"/>
        <v>0</v>
      </c>
      <c r="DA555" s="817">
        <f t="shared" si="436"/>
        <v>0</v>
      </c>
      <c r="DB555" s="817"/>
    </row>
    <row r="556" spans="1:106">
      <c r="A556" s="381" t="s">
        <v>1112</v>
      </c>
      <c r="B556" s="408" t="s">
        <v>1113</v>
      </c>
      <c r="C556" s="57">
        <f t="shared" si="398"/>
        <v>0</v>
      </c>
      <c r="D556" s="372">
        <f t="shared" si="399"/>
        <v>0</v>
      </c>
      <c r="E556" s="58"/>
      <c r="F556" s="59"/>
      <c r="G556" s="60"/>
      <c r="H556" s="145"/>
      <c r="I556" s="146"/>
      <c r="J556" s="146"/>
      <c r="K556" s="146"/>
      <c r="L556" s="146"/>
      <c r="M556" s="146"/>
      <c r="N556" s="146"/>
      <c r="O556" s="146"/>
      <c r="P556" s="146"/>
      <c r="Q556" s="146"/>
      <c r="R556" s="146"/>
      <c r="S556" s="146"/>
      <c r="T556" s="146"/>
      <c r="U556" s="146"/>
      <c r="V556" s="146"/>
      <c r="W556" s="146"/>
      <c r="X556" s="146"/>
      <c r="Y556" s="146"/>
      <c r="Z556" s="147"/>
      <c r="AA556" s="58"/>
      <c r="AB556" s="148"/>
      <c r="AC556" s="59"/>
      <c r="AD556" s="110"/>
      <c r="AE556" s="148"/>
      <c r="AF556" s="111"/>
      <c r="AG556" s="149"/>
      <c r="AH556" s="110"/>
      <c r="AI556" s="111"/>
      <c r="AJ556" s="58"/>
      <c r="AK556" s="75"/>
      <c r="AL556" s="74"/>
      <c r="AM556" s="74"/>
      <c r="AN556" s="74"/>
      <c r="AO556" s="855" t="str">
        <f t="shared" si="418"/>
        <v/>
      </c>
      <c r="CC556" s="513" t="str">
        <f t="shared" si="419"/>
        <v/>
      </c>
      <c r="CD556" s="513" t="str">
        <f t="shared" si="420"/>
        <v/>
      </c>
      <c r="CE556" s="513" t="str">
        <f t="shared" si="421"/>
        <v/>
      </c>
      <c r="CF556" s="513" t="str">
        <f t="shared" si="422"/>
        <v/>
      </c>
      <c r="CG556" s="513" t="str">
        <f t="shared" si="423"/>
        <v/>
      </c>
      <c r="CH556" s="513" t="str">
        <f t="shared" si="424"/>
        <v/>
      </c>
      <c r="CI556" s="513" t="str">
        <f t="shared" si="425"/>
        <v/>
      </c>
      <c r="CJ556" s="513"/>
      <c r="CK556" s="513" t="str">
        <f t="shared" si="426"/>
        <v/>
      </c>
      <c r="CL556" s="513" t="str">
        <f t="shared" si="427"/>
        <v/>
      </c>
      <c r="CM556" s="513"/>
      <c r="CR556" s="822">
        <f t="shared" si="428"/>
        <v>0</v>
      </c>
      <c r="CS556" s="822">
        <f t="shared" si="429"/>
        <v>0</v>
      </c>
      <c r="CT556" s="823">
        <f t="shared" si="430"/>
        <v>0</v>
      </c>
      <c r="CU556" s="817">
        <f t="shared" si="431"/>
        <v>0</v>
      </c>
      <c r="CV556" s="817">
        <f t="shared" si="432"/>
        <v>0</v>
      </c>
      <c r="CW556" s="817">
        <f t="shared" si="433"/>
        <v>0</v>
      </c>
      <c r="CX556" s="817">
        <f t="shared" si="434"/>
        <v>0</v>
      </c>
      <c r="CY556" s="817"/>
      <c r="CZ556" s="817">
        <f t="shared" si="435"/>
        <v>0</v>
      </c>
      <c r="DA556" s="817">
        <f t="shared" si="436"/>
        <v>0</v>
      </c>
      <c r="DB556" s="817"/>
    </row>
    <row r="557" spans="1:106">
      <c r="A557" s="381" t="s">
        <v>1114</v>
      </c>
      <c r="B557" s="408" t="s">
        <v>1115</v>
      </c>
      <c r="C557" s="57">
        <f t="shared" si="398"/>
        <v>0</v>
      </c>
      <c r="D557" s="372">
        <f t="shared" si="399"/>
        <v>0</v>
      </c>
      <c r="E557" s="58"/>
      <c r="F557" s="59"/>
      <c r="G557" s="60"/>
      <c r="H557" s="145"/>
      <c r="I557" s="146"/>
      <c r="J557" s="146"/>
      <c r="K557" s="146"/>
      <c r="L557" s="146"/>
      <c r="M557" s="146"/>
      <c r="N557" s="146"/>
      <c r="O557" s="146"/>
      <c r="P557" s="146"/>
      <c r="Q557" s="146"/>
      <c r="R557" s="146"/>
      <c r="S557" s="146"/>
      <c r="T557" s="146"/>
      <c r="U557" s="146"/>
      <c r="V557" s="146"/>
      <c r="W557" s="146"/>
      <c r="X557" s="146"/>
      <c r="Y557" s="146"/>
      <c r="Z557" s="147"/>
      <c r="AA557" s="58"/>
      <c r="AB557" s="148"/>
      <c r="AC557" s="59"/>
      <c r="AD557" s="110"/>
      <c r="AE557" s="148"/>
      <c r="AF557" s="111"/>
      <c r="AG557" s="149"/>
      <c r="AH557" s="110"/>
      <c r="AI557" s="111"/>
      <c r="AJ557" s="58"/>
      <c r="AK557" s="75"/>
      <c r="AL557" s="74"/>
      <c r="AM557" s="74"/>
      <c r="AN557" s="74"/>
      <c r="AO557" s="855" t="str">
        <f t="shared" si="418"/>
        <v/>
      </c>
      <c r="CC557" s="513" t="str">
        <f t="shared" si="419"/>
        <v/>
      </c>
      <c r="CD557" s="513" t="str">
        <f t="shared" si="420"/>
        <v/>
      </c>
      <c r="CE557" s="513" t="str">
        <f t="shared" si="421"/>
        <v/>
      </c>
      <c r="CF557" s="513" t="str">
        <f t="shared" si="422"/>
        <v/>
      </c>
      <c r="CG557" s="513" t="str">
        <f t="shared" si="423"/>
        <v/>
      </c>
      <c r="CH557" s="513" t="str">
        <f t="shared" si="424"/>
        <v/>
      </c>
      <c r="CI557" s="513" t="str">
        <f t="shared" si="425"/>
        <v/>
      </c>
      <c r="CJ557" s="513"/>
      <c r="CK557" s="513" t="str">
        <f t="shared" si="426"/>
        <v/>
      </c>
      <c r="CL557" s="513" t="str">
        <f t="shared" si="427"/>
        <v/>
      </c>
      <c r="CM557" s="513"/>
      <c r="CR557" s="822">
        <f t="shared" si="428"/>
        <v>0</v>
      </c>
      <c r="CS557" s="822">
        <f t="shared" si="429"/>
        <v>0</v>
      </c>
      <c r="CT557" s="823">
        <f t="shared" si="430"/>
        <v>0</v>
      </c>
      <c r="CU557" s="817">
        <f t="shared" si="431"/>
        <v>0</v>
      </c>
      <c r="CV557" s="817">
        <f t="shared" si="432"/>
        <v>0</v>
      </c>
      <c r="CW557" s="817">
        <f t="shared" si="433"/>
        <v>0</v>
      </c>
      <c r="CX557" s="817">
        <f t="shared" si="434"/>
        <v>0</v>
      </c>
      <c r="CY557" s="817"/>
      <c r="CZ557" s="817">
        <f t="shared" si="435"/>
        <v>0</v>
      </c>
      <c r="DA557" s="817">
        <f t="shared" si="436"/>
        <v>0</v>
      </c>
      <c r="DB557" s="817"/>
    </row>
    <row r="558" spans="1:106">
      <c r="A558" s="381" t="s">
        <v>1116</v>
      </c>
      <c r="B558" s="408" t="s">
        <v>1117</v>
      </c>
      <c r="C558" s="57">
        <f>SUM(D558+G558)</f>
        <v>0</v>
      </c>
      <c r="D558" s="372">
        <f>SUM(E558:F558)</f>
        <v>0</v>
      </c>
      <c r="E558" s="58"/>
      <c r="F558" s="59"/>
      <c r="G558" s="60"/>
      <c r="H558" s="145"/>
      <c r="I558" s="146"/>
      <c r="J558" s="146"/>
      <c r="K558" s="146"/>
      <c r="L558" s="146"/>
      <c r="M558" s="146"/>
      <c r="N558" s="146"/>
      <c r="O558" s="146"/>
      <c r="P558" s="146"/>
      <c r="Q558" s="146"/>
      <c r="R558" s="146"/>
      <c r="S558" s="146"/>
      <c r="T558" s="146"/>
      <c r="U558" s="146"/>
      <c r="V558" s="146"/>
      <c r="W558" s="146"/>
      <c r="X558" s="146"/>
      <c r="Y558" s="146"/>
      <c r="Z558" s="147"/>
      <c r="AA558" s="58"/>
      <c r="AB558" s="148"/>
      <c r="AC558" s="59"/>
      <c r="AD558" s="110"/>
      <c r="AE558" s="148"/>
      <c r="AF558" s="111"/>
      <c r="AG558" s="149"/>
      <c r="AH558" s="110"/>
      <c r="AI558" s="111"/>
      <c r="AJ558" s="58"/>
      <c r="AK558" s="75"/>
      <c r="AL558" s="74"/>
      <c r="AM558" s="74"/>
      <c r="AN558" s="74"/>
      <c r="AO558" s="855" t="str">
        <f t="shared" si="418"/>
        <v/>
      </c>
      <c r="CC558" s="513" t="str">
        <f t="shared" si="419"/>
        <v/>
      </c>
      <c r="CD558" s="513" t="str">
        <f t="shared" si="420"/>
        <v/>
      </c>
      <c r="CE558" s="513" t="str">
        <f t="shared" si="421"/>
        <v/>
      </c>
      <c r="CF558" s="513" t="str">
        <f t="shared" si="422"/>
        <v/>
      </c>
      <c r="CG558" s="513" t="str">
        <f t="shared" si="423"/>
        <v/>
      </c>
      <c r="CH558" s="513" t="str">
        <f t="shared" si="424"/>
        <v/>
      </c>
      <c r="CI558" s="513" t="str">
        <f t="shared" si="425"/>
        <v/>
      </c>
      <c r="CJ558" s="513"/>
      <c r="CK558" s="513" t="str">
        <f t="shared" si="426"/>
        <v/>
      </c>
      <c r="CL558" s="513" t="str">
        <f t="shared" si="427"/>
        <v/>
      </c>
      <c r="CM558" s="513"/>
      <c r="CR558" s="822">
        <f t="shared" si="428"/>
        <v>0</v>
      </c>
      <c r="CS558" s="822">
        <f t="shared" si="429"/>
        <v>0</v>
      </c>
      <c r="CT558" s="823">
        <f t="shared" si="430"/>
        <v>0</v>
      </c>
      <c r="CU558" s="817">
        <f t="shared" si="431"/>
        <v>0</v>
      </c>
      <c r="CV558" s="817">
        <f t="shared" si="432"/>
        <v>0</v>
      </c>
      <c r="CW558" s="817">
        <f t="shared" si="433"/>
        <v>0</v>
      </c>
      <c r="CX558" s="817">
        <f t="shared" si="434"/>
        <v>0</v>
      </c>
      <c r="CY558" s="817"/>
      <c r="CZ558" s="817">
        <f t="shared" si="435"/>
        <v>0</v>
      </c>
      <c r="DA558" s="817">
        <f t="shared" si="436"/>
        <v>0</v>
      </c>
      <c r="DB558" s="817"/>
    </row>
    <row r="559" spans="1:106">
      <c r="A559" s="388" t="s">
        <v>1118</v>
      </c>
      <c r="B559" s="408" t="s">
        <v>1119</v>
      </c>
      <c r="C559" s="57">
        <f t="shared" si="398"/>
        <v>0</v>
      </c>
      <c r="D559" s="372">
        <f t="shared" si="399"/>
        <v>0</v>
      </c>
      <c r="E559" s="58"/>
      <c r="F559" s="59"/>
      <c r="G559" s="60"/>
      <c r="H559" s="145"/>
      <c r="I559" s="146"/>
      <c r="J559" s="146"/>
      <c r="K559" s="146"/>
      <c r="L559" s="146"/>
      <c r="M559" s="146"/>
      <c r="N559" s="146"/>
      <c r="O559" s="146"/>
      <c r="P559" s="146"/>
      <c r="Q559" s="146"/>
      <c r="R559" s="146"/>
      <c r="S559" s="146"/>
      <c r="T559" s="146"/>
      <c r="U559" s="146"/>
      <c r="V559" s="146"/>
      <c r="W559" s="146"/>
      <c r="X559" s="146"/>
      <c r="Y559" s="146"/>
      <c r="Z559" s="147"/>
      <c r="AA559" s="58"/>
      <c r="AB559" s="148"/>
      <c r="AC559" s="59"/>
      <c r="AD559" s="110"/>
      <c r="AE559" s="148"/>
      <c r="AF559" s="111"/>
      <c r="AG559" s="149"/>
      <c r="AH559" s="110"/>
      <c r="AI559" s="111"/>
      <c r="AJ559" s="58"/>
      <c r="AK559" s="75"/>
      <c r="AL559" s="74"/>
      <c r="AM559" s="74"/>
      <c r="AN559" s="74"/>
      <c r="AO559" s="855" t="str">
        <f t="shared" si="418"/>
        <v/>
      </c>
      <c r="CC559" s="513" t="str">
        <f t="shared" si="419"/>
        <v/>
      </c>
      <c r="CD559" s="513" t="str">
        <f t="shared" si="420"/>
        <v/>
      </c>
      <c r="CE559" s="513" t="str">
        <f t="shared" si="421"/>
        <v/>
      </c>
      <c r="CF559" s="513" t="str">
        <f t="shared" si="422"/>
        <v/>
      </c>
      <c r="CG559" s="513" t="str">
        <f t="shared" si="423"/>
        <v/>
      </c>
      <c r="CH559" s="513" t="str">
        <f t="shared" si="424"/>
        <v/>
      </c>
      <c r="CI559" s="513" t="str">
        <f t="shared" si="425"/>
        <v/>
      </c>
      <c r="CJ559" s="513"/>
      <c r="CK559" s="513" t="str">
        <f t="shared" si="426"/>
        <v/>
      </c>
      <c r="CL559" s="513" t="str">
        <f t="shared" si="427"/>
        <v/>
      </c>
      <c r="CM559" s="513"/>
      <c r="CR559" s="822">
        <f t="shared" si="428"/>
        <v>0</v>
      </c>
      <c r="CS559" s="822">
        <f t="shared" si="429"/>
        <v>0</v>
      </c>
      <c r="CT559" s="823">
        <f t="shared" si="430"/>
        <v>0</v>
      </c>
      <c r="CU559" s="817">
        <f t="shared" si="431"/>
        <v>0</v>
      </c>
      <c r="CV559" s="817">
        <f t="shared" si="432"/>
        <v>0</v>
      </c>
      <c r="CW559" s="817">
        <f t="shared" si="433"/>
        <v>0</v>
      </c>
      <c r="CX559" s="817">
        <f t="shared" si="434"/>
        <v>0</v>
      </c>
      <c r="CY559" s="817"/>
      <c r="CZ559" s="817">
        <f t="shared" si="435"/>
        <v>0</v>
      </c>
      <c r="DA559" s="817">
        <f t="shared" si="436"/>
        <v>0</v>
      </c>
      <c r="DB559" s="817"/>
    </row>
    <row r="560" spans="1:106">
      <c r="A560" s="388" t="s">
        <v>1120</v>
      </c>
      <c r="B560" s="408" t="s">
        <v>1121</v>
      </c>
      <c r="C560" s="57">
        <f t="shared" si="398"/>
        <v>0</v>
      </c>
      <c r="D560" s="372">
        <f t="shared" si="399"/>
        <v>0</v>
      </c>
      <c r="E560" s="58"/>
      <c r="F560" s="59"/>
      <c r="G560" s="60"/>
      <c r="H560" s="145"/>
      <c r="I560" s="146"/>
      <c r="J560" s="146"/>
      <c r="K560" s="146"/>
      <c r="L560" s="146"/>
      <c r="M560" s="146"/>
      <c r="N560" s="146"/>
      <c r="O560" s="146"/>
      <c r="P560" s="146"/>
      <c r="Q560" s="146"/>
      <c r="R560" s="146"/>
      <c r="S560" s="146"/>
      <c r="T560" s="146"/>
      <c r="U560" s="146"/>
      <c r="V560" s="146"/>
      <c r="W560" s="146"/>
      <c r="X560" s="146"/>
      <c r="Y560" s="146"/>
      <c r="Z560" s="147"/>
      <c r="AA560" s="58"/>
      <c r="AB560" s="148"/>
      <c r="AC560" s="59"/>
      <c r="AD560" s="110"/>
      <c r="AE560" s="148"/>
      <c r="AF560" s="111"/>
      <c r="AG560" s="149"/>
      <c r="AH560" s="110"/>
      <c r="AI560" s="111"/>
      <c r="AJ560" s="58"/>
      <c r="AK560" s="75"/>
      <c r="AL560" s="74"/>
      <c r="AM560" s="74"/>
      <c r="AN560" s="74"/>
      <c r="AO560" s="855" t="str">
        <f t="shared" si="418"/>
        <v/>
      </c>
      <c r="CC560" s="513" t="str">
        <f t="shared" si="419"/>
        <v/>
      </c>
      <c r="CD560" s="513" t="str">
        <f t="shared" si="420"/>
        <v/>
      </c>
      <c r="CE560" s="513" t="str">
        <f t="shared" si="421"/>
        <v/>
      </c>
      <c r="CF560" s="513" t="str">
        <f t="shared" si="422"/>
        <v/>
      </c>
      <c r="CG560" s="513" t="str">
        <f t="shared" si="423"/>
        <v/>
      </c>
      <c r="CH560" s="513" t="str">
        <f t="shared" si="424"/>
        <v/>
      </c>
      <c r="CI560" s="513" t="str">
        <f t="shared" si="425"/>
        <v/>
      </c>
      <c r="CJ560" s="513"/>
      <c r="CK560" s="513" t="str">
        <f t="shared" si="426"/>
        <v/>
      </c>
      <c r="CL560" s="513" t="str">
        <f t="shared" si="427"/>
        <v/>
      </c>
      <c r="CM560" s="513"/>
      <c r="CR560" s="822">
        <f t="shared" si="428"/>
        <v>0</v>
      </c>
      <c r="CS560" s="822">
        <f t="shared" si="429"/>
        <v>0</v>
      </c>
      <c r="CT560" s="823">
        <f t="shared" si="430"/>
        <v>0</v>
      </c>
      <c r="CU560" s="817">
        <f t="shared" si="431"/>
        <v>0</v>
      </c>
      <c r="CV560" s="817">
        <f t="shared" si="432"/>
        <v>0</v>
      </c>
      <c r="CW560" s="817">
        <f t="shared" si="433"/>
        <v>0</v>
      </c>
      <c r="CX560" s="817">
        <f t="shared" si="434"/>
        <v>0</v>
      </c>
      <c r="CY560" s="817"/>
      <c r="CZ560" s="817">
        <f t="shared" si="435"/>
        <v>0</v>
      </c>
      <c r="DA560" s="817">
        <f t="shared" si="436"/>
        <v>0</v>
      </c>
      <c r="DB560" s="817"/>
    </row>
    <row r="561" spans="1:106">
      <c r="A561" s="388" t="s">
        <v>1122</v>
      </c>
      <c r="B561" s="408" t="s">
        <v>1123</v>
      </c>
      <c r="C561" s="57">
        <f t="shared" si="398"/>
        <v>0</v>
      </c>
      <c r="D561" s="372">
        <f t="shared" si="399"/>
        <v>0</v>
      </c>
      <c r="E561" s="58"/>
      <c r="F561" s="59"/>
      <c r="G561" s="60"/>
      <c r="H561" s="145"/>
      <c r="I561" s="146"/>
      <c r="J561" s="146"/>
      <c r="K561" s="146"/>
      <c r="L561" s="146"/>
      <c r="M561" s="146"/>
      <c r="N561" s="146"/>
      <c r="O561" s="146"/>
      <c r="P561" s="146"/>
      <c r="Q561" s="146"/>
      <c r="R561" s="146"/>
      <c r="S561" s="146"/>
      <c r="T561" s="146"/>
      <c r="U561" s="146"/>
      <c r="V561" s="146"/>
      <c r="W561" s="146"/>
      <c r="X561" s="146"/>
      <c r="Y561" s="146"/>
      <c r="Z561" s="147"/>
      <c r="AA561" s="58"/>
      <c r="AB561" s="148"/>
      <c r="AC561" s="59"/>
      <c r="AD561" s="110"/>
      <c r="AE561" s="148"/>
      <c r="AF561" s="111"/>
      <c r="AG561" s="149"/>
      <c r="AH561" s="110"/>
      <c r="AI561" s="111"/>
      <c r="AJ561" s="58"/>
      <c r="AK561" s="75"/>
      <c r="AL561" s="74"/>
      <c r="AM561" s="74"/>
      <c r="AN561" s="74"/>
      <c r="AO561" s="855" t="str">
        <f t="shared" si="418"/>
        <v/>
      </c>
      <c r="CC561" s="513" t="str">
        <f t="shared" si="419"/>
        <v/>
      </c>
      <c r="CD561" s="513" t="str">
        <f t="shared" si="420"/>
        <v/>
      </c>
      <c r="CE561" s="513" t="str">
        <f t="shared" si="421"/>
        <v/>
      </c>
      <c r="CF561" s="513" t="str">
        <f t="shared" si="422"/>
        <v/>
      </c>
      <c r="CG561" s="513" t="str">
        <f t="shared" si="423"/>
        <v/>
      </c>
      <c r="CH561" s="513" t="str">
        <f t="shared" si="424"/>
        <v/>
      </c>
      <c r="CI561" s="513" t="str">
        <f t="shared" si="425"/>
        <v/>
      </c>
      <c r="CJ561" s="513"/>
      <c r="CK561" s="513" t="str">
        <f t="shared" si="426"/>
        <v/>
      </c>
      <c r="CL561" s="513" t="str">
        <f t="shared" si="427"/>
        <v/>
      </c>
      <c r="CM561" s="513"/>
      <c r="CR561" s="822">
        <f t="shared" si="428"/>
        <v>0</v>
      </c>
      <c r="CS561" s="822">
        <f t="shared" si="429"/>
        <v>0</v>
      </c>
      <c r="CT561" s="823">
        <f t="shared" si="430"/>
        <v>0</v>
      </c>
      <c r="CU561" s="817">
        <f t="shared" si="431"/>
        <v>0</v>
      </c>
      <c r="CV561" s="817">
        <f t="shared" si="432"/>
        <v>0</v>
      </c>
      <c r="CW561" s="817">
        <f t="shared" si="433"/>
        <v>0</v>
      </c>
      <c r="CX561" s="817">
        <f t="shared" si="434"/>
        <v>0</v>
      </c>
      <c r="CY561" s="817"/>
      <c r="CZ561" s="817">
        <f t="shared" si="435"/>
        <v>0</v>
      </c>
      <c r="DA561" s="817">
        <f t="shared" si="436"/>
        <v>0</v>
      </c>
      <c r="DB561" s="817"/>
    </row>
    <row r="562" spans="1:106">
      <c r="A562" s="388" t="s">
        <v>1124</v>
      </c>
      <c r="B562" s="408" t="s">
        <v>1125</v>
      </c>
      <c r="C562" s="57">
        <f t="shared" si="398"/>
        <v>0</v>
      </c>
      <c r="D562" s="372">
        <f t="shared" si="399"/>
        <v>0</v>
      </c>
      <c r="E562" s="58"/>
      <c r="F562" s="59"/>
      <c r="G562" s="60"/>
      <c r="H562" s="145"/>
      <c r="I562" s="146"/>
      <c r="J562" s="146"/>
      <c r="K562" s="146"/>
      <c r="L562" s="146"/>
      <c r="M562" s="146"/>
      <c r="N562" s="146"/>
      <c r="O562" s="146"/>
      <c r="P562" s="146"/>
      <c r="Q562" s="146"/>
      <c r="R562" s="146"/>
      <c r="S562" s="146"/>
      <c r="T562" s="146"/>
      <c r="U562" s="146"/>
      <c r="V562" s="146"/>
      <c r="W562" s="146"/>
      <c r="X562" s="146"/>
      <c r="Y562" s="146"/>
      <c r="Z562" s="147"/>
      <c r="AA562" s="58"/>
      <c r="AB562" s="148"/>
      <c r="AC562" s="59"/>
      <c r="AD562" s="110"/>
      <c r="AE562" s="148"/>
      <c r="AF562" s="111"/>
      <c r="AG562" s="149"/>
      <c r="AH562" s="110"/>
      <c r="AI562" s="111"/>
      <c r="AJ562" s="58"/>
      <c r="AK562" s="75"/>
      <c r="AL562" s="74"/>
      <c r="AM562" s="74"/>
      <c r="AN562" s="74"/>
      <c r="AO562" s="855" t="str">
        <f t="shared" si="418"/>
        <v/>
      </c>
      <c r="CC562" s="513" t="str">
        <f t="shared" si="419"/>
        <v/>
      </c>
      <c r="CD562" s="513" t="str">
        <f t="shared" si="420"/>
        <v/>
      </c>
      <c r="CE562" s="513" t="str">
        <f t="shared" si="421"/>
        <v/>
      </c>
      <c r="CF562" s="513" t="str">
        <f t="shared" si="422"/>
        <v/>
      </c>
      <c r="CG562" s="513" t="str">
        <f t="shared" si="423"/>
        <v/>
      </c>
      <c r="CH562" s="513" t="str">
        <f t="shared" si="424"/>
        <v/>
      </c>
      <c r="CI562" s="513" t="str">
        <f t="shared" si="425"/>
        <v/>
      </c>
      <c r="CJ562" s="513"/>
      <c r="CK562" s="513" t="str">
        <f t="shared" si="426"/>
        <v/>
      </c>
      <c r="CL562" s="513" t="str">
        <f t="shared" si="427"/>
        <v/>
      </c>
      <c r="CM562" s="513"/>
      <c r="CR562" s="822">
        <f t="shared" si="428"/>
        <v>0</v>
      </c>
      <c r="CS562" s="822">
        <f t="shared" si="429"/>
        <v>0</v>
      </c>
      <c r="CT562" s="823">
        <f t="shared" si="430"/>
        <v>0</v>
      </c>
      <c r="CU562" s="817">
        <f t="shared" si="431"/>
        <v>0</v>
      </c>
      <c r="CV562" s="817">
        <f t="shared" si="432"/>
        <v>0</v>
      </c>
      <c r="CW562" s="817">
        <f t="shared" si="433"/>
        <v>0</v>
      </c>
      <c r="CX562" s="817">
        <f t="shared" si="434"/>
        <v>0</v>
      </c>
      <c r="CY562" s="817"/>
      <c r="CZ562" s="817">
        <f t="shared" si="435"/>
        <v>0</v>
      </c>
      <c r="DA562" s="817">
        <f t="shared" si="436"/>
        <v>0</v>
      </c>
      <c r="DB562" s="817"/>
    </row>
    <row r="563" spans="1:106">
      <c r="A563" s="388" t="s">
        <v>1126</v>
      </c>
      <c r="B563" s="408" t="s">
        <v>1127</v>
      </c>
      <c r="C563" s="57">
        <f t="shared" si="398"/>
        <v>0</v>
      </c>
      <c r="D563" s="372">
        <f t="shared" si="399"/>
        <v>0</v>
      </c>
      <c r="E563" s="58"/>
      <c r="F563" s="59"/>
      <c r="G563" s="60"/>
      <c r="H563" s="145"/>
      <c r="I563" s="146"/>
      <c r="J563" s="146"/>
      <c r="K563" s="146"/>
      <c r="L563" s="146"/>
      <c r="M563" s="146"/>
      <c r="N563" s="146"/>
      <c r="O563" s="146"/>
      <c r="P563" s="146"/>
      <c r="Q563" s="146"/>
      <c r="R563" s="146"/>
      <c r="S563" s="146"/>
      <c r="T563" s="146"/>
      <c r="U563" s="146"/>
      <c r="V563" s="146"/>
      <c r="W563" s="146"/>
      <c r="X563" s="146"/>
      <c r="Y563" s="146"/>
      <c r="Z563" s="147"/>
      <c r="AA563" s="58"/>
      <c r="AB563" s="148"/>
      <c r="AC563" s="59"/>
      <c r="AD563" s="110"/>
      <c r="AE563" s="148"/>
      <c r="AF563" s="111"/>
      <c r="AG563" s="149"/>
      <c r="AH563" s="110"/>
      <c r="AI563" s="111"/>
      <c r="AJ563" s="58"/>
      <c r="AK563" s="75"/>
      <c r="AL563" s="74"/>
      <c r="AM563" s="74"/>
      <c r="AN563" s="74"/>
      <c r="AO563" s="855" t="str">
        <f t="shared" si="418"/>
        <v/>
      </c>
      <c r="CC563" s="513" t="str">
        <f t="shared" si="419"/>
        <v/>
      </c>
      <c r="CD563" s="513" t="str">
        <f t="shared" si="420"/>
        <v/>
      </c>
      <c r="CE563" s="513" t="str">
        <f t="shared" si="421"/>
        <v/>
      </c>
      <c r="CF563" s="513" t="str">
        <f t="shared" si="422"/>
        <v/>
      </c>
      <c r="CG563" s="513" t="str">
        <f t="shared" si="423"/>
        <v/>
      </c>
      <c r="CH563" s="513" t="str">
        <f t="shared" si="424"/>
        <v/>
      </c>
      <c r="CI563" s="513" t="str">
        <f t="shared" si="425"/>
        <v/>
      </c>
      <c r="CJ563" s="513"/>
      <c r="CK563" s="513" t="str">
        <f t="shared" si="426"/>
        <v/>
      </c>
      <c r="CL563" s="513" t="str">
        <f t="shared" si="427"/>
        <v/>
      </c>
      <c r="CM563" s="513"/>
      <c r="CR563" s="822">
        <f t="shared" si="428"/>
        <v>0</v>
      </c>
      <c r="CS563" s="822">
        <f t="shared" si="429"/>
        <v>0</v>
      </c>
      <c r="CT563" s="823">
        <f t="shared" si="430"/>
        <v>0</v>
      </c>
      <c r="CU563" s="817">
        <f t="shared" si="431"/>
        <v>0</v>
      </c>
      <c r="CV563" s="817">
        <f t="shared" si="432"/>
        <v>0</v>
      </c>
      <c r="CW563" s="817">
        <f t="shared" si="433"/>
        <v>0</v>
      </c>
      <c r="CX563" s="817">
        <f t="shared" si="434"/>
        <v>0</v>
      </c>
      <c r="CY563" s="817"/>
      <c r="CZ563" s="817">
        <f t="shared" si="435"/>
        <v>0</v>
      </c>
      <c r="DA563" s="817">
        <f t="shared" si="436"/>
        <v>0</v>
      </c>
      <c r="DB563" s="817"/>
    </row>
    <row r="564" spans="1:106">
      <c r="A564" s="388" t="s">
        <v>1128</v>
      </c>
      <c r="B564" s="408" t="s">
        <v>1129</v>
      </c>
      <c r="C564" s="57">
        <f t="shared" si="398"/>
        <v>0</v>
      </c>
      <c r="D564" s="372">
        <f t="shared" si="399"/>
        <v>0</v>
      </c>
      <c r="E564" s="58"/>
      <c r="F564" s="59"/>
      <c r="G564" s="60"/>
      <c r="H564" s="145"/>
      <c r="I564" s="146"/>
      <c r="J564" s="146"/>
      <c r="K564" s="146"/>
      <c r="L564" s="146"/>
      <c r="M564" s="146"/>
      <c r="N564" s="146"/>
      <c r="O564" s="146"/>
      <c r="P564" s="146"/>
      <c r="Q564" s="146"/>
      <c r="R564" s="146"/>
      <c r="S564" s="146"/>
      <c r="T564" s="146"/>
      <c r="U564" s="146"/>
      <c r="V564" s="146"/>
      <c r="W564" s="146"/>
      <c r="X564" s="146"/>
      <c r="Y564" s="146"/>
      <c r="Z564" s="147"/>
      <c r="AA564" s="58"/>
      <c r="AB564" s="148"/>
      <c r="AC564" s="59"/>
      <c r="AD564" s="110"/>
      <c r="AE564" s="148"/>
      <c r="AF564" s="111"/>
      <c r="AG564" s="149"/>
      <c r="AH564" s="110"/>
      <c r="AI564" s="111"/>
      <c r="AJ564" s="58"/>
      <c r="AK564" s="75"/>
      <c r="AL564" s="74"/>
      <c r="AM564" s="74"/>
      <c r="AN564" s="74"/>
      <c r="AO564" s="855" t="str">
        <f t="shared" si="418"/>
        <v/>
      </c>
      <c r="CC564" s="513" t="str">
        <f t="shared" si="419"/>
        <v/>
      </c>
      <c r="CD564" s="513" t="str">
        <f t="shared" si="420"/>
        <v/>
      </c>
      <c r="CE564" s="513" t="str">
        <f t="shared" si="421"/>
        <v/>
      </c>
      <c r="CF564" s="513" t="str">
        <f t="shared" si="422"/>
        <v/>
      </c>
      <c r="CG564" s="513" t="str">
        <f t="shared" si="423"/>
        <v/>
      </c>
      <c r="CH564" s="513" t="str">
        <f t="shared" si="424"/>
        <v/>
      </c>
      <c r="CI564" s="513" t="str">
        <f t="shared" si="425"/>
        <v/>
      </c>
      <c r="CJ564" s="513"/>
      <c r="CK564" s="513" t="str">
        <f t="shared" si="426"/>
        <v/>
      </c>
      <c r="CL564" s="513" t="str">
        <f t="shared" si="427"/>
        <v/>
      </c>
      <c r="CM564" s="513"/>
      <c r="CR564" s="822">
        <f t="shared" si="428"/>
        <v>0</v>
      </c>
      <c r="CS564" s="822">
        <f t="shared" si="429"/>
        <v>0</v>
      </c>
      <c r="CT564" s="823">
        <f t="shared" si="430"/>
        <v>0</v>
      </c>
      <c r="CU564" s="817">
        <f t="shared" si="431"/>
        <v>0</v>
      </c>
      <c r="CV564" s="817">
        <f t="shared" si="432"/>
        <v>0</v>
      </c>
      <c r="CW564" s="817">
        <f t="shared" si="433"/>
        <v>0</v>
      </c>
      <c r="CX564" s="817">
        <f t="shared" si="434"/>
        <v>0</v>
      </c>
      <c r="CY564" s="817"/>
      <c r="CZ564" s="817">
        <f t="shared" si="435"/>
        <v>0</v>
      </c>
      <c r="DA564" s="817">
        <f t="shared" si="436"/>
        <v>0</v>
      </c>
      <c r="DB564" s="817"/>
    </row>
    <row r="565" spans="1:106">
      <c r="A565" s="388" t="s">
        <v>1130</v>
      </c>
      <c r="B565" s="408" t="s">
        <v>1131</v>
      </c>
      <c r="C565" s="57">
        <f t="shared" si="398"/>
        <v>0</v>
      </c>
      <c r="D565" s="372">
        <f t="shared" si="399"/>
        <v>0</v>
      </c>
      <c r="E565" s="58"/>
      <c r="F565" s="59"/>
      <c r="G565" s="60"/>
      <c r="H565" s="145"/>
      <c r="I565" s="146"/>
      <c r="J565" s="146"/>
      <c r="K565" s="146"/>
      <c r="L565" s="146"/>
      <c r="M565" s="146"/>
      <c r="N565" s="146"/>
      <c r="O565" s="146"/>
      <c r="P565" s="146"/>
      <c r="Q565" s="146"/>
      <c r="R565" s="146"/>
      <c r="S565" s="146"/>
      <c r="T565" s="146"/>
      <c r="U565" s="146"/>
      <c r="V565" s="146"/>
      <c r="W565" s="146"/>
      <c r="X565" s="146"/>
      <c r="Y565" s="146"/>
      <c r="Z565" s="147"/>
      <c r="AA565" s="58"/>
      <c r="AB565" s="148"/>
      <c r="AC565" s="59"/>
      <c r="AD565" s="110"/>
      <c r="AE565" s="148"/>
      <c r="AF565" s="111"/>
      <c r="AG565" s="149"/>
      <c r="AH565" s="110"/>
      <c r="AI565" s="111"/>
      <c r="AJ565" s="58"/>
      <c r="AK565" s="75"/>
      <c r="AL565" s="74"/>
      <c r="AM565" s="74"/>
      <c r="AN565" s="74"/>
      <c r="AO565" s="855" t="str">
        <f t="shared" si="418"/>
        <v/>
      </c>
      <c r="CC565" s="513" t="str">
        <f t="shared" si="419"/>
        <v/>
      </c>
      <c r="CD565" s="513" t="str">
        <f t="shared" si="420"/>
        <v/>
      </c>
      <c r="CE565" s="513" t="str">
        <f t="shared" si="421"/>
        <v/>
      </c>
      <c r="CF565" s="513" t="str">
        <f t="shared" si="422"/>
        <v/>
      </c>
      <c r="CG565" s="513" t="str">
        <f t="shared" si="423"/>
        <v/>
      </c>
      <c r="CH565" s="513" t="str">
        <f t="shared" si="424"/>
        <v/>
      </c>
      <c r="CI565" s="513" t="str">
        <f t="shared" si="425"/>
        <v/>
      </c>
      <c r="CJ565" s="513"/>
      <c r="CK565" s="513" t="str">
        <f t="shared" si="426"/>
        <v/>
      </c>
      <c r="CL565" s="513" t="str">
        <f t="shared" si="427"/>
        <v/>
      </c>
      <c r="CM565" s="513"/>
      <c r="CR565" s="822">
        <f t="shared" si="428"/>
        <v>0</v>
      </c>
      <c r="CS565" s="822">
        <f t="shared" si="429"/>
        <v>0</v>
      </c>
      <c r="CT565" s="823">
        <f t="shared" si="430"/>
        <v>0</v>
      </c>
      <c r="CU565" s="817">
        <f t="shared" si="431"/>
        <v>0</v>
      </c>
      <c r="CV565" s="817">
        <f t="shared" si="432"/>
        <v>0</v>
      </c>
      <c r="CW565" s="817">
        <f t="shared" si="433"/>
        <v>0</v>
      </c>
      <c r="CX565" s="817">
        <f t="shared" si="434"/>
        <v>0</v>
      </c>
      <c r="CY565" s="817"/>
      <c r="CZ565" s="817">
        <f t="shared" si="435"/>
        <v>0</v>
      </c>
      <c r="DA565" s="817">
        <f t="shared" si="436"/>
        <v>0</v>
      </c>
      <c r="DB565" s="817"/>
    </row>
    <row r="566" spans="1:106">
      <c r="A566" s="388" t="s">
        <v>1132</v>
      </c>
      <c r="B566" s="408" t="s">
        <v>1133</v>
      </c>
      <c r="C566" s="57">
        <f t="shared" si="398"/>
        <v>0</v>
      </c>
      <c r="D566" s="372">
        <f t="shared" si="399"/>
        <v>0</v>
      </c>
      <c r="E566" s="58"/>
      <c r="F566" s="59"/>
      <c r="G566" s="60"/>
      <c r="H566" s="145"/>
      <c r="I566" s="146"/>
      <c r="J566" s="146"/>
      <c r="K566" s="146"/>
      <c r="L566" s="146"/>
      <c r="M566" s="146"/>
      <c r="N566" s="146"/>
      <c r="O566" s="146"/>
      <c r="P566" s="146"/>
      <c r="Q566" s="146"/>
      <c r="R566" s="146"/>
      <c r="S566" s="146"/>
      <c r="T566" s="146"/>
      <c r="U566" s="146"/>
      <c r="V566" s="146"/>
      <c r="W566" s="146"/>
      <c r="X566" s="146"/>
      <c r="Y566" s="146"/>
      <c r="Z566" s="147"/>
      <c r="AA566" s="58"/>
      <c r="AB566" s="148"/>
      <c r="AC566" s="59"/>
      <c r="AD566" s="110"/>
      <c r="AE566" s="148"/>
      <c r="AF566" s="111"/>
      <c r="AG566" s="149"/>
      <c r="AH566" s="110"/>
      <c r="AI566" s="111"/>
      <c r="AJ566" s="58"/>
      <c r="AK566" s="75"/>
      <c r="AL566" s="74"/>
      <c r="AM566" s="74"/>
      <c r="AN566" s="74"/>
      <c r="AO566" s="855" t="str">
        <f t="shared" si="418"/>
        <v/>
      </c>
      <c r="CC566" s="513" t="str">
        <f t="shared" si="419"/>
        <v/>
      </c>
      <c r="CD566" s="513" t="str">
        <f t="shared" si="420"/>
        <v/>
      </c>
      <c r="CE566" s="513" t="str">
        <f t="shared" si="421"/>
        <v/>
      </c>
      <c r="CF566" s="513" t="str">
        <f t="shared" si="422"/>
        <v/>
      </c>
      <c r="CG566" s="513" t="str">
        <f t="shared" si="423"/>
        <v/>
      </c>
      <c r="CH566" s="513" t="str">
        <f t="shared" si="424"/>
        <v/>
      </c>
      <c r="CI566" s="513" t="str">
        <f t="shared" si="425"/>
        <v/>
      </c>
      <c r="CJ566" s="513"/>
      <c r="CK566" s="513" t="str">
        <f t="shared" si="426"/>
        <v/>
      </c>
      <c r="CL566" s="513" t="str">
        <f t="shared" si="427"/>
        <v/>
      </c>
      <c r="CM566" s="513"/>
      <c r="CR566" s="822">
        <f t="shared" si="428"/>
        <v>0</v>
      </c>
      <c r="CS566" s="822">
        <f t="shared" si="429"/>
        <v>0</v>
      </c>
      <c r="CT566" s="823">
        <f t="shared" si="430"/>
        <v>0</v>
      </c>
      <c r="CU566" s="817">
        <f t="shared" si="431"/>
        <v>0</v>
      </c>
      <c r="CV566" s="817">
        <f t="shared" si="432"/>
        <v>0</v>
      </c>
      <c r="CW566" s="817">
        <f t="shared" si="433"/>
        <v>0</v>
      </c>
      <c r="CX566" s="817">
        <f t="shared" si="434"/>
        <v>0</v>
      </c>
      <c r="CY566" s="817"/>
      <c r="CZ566" s="817">
        <f t="shared" si="435"/>
        <v>0</v>
      </c>
      <c r="DA566" s="817">
        <f t="shared" si="436"/>
        <v>0</v>
      </c>
      <c r="DB566" s="817"/>
    </row>
    <row r="567" spans="1:106">
      <c r="A567" s="388" t="s">
        <v>1134</v>
      </c>
      <c r="B567" s="408" t="s">
        <v>1135</v>
      </c>
      <c r="C567" s="57">
        <f t="shared" si="398"/>
        <v>0</v>
      </c>
      <c r="D567" s="372">
        <f t="shared" si="399"/>
        <v>0</v>
      </c>
      <c r="E567" s="58"/>
      <c r="F567" s="59"/>
      <c r="G567" s="60"/>
      <c r="H567" s="145"/>
      <c r="I567" s="146"/>
      <c r="J567" s="146"/>
      <c r="K567" s="146"/>
      <c r="L567" s="146"/>
      <c r="M567" s="146"/>
      <c r="N567" s="146"/>
      <c r="O567" s="146"/>
      <c r="P567" s="146"/>
      <c r="Q567" s="146"/>
      <c r="R567" s="146"/>
      <c r="S567" s="146"/>
      <c r="T567" s="146"/>
      <c r="U567" s="146"/>
      <c r="V567" s="146"/>
      <c r="W567" s="146"/>
      <c r="X567" s="146"/>
      <c r="Y567" s="146"/>
      <c r="Z567" s="147"/>
      <c r="AA567" s="58"/>
      <c r="AB567" s="148"/>
      <c r="AC567" s="59"/>
      <c r="AD567" s="110"/>
      <c r="AE567" s="148"/>
      <c r="AF567" s="111"/>
      <c r="AG567" s="149"/>
      <c r="AH567" s="110"/>
      <c r="AI567" s="111"/>
      <c r="AJ567" s="58"/>
      <c r="AK567" s="75"/>
      <c r="AL567" s="74"/>
      <c r="AM567" s="74"/>
      <c r="AN567" s="74"/>
      <c r="AO567" s="855" t="str">
        <f t="shared" si="418"/>
        <v/>
      </c>
      <c r="CC567" s="513" t="str">
        <f t="shared" si="419"/>
        <v/>
      </c>
      <c r="CD567" s="513" t="str">
        <f t="shared" si="420"/>
        <v/>
      </c>
      <c r="CE567" s="513" t="str">
        <f t="shared" si="421"/>
        <v/>
      </c>
      <c r="CF567" s="513" t="str">
        <f t="shared" si="422"/>
        <v/>
      </c>
      <c r="CG567" s="513" t="str">
        <f t="shared" si="423"/>
        <v/>
      </c>
      <c r="CH567" s="513" t="str">
        <f t="shared" si="424"/>
        <v/>
      </c>
      <c r="CI567" s="513" t="str">
        <f t="shared" si="425"/>
        <v/>
      </c>
      <c r="CJ567" s="513"/>
      <c r="CK567" s="513" t="str">
        <f t="shared" si="426"/>
        <v/>
      </c>
      <c r="CL567" s="513" t="str">
        <f t="shared" si="427"/>
        <v/>
      </c>
      <c r="CM567" s="513"/>
      <c r="CR567" s="822">
        <f t="shared" si="428"/>
        <v>0</v>
      </c>
      <c r="CS567" s="822">
        <f t="shared" si="429"/>
        <v>0</v>
      </c>
      <c r="CT567" s="823">
        <f t="shared" si="430"/>
        <v>0</v>
      </c>
      <c r="CU567" s="817">
        <f t="shared" si="431"/>
        <v>0</v>
      </c>
      <c r="CV567" s="817">
        <f t="shared" si="432"/>
        <v>0</v>
      </c>
      <c r="CW567" s="817">
        <f t="shared" si="433"/>
        <v>0</v>
      </c>
      <c r="CX567" s="817">
        <f t="shared" si="434"/>
        <v>0</v>
      </c>
      <c r="CY567" s="817"/>
      <c r="CZ567" s="817">
        <f t="shared" si="435"/>
        <v>0</v>
      </c>
      <c r="DA567" s="817">
        <f t="shared" si="436"/>
        <v>0</v>
      </c>
      <c r="DB567" s="817"/>
    </row>
    <row r="568" spans="1:106">
      <c r="A568" s="388" t="s">
        <v>1136</v>
      </c>
      <c r="B568" s="408" t="s">
        <v>1137</v>
      </c>
      <c r="C568" s="57">
        <f t="shared" si="398"/>
        <v>0</v>
      </c>
      <c r="D568" s="372">
        <f t="shared" si="399"/>
        <v>0</v>
      </c>
      <c r="E568" s="58"/>
      <c r="F568" s="59"/>
      <c r="G568" s="60"/>
      <c r="H568" s="145"/>
      <c r="I568" s="146"/>
      <c r="J568" s="146"/>
      <c r="K568" s="146"/>
      <c r="L568" s="146"/>
      <c r="M568" s="146"/>
      <c r="N568" s="146"/>
      <c r="O568" s="146"/>
      <c r="P568" s="146"/>
      <c r="Q568" s="146"/>
      <c r="R568" s="146"/>
      <c r="S568" s="146"/>
      <c r="T568" s="146"/>
      <c r="U568" s="146"/>
      <c r="V568" s="146"/>
      <c r="W568" s="146"/>
      <c r="X568" s="146"/>
      <c r="Y568" s="146"/>
      <c r="Z568" s="147"/>
      <c r="AA568" s="58"/>
      <c r="AB568" s="148"/>
      <c r="AC568" s="59"/>
      <c r="AD568" s="110"/>
      <c r="AE568" s="148"/>
      <c r="AF568" s="111"/>
      <c r="AG568" s="149"/>
      <c r="AH568" s="110"/>
      <c r="AI568" s="111"/>
      <c r="AJ568" s="58"/>
      <c r="AK568" s="75"/>
      <c r="AL568" s="74"/>
      <c r="AM568" s="74"/>
      <c r="AN568" s="74"/>
      <c r="AO568" s="855" t="str">
        <f t="shared" si="418"/>
        <v/>
      </c>
      <c r="CC568" s="513" t="str">
        <f t="shared" si="419"/>
        <v/>
      </c>
      <c r="CD568" s="513" t="str">
        <f t="shared" si="420"/>
        <v/>
      </c>
      <c r="CE568" s="513" t="str">
        <f t="shared" si="421"/>
        <v/>
      </c>
      <c r="CF568" s="513" t="str">
        <f t="shared" si="422"/>
        <v/>
      </c>
      <c r="CG568" s="513" t="str">
        <f t="shared" si="423"/>
        <v/>
      </c>
      <c r="CH568" s="513" t="str">
        <f t="shared" si="424"/>
        <v/>
      </c>
      <c r="CI568" s="513" t="str">
        <f t="shared" si="425"/>
        <v/>
      </c>
      <c r="CJ568" s="513"/>
      <c r="CK568" s="513" t="str">
        <f t="shared" si="426"/>
        <v/>
      </c>
      <c r="CL568" s="513" t="str">
        <f t="shared" si="427"/>
        <v/>
      </c>
      <c r="CM568" s="513"/>
      <c r="CR568" s="822">
        <f t="shared" si="428"/>
        <v>0</v>
      </c>
      <c r="CS568" s="822">
        <f t="shared" si="429"/>
        <v>0</v>
      </c>
      <c r="CT568" s="823">
        <f t="shared" si="430"/>
        <v>0</v>
      </c>
      <c r="CU568" s="817">
        <f t="shared" si="431"/>
        <v>0</v>
      </c>
      <c r="CV568" s="817">
        <f t="shared" si="432"/>
        <v>0</v>
      </c>
      <c r="CW568" s="817">
        <f t="shared" si="433"/>
        <v>0</v>
      </c>
      <c r="CX568" s="817">
        <f t="shared" si="434"/>
        <v>0</v>
      </c>
      <c r="CY568" s="817"/>
      <c r="CZ568" s="817">
        <f t="shared" si="435"/>
        <v>0</v>
      </c>
      <c r="DA568" s="817">
        <f t="shared" si="436"/>
        <v>0</v>
      </c>
      <c r="DB568" s="817"/>
    </row>
    <row r="569" spans="1:106">
      <c r="A569" s="388" t="s">
        <v>1138</v>
      </c>
      <c r="B569" s="408" t="s">
        <v>1139</v>
      </c>
      <c r="C569" s="57">
        <f t="shared" si="398"/>
        <v>0</v>
      </c>
      <c r="D569" s="372">
        <f t="shared" si="399"/>
        <v>0</v>
      </c>
      <c r="E569" s="58"/>
      <c r="F569" s="59"/>
      <c r="G569" s="60"/>
      <c r="H569" s="145"/>
      <c r="I569" s="146"/>
      <c r="J569" s="146"/>
      <c r="K569" s="146"/>
      <c r="L569" s="146"/>
      <c r="M569" s="146"/>
      <c r="N569" s="146"/>
      <c r="O569" s="146"/>
      <c r="P569" s="146"/>
      <c r="Q569" s="146"/>
      <c r="R569" s="146"/>
      <c r="S569" s="146"/>
      <c r="T569" s="146"/>
      <c r="U569" s="146"/>
      <c r="V569" s="146"/>
      <c r="W569" s="146"/>
      <c r="X569" s="146"/>
      <c r="Y569" s="146"/>
      <c r="Z569" s="147"/>
      <c r="AA569" s="58"/>
      <c r="AB569" s="148"/>
      <c r="AC569" s="59"/>
      <c r="AD569" s="110"/>
      <c r="AE569" s="148"/>
      <c r="AF569" s="111"/>
      <c r="AG569" s="149"/>
      <c r="AH569" s="110"/>
      <c r="AI569" s="111"/>
      <c r="AJ569" s="58"/>
      <c r="AK569" s="75"/>
      <c r="AL569" s="74"/>
      <c r="AM569" s="74"/>
      <c r="AN569" s="74"/>
      <c r="AO569" s="855" t="str">
        <f t="shared" si="418"/>
        <v/>
      </c>
      <c r="CC569" s="513" t="str">
        <f t="shared" si="419"/>
        <v/>
      </c>
      <c r="CD569" s="513" t="str">
        <f t="shared" si="420"/>
        <v/>
      </c>
      <c r="CE569" s="513" t="str">
        <f t="shared" si="421"/>
        <v/>
      </c>
      <c r="CF569" s="513" t="str">
        <f t="shared" si="422"/>
        <v/>
      </c>
      <c r="CG569" s="513" t="str">
        <f t="shared" si="423"/>
        <v/>
      </c>
      <c r="CH569" s="513" t="str">
        <f t="shared" si="424"/>
        <v/>
      </c>
      <c r="CI569" s="513" t="str">
        <f t="shared" si="425"/>
        <v/>
      </c>
      <c r="CJ569" s="513"/>
      <c r="CK569" s="513" t="str">
        <f t="shared" si="426"/>
        <v/>
      </c>
      <c r="CL569" s="513" t="str">
        <f t="shared" si="427"/>
        <v/>
      </c>
      <c r="CM569" s="513"/>
      <c r="CR569" s="822">
        <f t="shared" si="428"/>
        <v>0</v>
      </c>
      <c r="CS569" s="822">
        <f t="shared" si="429"/>
        <v>0</v>
      </c>
      <c r="CT569" s="823">
        <f t="shared" si="430"/>
        <v>0</v>
      </c>
      <c r="CU569" s="817">
        <f t="shared" si="431"/>
        <v>0</v>
      </c>
      <c r="CV569" s="817">
        <f t="shared" si="432"/>
        <v>0</v>
      </c>
      <c r="CW569" s="817">
        <f t="shared" si="433"/>
        <v>0</v>
      </c>
      <c r="CX569" s="817">
        <f t="shared" si="434"/>
        <v>0</v>
      </c>
      <c r="CY569" s="817"/>
      <c r="CZ569" s="817">
        <f t="shared" si="435"/>
        <v>0</v>
      </c>
      <c r="DA569" s="817">
        <f t="shared" si="436"/>
        <v>0</v>
      </c>
      <c r="DB569" s="817"/>
    </row>
    <row r="570" spans="1:106">
      <c r="A570" s="388" t="s">
        <v>1140</v>
      </c>
      <c r="B570" s="408" t="s">
        <v>1141</v>
      </c>
      <c r="C570" s="57">
        <f t="shared" si="398"/>
        <v>0</v>
      </c>
      <c r="D570" s="372">
        <f t="shared" si="399"/>
        <v>0</v>
      </c>
      <c r="E570" s="58"/>
      <c r="F570" s="59"/>
      <c r="G570" s="60"/>
      <c r="H570" s="145"/>
      <c r="I570" s="146"/>
      <c r="J570" s="146"/>
      <c r="K570" s="146"/>
      <c r="L570" s="146"/>
      <c r="M570" s="146"/>
      <c r="N570" s="146"/>
      <c r="O570" s="146"/>
      <c r="P570" s="146"/>
      <c r="Q570" s="146"/>
      <c r="R570" s="146"/>
      <c r="S570" s="146"/>
      <c r="T570" s="146"/>
      <c r="U570" s="146"/>
      <c r="V570" s="146"/>
      <c r="W570" s="146"/>
      <c r="X570" s="146"/>
      <c r="Y570" s="146"/>
      <c r="Z570" s="147"/>
      <c r="AA570" s="58"/>
      <c r="AB570" s="148"/>
      <c r="AC570" s="59"/>
      <c r="AD570" s="110"/>
      <c r="AE570" s="148"/>
      <c r="AF570" s="111"/>
      <c r="AG570" s="149"/>
      <c r="AH570" s="110"/>
      <c r="AI570" s="111"/>
      <c r="AJ570" s="58"/>
      <c r="AK570" s="75"/>
      <c r="AL570" s="74"/>
      <c r="AM570" s="74"/>
      <c r="AN570" s="74"/>
      <c r="AO570" s="855" t="str">
        <f t="shared" si="418"/>
        <v/>
      </c>
      <c r="CC570" s="513" t="str">
        <f t="shared" si="419"/>
        <v/>
      </c>
      <c r="CD570" s="513" t="str">
        <f t="shared" si="420"/>
        <v/>
      </c>
      <c r="CE570" s="513" t="str">
        <f t="shared" si="421"/>
        <v/>
      </c>
      <c r="CF570" s="513" t="str">
        <f t="shared" si="422"/>
        <v/>
      </c>
      <c r="CG570" s="513" t="str">
        <f t="shared" si="423"/>
        <v/>
      </c>
      <c r="CH570" s="513" t="str">
        <f t="shared" si="424"/>
        <v/>
      </c>
      <c r="CI570" s="513" t="str">
        <f t="shared" si="425"/>
        <v/>
      </c>
      <c r="CJ570" s="513"/>
      <c r="CK570" s="513" t="str">
        <f t="shared" si="426"/>
        <v/>
      </c>
      <c r="CL570" s="513" t="str">
        <f t="shared" si="427"/>
        <v/>
      </c>
      <c r="CM570" s="513"/>
      <c r="CR570" s="822">
        <f t="shared" si="428"/>
        <v>0</v>
      </c>
      <c r="CS570" s="822">
        <f t="shared" si="429"/>
        <v>0</v>
      </c>
      <c r="CT570" s="823">
        <f t="shared" si="430"/>
        <v>0</v>
      </c>
      <c r="CU570" s="817">
        <f t="shared" si="431"/>
        <v>0</v>
      </c>
      <c r="CV570" s="817">
        <f t="shared" si="432"/>
        <v>0</v>
      </c>
      <c r="CW570" s="817">
        <f t="shared" si="433"/>
        <v>0</v>
      </c>
      <c r="CX570" s="817">
        <f t="shared" si="434"/>
        <v>0</v>
      </c>
      <c r="CY570" s="817"/>
      <c r="CZ570" s="817">
        <f t="shared" si="435"/>
        <v>0</v>
      </c>
      <c r="DA570" s="817">
        <f t="shared" si="436"/>
        <v>0</v>
      </c>
      <c r="DB570" s="817"/>
    </row>
    <row r="571" spans="1:106">
      <c r="A571" s="388" t="s">
        <v>1142</v>
      </c>
      <c r="B571" s="408" t="s">
        <v>1143</v>
      </c>
      <c r="C571" s="57">
        <f t="shared" si="398"/>
        <v>0</v>
      </c>
      <c r="D571" s="372">
        <f t="shared" si="399"/>
        <v>0</v>
      </c>
      <c r="E571" s="58"/>
      <c r="F571" s="59"/>
      <c r="G571" s="60"/>
      <c r="H571" s="145"/>
      <c r="I571" s="146"/>
      <c r="J571" s="146"/>
      <c r="K571" s="146"/>
      <c r="L571" s="146"/>
      <c r="M571" s="146"/>
      <c r="N571" s="146"/>
      <c r="O571" s="146"/>
      <c r="P571" s="146"/>
      <c r="Q571" s="146"/>
      <c r="R571" s="146"/>
      <c r="S571" s="146"/>
      <c r="T571" s="146"/>
      <c r="U571" s="146"/>
      <c r="V571" s="146"/>
      <c r="W571" s="146"/>
      <c r="X571" s="146"/>
      <c r="Y571" s="146"/>
      <c r="Z571" s="147"/>
      <c r="AA571" s="58"/>
      <c r="AB571" s="148"/>
      <c r="AC571" s="59"/>
      <c r="AD571" s="110"/>
      <c r="AE571" s="148"/>
      <c r="AF571" s="111"/>
      <c r="AG571" s="149"/>
      <c r="AH571" s="110"/>
      <c r="AI571" s="111"/>
      <c r="AJ571" s="58"/>
      <c r="AK571" s="75"/>
      <c r="AL571" s="74"/>
      <c r="AM571" s="74"/>
      <c r="AN571" s="74"/>
      <c r="AO571" s="855" t="str">
        <f t="shared" si="418"/>
        <v/>
      </c>
      <c r="CC571" s="513" t="str">
        <f t="shared" si="419"/>
        <v/>
      </c>
      <c r="CD571" s="513" t="str">
        <f t="shared" si="420"/>
        <v/>
      </c>
      <c r="CE571" s="513" t="str">
        <f t="shared" si="421"/>
        <v/>
      </c>
      <c r="CF571" s="513" t="str">
        <f t="shared" si="422"/>
        <v/>
      </c>
      <c r="CG571" s="513" t="str">
        <f t="shared" si="423"/>
        <v/>
      </c>
      <c r="CH571" s="513" t="str">
        <f t="shared" si="424"/>
        <v/>
      </c>
      <c r="CI571" s="513" t="str">
        <f t="shared" si="425"/>
        <v/>
      </c>
      <c r="CJ571" s="513"/>
      <c r="CK571" s="513" t="str">
        <f t="shared" si="426"/>
        <v/>
      </c>
      <c r="CL571" s="513" t="str">
        <f t="shared" si="427"/>
        <v/>
      </c>
      <c r="CM571" s="513"/>
      <c r="CR571" s="822">
        <f t="shared" si="428"/>
        <v>0</v>
      </c>
      <c r="CS571" s="822">
        <f t="shared" si="429"/>
        <v>0</v>
      </c>
      <c r="CT571" s="823">
        <f t="shared" si="430"/>
        <v>0</v>
      </c>
      <c r="CU571" s="817">
        <f t="shared" si="431"/>
        <v>0</v>
      </c>
      <c r="CV571" s="817">
        <f t="shared" si="432"/>
        <v>0</v>
      </c>
      <c r="CW571" s="817">
        <f t="shared" si="433"/>
        <v>0</v>
      </c>
      <c r="CX571" s="817">
        <f t="shared" si="434"/>
        <v>0</v>
      </c>
      <c r="CY571" s="817"/>
      <c r="CZ571" s="817">
        <f t="shared" si="435"/>
        <v>0</v>
      </c>
      <c r="DA571" s="817">
        <f t="shared" si="436"/>
        <v>0</v>
      </c>
      <c r="DB571" s="817"/>
    </row>
    <row r="572" spans="1:106">
      <c r="A572" s="393" t="s">
        <v>1144</v>
      </c>
      <c r="B572" s="394" t="s">
        <v>1145</v>
      </c>
      <c r="C572" s="77">
        <f t="shared" si="398"/>
        <v>0</v>
      </c>
      <c r="D572" s="375">
        <f t="shared" si="399"/>
        <v>0</v>
      </c>
      <c r="E572" s="78"/>
      <c r="F572" s="79"/>
      <c r="G572" s="80"/>
      <c r="H572" s="152"/>
      <c r="I572" s="153"/>
      <c r="J572" s="153"/>
      <c r="K572" s="153"/>
      <c r="L572" s="153"/>
      <c r="M572" s="153"/>
      <c r="N572" s="153"/>
      <c r="O572" s="153"/>
      <c r="P572" s="153"/>
      <c r="Q572" s="153"/>
      <c r="R572" s="153"/>
      <c r="S572" s="153"/>
      <c r="T572" s="153"/>
      <c r="U572" s="153"/>
      <c r="V572" s="153"/>
      <c r="W572" s="153"/>
      <c r="X572" s="153"/>
      <c r="Y572" s="153"/>
      <c r="Z572" s="154"/>
      <c r="AA572" s="78"/>
      <c r="AB572" s="155"/>
      <c r="AC572" s="79"/>
      <c r="AD572" s="156"/>
      <c r="AE572" s="155"/>
      <c r="AF572" s="157"/>
      <c r="AG572" s="158"/>
      <c r="AH572" s="156"/>
      <c r="AI572" s="157"/>
      <c r="AJ572" s="78"/>
      <c r="AK572" s="90"/>
      <c r="AL572" s="91"/>
      <c r="AM572" s="91"/>
      <c r="AN572" s="91"/>
      <c r="AO572" s="855" t="str">
        <f t="shared" si="418"/>
        <v/>
      </c>
      <c r="CC572" s="513" t="str">
        <f t="shared" si="419"/>
        <v/>
      </c>
      <c r="CD572" s="513" t="str">
        <f t="shared" si="420"/>
        <v/>
      </c>
      <c r="CE572" s="513" t="str">
        <f t="shared" si="421"/>
        <v/>
      </c>
      <c r="CF572" s="513" t="str">
        <f t="shared" si="422"/>
        <v/>
      </c>
      <c r="CG572" s="513" t="str">
        <f t="shared" si="423"/>
        <v/>
      </c>
      <c r="CH572" s="513" t="str">
        <f t="shared" si="424"/>
        <v/>
      </c>
      <c r="CI572" s="513" t="str">
        <f t="shared" si="425"/>
        <v/>
      </c>
      <c r="CJ572" s="513"/>
      <c r="CK572" s="513" t="str">
        <f t="shared" si="426"/>
        <v/>
      </c>
      <c r="CL572" s="513" t="str">
        <f t="shared" si="427"/>
        <v/>
      </c>
      <c r="CM572" s="513"/>
      <c r="CR572" s="822">
        <f t="shared" si="428"/>
        <v>0</v>
      </c>
      <c r="CS572" s="822">
        <f t="shared" si="429"/>
        <v>0</v>
      </c>
      <c r="CT572" s="823">
        <f t="shared" si="430"/>
        <v>0</v>
      </c>
      <c r="CU572" s="817">
        <f t="shared" si="431"/>
        <v>0</v>
      </c>
      <c r="CV572" s="817">
        <f t="shared" si="432"/>
        <v>0</v>
      </c>
      <c r="CW572" s="817">
        <f t="shared" si="433"/>
        <v>0</v>
      </c>
      <c r="CX572" s="817">
        <f t="shared" si="434"/>
        <v>0</v>
      </c>
      <c r="CY572" s="817"/>
      <c r="CZ572" s="817">
        <f t="shared" si="435"/>
        <v>0</v>
      </c>
      <c r="DA572" s="817">
        <f t="shared" si="436"/>
        <v>0</v>
      </c>
      <c r="DB572" s="817"/>
    </row>
    <row r="573" spans="1:106">
      <c r="A573" s="933" t="s">
        <v>51</v>
      </c>
      <c r="B573" s="930"/>
      <c r="C573" s="213">
        <f>SUM(C516:C572)</f>
        <v>0</v>
      </c>
      <c r="D573" s="214">
        <f>SUM(D516:D572)</f>
        <v>0</v>
      </c>
      <c r="E573" s="215">
        <f>SUM(E516:E572)</f>
        <v>0</v>
      </c>
      <c r="F573" s="216">
        <f>SUM(F516:F572)</f>
        <v>0</v>
      </c>
      <c r="G573" s="214">
        <f>SUM(G516:G572)</f>
        <v>0</v>
      </c>
      <c r="H573" s="902"/>
      <c r="I573" s="903"/>
      <c r="J573" s="903"/>
      <c r="K573" s="903"/>
      <c r="L573" s="903"/>
      <c r="M573" s="903"/>
      <c r="N573" s="903"/>
      <c r="O573" s="903"/>
      <c r="P573" s="903"/>
      <c r="Q573" s="903"/>
      <c r="R573" s="903"/>
      <c r="S573" s="903"/>
      <c r="T573" s="903"/>
      <c r="U573" s="903"/>
      <c r="V573" s="903"/>
      <c r="W573" s="903"/>
      <c r="X573" s="903"/>
      <c r="Y573" s="903"/>
      <c r="Z573" s="904"/>
      <c r="AA573" s="215">
        <f>SUM(AA516:AA572)</f>
        <v>0</v>
      </c>
      <c r="AB573" s="217">
        <f t="shared" ref="AB573:AJ573" si="437">SUM(AB516:AB572)</f>
        <v>0</v>
      </c>
      <c r="AC573" s="216">
        <f t="shared" si="437"/>
        <v>0</v>
      </c>
      <c r="AD573" s="218">
        <f t="shared" si="437"/>
        <v>0</v>
      </c>
      <c r="AE573" s="217">
        <f t="shared" si="437"/>
        <v>0</v>
      </c>
      <c r="AF573" s="219">
        <f t="shared" si="437"/>
        <v>0</v>
      </c>
      <c r="AG573" s="220">
        <f t="shared" si="437"/>
        <v>0</v>
      </c>
      <c r="AH573" s="218">
        <f t="shared" si="437"/>
        <v>0</v>
      </c>
      <c r="AI573" s="219">
        <f t="shared" si="437"/>
        <v>0</v>
      </c>
      <c r="AJ573" s="221">
        <f t="shared" si="437"/>
        <v>0</v>
      </c>
      <c r="AK573" s="953"/>
      <c r="AL573" s="954"/>
      <c r="AM573" s="842"/>
      <c r="AN573" s="842"/>
      <c r="AO573" s="855"/>
      <c r="CC573" s="818"/>
      <c r="CD573" s="818"/>
      <c r="CE573" s="818"/>
      <c r="CF573" s="818"/>
      <c r="CG573" s="818"/>
      <c r="CH573" s="818"/>
      <c r="CI573" s="818"/>
      <c r="CJ573" s="818"/>
      <c r="CK573" s="818"/>
      <c r="CL573" s="818"/>
      <c r="CM573" s="818"/>
      <c r="CR573" s="824"/>
      <c r="CS573" s="824"/>
      <c r="CT573" s="824"/>
      <c r="CU573" s="818"/>
      <c r="CV573" s="818"/>
      <c r="CW573" s="818"/>
      <c r="CX573" s="818"/>
      <c r="CY573" s="818"/>
      <c r="CZ573" s="818"/>
      <c r="DA573" s="818"/>
      <c r="DB573" s="818"/>
    </row>
    <row r="574" spans="1:106">
      <c r="A574" s="933" t="s">
        <v>1146</v>
      </c>
      <c r="B574" s="930"/>
      <c r="C574" s="931"/>
      <c r="D574" s="932"/>
      <c r="E574" s="932"/>
      <c r="F574" s="932"/>
      <c r="G574" s="932"/>
      <c r="H574" s="932"/>
      <c r="I574" s="932"/>
      <c r="J574" s="932"/>
      <c r="K574" s="932"/>
      <c r="L574" s="932"/>
      <c r="M574" s="932"/>
      <c r="N574" s="932"/>
      <c r="O574" s="932"/>
      <c r="P574" s="932"/>
      <c r="Q574" s="932"/>
      <c r="R574" s="932"/>
      <c r="S574" s="932"/>
      <c r="T574" s="932"/>
      <c r="U574" s="932"/>
      <c r="V574" s="932"/>
      <c r="W574" s="932"/>
      <c r="X574" s="932"/>
      <c r="Y574" s="932"/>
      <c r="Z574" s="932"/>
      <c r="AA574" s="932"/>
      <c r="AB574" s="932"/>
      <c r="AC574" s="932"/>
      <c r="AD574" s="932"/>
      <c r="AE574" s="932"/>
      <c r="AF574" s="932"/>
      <c r="AG574" s="932"/>
      <c r="AH574" s="932"/>
      <c r="AI574" s="932"/>
      <c r="AJ574" s="932"/>
      <c r="AK574" s="932"/>
      <c r="AL574" s="932"/>
      <c r="AM574" s="932"/>
      <c r="AN574" s="932"/>
      <c r="AO574" s="855"/>
      <c r="CC574" s="818"/>
      <c r="CD574" s="818"/>
      <c r="CE574" s="818"/>
      <c r="CF574" s="818"/>
      <c r="CG574" s="818"/>
      <c r="CH574" s="818"/>
      <c r="CI574" s="818"/>
      <c r="CJ574" s="818"/>
      <c r="CK574" s="818"/>
      <c r="CL574" s="818"/>
      <c r="CM574" s="818"/>
      <c r="CR574" s="824"/>
      <c r="CS574" s="824"/>
      <c r="CT574" s="824"/>
      <c r="CU574" s="818"/>
      <c r="CV574" s="818"/>
      <c r="CW574" s="818"/>
      <c r="CX574" s="818"/>
      <c r="CY574" s="818"/>
      <c r="CZ574" s="818"/>
      <c r="DA574" s="818"/>
      <c r="DB574" s="818"/>
    </row>
    <row r="575" spans="1:106">
      <c r="A575" s="395" t="s">
        <v>1147</v>
      </c>
      <c r="B575" s="421" t="s">
        <v>1148</v>
      </c>
      <c r="C575" s="42">
        <f t="shared" si="398"/>
        <v>0</v>
      </c>
      <c r="D575" s="369">
        <f t="shared" si="399"/>
        <v>0</v>
      </c>
      <c r="E575" s="43"/>
      <c r="F575" s="44"/>
      <c r="G575" s="45"/>
      <c r="H575" s="140"/>
      <c r="I575" s="141"/>
      <c r="J575" s="141"/>
      <c r="K575" s="141"/>
      <c r="L575" s="141"/>
      <c r="M575" s="141"/>
      <c r="N575" s="141"/>
      <c r="O575" s="141"/>
      <c r="P575" s="141"/>
      <c r="Q575" s="141"/>
      <c r="R575" s="141"/>
      <c r="S575" s="141"/>
      <c r="T575" s="141"/>
      <c r="U575" s="141"/>
      <c r="V575" s="141"/>
      <c r="W575" s="141"/>
      <c r="X575" s="141"/>
      <c r="Y575" s="141"/>
      <c r="Z575" s="142"/>
      <c r="AA575" s="43"/>
      <c r="AB575" s="143"/>
      <c r="AC575" s="44"/>
      <c r="AD575" s="104"/>
      <c r="AE575" s="143"/>
      <c r="AF575" s="105"/>
      <c r="AG575" s="144"/>
      <c r="AH575" s="104"/>
      <c r="AI575" s="105"/>
      <c r="AJ575" s="43"/>
      <c r="AK575" s="109"/>
      <c r="AL575" s="56"/>
      <c r="AM575" s="56"/>
      <c r="AN575" s="56"/>
      <c r="AO575" s="855" t="str">
        <f t="shared" si="418"/>
        <v/>
      </c>
      <c r="CC575" s="513" t="str">
        <f t="shared" ref="CC575:CC592" si="438">IF(AND($C575&gt;0,AA575="")," * No olvide digitar la variable "&amp;$AA$8&amp;""&amp;": Atención Cerrada. Digite Cero si no tiene.","")</f>
        <v/>
      </c>
      <c r="CD575" s="513" t="str">
        <f t="shared" ref="CD575:CD592" si="439">IF(AND($C575&gt;0,AB575="")," * No olvide digitar la variable "&amp;$AA$8&amp;""&amp;": Atención Abierta. Digite Cero si no tiene.","")</f>
        <v/>
      </c>
      <c r="CE575" s="513" t="str">
        <f t="shared" ref="CE575:CE592" si="440">IF(AND($C575&gt;0,AC575="")," * No olvide digitar la variable "&amp;$AA$8&amp;""&amp;": Emergencia. Digite Cero si no tiene.","")</f>
        <v/>
      </c>
      <c r="CF575" s="513" t="str">
        <f t="shared" ref="CF575:CF592" si="441">IF(AND(C575&lt;AA575+AB575+AC575)," * La Suma de la variable "&amp;$AA$8&amp;""&amp;" no puede ser mayor al Total.","")</f>
        <v/>
      </c>
      <c r="CG575" s="513" t="str">
        <f t="shared" ref="CG575:CG592" si="442">IF(AND($C575&gt;0,AD575="")," * No olvide digitar la variable "&amp;$AD$8&amp;""&amp;": Honorarios. Digite Cero si no tiene.","")</f>
        <v/>
      </c>
      <c r="CH575" s="513" t="str">
        <f t="shared" ref="CH575:CH592" si="443">IF(AND($C575&gt;0,AE575="")," * No olvide digitar la variable "&amp;$AD$8&amp;""&amp;": Convenios. Digite Cero si no tiene.","")</f>
        <v/>
      </c>
      <c r="CI575" s="513" t="str">
        <f t="shared" ref="CI575:CI592" si="444">IF(AND($C575&gt;0,AF575="")," * No olvide digitar la variable "&amp;$AD$8&amp;""&amp;": Consultores de llamada. Digite Cero si no tiene.","")</f>
        <v/>
      </c>
      <c r="CJ575" s="513"/>
      <c r="CK575" s="513" t="str">
        <f t="shared" ref="CK575:CK592" si="445">IF(AND($C575&gt;0,AH575="")," * No olvide digitar la variable "&amp;$AH$8&amp;""&amp;" Al Sistema. Digite Cero si no tiene.","")</f>
        <v/>
      </c>
      <c r="CL575" s="513" t="str">
        <f t="shared" ref="CL575:CL592" si="446">IF(AND($C575&gt;0,AI575="")," * No olvide digitar la variable "&amp;$AH$8&amp;""&amp;" al Extrasistema. Digite Cero si no tiene.","")</f>
        <v/>
      </c>
      <c r="CM575" s="513"/>
      <c r="CR575" s="822">
        <f t="shared" ref="CR575:CR592" si="447">IF(AND($C575&gt;0,AA575=""),1,0)</f>
        <v>0</v>
      </c>
      <c r="CS575" s="822">
        <f t="shared" ref="CS575:CS592" si="448">IF(AND($C575&gt;0,AB575=""),1,0)</f>
        <v>0</v>
      </c>
      <c r="CT575" s="823">
        <f t="shared" ref="CT575:CT592" si="449">IF(AND($C575&gt;0,AC575=""),1,0)</f>
        <v>0</v>
      </c>
      <c r="CU575" s="817">
        <f t="shared" ref="CU575:CU592" si="450">IF(AND(C575&lt;AA575+AB575+AC575),1,0)</f>
        <v>0</v>
      </c>
      <c r="CV575" s="817">
        <f t="shared" ref="CV575:CV592" si="451">IF(AND($C575&gt;0,AD575=""),1,0)</f>
        <v>0</v>
      </c>
      <c r="CW575" s="817">
        <f t="shared" ref="CW575:CW592" si="452">IF(AND($C575&gt;0,AE575=""),1,0)</f>
        <v>0</v>
      </c>
      <c r="CX575" s="817">
        <f t="shared" ref="CX575:CX592" si="453">IF(AND($C575&gt;0,AF575=""),1,0)</f>
        <v>0</v>
      </c>
      <c r="CY575" s="817"/>
      <c r="CZ575" s="817">
        <f t="shared" ref="CZ575:CZ592" si="454">IF(AND($C575&gt;0,AH575=""),1,0)</f>
        <v>0</v>
      </c>
      <c r="DA575" s="817">
        <f t="shared" ref="DA575:DA592" si="455">IF(AND($C575&gt;0,AI575=""),1,0)</f>
        <v>0</v>
      </c>
      <c r="DB575" s="817"/>
    </row>
    <row r="576" spans="1:106" ht="31.5">
      <c r="A576" s="379" t="s">
        <v>1149</v>
      </c>
      <c r="B576" s="422" t="s">
        <v>1150</v>
      </c>
      <c r="C576" s="57">
        <f t="shared" si="398"/>
        <v>0</v>
      </c>
      <c r="D576" s="372">
        <f t="shared" si="399"/>
        <v>0</v>
      </c>
      <c r="E576" s="58"/>
      <c r="F576" s="59"/>
      <c r="G576" s="60"/>
      <c r="H576" s="145"/>
      <c r="I576" s="146"/>
      <c r="J576" s="146"/>
      <c r="K576" s="146"/>
      <c r="L576" s="146"/>
      <c r="M576" s="146"/>
      <c r="N576" s="146"/>
      <c r="O576" s="146"/>
      <c r="P576" s="146"/>
      <c r="Q576" s="146"/>
      <c r="R576" s="146"/>
      <c r="S576" s="146"/>
      <c r="T576" s="146"/>
      <c r="U576" s="146"/>
      <c r="V576" s="146"/>
      <c r="W576" s="146"/>
      <c r="X576" s="146"/>
      <c r="Y576" s="146"/>
      <c r="Z576" s="147"/>
      <c r="AA576" s="58"/>
      <c r="AB576" s="148"/>
      <c r="AC576" s="59"/>
      <c r="AD576" s="110"/>
      <c r="AE576" s="148"/>
      <c r="AF576" s="111"/>
      <c r="AG576" s="149"/>
      <c r="AH576" s="110"/>
      <c r="AI576" s="111"/>
      <c r="AJ576" s="58"/>
      <c r="AK576" s="75"/>
      <c r="AL576" s="74"/>
      <c r="AM576" s="74"/>
      <c r="AN576" s="74"/>
      <c r="AO576" s="855" t="str">
        <f t="shared" si="418"/>
        <v/>
      </c>
      <c r="CC576" s="513" t="str">
        <f t="shared" si="438"/>
        <v/>
      </c>
      <c r="CD576" s="513" t="str">
        <f t="shared" si="439"/>
        <v/>
      </c>
      <c r="CE576" s="513" t="str">
        <f t="shared" si="440"/>
        <v/>
      </c>
      <c r="CF576" s="513" t="str">
        <f t="shared" si="441"/>
        <v/>
      </c>
      <c r="CG576" s="513" t="str">
        <f t="shared" si="442"/>
        <v/>
      </c>
      <c r="CH576" s="513" t="str">
        <f t="shared" si="443"/>
        <v/>
      </c>
      <c r="CI576" s="513" t="str">
        <f t="shared" si="444"/>
        <v/>
      </c>
      <c r="CJ576" s="513"/>
      <c r="CK576" s="513" t="str">
        <f t="shared" si="445"/>
        <v/>
      </c>
      <c r="CL576" s="513" t="str">
        <f t="shared" si="446"/>
        <v/>
      </c>
      <c r="CM576" s="513"/>
      <c r="CR576" s="822">
        <f t="shared" si="447"/>
        <v>0</v>
      </c>
      <c r="CS576" s="822">
        <f t="shared" si="448"/>
        <v>0</v>
      </c>
      <c r="CT576" s="823">
        <f t="shared" si="449"/>
        <v>0</v>
      </c>
      <c r="CU576" s="817">
        <f t="shared" si="450"/>
        <v>0</v>
      </c>
      <c r="CV576" s="817">
        <f t="shared" si="451"/>
        <v>0</v>
      </c>
      <c r="CW576" s="817">
        <f t="shared" si="452"/>
        <v>0</v>
      </c>
      <c r="CX576" s="817">
        <f t="shared" si="453"/>
        <v>0</v>
      </c>
      <c r="CY576" s="817"/>
      <c r="CZ576" s="817">
        <f t="shared" si="454"/>
        <v>0</v>
      </c>
      <c r="DA576" s="817">
        <f t="shared" si="455"/>
        <v>0</v>
      </c>
      <c r="DB576" s="817"/>
    </row>
    <row r="577" spans="1:106" ht="31.5">
      <c r="A577" s="379" t="s">
        <v>1151</v>
      </c>
      <c r="B577" s="422" t="s">
        <v>1152</v>
      </c>
      <c r="C577" s="57">
        <f t="shared" si="398"/>
        <v>0</v>
      </c>
      <c r="D577" s="372">
        <f t="shared" si="399"/>
        <v>0</v>
      </c>
      <c r="E577" s="58"/>
      <c r="F577" s="59"/>
      <c r="G577" s="60"/>
      <c r="H577" s="145"/>
      <c r="I577" s="146"/>
      <c r="J577" s="146"/>
      <c r="K577" s="146"/>
      <c r="L577" s="146"/>
      <c r="M577" s="146"/>
      <c r="N577" s="146"/>
      <c r="O577" s="146"/>
      <c r="P577" s="146"/>
      <c r="Q577" s="146"/>
      <c r="R577" s="146"/>
      <c r="S577" s="146"/>
      <c r="T577" s="146"/>
      <c r="U577" s="146"/>
      <c r="V577" s="146"/>
      <c r="W577" s="146"/>
      <c r="X577" s="146"/>
      <c r="Y577" s="146"/>
      <c r="Z577" s="147"/>
      <c r="AA577" s="58"/>
      <c r="AB577" s="148"/>
      <c r="AC577" s="59"/>
      <c r="AD577" s="110"/>
      <c r="AE577" s="148"/>
      <c r="AF577" s="111"/>
      <c r="AG577" s="149"/>
      <c r="AH577" s="110"/>
      <c r="AI577" s="111"/>
      <c r="AJ577" s="58"/>
      <c r="AK577" s="75"/>
      <c r="AL577" s="74"/>
      <c r="AM577" s="74"/>
      <c r="AN577" s="74"/>
      <c r="AO577" s="855" t="str">
        <f t="shared" si="418"/>
        <v/>
      </c>
      <c r="CC577" s="513" t="str">
        <f t="shared" si="438"/>
        <v/>
      </c>
      <c r="CD577" s="513" t="str">
        <f t="shared" si="439"/>
        <v/>
      </c>
      <c r="CE577" s="513" t="str">
        <f t="shared" si="440"/>
        <v/>
      </c>
      <c r="CF577" s="513" t="str">
        <f t="shared" si="441"/>
        <v/>
      </c>
      <c r="CG577" s="513" t="str">
        <f t="shared" si="442"/>
        <v/>
      </c>
      <c r="CH577" s="513" t="str">
        <f t="shared" si="443"/>
        <v/>
      </c>
      <c r="CI577" s="513" t="str">
        <f t="shared" si="444"/>
        <v/>
      </c>
      <c r="CJ577" s="513"/>
      <c r="CK577" s="513" t="str">
        <f t="shared" si="445"/>
        <v/>
      </c>
      <c r="CL577" s="513" t="str">
        <f t="shared" si="446"/>
        <v/>
      </c>
      <c r="CM577" s="513"/>
      <c r="CR577" s="822">
        <f t="shared" si="447"/>
        <v>0</v>
      </c>
      <c r="CS577" s="822">
        <f t="shared" si="448"/>
        <v>0</v>
      </c>
      <c r="CT577" s="823">
        <f t="shared" si="449"/>
        <v>0</v>
      </c>
      <c r="CU577" s="817">
        <f t="shared" si="450"/>
        <v>0</v>
      </c>
      <c r="CV577" s="817">
        <f t="shared" si="451"/>
        <v>0</v>
      </c>
      <c r="CW577" s="817">
        <f t="shared" si="452"/>
        <v>0</v>
      </c>
      <c r="CX577" s="817">
        <f t="shared" si="453"/>
        <v>0</v>
      </c>
      <c r="CY577" s="817"/>
      <c r="CZ577" s="817">
        <f t="shared" si="454"/>
        <v>0</v>
      </c>
      <c r="DA577" s="817">
        <f t="shared" si="455"/>
        <v>0</v>
      </c>
      <c r="DB577" s="817"/>
    </row>
    <row r="578" spans="1:106" ht="21">
      <c r="A578" s="379" t="s">
        <v>1153</v>
      </c>
      <c r="B578" s="422" t="s">
        <v>1154</v>
      </c>
      <c r="C578" s="57">
        <f t="shared" si="398"/>
        <v>0</v>
      </c>
      <c r="D578" s="372">
        <f t="shared" si="399"/>
        <v>0</v>
      </c>
      <c r="E578" s="58"/>
      <c r="F578" s="59"/>
      <c r="G578" s="60"/>
      <c r="H578" s="145"/>
      <c r="I578" s="146"/>
      <c r="J578" s="146"/>
      <c r="K578" s="146"/>
      <c r="L578" s="146"/>
      <c r="M578" s="146"/>
      <c r="N578" s="146"/>
      <c r="O578" s="146"/>
      <c r="P578" s="146"/>
      <c r="Q578" s="146"/>
      <c r="R578" s="146"/>
      <c r="S578" s="146"/>
      <c r="T578" s="146"/>
      <c r="U578" s="146"/>
      <c r="V578" s="146"/>
      <c r="W578" s="146"/>
      <c r="X578" s="146"/>
      <c r="Y578" s="146"/>
      <c r="Z578" s="147"/>
      <c r="AA578" s="58"/>
      <c r="AB578" s="148"/>
      <c r="AC578" s="59"/>
      <c r="AD578" s="110"/>
      <c r="AE578" s="148"/>
      <c r="AF578" s="111"/>
      <c r="AG578" s="149"/>
      <c r="AH578" s="110"/>
      <c r="AI578" s="111"/>
      <c r="AJ578" s="58"/>
      <c r="AK578" s="75"/>
      <c r="AL578" s="74"/>
      <c r="AM578" s="74"/>
      <c r="AN578" s="74"/>
      <c r="AO578" s="855" t="str">
        <f t="shared" si="418"/>
        <v/>
      </c>
      <c r="CC578" s="513" t="str">
        <f t="shared" si="438"/>
        <v/>
      </c>
      <c r="CD578" s="513" t="str">
        <f t="shared" si="439"/>
        <v/>
      </c>
      <c r="CE578" s="513" t="str">
        <f t="shared" si="440"/>
        <v/>
      </c>
      <c r="CF578" s="513" t="str">
        <f t="shared" si="441"/>
        <v/>
      </c>
      <c r="CG578" s="513" t="str">
        <f t="shared" si="442"/>
        <v/>
      </c>
      <c r="CH578" s="513" t="str">
        <f t="shared" si="443"/>
        <v/>
      </c>
      <c r="CI578" s="513" t="str">
        <f t="shared" si="444"/>
        <v/>
      </c>
      <c r="CJ578" s="513"/>
      <c r="CK578" s="513" t="str">
        <f t="shared" si="445"/>
        <v/>
      </c>
      <c r="CL578" s="513" t="str">
        <f t="shared" si="446"/>
        <v/>
      </c>
      <c r="CM578" s="513"/>
      <c r="CR578" s="822">
        <f t="shared" si="447"/>
        <v>0</v>
      </c>
      <c r="CS578" s="822">
        <f t="shared" si="448"/>
        <v>0</v>
      </c>
      <c r="CT578" s="823">
        <f t="shared" si="449"/>
        <v>0</v>
      </c>
      <c r="CU578" s="817">
        <f t="shared" si="450"/>
        <v>0</v>
      </c>
      <c r="CV578" s="817">
        <f t="shared" si="451"/>
        <v>0</v>
      </c>
      <c r="CW578" s="817">
        <f t="shared" si="452"/>
        <v>0</v>
      </c>
      <c r="CX578" s="817">
        <f t="shared" si="453"/>
        <v>0</v>
      </c>
      <c r="CY578" s="817"/>
      <c r="CZ578" s="817">
        <f t="shared" si="454"/>
        <v>0</v>
      </c>
      <c r="DA578" s="817">
        <f t="shared" si="455"/>
        <v>0</v>
      </c>
      <c r="DB578" s="817"/>
    </row>
    <row r="579" spans="1:106" ht="21">
      <c r="A579" s="379" t="s">
        <v>1155</v>
      </c>
      <c r="B579" s="422" t="s">
        <v>1156</v>
      </c>
      <c r="C579" s="57">
        <f t="shared" si="398"/>
        <v>0</v>
      </c>
      <c r="D579" s="372">
        <f t="shared" si="399"/>
        <v>0</v>
      </c>
      <c r="E579" s="58"/>
      <c r="F579" s="59"/>
      <c r="G579" s="60"/>
      <c r="H579" s="145"/>
      <c r="I579" s="146"/>
      <c r="J579" s="146"/>
      <c r="K579" s="146"/>
      <c r="L579" s="146"/>
      <c r="M579" s="146"/>
      <c r="N579" s="146"/>
      <c r="O579" s="146"/>
      <c r="P579" s="146"/>
      <c r="Q579" s="146"/>
      <c r="R579" s="146"/>
      <c r="S579" s="146"/>
      <c r="T579" s="146"/>
      <c r="U579" s="146"/>
      <c r="V579" s="146"/>
      <c r="W579" s="146"/>
      <c r="X579" s="146"/>
      <c r="Y579" s="146"/>
      <c r="Z579" s="147"/>
      <c r="AA579" s="58"/>
      <c r="AB579" s="148"/>
      <c r="AC579" s="59"/>
      <c r="AD579" s="110"/>
      <c r="AE579" s="148"/>
      <c r="AF579" s="111"/>
      <c r="AG579" s="149"/>
      <c r="AH579" s="110"/>
      <c r="AI579" s="111"/>
      <c r="AJ579" s="58"/>
      <c r="AK579" s="75"/>
      <c r="AL579" s="74"/>
      <c r="AM579" s="74"/>
      <c r="AN579" s="74"/>
      <c r="AO579" s="855" t="str">
        <f t="shared" si="418"/>
        <v/>
      </c>
      <c r="CC579" s="513" t="str">
        <f t="shared" si="438"/>
        <v/>
      </c>
      <c r="CD579" s="513" t="str">
        <f t="shared" si="439"/>
        <v/>
      </c>
      <c r="CE579" s="513" t="str">
        <f t="shared" si="440"/>
        <v/>
      </c>
      <c r="CF579" s="513" t="str">
        <f t="shared" si="441"/>
        <v/>
      </c>
      <c r="CG579" s="513" t="str">
        <f t="shared" si="442"/>
        <v/>
      </c>
      <c r="CH579" s="513" t="str">
        <f t="shared" si="443"/>
        <v/>
      </c>
      <c r="CI579" s="513" t="str">
        <f t="shared" si="444"/>
        <v/>
      </c>
      <c r="CJ579" s="513"/>
      <c r="CK579" s="513" t="str">
        <f t="shared" si="445"/>
        <v/>
      </c>
      <c r="CL579" s="513" t="str">
        <f t="shared" si="446"/>
        <v/>
      </c>
      <c r="CM579" s="513"/>
      <c r="CR579" s="822">
        <f t="shared" si="447"/>
        <v>0</v>
      </c>
      <c r="CS579" s="822">
        <f t="shared" si="448"/>
        <v>0</v>
      </c>
      <c r="CT579" s="823">
        <f t="shared" si="449"/>
        <v>0</v>
      </c>
      <c r="CU579" s="817">
        <f t="shared" si="450"/>
        <v>0</v>
      </c>
      <c r="CV579" s="817">
        <f t="shared" si="451"/>
        <v>0</v>
      </c>
      <c r="CW579" s="817">
        <f t="shared" si="452"/>
        <v>0</v>
      </c>
      <c r="CX579" s="817">
        <f t="shared" si="453"/>
        <v>0</v>
      </c>
      <c r="CY579" s="817"/>
      <c r="CZ579" s="817">
        <f t="shared" si="454"/>
        <v>0</v>
      </c>
      <c r="DA579" s="817">
        <f t="shared" si="455"/>
        <v>0</v>
      </c>
      <c r="DB579" s="817"/>
    </row>
    <row r="580" spans="1:106" ht="21">
      <c r="A580" s="379" t="s">
        <v>1157</v>
      </c>
      <c r="B580" s="422" t="s">
        <v>1158</v>
      </c>
      <c r="C580" s="57">
        <f t="shared" si="398"/>
        <v>0</v>
      </c>
      <c r="D580" s="372">
        <f t="shared" si="399"/>
        <v>0</v>
      </c>
      <c r="E580" s="58"/>
      <c r="F580" s="59"/>
      <c r="G580" s="60"/>
      <c r="H580" s="145"/>
      <c r="I580" s="146"/>
      <c r="J580" s="146"/>
      <c r="K580" s="146"/>
      <c r="L580" s="146"/>
      <c r="M580" s="146"/>
      <c r="N580" s="146"/>
      <c r="O580" s="146"/>
      <c r="P580" s="146"/>
      <c r="Q580" s="146"/>
      <c r="R580" s="146"/>
      <c r="S580" s="146"/>
      <c r="T580" s="146"/>
      <c r="U580" s="146"/>
      <c r="V580" s="146"/>
      <c r="W580" s="146"/>
      <c r="X580" s="146"/>
      <c r="Y580" s="146"/>
      <c r="Z580" s="147"/>
      <c r="AA580" s="58"/>
      <c r="AB580" s="148"/>
      <c r="AC580" s="59"/>
      <c r="AD580" s="110"/>
      <c r="AE580" s="148"/>
      <c r="AF580" s="111"/>
      <c r="AG580" s="149"/>
      <c r="AH580" s="110"/>
      <c r="AI580" s="111"/>
      <c r="AJ580" s="58"/>
      <c r="AK580" s="75"/>
      <c r="AL580" s="74"/>
      <c r="AM580" s="74"/>
      <c r="AN580" s="74"/>
      <c r="AO580" s="855" t="str">
        <f t="shared" si="418"/>
        <v/>
      </c>
      <c r="CC580" s="513" t="str">
        <f t="shared" si="438"/>
        <v/>
      </c>
      <c r="CD580" s="513" t="str">
        <f t="shared" si="439"/>
        <v/>
      </c>
      <c r="CE580" s="513" t="str">
        <f t="shared" si="440"/>
        <v/>
      </c>
      <c r="CF580" s="513" t="str">
        <f t="shared" si="441"/>
        <v/>
      </c>
      <c r="CG580" s="513" t="str">
        <f t="shared" si="442"/>
        <v/>
      </c>
      <c r="CH580" s="513" t="str">
        <f t="shared" si="443"/>
        <v/>
      </c>
      <c r="CI580" s="513" t="str">
        <f t="shared" si="444"/>
        <v/>
      </c>
      <c r="CJ580" s="513"/>
      <c r="CK580" s="513" t="str">
        <f t="shared" si="445"/>
        <v/>
      </c>
      <c r="CL580" s="513" t="str">
        <f t="shared" si="446"/>
        <v/>
      </c>
      <c r="CM580" s="513"/>
      <c r="CR580" s="822">
        <f t="shared" si="447"/>
        <v>0</v>
      </c>
      <c r="CS580" s="822">
        <f t="shared" si="448"/>
        <v>0</v>
      </c>
      <c r="CT580" s="823">
        <f t="shared" si="449"/>
        <v>0</v>
      </c>
      <c r="CU580" s="817">
        <f t="shared" si="450"/>
        <v>0</v>
      </c>
      <c r="CV580" s="817">
        <f t="shared" si="451"/>
        <v>0</v>
      </c>
      <c r="CW580" s="817">
        <f t="shared" si="452"/>
        <v>0</v>
      </c>
      <c r="CX580" s="817">
        <f t="shared" si="453"/>
        <v>0</v>
      </c>
      <c r="CY580" s="817"/>
      <c r="CZ580" s="817">
        <f t="shared" si="454"/>
        <v>0</v>
      </c>
      <c r="DA580" s="817">
        <f t="shared" si="455"/>
        <v>0</v>
      </c>
      <c r="DB580" s="817"/>
    </row>
    <row r="581" spans="1:106" ht="21">
      <c r="A581" s="379" t="s">
        <v>1159</v>
      </c>
      <c r="B581" s="422" t="s">
        <v>1160</v>
      </c>
      <c r="C581" s="57">
        <f t="shared" si="398"/>
        <v>0</v>
      </c>
      <c r="D581" s="372">
        <f t="shared" si="399"/>
        <v>0</v>
      </c>
      <c r="E581" s="58"/>
      <c r="F581" s="59"/>
      <c r="G581" s="60"/>
      <c r="H581" s="145"/>
      <c r="I581" s="146"/>
      <c r="J581" s="146"/>
      <c r="K581" s="146"/>
      <c r="L581" s="146"/>
      <c r="M581" s="146"/>
      <c r="N581" s="146"/>
      <c r="O581" s="146"/>
      <c r="P581" s="146"/>
      <c r="Q581" s="146"/>
      <c r="R581" s="146"/>
      <c r="S581" s="146"/>
      <c r="T581" s="146"/>
      <c r="U581" s="146"/>
      <c r="V581" s="146"/>
      <c r="W581" s="146"/>
      <c r="X581" s="146"/>
      <c r="Y581" s="146"/>
      <c r="Z581" s="147"/>
      <c r="AA581" s="58"/>
      <c r="AB581" s="148"/>
      <c r="AC581" s="59"/>
      <c r="AD581" s="110"/>
      <c r="AE581" s="148"/>
      <c r="AF581" s="111"/>
      <c r="AG581" s="149"/>
      <c r="AH581" s="110"/>
      <c r="AI581" s="111"/>
      <c r="AJ581" s="58"/>
      <c r="AK581" s="75"/>
      <c r="AL581" s="74"/>
      <c r="AM581" s="74"/>
      <c r="AN581" s="74"/>
      <c r="AO581" s="855" t="str">
        <f t="shared" si="418"/>
        <v/>
      </c>
      <c r="CC581" s="513" t="str">
        <f t="shared" si="438"/>
        <v/>
      </c>
      <c r="CD581" s="513" t="str">
        <f t="shared" si="439"/>
        <v/>
      </c>
      <c r="CE581" s="513" t="str">
        <f t="shared" si="440"/>
        <v/>
      </c>
      <c r="CF581" s="513" t="str">
        <f t="shared" si="441"/>
        <v/>
      </c>
      <c r="CG581" s="513" t="str">
        <f t="shared" si="442"/>
        <v/>
      </c>
      <c r="CH581" s="513" t="str">
        <f t="shared" si="443"/>
        <v/>
      </c>
      <c r="CI581" s="513" t="str">
        <f t="shared" si="444"/>
        <v/>
      </c>
      <c r="CJ581" s="513"/>
      <c r="CK581" s="513" t="str">
        <f t="shared" si="445"/>
        <v/>
      </c>
      <c r="CL581" s="513" t="str">
        <f t="shared" si="446"/>
        <v/>
      </c>
      <c r="CM581" s="513"/>
      <c r="CR581" s="822">
        <f t="shared" si="447"/>
        <v>0</v>
      </c>
      <c r="CS581" s="822">
        <f t="shared" si="448"/>
        <v>0</v>
      </c>
      <c r="CT581" s="823">
        <f t="shared" si="449"/>
        <v>0</v>
      </c>
      <c r="CU581" s="817">
        <f t="shared" si="450"/>
        <v>0</v>
      </c>
      <c r="CV581" s="817">
        <f t="shared" si="451"/>
        <v>0</v>
      </c>
      <c r="CW581" s="817">
        <f t="shared" si="452"/>
        <v>0</v>
      </c>
      <c r="CX581" s="817">
        <f t="shared" si="453"/>
        <v>0</v>
      </c>
      <c r="CY581" s="817"/>
      <c r="CZ581" s="817">
        <f t="shared" si="454"/>
        <v>0</v>
      </c>
      <c r="DA581" s="817">
        <f t="shared" si="455"/>
        <v>0</v>
      </c>
      <c r="DB581" s="817"/>
    </row>
    <row r="582" spans="1:106" ht="21">
      <c r="A582" s="379" t="s">
        <v>1161</v>
      </c>
      <c r="B582" s="422" t="s">
        <v>1162</v>
      </c>
      <c r="C582" s="192">
        <f t="shared" si="398"/>
        <v>0</v>
      </c>
      <c r="D582" s="372">
        <f t="shared" si="399"/>
        <v>0</v>
      </c>
      <c r="E582" s="58"/>
      <c r="F582" s="59"/>
      <c r="G582" s="60"/>
      <c r="H582" s="145"/>
      <c r="I582" s="146"/>
      <c r="J582" s="146"/>
      <c r="K582" s="146"/>
      <c r="L582" s="146"/>
      <c r="M582" s="146"/>
      <c r="N582" s="146"/>
      <c r="O582" s="146"/>
      <c r="P582" s="146"/>
      <c r="Q582" s="146"/>
      <c r="R582" s="146"/>
      <c r="S582" s="146"/>
      <c r="T582" s="146"/>
      <c r="U582" s="146"/>
      <c r="V582" s="146"/>
      <c r="W582" s="146"/>
      <c r="X582" s="146"/>
      <c r="Y582" s="146"/>
      <c r="Z582" s="147"/>
      <c r="AA582" s="58"/>
      <c r="AB582" s="148"/>
      <c r="AC582" s="59"/>
      <c r="AD582" s="110"/>
      <c r="AE582" s="148"/>
      <c r="AF582" s="111"/>
      <c r="AG582" s="149"/>
      <c r="AH582" s="110"/>
      <c r="AI582" s="111"/>
      <c r="AJ582" s="58"/>
      <c r="AK582" s="75"/>
      <c r="AL582" s="74"/>
      <c r="AM582" s="74"/>
      <c r="AN582" s="74"/>
      <c r="AO582" s="855" t="str">
        <f t="shared" si="418"/>
        <v/>
      </c>
      <c r="CC582" s="513" t="str">
        <f t="shared" si="438"/>
        <v/>
      </c>
      <c r="CD582" s="513" t="str">
        <f t="shared" si="439"/>
        <v/>
      </c>
      <c r="CE582" s="513" t="str">
        <f t="shared" si="440"/>
        <v/>
      </c>
      <c r="CF582" s="513" t="str">
        <f t="shared" si="441"/>
        <v/>
      </c>
      <c r="CG582" s="513" t="str">
        <f t="shared" si="442"/>
        <v/>
      </c>
      <c r="CH582" s="513" t="str">
        <f t="shared" si="443"/>
        <v/>
      </c>
      <c r="CI582" s="513" t="str">
        <f t="shared" si="444"/>
        <v/>
      </c>
      <c r="CJ582" s="513"/>
      <c r="CK582" s="513" t="str">
        <f t="shared" si="445"/>
        <v/>
      </c>
      <c r="CL582" s="513" t="str">
        <f t="shared" si="446"/>
        <v/>
      </c>
      <c r="CM582" s="513"/>
      <c r="CR582" s="822">
        <f t="shared" si="447"/>
        <v>0</v>
      </c>
      <c r="CS582" s="822">
        <f t="shared" si="448"/>
        <v>0</v>
      </c>
      <c r="CT582" s="823">
        <f t="shared" si="449"/>
        <v>0</v>
      </c>
      <c r="CU582" s="817">
        <f t="shared" si="450"/>
        <v>0</v>
      </c>
      <c r="CV582" s="817">
        <f t="shared" si="451"/>
        <v>0</v>
      </c>
      <c r="CW582" s="817">
        <f t="shared" si="452"/>
        <v>0</v>
      </c>
      <c r="CX582" s="817">
        <f t="shared" si="453"/>
        <v>0</v>
      </c>
      <c r="CY582" s="817"/>
      <c r="CZ582" s="817">
        <f t="shared" si="454"/>
        <v>0</v>
      </c>
      <c r="DA582" s="817">
        <f t="shared" si="455"/>
        <v>0</v>
      </c>
      <c r="DB582" s="817"/>
    </row>
    <row r="583" spans="1:106">
      <c r="A583" s="379" t="s">
        <v>1163</v>
      </c>
      <c r="B583" s="422" t="s">
        <v>1164</v>
      </c>
      <c r="C583" s="57">
        <f t="shared" si="398"/>
        <v>0</v>
      </c>
      <c r="D583" s="372">
        <f t="shared" si="399"/>
        <v>0</v>
      </c>
      <c r="E583" s="58"/>
      <c r="F583" s="59"/>
      <c r="G583" s="60"/>
      <c r="H583" s="145"/>
      <c r="I583" s="146"/>
      <c r="J583" s="146"/>
      <c r="K583" s="146"/>
      <c r="L583" s="146"/>
      <c r="M583" s="146"/>
      <c r="N583" s="146"/>
      <c r="O583" s="146"/>
      <c r="P583" s="146"/>
      <c r="Q583" s="146"/>
      <c r="R583" s="146"/>
      <c r="S583" s="146"/>
      <c r="T583" s="146"/>
      <c r="U583" s="146"/>
      <c r="V583" s="146"/>
      <c r="W583" s="146"/>
      <c r="X583" s="146"/>
      <c r="Y583" s="146"/>
      <c r="Z583" s="147"/>
      <c r="AA583" s="58"/>
      <c r="AB583" s="148"/>
      <c r="AC583" s="59"/>
      <c r="AD583" s="110"/>
      <c r="AE583" s="148"/>
      <c r="AF583" s="111"/>
      <c r="AG583" s="149"/>
      <c r="AH583" s="110"/>
      <c r="AI583" s="111"/>
      <c r="AJ583" s="58"/>
      <c r="AK583" s="75"/>
      <c r="AL583" s="74"/>
      <c r="AM583" s="74"/>
      <c r="AN583" s="74"/>
      <c r="AO583" s="855" t="str">
        <f t="shared" si="418"/>
        <v/>
      </c>
      <c r="CC583" s="513" t="str">
        <f t="shared" si="438"/>
        <v/>
      </c>
      <c r="CD583" s="513" t="str">
        <f t="shared" si="439"/>
        <v/>
      </c>
      <c r="CE583" s="513" t="str">
        <f t="shared" si="440"/>
        <v/>
      </c>
      <c r="CF583" s="513" t="str">
        <f t="shared" si="441"/>
        <v/>
      </c>
      <c r="CG583" s="513" t="str">
        <f t="shared" si="442"/>
        <v/>
      </c>
      <c r="CH583" s="513" t="str">
        <f t="shared" si="443"/>
        <v/>
      </c>
      <c r="CI583" s="513" t="str">
        <f t="shared" si="444"/>
        <v/>
      </c>
      <c r="CJ583" s="513"/>
      <c r="CK583" s="513" t="str">
        <f t="shared" si="445"/>
        <v/>
      </c>
      <c r="CL583" s="513" t="str">
        <f t="shared" si="446"/>
        <v/>
      </c>
      <c r="CM583" s="513"/>
      <c r="CR583" s="822">
        <f t="shared" si="447"/>
        <v>0</v>
      </c>
      <c r="CS583" s="822">
        <f t="shared" si="448"/>
        <v>0</v>
      </c>
      <c r="CT583" s="823">
        <f t="shared" si="449"/>
        <v>0</v>
      </c>
      <c r="CU583" s="817">
        <f t="shared" si="450"/>
        <v>0</v>
      </c>
      <c r="CV583" s="817">
        <f t="shared" si="451"/>
        <v>0</v>
      </c>
      <c r="CW583" s="817">
        <f t="shared" si="452"/>
        <v>0</v>
      </c>
      <c r="CX583" s="817">
        <f t="shared" si="453"/>
        <v>0</v>
      </c>
      <c r="CY583" s="817"/>
      <c r="CZ583" s="817">
        <f t="shared" si="454"/>
        <v>0</v>
      </c>
      <c r="DA583" s="817">
        <f t="shared" si="455"/>
        <v>0</v>
      </c>
      <c r="DB583" s="817"/>
    </row>
    <row r="584" spans="1:106" ht="21">
      <c r="A584" s="379" t="s">
        <v>1165</v>
      </c>
      <c r="B584" s="422" t="s">
        <v>1166</v>
      </c>
      <c r="C584" s="57">
        <f t="shared" si="398"/>
        <v>0</v>
      </c>
      <c r="D584" s="372">
        <f t="shared" si="399"/>
        <v>0</v>
      </c>
      <c r="E584" s="58"/>
      <c r="F584" s="59"/>
      <c r="G584" s="60"/>
      <c r="H584" s="145"/>
      <c r="I584" s="146"/>
      <c r="J584" s="146"/>
      <c r="K584" s="146"/>
      <c r="L584" s="146"/>
      <c r="M584" s="146"/>
      <c r="N584" s="146"/>
      <c r="O584" s="146"/>
      <c r="P584" s="146"/>
      <c r="Q584" s="146"/>
      <c r="R584" s="146"/>
      <c r="S584" s="146"/>
      <c r="T584" s="146"/>
      <c r="U584" s="146"/>
      <c r="V584" s="146"/>
      <c r="W584" s="146"/>
      <c r="X584" s="146"/>
      <c r="Y584" s="146"/>
      <c r="Z584" s="147"/>
      <c r="AA584" s="58"/>
      <c r="AB584" s="148"/>
      <c r="AC584" s="59"/>
      <c r="AD584" s="110"/>
      <c r="AE584" s="148"/>
      <c r="AF584" s="111"/>
      <c r="AG584" s="149"/>
      <c r="AH584" s="110"/>
      <c r="AI584" s="111"/>
      <c r="AJ584" s="58"/>
      <c r="AK584" s="75"/>
      <c r="AL584" s="74"/>
      <c r="AM584" s="74"/>
      <c r="AN584" s="74"/>
      <c r="AO584" s="855" t="str">
        <f t="shared" si="418"/>
        <v/>
      </c>
      <c r="CC584" s="513" t="str">
        <f t="shared" si="438"/>
        <v/>
      </c>
      <c r="CD584" s="513" t="str">
        <f t="shared" si="439"/>
        <v/>
      </c>
      <c r="CE584" s="513" t="str">
        <f t="shared" si="440"/>
        <v/>
      </c>
      <c r="CF584" s="513" t="str">
        <f t="shared" si="441"/>
        <v/>
      </c>
      <c r="CG584" s="513" t="str">
        <f t="shared" si="442"/>
        <v/>
      </c>
      <c r="CH584" s="513" t="str">
        <f t="shared" si="443"/>
        <v/>
      </c>
      <c r="CI584" s="513" t="str">
        <f t="shared" si="444"/>
        <v/>
      </c>
      <c r="CJ584" s="513"/>
      <c r="CK584" s="513" t="str">
        <f t="shared" si="445"/>
        <v/>
      </c>
      <c r="CL584" s="513" t="str">
        <f t="shared" si="446"/>
        <v/>
      </c>
      <c r="CM584" s="513"/>
      <c r="CR584" s="822">
        <f t="shared" si="447"/>
        <v>0</v>
      </c>
      <c r="CS584" s="822">
        <f t="shared" si="448"/>
        <v>0</v>
      </c>
      <c r="CT584" s="823">
        <f t="shared" si="449"/>
        <v>0</v>
      </c>
      <c r="CU584" s="817">
        <f t="shared" si="450"/>
        <v>0</v>
      </c>
      <c r="CV584" s="817">
        <f t="shared" si="451"/>
        <v>0</v>
      </c>
      <c r="CW584" s="817">
        <f t="shared" si="452"/>
        <v>0</v>
      </c>
      <c r="CX584" s="817">
        <f t="shared" si="453"/>
        <v>0</v>
      </c>
      <c r="CY584" s="817"/>
      <c r="CZ584" s="817">
        <f t="shared" si="454"/>
        <v>0</v>
      </c>
      <c r="DA584" s="817">
        <f t="shared" si="455"/>
        <v>0</v>
      </c>
      <c r="DB584" s="817"/>
    </row>
    <row r="585" spans="1:106" ht="21">
      <c r="A585" s="379" t="s">
        <v>1167</v>
      </c>
      <c r="B585" s="422" t="s">
        <v>1168</v>
      </c>
      <c r="C585" s="57">
        <f t="shared" si="398"/>
        <v>0</v>
      </c>
      <c r="D585" s="372">
        <f t="shared" si="399"/>
        <v>0</v>
      </c>
      <c r="E585" s="58"/>
      <c r="F585" s="59"/>
      <c r="G585" s="60"/>
      <c r="H585" s="145"/>
      <c r="I585" s="146"/>
      <c r="J585" s="146"/>
      <c r="K585" s="146"/>
      <c r="L585" s="146"/>
      <c r="M585" s="146"/>
      <c r="N585" s="146"/>
      <c r="O585" s="146"/>
      <c r="P585" s="146"/>
      <c r="Q585" s="146"/>
      <c r="R585" s="146"/>
      <c r="S585" s="146"/>
      <c r="T585" s="146"/>
      <c r="U585" s="146"/>
      <c r="V585" s="146"/>
      <c r="W585" s="146"/>
      <c r="X585" s="146"/>
      <c r="Y585" s="146"/>
      <c r="Z585" s="147"/>
      <c r="AA585" s="58"/>
      <c r="AB585" s="148"/>
      <c r="AC585" s="59"/>
      <c r="AD585" s="110"/>
      <c r="AE585" s="148"/>
      <c r="AF585" s="111"/>
      <c r="AG585" s="149"/>
      <c r="AH585" s="110"/>
      <c r="AI585" s="111"/>
      <c r="AJ585" s="58"/>
      <c r="AK585" s="75"/>
      <c r="AL585" s="74"/>
      <c r="AM585" s="74"/>
      <c r="AN585" s="74"/>
      <c r="AO585" s="855" t="str">
        <f t="shared" si="418"/>
        <v/>
      </c>
      <c r="CC585" s="513" t="str">
        <f t="shared" si="438"/>
        <v/>
      </c>
      <c r="CD585" s="513" t="str">
        <f t="shared" si="439"/>
        <v/>
      </c>
      <c r="CE585" s="513" t="str">
        <f t="shared" si="440"/>
        <v/>
      </c>
      <c r="CF585" s="513" t="str">
        <f t="shared" si="441"/>
        <v/>
      </c>
      <c r="CG585" s="513" t="str">
        <f t="shared" si="442"/>
        <v/>
      </c>
      <c r="CH585" s="513" t="str">
        <f t="shared" si="443"/>
        <v/>
      </c>
      <c r="CI585" s="513" t="str">
        <f t="shared" si="444"/>
        <v/>
      </c>
      <c r="CJ585" s="513"/>
      <c r="CK585" s="513" t="str">
        <f t="shared" si="445"/>
        <v/>
      </c>
      <c r="CL585" s="513" t="str">
        <f t="shared" si="446"/>
        <v/>
      </c>
      <c r="CM585" s="513"/>
      <c r="CR585" s="822">
        <f t="shared" si="447"/>
        <v>0</v>
      </c>
      <c r="CS585" s="822">
        <f t="shared" si="448"/>
        <v>0</v>
      </c>
      <c r="CT585" s="823">
        <f t="shared" si="449"/>
        <v>0</v>
      </c>
      <c r="CU585" s="817">
        <f t="shared" si="450"/>
        <v>0</v>
      </c>
      <c r="CV585" s="817">
        <f t="shared" si="451"/>
        <v>0</v>
      </c>
      <c r="CW585" s="817">
        <f t="shared" si="452"/>
        <v>0</v>
      </c>
      <c r="CX585" s="817">
        <f t="shared" si="453"/>
        <v>0</v>
      </c>
      <c r="CY585" s="817"/>
      <c r="CZ585" s="817">
        <f t="shared" si="454"/>
        <v>0</v>
      </c>
      <c r="DA585" s="817">
        <f t="shared" si="455"/>
        <v>0</v>
      </c>
      <c r="DB585" s="817"/>
    </row>
    <row r="586" spans="1:106">
      <c r="A586" s="379" t="s">
        <v>1169</v>
      </c>
      <c r="B586" s="422" t="s">
        <v>1170</v>
      </c>
      <c r="C586" s="57">
        <f t="shared" si="398"/>
        <v>0</v>
      </c>
      <c r="D586" s="372">
        <f t="shared" si="399"/>
        <v>0</v>
      </c>
      <c r="E586" s="58"/>
      <c r="F586" s="59"/>
      <c r="G586" s="60"/>
      <c r="H586" s="145"/>
      <c r="I586" s="146"/>
      <c r="J586" s="146"/>
      <c r="K586" s="146"/>
      <c r="L586" s="146"/>
      <c r="M586" s="146"/>
      <c r="N586" s="146"/>
      <c r="O586" s="146"/>
      <c r="P586" s="146"/>
      <c r="Q586" s="146"/>
      <c r="R586" s="146"/>
      <c r="S586" s="146"/>
      <c r="T586" s="146"/>
      <c r="U586" s="146"/>
      <c r="V586" s="146"/>
      <c r="W586" s="146"/>
      <c r="X586" s="146"/>
      <c r="Y586" s="146"/>
      <c r="Z586" s="147"/>
      <c r="AA586" s="58"/>
      <c r="AB586" s="148"/>
      <c r="AC586" s="59"/>
      <c r="AD586" s="110"/>
      <c r="AE586" s="148"/>
      <c r="AF586" s="111"/>
      <c r="AG586" s="149"/>
      <c r="AH586" s="110"/>
      <c r="AI586" s="111"/>
      <c r="AJ586" s="58"/>
      <c r="AK586" s="75"/>
      <c r="AL586" s="74"/>
      <c r="AM586" s="74"/>
      <c r="AN586" s="74"/>
      <c r="AO586" s="855" t="str">
        <f t="shared" si="418"/>
        <v/>
      </c>
      <c r="CC586" s="513" t="str">
        <f t="shared" si="438"/>
        <v/>
      </c>
      <c r="CD586" s="513" t="str">
        <f t="shared" si="439"/>
        <v/>
      </c>
      <c r="CE586" s="513" t="str">
        <f t="shared" si="440"/>
        <v/>
      </c>
      <c r="CF586" s="513" t="str">
        <f t="shared" si="441"/>
        <v/>
      </c>
      <c r="CG586" s="513" t="str">
        <f t="shared" si="442"/>
        <v/>
      </c>
      <c r="CH586" s="513" t="str">
        <f t="shared" si="443"/>
        <v/>
      </c>
      <c r="CI586" s="513" t="str">
        <f t="shared" si="444"/>
        <v/>
      </c>
      <c r="CJ586" s="513"/>
      <c r="CK586" s="513" t="str">
        <f t="shared" si="445"/>
        <v/>
      </c>
      <c r="CL586" s="513" t="str">
        <f t="shared" si="446"/>
        <v/>
      </c>
      <c r="CM586" s="513"/>
      <c r="CR586" s="822">
        <f t="shared" si="447"/>
        <v>0</v>
      </c>
      <c r="CS586" s="822">
        <f t="shared" si="448"/>
        <v>0</v>
      </c>
      <c r="CT586" s="823">
        <f t="shared" si="449"/>
        <v>0</v>
      </c>
      <c r="CU586" s="817">
        <f t="shared" si="450"/>
        <v>0</v>
      </c>
      <c r="CV586" s="817">
        <f t="shared" si="451"/>
        <v>0</v>
      </c>
      <c r="CW586" s="817">
        <f t="shared" si="452"/>
        <v>0</v>
      </c>
      <c r="CX586" s="817">
        <f t="shared" si="453"/>
        <v>0</v>
      </c>
      <c r="CY586" s="817"/>
      <c r="CZ586" s="817">
        <f t="shared" si="454"/>
        <v>0</v>
      </c>
      <c r="DA586" s="817">
        <f t="shared" si="455"/>
        <v>0</v>
      </c>
      <c r="DB586" s="817"/>
    </row>
    <row r="587" spans="1:106" ht="21">
      <c r="A587" s="379" t="s">
        <v>1171</v>
      </c>
      <c r="B587" s="422" t="s">
        <v>1172</v>
      </c>
      <c r="C587" s="57">
        <f t="shared" ref="C587:C688" si="456">SUM(D587+G587)</f>
        <v>0</v>
      </c>
      <c r="D587" s="372">
        <f t="shared" ref="D587:D688" si="457">SUM(E587:F587)</f>
        <v>0</v>
      </c>
      <c r="E587" s="58"/>
      <c r="F587" s="59"/>
      <c r="G587" s="60"/>
      <c r="H587" s="145"/>
      <c r="I587" s="146"/>
      <c r="J587" s="146"/>
      <c r="K587" s="146"/>
      <c r="L587" s="146"/>
      <c r="M587" s="146"/>
      <c r="N587" s="146"/>
      <c r="O587" s="146"/>
      <c r="P587" s="146"/>
      <c r="Q587" s="146"/>
      <c r="R587" s="146"/>
      <c r="S587" s="146"/>
      <c r="T587" s="146"/>
      <c r="U587" s="146"/>
      <c r="V587" s="146"/>
      <c r="W587" s="146"/>
      <c r="X587" s="146"/>
      <c r="Y587" s="146"/>
      <c r="Z587" s="147"/>
      <c r="AA587" s="58"/>
      <c r="AB587" s="148"/>
      <c r="AC587" s="59"/>
      <c r="AD587" s="110"/>
      <c r="AE587" s="148"/>
      <c r="AF587" s="111"/>
      <c r="AG587" s="149"/>
      <c r="AH587" s="110"/>
      <c r="AI587" s="111"/>
      <c r="AJ587" s="58"/>
      <c r="AK587" s="75"/>
      <c r="AL587" s="74"/>
      <c r="AM587" s="74"/>
      <c r="AN587" s="74"/>
      <c r="AO587" s="855" t="str">
        <f t="shared" si="418"/>
        <v/>
      </c>
      <c r="CC587" s="513" t="str">
        <f t="shared" si="438"/>
        <v/>
      </c>
      <c r="CD587" s="513" t="str">
        <f t="shared" si="439"/>
        <v/>
      </c>
      <c r="CE587" s="513" t="str">
        <f t="shared" si="440"/>
        <v/>
      </c>
      <c r="CF587" s="513" t="str">
        <f t="shared" si="441"/>
        <v/>
      </c>
      <c r="CG587" s="513" t="str">
        <f t="shared" si="442"/>
        <v/>
      </c>
      <c r="CH587" s="513" t="str">
        <f t="shared" si="443"/>
        <v/>
      </c>
      <c r="CI587" s="513" t="str">
        <f t="shared" si="444"/>
        <v/>
      </c>
      <c r="CJ587" s="513"/>
      <c r="CK587" s="513" t="str">
        <f t="shared" si="445"/>
        <v/>
      </c>
      <c r="CL587" s="513" t="str">
        <f t="shared" si="446"/>
        <v/>
      </c>
      <c r="CM587" s="513"/>
      <c r="CR587" s="822">
        <f t="shared" si="447"/>
        <v>0</v>
      </c>
      <c r="CS587" s="822">
        <f t="shared" si="448"/>
        <v>0</v>
      </c>
      <c r="CT587" s="823">
        <f t="shared" si="449"/>
        <v>0</v>
      </c>
      <c r="CU587" s="817">
        <f t="shared" si="450"/>
        <v>0</v>
      </c>
      <c r="CV587" s="817">
        <f t="shared" si="451"/>
        <v>0</v>
      </c>
      <c r="CW587" s="817">
        <f t="shared" si="452"/>
        <v>0</v>
      </c>
      <c r="CX587" s="817">
        <f t="shared" si="453"/>
        <v>0</v>
      </c>
      <c r="CY587" s="817"/>
      <c r="CZ587" s="817">
        <f t="shared" si="454"/>
        <v>0</v>
      </c>
      <c r="DA587" s="817">
        <f t="shared" si="455"/>
        <v>0</v>
      </c>
      <c r="DB587" s="817"/>
    </row>
    <row r="588" spans="1:106">
      <c r="A588" s="379" t="s">
        <v>1173</v>
      </c>
      <c r="B588" s="422" t="s">
        <v>1174</v>
      </c>
      <c r="C588" s="57">
        <f t="shared" si="456"/>
        <v>0</v>
      </c>
      <c r="D588" s="372">
        <f t="shared" si="457"/>
        <v>0</v>
      </c>
      <c r="E588" s="58"/>
      <c r="F588" s="59"/>
      <c r="G588" s="60"/>
      <c r="H588" s="145"/>
      <c r="I588" s="146"/>
      <c r="J588" s="146"/>
      <c r="K588" s="146"/>
      <c r="L588" s="146"/>
      <c r="M588" s="146"/>
      <c r="N588" s="146"/>
      <c r="O588" s="146"/>
      <c r="P588" s="146"/>
      <c r="Q588" s="146"/>
      <c r="R588" s="146"/>
      <c r="S588" s="146"/>
      <c r="T588" s="146"/>
      <c r="U588" s="146"/>
      <c r="V588" s="146"/>
      <c r="W588" s="146"/>
      <c r="X588" s="146"/>
      <c r="Y588" s="146"/>
      <c r="Z588" s="147"/>
      <c r="AA588" s="58"/>
      <c r="AB588" s="148"/>
      <c r="AC588" s="59"/>
      <c r="AD588" s="110"/>
      <c r="AE588" s="148"/>
      <c r="AF588" s="111"/>
      <c r="AG588" s="149"/>
      <c r="AH588" s="110"/>
      <c r="AI588" s="111"/>
      <c r="AJ588" s="58"/>
      <c r="AK588" s="75"/>
      <c r="AL588" s="74"/>
      <c r="AM588" s="74"/>
      <c r="AN588" s="74"/>
      <c r="AO588" s="855" t="str">
        <f t="shared" si="418"/>
        <v/>
      </c>
      <c r="CC588" s="513" t="str">
        <f t="shared" si="438"/>
        <v/>
      </c>
      <c r="CD588" s="513" t="str">
        <f t="shared" si="439"/>
        <v/>
      </c>
      <c r="CE588" s="513" t="str">
        <f t="shared" si="440"/>
        <v/>
      </c>
      <c r="CF588" s="513" t="str">
        <f t="shared" si="441"/>
        <v/>
      </c>
      <c r="CG588" s="513" t="str">
        <f t="shared" si="442"/>
        <v/>
      </c>
      <c r="CH588" s="513" t="str">
        <f t="shared" si="443"/>
        <v/>
      </c>
      <c r="CI588" s="513" t="str">
        <f t="shared" si="444"/>
        <v/>
      </c>
      <c r="CJ588" s="513"/>
      <c r="CK588" s="513" t="str">
        <f t="shared" si="445"/>
        <v/>
      </c>
      <c r="CL588" s="513" t="str">
        <f t="shared" si="446"/>
        <v/>
      </c>
      <c r="CM588" s="513"/>
      <c r="CR588" s="822">
        <f t="shared" si="447"/>
        <v>0</v>
      </c>
      <c r="CS588" s="822">
        <f t="shared" si="448"/>
        <v>0</v>
      </c>
      <c r="CT588" s="823">
        <f t="shared" si="449"/>
        <v>0</v>
      </c>
      <c r="CU588" s="817">
        <f t="shared" si="450"/>
        <v>0</v>
      </c>
      <c r="CV588" s="817">
        <f t="shared" si="451"/>
        <v>0</v>
      </c>
      <c r="CW588" s="817">
        <f t="shared" si="452"/>
        <v>0</v>
      </c>
      <c r="CX588" s="817">
        <f t="shared" si="453"/>
        <v>0</v>
      </c>
      <c r="CY588" s="817"/>
      <c r="CZ588" s="817">
        <f t="shared" si="454"/>
        <v>0</v>
      </c>
      <c r="DA588" s="817">
        <f t="shared" si="455"/>
        <v>0</v>
      </c>
      <c r="DB588" s="817"/>
    </row>
    <row r="589" spans="1:106">
      <c r="A589" s="379" t="s">
        <v>1175</v>
      </c>
      <c r="B589" s="422" t="s">
        <v>1176</v>
      </c>
      <c r="C589" s="57">
        <f t="shared" si="456"/>
        <v>0</v>
      </c>
      <c r="D589" s="372">
        <f t="shared" si="457"/>
        <v>0</v>
      </c>
      <c r="E589" s="58"/>
      <c r="F589" s="59"/>
      <c r="G589" s="60"/>
      <c r="H589" s="145"/>
      <c r="I589" s="146"/>
      <c r="J589" s="146"/>
      <c r="K589" s="146"/>
      <c r="L589" s="146"/>
      <c r="M589" s="146"/>
      <c r="N589" s="146"/>
      <c r="O589" s="146"/>
      <c r="P589" s="146"/>
      <c r="Q589" s="146"/>
      <c r="R589" s="146"/>
      <c r="S589" s="146"/>
      <c r="T589" s="146"/>
      <c r="U589" s="146"/>
      <c r="V589" s="146"/>
      <c r="W589" s="146"/>
      <c r="X589" s="146"/>
      <c r="Y589" s="146"/>
      <c r="Z589" s="147"/>
      <c r="AA589" s="58"/>
      <c r="AB589" s="148"/>
      <c r="AC589" s="59"/>
      <c r="AD589" s="110"/>
      <c r="AE589" s="148"/>
      <c r="AF589" s="111"/>
      <c r="AG589" s="149"/>
      <c r="AH589" s="110"/>
      <c r="AI589" s="111"/>
      <c r="AJ589" s="58"/>
      <c r="AK589" s="75"/>
      <c r="AL589" s="74"/>
      <c r="AM589" s="74"/>
      <c r="AN589" s="74"/>
      <c r="AO589" s="855" t="str">
        <f t="shared" si="418"/>
        <v/>
      </c>
      <c r="CC589" s="513" t="str">
        <f t="shared" si="438"/>
        <v/>
      </c>
      <c r="CD589" s="513" t="str">
        <f t="shared" si="439"/>
        <v/>
      </c>
      <c r="CE589" s="513" t="str">
        <f t="shared" si="440"/>
        <v/>
      </c>
      <c r="CF589" s="513" t="str">
        <f t="shared" si="441"/>
        <v/>
      </c>
      <c r="CG589" s="513" t="str">
        <f t="shared" si="442"/>
        <v/>
      </c>
      <c r="CH589" s="513" t="str">
        <f t="shared" si="443"/>
        <v/>
      </c>
      <c r="CI589" s="513" t="str">
        <f t="shared" si="444"/>
        <v/>
      </c>
      <c r="CJ589" s="513"/>
      <c r="CK589" s="513" t="str">
        <f t="shared" si="445"/>
        <v/>
      </c>
      <c r="CL589" s="513" t="str">
        <f t="shared" si="446"/>
        <v/>
      </c>
      <c r="CM589" s="513"/>
      <c r="CR589" s="822">
        <f t="shared" si="447"/>
        <v>0</v>
      </c>
      <c r="CS589" s="822">
        <f t="shared" si="448"/>
        <v>0</v>
      </c>
      <c r="CT589" s="823">
        <f t="shared" si="449"/>
        <v>0</v>
      </c>
      <c r="CU589" s="817">
        <f t="shared" si="450"/>
        <v>0</v>
      </c>
      <c r="CV589" s="817">
        <f t="shared" si="451"/>
        <v>0</v>
      </c>
      <c r="CW589" s="817">
        <f t="shared" si="452"/>
        <v>0</v>
      </c>
      <c r="CX589" s="817">
        <f t="shared" si="453"/>
        <v>0</v>
      </c>
      <c r="CY589" s="817"/>
      <c r="CZ589" s="817">
        <f t="shared" si="454"/>
        <v>0</v>
      </c>
      <c r="DA589" s="817">
        <f t="shared" si="455"/>
        <v>0</v>
      </c>
      <c r="DB589" s="817"/>
    </row>
    <row r="590" spans="1:106">
      <c r="A590" s="379" t="s">
        <v>1177</v>
      </c>
      <c r="B590" s="422" t="s">
        <v>1178</v>
      </c>
      <c r="C590" s="57">
        <f t="shared" si="456"/>
        <v>0</v>
      </c>
      <c r="D590" s="372">
        <f t="shared" si="457"/>
        <v>0</v>
      </c>
      <c r="E590" s="58"/>
      <c r="F590" s="59"/>
      <c r="G590" s="60"/>
      <c r="H590" s="145"/>
      <c r="I590" s="146"/>
      <c r="J590" s="146"/>
      <c r="K590" s="146"/>
      <c r="L590" s="146"/>
      <c r="M590" s="146"/>
      <c r="N590" s="146"/>
      <c r="O590" s="146"/>
      <c r="P590" s="146"/>
      <c r="Q590" s="146"/>
      <c r="R590" s="146"/>
      <c r="S590" s="146"/>
      <c r="T590" s="146"/>
      <c r="U590" s="146"/>
      <c r="V590" s="146"/>
      <c r="W590" s="146"/>
      <c r="X590" s="146"/>
      <c r="Y590" s="146"/>
      <c r="Z590" s="147"/>
      <c r="AA590" s="58"/>
      <c r="AB590" s="148"/>
      <c r="AC590" s="59"/>
      <c r="AD590" s="110"/>
      <c r="AE590" s="148"/>
      <c r="AF590" s="111"/>
      <c r="AG590" s="149"/>
      <c r="AH590" s="110"/>
      <c r="AI590" s="111"/>
      <c r="AJ590" s="58"/>
      <c r="AK590" s="75"/>
      <c r="AL590" s="74"/>
      <c r="AM590" s="74"/>
      <c r="AN590" s="74"/>
      <c r="AO590" s="855" t="str">
        <f t="shared" si="418"/>
        <v/>
      </c>
      <c r="CC590" s="513" t="str">
        <f t="shared" si="438"/>
        <v/>
      </c>
      <c r="CD590" s="513" t="str">
        <f t="shared" si="439"/>
        <v/>
      </c>
      <c r="CE590" s="513" t="str">
        <f t="shared" si="440"/>
        <v/>
      </c>
      <c r="CF590" s="513" t="str">
        <f t="shared" si="441"/>
        <v/>
      </c>
      <c r="CG590" s="513" t="str">
        <f t="shared" si="442"/>
        <v/>
      </c>
      <c r="CH590" s="513" t="str">
        <f t="shared" si="443"/>
        <v/>
      </c>
      <c r="CI590" s="513" t="str">
        <f t="shared" si="444"/>
        <v/>
      </c>
      <c r="CJ590" s="513"/>
      <c r="CK590" s="513" t="str">
        <f t="shared" si="445"/>
        <v/>
      </c>
      <c r="CL590" s="513" t="str">
        <f t="shared" si="446"/>
        <v/>
      </c>
      <c r="CM590" s="513"/>
      <c r="CR590" s="822">
        <f t="shared" si="447"/>
        <v>0</v>
      </c>
      <c r="CS590" s="822">
        <f t="shared" si="448"/>
        <v>0</v>
      </c>
      <c r="CT590" s="823">
        <f t="shared" si="449"/>
        <v>0</v>
      </c>
      <c r="CU590" s="817">
        <f t="shared" si="450"/>
        <v>0</v>
      </c>
      <c r="CV590" s="817">
        <f t="shared" si="451"/>
        <v>0</v>
      </c>
      <c r="CW590" s="817">
        <f t="shared" si="452"/>
        <v>0</v>
      </c>
      <c r="CX590" s="817">
        <f t="shared" si="453"/>
        <v>0</v>
      </c>
      <c r="CY590" s="817"/>
      <c r="CZ590" s="817">
        <f t="shared" si="454"/>
        <v>0</v>
      </c>
      <c r="DA590" s="817">
        <f t="shared" si="455"/>
        <v>0</v>
      </c>
      <c r="DB590" s="817"/>
    </row>
    <row r="591" spans="1:106">
      <c r="A591" s="379" t="s">
        <v>1179</v>
      </c>
      <c r="B591" s="422" t="s">
        <v>1180</v>
      </c>
      <c r="C591" s="57">
        <f t="shared" si="456"/>
        <v>0</v>
      </c>
      <c r="D591" s="372">
        <f t="shared" si="457"/>
        <v>0</v>
      </c>
      <c r="E591" s="58"/>
      <c r="F591" s="59"/>
      <c r="G591" s="60"/>
      <c r="H591" s="145"/>
      <c r="I591" s="146"/>
      <c r="J591" s="146"/>
      <c r="K591" s="146"/>
      <c r="L591" s="146"/>
      <c r="M591" s="146"/>
      <c r="N591" s="146"/>
      <c r="O591" s="146"/>
      <c r="P591" s="146"/>
      <c r="Q591" s="146"/>
      <c r="R591" s="146"/>
      <c r="S591" s="146"/>
      <c r="T591" s="146"/>
      <c r="U591" s="146"/>
      <c r="V591" s="146"/>
      <c r="W591" s="146"/>
      <c r="X591" s="146"/>
      <c r="Y591" s="146"/>
      <c r="Z591" s="147"/>
      <c r="AA591" s="58"/>
      <c r="AB591" s="148"/>
      <c r="AC591" s="59"/>
      <c r="AD591" s="110"/>
      <c r="AE591" s="148"/>
      <c r="AF591" s="111"/>
      <c r="AG591" s="149"/>
      <c r="AH591" s="110"/>
      <c r="AI591" s="111"/>
      <c r="AJ591" s="58"/>
      <c r="AK591" s="75"/>
      <c r="AL591" s="74"/>
      <c r="AM591" s="74"/>
      <c r="AN591" s="74"/>
      <c r="AO591" s="855" t="str">
        <f t="shared" si="418"/>
        <v/>
      </c>
      <c r="CC591" s="513" t="str">
        <f t="shared" si="438"/>
        <v/>
      </c>
      <c r="CD591" s="513" t="str">
        <f t="shared" si="439"/>
        <v/>
      </c>
      <c r="CE591" s="513" t="str">
        <f t="shared" si="440"/>
        <v/>
      </c>
      <c r="CF591" s="513" t="str">
        <f t="shared" si="441"/>
        <v/>
      </c>
      <c r="CG591" s="513" t="str">
        <f t="shared" si="442"/>
        <v/>
      </c>
      <c r="CH591" s="513" t="str">
        <f t="shared" si="443"/>
        <v/>
      </c>
      <c r="CI591" s="513" t="str">
        <f t="shared" si="444"/>
        <v/>
      </c>
      <c r="CJ591" s="513"/>
      <c r="CK591" s="513" t="str">
        <f t="shared" si="445"/>
        <v/>
      </c>
      <c r="CL591" s="513" t="str">
        <f t="shared" si="446"/>
        <v/>
      </c>
      <c r="CM591" s="513"/>
      <c r="CR591" s="822">
        <f t="shared" si="447"/>
        <v>0</v>
      </c>
      <c r="CS591" s="822">
        <f t="shared" si="448"/>
        <v>0</v>
      </c>
      <c r="CT591" s="823">
        <f t="shared" si="449"/>
        <v>0</v>
      </c>
      <c r="CU591" s="817">
        <f t="shared" si="450"/>
        <v>0</v>
      </c>
      <c r="CV591" s="817">
        <f t="shared" si="451"/>
        <v>0</v>
      </c>
      <c r="CW591" s="817">
        <f t="shared" si="452"/>
        <v>0</v>
      </c>
      <c r="CX591" s="817">
        <f t="shared" si="453"/>
        <v>0</v>
      </c>
      <c r="CY591" s="817"/>
      <c r="CZ591" s="817">
        <f t="shared" si="454"/>
        <v>0</v>
      </c>
      <c r="DA591" s="817">
        <f t="shared" si="455"/>
        <v>0</v>
      </c>
      <c r="DB591" s="817"/>
    </row>
    <row r="592" spans="1:106">
      <c r="A592" s="423" t="s">
        <v>1181</v>
      </c>
      <c r="B592" s="424" t="s">
        <v>1182</v>
      </c>
      <c r="C592" s="77">
        <f t="shared" si="456"/>
        <v>0</v>
      </c>
      <c r="D592" s="375">
        <f t="shared" si="457"/>
        <v>0</v>
      </c>
      <c r="E592" s="78"/>
      <c r="F592" s="79"/>
      <c r="G592" s="80"/>
      <c r="H592" s="152"/>
      <c r="I592" s="153"/>
      <c r="J592" s="153"/>
      <c r="K592" s="153"/>
      <c r="L592" s="153"/>
      <c r="M592" s="153"/>
      <c r="N592" s="153"/>
      <c r="O592" s="153"/>
      <c r="P592" s="153"/>
      <c r="Q592" s="153"/>
      <c r="R592" s="153"/>
      <c r="S592" s="153"/>
      <c r="T592" s="153"/>
      <c r="U592" s="153"/>
      <c r="V592" s="153"/>
      <c r="W592" s="153"/>
      <c r="X592" s="153"/>
      <c r="Y592" s="153"/>
      <c r="Z592" s="178"/>
      <c r="AA592" s="78"/>
      <c r="AB592" s="155"/>
      <c r="AC592" s="79"/>
      <c r="AD592" s="156"/>
      <c r="AE592" s="155"/>
      <c r="AF592" s="157"/>
      <c r="AG592" s="158"/>
      <c r="AH592" s="156"/>
      <c r="AI592" s="157"/>
      <c r="AJ592" s="78"/>
      <c r="AK592" s="75"/>
      <c r="AL592" s="74"/>
      <c r="AM592" s="74"/>
      <c r="AN592" s="74"/>
      <c r="AO592" s="855" t="str">
        <f t="shared" si="418"/>
        <v/>
      </c>
      <c r="CC592" s="513" t="str">
        <f t="shared" si="438"/>
        <v/>
      </c>
      <c r="CD592" s="513" t="str">
        <f t="shared" si="439"/>
        <v/>
      </c>
      <c r="CE592" s="513" t="str">
        <f t="shared" si="440"/>
        <v/>
      </c>
      <c r="CF592" s="513" t="str">
        <f t="shared" si="441"/>
        <v/>
      </c>
      <c r="CG592" s="513" t="str">
        <f t="shared" si="442"/>
        <v/>
      </c>
      <c r="CH592" s="513" t="str">
        <f t="shared" si="443"/>
        <v/>
      </c>
      <c r="CI592" s="513" t="str">
        <f t="shared" si="444"/>
        <v/>
      </c>
      <c r="CJ592" s="513"/>
      <c r="CK592" s="513" t="str">
        <f t="shared" si="445"/>
        <v/>
      </c>
      <c r="CL592" s="513" t="str">
        <f t="shared" si="446"/>
        <v/>
      </c>
      <c r="CM592" s="513"/>
      <c r="CR592" s="822">
        <f t="shared" si="447"/>
        <v>0</v>
      </c>
      <c r="CS592" s="822">
        <f t="shared" si="448"/>
        <v>0</v>
      </c>
      <c r="CT592" s="823">
        <f t="shared" si="449"/>
        <v>0</v>
      </c>
      <c r="CU592" s="817">
        <f t="shared" si="450"/>
        <v>0</v>
      </c>
      <c r="CV592" s="817">
        <f t="shared" si="451"/>
        <v>0</v>
      </c>
      <c r="CW592" s="817">
        <f t="shared" si="452"/>
        <v>0</v>
      </c>
      <c r="CX592" s="817">
        <f t="shared" si="453"/>
        <v>0</v>
      </c>
      <c r="CY592" s="817"/>
      <c r="CZ592" s="817">
        <f t="shared" si="454"/>
        <v>0</v>
      </c>
      <c r="DA592" s="817">
        <f t="shared" si="455"/>
        <v>0</v>
      </c>
      <c r="DB592" s="817"/>
    </row>
    <row r="593" spans="1:106">
      <c r="A593" s="933" t="s">
        <v>51</v>
      </c>
      <c r="B593" s="930"/>
      <c r="C593" s="204">
        <f>SUM(C575:C592)</f>
        <v>0</v>
      </c>
      <c r="D593" s="205">
        <f>SUM(D575:D592)</f>
        <v>0</v>
      </c>
      <c r="E593" s="206">
        <f>SUM(E575:E592)</f>
        <v>0</v>
      </c>
      <c r="F593" s="207">
        <f>SUM(F575:F592)</f>
        <v>0</v>
      </c>
      <c r="G593" s="205">
        <f>SUM(G575:G592)</f>
        <v>0</v>
      </c>
      <c r="H593" s="902"/>
      <c r="I593" s="903"/>
      <c r="J593" s="903"/>
      <c r="K593" s="903"/>
      <c r="L593" s="903"/>
      <c r="M593" s="903"/>
      <c r="N593" s="903"/>
      <c r="O593" s="903"/>
      <c r="P593" s="903"/>
      <c r="Q593" s="903"/>
      <c r="R593" s="903"/>
      <c r="S593" s="903"/>
      <c r="T593" s="903"/>
      <c r="U593" s="903"/>
      <c r="V593" s="903"/>
      <c r="W593" s="903"/>
      <c r="X593" s="903"/>
      <c r="Y593" s="903"/>
      <c r="Z593" s="904"/>
      <c r="AA593" s="206">
        <f>SUM(AA575:AA592)</f>
        <v>0</v>
      </c>
      <c r="AB593" s="209">
        <f t="shared" ref="AB593:AJ593" si="458">SUM(AB575:AB592)</f>
        <v>0</v>
      </c>
      <c r="AC593" s="207">
        <f t="shared" si="458"/>
        <v>0</v>
      </c>
      <c r="AD593" s="208">
        <f t="shared" si="458"/>
        <v>0</v>
      </c>
      <c r="AE593" s="209">
        <f t="shared" si="458"/>
        <v>0</v>
      </c>
      <c r="AF593" s="210">
        <f t="shared" si="458"/>
        <v>0</v>
      </c>
      <c r="AG593" s="211">
        <f t="shared" si="458"/>
        <v>0</v>
      </c>
      <c r="AH593" s="208">
        <f t="shared" si="458"/>
        <v>0</v>
      </c>
      <c r="AI593" s="210">
        <f t="shared" si="458"/>
        <v>0</v>
      </c>
      <c r="AJ593" s="211">
        <f t="shared" si="458"/>
        <v>0</v>
      </c>
      <c r="AK593" s="941"/>
      <c r="AL593" s="949"/>
      <c r="AM593" s="841"/>
      <c r="AN593" s="841"/>
      <c r="AO593" s="855"/>
      <c r="CC593" s="818"/>
      <c r="CD593" s="818"/>
      <c r="CE593" s="818"/>
      <c r="CF593" s="818"/>
      <c r="CG593" s="818"/>
      <c r="CH593" s="818"/>
      <c r="CI593" s="818"/>
      <c r="CJ593" s="818"/>
      <c r="CK593" s="818"/>
      <c r="CL593" s="818"/>
      <c r="CM593" s="818"/>
      <c r="CR593" s="824"/>
      <c r="CS593" s="824"/>
      <c r="CT593" s="824"/>
      <c r="CU593" s="818"/>
      <c r="CV593" s="818"/>
      <c r="CW593" s="818"/>
      <c r="CX593" s="818"/>
      <c r="CY593" s="818"/>
      <c r="CZ593" s="818"/>
      <c r="DA593" s="818"/>
      <c r="DB593" s="818"/>
    </row>
    <row r="594" spans="1:106">
      <c r="A594" s="933" t="s">
        <v>1183</v>
      </c>
      <c r="B594" s="930"/>
      <c r="C594" s="941"/>
      <c r="D594" s="942"/>
      <c r="E594" s="942"/>
      <c r="F594" s="942"/>
      <c r="G594" s="942"/>
      <c r="H594" s="942"/>
      <c r="I594" s="942"/>
      <c r="J594" s="942"/>
      <c r="K594" s="942"/>
      <c r="L594" s="942"/>
      <c r="M594" s="942"/>
      <c r="N594" s="942"/>
      <c r="O594" s="942"/>
      <c r="P594" s="942"/>
      <c r="Q594" s="942"/>
      <c r="R594" s="942"/>
      <c r="S594" s="942"/>
      <c r="T594" s="942"/>
      <c r="U594" s="942"/>
      <c r="V594" s="942"/>
      <c r="W594" s="942"/>
      <c r="X594" s="942"/>
      <c r="Y594" s="942"/>
      <c r="Z594" s="942"/>
      <c r="AA594" s="942"/>
      <c r="AB594" s="942"/>
      <c r="AC594" s="942"/>
      <c r="AD594" s="942"/>
      <c r="AE594" s="942"/>
      <c r="AF594" s="942"/>
      <c r="AG594" s="942"/>
      <c r="AH594" s="942"/>
      <c r="AI594" s="942"/>
      <c r="AJ594" s="942"/>
      <c r="AK594" s="942"/>
      <c r="AL594" s="942"/>
      <c r="AM594" s="942"/>
      <c r="AN594" s="942"/>
      <c r="AO594" s="855"/>
      <c r="CC594" s="818"/>
      <c r="CD594" s="818"/>
      <c r="CE594" s="818"/>
      <c r="CF594" s="818"/>
      <c r="CG594" s="818"/>
      <c r="CH594" s="818"/>
      <c r="CI594" s="818"/>
      <c r="CJ594" s="818"/>
      <c r="CK594" s="818"/>
      <c r="CL594" s="818"/>
      <c r="CM594" s="818"/>
      <c r="CR594" s="824"/>
      <c r="CS594" s="824"/>
      <c r="CT594" s="824"/>
      <c r="CU594" s="818"/>
      <c r="CV594" s="818"/>
      <c r="CW594" s="818"/>
      <c r="CX594" s="818"/>
      <c r="CY594" s="818"/>
      <c r="CZ594" s="818"/>
      <c r="DA594" s="818"/>
      <c r="DB594" s="818"/>
    </row>
    <row r="595" spans="1:106" ht="21">
      <c r="A595" s="386" t="s">
        <v>1184</v>
      </c>
      <c r="B595" s="387" t="s">
        <v>1185</v>
      </c>
      <c r="C595" s="42">
        <f>SUM(D595+G595)</f>
        <v>0</v>
      </c>
      <c r="D595" s="369">
        <f>SUM(E595:F595)</f>
        <v>0</v>
      </c>
      <c r="E595" s="43"/>
      <c r="F595" s="44"/>
      <c r="G595" s="45"/>
      <c r="H595" s="140"/>
      <c r="I595" s="141"/>
      <c r="J595" s="141"/>
      <c r="K595" s="141"/>
      <c r="L595" s="141"/>
      <c r="M595" s="141"/>
      <c r="N595" s="141"/>
      <c r="O595" s="141"/>
      <c r="P595" s="141"/>
      <c r="Q595" s="141"/>
      <c r="R595" s="141"/>
      <c r="S595" s="141"/>
      <c r="T595" s="141"/>
      <c r="U595" s="141"/>
      <c r="V595" s="141"/>
      <c r="W595" s="141"/>
      <c r="X595" s="141"/>
      <c r="Y595" s="141"/>
      <c r="Z595" s="142"/>
      <c r="AA595" s="43"/>
      <c r="AB595" s="143"/>
      <c r="AC595" s="44"/>
      <c r="AD595" s="104"/>
      <c r="AE595" s="143"/>
      <c r="AF595" s="105"/>
      <c r="AG595" s="144"/>
      <c r="AH595" s="104"/>
      <c r="AI595" s="105"/>
      <c r="AJ595" s="43"/>
      <c r="AK595" s="109"/>
      <c r="AL595" s="56"/>
      <c r="AM595" s="56"/>
      <c r="AN595" s="56"/>
      <c r="AO595" s="855" t="str">
        <f t="shared" ref="AO595:AO656" si="459">CC595&amp;CD595&amp;CE595&amp;CF595&amp;CG595&amp;CH595&amp;CI595&amp;CJ595&amp;CK595&amp;CL595&amp;CM595</f>
        <v/>
      </c>
      <c r="CC595" s="513" t="str">
        <f t="shared" ref="CC595:CC642" si="460">IF(AND($C595&gt;0,AA595="")," * No olvide digitar la variable "&amp;$AA$8&amp;""&amp;": Atención Cerrada. Digite Cero si no tiene.","")</f>
        <v/>
      </c>
      <c r="CD595" s="513" t="str">
        <f t="shared" ref="CD595:CD642" si="461">IF(AND($C595&gt;0,AB595="")," * No olvide digitar la variable "&amp;$AA$8&amp;""&amp;": Atención Abierta. Digite Cero si no tiene.","")</f>
        <v/>
      </c>
      <c r="CE595" s="513" t="str">
        <f t="shared" ref="CE595:CE642" si="462">IF(AND($C595&gt;0,AC595="")," * No olvide digitar la variable "&amp;$AA$8&amp;""&amp;": Emergencia. Digite Cero si no tiene.","")</f>
        <v/>
      </c>
      <c r="CF595" s="513" t="str">
        <f t="shared" ref="CF595:CF642" si="463">IF(AND(C595&lt;AA595+AB595+AC595)," * La Suma de la variable "&amp;$AA$8&amp;""&amp;" no puede ser mayor al Total.","")</f>
        <v/>
      </c>
      <c r="CG595" s="513" t="str">
        <f t="shared" ref="CG595:CG642" si="464">IF(AND($C595&gt;0,AD595="")," * No olvide digitar la variable "&amp;$AD$8&amp;""&amp;": Honorarios. Digite Cero si no tiene.","")</f>
        <v/>
      </c>
      <c r="CH595" s="513" t="str">
        <f t="shared" ref="CH595:CH642" si="465">IF(AND($C595&gt;0,AE595="")," * No olvide digitar la variable "&amp;$AD$8&amp;""&amp;": Convenios. Digite Cero si no tiene.","")</f>
        <v/>
      </c>
      <c r="CI595" s="513" t="str">
        <f t="shared" ref="CI595:CI642" si="466">IF(AND($C595&gt;0,AF595="")," * No olvide digitar la variable "&amp;$AD$8&amp;""&amp;": Consultores de llamada. Digite Cero si no tiene.","")</f>
        <v/>
      </c>
      <c r="CJ595" s="513"/>
      <c r="CK595" s="513" t="str">
        <f t="shared" ref="CK595:CK642" si="467">IF(AND($C595&gt;0,AH595="")," * No olvide digitar la variable "&amp;$AH$8&amp;""&amp;" Al Sistema. Digite Cero si no tiene.","")</f>
        <v/>
      </c>
      <c r="CL595" s="513" t="str">
        <f t="shared" ref="CL595:CL642" si="468">IF(AND($C595&gt;0,AI595="")," * No olvide digitar la variable "&amp;$AH$8&amp;""&amp;" al Extrasistema. Digite Cero si no tiene.","")</f>
        <v/>
      </c>
      <c r="CM595" s="513"/>
      <c r="CR595" s="822">
        <f t="shared" ref="CR595:CR642" si="469">IF(AND($C595&gt;0,AA595=""),1,0)</f>
        <v>0</v>
      </c>
      <c r="CS595" s="822">
        <f t="shared" ref="CS595:CS642" si="470">IF(AND($C595&gt;0,AB595=""),1,0)</f>
        <v>0</v>
      </c>
      <c r="CT595" s="823">
        <f t="shared" ref="CT595:CT642" si="471">IF(AND($C595&gt;0,AC595=""),1,0)</f>
        <v>0</v>
      </c>
      <c r="CU595" s="817">
        <f t="shared" ref="CU595:CU642" si="472">IF(AND(C595&lt;AA595+AB595+AC595),1,0)</f>
        <v>0</v>
      </c>
      <c r="CV595" s="817">
        <f t="shared" ref="CV595:CV642" si="473">IF(AND($C595&gt;0,AD595=""),1,0)</f>
        <v>0</v>
      </c>
      <c r="CW595" s="817">
        <f t="shared" ref="CW595:CW642" si="474">IF(AND($C595&gt;0,AE595=""),1,0)</f>
        <v>0</v>
      </c>
      <c r="CX595" s="817">
        <f t="shared" ref="CX595:CX642" si="475">IF(AND($C595&gt;0,AF595=""),1,0)</f>
        <v>0</v>
      </c>
      <c r="CY595" s="817"/>
      <c r="CZ595" s="817">
        <f t="shared" ref="CZ595:CZ642" si="476">IF(AND($C595&gt;0,AH595=""),1,0)</f>
        <v>0</v>
      </c>
      <c r="DA595" s="817">
        <f t="shared" ref="DA595:DA642" si="477">IF(AND($C595&gt;0,AI595=""),1,0)</f>
        <v>0</v>
      </c>
      <c r="DB595" s="817"/>
    </row>
    <row r="596" spans="1:106" ht="31.5">
      <c r="A596" s="388" t="s">
        <v>1186</v>
      </c>
      <c r="B596" s="389" t="s">
        <v>1187</v>
      </c>
      <c r="C596" s="57">
        <f>SUM(D596+G596)</f>
        <v>0</v>
      </c>
      <c r="D596" s="372">
        <f>SUM(E596:F596)</f>
        <v>0</v>
      </c>
      <c r="E596" s="58"/>
      <c r="F596" s="59"/>
      <c r="G596" s="60"/>
      <c r="H596" s="145"/>
      <c r="I596" s="146"/>
      <c r="J596" s="146"/>
      <c r="K596" s="146"/>
      <c r="L596" s="146"/>
      <c r="M596" s="146"/>
      <c r="N596" s="146"/>
      <c r="O596" s="146"/>
      <c r="P596" s="146"/>
      <c r="Q596" s="146"/>
      <c r="R596" s="146"/>
      <c r="S596" s="146"/>
      <c r="T596" s="146"/>
      <c r="U596" s="146"/>
      <c r="V596" s="146"/>
      <c r="W596" s="146"/>
      <c r="X596" s="146"/>
      <c r="Y596" s="146"/>
      <c r="Z596" s="147"/>
      <c r="AA596" s="58"/>
      <c r="AB596" s="148"/>
      <c r="AC596" s="59"/>
      <c r="AD596" s="110"/>
      <c r="AE596" s="148"/>
      <c r="AF596" s="111"/>
      <c r="AG596" s="149"/>
      <c r="AH596" s="110"/>
      <c r="AI596" s="111"/>
      <c r="AJ596" s="58"/>
      <c r="AK596" s="75"/>
      <c r="AL596" s="74"/>
      <c r="AM596" s="74"/>
      <c r="AN596" s="74"/>
      <c r="AO596" s="855" t="str">
        <f t="shared" si="459"/>
        <v/>
      </c>
      <c r="CC596" s="513" t="str">
        <f t="shared" si="460"/>
        <v/>
      </c>
      <c r="CD596" s="513" t="str">
        <f t="shared" si="461"/>
        <v/>
      </c>
      <c r="CE596" s="513" t="str">
        <f t="shared" si="462"/>
        <v/>
      </c>
      <c r="CF596" s="513" t="str">
        <f t="shared" si="463"/>
        <v/>
      </c>
      <c r="CG596" s="513" t="str">
        <f t="shared" si="464"/>
        <v/>
      </c>
      <c r="CH596" s="513" t="str">
        <f t="shared" si="465"/>
        <v/>
      </c>
      <c r="CI596" s="513" t="str">
        <f t="shared" si="466"/>
        <v/>
      </c>
      <c r="CJ596" s="513"/>
      <c r="CK596" s="513" t="str">
        <f t="shared" si="467"/>
        <v/>
      </c>
      <c r="CL596" s="513" t="str">
        <f t="shared" si="468"/>
        <v/>
      </c>
      <c r="CM596" s="513"/>
      <c r="CR596" s="822">
        <f t="shared" si="469"/>
        <v>0</v>
      </c>
      <c r="CS596" s="822">
        <f t="shared" si="470"/>
        <v>0</v>
      </c>
      <c r="CT596" s="823">
        <f t="shared" si="471"/>
        <v>0</v>
      </c>
      <c r="CU596" s="817">
        <f t="shared" si="472"/>
        <v>0</v>
      </c>
      <c r="CV596" s="817">
        <f t="shared" si="473"/>
        <v>0</v>
      </c>
      <c r="CW596" s="817">
        <f t="shared" si="474"/>
        <v>0</v>
      </c>
      <c r="CX596" s="817">
        <f t="shared" si="475"/>
        <v>0</v>
      </c>
      <c r="CY596" s="817"/>
      <c r="CZ596" s="817">
        <f t="shared" si="476"/>
        <v>0</v>
      </c>
      <c r="DA596" s="817">
        <f t="shared" si="477"/>
        <v>0</v>
      </c>
      <c r="DB596" s="817"/>
    </row>
    <row r="597" spans="1:106">
      <c r="A597" s="388" t="s">
        <v>1188</v>
      </c>
      <c r="B597" s="389" t="s">
        <v>1189</v>
      </c>
      <c r="C597" s="57">
        <f>SUM(D597+G597)</f>
        <v>0</v>
      </c>
      <c r="D597" s="372">
        <f>SUM(E597:F597)</f>
        <v>0</v>
      </c>
      <c r="E597" s="58"/>
      <c r="F597" s="59"/>
      <c r="G597" s="60"/>
      <c r="H597" s="145"/>
      <c r="I597" s="146"/>
      <c r="J597" s="146"/>
      <c r="K597" s="146"/>
      <c r="L597" s="146"/>
      <c r="M597" s="146"/>
      <c r="N597" s="146"/>
      <c r="O597" s="146"/>
      <c r="P597" s="146"/>
      <c r="Q597" s="146"/>
      <c r="R597" s="146"/>
      <c r="S597" s="146"/>
      <c r="T597" s="146"/>
      <c r="U597" s="146"/>
      <c r="V597" s="146"/>
      <c r="W597" s="146"/>
      <c r="X597" s="146"/>
      <c r="Y597" s="146"/>
      <c r="Z597" s="147"/>
      <c r="AA597" s="58"/>
      <c r="AB597" s="148"/>
      <c r="AC597" s="59"/>
      <c r="AD597" s="110"/>
      <c r="AE597" s="148"/>
      <c r="AF597" s="111"/>
      <c r="AG597" s="149"/>
      <c r="AH597" s="110"/>
      <c r="AI597" s="111"/>
      <c r="AJ597" s="58"/>
      <c r="AK597" s="75"/>
      <c r="AL597" s="74"/>
      <c r="AM597" s="74"/>
      <c r="AN597" s="74"/>
      <c r="AO597" s="855" t="str">
        <f t="shared" si="459"/>
        <v/>
      </c>
      <c r="CC597" s="513" t="str">
        <f t="shared" si="460"/>
        <v/>
      </c>
      <c r="CD597" s="513" t="str">
        <f t="shared" si="461"/>
        <v/>
      </c>
      <c r="CE597" s="513" t="str">
        <f t="shared" si="462"/>
        <v/>
      </c>
      <c r="CF597" s="513" t="str">
        <f t="shared" si="463"/>
        <v/>
      </c>
      <c r="CG597" s="513" t="str">
        <f t="shared" si="464"/>
        <v/>
      </c>
      <c r="CH597" s="513" t="str">
        <f t="shared" si="465"/>
        <v/>
      </c>
      <c r="CI597" s="513" t="str">
        <f t="shared" si="466"/>
        <v/>
      </c>
      <c r="CJ597" s="513"/>
      <c r="CK597" s="513" t="str">
        <f t="shared" si="467"/>
        <v/>
      </c>
      <c r="CL597" s="513" t="str">
        <f t="shared" si="468"/>
        <v/>
      </c>
      <c r="CM597" s="513"/>
      <c r="CR597" s="822">
        <f t="shared" si="469"/>
        <v>0</v>
      </c>
      <c r="CS597" s="822">
        <f t="shared" si="470"/>
        <v>0</v>
      </c>
      <c r="CT597" s="823">
        <f t="shared" si="471"/>
        <v>0</v>
      </c>
      <c r="CU597" s="817">
        <f t="shared" si="472"/>
        <v>0</v>
      </c>
      <c r="CV597" s="817">
        <f t="shared" si="473"/>
        <v>0</v>
      </c>
      <c r="CW597" s="817">
        <f t="shared" si="474"/>
        <v>0</v>
      </c>
      <c r="CX597" s="817">
        <f t="shared" si="475"/>
        <v>0</v>
      </c>
      <c r="CY597" s="817"/>
      <c r="CZ597" s="817">
        <f t="shared" si="476"/>
        <v>0</v>
      </c>
      <c r="DA597" s="817">
        <f t="shared" si="477"/>
        <v>0</v>
      </c>
      <c r="DB597" s="817"/>
    </row>
    <row r="598" spans="1:106" ht="21">
      <c r="A598" s="388" t="s">
        <v>1190</v>
      </c>
      <c r="B598" s="389" t="s">
        <v>1191</v>
      </c>
      <c r="C598" s="57">
        <f>SUM(D598+G598)</f>
        <v>0</v>
      </c>
      <c r="D598" s="372">
        <f>SUM(E598:F598)</f>
        <v>0</v>
      </c>
      <c r="E598" s="58"/>
      <c r="F598" s="59"/>
      <c r="G598" s="60"/>
      <c r="H598" s="145"/>
      <c r="I598" s="146"/>
      <c r="J598" s="146"/>
      <c r="K598" s="146"/>
      <c r="L598" s="146"/>
      <c r="M598" s="146"/>
      <c r="N598" s="146"/>
      <c r="O598" s="146"/>
      <c r="P598" s="146"/>
      <c r="Q598" s="146"/>
      <c r="R598" s="146"/>
      <c r="S598" s="146"/>
      <c r="T598" s="146"/>
      <c r="U598" s="146"/>
      <c r="V598" s="146"/>
      <c r="W598" s="146"/>
      <c r="X598" s="146"/>
      <c r="Y598" s="146"/>
      <c r="Z598" s="147"/>
      <c r="AA598" s="58"/>
      <c r="AB598" s="148"/>
      <c r="AC598" s="59"/>
      <c r="AD598" s="110"/>
      <c r="AE598" s="148"/>
      <c r="AF598" s="111"/>
      <c r="AG598" s="149"/>
      <c r="AH598" s="110"/>
      <c r="AI598" s="111"/>
      <c r="AJ598" s="58"/>
      <c r="AK598" s="75"/>
      <c r="AL598" s="74"/>
      <c r="AM598" s="74"/>
      <c r="AN598" s="74"/>
      <c r="AO598" s="855" t="str">
        <f t="shared" si="459"/>
        <v/>
      </c>
      <c r="CC598" s="513" t="str">
        <f t="shared" si="460"/>
        <v/>
      </c>
      <c r="CD598" s="513" t="str">
        <f t="shared" si="461"/>
        <v/>
      </c>
      <c r="CE598" s="513" t="str">
        <f t="shared" si="462"/>
        <v/>
      </c>
      <c r="CF598" s="513" t="str">
        <f t="shared" si="463"/>
        <v/>
      </c>
      <c r="CG598" s="513" t="str">
        <f t="shared" si="464"/>
        <v/>
      </c>
      <c r="CH598" s="513" t="str">
        <f t="shared" si="465"/>
        <v/>
      </c>
      <c r="CI598" s="513" t="str">
        <f t="shared" si="466"/>
        <v/>
      </c>
      <c r="CJ598" s="513"/>
      <c r="CK598" s="513" t="str">
        <f t="shared" si="467"/>
        <v/>
      </c>
      <c r="CL598" s="513" t="str">
        <f t="shared" si="468"/>
        <v/>
      </c>
      <c r="CM598" s="513"/>
      <c r="CR598" s="822">
        <f t="shared" si="469"/>
        <v>0</v>
      </c>
      <c r="CS598" s="822">
        <f t="shared" si="470"/>
        <v>0</v>
      </c>
      <c r="CT598" s="823">
        <f t="shared" si="471"/>
        <v>0</v>
      </c>
      <c r="CU598" s="817">
        <f t="shared" si="472"/>
        <v>0</v>
      </c>
      <c r="CV598" s="817">
        <f t="shared" si="473"/>
        <v>0</v>
      </c>
      <c r="CW598" s="817">
        <f t="shared" si="474"/>
        <v>0</v>
      </c>
      <c r="CX598" s="817">
        <f t="shared" si="475"/>
        <v>0</v>
      </c>
      <c r="CY598" s="817"/>
      <c r="CZ598" s="817">
        <f t="shared" si="476"/>
        <v>0</v>
      </c>
      <c r="DA598" s="817">
        <f t="shared" si="477"/>
        <v>0</v>
      </c>
      <c r="DB598" s="817"/>
    </row>
    <row r="599" spans="1:106">
      <c r="A599" s="388" t="s">
        <v>1192</v>
      </c>
      <c r="B599" s="389" t="s">
        <v>1193</v>
      </c>
      <c r="C599" s="57">
        <f>SUM(D599+G599)</f>
        <v>0</v>
      </c>
      <c r="D599" s="372">
        <f>SUM(E599:F599)</f>
        <v>0</v>
      </c>
      <c r="E599" s="58"/>
      <c r="F599" s="59"/>
      <c r="G599" s="60"/>
      <c r="H599" s="145"/>
      <c r="I599" s="146"/>
      <c r="J599" s="146"/>
      <c r="K599" s="146"/>
      <c r="L599" s="146"/>
      <c r="M599" s="146"/>
      <c r="N599" s="146"/>
      <c r="O599" s="146"/>
      <c r="P599" s="146"/>
      <c r="Q599" s="146"/>
      <c r="R599" s="146"/>
      <c r="S599" s="146"/>
      <c r="T599" s="146"/>
      <c r="U599" s="146"/>
      <c r="V599" s="146"/>
      <c r="W599" s="146"/>
      <c r="X599" s="146"/>
      <c r="Y599" s="146"/>
      <c r="Z599" s="147"/>
      <c r="AA599" s="58"/>
      <c r="AB599" s="148"/>
      <c r="AC599" s="59"/>
      <c r="AD599" s="110"/>
      <c r="AE599" s="148"/>
      <c r="AF599" s="111"/>
      <c r="AG599" s="149"/>
      <c r="AH599" s="110"/>
      <c r="AI599" s="111"/>
      <c r="AJ599" s="58"/>
      <c r="AK599" s="75"/>
      <c r="AL599" s="74"/>
      <c r="AM599" s="74"/>
      <c r="AN599" s="74"/>
      <c r="AO599" s="855" t="str">
        <f t="shared" si="459"/>
        <v/>
      </c>
      <c r="CC599" s="513" t="str">
        <f t="shared" si="460"/>
        <v/>
      </c>
      <c r="CD599" s="513" t="str">
        <f t="shared" si="461"/>
        <v/>
      </c>
      <c r="CE599" s="513" t="str">
        <f t="shared" si="462"/>
        <v/>
      </c>
      <c r="CF599" s="513" t="str">
        <f t="shared" si="463"/>
        <v/>
      </c>
      <c r="CG599" s="513" t="str">
        <f t="shared" si="464"/>
        <v/>
      </c>
      <c r="CH599" s="513" t="str">
        <f t="shared" si="465"/>
        <v/>
      </c>
      <c r="CI599" s="513" t="str">
        <f t="shared" si="466"/>
        <v/>
      </c>
      <c r="CJ599" s="513"/>
      <c r="CK599" s="513" t="str">
        <f t="shared" si="467"/>
        <v/>
      </c>
      <c r="CL599" s="513" t="str">
        <f t="shared" si="468"/>
        <v/>
      </c>
      <c r="CM599" s="513"/>
      <c r="CR599" s="822">
        <f t="shared" si="469"/>
        <v>0</v>
      </c>
      <c r="CS599" s="822">
        <f t="shared" si="470"/>
        <v>0</v>
      </c>
      <c r="CT599" s="823">
        <f t="shared" si="471"/>
        <v>0</v>
      </c>
      <c r="CU599" s="817">
        <f t="shared" si="472"/>
        <v>0</v>
      </c>
      <c r="CV599" s="817">
        <f t="shared" si="473"/>
        <v>0</v>
      </c>
      <c r="CW599" s="817">
        <f t="shared" si="474"/>
        <v>0</v>
      </c>
      <c r="CX599" s="817">
        <f t="shared" si="475"/>
        <v>0</v>
      </c>
      <c r="CY599" s="817"/>
      <c r="CZ599" s="817">
        <f t="shared" si="476"/>
        <v>0</v>
      </c>
      <c r="DA599" s="817">
        <f t="shared" si="477"/>
        <v>0</v>
      </c>
      <c r="DB599" s="817"/>
    </row>
    <row r="600" spans="1:106">
      <c r="A600" s="388" t="s">
        <v>1194</v>
      </c>
      <c r="B600" s="389" t="s">
        <v>1195</v>
      </c>
      <c r="C600" s="57">
        <f t="shared" si="456"/>
        <v>0</v>
      </c>
      <c r="D600" s="372">
        <f t="shared" si="457"/>
        <v>0</v>
      </c>
      <c r="E600" s="58"/>
      <c r="F600" s="59"/>
      <c r="G600" s="60"/>
      <c r="H600" s="145"/>
      <c r="I600" s="146"/>
      <c r="J600" s="146"/>
      <c r="K600" s="146"/>
      <c r="L600" s="146"/>
      <c r="M600" s="146"/>
      <c r="N600" s="146"/>
      <c r="O600" s="146"/>
      <c r="P600" s="146"/>
      <c r="Q600" s="146"/>
      <c r="R600" s="146"/>
      <c r="S600" s="146"/>
      <c r="T600" s="146"/>
      <c r="U600" s="146"/>
      <c r="V600" s="146"/>
      <c r="W600" s="146"/>
      <c r="X600" s="146"/>
      <c r="Y600" s="146"/>
      <c r="Z600" s="147"/>
      <c r="AA600" s="58"/>
      <c r="AB600" s="148"/>
      <c r="AC600" s="59"/>
      <c r="AD600" s="110"/>
      <c r="AE600" s="148"/>
      <c r="AF600" s="111"/>
      <c r="AG600" s="149"/>
      <c r="AH600" s="110"/>
      <c r="AI600" s="111"/>
      <c r="AJ600" s="58"/>
      <c r="AK600" s="75"/>
      <c r="AL600" s="74"/>
      <c r="AM600" s="74"/>
      <c r="AN600" s="74"/>
      <c r="AO600" s="855" t="str">
        <f t="shared" si="459"/>
        <v/>
      </c>
      <c r="CC600" s="513" t="str">
        <f t="shared" si="460"/>
        <v/>
      </c>
      <c r="CD600" s="513" t="str">
        <f t="shared" si="461"/>
        <v/>
      </c>
      <c r="CE600" s="513" t="str">
        <f t="shared" si="462"/>
        <v/>
      </c>
      <c r="CF600" s="513" t="str">
        <f t="shared" si="463"/>
        <v/>
      </c>
      <c r="CG600" s="513" t="str">
        <f t="shared" si="464"/>
        <v/>
      </c>
      <c r="CH600" s="513" t="str">
        <f t="shared" si="465"/>
        <v/>
      </c>
      <c r="CI600" s="513" t="str">
        <f t="shared" si="466"/>
        <v/>
      </c>
      <c r="CJ600" s="513"/>
      <c r="CK600" s="513" t="str">
        <f t="shared" si="467"/>
        <v/>
      </c>
      <c r="CL600" s="513" t="str">
        <f t="shared" si="468"/>
        <v/>
      </c>
      <c r="CM600" s="513"/>
      <c r="CR600" s="822">
        <f t="shared" si="469"/>
        <v>0</v>
      </c>
      <c r="CS600" s="822">
        <f t="shared" si="470"/>
        <v>0</v>
      </c>
      <c r="CT600" s="823">
        <f t="shared" si="471"/>
        <v>0</v>
      </c>
      <c r="CU600" s="817">
        <f t="shared" si="472"/>
        <v>0</v>
      </c>
      <c r="CV600" s="817">
        <f t="shared" si="473"/>
        <v>0</v>
      </c>
      <c r="CW600" s="817">
        <f t="shared" si="474"/>
        <v>0</v>
      </c>
      <c r="CX600" s="817">
        <f t="shared" si="475"/>
        <v>0</v>
      </c>
      <c r="CY600" s="817"/>
      <c r="CZ600" s="817">
        <f t="shared" si="476"/>
        <v>0</v>
      </c>
      <c r="DA600" s="817">
        <f t="shared" si="477"/>
        <v>0</v>
      </c>
      <c r="DB600" s="817"/>
    </row>
    <row r="601" spans="1:106">
      <c r="A601" s="388" t="s">
        <v>1196</v>
      </c>
      <c r="B601" s="389" t="s">
        <v>1197</v>
      </c>
      <c r="C601" s="57">
        <f t="shared" si="456"/>
        <v>0</v>
      </c>
      <c r="D601" s="372">
        <f t="shared" si="457"/>
        <v>0</v>
      </c>
      <c r="E601" s="58"/>
      <c r="F601" s="59"/>
      <c r="G601" s="60"/>
      <c r="H601" s="145"/>
      <c r="I601" s="146"/>
      <c r="J601" s="146"/>
      <c r="K601" s="146"/>
      <c r="L601" s="146"/>
      <c r="M601" s="146"/>
      <c r="N601" s="146"/>
      <c r="O601" s="146"/>
      <c r="P601" s="146"/>
      <c r="Q601" s="146"/>
      <c r="R601" s="146"/>
      <c r="S601" s="146"/>
      <c r="T601" s="146"/>
      <c r="U601" s="146"/>
      <c r="V601" s="146"/>
      <c r="W601" s="146"/>
      <c r="X601" s="146"/>
      <c r="Y601" s="146"/>
      <c r="Z601" s="147"/>
      <c r="AA601" s="58"/>
      <c r="AB601" s="148"/>
      <c r="AC601" s="59"/>
      <c r="AD601" s="110"/>
      <c r="AE601" s="148"/>
      <c r="AF601" s="111"/>
      <c r="AG601" s="149"/>
      <c r="AH601" s="110"/>
      <c r="AI601" s="111"/>
      <c r="AJ601" s="58"/>
      <c r="AK601" s="75"/>
      <c r="AL601" s="74"/>
      <c r="AM601" s="74"/>
      <c r="AN601" s="74"/>
      <c r="AO601" s="855" t="str">
        <f t="shared" si="459"/>
        <v/>
      </c>
      <c r="CC601" s="513" t="str">
        <f t="shared" si="460"/>
        <v/>
      </c>
      <c r="CD601" s="513" t="str">
        <f t="shared" si="461"/>
        <v/>
      </c>
      <c r="CE601" s="513" t="str">
        <f t="shared" si="462"/>
        <v/>
      </c>
      <c r="CF601" s="513" t="str">
        <f t="shared" si="463"/>
        <v/>
      </c>
      <c r="CG601" s="513" t="str">
        <f t="shared" si="464"/>
        <v/>
      </c>
      <c r="CH601" s="513" t="str">
        <f t="shared" si="465"/>
        <v/>
      </c>
      <c r="CI601" s="513" t="str">
        <f t="shared" si="466"/>
        <v/>
      </c>
      <c r="CJ601" s="513"/>
      <c r="CK601" s="513" t="str">
        <f t="shared" si="467"/>
        <v/>
      </c>
      <c r="CL601" s="513" t="str">
        <f t="shared" si="468"/>
        <v/>
      </c>
      <c r="CM601" s="513"/>
      <c r="CR601" s="822">
        <f t="shared" si="469"/>
        <v>0</v>
      </c>
      <c r="CS601" s="822">
        <f t="shared" si="470"/>
        <v>0</v>
      </c>
      <c r="CT601" s="823">
        <f t="shared" si="471"/>
        <v>0</v>
      </c>
      <c r="CU601" s="817">
        <f t="shared" si="472"/>
        <v>0</v>
      </c>
      <c r="CV601" s="817">
        <f t="shared" si="473"/>
        <v>0</v>
      </c>
      <c r="CW601" s="817">
        <f t="shared" si="474"/>
        <v>0</v>
      </c>
      <c r="CX601" s="817">
        <f t="shared" si="475"/>
        <v>0</v>
      </c>
      <c r="CY601" s="817"/>
      <c r="CZ601" s="817">
        <f t="shared" si="476"/>
        <v>0</v>
      </c>
      <c r="DA601" s="817">
        <f t="shared" si="477"/>
        <v>0</v>
      </c>
      <c r="DB601" s="817"/>
    </row>
    <row r="602" spans="1:106">
      <c r="A602" s="388" t="s">
        <v>1198</v>
      </c>
      <c r="B602" s="389" t="s">
        <v>1199</v>
      </c>
      <c r="C602" s="57">
        <f t="shared" si="456"/>
        <v>0</v>
      </c>
      <c r="D602" s="372">
        <f t="shared" si="457"/>
        <v>0</v>
      </c>
      <c r="E602" s="58"/>
      <c r="F602" s="59"/>
      <c r="G602" s="60"/>
      <c r="H602" s="145"/>
      <c r="I602" s="146"/>
      <c r="J602" s="146"/>
      <c r="K602" s="146"/>
      <c r="L602" s="146"/>
      <c r="M602" s="146"/>
      <c r="N602" s="146"/>
      <c r="O602" s="146"/>
      <c r="P602" s="146"/>
      <c r="Q602" s="146"/>
      <c r="R602" s="146"/>
      <c r="S602" s="146"/>
      <c r="T602" s="146"/>
      <c r="U602" s="146"/>
      <c r="V602" s="146"/>
      <c r="W602" s="146"/>
      <c r="X602" s="146"/>
      <c r="Y602" s="146"/>
      <c r="Z602" s="147"/>
      <c r="AA602" s="58"/>
      <c r="AB602" s="148"/>
      <c r="AC602" s="59"/>
      <c r="AD602" s="110"/>
      <c r="AE602" s="148"/>
      <c r="AF602" s="111"/>
      <c r="AG602" s="149"/>
      <c r="AH602" s="110"/>
      <c r="AI602" s="111"/>
      <c r="AJ602" s="58"/>
      <c r="AK602" s="75"/>
      <c r="AL602" s="74"/>
      <c r="AM602" s="74"/>
      <c r="AN602" s="74"/>
      <c r="AO602" s="855" t="str">
        <f t="shared" si="459"/>
        <v/>
      </c>
      <c r="CC602" s="513" t="str">
        <f t="shared" si="460"/>
        <v/>
      </c>
      <c r="CD602" s="513" t="str">
        <f t="shared" si="461"/>
        <v/>
      </c>
      <c r="CE602" s="513" t="str">
        <f t="shared" si="462"/>
        <v/>
      </c>
      <c r="CF602" s="513" t="str">
        <f t="shared" si="463"/>
        <v/>
      </c>
      <c r="CG602" s="513" t="str">
        <f t="shared" si="464"/>
        <v/>
      </c>
      <c r="CH602" s="513" t="str">
        <f t="shared" si="465"/>
        <v/>
      </c>
      <c r="CI602" s="513" t="str">
        <f t="shared" si="466"/>
        <v/>
      </c>
      <c r="CJ602" s="513"/>
      <c r="CK602" s="513" t="str">
        <f t="shared" si="467"/>
        <v/>
      </c>
      <c r="CL602" s="513" t="str">
        <f t="shared" si="468"/>
        <v/>
      </c>
      <c r="CM602" s="513"/>
      <c r="CR602" s="822">
        <f t="shared" si="469"/>
        <v>0</v>
      </c>
      <c r="CS602" s="822">
        <f t="shared" si="470"/>
        <v>0</v>
      </c>
      <c r="CT602" s="823">
        <f t="shared" si="471"/>
        <v>0</v>
      </c>
      <c r="CU602" s="817">
        <f t="shared" si="472"/>
        <v>0</v>
      </c>
      <c r="CV602" s="817">
        <f t="shared" si="473"/>
        <v>0</v>
      </c>
      <c r="CW602" s="817">
        <f t="shared" si="474"/>
        <v>0</v>
      </c>
      <c r="CX602" s="817">
        <f t="shared" si="475"/>
        <v>0</v>
      </c>
      <c r="CY602" s="817"/>
      <c r="CZ602" s="817">
        <f t="shared" si="476"/>
        <v>0</v>
      </c>
      <c r="DA602" s="817">
        <f t="shared" si="477"/>
        <v>0</v>
      </c>
      <c r="DB602" s="817"/>
    </row>
    <row r="603" spans="1:106">
      <c r="A603" s="388" t="s">
        <v>1200</v>
      </c>
      <c r="B603" s="389" t="s">
        <v>1201</v>
      </c>
      <c r="C603" s="57">
        <f t="shared" si="456"/>
        <v>0</v>
      </c>
      <c r="D603" s="372">
        <f t="shared" si="457"/>
        <v>0</v>
      </c>
      <c r="E603" s="58"/>
      <c r="F603" s="59"/>
      <c r="G603" s="60"/>
      <c r="H603" s="145"/>
      <c r="I603" s="146"/>
      <c r="J603" s="146"/>
      <c r="K603" s="146"/>
      <c r="L603" s="146"/>
      <c r="M603" s="146"/>
      <c r="N603" s="146"/>
      <c r="O603" s="146"/>
      <c r="P603" s="146"/>
      <c r="Q603" s="146"/>
      <c r="R603" s="146"/>
      <c r="S603" s="146"/>
      <c r="T603" s="146"/>
      <c r="U603" s="146"/>
      <c r="V603" s="146"/>
      <c r="W603" s="146"/>
      <c r="X603" s="146"/>
      <c r="Y603" s="146"/>
      <c r="Z603" s="147"/>
      <c r="AA603" s="58"/>
      <c r="AB603" s="148"/>
      <c r="AC603" s="59"/>
      <c r="AD603" s="110"/>
      <c r="AE603" s="148"/>
      <c r="AF603" s="111"/>
      <c r="AG603" s="149"/>
      <c r="AH603" s="110"/>
      <c r="AI603" s="111"/>
      <c r="AJ603" s="58"/>
      <c r="AK603" s="75"/>
      <c r="AL603" s="74"/>
      <c r="AM603" s="74"/>
      <c r="AN603" s="74"/>
      <c r="AO603" s="855" t="str">
        <f t="shared" si="459"/>
        <v/>
      </c>
      <c r="CC603" s="513" t="str">
        <f t="shared" si="460"/>
        <v/>
      </c>
      <c r="CD603" s="513" t="str">
        <f t="shared" si="461"/>
        <v/>
      </c>
      <c r="CE603" s="513" t="str">
        <f t="shared" si="462"/>
        <v/>
      </c>
      <c r="CF603" s="513" t="str">
        <f t="shared" si="463"/>
        <v/>
      </c>
      <c r="CG603" s="513" t="str">
        <f t="shared" si="464"/>
        <v/>
      </c>
      <c r="CH603" s="513" t="str">
        <f t="shared" si="465"/>
        <v/>
      </c>
      <c r="CI603" s="513" t="str">
        <f t="shared" si="466"/>
        <v/>
      </c>
      <c r="CJ603" s="513"/>
      <c r="CK603" s="513" t="str">
        <f t="shared" si="467"/>
        <v/>
      </c>
      <c r="CL603" s="513" t="str">
        <f t="shared" si="468"/>
        <v/>
      </c>
      <c r="CM603" s="513"/>
      <c r="CR603" s="822">
        <f t="shared" si="469"/>
        <v>0</v>
      </c>
      <c r="CS603" s="822">
        <f t="shared" si="470"/>
        <v>0</v>
      </c>
      <c r="CT603" s="823">
        <f t="shared" si="471"/>
        <v>0</v>
      </c>
      <c r="CU603" s="817">
        <f t="shared" si="472"/>
        <v>0</v>
      </c>
      <c r="CV603" s="817">
        <f t="shared" si="473"/>
        <v>0</v>
      </c>
      <c r="CW603" s="817">
        <f t="shared" si="474"/>
        <v>0</v>
      </c>
      <c r="CX603" s="817">
        <f t="shared" si="475"/>
        <v>0</v>
      </c>
      <c r="CY603" s="817"/>
      <c r="CZ603" s="817">
        <f t="shared" si="476"/>
        <v>0</v>
      </c>
      <c r="DA603" s="817">
        <f t="shared" si="477"/>
        <v>0</v>
      </c>
      <c r="DB603" s="817"/>
    </row>
    <row r="604" spans="1:106">
      <c r="A604" s="388" t="s">
        <v>1202</v>
      </c>
      <c r="B604" s="389" t="s">
        <v>1203</v>
      </c>
      <c r="C604" s="57">
        <f t="shared" si="456"/>
        <v>0</v>
      </c>
      <c r="D604" s="372">
        <f t="shared" si="457"/>
        <v>0</v>
      </c>
      <c r="E604" s="58"/>
      <c r="F604" s="59"/>
      <c r="G604" s="60"/>
      <c r="H604" s="145"/>
      <c r="I604" s="146"/>
      <c r="J604" s="146"/>
      <c r="K604" s="146"/>
      <c r="L604" s="146"/>
      <c r="M604" s="146"/>
      <c r="N604" s="146"/>
      <c r="O604" s="146"/>
      <c r="P604" s="146"/>
      <c r="Q604" s="146"/>
      <c r="R604" s="146"/>
      <c r="S604" s="146"/>
      <c r="T604" s="146"/>
      <c r="U604" s="146"/>
      <c r="V604" s="146"/>
      <c r="W604" s="146"/>
      <c r="X604" s="146"/>
      <c r="Y604" s="146"/>
      <c r="Z604" s="147"/>
      <c r="AA604" s="58"/>
      <c r="AB604" s="148"/>
      <c r="AC604" s="59"/>
      <c r="AD604" s="110"/>
      <c r="AE604" s="148"/>
      <c r="AF604" s="111"/>
      <c r="AG604" s="149"/>
      <c r="AH604" s="110"/>
      <c r="AI604" s="111"/>
      <c r="AJ604" s="58"/>
      <c r="AK604" s="75"/>
      <c r="AL604" s="74"/>
      <c r="AM604" s="74"/>
      <c r="AN604" s="74"/>
      <c r="AO604" s="855" t="str">
        <f t="shared" si="459"/>
        <v/>
      </c>
      <c r="CC604" s="513" t="str">
        <f t="shared" si="460"/>
        <v/>
      </c>
      <c r="CD604" s="513" t="str">
        <f t="shared" si="461"/>
        <v/>
      </c>
      <c r="CE604" s="513" t="str">
        <f t="shared" si="462"/>
        <v/>
      </c>
      <c r="CF604" s="513" t="str">
        <f t="shared" si="463"/>
        <v/>
      </c>
      <c r="CG604" s="513" t="str">
        <f t="shared" si="464"/>
        <v/>
      </c>
      <c r="CH604" s="513" t="str">
        <f t="shared" si="465"/>
        <v/>
      </c>
      <c r="CI604" s="513" t="str">
        <f t="shared" si="466"/>
        <v/>
      </c>
      <c r="CJ604" s="513"/>
      <c r="CK604" s="513" t="str">
        <f t="shared" si="467"/>
        <v/>
      </c>
      <c r="CL604" s="513" t="str">
        <f t="shared" si="468"/>
        <v/>
      </c>
      <c r="CM604" s="513"/>
      <c r="CR604" s="822">
        <f t="shared" si="469"/>
        <v>0</v>
      </c>
      <c r="CS604" s="822">
        <f t="shared" si="470"/>
        <v>0</v>
      </c>
      <c r="CT604" s="823">
        <f t="shared" si="471"/>
        <v>0</v>
      </c>
      <c r="CU604" s="817">
        <f t="shared" si="472"/>
        <v>0</v>
      </c>
      <c r="CV604" s="817">
        <f t="shared" si="473"/>
        <v>0</v>
      </c>
      <c r="CW604" s="817">
        <f t="shared" si="474"/>
        <v>0</v>
      </c>
      <c r="CX604" s="817">
        <f t="shared" si="475"/>
        <v>0</v>
      </c>
      <c r="CY604" s="817"/>
      <c r="CZ604" s="817">
        <f t="shared" si="476"/>
        <v>0</v>
      </c>
      <c r="DA604" s="817">
        <f t="shared" si="477"/>
        <v>0</v>
      </c>
      <c r="DB604" s="817"/>
    </row>
    <row r="605" spans="1:106">
      <c r="A605" s="388" t="s">
        <v>1204</v>
      </c>
      <c r="B605" s="389" t="s">
        <v>1205</v>
      </c>
      <c r="C605" s="57">
        <f t="shared" si="456"/>
        <v>0</v>
      </c>
      <c r="D605" s="372">
        <f t="shared" si="457"/>
        <v>0</v>
      </c>
      <c r="E605" s="58"/>
      <c r="F605" s="59"/>
      <c r="G605" s="60"/>
      <c r="H605" s="145"/>
      <c r="I605" s="146"/>
      <c r="J605" s="146"/>
      <c r="K605" s="146"/>
      <c r="L605" s="146"/>
      <c r="M605" s="146"/>
      <c r="N605" s="146"/>
      <c r="O605" s="146"/>
      <c r="P605" s="146"/>
      <c r="Q605" s="146"/>
      <c r="R605" s="146"/>
      <c r="S605" s="146"/>
      <c r="T605" s="146"/>
      <c r="U605" s="146"/>
      <c r="V605" s="146"/>
      <c r="W605" s="146"/>
      <c r="X605" s="146"/>
      <c r="Y605" s="146"/>
      <c r="Z605" s="147"/>
      <c r="AA605" s="58"/>
      <c r="AB605" s="148"/>
      <c r="AC605" s="59"/>
      <c r="AD605" s="110"/>
      <c r="AE605" s="148"/>
      <c r="AF605" s="111"/>
      <c r="AG605" s="149"/>
      <c r="AH605" s="110"/>
      <c r="AI605" s="111"/>
      <c r="AJ605" s="58"/>
      <c r="AK605" s="75"/>
      <c r="AL605" s="74"/>
      <c r="AM605" s="74"/>
      <c r="AN605" s="74"/>
      <c r="AO605" s="855" t="str">
        <f t="shared" si="459"/>
        <v/>
      </c>
      <c r="CC605" s="513" t="str">
        <f t="shared" si="460"/>
        <v/>
      </c>
      <c r="CD605" s="513" t="str">
        <f t="shared" si="461"/>
        <v/>
      </c>
      <c r="CE605" s="513" t="str">
        <f t="shared" si="462"/>
        <v/>
      </c>
      <c r="CF605" s="513" t="str">
        <f t="shared" si="463"/>
        <v/>
      </c>
      <c r="CG605" s="513" t="str">
        <f t="shared" si="464"/>
        <v/>
      </c>
      <c r="CH605" s="513" t="str">
        <f t="shared" si="465"/>
        <v/>
      </c>
      <c r="CI605" s="513" t="str">
        <f t="shared" si="466"/>
        <v/>
      </c>
      <c r="CJ605" s="513"/>
      <c r="CK605" s="513" t="str">
        <f t="shared" si="467"/>
        <v/>
      </c>
      <c r="CL605" s="513" t="str">
        <f t="shared" si="468"/>
        <v/>
      </c>
      <c r="CM605" s="513"/>
      <c r="CR605" s="822">
        <f t="shared" si="469"/>
        <v>0</v>
      </c>
      <c r="CS605" s="822">
        <f t="shared" si="470"/>
        <v>0</v>
      </c>
      <c r="CT605" s="823">
        <f t="shared" si="471"/>
        <v>0</v>
      </c>
      <c r="CU605" s="817">
        <f t="shared" si="472"/>
        <v>0</v>
      </c>
      <c r="CV605" s="817">
        <f t="shared" si="473"/>
        <v>0</v>
      </c>
      <c r="CW605" s="817">
        <f t="shared" si="474"/>
        <v>0</v>
      </c>
      <c r="CX605" s="817">
        <f t="shared" si="475"/>
        <v>0</v>
      </c>
      <c r="CY605" s="817"/>
      <c r="CZ605" s="817">
        <f t="shared" si="476"/>
        <v>0</v>
      </c>
      <c r="DA605" s="817">
        <f t="shared" si="477"/>
        <v>0</v>
      </c>
      <c r="DB605" s="817"/>
    </row>
    <row r="606" spans="1:106">
      <c r="A606" s="388" t="s">
        <v>1206</v>
      </c>
      <c r="B606" s="389" t="s">
        <v>1207</v>
      </c>
      <c r="C606" s="57">
        <f t="shared" si="456"/>
        <v>0</v>
      </c>
      <c r="D606" s="372">
        <f t="shared" si="457"/>
        <v>0</v>
      </c>
      <c r="E606" s="58"/>
      <c r="F606" s="59"/>
      <c r="G606" s="60"/>
      <c r="H606" s="145"/>
      <c r="I606" s="146"/>
      <c r="J606" s="146"/>
      <c r="K606" s="146"/>
      <c r="L606" s="146"/>
      <c r="M606" s="146"/>
      <c r="N606" s="146"/>
      <c r="O606" s="146"/>
      <c r="P606" s="146"/>
      <c r="Q606" s="146"/>
      <c r="R606" s="146"/>
      <c r="S606" s="146"/>
      <c r="T606" s="146"/>
      <c r="U606" s="146"/>
      <c r="V606" s="146"/>
      <c r="W606" s="146"/>
      <c r="X606" s="146"/>
      <c r="Y606" s="146"/>
      <c r="Z606" s="147"/>
      <c r="AA606" s="58"/>
      <c r="AB606" s="148"/>
      <c r="AC606" s="59"/>
      <c r="AD606" s="110"/>
      <c r="AE606" s="148"/>
      <c r="AF606" s="111"/>
      <c r="AG606" s="149"/>
      <c r="AH606" s="110"/>
      <c r="AI606" s="111"/>
      <c r="AJ606" s="58"/>
      <c r="AK606" s="75"/>
      <c r="AL606" s="74"/>
      <c r="AM606" s="74"/>
      <c r="AN606" s="74"/>
      <c r="AO606" s="855" t="str">
        <f t="shared" si="459"/>
        <v/>
      </c>
      <c r="CC606" s="513" t="str">
        <f t="shared" si="460"/>
        <v/>
      </c>
      <c r="CD606" s="513" t="str">
        <f t="shared" si="461"/>
        <v/>
      </c>
      <c r="CE606" s="513" t="str">
        <f t="shared" si="462"/>
        <v/>
      </c>
      <c r="CF606" s="513" t="str">
        <f t="shared" si="463"/>
        <v/>
      </c>
      <c r="CG606" s="513" t="str">
        <f t="shared" si="464"/>
        <v/>
      </c>
      <c r="CH606" s="513" t="str">
        <f t="shared" si="465"/>
        <v/>
      </c>
      <c r="CI606" s="513" t="str">
        <f t="shared" si="466"/>
        <v/>
      </c>
      <c r="CJ606" s="513"/>
      <c r="CK606" s="513" t="str">
        <f t="shared" si="467"/>
        <v/>
      </c>
      <c r="CL606" s="513" t="str">
        <f t="shared" si="468"/>
        <v/>
      </c>
      <c r="CM606" s="513"/>
      <c r="CR606" s="822">
        <f t="shared" si="469"/>
        <v>0</v>
      </c>
      <c r="CS606" s="822">
        <f t="shared" si="470"/>
        <v>0</v>
      </c>
      <c r="CT606" s="823">
        <f t="shared" si="471"/>
        <v>0</v>
      </c>
      <c r="CU606" s="817">
        <f t="shared" si="472"/>
        <v>0</v>
      </c>
      <c r="CV606" s="817">
        <f t="shared" si="473"/>
        <v>0</v>
      </c>
      <c r="CW606" s="817">
        <f t="shared" si="474"/>
        <v>0</v>
      </c>
      <c r="CX606" s="817">
        <f t="shared" si="475"/>
        <v>0</v>
      </c>
      <c r="CY606" s="817"/>
      <c r="CZ606" s="817">
        <f t="shared" si="476"/>
        <v>0</v>
      </c>
      <c r="DA606" s="817">
        <f t="shared" si="477"/>
        <v>0</v>
      </c>
      <c r="DB606" s="817"/>
    </row>
    <row r="607" spans="1:106">
      <c r="A607" s="388" t="s">
        <v>1208</v>
      </c>
      <c r="B607" s="389" t="s">
        <v>1209</v>
      </c>
      <c r="C607" s="57">
        <f t="shared" si="456"/>
        <v>0</v>
      </c>
      <c r="D607" s="372">
        <f t="shared" si="457"/>
        <v>0</v>
      </c>
      <c r="E607" s="58"/>
      <c r="F607" s="59"/>
      <c r="G607" s="60"/>
      <c r="H607" s="145"/>
      <c r="I607" s="146"/>
      <c r="J607" s="146"/>
      <c r="K607" s="146"/>
      <c r="L607" s="146"/>
      <c r="M607" s="146"/>
      <c r="N607" s="146"/>
      <c r="O607" s="146"/>
      <c r="P607" s="146"/>
      <c r="Q607" s="146"/>
      <c r="R607" s="146"/>
      <c r="S607" s="146"/>
      <c r="T607" s="146"/>
      <c r="U607" s="146"/>
      <c r="V607" s="146"/>
      <c r="W607" s="146"/>
      <c r="X607" s="146"/>
      <c r="Y607" s="146"/>
      <c r="Z607" s="147"/>
      <c r="AA607" s="58"/>
      <c r="AB607" s="148"/>
      <c r="AC607" s="59"/>
      <c r="AD607" s="110"/>
      <c r="AE607" s="148"/>
      <c r="AF607" s="111"/>
      <c r="AG607" s="149"/>
      <c r="AH607" s="110"/>
      <c r="AI607" s="111"/>
      <c r="AJ607" s="58"/>
      <c r="AK607" s="75"/>
      <c r="AL607" s="74"/>
      <c r="AM607" s="74"/>
      <c r="AN607" s="74"/>
      <c r="AO607" s="855" t="str">
        <f t="shared" si="459"/>
        <v/>
      </c>
      <c r="CC607" s="513" t="str">
        <f t="shared" si="460"/>
        <v/>
      </c>
      <c r="CD607" s="513" t="str">
        <f t="shared" si="461"/>
        <v/>
      </c>
      <c r="CE607" s="513" t="str">
        <f t="shared" si="462"/>
        <v/>
      </c>
      <c r="CF607" s="513" t="str">
        <f t="shared" si="463"/>
        <v/>
      </c>
      <c r="CG607" s="513" t="str">
        <f t="shared" si="464"/>
        <v/>
      </c>
      <c r="CH607" s="513" t="str">
        <f t="shared" si="465"/>
        <v/>
      </c>
      <c r="CI607" s="513" t="str">
        <f t="shared" si="466"/>
        <v/>
      </c>
      <c r="CJ607" s="513"/>
      <c r="CK607" s="513" t="str">
        <f t="shared" si="467"/>
        <v/>
      </c>
      <c r="CL607" s="513" t="str">
        <f t="shared" si="468"/>
        <v/>
      </c>
      <c r="CM607" s="513"/>
      <c r="CR607" s="822">
        <f t="shared" si="469"/>
        <v>0</v>
      </c>
      <c r="CS607" s="822">
        <f t="shared" si="470"/>
        <v>0</v>
      </c>
      <c r="CT607" s="823">
        <f t="shared" si="471"/>
        <v>0</v>
      </c>
      <c r="CU607" s="817">
        <f t="shared" si="472"/>
        <v>0</v>
      </c>
      <c r="CV607" s="817">
        <f t="shared" si="473"/>
        <v>0</v>
      </c>
      <c r="CW607" s="817">
        <f t="shared" si="474"/>
        <v>0</v>
      </c>
      <c r="CX607" s="817">
        <f t="shared" si="475"/>
        <v>0</v>
      </c>
      <c r="CY607" s="817"/>
      <c r="CZ607" s="817">
        <f t="shared" si="476"/>
        <v>0</v>
      </c>
      <c r="DA607" s="817">
        <f t="shared" si="477"/>
        <v>0</v>
      </c>
      <c r="DB607" s="817"/>
    </row>
    <row r="608" spans="1:106">
      <c r="A608" s="388" t="s">
        <v>1210</v>
      </c>
      <c r="B608" s="389" t="s">
        <v>1211</v>
      </c>
      <c r="C608" s="57">
        <f t="shared" si="456"/>
        <v>0</v>
      </c>
      <c r="D608" s="372">
        <f t="shared" si="457"/>
        <v>0</v>
      </c>
      <c r="E608" s="58"/>
      <c r="F608" s="59"/>
      <c r="G608" s="60"/>
      <c r="H608" s="145"/>
      <c r="I608" s="146"/>
      <c r="J608" s="146"/>
      <c r="K608" s="146"/>
      <c r="L608" s="146"/>
      <c r="M608" s="146"/>
      <c r="N608" s="146"/>
      <c r="O608" s="146"/>
      <c r="P608" s="146"/>
      <c r="Q608" s="146"/>
      <c r="R608" s="146"/>
      <c r="S608" s="146"/>
      <c r="T608" s="146"/>
      <c r="U608" s="146"/>
      <c r="V608" s="146"/>
      <c r="W608" s="146"/>
      <c r="X608" s="146"/>
      <c r="Y608" s="146"/>
      <c r="Z608" s="147"/>
      <c r="AA608" s="58"/>
      <c r="AB608" s="148"/>
      <c r="AC608" s="59"/>
      <c r="AD608" s="110"/>
      <c r="AE608" s="148"/>
      <c r="AF608" s="111"/>
      <c r="AG608" s="149"/>
      <c r="AH608" s="110"/>
      <c r="AI608" s="111"/>
      <c r="AJ608" s="58"/>
      <c r="AK608" s="75"/>
      <c r="AL608" s="74"/>
      <c r="AM608" s="74"/>
      <c r="AN608" s="74"/>
      <c r="AO608" s="855" t="str">
        <f t="shared" si="459"/>
        <v/>
      </c>
      <c r="CC608" s="513" t="str">
        <f t="shared" si="460"/>
        <v/>
      </c>
      <c r="CD608" s="513" t="str">
        <f t="shared" si="461"/>
        <v/>
      </c>
      <c r="CE608" s="513" t="str">
        <f t="shared" si="462"/>
        <v/>
      </c>
      <c r="CF608" s="513" t="str">
        <f t="shared" si="463"/>
        <v/>
      </c>
      <c r="CG608" s="513" t="str">
        <f t="shared" si="464"/>
        <v/>
      </c>
      <c r="CH608" s="513" t="str">
        <f t="shared" si="465"/>
        <v/>
      </c>
      <c r="CI608" s="513" t="str">
        <f t="shared" si="466"/>
        <v/>
      </c>
      <c r="CJ608" s="513"/>
      <c r="CK608" s="513" t="str">
        <f t="shared" si="467"/>
        <v/>
      </c>
      <c r="CL608" s="513" t="str">
        <f t="shared" si="468"/>
        <v/>
      </c>
      <c r="CM608" s="513"/>
      <c r="CR608" s="822">
        <f t="shared" si="469"/>
        <v>0</v>
      </c>
      <c r="CS608" s="822">
        <f t="shared" si="470"/>
        <v>0</v>
      </c>
      <c r="CT608" s="823">
        <f t="shared" si="471"/>
        <v>0</v>
      </c>
      <c r="CU608" s="817">
        <f t="shared" si="472"/>
        <v>0</v>
      </c>
      <c r="CV608" s="817">
        <f t="shared" si="473"/>
        <v>0</v>
      </c>
      <c r="CW608" s="817">
        <f t="shared" si="474"/>
        <v>0</v>
      </c>
      <c r="CX608" s="817">
        <f t="shared" si="475"/>
        <v>0</v>
      </c>
      <c r="CY608" s="817"/>
      <c r="CZ608" s="817">
        <f t="shared" si="476"/>
        <v>0</v>
      </c>
      <c r="DA608" s="817">
        <f t="shared" si="477"/>
        <v>0</v>
      </c>
      <c r="DB608" s="817"/>
    </row>
    <row r="609" spans="1:106" ht="21">
      <c r="A609" s="388" t="s">
        <v>1212</v>
      </c>
      <c r="B609" s="389" t="s">
        <v>1213</v>
      </c>
      <c r="C609" s="57">
        <f t="shared" si="456"/>
        <v>0</v>
      </c>
      <c r="D609" s="372">
        <f t="shared" si="457"/>
        <v>0</v>
      </c>
      <c r="E609" s="58"/>
      <c r="F609" s="59"/>
      <c r="G609" s="60"/>
      <c r="H609" s="145"/>
      <c r="I609" s="146"/>
      <c r="J609" s="146"/>
      <c r="K609" s="146"/>
      <c r="L609" s="146"/>
      <c r="M609" s="146"/>
      <c r="N609" s="146"/>
      <c r="O609" s="146"/>
      <c r="P609" s="146"/>
      <c r="Q609" s="146"/>
      <c r="R609" s="146"/>
      <c r="S609" s="146"/>
      <c r="T609" s="146"/>
      <c r="U609" s="146"/>
      <c r="V609" s="146"/>
      <c r="W609" s="146"/>
      <c r="X609" s="146"/>
      <c r="Y609" s="146"/>
      <c r="Z609" s="147"/>
      <c r="AA609" s="58"/>
      <c r="AB609" s="148"/>
      <c r="AC609" s="59"/>
      <c r="AD609" s="110"/>
      <c r="AE609" s="148"/>
      <c r="AF609" s="111"/>
      <c r="AG609" s="149"/>
      <c r="AH609" s="110"/>
      <c r="AI609" s="111"/>
      <c r="AJ609" s="58"/>
      <c r="AK609" s="75"/>
      <c r="AL609" s="74"/>
      <c r="AM609" s="74"/>
      <c r="AN609" s="74"/>
      <c r="AO609" s="855" t="str">
        <f t="shared" si="459"/>
        <v/>
      </c>
      <c r="CC609" s="513" t="str">
        <f t="shared" si="460"/>
        <v/>
      </c>
      <c r="CD609" s="513" t="str">
        <f t="shared" si="461"/>
        <v/>
      </c>
      <c r="CE609" s="513" t="str">
        <f t="shared" si="462"/>
        <v/>
      </c>
      <c r="CF609" s="513" t="str">
        <f t="shared" si="463"/>
        <v/>
      </c>
      <c r="CG609" s="513" t="str">
        <f t="shared" si="464"/>
        <v/>
      </c>
      <c r="CH609" s="513" t="str">
        <f t="shared" si="465"/>
        <v/>
      </c>
      <c r="CI609" s="513" t="str">
        <f t="shared" si="466"/>
        <v/>
      </c>
      <c r="CJ609" s="513"/>
      <c r="CK609" s="513" t="str">
        <f t="shared" si="467"/>
        <v/>
      </c>
      <c r="CL609" s="513" t="str">
        <f t="shared" si="468"/>
        <v/>
      </c>
      <c r="CM609" s="513"/>
      <c r="CR609" s="822">
        <f t="shared" si="469"/>
        <v>0</v>
      </c>
      <c r="CS609" s="822">
        <f t="shared" si="470"/>
        <v>0</v>
      </c>
      <c r="CT609" s="823">
        <f t="shared" si="471"/>
        <v>0</v>
      </c>
      <c r="CU609" s="817">
        <f t="shared" si="472"/>
        <v>0</v>
      </c>
      <c r="CV609" s="817">
        <f t="shared" si="473"/>
        <v>0</v>
      </c>
      <c r="CW609" s="817">
        <f t="shared" si="474"/>
        <v>0</v>
      </c>
      <c r="CX609" s="817">
        <f t="shared" si="475"/>
        <v>0</v>
      </c>
      <c r="CY609" s="817"/>
      <c r="CZ609" s="817">
        <f t="shared" si="476"/>
        <v>0</v>
      </c>
      <c r="DA609" s="817">
        <f t="shared" si="477"/>
        <v>0</v>
      </c>
      <c r="DB609" s="817"/>
    </row>
    <row r="610" spans="1:106" ht="21">
      <c r="A610" s="388" t="s">
        <v>1214</v>
      </c>
      <c r="B610" s="389" t="s">
        <v>1215</v>
      </c>
      <c r="C610" s="57">
        <f t="shared" si="456"/>
        <v>0</v>
      </c>
      <c r="D610" s="372">
        <f t="shared" si="457"/>
        <v>0</v>
      </c>
      <c r="E610" s="58"/>
      <c r="F610" s="59"/>
      <c r="G610" s="60"/>
      <c r="H610" s="145"/>
      <c r="I610" s="146"/>
      <c r="J610" s="146"/>
      <c r="K610" s="146"/>
      <c r="L610" s="146"/>
      <c r="M610" s="146"/>
      <c r="N610" s="146"/>
      <c r="O610" s="146"/>
      <c r="P610" s="146"/>
      <c r="Q610" s="146"/>
      <c r="R610" s="146"/>
      <c r="S610" s="146"/>
      <c r="T610" s="146"/>
      <c r="U610" s="146"/>
      <c r="V610" s="146"/>
      <c r="W610" s="146"/>
      <c r="X610" s="146"/>
      <c r="Y610" s="146"/>
      <c r="Z610" s="147"/>
      <c r="AA610" s="58"/>
      <c r="AB610" s="148"/>
      <c r="AC610" s="59"/>
      <c r="AD610" s="110"/>
      <c r="AE610" s="148"/>
      <c r="AF610" s="111"/>
      <c r="AG610" s="149"/>
      <c r="AH610" s="110"/>
      <c r="AI610" s="111"/>
      <c r="AJ610" s="58"/>
      <c r="AK610" s="75"/>
      <c r="AL610" s="74"/>
      <c r="AM610" s="74"/>
      <c r="AN610" s="74"/>
      <c r="AO610" s="855" t="str">
        <f t="shared" si="459"/>
        <v/>
      </c>
      <c r="CC610" s="513" t="str">
        <f t="shared" si="460"/>
        <v/>
      </c>
      <c r="CD610" s="513" t="str">
        <f t="shared" si="461"/>
        <v/>
      </c>
      <c r="CE610" s="513" t="str">
        <f t="shared" si="462"/>
        <v/>
      </c>
      <c r="CF610" s="513" t="str">
        <f t="shared" si="463"/>
        <v/>
      </c>
      <c r="CG610" s="513" t="str">
        <f t="shared" si="464"/>
        <v/>
      </c>
      <c r="CH610" s="513" t="str">
        <f t="shared" si="465"/>
        <v/>
      </c>
      <c r="CI610" s="513" t="str">
        <f t="shared" si="466"/>
        <v/>
      </c>
      <c r="CJ610" s="513"/>
      <c r="CK610" s="513" t="str">
        <f t="shared" si="467"/>
        <v/>
      </c>
      <c r="CL610" s="513" t="str">
        <f t="shared" si="468"/>
        <v/>
      </c>
      <c r="CM610" s="513"/>
      <c r="CR610" s="822">
        <f t="shared" si="469"/>
        <v>0</v>
      </c>
      <c r="CS610" s="822">
        <f t="shared" si="470"/>
        <v>0</v>
      </c>
      <c r="CT610" s="823">
        <f t="shared" si="471"/>
        <v>0</v>
      </c>
      <c r="CU610" s="817">
        <f t="shared" si="472"/>
        <v>0</v>
      </c>
      <c r="CV610" s="817">
        <f t="shared" si="473"/>
        <v>0</v>
      </c>
      <c r="CW610" s="817">
        <f t="shared" si="474"/>
        <v>0</v>
      </c>
      <c r="CX610" s="817">
        <f t="shared" si="475"/>
        <v>0</v>
      </c>
      <c r="CY610" s="817"/>
      <c r="CZ610" s="817">
        <f t="shared" si="476"/>
        <v>0</v>
      </c>
      <c r="DA610" s="817">
        <f t="shared" si="477"/>
        <v>0</v>
      </c>
      <c r="DB610" s="817"/>
    </row>
    <row r="611" spans="1:106">
      <c r="A611" s="388" t="s">
        <v>1216</v>
      </c>
      <c r="B611" s="389" t="s">
        <v>1217</v>
      </c>
      <c r="C611" s="57">
        <f t="shared" si="456"/>
        <v>0</v>
      </c>
      <c r="D611" s="372">
        <f t="shared" si="457"/>
        <v>0</v>
      </c>
      <c r="E611" s="58"/>
      <c r="F611" s="59"/>
      <c r="G611" s="60"/>
      <c r="H611" s="145"/>
      <c r="I611" s="146"/>
      <c r="J611" s="146"/>
      <c r="K611" s="146"/>
      <c r="L611" s="146"/>
      <c r="M611" s="146"/>
      <c r="N611" s="146"/>
      <c r="O611" s="146"/>
      <c r="P611" s="146"/>
      <c r="Q611" s="146"/>
      <c r="R611" s="146"/>
      <c r="S611" s="146"/>
      <c r="T611" s="146"/>
      <c r="U611" s="146"/>
      <c r="V611" s="146"/>
      <c r="W611" s="146"/>
      <c r="X611" s="146"/>
      <c r="Y611" s="146"/>
      <c r="Z611" s="147"/>
      <c r="AA611" s="58"/>
      <c r="AB611" s="148"/>
      <c r="AC611" s="59"/>
      <c r="AD611" s="110"/>
      <c r="AE611" s="148"/>
      <c r="AF611" s="111"/>
      <c r="AG611" s="149"/>
      <c r="AH611" s="110"/>
      <c r="AI611" s="111"/>
      <c r="AJ611" s="58"/>
      <c r="AK611" s="75"/>
      <c r="AL611" s="74"/>
      <c r="AM611" s="74"/>
      <c r="AN611" s="74"/>
      <c r="AO611" s="855" t="str">
        <f t="shared" si="459"/>
        <v/>
      </c>
      <c r="CC611" s="513" t="str">
        <f t="shared" si="460"/>
        <v/>
      </c>
      <c r="CD611" s="513" t="str">
        <f t="shared" si="461"/>
        <v/>
      </c>
      <c r="CE611" s="513" t="str">
        <f t="shared" si="462"/>
        <v/>
      </c>
      <c r="CF611" s="513" t="str">
        <f t="shared" si="463"/>
        <v/>
      </c>
      <c r="CG611" s="513" t="str">
        <f t="shared" si="464"/>
        <v/>
      </c>
      <c r="CH611" s="513" t="str">
        <f t="shared" si="465"/>
        <v/>
      </c>
      <c r="CI611" s="513" t="str">
        <f t="shared" si="466"/>
        <v/>
      </c>
      <c r="CJ611" s="513"/>
      <c r="CK611" s="513" t="str">
        <f t="shared" si="467"/>
        <v/>
      </c>
      <c r="CL611" s="513" t="str">
        <f t="shared" si="468"/>
        <v/>
      </c>
      <c r="CM611" s="513"/>
      <c r="CR611" s="822">
        <f t="shared" si="469"/>
        <v>0</v>
      </c>
      <c r="CS611" s="822">
        <f t="shared" si="470"/>
        <v>0</v>
      </c>
      <c r="CT611" s="823">
        <f t="shared" si="471"/>
        <v>0</v>
      </c>
      <c r="CU611" s="817">
        <f t="shared" si="472"/>
        <v>0</v>
      </c>
      <c r="CV611" s="817">
        <f t="shared" si="473"/>
        <v>0</v>
      </c>
      <c r="CW611" s="817">
        <f t="shared" si="474"/>
        <v>0</v>
      </c>
      <c r="CX611" s="817">
        <f t="shared" si="475"/>
        <v>0</v>
      </c>
      <c r="CY611" s="817"/>
      <c r="CZ611" s="817">
        <f t="shared" si="476"/>
        <v>0</v>
      </c>
      <c r="DA611" s="817">
        <f t="shared" si="477"/>
        <v>0</v>
      </c>
      <c r="DB611" s="817"/>
    </row>
    <row r="612" spans="1:106">
      <c r="A612" s="388" t="s">
        <v>1218</v>
      </c>
      <c r="B612" s="389" t="s">
        <v>1219</v>
      </c>
      <c r="C612" s="57">
        <f t="shared" si="456"/>
        <v>0</v>
      </c>
      <c r="D612" s="372">
        <f t="shared" si="457"/>
        <v>0</v>
      </c>
      <c r="E612" s="58"/>
      <c r="F612" s="59"/>
      <c r="G612" s="60"/>
      <c r="H612" s="145"/>
      <c r="I612" s="146"/>
      <c r="J612" s="146"/>
      <c r="K612" s="146"/>
      <c r="L612" s="146"/>
      <c r="M612" s="146"/>
      <c r="N612" s="146"/>
      <c r="O612" s="146"/>
      <c r="P612" s="146"/>
      <c r="Q612" s="146"/>
      <c r="R612" s="146"/>
      <c r="S612" s="146"/>
      <c r="T612" s="146"/>
      <c r="U612" s="146"/>
      <c r="V612" s="146"/>
      <c r="W612" s="146"/>
      <c r="X612" s="146"/>
      <c r="Y612" s="146"/>
      <c r="Z612" s="147"/>
      <c r="AA612" s="58"/>
      <c r="AB612" s="148"/>
      <c r="AC612" s="59"/>
      <c r="AD612" s="110"/>
      <c r="AE612" s="148"/>
      <c r="AF612" s="111"/>
      <c r="AG612" s="149"/>
      <c r="AH612" s="110"/>
      <c r="AI612" s="111"/>
      <c r="AJ612" s="58"/>
      <c r="AK612" s="75"/>
      <c r="AL612" s="74"/>
      <c r="AM612" s="74"/>
      <c r="AN612" s="74"/>
      <c r="AO612" s="855" t="str">
        <f t="shared" si="459"/>
        <v/>
      </c>
      <c r="CC612" s="513" t="str">
        <f t="shared" si="460"/>
        <v/>
      </c>
      <c r="CD612" s="513" t="str">
        <f t="shared" si="461"/>
        <v/>
      </c>
      <c r="CE612" s="513" t="str">
        <f t="shared" si="462"/>
        <v/>
      </c>
      <c r="CF612" s="513" t="str">
        <f t="shared" si="463"/>
        <v/>
      </c>
      <c r="CG612" s="513" t="str">
        <f t="shared" si="464"/>
        <v/>
      </c>
      <c r="CH612" s="513" t="str">
        <f t="shared" si="465"/>
        <v/>
      </c>
      <c r="CI612" s="513" t="str">
        <f t="shared" si="466"/>
        <v/>
      </c>
      <c r="CJ612" s="513"/>
      <c r="CK612" s="513" t="str">
        <f t="shared" si="467"/>
        <v/>
      </c>
      <c r="CL612" s="513" t="str">
        <f t="shared" si="468"/>
        <v/>
      </c>
      <c r="CM612" s="513"/>
      <c r="CR612" s="822">
        <f t="shared" si="469"/>
        <v>0</v>
      </c>
      <c r="CS612" s="822">
        <f t="shared" si="470"/>
        <v>0</v>
      </c>
      <c r="CT612" s="823">
        <f t="shared" si="471"/>
        <v>0</v>
      </c>
      <c r="CU612" s="817">
        <f t="shared" si="472"/>
        <v>0</v>
      </c>
      <c r="CV612" s="817">
        <f t="shared" si="473"/>
        <v>0</v>
      </c>
      <c r="CW612" s="817">
        <f t="shared" si="474"/>
        <v>0</v>
      </c>
      <c r="CX612" s="817">
        <f t="shared" si="475"/>
        <v>0</v>
      </c>
      <c r="CY612" s="817"/>
      <c r="CZ612" s="817">
        <f t="shared" si="476"/>
        <v>0</v>
      </c>
      <c r="DA612" s="817">
        <f t="shared" si="477"/>
        <v>0</v>
      </c>
      <c r="DB612" s="817"/>
    </row>
    <row r="613" spans="1:106">
      <c r="A613" s="388" t="s">
        <v>1220</v>
      </c>
      <c r="B613" s="389" t="s">
        <v>1221</v>
      </c>
      <c r="C613" s="57">
        <f t="shared" si="456"/>
        <v>0</v>
      </c>
      <c r="D613" s="372">
        <f t="shared" si="457"/>
        <v>0</v>
      </c>
      <c r="E613" s="58"/>
      <c r="F613" s="59"/>
      <c r="G613" s="60"/>
      <c r="H613" s="145"/>
      <c r="I613" s="146"/>
      <c r="J613" s="146"/>
      <c r="K613" s="146"/>
      <c r="L613" s="146"/>
      <c r="M613" s="146"/>
      <c r="N613" s="146"/>
      <c r="O613" s="146"/>
      <c r="P613" s="146"/>
      <c r="Q613" s="146"/>
      <c r="R613" s="146"/>
      <c r="S613" s="146"/>
      <c r="T613" s="146"/>
      <c r="U613" s="146"/>
      <c r="V613" s="146"/>
      <c r="W613" s="146"/>
      <c r="X613" s="146"/>
      <c r="Y613" s="146"/>
      <c r="Z613" s="147"/>
      <c r="AA613" s="58"/>
      <c r="AB613" s="148"/>
      <c r="AC613" s="59"/>
      <c r="AD613" s="110"/>
      <c r="AE613" s="148"/>
      <c r="AF613" s="111"/>
      <c r="AG613" s="149"/>
      <c r="AH613" s="110"/>
      <c r="AI613" s="111"/>
      <c r="AJ613" s="58"/>
      <c r="AK613" s="75"/>
      <c r="AL613" s="74"/>
      <c r="AM613" s="74"/>
      <c r="AN613" s="74"/>
      <c r="AO613" s="855" t="str">
        <f t="shared" si="459"/>
        <v/>
      </c>
      <c r="CC613" s="513" t="str">
        <f t="shared" si="460"/>
        <v/>
      </c>
      <c r="CD613" s="513" t="str">
        <f t="shared" si="461"/>
        <v/>
      </c>
      <c r="CE613" s="513" t="str">
        <f t="shared" si="462"/>
        <v/>
      </c>
      <c r="CF613" s="513" t="str">
        <f t="shared" si="463"/>
        <v/>
      </c>
      <c r="CG613" s="513" t="str">
        <f t="shared" si="464"/>
        <v/>
      </c>
      <c r="CH613" s="513" t="str">
        <f t="shared" si="465"/>
        <v/>
      </c>
      <c r="CI613" s="513" t="str">
        <f t="shared" si="466"/>
        <v/>
      </c>
      <c r="CJ613" s="513"/>
      <c r="CK613" s="513" t="str">
        <f t="shared" si="467"/>
        <v/>
      </c>
      <c r="CL613" s="513" t="str">
        <f t="shared" si="468"/>
        <v/>
      </c>
      <c r="CM613" s="513"/>
      <c r="CR613" s="822">
        <f t="shared" si="469"/>
        <v>0</v>
      </c>
      <c r="CS613" s="822">
        <f t="shared" si="470"/>
        <v>0</v>
      </c>
      <c r="CT613" s="823">
        <f t="shared" si="471"/>
        <v>0</v>
      </c>
      <c r="CU613" s="817">
        <f t="shared" si="472"/>
        <v>0</v>
      </c>
      <c r="CV613" s="817">
        <f t="shared" si="473"/>
        <v>0</v>
      </c>
      <c r="CW613" s="817">
        <f t="shared" si="474"/>
        <v>0</v>
      </c>
      <c r="CX613" s="817">
        <f t="shared" si="475"/>
        <v>0</v>
      </c>
      <c r="CY613" s="817"/>
      <c r="CZ613" s="817">
        <f t="shared" si="476"/>
        <v>0</v>
      </c>
      <c r="DA613" s="817">
        <f t="shared" si="477"/>
        <v>0</v>
      </c>
      <c r="DB613" s="817"/>
    </row>
    <row r="614" spans="1:106">
      <c r="A614" s="388" t="s">
        <v>1222</v>
      </c>
      <c r="B614" s="389" t="s">
        <v>1223</v>
      </c>
      <c r="C614" s="57">
        <f t="shared" si="456"/>
        <v>0</v>
      </c>
      <c r="D614" s="372">
        <f t="shared" si="457"/>
        <v>0</v>
      </c>
      <c r="E614" s="58"/>
      <c r="F614" s="59"/>
      <c r="G614" s="60"/>
      <c r="H614" s="145"/>
      <c r="I614" s="146"/>
      <c r="J614" s="146"/>
      <c r="K614" s="146"/>
      <c r="L614" s="146"/>
      <c r="M614" s="146"/>
      <c r="N614" s="146"/>
      <c r="O614" s="146"/>
      <c r="P614" s="146"/>
      <c r="Q614" s="146"/>
      <c r="R614" s="146"/>
      <c r="S614" s="146"/>
      <c r="T614" s="146"/>
      <c r="U614" s="146"/>
      <c r="V614" s="146"/>
      <c r="W614" s="146"/>
      <c r="X614" s="146"/>
      <c r="Y614" s="146"/>
      <c r="Z614" s="147"/>
      <c r="AA614" s="58"/>
      <c r="AB614" s="148"/>
      <c r="AC614" s="59"/>
      <c r="AD614" s="110"/>
      <c r="AE614" s="148"/>
      <c r="AF614" s="111"/>
      <c r="AG614" s="149"/>
      <c r="AH614" s="110"/>
      <c r="AI614" s="111"/>
      <c r="AJ614" s="58"/>
      <c r="AK614" s="75"/>
      <c r="AL614" s="74"/>
      <c r="AM614" s="74"/>
      <c r="AN614" s="74"/>
      <c r="AO614" s="855" t="str">
        <f t="shared" si="459"/>
        <v/>
      </c>
      <c r="CC614" s="513" t="str">
        <f t="shared" si="460"/>
        <v/>
      </c>
      <c r="CD614" s="513" t="str">
        <f t="shared" si="461"/>
        <v/>
      </c>
      <c r="CE614" s="513" t="str">
        <f t="shared" si="462"/>
        <v/>
      </c>
      <c r="CF614" s="513" t="str">
        <f t="shared" si="463"/>
        <v/>
      </c>
      <c r="CG614" s="513" t="str">
        <f t="shared" si="464"/>
        <v/>
      </c>
      <c r="CH614" s="513" t="str">
        <f t="shared" si="465"/>
        <v/>
      </c>
      <c r="CI614" s="513" t="str">
        <f t="shared" si="466"/>
        <v/>
      </c>
      <c r="CJ614" s="513"/>
      <c r="CK614" s="513" t="str">
        <f t="shared" si="467"/>
        <v/>
      </c>
      <c r="CL614" s="513" t="str">
        <f t="shared" si="468"/>
        <v/>
      </c>
      <c r="CM614" s="513"/>
      <c r="CR614" s="822">
        <f t="shared" si="469"/>
        <v>0</v>
      </c>
      <c r="CS614" s="822">
        <f t="shared" si="470"/>
        <v>0</v>
      </c>
      <c r="CT614" s="823">
        <f t="shared" si="471"/>
        <v>0</v>
      </c>
      <c r="CU614" s="817">
        <f t="shared" si="472"/>
        <v>0</v>
      </c>
      <c r="CV614" s="817">
        <f t="shared" si="473"/>
        <v>0</v>
      </c>
      <c r="CW614" s="817">
        <f t="shared" si="474"/>
        <v>0</v>
      </c>
      <c r="CX614" s="817">
        <f t="shared" si="475"/>
        <v>0</v>
      </c>
      <c r="CY614" s="817"/>
      <c r="CZ614" s="817">
        <f t="shared" si="476"/>
        <v>0</v>
      </c>
      <c r="DA614" s="817">
        <f t="shared" si="477"/>
        <v>0</v>
      </c>
      <c r="DB614" s="817"/>
    </row>
    <row r="615" spans="1:106">
      <c r="A615" s="388" t="s">
        <v>1224</v>
      </c>
      <c r="B615" s="389" t="s">
        <v>1225</v>
      </c>
      <c r="C615" s="57">
        <f t="shared" si="456"/>
        <v>0</v>
      </c>
      <c r="D615" s="372">
        <f t="shared" si="457"/>
        <v>0</v>
      </c>
      <c r="E615" s="58"/>
      <c r="F615" s="59"/>
      <c r="G615" s="60"/>
      <c r="H615" s="145"/>
      <c r="I615" s="146"/>
      <c r="J615" s="146"/>
      <c r="K615" s="146"/>
      <c r="L615" s="146"/>
      <c r="M615" s="146"/>
      <c r="N615" s="146"/>
      <c r="O615" s="146"/>
      <c r="P615" s="146"/>
      <c r="Q615" s="146"/>
      <c r="R615" s="146"/>
      <c r="S615" s="146"/>
      <c r="T615" s="146"/>
      <c r="U615" s="146"/>
      <c r="V615" s="146"/>
      <c r="W615" s="146"/>
      <c r="X615" s="146"/>
      <c r="Y615" s="146"/>
      <c r="Z615" s="147"/>
      <c r="AA615" s="58"/>
      <c r="AB615" s="148"/>
      <c r="AC615" s="59"/>
      <c r="AD615" s="110"/>
      <c r="AE615" s="148"/>
      <c r="AF615" s="111"/>
      <c r="AG615" s="149"/>
      <c r="AH615" s="110"/>
      <c r="AI615" s="111"/>
      <c r="AJ615" s="58"/>
      <c r="AK615" s="75"/>
      <c r="AL615" s="74"/>
      <c r="AM615" s="74"/>
      <c r="AN615" s="74"/>
      <c r="AO615" s="855" t="str">
        <f t="shared" si="459"/>
        <v/>
      </c>
      <c r="CC615" s="513" t="str">
        <f t="shared" si="460"/>
        <v/>
      </c>
      <c r="CD615" s="513" t="str">
        <f t="shared" si="461"/>
        <v/>
      </c>
      <c r="CE615" s="513" t="str">
        <f t="shared" si="462"/>
        <v/>
      </c>
      <c r="CF615" s="513" t="str">
        <f t="shared" si="463"/>
        <v/>
      </c>
      <c r="CG615" s="513" t="str">
        <f t="shared" si="464"/>
        <v/>
      </c>
      <c r="CH615" s="513" t="str">
        <f t="shared" si="465"/>
        <v/>
      </c>
      <c r="CI615" s="513" t="str">
        <f t="shared" si="466"/>
        <v/>
      </c>
      <c r="CJ615" s="513"/>
      <c r="CK615" s="513" t="str">
        <f t="shared" si="467"/>
        <v/>
      </c>
      <c r="CL615" s="513" t="str">
        <f t="shared" si="468"/>
        <v/>
      </c>
      <c r="CM615" s="513"/>
      <c r="CR615" s="822">
        <f t="shared" si="469"/>
        <v>0</v>
      </c>
      <c r="CS615" s="822">
        <f t="shared" si="470"/>
        <v>0</v>
      </c>
      <c r="CT615" s="823">
        <f t="shared" si="471"/>
        <v>0</v>
      </c>
      <c r="CU615" s="817">
        <f t="shared" si="472"/>
        <v>0</v>
      </c>
      <c r="CV615" s="817">
        <f t="shared" si="473"/>
        <v>0</v>
      </c>
      <c r="CW615" s="817">
        <f t="shared" si="474"/>
        <v>0</v>
      </c>
      <c r="CX615" s="817">
        <f t="shared" si="475"/>
        <v>0</v>
      </c>
      <c r="CY615" s="817"/>
      <c r="CZ615" s="817">
        <f t="shared" si="476"/>
        <v>0</v>
      </c>
      <c r="DA615" s="817">
        <f t="shared" si="477"/>
        <v>0</v>
      </c>
      <c r="DB615" s="817"/>
    </row>
    <row r="616" spans="1:106">
      <c r="A616" s="388" t="s">
        <v>1226</v>
      </c>
      <c r="B616" s="389" t="s">
        <v>1227</v>
      </c>
      <c r="C616" s="57">
        <f t="shared" si="456"/>
        <v>0</v>
      </c>
      <c r="D616" s="372">
        <f t="shared" si="457"/>
        <v>0</v>
      </c>
      <c r="E616" s="58"/>
      <c r="F616" s="59"/>
      <c r="G616" s="60"/>
      <c r="H616" s="145"/>
      <c r="I616" s="146"/>
      <c r="J616" s="146"/>
      <c r="K616" s="146"/>
      <c r="L616" s="146"/>
      <c r="M616" s="146"/>
      <c r="N616" s="146"/>
      <c r="O616" s="146"/>
      <c r="P616" s="146"/>
      <c r="Q616" s="146"/>
      <c r="R616" s="146"/>
      <c r="S616" s="146"/>
      <c r="T616" s="146"/>
      <c r="U616" s="146"/>
      <c r="V616" s="146"/>
      <c r="W616" s="146"/>
      <c r="X616" s="146"/>
      <c r="Y616" s="146"/>
      <c r="Z616" s="147"/>
      <c r="AA616" s="58"/>
      <c r="AB616" s="148"/>
      <c r="AC616" s="59"/>
      <c r="AD616" s="110"/>
      <c r="AE616" s="148"/>
      <c r="AF616" s="111"/>
      <c r="AG616" s="149"/>
      <c r="AH616" s="110"/>
      <c r="AI616" s="111"/>
      <c r="AJ616" s="58"/>
      <c r="AK616" s="75"/>
      <c r="AL616" s="74"/>
      <c r="AM616" s="74"/>
      <c r="AN616" s="74"/>
      <c r="AO616" s="855" t="str">
        <f t="shared" si="459"/>
        <v/>
      </c>
      <c r="CC616" s="513" t="str">
        <f t="shared" si="460"/>
        <v/>
      </c>
      <c r="CD616" s="513" t="str">
        <f t="shared" si="461"/>
        <v/>
      </c>
      <c r="CE616" s="513" t="str">
        <f t="shared" si="462"/>
        <v/>
      </c>
      <c r="CF616" s="513" t="str">
        <f t="shared" si="463"/>
        <v/>
      </c>
      <c r="CG616" s="513" t="str">
        <f t="shared" si="464"/>
        <v/>
      </c>
      <c r="CH616" s="513" t="str">
        <f t="shared" si="465"/>
        <v/>
      </c>
      <c r="CI616" s="513" t="str">
        <f t="shared" si="466"/>
        <v/>
      </c>
      <c r="CJ616" s="513"/>
      <c r="CK616" s="513" t="str">
        <f t="shared" si="467"/>
        <v/>
      </c>
      <c r="CL616" s="513" t="str">
        <f t="shared" si="468"/>
        <v/>
      </c>
      <c r="CM616" s="513"/>
      <c r="CR616" s="822">
        <f t="shared" si="469"/>
        <v>0</v>
      </c>
      <c r="CS616" s="822">
        <f t="shared" si="470"/>
        <v>0</v>
      </c>
      <c r="CT616" s="823">
        <f t="shared" si="471"/>
        <v>0</v>
      </c>
      <c r="CU616" s="817">
        <f t="shared" si="472"/>
        <v>0</v>
      </c>
      <c r="CV616" s="817">
        <f t="shared" si="473"/>
        <v>0</v>
      </c>
      <c r="CW616" s="817">
        <f t="shared" si="474"/>
        <v>0</v>
      </c>
      <c r="CX616" s="817">
        <f t="shared" si="475"/>
        <v>0</v>
      </c>
      <c r="CY616" s="817"/>
      <c r="CZ616" s="817">
        <f t="shared" si="476"/>
        <v>0</v>
      </c>
      <c r="DA616" s="817">
        <f t="shared" si="477"/>
        <v>0</v>
      </c>
      <c r="DB616" s="817"/>
    </row>
    <row r="617" spans="1:106">
      <c r="A617" s="381" t="s">
        <v>1228</v>
      </c>
      <c r="B617" s="389" t="s">
        <v>1229</v>
      </c>
      <c r="C617" s="57">
        <f t="shared" si="456"/>
        <v>0</v>
      </c>
      <c r="D617" s="372">
        <f t="shared" si="457"/>
        <v>0</v>
      </c>
      <c r="E617" s="58"/>
      <c r="F617" s="59"/>
      <c r="G617" s="60"/>
      <c r="H617" s="145"/>
      <c r="I617" s="146"/>
      <c r="J617" s="146"/>
      <c r="K617" s="146"/>
      <c r="L617" s="146"/>
      <c r="M617" s="146"/>
      <c r="N617" s="146"/>
      <c r="O617" s="146"/>
      <c r="P617" s="146"/>
      <c r="Q617" s="146"/>
      <c r="R617" s="146"/>
      <c r="S617" s="146"/>
      <c r="T617" s="146"/>
      <c r="U617" s="146"/>
      <c r="V617" s="146"/>
      <c r="W617" s="146"/>
      <c r="X617" s="146"/>
      <c r="Y617" s="146"/>
      <c r="Z617" s="147"/>
      <c r="AA617" s="58"/>
      <c r="AB617" s="148"/>
      <c r="AC617" s="59"/>
      <c r="AD617" s="110"/>
      <c r="AE617" s="148"/>
      <c r="AF617" s="111"/>
      <c r="AG617" s="149"/>
      <c r="AH617" s="110"/>
      <c r="AI617" s="111"/>
      <c r="AJ617" s="58"/>
      <c r="AK617" s="75"/>
      <c r="AL617" s="74"/>
      <c r="AM617" s="74"/>
      <c r="AN617" s="74"/>
      <c r="AO617" s="855" t="str">
        <f t="shared" si="459"/>
        <v/>
      </c>
      <c r="CC617" s="513" t="str">
        <f t="shared" si="460"/>
        <v/>
      </c>
      <c r="CD617" s="513" t="str">
        <f t="shared" si="461"/>
        <v/>
      </c>
      <c r="CE617" s="513" t="str">
        <f t="shared" si="462"/>
        <v/>
      </c>
      <c r="CF617" s="513" t="str">
        <f t="shared" si="463"/>
        <v/>
      </c>
      <c r="CG617" s="513" t="str">
        <f t="shared" si="464"/>
        <v/>
      </c>
      <c r="CH617" s="513" t="str">
        <f t="shared" si="465"/>
        <v/>
      </c>
      <c r="CI617" s="513" t="str">
        <f t="shared" si="466"/>
        <v/>
      </c>
      <c r="CJ617" s="513"/>
      <c r="CK617" s="513" t="str">
        <f t="shared" si="467"/>
        <v/>
      </c>
      <c r="CL617" s="513" t="str">
        <f t="shared" si="468"/>
        <v/>
      </c>
      <c r="CM617" s="513"/>
      <c r="CR617" s="822">
        <f t="shared" si="469"/>
        <v>0</v>
      </c>
      <c r="CS617" s="822">
        <f t="shared" si="470"/>
        <v>0</v>
      </c>
      <c r="CT617" s="823">
        <f t="shared" si="471"/>
        <v>0</v>
      </c>
      <c r="CU617" s="817">
        <f t="shared" si="472"/>
        <v>0</v>
      </c>
      <c r="CV617" s="817">
        <f t="shared" si="473"/>
        <v>0</v>
      </c>
      <c r="CW617" s="817">
        <f t="shared" si="474"/>
        <v>0</v>
      </c>
      <c r="CX617" s="817">
        <f t="shared" si="475"/>
        <v>0</v>
      </c>
      <c r="CY617" s="817"/>
      <c r="CZ617" s="817">
        <f t="shared" si="476"/>
        <v>0</v>
      </c>
      <c r="DA617" s="817">
        <f t="shared" si="477"/>
        <v>0</v>
      </c>
      <c r="DB617" s="817"/>
    </row>
    <row r="618" spans="1:106">
      <c r="A618" s="381" t="s">
        <v>1230</v>
      </c>
      <c r="B618" s="389" t="s">
        <v>1231</v>
      </c>
      <c r="C618" s="57">
        <f t="shared" si="456"/>
        <v>0</v>
      </c>
      <c r="D618" s="372">
        <f t="shared" si="457"/>
        <v>0</v>
      </c>
      <c r="E618" s="58"/>
      <c r="F618" s="59"/>
      <c r="G618" s="60"/>
      <c r="H618" s="145"/>
      <c r="I618" s="146"/>
      <c r="J618" s="146"/>
      <c r="K618" s="146"/>
      <c r="L618" s="146"/>
      <c r="M618" s="146"/>
      <c r="N618" s="146"/>
      <c r="O618" s="146"/>
      <c r="P618" s="146"/>
      <c r="Q618" s="146"/>
      <c r="R618" s="146"/>
      <c r="S618" s="146"/>
      <c r="T618" s="146"/>
      <c r="U618" s="146"/>
      <c r="V618" s="146"/>
      <c r="W618" s="146"/>
      <c r="X618" s="146"/>
      <c r="Y618" s="146"/>
      <c r="Z618" s="147"/>
      <c r="AA618" s="58"/>
      <c r="AB618" s="148"/>
      <c r="AC618" s="59"/>
      <c r="AD618" s="110"/>
      <c r="AE618" s="148"/>
      <c r="AF618" s="111"/>
      <c r="AG618" s="149"/>
      <c r="AH618" s="110"/>
      <c r="AI618" s="111"/>
      <c r="AJ618" s="58"/>
      <c r="AK618" s="75"/>
      <c r="AL618" s="74"/>
      <c r="AM618" s="74"/>
      <c r="AN618" s="74"/>
      <c r="AO618" s="855" t="str">
        <f t="shared" si="459"/>
        <v/>
      </c>
      <c r="CC618" s="513" t="str">
        <f t="shared" si="460"/>
        <v/>
      </c>
      <c r="CD618" s="513" t="str">
        <f t="shared" si="461"/>
        <v/>
      </c>
      <c r="CE618" s="513" t="str">
        <f t="shared" si="462"/>
        <v/>
      </c>
      <c r="CF618" s="513" t="str">
        <f t="shared" si="463"/>
        <v/>
      </c>
      <c r="CG618" s="513" t="str">
        <f t="shared" si="464"/>
        <v/>
      </c>
      <c r="CH618" s="513" t="str">
        <f t="shared" si="465"/>
        <v/>
      </c>
      <c r="CI618" s="513" t="str">
        <f t="shared" si="466"/>
        <v/>
      </c>
      <c r="CJ618" s="513"/>
      <c r="CK618" s="513" t="str">
        <f t="shared" si="467"/>
        <v/>
      </c>
      <c r="CL618" s="513" t="str">
        <f t="shared" si="468"/>
        <v/>
      </c>
      <c r="CM618" s="513"/>
      <c r="CR618" s="822">
        <f t="shared" si="469"/>
        <v>0</v>
      </c>
      <c r="CS618" s="822">
        <f t="shared" si="470"/>
        <v>0</v>
      </c>
      <c r="CT618" s="823">
        <f t="shared" si="471"/>
        <v>0</v>
      </c>
      <c r="CU618" s="817">
        <f t="shared" si="472"/>
        <v>0</v>
      </c>
      <c r="CV618" s="817">
        <f t="shared" si="473"/>
        <v>0</v>
      </c>
      <c r="CW618" s="817">
        <f t="shared" si="474"/>
        <v>0</v>
      </c>
      <c r="CX618" s="817">
        <f t="shared" si="475"/>
        <v>0</v>
      </c>
      <c r="CY618" s="817"/>
      <c r="CZ618" s="817">
        <f t="shared" si="476"/>
        <v>0</v>
      </c>
      <c r="DA618" s="817">
        <f t="shared" si="477"/>
        <v>0</v>
      </c>
      <c r="DB618" s="817"/>
    </row>
    <row r="619" spans="1:106">
      <c r="A619" s="381" t="s">
        <v>1232</v>
      </c>
      <c r="B619" s="389" t="s">
        <v>1233</v>
      </c>
      <c r="C619" s="57">
        <f t="shared" si="456"/>
        <v>0</v>
      </c>
      <c r="D619" s="372">
        <f t="shared" si="457"/>
        <v>0</v>
      </c>
      <c r="E619" s="58"/>
      <c r="F619" s="59"/>
      <c r="G619" s="60"/>
      <c r="H619" s="145"/>
      <c r="I619" s="146"/>
      <c r="J619" s="146"/>
      <c r="K619" s="146"/>
      <c r="L619" s="146"/>
      <c r="M619" s="146"/>
      <c r="N619" s="146"/>
      <c r="O619" s="146"/>
      <c r="P619" s="146"/>
      <c r="Q619" s="146"/>
      <c r="R619" s="146"/>
      <c r="S619" s="146"/>
      <c r="T619" s="146"/>
      <c r="U619" s="146"/>
      <c r="V619" s="146"/>
      <c r="W619" s="146"/>
      <c r="X619" s="146"/>
      <c r="Y619" s="146"/>
      <c r="Z619" s="147"/>
      <c r="AA619" s="58"/>
      <c r="AB619" s="148"/>
      <c r="AC619" s="59"/>
      <c r="AD619" s="110"/>
      <c r="AE619" s="148"/>
      <c r="AF619" s="111"/>
      <c r="AG619" s="149"/>
      <c r="AH619" s="110"/>
      <c r="AI619" s="111"/>
      <c r="AJ619" s="58"/>
      <c r="AK619" s="75"/>
      <c r="AL619" s="74"/>
      <c r="AM619" s="74"/>
      <c r="AN619" s="74"/>
      <c r="AO619" s="855" t="str">
        <f t="shared" si="459"/>
        <v/>
      </c>
      <c r="CC619" s="513" t="str">
        <f t="shared" si="460"/>
        <v/>
      </c>
      <c r="CD619" s="513" t="str">
        <f t="shared" si="461"/>
        <v/>
      </c>
      <c r="CE619" s="513" t="str">
        <f t="shared" si="462"/>
        <v/>
      </c>
      <c r="CF619" s="513" t="str">
        <f t="shared" si="463"/>
        <v/>
      </c>
      <c r="CG619" s="513" t="str">
        <f t="shared" si="464"/>
        <v/>
      </c>
      <c r="CH619" s="513" t="str">
        <f t="shared" si="465"/>
        <v/>
      </c>
      <c r="CI619" s="513" t="str">
        <f t="shared" si="466"/>
        <v/>
      </c>
      <c r="CJ619" s="513"/>
      <c r="CK619" s="513" t="str">
        <f t="shared" si="467"/>
        <v/>
      </c>
      <c r="CL619" s="513" t="str">
        <f t="shared" si="468"/>
        <v/>
      </c>
      <c r="CM619" s="513"/>
      <c r="CR619" s="822">
        <f t="shared" si="469"/>
        <v>0</v>
      </c>
      <c r="CS619" s="822">
        <f t="shared" si="470"/>
        <v>0</v>
      </c>
      <c r="CT619" s="823">
        <f t="shared" si="471"/>
        <v>0</v>
      </c>
      <c r="CU619" s="817">
        <f t="shared" si="472"/>
        <v>0</v>
      </c>
      <c r="CV619" s="817">
        <f t="shared" si="473"/>
        <v>0</v>
      </c>
      <c r="CW619" s="817">
        <f t="shared" si="474"/>
        <v>0</v>
      </c>
      <c r="CX619" s="817">
        <f t="shared" si="475"/>
        <v>0</v>
      </c>
      <c r="CY619" s="817"/>
      <c r="CZ619" s="817">
        <f t="shared" si="476"/>
        <v>0</v>
      </c>
      <c r="DA619" s="817">
        <f t="shared" si="477"/>
        <v>0</v>
      </c>
      <c r="DB619" s="817"/>
    </row>
    <row r="620" spans="1:106">
      <c r="A620" s="381" t="s">
        <v>1234</v>
      </c>
      <c r="B620" s="389" t="s">
        <v>1235</v>
      </c>
      <c r="C620" s="57">
        <f t="shared" si="456"/>
        <v>0</v>
      </c>
      <c r="D620" s="372">
        <f t="shared" si="457"/>
        <v>0</v>
      </c>
      <c r="E620" s="58"/>
      <c r="F620" s="59"/>
      <c r="G620" s="60"/>
      <c r="H620" s="145"/>
      <c r="I620" s="146"/>
      <c r="J620" s="146"/>
      <c r="K620" s="146"/>
      <c r="L620" s="146"/>
      <c r="M620" s="146"/>
      <c r="N620" s="146"/>
      <c r="O620" s="146"/>
      <c r="P620" s="146"/>
      <c r="Q620" s="146"/>
      <c r="R620" s="146"/>
      <c r="S620" s="146"/>
      <c r="T620" s="146"/>
      <c r="U620" s="146"/>
      <c r="V620" s="146"/>
      <c r="W620" s="146"/>
      <c r="X620" s="146"/>
      <c r="Y620" s="146"/>
      <c r="Z620" s="147"/>
      <c r="AA620" s="58"/>
      <c r="AB620" s="148"/>
      <c r="AC620" s="59"/>
      <c r="AD620" s="110"/>
      <c r="AE620" s="148"/>
      <c r="AF620" s="111"/>
      <c r="AG620" s="149"/>
      <c r="AH620" s="110"/>
      <c r="AI620" s="111"/>
      <c r="AJ620" s="58"/>
      <c r="AK620" s="75"/>
      <c r="AL620" s="74"/>
      <c r="AM620" s="74"/>
      <c r="AN620" s="74"/>
      <c r="AO620" s="855" t="str">
        <f t="shared" si="459"/>
        <v/>
      </c>
      <c r="CC620" s="513" t="str">
        <f t="shared" si="460"/>
        <v/>
      </c>
      <c r="CD620" s="513" t="str">
        <f t="shared" si="461"/>
        <v/>
      </c>
      <c r="CE620" s="513" t="str">
        <f t="shared" si="462"/>
        <v/>
      </c>
      <c r="CF620" s="513" t="str">
        <f t="shared" si="463"/>
        <v/>
      </c>
      <c r="CG620" s="513" t="str">
        <f t="shared" si="464"/>
        <v/>
      </c>
      <c r="CH620" s="513" t="str">
        <f t="shared" si="465"/>
        <v/>
      </c>
      <c r="CI620" s="513" t="str">
        <f t="shared" si="466"/>
        <v/>
      </c>
      <c r="CJ620" s="513"/>
      <c r="CK620" s="513" t="str">
        <f t="shared" si="467"/>
        <v/>
      </c>
      <c r="CL620" s="513" t="str">
        <f t="shared" si="468"/>
        <v/>
      </c>
      <c r="CM620" s="513"/>
      <c r="CR620" s="822">
        <f t="shared" si="469"/>
        <v>0</v>
      </c>
      <c r="CS620" s="822">
        <f t="shared" si="470"/>
        <v>0</v>
      </c>
      <c r="CT620" s="823">
        <f t="shared" si="471"/>
        <v>0</v>
      </c>
      <c r="CU620" s="817">
        <f t="shared" si="472"/>
        <v>0</v>
      </c>
      <c r="CV620" s="817">
        <f t="shared" si="473"/>
        <v>0</v>
      </c>
      <c r="CW620" s="817">
        <f t="shared" si="474"/>
        <v>0</v>
      </c>
      <c r="CX620" s="817">
        <f t="shared" si="475"/>
        <v>0</v>
      </c>
      <c r="CY620" s="817"/>
      <c r="CZ620" s="817">
        <f t="shared" si="476"/>
        <v>0</v>
      </c>
      <c r="DA620" s="817">
        <f t="shared" si="477"/>
        <v>0</v>
      </c>
      <c r="DB620" s="817"/>
    </row>
    <row r="621" spans="1:106">
      <c r="A621" s="381" t="s">
        <v>1236</v>
      </c>
      <c r="B621" s="389" t="s">
        <v>1237</v>
      </c>
      <c r="C621" s="57">
        <f t="shared" si="456"/>
        <v>0</v>
      </c>
      <c r="D621" s="372">
        <f t="shared" si="457"/>
        <v>0</v>
      </c>
      <c r="E621" s="58"/>
      <c r="F621" s="59"/>
      <c r="G621" s="60"/>
      <c r="H621" s="145"/>
      <c r="I621" s="146"/>
      <c r="J621" s="146"/>
      <c r="K621" s="146"/>
      <c r="L621" s="146"/>
      <c r="M621" s="146"/>
      <c r="N621" s="146"/>
      <c r="O621" s="146"/>
      <c r="P621" s="146"/>
      <c r="Q621" s="146"/>
      <c r="R621" s="146"/>
      <c r="S621" s="146"/>
      <c r="T621" s="146"/>
      <c r="U621" s="146"/>
      <c r="V621" s="146"/>
      <c r="W621" s="146"/>
      <c r="X621" s="146"/>
      <c r="Y621" s="146"/>
      <c r="Z621" s="147"/>
      <c r="AA621" s="58"/>
      <c r="AB621" s="148"/>
      <c r="AC621" s="59"/>
      <c r="AD621" s="110"/>
      <c r="AE621" s="148"/>
      <c r="AF621" s="111"/>
      <c r="AG621" s="149"/>
      <c r="AH621" s="110"/>
      <c r="AI621" s="111"/>
      <c r="AJ621" s="58"/>
      <c r="AK621" s="75"/>
      <c r="AL621" s="74"/>
      <c r="AM621" s="74"/>
      <c r="AN621" s="74"/>
      <c r="AO621" s="855" t="str">
        <f t="shared" si="459"/>
        <v/>
      </c>
      <c r="CC621" s="513" t="str">
        <f t="shared" si="460"/>
        <v/>
      </c>
      <c r="CD621" s="513" t="str">
        <f t="shared" si="461"/>
        <v/>
      </c>
      <c r="CE621" s="513" t="str">
        <f t="shared" si="462"/>
        <v/>
      </c>
      <c r="CF621" s="513" t="str">
        <f t="shared" si="463"/>
        <v/>
      </c>
      <c r="CG621" s="513" t="str">
        <f t="shared" si="464"/>
        <v/>
      </c>
      <c r="CH621" s="513" t="str">
        <f t="shared" si="465"/>
        <v/>
      </c>
      <c r="CI621" s="513" t="str">
        <f t="shared" si="466"/>
        <v/>
      </c>
      <c r="CJ621" s="513"/>
      <c r="CK621" s="513" t="str">
        <f t="shared" si="467"/>
        <v/>
      </c>
      <c r="CL621" s="513" t="str">
        <f t="shared" si="468"/>
        <v/>
      </c>
      <c r="CM621" s="513"/>
      <c r="CR621" s="822">
        <f t="shared" si="469"/>
        <v>0</v>
      </c>
      <c r="CS621" s="822">
        <f t="shared" si="470"/>
        <v>0</v>
      </c>
      <c r="CT621" s="823">
        <f t="shared" si="471"/>
        <v>0</v>
      </c>
      <c r="CU621" s="817">
        <f t="shared" si="472"/>
        <v>0</v>
      </c>
      <c r="CV621" s="817">
        <f t="shared" si="473"/>
        <v>0</v>
      </c>
      <c r="CW621" s="817">
        <f t="shared" si="474"/>
        <v>0</v>
      </c>
      <c r="CX621" s="817">
        <f t="shared" si="475"/>
        <v>0</v>
      </c>
      <c r="CY621" s="817"/>
      <c r="CZ621" s="817">
        <f t="shared" si="476"/>
        <v>0</v>
      </c>
      <c r="DA621" s="817">
        <f t="shared" si="477"/>
        <v>0</v>
      </c>
      <c r="DB621" s="817"/>
    </row>
    <row r="622" spans="1:106" ht="21">
      <c r="A622" s="381" t="s">
        <v>1238</v>
      </c>
      <c r="B622" s="389" t="s">
        <v>1239</v>
      </c>
      <c r="C622" s="57">
        <f t="shared" si="456"/>
        <v>0</v>
      </c>
      <c r="D622" s="372">
        <f t="shared" si="457"/>
        <v>0</v>
      </c>
      <c r="E622" s="58"/>
      <c r="F622" s="59"/>
      <c r="G622" s="60"/>
      <c r="H622" s="145"/>
      <c r="I622" s="146"/>
      <c r="J622" s="146"/>
      <c r="K622" s="146"/>
      <c r="L622" s="146"/>
      <c r="M622" s="146"/>
      <c r="N622" s="146"/>
      <c r="O622" s="146"/>
      <c r="P622" s="146"/>
      <c r="Q622" s="146"/>
      <c r="R622" s="146"/>
      <c r="S622" s="146"/>
      <c r="T622" s="146"/>
      <c r="U622" s="146"/>
      <c r="V622" s="146"/>
      <c r="W622" s="146"/>
      <c r="X622" s="146"/>
      <c r="Y622" s="146"/>
      <c r="Z622" s="147"/>
      <c r="AA622" s="58"/>
      <c r="AB622" s="148"/>
      <c r="AC622" s="59"/>
      <c r="AD622" s="110"/>
      <c r="AE622" s="148"/>
      <c r="AF622" s="111"/>
      <c r="AG622" s="149"/>
      <c r="AH622" s="110"/>
      <c r="AI622" s="111"/>
      <c r="AJ622" s="58"/>
      <c r="AK622" s="75"/>
      <c r="AL622" s="74"/>
      <c r="AM622" s="74"/>
      <c r="AN622" s="74"/>
      <c r="AO622" s="855" t="str">
        <f t="shared" si="459"/>
        <v/>
      </c>
      <c r="CC622" s="513" t="str">
        <f t="shared" si="460"/>
        <v/>
      </c>
      <c r="CD622" s="513" t="str">
        <f t="shared" si="461"/>
        <v/>
      </c>
      <c r="CE622" s="513" t="str">
        <f t="shared" si="462"/>
        <v/>
      </c>
      <c r="CF622" s="513" t="str">
        <f t="shared" si="463"/>
        <v/>
      </c>
      <c r="CG622" s="513" t="str">
        <f t="shared" si="464"/>
        <v/>
      </c>
      <c r="CH622" s="513" t="str">
        <f t="shared" si="465"/>
        <v/>
      </c>
      <c r="CI622" s="513" t="str">
        <f t="shared" si="466"/>
        <v/>
      </c>
      <c r="CJ622" s="513"/>
      <c r="CK622" s="513" t="str">
        <f t="shared" si="467"/>
        <v/>
      </c>
      <c r="CL622" s="513" t="str">
        <f t="shared" si="468"/>
        <v/>
      </c>
      <c r="CM622" s="513"/>
      <c r="CR622" s="822">
        <f t="shared" si="469"/>
        <v>0</v>
      </c>
      <c r="CS622" s="822">
        <f t="shared" si="470"/>
        <v>0</v>
      </c>
      <c r="CT622" s="823">
        <f t="shared" si="471"/>
        <v>0</v>
      </c>
      <c r="CU622" s="817">
        <f t="shared" si="472"/>
        <v>0</v>
      </c>
      <c r="CV622" s="817">
        <f t="shared" si="473"/>
        <v>0</v>
      </c>
      <c r="CW622" s="817">
        <f t="shared" si="474"/>
        <v>0</v>
      </c>
      <c r="CX622" s="817">
        <f t="shared" si="475"/>
        <v>0</v>
      </c>
      <c r="CY622" s="817"/>
      <c r="CZ622" s="817">
        <f t="shared" si="476"/>
        <v>0</v>
      </c>
      <c r="DA622" s="817">
        <f t="shared" si="477"/>
        <v>0</v>
      </c>
      <c r="DB622" s="817"/>
    </row>
    <row r="623" spans="1:106">
      <c r="A623" s="381" t="s">
        <v>1240</v>
      </c>
      <c r="B623" s="389" t="s">
        <v>1241</v>
      </c>
      <c r="C623" s="57">
        <f t="shared" si="456"/>
        <v>0</v>
      </c>
      <c r="D623" s="372">
        <f t="shared" si="457"/>
        <v>0</v>
      </c>
      <c r="E623" s="58"/>
      <c r="F623" s="59"/>
      <c r="G623" s="60"/>
      <c r="H623" s="145"/>
      <c r="I623" s="146"/>
      <c r="J623" s="146"/>
      <c r="K623" s="146"/>
      <c r="L623" s="146"/>
      <c r="M623" s="146"/>
      <c r="N623" s="146"/>
      <c r="O623" s="146"/>
      <c r="P623" s="146"/>
      <c r="Q623" s="146"/>
      <c r="R623" s="146"/>
      <c r="S623" s="146"/>
      <c r="T623" s="146"/>
      <c r="U623" s="146"/>
      <c r="V623" s="146"/>
      <c r="W623" s="146"/>
      <c r="X623" s="146"/>
      <c r="Y623" s="146"/>
      <c r="Z623" s="147"/>
      <c r="AA623" s="58"/>
      <c r="AB623" s="148"/>
      <c r="AC623" s="59"/>
      <c r="AD623" s="110"/>
      <c r="AE623" s="148"/>
      <c r="AF623" s="111"/>
      <c r="AG623" s="149"/>
      <c r="AH623" s="110"/>
      <c r="AI623" s="111"/>
      <c r="AJ623" s="58"/>
      <c r="AK623" s="75"/>
      <c r="AL623" s="74"/>
      <c r="AM623" s="74"/>
      <c r="AN623" s="74"/>
      <c r="AO623" s="855" t="str">
        <f t="shared" si="459"/>
        <v/>
      </c>
      <c r="CC623" s="513" t="str">
        <f t="shared" si="460"/>
        <v/>
      </c>
      <c r="CD623" s="513" t="str">
        <f t="shared" si="461"/>
        <v/>
      </c>
      <c r="CE623" s="513" t="str">
        <f t="shared" si="462"/>
        <v/>
      </c>
      <c r="CF623" s="513" t="str">
        <f t="shared" si="463"/>
        <v/>
      </c>
      <c r="CG623" s="513" t="str">
        <f t="shared" si="464"/>
        <v/>
      </c>
      <c r="CH623" s="513" t="str">
        <f t="shared" si="465"/>
        <v/>
      </c>
      <c r="CI623" s="513" t="str">
        <f t="shared" si="466"/>
        <v/>
      </c>
      <c r="CJ623" s="513"/>
      <c r="CK623" s="513" t="str">
        <f t="shared" si="467"/>
        <v/>
      </c>
      <c r="CL623" s="513" t="str">
        <f t="shared" si="468"/>
        <v/>
      </c>
      <c r="CM623" s="513"/>
      <c r="CR623" s="822">
        <f t="shared" si="469"/>
        <v>0</v>
      </c>
      <c r="CS623" s="822">
        <f t="shared" si="470"/>
        <v>0</v>
      </c>
      <c r="CT623" s="823">
        <f t="shared" si="471"/>
        <v>0</v>
      </c>
      <c r="CU623" s="817">
        <f t="shared" si="472"/>
        <v>0</v>
      </c>
      <c r="CV623" s="817">
        <f t="shared" si="473"/>
        <v>0</v>
      </c>
      <c r="CW623" s="817">
        <f t="shared" si="474"/>
        <v>0</v>
      </c>
      <c r="CX623" s="817">
        <f t="shared" si="475"/>
        <v>0</v>
      </c>
      <c r="CY623" s="817"/>
      <c r="CZ623" s="817">
        <f t="shared" si="476"/>
        <v>0</v>
      </c>
      <c r="DA623" s="817">
        <f t="shared" si="477"/>
        <v>0</v>
      </c>
      <c r="DB623" s="817"/>
    </row>
    <row r="624" spans="1:106" ht="21">
      <c r="A624" s="381" t="s">
        <v>1242</v>
      </c>
      <c r="B624" s="389" t="s">
        <v>1243</v>
      </c>
      <c r="C624" s="57">
        <f t="shared" si="456"/>
        <v>0</v>
      </c>
      <c r="D624" s="372">
        <f t="shared" si="457"/>
        <v>0</v>
      </c>
      <c r="E624" s="58"/>
      <c r="F624" s="59"/>
      <c r="G624" s="60"/>
      <c r="H624" s="145"/>
      <c r="I624" s="146"/>
      <c r="J624" s="146"/>
      <c r="K624" s="146"/>
      <c r="L624" s="146"/>
      <c r="M624" s="146"/>
      <c r="N624" s="146"/>
      <c r="O624" s="146"/>
      <c r="P624" s="146"/>
      <c r="Q624" s="146"/>
      <c r="R624" s="146"/>
      <c r="S624" s="146"/>
      <c r="T624" s="146"/>
      <c r="U624" s="146"/>
      <c r="V624" s="146"/>
      <c r="W624" s="146"/>
      <c r="X624" s="146"/>
      <c r="Y624" s="146"/>
      <c r="Z624" s="147"/>
      <c r="AA624" s="58"/>
      <c r="AB624" s="148"/>
      <c r="AC624" s="59"/>
      <c r="AD624" s="110"/>
      <c r="AE624" s="148"/>
      <c r="AF624" s="111"/>
      <c r="AG624" s="149"/>
      <c r="AH624" s="110"/>
      <c r="AI624" s="111"/>
      <c r="AJ624" s="58"/>
      <c r="AK624" s="75"/>
      <c r="AL624" s="74"/>
      <c r="AM624" s="74"/>
      <c r="AN624" s="74"/>
      <c r="AO624" s="855" t="str">
        <f t="shared" si="459"/>
        <v/>
      </c>
      <c r="CC624" s="513" t="str">
        <f t="shared" si="460"/>
        <v/>
      </c>
      <c r="CD624" s="513" t="str">
        <f t="shared" si="461"/>
        <v/>
      </c>
      <c r="CE624" s="513" t="str">
        <f t="shared" si="462"/>
        <v/>
      </c>
      <c r="CF624" s="513" t="str">
        <f t="shared" si="463"/>
        <v/>
      </c>
      <c r="CG624" s="513" t="str">
        <f t="shared" si="464"/>
        <v/>
      </c>
      <c r="CH624" s="513" t="str">
        <f t="shared" si="465"/>
        <v/>
      </c>
      <c r="CI624" s="513" t="str">
        <f t="shared" si="466"/>
        <v/>
      </c>
      <c r="CJ624" s="513"/>
      <c r="CK624" s="513" t="str">
        <f t="shared" si="467"/>
        <v/>
      </c>
      <c r="CL624" s="513" t="str">
        <f t="shared" si="468"/>
        <v/>
      </c>
      <c r="CM624" s="513"/>
      <c r="CR624" s="822">
        <f t="shared" si="469"/>
        <v>0</v>
      </c>
      <c r="CS624" s="822">
        <f t="shared" si="470"/>
        <v>0</v>
      </c>
      <c r="CT624" s="823">
        <f t="shared" si="471"/>
        <v>0</v>
      </c>
      <c r="CU624" s="817">
        <f t="shared" si="472"/>
        <v>0</v>
      </c>
      <c r="CV624" s="817">
        <f t="shared" si="473"/>
        <v>0</v>
      </c>
      <c r="CW624" s="817">
        <f t="shared" si="474"/>
        <v>0</v>
      </c>
      <c r="CX624" s="817">
        <f t="shared" si="475"/>
        <v>0</v>
      </c>
      <c r="CY624" s="817"/>
      <c r="CZ624" s="817">
        <f t="shared" si="476"/>
        <v>0</v>
      </c>
      <c r="DA624" s="817">
        <f t="shared" si="477"/>
        <v>0</v>
      </c>
      <c r="DB624" s="817"/>
    </row>
    <row r="625" spans="1:106" ht="31.5">
      <c r="A625" s="381"/>
      <c r="B625" s="389" t="s">
        <v>1244</v>
      </c>
      <c r="C625" s="57">
        <f t="shared" si="456"/>
        <v>0</v>
      </c>
      <c r="D625" s="372">
        <f t="shared" si="457"/>
        <v>0</v>
      </c>
      <c r="E625" s="58"/>
      <c r="F625" s="59"/>
      <c r="G625" s="60"/>
      <c r="H625" s="145"/>
      <c r="I625" s="146"/>
      <c r="J625" s="146"/>
      <c r="K625" s="146"/>
      <c r="L625" s="146"/>
      <c r="M625" s="146"/>
      <c r="N625" s="146"/>
      <c r="O625" s="146"/>
      <c r="P625" s="146"/>
      <c r="Q625" s="146"/>
      <c r="R625" s="146"/>
      <c r="S625" s="146"/>
      <c r="T625" s="146"/>
      <c r="U625" s="146"/>
      <c r="V625" s="146"/>
      <c r="W625" s="146"/>
      <c r="X625" s="146"/>
      <c r="Y625" s="146"/>
      <c r="Z625" s="147"/>
      <c r="AA625" s="58"/>
      <c r="AB625" s="148"/>
      <c r="AC625" s="59"/>
      <c r="AD625" s="110"/>
      <c r="AE625" s="148"/>
      <c r="AF625" s="111"/>
      <c r="AG625" s="149"/>
      <c r="AH625" s="110"/>
      <c r="AI625" s="111"/>
      <c r="AJ625" s="58"/>
      <c r="AK625" s="75"/>
      <c r="AL625" s="74"/>
      <c r="AM625" s="74"/>
      <c r="AN625" s="74"/>
      <c r="AO625" s="855" t="str">
        <f t="shared" si="459"/>
        <v/>
      </c>
      <c r="CC625" s="513" t="str">
        <f t="shared" si="460"/>
        <v/>
      </c>
      <c r="CD625" s="513" t="str">
        <f t="shared" si="461"/>
        <v/>
      </c>
      <c r="CE625" s="513" t="str">
        <f t="shared" si="462"/>
        <v/>
      </c>
      <c r="CF625" s="513" t="str">
        <f t="shared" si="463"/>
        <v/>
      </c>
      <c r="CG625" s="513" t="str">
        <f t="shared" si="464"/>
        <v/>
      </c>
      <c r="CH625" s="513" t="str">
        <f t="shared" si="465"/>
        <v/>
      </c>
      <c r="CI625" s="513" t="str">
        <f t="shared" si="466"/>
        <v/>
      </c>
      <c r="CJ625" s="513"/>
      <c r="CK625" s="513" t="str">
        <f t="shared" si="467"/>
        <v/>
      </c>
      <c r="CL625" s="513" t="str">
        <f t="shared" si="468"/>
        <v/>
      </c>
      <c r="CM625" s="513"/>
      <c r="CR625" s="822">
        <f t="shared" si="469"/>
        <v>0</v>
      </c>
      <c r="CS625" s="822">
        <f t="shared" si="470"/>
        <v>0</v>
      </c>
      <c r="CT625" s="823">
        <f t="shared" si="471"/>
        <v>0</v>
      </c>
      <c r="CU625" s="817">
        <f t="shared" si="472"/>
        <v>0</v>
      </c>
      <c r="CV625" s="817">
        <f t="shared" si="473"/>
        <v>0</v>
      </c>
      <c r="CW625" s="817">
        <f t="shared" si="474"/>
        <v>0</v>
      </c>
      <c r="CX625" s="817">
        <f t="shared" si="475"/>
        <v>0</v>
      </c>
      <c r="CY625" s="817"/>
      <c r="CZ625" s="817">
        <f t="shared" si="476"/>
        <v>0</v>
      </c>
      <c r="DA625" s="817">
        <f t="shared" si="477"/>
        <v>0</v>
      </c>
      <c r="DB625" s="817"/>
    </row>
    <row r="626" spans="1:106" ht="21">
      <c r="A626" s="381" t="s">
        <v>1245</v>
      </c>
      <c r="B626" s="389" t="s">
        <v>1246</v>
      </c>
      <c r="C626" s="57">
        <f t="shared" si="456"/>
        <v>0</v>
      </c>
      <c r="D626" s="372">
        <f t="shared" si="457"/>
        <v>0</v>
      </c>
      <c r="E626" s="58"/>
      <c r="F626" s="59"/>
      <c r="G626" s="60"/>
      <c r="H626" s="145"/>
      <c r="I626" s="146"/>
      <c r="J626" s="146"/>
      <c r="K626" s="146"/>
      <c r="L626" s="146"/>
      <c r="M626" s="146"/>
      <c r="N626" s="146"/>
      <c r="O626" s="146"/>
      <c r="P626" s="146"/>
      <c r="Q626" s="146"/>
      <c r="R626" s="146"/>
      <c r="S626" s="146"/>
      <c r="T626" s="146"/>
      <c r="U626" s="146"/>
      <c r="V626" s="146"/>
      <c r="W626" s="146"/>
      <c r="X626" s="146"/>
      <c r="Y626" s="146"/>
      <c r="Z626" s="147"/>
      <c r="AA626" s="58"/>
      <c r="AB626" s="148"/>
      <c r="AC626" s="59"/>
      <c r="AD626" s="110"/>
      <c r="AE626" s="148"/>
      <c r="AF626" s="111"/>
      <c r="AG626" s="149"/>
      <c r="AH626" s="110"/>
      <c r="AI626" s="111"/>
      <c r="AJ626" s="58"/>
      <c r="AK626" s="75"/>
      <c r="AL626" s="74"/>
      <c r="AM626" s="74"/>
      <c r="AN626" s="74"/>
      <c r="AO626" s="855" t="str">
        <f t="shared" si="459"/>
        <v/>
      </c>
      <c r="CC626" s="513" t="str">
        <f t="shared" si="460"/>
        <v/>
      </c>
      <c r="CD626" s="513" t="str">
        <f t="shared" si="461"/>
        <v/>
      </c>
      <c r="CE626" s="513" t="str">
        <f t="shared" si="462"/>
        <v/>
      </c>
      <c r="CF626" s="513" t="str">
        <f t="shared" si="463"/>
        <v/>
      </c>
      <c r="CG626" s="513" t="str">
        <f t="shared" si="464"/>
        <v/>
      </c>
      <c r="CH626" s="513" t="str">
        <f t="shared" si="465"/>
        <v/>
      </c>
      <c r="CI626" s="513" t="str">
        <f t="shared" si="466"/>
        <v/>
      </c>
      <c r="CJ626" s="513"/>
      <c r="CK626" s="513" t="str">
        <f t="shared" si="467"/>
        <v/>
      </c>
      <c r="CL626" s="513" t="str">
        <f t="shared" si="468"/>
        <v/>
      </c>
      <c r="CM626" s="513"/>
      <c r="CR626" s="822">
        <f t="shared" si="469"/>
        <v>0</v>
      </c>
      <c r="CS626" s="822">
        <f t="shared" si="470"/>
        <v>0</v>
      </c>
      <c r="CT626" s="823">
        <f t="shared" si="471"/>
        <v>0</v>
      </c>
      <c r="CU626" s="817">
        <f t="shared" si="472"/>
        <v>0</v>
      </c>
      <c r="CV626" s="817">
        <f t="shared" si="473"/>
        <v>0</v>
      </c>
      <c r="CW626" s="817">
        <f t="shared" si="474"/>
        <v>0</v>
      </c>
      <c r="CX626" s="817">
        <f t="shared" si="475"/>
        <v>0</v>
      </c>
      <c r="CY626" s="817"/>
      <c r="CZ626" s="817">
        <f t="shared" si="476"/>
        <v>0</v>
      </c>
      <c r="DA626" s="817">
        <f t="shared" si="477"/>
        <v>0</v>
      </c>
      <c r="DB626" s="817"/>
    </row>
    <row r="627" spans="1:106">
      <c r="A627" s="381" t="s">
        <v>1247</v>
      </c>
      <c r="B627" s="389" t="s">
        <v>1248</v>
      </c>
      <c r="C627" s="57">
        <f t="shared" si="456"/>
        <v>0</v>
      </c>
      <c r="D627" s="372">
        <f t="shared" si="457"/>
        <v>0</v>
      </c>
      <c r="E627" s="58"/>
      <c r="F627" s="59"/>
      <c r="G627" s="60"/>
      <c r="H627" s="145"/>
      <c r="I627" s="146"/>
      <c r="J627" s="146"/>
      <c r="K627" s="146"/>
      <c r="L627" s="146"/>
      <c r="M627" s="146"/>
      <c r="N627" s="146"/>
      <c r="O627" s="146"/>
      <c r="P627" s="146"/>
      <c r="Q627" s="146"/>
      <c r="R627" s="146"/>
      <c r="S627" s="146"/>
      <c r="T627" s="146"/>
      <c r="U627" s="146"/>
      <c r="V627" s="146"/>
      <c r="W627" s="146"/>
      <c r="X627" s="146"/>
      <c r="Y627" s="146"/>
      <c r="Z627" s="147"/>
      <c r="AA627" s="58"/>
      <c r="AB627" s="148"/>
      <c r="AC627" s="59"/>
      <c r="AD627" s="110"/>
      <c r="AE627" s="148"/>
      <c r="AF627" s="111"/>
      <c r="AG627" s="149"/>
      <c r="AH627" s="110"/>
      <c r="AI627" s="111"/>
      <c r="AJ627" s="58"/>
      <c r="AK627" s="75"/>
      <c r="AL627" s="74"/>
      <c r="AM627" s="74"/>
      <c r="AN627" s="74"/>
      <c r="AO627" s="855" t="str">
        <f t="shared" si="459"/>
        <v/>
      </c>
      <c r="CC627" s="513" t="str">
        <f t="shared" si="460"/>
        <v/>
      </c>
      <c r="CD627" s="513" t="str">
        <f t="shared" si="461"/>
        <v/>
      </c>
      <c r="CE627" s="513" t="str">
        <f t="shared" si="462"/>
        <v/>
      </c>
      <c r="CF627" s="513" t="str">
        <f t="shared" si="463"/>
        <v/>
      </c>
      <c r="CG627" s="513" t="str">
        <f t="shared" si="464"/>
        <v/>
      </c>
      <c r="CH627" s="513" t="str">
        <f t="shared" si="465"/>
        <v/>
      </c>
      <c r="CI627" s="513" t="str">
        <f t="shared" si="466"/>
        <v/>
      </c>
      <c r="CJ627" s="513"/>
      <c r="CK627" s="513" t="str">
        <f t="shared" si="467"/>
        <v/>
      </c>
      <c r="CL627" s="513" t="str">
        <f t="shared" si="468"/>
        <v/>
      </c>
      <c r="CM627" s="513"/>
      <c r="CR627" s="822">
        <f t="shared" si="469"/>
        <v>0</v>
      </c>
      <c r="CS627" s="822">
        <f t="shared" si="470"/>
        <v>0</v>
      </c>
      <c r="CT627" s="823">
        <f t="shared" si="471"/>
        <v>0</v>
      </c>
      <c r="CU627" s="817">
        <f t="shared" si="472"/>
        <v>0</v>
      </c>
      <c r="CV627" s="817">
        <f t="shared" si="473"/>
        <v>0</v>
      </c>
      <c r="CW627" s="817">
        <f t="shared" si="474"/>
        <v>0</v>
      </c>
      <c r="CX627" s="817">
        <f t="shared" si="475"/>
        <v>0</v>
      </c>
      <c r="CY627" s="817"/>
      <c r="CZ627" s="817">
        <f t="shared" si="476"/>
        <v>0</v>
      </c>
      <c r="DA627" s="817">
        <f t="shared" si="477"/>
        <v>0</v>
      </c>
      <c r="DB627" s="817"/>
    </row>
    <row r="628" spans="1:106">
      <c r="A628" s="381" t="s">
        <v>1249</v>
      </c>
      <c r="B628" s="389" t="s">
        <v>1250</v>
      </c>
      <c r="C628" s="57">
        <f t="shared" si="456"/>
        <v>0</v>
      </c>
      <c r="D628" s="372">
        <f t="shared" si="457"/>
        <v>0</v>
      </c>
      <c r="E628" s="58"/>
      <c r="F628" s="59"/>
      <c r="G628" s="60"/>
      <c r="H628" s="145"/>
      <c r="I628" s="146"/>
      <c r="J628" s="146"/>
      <c r="K628" s="146"/>
      <c r="L628" s="146"/>
      <c r="M628" s="146"/>
      <c r="N628" s="146"/>
      <c r="O628" s="146"/>
      <c r="P628" s="146"/>
      <c r="Q628" s="146"/>
      <c r="R628" s="146"/>
      <c r="S628" s="146"/>
      <c r="T628" s="146"/>
      <c r="U628" s="146"/>
      <c r="V628" s="146"/>
      <c r="W628" s="146"/>
      <c r="X628" s="146"/>
      <c r="Y628" s="146"/>
      <c r="Z628" s="147"/>
      <c r="AA628" s="58"/>
      <c r="AB628" s="148"/>
      <c r="AC628" s="59"/>
      <c r="AD628" s="110"/>
      <c r="AE628" s="148"/>
      <c r="AF628" s="111"/>
      <c r="AG628" s="149"/>
      <c r="AH628" s="110"/>
      <c r="AI628" s="111"/>
      <c r="AJ628" s="58"/>
      <c r="AK628" s="75"/>
      <c r="AL628" s="74"/>
      <c r="AM628" s="74"/>
      <c r="AN628" s="74"/>
      <c r="AO628" s="855" t="str">
        <f t="shared" si="459"/>
        <v/>
      </c>
      <c r="CC628" s="513" t="str">
        <f t="shared" si="460"/>
        <v/>
      </c>
      <c r="CD628" s="513" t="str">
        <f t="shared" si="461"/>
        <v/>
      </c>
      <c r="CE628" s="513" t="str">
        <f t="shared" si="462"/>
        <v/>
      </c>
      <c r="CF628" s="513" t="str">
        <f t="shared" si="463"/>
        <v/>
      </c>
      <c r="CG628" s="513" t="str">
        <f t="shared" si="464"/>
        <v/>
      </c>
      <c r="CH628" s="513" t="str">
        <f t="shared" si="465"/>
        <v/>
      </c>
      <c r="CI628" s="513" t="str">
        <f t="shared" si="466"/>
        <v/>
      </c>
      <c r="CJ628" s="513"/>
      <c r="CK628" s="513" t="str">
        <f t="shared" si="467"/>
        <v/>
      </c>
      <c r="CL628" s="513" t="str">
        <f t="shared" si="468"/>
        <v/>
      </c>
      <c r="CM628" s="513"/>
      <c r="CR628" s="822">
        <f t="shared" si="469"/>
        <v>0</v>
      </c>
      <c r="CS628" s="822">
        <f t="shared" si="470"/>
        <v>0</v>
      </c>
      <c r="CT628" s="823">
        <f t="shared" si="471"/>
        <v>0</v>
      </c>
      <c r="CU628" s="817">
        <f t="shared" si="472"/>
        <v>0</v>
      </c>
      <c r="CV628" s="817">
        <f t="shared" si="473"/>
        <v>0</v>
      </c>
      <c r="CW628" s="817">
        <f t="shared" si="474"/>
        <v>0</v>
      </c>
      <c r="CX628" s="817">
        <f t="shared" si="475"/>
        <v>0</v>
      </c>
      <c r="CY628" s="817"/>
      <c r="CZ628" s="817">
        <f t="shared" si="476"/>
        <v>0</v>
      </c>
      <c r="DA628" s="817">
        <f t="shared" si="477"/>
        <v>0</v>
      </c>
      <c r="DB628" s="817"/>
    </row>
    <row r="629" spans="1:106">
      <c r="A629" s="381" t="s">
        <v>1251</v>
      </c>
      <c r="B629" s="389" t="s">
        <v>1252</v>
      </c>
      <c r="C629" s="57">
        <f t="shared" si="456"/>
        <v>0</v>
      </c>
      <c r="D629" s="372">
        <f t="shared" si="457"/>
        <v>0</v>
      </c>
      <c r="E629" s="58"/>
      <c r="F629" s="59"/>
      <c r="G629" s="60"/>
      <c r="H629" s="145"/>
      <c r="I629" s="146"/>
      <c r="J629" s="146"/>
      <c r="K629" s="146"/>
      <c r="L629" s="146"/>
      <c r="M629" s="146"/>
      <c r="N629" s="146"/>
      <c r="O629" s="146"/>
      <c r="P629" s="146"/>
      <c r="Q629" s="146"/>
      <c r="R629" s="146"/>
      <c r="S629" s="146"/>
      <c r="T629" s="146"/>
      <c r="U629" s="146"/>
      <c r="V629" s="146"/>
      <c r="W629" s="146"/>
      <c r="X629" s="146"/>
      <c r="Y629" s="146"/>
      <c r="Z629" s="147"/>
      <c r="AA629" s="58"/>
      <c r="AB629" s="148"/>
      <c r="AC629" s="59"/>
      <c r="AD629" s="110"/>
      <c r="AE629" s="148"/>
      <c r="AF629" s="111"/>
      <c r="AG629" s="149"/>
      <c r="AH629" s="110"/>
      <c r="AI629" s="111"/>
      <c r="AJ629" s="58"/>
      <c r="AK629" s="75"/>
      <c r="AL629" s="74"/>
      <c r="AM629" s="74"/>
      <c r="AN629" s="74"/>
      <c r="AO629" s="855" t="str">
        <f t="shared" si="459"/>
        <v/>
      </c>
      <c r="CC629" s="513" t="str">
        <f t="shared" si="460"/>
        <v/>
      </c>
      <c r="CD629" s="513" t="str">
        <f t="shared" si="461"/>
        <v/>
      </c>
      <c r="CE629" s="513" t="str">
        <f t="shared" si="462"/>
        <v/>
      </c>
      <c r="CF629" s="513" t="str">
        <f t="shared" si="463"/>
        <v/>
      </c>
      <c r="CG629" s="513" t="str">
        <f t="shared" si="464"/>
        <v/>
      </c>
      <c r="CH629" s="513" t="str">
        <f t="shared" si="465"/>
        <v/>
      </c>
      <c r="CI629" s="513" t="str">
        <f t="shared" si="466"/>
        <v/>
      </c>
      <c r="CJ629" s="513"/>
      <c r="CK629" s="513" t="str">
        <f t="shared" si="467"/>
        <v/>
      </c>
      <c r="CL629" s="513" t="str">
        <f t="shared" si="468"/>
        <v/>
      </c>
      <c r="CM629" s="513"/>
      <c r="CR629" s="822">
        <f t="shared" si="469"/>
        <v>0</v>
      </c>
      <c r="CS629" s="822">
        <f t="shared" si="470"/>
        <v>0</v>
      </c>
      <c r="CT629" s="823">
        <f t="shared" si="471"/>
        <v>0</v>
      </c>
      <c r="CU629" s="817">
        <f t="shared" si="472"/>
        <v>0</v>
      </c>
      <c r="CV629" s="817">
        <f t="shared" si="473"/>
        <v>0</v>
      </c>
      <c r="CW629" s="817">
        <f t="shared" si="474"/>
        <v>0</v>
      </c>
      <c r="CX629" s="817">
        <f t="shared" si="475"/>
        <v>0</v>
      </c>
      <c r="CY629" s="817"/>
      <c r="CZ629" s="817">
        <f t="shared" si="476"/>
        <v>0</v>
      </c>
      <c r="DA629" s="817">
        <f t="shared" si="477"/>
        <v>0</v>
      </c>
      <c r="DB629" s="817"/>
    </row>
    <row r="630" spans="1:106">
      <c r="A630" s="381" t="s">
        <v>1253</v>
      </c>
      <c r="B630" s="389" t="s">
        <v>1254</v>
      </c>
      <c r="C630" s="57">
        <f t="shared" si="456"/>
        <v>0</v>
      </c>
      <c r="D630" s="372">
        <f t="shared" si="457"/>
        <v>0</v>
      </c>
      <c r="E630" s="58"/>
      <c r="F630" s="59"/>
      <c r="G630" s="60"/>
      <c r="H630" s="145"/>
      <c r="I630" s="146"/>
      <c r="J630" s="146"/>
      <c r="K630" s="146"/>
      <c r="L630" s="146"/>
      <c r="M630" s="146"/>
      <c r="N630" s="146"/>
      <c r="O630" s="146"/>
      <c r="P630" s="146"/>
      <c r="Q630" s="146"/>
      <c r="R630" s="146"/>
      <c r="S630" s="146"/>
      <c r="T630" s="146"/>
      <c r="U630" s="146"/>
      <c r="V630" s="146"/>
      <c r="W630" s="146"/>
      <c r="X630" s="146"/>
      <c r="Y630" s="146"/>
      <c r="Z630" s="147"/>
      <c r="AA630" s="58"/>
      <c r="AB630" s="148"/>
      <c r="AC630" s="59"/>
      <c r="AD630" s="110"/>
      <c r="AE630" s="148"/>
      <c r="AF630" s="111"/>
      <c r="AG630" s="149"/>
      <c r="AH630" s="110"/>
      <c r="AI630" s="111"/>
      <c r="AJ630" s="58"/>
      <c r="AK630" s="75"/>
      <c r="AL630" s="74"/>
      <c r="AM630" s="74"/>
      <c r="AN630" s="74"/>
      <c r="AO630" s="855" t="str">
        <f t="shared" si="459"/>
        <v/>
      </c>
      <c r="CC630" s="513" t="str">
        <f t="shared" si="460"/>
        <v/>
      </c>
      <c r="CD630" s="513" t="str">
        <f t="shared" si="461"/>
        <v/>
      </c>
      <c r="CE630" s="513" t="str">
        <f t="shared" si="462"/>
        <v/>
      </c>
      <c r="CF630" s="513" t="str">
        <f t="shared" si="463"/>
        <v/>
      </c>
      <c r="CG630" s="513" t="str">
        <f t="shared" si="464"/>
        <v/>
      </c>
      <c r="CH630" s="513" t="str">
        <f t="shared" si="465"/>
        <v/>
      </c>
      <c r="CI630" s="513" t="str">
        <f t="shared" si="466"/>
        <v/>
      </c>
      <c r="CJ630" s="513"/>
      <c r="CK630" s="513" t="str">
        <f t="shared" si="467"/>
        <v/>
      </c>
      <c r="CL630" s="513" t="str">
        <f t="shared" si="468"/>
        <v/>
      </c>
      <c r="CM630" s="513"/>
      <c r="CR630" s="822">
        <f t="shared" si="469"/>
        <v>0</v>
      </c>
      <c r="CS630" s="822">
        <f t="shared" si="470"/>
        <v>0</v>
      </c>
      <c r="CT630" s="823">
        <f t="shared" si="471"/>
        <v>0</v>
      </c>
      <c r="CU630" s="817">
        <f t="shared" si="472"/>
        <v>0</v>
      </c>
      <c r="CV630" s="817">
        <f t="shared" si="473"/>
        <v>0</v>
      </c>
      <c r="CW630" s="817">
        <f t="shared" si="474"/>
        <v>0</v>
      </c>
      <c r="CX630" s="817">
        <f t="shared" si="475"/>
        <v>0</v>
      </c>
      <c r="CY630" s="817"/>
      <c r="CZ630" s="817">
        <f t="shared" si="476"/>
        <v>0</v>
      </c>
      <c r="DA630" s="817">
        <f t="shared" si="477"/>
        <v>0</v>
      </c>
      <c r="DB630" s="817"/>
    </row>
    <row r="631" spans="1:106">
      <c r="A631" s="381" t="s">
        <v>1255</v>
      </c>
      <c r="B631" s="389" t="s">
        <v>1256</v>
      </c>
      <c r="C631" s="57">
        <f t="shared" si="456"/>
        <v>0</v>
      </c>
      <c r="D631" s="372">
        <f t="shared" si="457"/>
        <v>0</v>
      </c>
      <c r="E631" s="58"/>
      <c r="F631" s="59"/>
      <c r="G631" s="60"/>
      <c r="H631" s="145"/>
      <c r="I631" s="146"/>
      <c r="J631" s="146"/>
      <c r="K631" s="146"/>
      <c r="L631" s="146"/>
      <c r="M631" s="146"/>
      <c r="N631" s="146"/>
      <c r="O631" s="146"/>
      <c r="P631" s="146"/>
      <c r="Q631" s="146"/>
      <c r="R631" s="146"/>
      <c r="S631" s="146"/>
      <c r="T631" s="146"/>
      <c r="U631" s="146"/>
      <c r="V631" s="146"/>
      <c r="W631" s="146"/>
      <c r="X631" s="146"/>
      <c r="Y631" s="146"/>
      <c r="Z631" s="147"/>
      <c r="AA631" s="58"/>
      <c r="AB631" s="148"/>
      <c r="AC631" s="59"/>
      <c r="AD631" s="110"/>
      <c r="AE631" s="148"/>
      <c r="AF631" s="111"/>
      <c r="AG631" s="149"/>
      <c r="AH631" s="110"/>
      <c r="AI631" s="111"/>
      <c r="AJ631" s="58"/>
      <c r="AK631" s="75"/>
      <c r="AL631" s="74"/>
      <c r="AM631" s="74"/>
      <c r="AN631" s="74"/>
      <c r="AO631" s="855" t="str">
        <f t="shared" si="459"/>
        <v/>
      </c>
      <c r="CC631" s="513" t="str">
        <f t="shared" si="460"/>
        <v/>
      </c>
      <c r="CD631" s="513" t="str">
        <f t="shared" si="461"/>
        <v/>
      </c>
      <c r="CE631" s="513" t="str">
        <f t="shared" si="462"/>
        <v/>
      </c>
      <c r="CF631" s="513" t="str">
        <f t="shared" si="463"/>
        <v/>
      </c>
      <c r="CG631" s="513" t="str">
        <f t="shared" si="464"/>
        <v/>
      </c>
      <c r="CH631" s="513" t="str">
        <f t="shared" si="465"/>
        <v/>
      </c>
      <c r="CI631" s="513" t="str">
        <f t="shared" si="466"/>
        <v/>
      </c>
      <c r="CJ631" s="513"/>
      <c r="CK631" s="513" t="str">
        <f t="shared" si="467"/>
        <v/>
      </c>
      <c r="CL631" s="513" t="str">
        <f t="shared" si="468"/>
        <v/>
      </c>
      <c r="CM631" s="513"/>
      <c r="CR631" s="822">
        <f t="shared" si="469"/>
        <v>0</v>
      </c>
      <c r="CS631" s="822">
        <f t="shared" si="470"/>
        <v>0</v>
      </c>
      <c r="CT631" s="823">
        <f t="shared" si="471"/>
        <v>0</v>
      </c>
      <c r="CU631" s="817">
        <f t="shared" si="472"/>
        <v>0</v>
      </c>
      <c r="CV631" s="817">
        <f t="shared" si="473"/>
        <v>0</v>
      </c>
      <c r="CW631" s="817">
        <f t="shared" si="474"/>
        <v>0</v>
      </c>
      <c r="CX631" s="817">
        <f t="shared" si="475"/>
        <v>0</v>
      </c>
      <c r="CY631" s="817"/>
      <c r="CZ631" s="817">
        <f t="shared" si="476"/>
        <v>0</v>
      </c>
      <c r="DA631" s="817">
        <f t="shared" si="477"/>
        <v>0</v>
      </c>
      <c r="DB631" s="817"/>
    </row>
    <row r="632" spans="1:106">
      <c r="A632" s="381" t="s">
        <v>1257</v>
      </c>
      <c r="B632" s="389" t="s">
        <v>1258</v>
      </c>
      <c r="C632" s="57">
        <f t="shared" si="456"/>
        <v>0</v>
      </c>
      <c r="D632" s="372">
        <f t="shared" si="457"/>
        <v>0</v>
      </c>
      <c r="E632" s="58"/>
      <c r="F632" s="59"/>
      <c r="G632" s="60"/>
      <c r="H632" s="145"/>
      <c r="I632" s="146"/>
      <c r="J632" s="146"/>
      <c r="K632" s="146"/>
      <c r="L632" s="146"/>
      <c r="M632" s="146"/>
      <c r="N632" s="146"/>
      <c r="O632" s="146"/>
      <c r="P632" s="146"/>
      <c r="Q632" s="146"/>
      <c r="R632" s="146"/>
      <c r="S632" s="146"/>
      <c r="T632" s="146"/>
      <c r="U632" s="146"/>
      <c r="V632" s="146"/>
      <c r="W632" s="146"/>
      <c r="X632" s="146"/>
      <c r="Y632" s="146"/>
      <c r="Z632" s="147"/>
      <c r="AA632" s="58"/>
      <c r="AB632" s="148"/>
      <c r="AC632" s="59"/>
      <c r="AD632" s="110"/>
      <c r="AE632" s="148"/>
      <c r="AF632" s="111"/>
      <c r="AG632" s="149"/>
      <c r="AH632" s="110"/>
      <c r="AI632" s="111"/>
      <c r="AJ632" s="58"/>
      <c r="AK632" s="75"/>
      <c r="AL632" s="74"/>
      <c r="AM632" s="74"/>
      <c r="AN632" s="74"/>
      <c r="AO632" s="855" t="str">
        <f t="shared" si="459"/>
        <v/>
      </c>
      <c r="CC632" s="513" t="str">
        <f t="shared" si="460"/>
        <v/>
      </c>
      <c r="CD632" s="513" t="str">
        <f t="shared" si="461"/>
        <v/>
      </c>
      <c r="CE632" s="513" t="str">
        <f t="shared" si="462"/>
        <v/>
      </c>
      <c r="CF632" s="513" t="str">
        <f t="shared" si="463"/>
        <v/>
      </c>
      <c r="CG632" s="513" t="str">
        <f t="shared" si="464"/>
        <v/>
      </c>
      <c r="CH632" s="513" t="str">
        <f t="shared" si="465"/>
        <v/>
      </c>
      <c r="CI632" s="513" t="str">
        <f t="shared" si="466"/>
        <v/>
      </c>
      <c r="CJ632" s="513"/>
      <c r="CK632" s="513" t="str">
        <f t="shared" si="467"/>
        <v/>
      </c>
      <c r="CL632" s="513" t="str">
        <f t="shared" si="468"/>
        <v/>
      </c>
      <c r="CM632" s="513"/>
      <c r="CR632" s="822">
        <f t="shared" si="469"/>
        <v>0</v>
      </c>
      <c r="CS632" s="822">
        <f t="shared" si="470"/>
        <v>0</v>
      </c>
      <c r="CT632" s="823">
        <f t="shared" si="471"/>
        <v>0</v>
      </c>
      <c r="CU632" s="817">
        <f t="shared" si="472"/>
        <v>0</v>
      </c>
      <c r="CV632" s="817">
        <f t="shared" si="473"/>
        <v>0</v>
      </c>
      <c r="CW632" s="817">
        <f t="shared" si="474"/>
        <v>0</v>
      </c>
      <c r="CX632" s="817">
        <f t="shared" si="475"/>
        <v>0</v>
      </c>
      <c r="CY632" s="817"/>
      <c r="CZ632" s="817">
        <f t="shared" si="476"/>
        <v>0</v>
      </c>
      <c r="DA632" s="817">
        <f t="shared" si="477"/>
        <v>0</v>
      </c>
      <c r="DB632" s="817"/>
    </row>
    <row r="633" spans="1:106">
      <c r="A633" s="381" t="s">
        <v>1259</v>
      </c>
      <c r="B633" s="389" t="s">
        <v>1260</v>
      </c>
      <c r="C633" s="57">
        <f t="shared" si="456"/>
        <v>0</v>
      </c>
      <c r="D633" s="372">
        <f t="shared" si="457"/>
        <v>0</v>
      </c>
      <c r="E633" s="58"/>
      <c r="F633" s="59"/>
      <c r="G633" s="60"/>
      <c r="H633" s="145"/>
      <c r="I633" s="146"/>
      <c r="J633" s="146"/>
      <c r="K633" s="146"/>
      <c r="L633" s="146"/>
      <c r="M633" s="146"/>
      <c r="N633" s="146"/>
      <c r="O633" s="146"/>
      <c r="P633" s="146"/>
      <c r="Q633" s="146"/>
      <c r="R633" s="146"/>
      <c r="S633" s="146"/>
      <c r="T633" s="146"/>
      <c r="U633" s="146"/>
      <c r="V633" s="146"/>
      <c r="W633" s="146"/>
      <c r="X633" s="146"/>
      <c r="Y633" s="146"/>
      <c r="Z633" s="147"/>
      <c r="AA633" s="58"/>
      <c r="AB633" s="148"/>
      <c r="AC633" s="59"/>
      <c r="AD633" s="110"/>
      <c r="AE633" s="148"/>
      <c r="AF633" s="111"/>
      <c r="AG633" s="149"/>
      <c r="AH633" s="110"/>
      <c r="AI633" s="111"/>
      <c r="AJ633" s="58"/>
      <c r="AK633" s="75"/>
      <c r="AL633" s="74"/>
      <c r="AM633" s="74"/>
      <c r="AN633" s="74"/>
      <c r="AO633" s="855" t="str">
        <f t="shared" si="459"/>
        <v/>
      </c>
      <c r="CC633" s="513" t="str">
        <f t="shared" si="460"/>
        <v/>
      </c>
      <c r="CD633" s="513" t="str">
        <f t="shared" si="461"/>
        <v/>
      </c>
      <c r="CE633" s="513" t="str">
        <f t="shared" si="462"/>
        <v/>
      </c>
      <c r="CF633" s="513" t="str">
        <f t="shared" si="463"/>
        <v/>
      </c>
      <c r="CG633" s="513" t="str">
        <f t="shared" si="464"/>
        <v/>
      </c>
      <c r="CH633" s="513" t="str">
        <f t="shared" si="465"/>
        <v/>
      </c>
      <c r="CI633" s="513" t="str">
        <f t="shared" si="466"/>
        <v/>
      </c>
      <c r="CJ633" s="513"/>
      <c r="CK633" s="513" t="str">
        <f t="shared" si="467"/>
        <v/>
      </c>
      <c r="CL633" s="513" t="str">
        <f t="shared" si="468"/>
        <v/>
      </c>
      <c r="CM633" s="513"/>
      <c r="CR633" s="822">
        <f t="shared" si="469"/>
        <v>0</v>
      </c>
      <c r="CS633" s="822">
        <f t="shared" si="470"/>
        <v>0</v>
      </c>
      <c r="CT633" s="823">
        <f t="shared" si="471"/>
        <v>0</v>
      </c>
      <c r="CU633" s="817">
        <f t="shared" si="472"/>
        <v>0</v>
      </c>
      <c r="CV633" s="817">
        <f t="shared" si="473"/>
        <v>0</v>
      </c>
      <c r="CW633" s="817">
        <f t="shared" si="474"/>
        <v>0</v>
      </c>
      <c r="CX633" s="817">
        <f t="shared" si="475"/>
        <v>0</v>
      </c>
      <c r="CY633" s="817"/>
      <c r="CZ633" s="817">
        <f t="shared" si="476"/>
        <v>0</v>
      </c>
      <c r="DA633" s="817">
        <f t="shared" si="477"/>
        <v>0</v>
      </c>
      <c r="DB633" s="817"/>
    </row>
    <row r="634" spans="1:106">
      <c r="A634" s="381" t="s">
        <v>1261</v>
      </c>
      <c r="B634" s="389" t="s">
        <v>1262</v>
      </c>
      <c r="C634" s="57">
        <f t="shared" si="456"/>
        <v>0</v>
      </c>
      <c r="D634" s="372">
        <f t="shared" si="457"/>
        <v>0</v>
      </c>
      <c r="E634" s="58"/>
      <c r="F634" s="59"/>
      <c r="G634" s="60"/>
      <c r="H634" s="145"/>
      <c r="I634" s="146"/>
      <c r="J634" s="146"/>
      <c r="K634" s="146"/>
      <c r="L634" s="146"/>
      <c r="M634" s="146"/>
      <c r="N634" s="146"/>
      <c r="O634" s="146"/>
      <c r="P634" s="146"/>
      <c r="Q634" s="146"/>
      <c r="R634" s="146"/>
      <c r="S634" s="146"/>
      <c r="T634" s="146"/>
      <c r="U634" s="146"/>
      <c r="V634" s="146"/>
      <c r="W634" s="146"/>
      <c r="X634" s="146"/>
      <c r="Y634" s="146"/>
      <c r="Z634" s="147"/>
      <c r="AA634" s="58"/>
      <c r="AB634" s="148"/>
      <c r="AC634" s="59"/>
      <c r="AD634" s="110"/>
      <c r="AE634" s="148"/>
      <c r="AF634" s="111"/>
      <c r="AG634" s="149"/>
      <c r="AH634" s="110"/>
      <c r="AI634" s="111"/>
      <c r="AJ634" s="58"/>
      <c r="AK634" s="75"/>
      <c r="AL634" s="74"/>
      <c r="AM634" s="74"/>
      <c r="AN634" s="74"/>
      <c r="AO634" s="855" t="str">
        <f t="shared" si="459"/>
        <v/>
      </c>
      <c r="CC634" s="513" t="str">
        <f t="shared" si="460"/>
        <v/>
      </c>
      <c r="CD634" s="513" t="str">
        <f t="shared" si="461"/>
        <v/>
      </c>
      <c r="CE634" s="513" t="str">
        <f t="shared" si="462"/>
        <v/>
      </c>
      <c r="CF634" s="513" t="str">
        <f t="shared" si="463"/>
        <v/>
      </c>
      <c r="CG634" s="513" t="str">
        <f t="shared" si="464"/>
        <v/>
      </c>
      <c r="CH634" s="513" t="str">
        <f t="shared" si="465"/>
        <v/>
      </c>
      <c r="CI634" s="513" t="str">
        <f t="shared" si="466"/>
        <v/>
      </c>
      <c r="CJ634" s="513"/>
      <c r="CK634" s="513" t="str">
        <f t="shared" si="467"/>
        <v/>
      </c>
      <c r="CL634" s="513" t="str">
        <f t="shared" si="468"/>
        <v/>
      </c>
      <c r="CM634" s="513"/>
      <c r="CR634" s="822">
        <f t="shared" si="469"/>
        <v>0</v>
      </c>
      <c r="CS634" s="822">
        <f t="shared" si="470"/>
        <v>0</v>
      </c>
      <c r="CT634" s="823">
        <f t="shared" si="471"/>
        <v>0</v>
      </c>
      <c r="CU634" s="817">
        <f t="shared" si="472"/>
        <v>0</v>
      </c>
      <c r="CV634" s="817">
        <f t="shared" si="473"/>
        <v>0</v>
      </c>
      <c r="CW634" s="817">
        <f t="shared" si="474"/>
        <v>0</v>
      </c>
      <c r="CX634" s="817">
        <f t="shared" si="475"/>
        <v>0</v>
      </c>
      <c r="CY634" s="817"/>
      <c r="CZ634" s="817">
        <f t="shared" si="476"/>
        <v>0</v>
      </c>
      <c r="DA634" s="817">
        <f t="shared" si="477"/>
        <v>0</v>
      </c>
      <c r="DB634" s="817"/>
    </row>
    <row r="635" spans="1:106">
      <c r="A635" s="381" t="s">
        <v>1263</v>
      </c>
      <c r="B635" s="389" t="s">
        <v>1264</v>
      </c>
      <c r="C635" s="57">
        <f t="shared" si="456"/>
        <v>0</v>
      </c>
      <c r="D635" s="372">
        <f t="shared" si="457"/>
        <v>0</v>
      </c>
      <c r="E635" s="58"/>
      <c r="F635" s="59"/>
      <c r="G635" s="60"/>
      <c r="H635" s="145"/>
      <c r="I635" s="146"/>
      <c r="J635" s="146"/>
      <c r="K635" s="146"/>
      <c r="L635" s="146"/>
      <c r="M635" s="146"/>
      <c r="N635" s="146"/>
      <c r="O635" s="146"/>
      <c r="P635" s="146"/>
      <c r="Q635" s="146"/>
      <c r="R635" s="146"/>
      <c r="S635" s="146"/>
      <c r="T635" s="146"/>
      <c r="U635" s="146"/>
      <c r="V635" s="146"/>
      <c r="W635" s="146"/>
      <c r="X635" s="146"/>
      <c r="Y635" s="146"/>
      <c r="Z635" s="147"/>
      <c r="AA635" s="58"/>
      <c r="AB635" s="148"/>
      <c r="AC635" s="59"/>
      <c r="AD635" s="110"/>
      <c r="AE635" s="148"/>
      <c r="AF635" s="111"/>
      <c r="AG635" s="149"/>
      <c r="AH635" s="110"/>
      <c r="AI635" s="111"/>
      <c r="AJ635" s="58"/>
      <c r="AK635" s="75"/>
      <c r="AL635" s="74"/>
      <c r="AM635" s="74"/>
      <c r="AN635" s="74"/>
      <c r="AO635" s="855" t="str">
        <f t="shared" si="459"/>
        <v/>
      </c>
      <c r="CC635" s="513" t="str">
        <f t="shared" si="460"/>
        <v/>
      </c>
      <c r="CD635" s="513" t="str">
        <f t="shared" si="461"/>
        <v/>
      </c>
      <c r="CE635" s="513" t="str">
        <f t="shared" si="462"/>
        <v/>
      </c>
      <c r="CF635" s="513" t="str">
        <f t="shared" si="463"/>
        <v/>
      </c>
      <c r="CG635" s="513" t="str">
        <f t="shared" si="464"/>
        <v/>
      </c>
      <c r="CH635" s="513" t="str">
        <f t="shared" si="465"/>
        <v/>
      </c>
      <c r="CI635" s="513" t="str">
        <f t="shared" si="466"/>
        <v/>
      </c>
      <c r="CJ635" s="513"/>
      <c r="CK635" s="513" t="str">
        <f t="shared" si="467"/>
        <v/>
      </c>
      <c r="CL635" s="513" t="str">
        <f t="shared" si="468"/>
        <v/>
      </c>
      <c r="CM635" s="513"/>
      <c r="CR635" s="822">
        <f t="shared" si="469"/>
        <v>0</v>
      </c>
      <c r="CS635" s="822">
        <f t="shared" si="470"/>
        <v>0</v>
      </c>
      <c r="CT635" s="823">
        <f t="shared" si="471"/>
        <v>0</v>
      </c>
      <c r="CU635" s="817">
        <f t="shared" si="472"/>
        <v>0</v>
      </c>
      <c r="CV635" s="817">
        <f t="shared" si="473"/>
        <v>0</v>
      </c>
      <c r="CW635" s="817">
        <f t="shared" si="474"/>
        <v>0</v>
      </c>
      <c r="CX635" s="817">
        <f t="shared" si="475"/>
        <v>0</v>
      </c>
      <c r="CY635" s="817"/>
      <c r="CZ635" s="817">
        <f t="shared" si="476"/>
        <v>0</v>
      </c>
      <c r="DA635" s="817">
        <f t="shared" si="477"/>
        <v>0</v>
      </c>
      <c r="DB635" s="817"/>
    </row>
    <row r="636" spans="1:106">
      <c r="A636" s="381" t="s">
        <v>1265</v>
      </c>
      <c r="B636" s="389" t="s">
        <v>1266</v>
      </c>
      <c r="C636" s="57">
        <f t="shared" si="456"/>
        <v>0</v>
      </c>
      <c r="D636" s="372">
        <f t="shared" si="457"/>
        <v>0</v>
      </c>
      <c r="E636" s="58"/>
      <c r="F636" s="59"/>
      <c r="G636" s="60"/>
      <c r="H636" s="145"/>
      <c r="I636" s="146"/>
      <c r="J636" s="146"/>
      <c r="K636" s="146"/>
      <c r="L636" s="146"/>
      <c r="M636" s="146"/>
      <c r="N636" s="146"/>
      <c r="O636" s="146"/>
      <c r="P636" s="146"/>
      <c r="Q636" s="146"/>
      <c r="R636" s="146"/>
      <c r="S636" s="146"/>
      <c r="T636" s="146"/>
      <c r="U636" s="146"/>
      <c r="V636" s="146"/>
      <c r="W636" s="146"/>
      <c r="X636" s="146"/>
      <c r="Y636" s="146"/>
      <c r="Z636" s="147"/>
      <c r="AA636" s="58"/>
      <c r="AB636" s="148"/>
      <c r="AC636" s="59"/>
      <c r="AD636" s="110"/>
      <c r="AE636" s="148"/>
      <c r="AF636" s="111"/>
      <c r="AG636" s="149"/>
      <c r="AH636" s="110"/>
      <c r="AI636" s="111"/>
      <c r="AJ636" s="58"/>
      <c r="AK636" s="75"/>
      <c r="AL636" s="74"/>
      <c r="AM636" s="74"/>
      <c r="AN636" s="74"/>
      <c r="AO636" s="855" t="str">
        <f t="shared" si="459"/>
        <v/>
      </c>
      <c r="CC636" s="513" t="str">
        <f t="shared" si="460"/>
        <v/>
      </c>
      <c r="CD636" s="513" t="str">
        <f t="shared" si="461"/>
        <v/>
      </c>
      <c r="CE636" s="513" t="str">
        <f t="shared" si="462"/>
        <v/>
      </c>
      <c r="CF636" s="513" t="str">
        <f t="shared" si="463"/>
        <v/>
      </c>
      <c r="CG636" s="513" t="str">
        <f t="shared" si="464"/>
        <v/>
      </c>
      <c r="CH636" s="513" t="str">
        <f t="shared" si="465"/>
        <v/>
      </c>
      <c r="CI636" s="513" t="str">
        <f t="shared" si="466"/>
        <v/>
      </c>
      <c r="CJ636" s="513"/>
      <c r="CK636" s="513" t="str">
        <f t="shared" si="467"/>
        <v/>
      </c>
      <c r="CL636" s="513" t="str">
        <f t="shared" si="468"/>
        <v/>
      </c>
      <c r="CM636" s="513"/>
      <c r="CR636" s="822">
        <f t="shared" si="469"/>
        <v>0</v>
      </c>
      <c r="CS636" s="822">
        <f t="shared" si="470"/>
        <v>0</v>
      </c>
      <c r="CT636" s="823">
        <f t="shared" si="471"/>
        <v>0</v>
      </c>
      <c r="CU636" s="817">
        <f t="shared" si="472"/>
        <v>0</v>
      </c>
      <c r="CV636" s="817">
        <f t="shared" si="473"/>
        <v>0</v>
      </c>
      <c r="CW636" s="817">
        <f t="shared" si="474"/>
        <v>0</v>
      </c>
      <c r="CX636" s="817">
        <f t="shared" si="475"/>
        <v>0</v>
      </c>
      <c r="CY636" s="817"/>
      <c r="CZ636" s="817">
        <f t="shared" si="476"/>
        <v>0</v>
      </c>
      <c r="DA636" s="817">
        <f t="shared" si="477"/>
        <v>0</v>
      </c>
      <c r="DB636" s="817"/>
    </row>
    <row r="637" spans="1:106">
      <c r="A637" s="381" t="s">
        <v>1267</v>
      </c>
      <c r="B637" s="389" t="s">
        <v>1268</v>
      </c>
      <c r="C637" s="57">
        <f t="shared" si="456"/>
        <v>0</v>
      </c>
      <c r="D637" s="372">
        <f t="shared" si="457"/>
        <v>0</v>
      </c>
      <c r="E637" s="58"/>
      <c r="F637" s="59"/>
      <c r="G637" s="60"/>
      <c r="H637" s="145"/>
      <c r="I637" s="146"/>
      <c r="J637" s="146"/>
      <c r="K637" s="146"/>
      <c r="L637" s="146"/>
      <c r="M637" s="146"/>
      <c r="N637" s="146"/>
      <c r="O637" s="146"/>
      <c r="P637" s="146"/>
      <c r="Q637" s="146"/>
      <c r="R637" s="146"/>
      <c r="S637" s="146"/>
      <c r="T637" s="146"/>
      <c r="U637" s="146"/>
      <c r="V637" s="146"/>
      <c r="W637" s="146"/>
      <c r="X637" s="146"/>
      <c r="Y637" s="146"/>
      <c r="Z637" s="147"/>
      <c r="AA637" s="58"/>
      <c r="AB637" s="148"/>
      <c r="AC637" s="59"/>
      <c r="AD637" s="110"/>
      <c r="AE637" s="148"/>
      <c r="AF637" s="111"/>
      <c r="AG637" s="149"/>
      <c r="AH637" s="110"/>
      <c r="AI637" s="111"/>
      <c r="AJ637" s="58"/>
      <c r="AK637" s="75"/>
      <c r="AL637" s="74"/>
      <c r="AM637" s="74"/>
      <c r="AN637" s="74"/>
      <c r="AO637" s="855" t="str">
        <f t="shared" si="459"/>
        <v/>
      </c>
      <c r="CC637" s="513" t="str">
        <f t="shared" si="460"/>
        <v/>
      </c>
      <c r="CD637" s="513" t="str">
        <f t="shared" si="461"/>
        <v/>
      </c>
      <c r="CE637" s="513" t="str">
        <f t="shared" si="462"/>
        <v/>
      </c>
      <c r="CF637" s="513" t="str">
        <f t="shared" si="463"/>
        <v/>
      </c>
      <c r="CG637" s="513" t="str">
        <f t="shared" si="464"/>
        <v/>
      </c>
      <c r="CH637" s="513" t="str">
        <f t="shared" si="465"/>
        <v/>
      </c>
      <c r="CI637" s="513" t="str">
        <f t="shared" si="466"/>
        <v/>
      </c>
      <c r="CJ637" s="513"/>
      <c r="CK637" s="513" t="str">
        <f t="shared" si="467"/>
        <v/>
      </c>
      <c r="CL637" s="513" t="str">
        <f t="shared" si="468"/>
        <v/>
      </c>
      <c r="CM637" s="513"/>
      <c r="CR637" s="822">
        <f t="shared" si="469"/>
        <v>0</v>
      </c>
      <c r="CS637" s="822">
        <f t="shared" si="470"/>
        <v>0</v>
      </c>
      <c r="CT637" s="823">
        <f t="shared" si="471"/>
        <v>0</v>
      </c>
      <c r="CU637" s="817">
        <f t="shared" si="472"/>
        <v>0</v>
      </c>
      <c r="CV637" s="817">
        <f t="shared" si="473"/>
        <v>0</v>
      </c>
      <c r="CW637" s="817">
        <f t="shared" si="474"/>
        <v>0</v>
      </c>
      <c r="CX637" s="817">
        <f t="shared" si="475"/>
        <v>0</v>
      </c>
      <c r="CY637" s="817"/>
      <c r="CZ637" s="817">
        <f t="shared" si="476"/>
        <v>0</v>
      </c>
      <c r="DA637" s="817">
        <f t="shared" si="477"/>
        <v>0</v>
      </c>
      <c r="DB637" s="817"/>
    </row>
    <row r="638" spans="1:106">
      <c r="A638" s="381" t="s">
        <v>1269</v>
      </c>
      <c r="B638" s="389" t="s">
        <v>1270</v>
      </c>
      <c r="C638" s="57">
        <f t="shared" si="456"/>
        <v>0</v>
      </c>
      <c r="D638" s="372">
        <f t="shared" si="457"/>
        <v>0</v>
      </c>
      <c r="E638" s="58"/>
      <c r="F638" s="59"/>
      <c r="G638" s="60"/>
      <c r="H638" s="145"/>
      <c r="I638" s="146"/>
      <c r="J638" s="146"/>
      <c r="K638" s="146"/>
      <c r="L638" s="146"/>
      <c r="M638" s="146"/>
      <c r="N638" s="146"/>
      <c r="O638" s="146"/>
      <c r="P638" s="146"/>
      <c r="Q638" s="146"/>
      <c r="R638" s="146"/>
      <c r="S638" s="146"/>
      <c r="T638" s="146"/>
      <c r="U638" s="146"/>
      <c r="V638" s="146"/>
      <c r="W638" s="146"/>
      <c r="X638" s="146"/>
      <c r="Y638" s="146"/>
      <c r="Z638" s="147"/>
      <c r="AA638" s="58"/>
      <c r="AB638" s="148"/>
      <c r="AC638" s="59"/>
      <c r="AD638" s="110"/>
      <c r="AE638" s="148"/>
      <c r="AF638" s="111"/>
      <c r="AG638" s="149"/>
      <c r="AH638" s="110"/>
      <c r="AI638" s="111"/>
      <c r="AJ638" s="58"/>
      <c r="AK638" s="75"/>
      <c r="AL638" s="74"/>
      <c r="AM638" s="74"/>
      <c r="AN638" s="74"/>
      <c r="AO638" s="855" t="str">
        <f t="shared" si="459"/>
        <v/>
      </c>
      <c r="CC638" s="513" t="str">
        <f t="shared" si="460"/>
        <v/>
      </c>
      <c r="CD638" s="513" t="str">
        <f t="shared" si="461"/>
        <v/>
      </c>
      <c r="CE638" s="513" t="str">
        <f t="shared" si="462"/>
        <v/>
      </c>
      <c r="CF638" s="513" t="str">
        <f t="shared" si="463"/>
        <v/>
      </c>
      <c r="CG638" s="513" t="str">
        <f t="shared" si="464"/>
        <v/>
      </c>
      <c r="CH638" s="513" t="str">
        <f t="shared" si="465"/>
        <v/>
      </c>
      <c r="CI638" s="513" t="str">
        <f t="shared" si="466"/>
        <v/>
      </c>
      <c r="CJ638" s="513"/>
      <c r="CK638" s="513" t="str">
        <f t="shared" si="467"/>
        <v/>
      </c>
      <c r="CL638" s="513" t="str">
        <f t="shared" si="468"/>
        <v/>
      </c>
      <c r="CM638" s="513"/>
      <c r="CR638" s="822">
        <f t="shared" si="469"/>
        <v>0</v>
      </c>
      <c r="CS638" s="822">
        <f t="shared" si="470"/>
        <v>0</v>
      </c>
      <c r="CT638" s="823">
        <f t="shared" si="471"/>
        <v>0</v>
      </c>
      <c r="CU638" s="817">
        <f t="shared" si="472"/>
        <v>0</v>
      </c>
      <c r="CV638" s="817">
        <f t="shared" si="473"/>
        <v>0</v>
      </c>
      <c r="CW638" s="817">
        <f t="shared" si="474"/>
        <v>0</v>
      </c>
      <c r="CX638" s="817">
        <f t="shared" si="475"/>
        <v>0</v>
      </c>
      <c r="CY638" s="817"/>
      <c r="CZ638" s="817">
        <f t="shared" si="476"/>
        <v>0</v>
      </c>
      <c r="DA638" s="817">
        <f t="shared" si="477"/>
        <v>0</v>
      </c>
      <c r="DB638" s="817"/>
    </row>
    <row r="639" spans="1:106">
      <c r="A639" s="381" t="s">
        <v>1271</v>
      </c>
      <c r="B639" s="389" t="s">
        <v>1272</v>
      </c>
      <c r="C639" s="57">
        <f t="shared" si="456"/>
        <v>0</v>
      </c>
      <c r="D639" s="372">
        <f t="shared" si="457"/>
        <v>0</v>
      </c>
      <c r="E639" s="58"/>
      <c r="F639" s="59"/>
      <c r="G639" s="60"/>
      <c r="H639" s="145"/>
      <c r="I639" s="146"/>
      <c r="J639" s="146"/>
      <c r="K639" s="146"/>
      <c r="L639" s="146"/>
      <c r="M639" s="146"/>
      <c r="N639" s="146"/>
      <c r="O639" s="146"/>
      <c r="P639" s="146"/>
      <c r="Q639" s="146"/>
      <c r="R639" s="146"/>
      <c r="S639" s="146"/>
      <c r="T639" s="146"/>
      <c r="U639" s="146"/>
      <c r="V639" s="146"/>
      <c r="W639" s="146"/>
      <c r="X639" s="146"/>
      <c r="Y639" s="146"/>
      <c r="Z639" s="147"/>
      <c r="AA639" s="58"/>
      <c r="AB639" s="148"/>
      <c r="AC639" s="59"/>
      <c r="AD639" s="110"/>
      <c r="AE639" s="148"/>
      <c r="AF639" s="111"/>
      <c r="AG639" s="149"/>
      <c r="AH639" s="110"/>
      <c r="AI639" s="111"/>
      <c r="AJ639" s="58"/>
      <c r="AK639" s="75"/>
      <c r="AL639" s="74"/>
      <c r="AM639" s="74"/>
      <c r="AN639" s="74"/>
      <c r="AO639" s="855" t="str">
        <f t="shared" si="459"/>
        <v/>
      </c>
      <c r="CC639" s="513" t="str">
        <f t="shared" si="460"/>
        <v/>
      </c>
      <c r="CD639" s="513" t="str">
        <f t="shared" si="461"/>
        <v/>
      </c>
      <c r="CE639" s="513" t="str">
        <f t="shared" si="462"/>
        <v/>
      </c>
      <c r="CF639" s="513" t="str">
        <f t="shared" si="463"/>
        <v/>
      </c>
      <c r="CG639" s="513" t="str">
        <f t="shared" si="464"/>
        <v/>
      </c>
      <c r="CH639" s="513" t="str">
        <f t="shared" si="465"/>
        <v/>
      </c>
      <c r="CI639" s="513" t="str">
        <f t="shared" si="466"/>
        <v/>
      </c>
      <c r="CJ639" s="513"/>
      <c r="CK639" s="513" t="str">
        <f t="shared" si="467"/>
        <v/>
      </c>
      <c r="CL639" s="513" t="str">
        <f t="shared" si="468"/>
        <v/>
      </c>
      <c r="CM639" s="513"/>
      <c r="CR639" s="822">
        <f t="shared" si="469"/>
        <v>0</v>
      </c>
      <c r="CS639" s="822">
        <f t="shared" si="470"/>
        <v>0</v>
      </c>
      <c r="CT639" s="823">
        <f t="shared" si="471"/>
        <v>0</v>
      </c>
      <c r="CU639" s="817">
        <f t="shared" si="472"/>
        <v>0</v>
      </c>
      <c r="CV639" s="817">
        <f t="shared" si="473"/>
        <v>0</v>
      </c>
      <c r="CW639" s="817">
        <f t="shared" si="474"/>
        <v>0</v>
      </c>
      <c r="CX639" s="817">
        <f t="shared" si="475"/>
        <v>0</v>
      </c>
      <c r="CY639" s="817"/>
      <c r="CZ639" s="817">
        <f t="shared" si="476"/>
        <v>0</v>
      </c>
      <c r="DA639" s="817">
        <f t="shared" si="477"/>
        <v>0</v>
      </c>
      <c r="DB639" s="817"/>
    </row>
    <row r="640" spans="1:106">
      <c r="A640" s="381" t="s">
        <v>1273</v>
      </c>
      <c r="B640" s="389" t="s">
        <v>1274</v>
      </c>
      <c r="C640" s="57">
        <f t="shared" si="456"/>
        <v>0</v>
      </c>
      <c r="D640" s="372">
        <f t="shared" si="457"/>
        <v>0</v>
      </c>
      <c r="E640" s="58"/>
      <c r="F640" s="59"/>
      <c r="G640" s="60"/>
      <c r="H640" s="145"/>
      <c r="I640" s="146"/>
      <c r="J640" s="146"/>
      <c r="K640" s="146"/>
      <c r="L640" s="146"/>
      <c r="M640" s="146"/>
      <c r="N640" s="146"/>
      <c r="O640" s="146"/>
      <c r="P640" s="146"/>
      <c r="Q640" s="146"/>
      <c r="R640" s="146"/>
      <c r="S640" s="146"/>
      <c r="T640" s="146"/>
      <c r="U640" s="146"/>
      <c r="V640" s="146"/>
      <c r="W640" s="146"/>
      <c r="X640" s="146"/>
      <c r="Y640" s="146"/>
      <c r="Z640" s="147"/>
      <c r="AA640" s="58"/>
      <c r="AB640" s="148"/>
      <c r="AC640" s="59"/>
      <c r="AD640" s="110"/>
      <c r="AE640" s="148"/>
      <c r="AF640" s="111"/>
      <c r="AG640" s="149"/>
      <c r="AH640" s="110"/>
      <c r="AI640" s="111"/>
      <c r="AJ640" s="58"/>
      <c r="AK640" s="75"/>
      <c r="AL640" s="74"/>
      <c r="AM640" s="74"/>
      <c r="AN640" s="74"/>
      <c r="AO640" s="855" t="str">
        <f t="shared" si="459"/>
        <v/>
      </c>
      <c r="CC640" s="513" t="str">
        <f t="shared" si="460"/>
        <v/>
      </c>
      <c r="CD640" s="513" t="str">
        <f t="shared" si="461"/>
        <v/>
      </c>
      <c r="CE640" s="513" t="str">
        <f t="shared" si="462"/>
        <v/>
      </c>
      <c r="CF640" s="513" t="str">
        <f t="shared" si="463"/>
        <v/>
      </c>
      <c r="CG640" s="513" t="str">
        <f t="shared" si="464"/>
        <v/>
      </c>
      <c r="CH640" s="513" t="str">
        <f t="shared" si="465"/>
        <v/>
      </c>
      <c r="CI640" s="513" t="str">
        <f t="shared" si="466"/>
        <v/>
      </c>
      <c r="CJ640" s="513"/>
      <c r="CK640" s="513" t="str">
        <f t="shared" si="467"/>
        <v/>
      </c>
      <c r="CL640" s="513" t="str">
        <f t="shared" si="468"/>
        <v/>
      </c>
      <c r="CM640" s="513"/>
      <c r="CR640" s="822">
        <f t="shared" si="469"/>
        <v>0</v>
      </c>
      <c r="CS640" s="822">
        <f t="shared" si="470"/>
        <v>0</v>
      </c>
      <c r="CT640" s="823">
        <f t="shared" si="471"/>
        <v>0</v>
      </c>
      <c r="CU640" s="817">
        <f t="shared" si="472"/>
        <v>0</v>
      </c>
      <c r="CV640" s="817">
        <f t="shared" si="473"/>
        <v>0</v>
      </c>
      <c r="CW640" s="817">
        <f t="shared" si="474"/>
        <v>0</v>
      </c>
      <c r="CX640" s="817">
        <f t="shared" si="475"/>
        <v>0</v>
      </c>
      <c r="CY640" s="817"/>
      <c r="CZ640" s="817">
        <f t="shared" si="476"/>
        <v>0</v>
      </c>
      <c r="DA640" s="817">
        <f t="shared" si="477"/>
        <v>0</v>
      </c>
      <c r="DB640" s="817"/>
    </row>
    <row r="641" spans="1:106">
      <c r="A641" s="381" t="s">
        <v>1275</v>
      </c>
      <c r="B641" s="389" t="s">
        <v>1276</v>
      </c>
      <c r="C641" s="57">
        <f t="shared" si="456"/>
        <v>0</v>
      </c>
      <c r="D641" s="372">
        <f t="shared" si="457"/>
        <v>0</v>
      </c>
      <c r="E641" s="58"/>
      <c r="F641" s="59"/>
      <c r="G641" s="60"/>
      <c r="H641" s="145"/>
      <c r="I641" s="146"/>
      <c r="J641" s="146"/>
      <c r="K641" s="146"/>
      <c r="L641" s="146"/>
      <c r="M641" s="146"/>
      <c r="N641" s="146"/>
      <c r="O641" s="146"/>
      <c r="P641" s="146"/>
      <c r="Q641" s="146"/>
      <c r="R641" s="146"/>
      <c r="S641" s="146"/>
      <c r="T641" s="146"/>
      <c r="U641" s="146"/>
      <c r="V641" s="146"/>
      <c r="W641" s="146"/>
      <c r="X641" s="146"/>
      <c r="Y641" s="146"/>
      <c r="Z641" s="147"/>
      <c r="AA641" s="58"/>
      <c r="AB641" s="148"/>
      <c r="AC641" s="59"/>
      <c r="AD641" s="110"/>
      <c r="AE641" s="148"/>
      <c r="AF641" s="111"/>
      <c r="AG641" s="149"/>
      <c r="AH641" s="110"/>
      <c r="AI641" s="111"/>
      <c r="AJ641" s="58"/>
      <c r="AK641" s="75"/>
      <c r="AL641" s="74"/>
      <c r="AM641" s="74"/>
      <c r="AN641" s="74"/>
      <c r="AO641" s="855" t="str">
        <f t="shared" si="459"/>
        <v/>
      </c>
      <c r="CC641" s="513" t="str">
        <f t="shared" si="460"/>
        <v/>
      </c>
      <c r="CD641" s="513" t="str">
        <f t="shared" si="461"/>
        <v/>
      </c>
      <c r="CE641" s="513" t="str">
        <f t="shared" si="462"/>
        <v/>
      </c>
      <c r="CF641" s="513" t="str">
        <f t="shared" si="463"/>
        <v/>
      </c>
      <c r="CG641" s="513" t="str">
        <f t="shared" si="464"/>
        <v/>
      </c>
      <c r="CH641" s="513" t="str">
        <f t="shared" si="465"/>
        <v/>
      </c>
      <c r="CI641" s="513" t="str">
        <f t="shared" si="466"/>
        <v/>
      </c>
      <c r="CJ641" s="513"/>
      <c r="CK641" s="513" t="str">
        <f t="shared" si="467"/>
        <v/>
      </c>
      <c r="CL641" s="513" t="str">
        <f t="shared" si="468"/>
        <v/>
      </c>
      <c r="CM641" s="513"/>
      <c r="CR641" s="822">
        <f t="shared" si="469"/>
        <v>0</v>
      </c>
      <c r="CS641" s="822">
        <f t="shared" si="470"/>
        <v>0</v>
      </c>
      <c r="CT641" s="823">
        <f t="shared" si="471"/>
        <v>0</v>
      </c>
      <c r="CU641" s="817">
        <f t="shared" si="472"/>
        <v>0</v>
      </c>
      <c r="CV641" s="817">
        <f t="shared" si="473"/>
        <v>0</v>
      </c>
      <c r="CW641" s="817">
        <f t="shared" si="474"/>
        <v>0</v>
      </c>
      <c r="CX641" s="817">
        <f t="shared" si="475"/>
        <v>0</v>
      </c>
      <c r="CY641" s="817"/>
      <c r="CZ641" s="817">
        <f t="shared" si="476"/>
        <v>0</v>
      </c>
      <c r="DA641" s="817">
        <f t="shared" si="477"/>
        <v>0</v>
      </c>
      <c r="DB641" s="817"/>
    </row>
    <row r="642" spans="1:106" ht="21">
      <c r="A642" s="399" t="s">
        <v>1277</v>
      </c>
      <c r="B642" s="391" t="s">
        <v>1278</v>
      </c>
      <c r="C642" s="77">
        <f t="shared" si="456"/>
        <v>0</v>
      </c>
      <c r="D642" s="375">
        <f t="shared" si="457"/>
        <v>0</v>
      </c>
      <c r="E642" s="78"/>
      <c r="F642" s="79"/>
      <c r="G642" s="80"/>
      <c r="H642" s="152"/>
      <c r="I642" s="153"/>
      <c r="J642" s="153"/>
      <c r="K642" s="153"/>
      <c r="L642" s="153"/>
      <c r="M642" s="153"/>
      <c r="N642" s="153"/>
      <c r="O642" s="153"/>
      <c r="P642" s="153"/>
      <c r="Q642" s="153"/>
      <c r="R642" s="153"/>
      <c r="S642" s="153"/>
      <c r="T642" s="153"/>
      <c r="U642" s="153"/>
      <c r="V642" s="153"/>
      <c r="W642" s="153"/>
      <c r="X642" s="153"/>
      <c r="Y642" s="153"/>
      <c r="Z642" s="154"/>
      <c r="AA642" s="78"/>
      <c r="AB642" s="155"/>
      <c r="AC642" s="79"/>
      <c r="AD642" s="156"/>
      <c r="AE642" s="155"/>
      <c r="AF642" s="157"/>
      <c r="AG642" s="158"/>
      <c r="AH642" s="156"/>
      <c r="AI642" s="157"/>
      <c r="AJ642" s="78"/>
      <c r="AK642" s="90"/>
      <c r="AL642" s="91"/>
      <c r="AM642" s="91"/>
      <c r="AN642" s="91"/>
      <c r="AO642" s="855" t="str">
        <f t="shared" si="459"/>
        <v/>
      </c>
      <c r="CC642" s="513" t="str">
        <f t="shared" si="460"/>
        <v/>
      </c>
      <c r="CD642" s="513" t="str">
        <f t="shared" si="461"/>
        <v/>
      </c>
      <c r="CE642" s="513" t="str">
        <f t="shared" si="462"/>
        <v/>
      </c>
      <c r="CF642" s="513" t="str">
        <f t="shared" si="463"/>
        <v/>
      </c>
      <c r="CG642" s="513" t="str">
        <f t="shared" si="464"/>
        <v/>
      </c>
      <c r="CH642" s="513" t="str">
        <f t="shared" si="465"/>
        <v/>
      </c>
      <c r="CI642" s="513" t="str">
        <f t="shared" si="466"/>
        <v/>
      </c>
      <c r="CJ642" s="513"/>
      <c r="CK642" s="513" t="str">
        <f t="shared" si="467"/>
        <v/>
      </c>
      <c r="CL642" s="513" t="str">
        <f t="shared" si="468"/>
        <v/>
      </c>
      <c r="CM642" s="513"/>
      <c r="CR642" s="822">
        <f t="shared" si="469"/>
        <v>0</v>
      </c>
      <c r="CS642" s="822">
        <f t="shared" si="470"/>
        <v>0</v>
      </c>
      <c r="CT642" s="823">
        <f t="shared" si="471"/>
        <v>0</v>
      </c>
      <c r="CU642" s="817">
        <f t="shared" si="472"/>
        <v>0</v>
      </c>
      <c r="CV642" s="817">
        <f t="shared" si="473"/>
        <v>0</v>
      </c>
      <c r="CW642" s="817">
        <f t="shared" si="474"/>
        <v>0</v>
      </c>
      <c r="CX642" s="817">
        <f t="shared" si="475"/>
        <v>0</v>
      </c>
      <c r="CY642" s="817"/>
      <c r="CZ642" s="817">
        <f t="shared" si="476"/>
        <v>0</v>
      </c>
      <c r="DA642" s="817">
        <f t="shared" si="477"/>
        <v>0</v>
      </c>
      <c r="DB642" s="817"/>
    </row>
    <row r="643" spans="1:106">
      <c r="A643" s="933" t="s">
        <v>51</v>
      </c>
      <c r="B643" s="930"/>
      <c r="C643" s="204">
        <f>SUM(C595:C642)</f>
        <v>0</v>
      </c>
      <c r="D643" s="205">
        <f>SUM(D595:D642)</f>
        <v>0</v>
      </c>
      <c r="E643" s="206">
        <f>SUM(E595:E642)</f>
        <v>0</v>
      </c>
      <c r="F643" s="207">
        <f>SUM(F595:F642)</f>
        <v>0</v>
      </c>
      <c r="G643" s="205">
        <f>SUM(G595:G642)</f>
        <v>0</v>
      </c>
      <c r="H643" s="941"/>
      <c r="I643" s="942"/>
      <c r="J643" s="942"/>
      <c r="K643" s="942"/>
      <c r="L643" s="942"/>
      <c r="M643" s="942"/>
      <c r="N643" s="942"/>
      <c r="O643" s="942"/>
      <c r="P643" s="942"/>
      <c r="Q643" s="942"/>
      <c r="R643" s="942"/>
      <c r="S643" s="942"/>
      <c r="T643" s="942"/>
      <c r="U643" s="942"/>
      <c r="V643" s="942"/>
      <c r="W643" s="942"/>
      <c r="X643" s="942"/>
      <c r="Y643" s="942"/>
      <c r="Z643" s="943"/>
      <c r="AA643" s="206">
        <f>SUM(AA595:AA642)</f>
        <v>0</v>
      </c>
      <c r="AB643" s="209">
        <f t="shared" ref="AB643:AJ643" si="478">SUM(AB595:AB642)</f>
        <v>0</v>
      </c>
      <c r="AC643" s="207">
        <f t="shared" si="478"/>
        <v>0</v>
      </c>
      <c r="AD643" s="208">
        <f t="shared" si="478"/>
        <v>0</v>
      </c>
      <c r="AE643" s="209">
        <f t="shared" si="478"/>
        <v>0</v>
      </c>
      <c r="AF643" s="210">
        <f t="shared" si="478"/>
        <v>0</v>
      </c>
      <c r="AG643" s="211">
        <f t="shared" si="478"/>
        <v>0</v>
      </c>
      <c r="AH643" s="208">
        <f t="shared" si="478"/>
        <v>0</v>
      </c>
      <c r="AI643" s="210">
        <f t="shared" si="478"/>
        <v>0</v>
      </c>
      <c r="AJ643" s="222">
        <f t="shared" si="478"/>
        <v>0</v>
      </c>
      <c r="AK643" s="941"/>
      <c r="AL643" s="949"/>
      <c r="AM643" s="841"/>
      <c r="AN643" s="841"/>
      <c r="AO643" s="855"/>
      <c r="CC643" s="818"/>
      <c r="CD643" s="818"/>
      <c r="CE643" s="818"/>
      <c r="CF643" s="818"/>
      <c r="CG643" s="818"/>
      <c r="CH643" s="818"/>
      <c r="CI643" s="818"/>
      <c r="CJ643" s="818"/>
      <c r="CK643" s="818"/>
      <c r="CL643" s="818"/>
      <c r="CM643" s="818"/>
      <c r="CR643" s="824"/>
      <c r="CS643" s="824"/>
      <c r="CT643" s="824"/>
      <c r="CU643" s="818"/>
      <c r="CV643" s="818"/>
      <c r="CW643" s="818"/>
      <c r="CX643" s="818"/>
      <c r="CY643" s="818"/>
      <c r="CZ643" s="818"/>
      <c r="DA643" s="818"/>
      <c r="DB643" s="818"/>
    </row>
    <row r="644" spans="1:106">
      <c r="A644" s="950" t="s">
        <v>1279</v>
      </c>
      <c r="B644" s="951"/>
      <c r="C644" s="931"/>
      <c r="D644" s="932"/>
      <c r="E644" s="932"/>
      <c r="F644" s="932"/>
      <c r="G644" s="932"/>
      <c r="H644" s="932"/>
      <c r="I644" s="932"/>
      <c r="J644" s="932"/>
      <c r="K644" s="932"/>
      <c r="L644" s="932"/>
      <c r="M644" s="932"/>
      <c r="N644" s="932"/>
      <c r="O644" s="932"/>
      <c r="P644" s="932"/>
      <c r="Q644" s="932"/>
      <c r="R644" s="932"/>
      <c r="S644" s="932"/>
      <c r="T644" s="932"/>
      <c r="U644" s="932"/>
      <c r="V644" s="932"/>
      <c r="W644" s="932"/>
      <c r="X644" s="932"/>
      <c r="Y644" s="932"/>
      <c r="Z644" s="932"/>
      <c r="AA644" s="932"/>
      <c r="AB644" s="932"/>
      <c r="AC644" s="932"/>
      <c r="AD644" s="932"/>
      <c r="AE644" s="932"/>
      <c r="AF644" s="932"/>
      <c r="AG644" s="932"/>
      <c r="AH644" s="932"/>
      <c r="AI644" s="932"/>
      <c r="AJ644" s="932"/>
      <c r="AK644" s="932"/>
      <c r="AL644" s="932"/>
      <c r="AM644" s="932"/>
      <c r="AN644" s="932"/>
      <c r="AO644" s="855"/>
      <c r="CC644" s="818"/>
      <c r="CD644" s="818"/>
      <c r="CE644" s="818"/>
      <c r="CF644" s="818"/>
      <c r="CG644" s="818"/>
      <c r="CH644" s="818"/>
      <c r="CI644" s="818"/>
      <c r="CJ644" s="818"/>
      <c r="CK644" s="818"/>
      <c r="CL644" s="818"/>
      <c r="CM644" s="818"/>
      <c r="CR644" s="824"/>
      <c r="CS644" s="824"/>
      <c r="CT644" s="824"/>
      <c r="CU644" s="818"/>
      <c r="CV644" s="818"/>
      <c r="CW644" s="818"/>
      <c r="CX644" s="818"/>
      <c r="CY644" s="818"/>
      <c r="CZ644" s="818"/>
      <c r="DA644" s="818"/>
      <c r="DB644" s="818"/>
    </row>
    <row r="645" spans="1:106">
      <c r="A645" s="395" t="s">
        <v>1280</v>
      </c>
      <c r="B645" s="421" t="s">
        <v>1281</v>
      </c>
      <c r="C645" s="42">
        <f t="shared" si="456"/>
        <v>0</v>
      </c>
      <c r="D645" s="369">
        <f t="shared" si="457"/>
        <v>0</v>
      </c>
      <c r="E645" s="43"/>
      <c r="F645" s="44"/>
      <c r="G645" s="45"/>
      <c r="H645" s="140"/>
      <c r="I645" s="141"/>
      <c r="J645" s="141"/>
      <c r="K645" s="141"/>
      <c r="L645" s="141"/>
      <c r="M645" s="141"/>
      <c r="N645" s="141"/>
      <c r="O645" s="141"/>
      <c r="P645" s="141"/>
      <c r="Q645" s="141"/>
      <c r="R645" s="141"/>
      <c r="S645" s="141"/>
      <c r="T645" s="141"/>
      <c r="U645" s="141"/>
      <c r="V645" s="141"/>
      <c r="W645" s="141"/>
      <c r="X645" s="141"/>
      <c r="Y645" s="141"/>
      <c r="Z645" s="142"/>
      <c r="AA645" s="43"/>
      <c r="AB645" s="143"/>
      <c r="AC645" s="44"/>
      <c r="AD645" s="104"/>
      <c r="AE645" s="143"/>
      <c r="AF645" s="105"/>
      <c r="AG645" s="144"/>
      <c r="AH645" s="104"/>
      <c r="AI645" s="105"/>
      <c r="AJ645" s="43"/>
      <c r="AK645" s="109"/>
      <c r="AL645" s="56"/>
      <c r="AM645" s="56"/>
      <c r="AN645" s="56"/>
      <c r="AO645" s="855" t="str">
        <f t="shared" si="459"/>
        <v/>
      </c>
      <c r="CC645" s="513" t="str">
        <f t="shared" ref="CC645:CC652" si="479">IF(AND($C645&gt;0,AA645="")," * No olvide digitar la variable "&amp;$AA$8&amp;""&amp;": Atención Cerrada. Digite Cero si no tiene.","")</f>
        <v/>
      </c>
      <c r="CD645" s="513" t="str">
        <f t="shared" ref="CD645:CD652" si="480">IF(AND($C645&gt;0,AB645="")," * No olvide digitar la variable "&amp;$AA$8&amp;""&amp;": Atención Abierta. Digite Cero si no tiene.","")</f>
        <v/>
      </c>
      <c r="CE645" s="513" t="str">
        <f t="shared" ref="CE645:CE652" si="481">IF(AND($C645&gt;0,AC645="")," * No olvide digitar la variable "&amp;$AA$8&amp;""&amp;": Emergencia. Digite Cero si no tiene.","")</f>
        <v/>
      </c>
      <c r="CF645" s="513" t="str">
        <f t="shared" ref="CF645:CF652" si="482">IF(AND(C645&lt;AA645+AB645+AC645)," * La Suma de la variable "&amp;$AA$8&amp;""&amp;" no puede ser mayor al Total.","")</f>
        <v/>
      </c>
      <c r="CG645" s="513" t="str">
        <f t="shared" ref="CG645:CG652" si="483">IF(AND($C645&gt;0,AD645="")," * No olvide digitar la variable "&amp;$AD$8&amp;""&amp;": Honorarios. Digite Cero si no tiene.","")</f>
        <v/>
      </c>
      <c r="CH645" s="513" t="str">
        <f t="shared" ref="CH645:CH652" si="484">IF(AND($C645&gt;0,AE645="")," * No olvide digitar la variable "&amp;$AD$8&amp;""&amp;": Convenios. Digite Cero si no tiene.","")</f>
        <v/>
      </c>
      <c r="CI645" s="513" t="str">
        <f t="shared" ref="CI645:CI652" si="485">IF(AND($C645&gt;0,AF645="")," * No olvide digitar la variable "&amp;$AD$8&amp;""&amp;": Consultores de llamada. Digite Cero si no tiene.","")</f>
        <v/>
      </c>
      <c r="CJ645" s="513"/>
      <c r="CK645" s="513" t="str">
        <f t="shared" ref="CK645:CK652" si="486">IF(AND($C645&gt;0,AH645="")," * No olvide digitar la variable "&amp;$AH$8&amp;""&amp;" Al Sistema. Digite Cero si no tiene.","")</f>
        <v/>
      </c>
      <c r="CL645" s="513" t="str">
        <f t="shared" ref="CL645:CL652" si="487">IF(AND($C645&gt;0,AI645="")," * No olvide digitar la variable "&amp;$AH$8&amp;""&amp;" al Extrasistema. Digite Cero si no tiene.","")</f>
        <v/>
      </c>
      <c r="CM645" s="513"/>
      <c r="CR645" s="822">
        <f t="shared" ref="CR645:CT652" si="488">IF(AND($C645&gt;0,AA645=""),1,0)</f>
        <v>0</v>
      </c>
      <c r="CS645" s="822">
        <f t="shared" si="488"/>
        <v>0</v>
      </c>
      <c r="CT645" s="823">
        <f t="shared" si="488"/>
        <v>0</v>
      </c>
      <c r="CU645" s="817">
        <f t="shared" ref="CU645:CU652" si="489">IF(AND(C645&lt;AA645+AB645+AC645),1,0)</f>
        <v>0</v>
      </c>
      <c r="CV645" s="817">
        <f t="shared" ref="CV645:CX652" si="490">IF(AND($C645&gt;0,AD645=""),1,0)</f>
        <v>0</v>
      </c>
      <c r="CW645" s="817">
        <f t="shared" si="490"/>
        <v>0</v>
      </c>
      <c r="CX645" s="817">
        <f t="shared" si="490"/>
        <v>0</v>
      </c>
      <c r="CY645" s="817"/>
      <c r="CZ645" s="817">
        <f t="shared" ref="CZ645:DA652" si="491">IF(AND($C645&gt;0,AH645=""),1,0)</f>
        <v>0</v>
      </c>
      <c r="DA645" s="817">
        <f t="shared" si="491"/>
        <v>0</v>
      </c>
      <c r="DB645" s="817"/>
    </row>
    <row r="646" spans="1:106">
      <c r="A646" s="379" t="s">
        <v>1282</v>
      </c>
      <c r="B646" s="422" t="s">
        <v>1283</v>
      </c>
      <c r="C646" s="57">
        <f t="shared" si="456"/>
        <v>0</v>
      </c>
      <c r="D646" s="372">
        <f t="shared" si="457"/>
        <v>0</v>
      </c>
      <c r="E646" s="58"/>
      <c r="F646" s="59"/>
      <c r="G646" s="60"/>
      <c r="H646" s="145"/>
      <c r="I646" s="146"/>
      <c r="J646" s="146"/>
      <c r="K646" s="146"/>
      <c r="L646" s="146"/>
      <c r="M646" s="146"/>
      <c r="N646" s="146"/>
      <c r="O646" s="146"/>
      <c r="P646" s="146"/>
      <c r="Q646" s="146"/>
      <c r="R646" s="146"/>
      <c r="S646" s="146"/>
      <c r="T646" s="146"/>
      <c r="U646" s="146"/>
      <c r="V646" s="146"/>
      <c r="W646" s="146"/>
      <c r="X646" s="146"/>
      <c r="Y646" s="146"/>
      <c r="Z646" s="147"/>
      <c r="AA646" s="58"/>
      <c r="AB646" s="148"/>
      <c r="AC646" s="59"/>
      <c r="AD646" s="110"/>
      <c r="AE646" s="148"/>
      <c r="AF646" s="111"/>
      <c r="AG646" s="149"/>
      <c r="AH646" s="110"/>
      <c r="AI646" s="111"/>
      <c r="AJ646" s="58"/>
      <c r="AK646" s="75"/>
      <c r="AL646" s="74"/>
      <c r="AM646" s="74"/>
      <c r="AN646" s="74"/>
      <c r="AO646" s="855" t="str">
        <f t="shared" si="459"/>
        <v/>
      </c>
      <c r="CC646" s="513" t="str">
        <f t="shared" si="479"/>
        <v/>
      </c>
      <c r="CD646" s="513" t="str">
        <f t="shared" si="480"/>
        <v/>
      </c>
      <c r="CE646" s="513" t="str">
        <f t="shared" si="481"/>
        <v/>
      </c>
      <c r="CF646" s="513" t="str">
        <f t="shared" si="482"/>
        <v/>
      </c>
      <c r="CG646" s="513" t="str">
        <f t="shared" si="483"/>
        <v/>
      </c>
      <c r="CH646" s="513" t="str">
        <f t="shared" si="484"/>
        <v/>
      </c>
      <c r="CI646" s="513" t="str">
        <f t="shared" si="485"/>
        <v/>
      </c>
      <c r="CJ646" s="513"/>
      <c r="CK646" s="513" t="str">
        <f t="shared" si="486"/>
        <v/>
      </c>
      <c r="CL646" s="513" t="str">
        <f t="shared" si="487"/>
        <v/>
      </c>
      <c r="CM646" s="513"/>
      <c r="CR646" s="822">
        <f t="shared" si="488"/>
        <v>0</v>
      </c>
      <c r="CS646" s="822">
        <f t="shared" si="488"/>
        <v>0</v>
      </c>
      <c r="CT646" s="823">
        <f t="shared" si="488"/>
        <v>0</v>
      </c>
      <c r="CU646" s="817">
        <f t="shared" si="489"/>
        <v>0</v>
      </c>
      <c r="CV646" s="817">
        <f t="shared" si="490"/>
        <v>0</v>
      </c>
      <c r="CW646" s="817">
        <f t="shared" si="490"/>
        <v>0</v>
      </c>
      <c r="CX646" s="817">
        <f t="shared" si="490"/>
        <v>0</v>
      </c>
      <c r="CY646" s="817"/>
      <c r="CZ646" s="817">
        <f t="shared" si="491"/>
        <v>0</v>
      </c>
      <c r="DA646" s="817">
        <f t="shared" si="491"/>
        <v>0</v>
      </c>
      <c r="DB646" s="817"/>
    </row>
    <row r="647" spans="1:106">
      <c r="A647" s="379" t="s">
        <v>1284</v>
      </c>
      <c r="B647" s="422" t="s">
        <v>1285</v>
      </c>
      <c r="C647" s="57">
        <f t="shared" si="456"/>
        <v>0</v>
      </c>
      <c r="D647" s="372">
        <f t="shared" si="457"/>
        <v>0</v>
      </c>
      <c r="E647" s="58"/>
      <c r="F647" s="59"/>
      <c r="G647" s="60"/>
      <c r="H647" s="145"/>
      <c r="I647" s="146"/>
      <c r="J647" s="146"/>
      <c r="K647" s="146"/>
      <c r="L647" s="146"/>
      <c r="M647" s="146"/>
      <c r="N647" s="146"/>
      <c r="O647" s="146"/>
      <c r="P647" s="146"/>
      <c r="Q647" s="146"/>
      <c r="R647" s="146"/>
      <c r="S647" s="146"/>
      <c r="T647" s="146"/>
      <c r="U647" s="146"/>
      <c r="V647" s="146"/>
      <c r="W647" s="146"/>
      <c r="X647" s="146"/>
      <c r="Y647" s="146"/>
      <c r="Z647" s="147"/>
      <c r="AA647" s="58"/>
      <c r="AB647" s="148"/>
      <c r="AC647" s="59"/>
      <c r="AD647" s="110"/>
      <c r="AE647" s="148"/>
      <c r="AF647" s="111"/>
      <c r="AG647" s="149"/>
      <c r="AH647" s="110"/>
      <c r="AI647" s="111"/>
      <c r="AJ647" s="58"/>
      <c r="AK647" s="75"/>
      <c r="AL647" s="74"/>
      <c r="AM647" s="74"/>
      <c r="AN647" s="74"/>
      <c r="AO647" s="855" t="str">
        <f t="shared" si="459"/>
        <v/>
      </c>
      <c r="CC647" s="513" t="str">
        <f t="shared" si="479"/>
        <v/>
      </c>
      <c r="CD647" s="513" t="str">
        <f t="shared" si="480"/>
        <v/>
      </c>
      <c r="CE647" s="513" t="str">
        <f t="shared" si="481"/>
        <v/>
      </c>
      <c r="CF647" s="513" t="str">
        <f t="shared" si="482"/>
        <v/>
      </c>
      <c r="CG647" s="513" t="str">
        <f t="shared" si="483"/>
        <v/>
      </c>
      <c r="CH647" s="513" t="str">
        <f t="shared" si="484"/>
        <v/>
      </c>
      <c r="CI647" s="513" t="str">
        <f t="shared" si="485"/>
        <v/>
      </c>
      <c r="CJ647" s="513"/>
      <c r="CK647" s="513" t="str">
        <f t="shared" si="486"/>
        <v/>
      </c>
      <c r="CL647" s="513" t="str">
        <f t="shared" si="487"/>
        <v/>
      </c>
      <c r="CM647" s="513"/>
      <c r="CR647" s="822">
        <f t="shared" si="488"/>
        <v>0</v>
      </c>
      <c r="CS647" s="822">
        <f t="shared" si="488"/>
        <v>0</v>
      </c>
      <c r="CT647" s="823">
        <f t="shared" si="488"/>
        <v>0</v>
      </c>
      <c r="CU647" s="817">
        <f t="shared" si="489"/>
        <v>0</v>
      </c>
      <c r="CV647" s="817">
        <f t="shared" si="490"/>
        <v>0</v>
      </c>
      <c r="CW647" s="817">
        <f t="shared" si="490"/>
        <v>0</v>
      </c>
      <c r="CX647" s="817">
        <f t="shared" si="490"/>
        <v>0</v>
      </c>
      <c r="CY647" s="817"/>
      <c r="CZ647" s="817">
        <f t="shared" si="491"/>
        <v>0</v>
      </c>
      <c r="DA647" s="817">
        <f t="shared" si="491"/>
        <v>0</v>
      </c>
      <c r="DB647" s="817"/>
    </row>
    <row r="648" spans="1:106">
      <c r="A648" s="379" t="s">
        <v>1286</v>
      </c>
      <c r="B648" s="422" t="s">
        <v>1287</v>
      </c>
      <c r="C648" s="57">
        <f t="shared" si="456"/>
        <v>0</v>
      </c>
      <c r="D648" s="372">
        <f t="shared" si="457"/>
        <v>0</v>
      </c>
      <c r="E648" s="58"/>
      <c r="F648" s="59"/>
      <c r="G648" s="60"/>
      <c r="H648" s="145"/>
      <c r="I648" s="146"/>
      <c r="J648" s="146"/>
      <c r="K648" s="146"/>
      <c r="L648" s="146"/>
      <c r="M648" s="146"/>
      <c r="N648" s="146"/>
      <c r="O648" s="146"/>
      <c r="P648" s="146"/>
      <c r="Q648" s="146"/>
      <c r="R648" s="146"/>
      <c r="S648" s="146"/>
      <c r="T648" s="146"/>
      <c r="U648" s="146"/>
      <c r="V648" s="146"/>
      <c r="W648" s="146"/>
      <c r="X648" s="146"/>
      <c r="Y648" s="146"/>
      <c r="Z648" s="147"/>
      <c r="AA648" s="58"/>
      <c r="AB648" s="148"/>
      <c r="AC648" s="59"/>
      <c r="AD648" s="110"/>
      <c r="AE648" s="148"/>
      <c r="AF648" s="111"/>
      <c r="AG648" s="149"/>
      <c r="AH648" s="110"/>
      <c r="AI648" s="111"/>
      <c r="AJ648" s="58"/>
      <c r="AK648" s="75"/>
      <c r="AL648" s="74"/>
      <c r="AM648" s="74"/>
      <c r="AN648" s="74"/>
      <c r="AO648" s="855" t="str">
        <f t="shared" si="459"/>
        <v/>
      </c>
      <c r="CC648" s="513" t="str">
        <f t="shared" si="479"/>
        <v/>
      </c>
      <c r="CD648" s="513" t="str">
        <f t="shared" si="480"/>
        <v/>
      </c>
      <c r="CE648" s="513" t="str">
        <f t="shared" si="481"/>
        <v/>
      </c>
      <c r="CF648" s="513" t="str">
        <f t="shared" si="482"/>
        <v/>
      </c>
      <c r="CG648" s="513" t="str">
        <f t="shared" si="483"/>
        <v/>
      </c>
      <c r="CH648" s="513" t="str">
        <f t="shared" si="484"/>
        <v/>
      </c>
      <c r="CI648" s="513" t="str">
        <f t="shared" si="485"/>
        <v/>
      </c>
      <c r="CJ648" s="513"/>
      <c r="CK648" s="513" t="str">
        <f t="shared" si="486"/>
        <v/>
      </c>
      <c r="CL648" s="513" t="str">
        <f t="shared" si="487"/>
        <v/>
      </c>
      <c r="CM648" s="513"/>
      <c r="CR648" s="822">
        <f t="shared" si="488"/>
        <v>0</v>
      </c>
      <c r="CS648" s="822">
        <f t="shared" si="488"/>
        <v>0</v>
      </c>
      <c r="CT648" s="823">
        <f t="shared" si="488"/>
        <v>0</v>
      </c>
      <c r="CU648" s="817">
        <f t="shared" si="489"/>
        <v>0</v>
      </c>
      <c r="CV648" s="817">
        <f t="shared" si="490"/>
        <v>0</v>
      </c>
      <c r="CW648" s="817">
        <f t="shared" si="490"/>
        <v>0</v>
      </c>
      <c r="CX648" s="817">
        <f t="shared" si="490"/>
        <v>0</v>
      </c>
      <c r="CY648" s="817"/>
      <c r="CZ648" s="817">
        <f t="shared" si="491"/>
        <v>0</v>
      </c>
      <c r="DA648" s="817">
        <f t="shared" si="491"/>
        <v>0</v>
      </c>
      <c r="DB648" s="817"/>
    </row>
    <row r="649" spans="1:106">
      <c r="A649" s="379" t="s">
        <v>1288</v>
      </c>
      <c r="B649" s="422" t="s">
        <v>1289</v>
      </c>
      <c r="C649" s="57">
        <f t="shared" si="456"/>
        <v>0</v>
      </c>
      <c r="D649" s="372">
        <f t="shared" si="457"/>
        <v>0</v>
      </c>
      <c r="E649" s="58"/>
      <c r="F649" s="59"/>
      <c r="G649" s="60"/>
      <c r="H649" s="145"/>
      <c r="I649" s="146"/>
      <c r="J649" s="146"/>
      <c r="K649" s="146"/>
      <c r="L649" s="146"/>
      <c r="M649" s="146"/>
      <c r="N649" s="146"/>
      <c r="O649" s="146"/>
      <c r="P649" s="146"/>
      <c r="Q649" s="146"/>
      <c r="R649" s="146"/>
      <c r="S649" s="146"/>
      <c r="T649" s="146"/>
      <c r="U649" s="146"/>
      <c r="V649" s="146"/>
      <c r="W649" s="146"/>
      <c r="X649" s="146"/>
      <c r="Y649" s="146"/>
      <c r="Z649" s="147"/>
      <c r="AA649" s="58"/>
      <c r="AB649" s="148"/>
      <c r="AC649" s="59"/>
      <c r="AD649" s="110"/>
      <c r="AE649" s="148"/>
      <c r="AF649" s="111"/>
      <c r="AG649" s="149"/>
      <c r="AH649" s="110"/>
      <c r="AI649" s="111"/>
      <c r="AJ649" s="58"/>
      <c r="AK649" s="75"/>
      <c r="AL649" s="74"/>
      <c r="AM649" s="74"/>
      <c r="AN649" s="74"/>
      <c r="AO649" s="855" t="str">
        <f t="shared" si="459"/>
        <v/>
      </c>
      <c r="CC649" s="513" t="str">
        <f t="shared" si="479"/>
        <v/>
      </c>
      <c r="CD649" s="513" t="str">
        <f t="shared" si="480"/>
        <v/>
      </c>
      <c r="CE649" s="513" t="str">
        <f t="shared" si="481"/>
        <v/>
      </c>
      <c r="CF649" s="513" t="str">
        <f t="shared" si="482"/>
        <v/>
      </c>
      <c r="CG649" s="513" t="str">
        <f t="shared" si="483"/>
        <v/>
      </c>
      <c r="CH649" s="513" t="str">
        <f t="shared" si="484"/>
        <v/>
      </c>
      <c r="CI649" s="513" t="str">
        <f t="shared" si="485"/>
        <v/>
      </c>
      <c r="CJ649" s="513"/>
      <c r="CK649" s="513" t="str">
        <f t="shared" si="486"/>
        <v/>
      </c>
      <c r="CL649" s="513" t="str">
        <f t="shared" si="487"/>
        <v/>
      </c>
      <c r="CM649" s="513"/>
      <c r="CR649" s="822">
        <f t="shared" si="488"/>
        <v>0</v>
      </c>
      <c r="CS649" s="822">
        <f t="shared" si="488"/>
        <v>0</v>
      </c>
      <c r="CT649" s="823">
        <f t="shared" si="488"/>
        <v>0</v>
      </c>
      <c r="CU649" s="817">
        <f t="shared" si="489"/>
        <v>0</v>
      </c>
      <c r="CV649" s="817">
        <f t="shared" si="490"/>
        <v>0</v>
      </c>
      <c r="CW649" s="817">
        <f t="shared" si="490"/>
        <v>0</v>
      </c>
      <c r="CX649" s="817">
        <f t="shared" si="490"/>
        <v>0</v>
      </c>
      <c r="CY649" s="817"/>
      <c r="CZ649" s="817">
        <f t="shared" si="491"/>
        <v>0</v>
      </c>
      <c r="DA649" s="817">
        <f t="shared" si="491"/>
        <v>0</v>
      </c>
      <c r="DB649" s="817"/>
    </row>
    <row r="650" spans="1:106">
      <c r="A650" s="379" t="s">
        <v>1290</v>
      </c>
      <c r="B650" s="422" t="s">
        <v>1291</v>
      </c>
      <c r="C650" s="57">
        <f t="shared" si="456"/>
        <v>0</v>
      </c>
      <c r="D650" s="372">
        <f t="shared" si="457"/>
        <v>0</v>
      </c>
      <c r="E650" s="58"/>
      <c r="F650" s="59"/>
      <c r="G650" s="60"/>
      <c r="H650" s="145"/>
      <c r="I650" s="146"/>
      <c r="J650" s="146"/>
      <c r="K650" s="146"/>
      <c r="L650" s="146"/>
      <c r="M650" s="146"/>
      <c r="N650" s="146"/>
      <c r="O650" s="146"/>
      <c r="P650" s="146"/>
      <c r="Q650" s="146"/>
      <c r="R650" s="146"/>
      <c r="S650" s="146"/>
      <c r="T650" s="146"/>
      <c r="U650" s="146"/>
      <c r="V650" s="146"/>
      <c r="W650" s="146"/>
      <c r="X650" s="146"/>
      <c r="Y650" s="146"/>
      <c r="Z650" s="147"/>
      <c r="AA650" s="58"/>
      <c r="AB650" s="148"/>
      <c r="AC650" s="59"/>
      <c r="AD650" s="110"/>
      <c r="AE650" s="148"/>
      <c r="AF650" s="111"/>
      <c r="AG650" s="149"/>
      <c r="AH650" s="110"/>
      <c r="AI650" s="111"/>
      <c r="AJ650" s="58"/>
      <c r="AK650" s="75"/>
      <c r="AL650" s="74"/>
      <c r="AM650" s="74"/>
      <c r="AN650" s="74"/>
      <c r="AO650" s="855" t="str">
        <f t="shared" si="459"/>
        <v/>
      </c>
      <c r="CC650" s="513" t="str">
        <f t="shared" si="479"/>
        <v/>
      </c>
      <c r="CD650" s="513" t="str">
        <f t="shared" si="480"/>
        <v/>
      </c>
      <c r="CE650" s="513" t="str">
        <f t="shared" si="481"/>
        <v/>
      </c>
      <c r="CF650" s="513" t="str">
        <f t="shared" si="482"/>
        <v/>
      </c>
      <c r="CG650" s="513" t="str">
        <f t="shared" si="483"/>
        <v/>
      </c>
      <c r="CH650" s="513" t="str">
        <f t="shared" si="484"/>
        <v/>
      </c>
      <c r="CI650" s="513" t="str">
        <f t="shared" si="485"/>
        <v/>
      </c>
      <c r="CJ650" s="513"/>
      <c r="CK650" s="513" t="str">
        <f t="shared" si="486"/>
        <v/>
      </c>
      <c r="CL650" s="513" t="str">
        <f t="shared" si="487"/>
        <v/>
      </c>
      <c r="CM650" s="513"/>
      <c r="CR650" s="822">
        <f t="shared" si="488"/>
        <v>0</v>
      </c>
      <c r="CS650" s="822">
        <f t="shared" si="488"/>
        <v>0</v>
      </c>
      <c r="CT650" s="823">
        <f t="shared" si="488"/>
        <v>0</v>
      </c>
      <c r="CU650" s="817">
        <f t="shared" si="489"/>
        <v>0</v>
      </c>
      <c r="CV650" s="817">
        <f t="shared" si="490"/>
        <v>0</v>
      </c>
      <c r="CW650" s="817">
        <f t="shared" si="490"/>
        <v>0</v>
      </c>
      <c r="CX650" s="817">
        <f t="shared" si="490"/>
        <v>0</v>
      </c>
      <c r="CY650" s="817"/>
      <c r="CZ650" s="817">
        <f t="shared" si="491"/>
        <v>0</v>
      </c>
      <c r="DA650" s="817">
        <f t="shared" si="491"/>
        <v>0</v>
      </c>
      <c r="DB650" s="817"/>
    </row>
    <row r="651" spans="1:106">
      <c r="A651" s="379" t="s">
        <v>1292</v>
      </c>
      <c r="B651" s="422" t="s">
        <v>1293</v>
      </c>
      <c r="C651" s="57">
        <f t="shared" si="456"/>
        <v>0</v>
      </c>
      <c r="D651" s="372">
        <f t="shared" si="457"/>
        <v>0</v>
      </c>
      <c r="E651" s="58"/>
      <c r="F651" s="59"/>
      <c r="G651" s="60"/>
      <c r="H651" s="145"/>
      <c r="I651" s="146"/>
      <c r="J651" s="146"/>
      <c r="K651" s="146"/>
      <c r="L651" s="146"/>
      <c r="M651" s="146"/>
      <c r="N651" s="146"/>
      <c r="O651" s="146"/>
      <c r="P651" s="146"/>
      <c r="Q651" s="146"/>
      <c r="R651" s="146"/>
      <c r="S651" s="146"/>
      <c r="T651" s="146"/>
      <c r="U651" s="146"/>
      <c r="V651" s="146"/>
      <c r="W651" s="146"/>
      <c r="X651" s="146"/>
      <c r="Y651" s="146"/>
      <c r="Z651" s="147"/>
      <c r="AA651" s="58"/>
      <c r="AB651" s="148"/>
      <c r="AC651" s="59"/>
      <c r="AD651" s="110"/>
      <c r="AE651" s="148"/>
      <c r="AF651" s="111"/>
      <c r="AG651" s="149"/>
      <c r="AH651" s="110"/>
      <c r="AI651" s="111"/>
      <c r="AJ651" s="58"/>
      <c r="AK651" s="75"/>
      <c r="AL651" s="74"/>
      <c r="AM651" s="74"/>
      <c r="AN651" s="74"/>
      <c r="AO651" s="855" t="str">
        <f t="shared" si="459"/>
        <v/>
      </c>
      <c r="CC651" s="513" t="str">
        <f t="shared" si="479"/>
        <v/>
      </c>
      <c r="CD651" s="513" t="str">
        <f t="shared" si="480"/>
        <v/>
      </c>
      <c r="CE651" s="513" t="str">
        <f t="shared" si="481"/>
        <v/>
      </c>
      <c r="CF651" s="513" t="str">
        <f t="shared" si="482"/>
        <v/>
      </c>
      <c r="CG651" s="513" t="str">
        <f t="shared" si="483"/>
        <v/>
      </c>
      <c r="CH651" s="513" t="str">
        <f t="shared" si="484"/>
        <v/>
      </c>
      <c r="CI651" s="513" t="str">
        <f t="shared" si="485"/>
        <v/>
      </c>
      <c r="CJ651" s="513"/>
      <c r="CK651" s="513" t="str">
        <f t="shared" si="486"/>
        <v/>
      </c>
      <c r="CL651" s="513" t="str">
        <f t="shared" si="487"/>
        <v/>
      </c>
      <c r="CM651" s="513"/>
      <c r="CR651" s="822">
        <f t="shared" si="488"/>
        <v>0</v>
      </c>
      <c r="CS651" s="822">
        <f t="shared" si="488"/>
        <v>0</v>
      </c>
      <c r="CT651" s="823">
        <f t="shared" si="488"/>
        <v>0</v>
      </c>
      <c r="CU651" s="817">
        <f t="shared" si="489"/>
        <v>0</v>
      </c>
      <c r="CV651" s="817">
        <f t="shared" si="490"/>
        <v>0</v>
      </c>
      <c r="CW651" s="817">
        <f t="shared" si="490"/>
        <v>0</v>
      </c>
      <c r="CX651" s="817">
        <f t="shared" si="490"/>
        <v>0</v>
      </c>
      <c r="CY651" s="817"/>
      <c r="CZ651" s="817">
        <f t="shared" si="491"/>
        <v>0</v>
      </c>
      <c r="DA651" s="817">
        <f t="shared" si="491"/>
        <v>0</v>
      </c>
      <c r="DB651" s="817"/>
    </row>
    <row r="652" spans="1:106">
      <c r="A652" s="401" t="s">
        <v>1294</v>
      </c>
      <c r="B652" s="424" t="s">
        <v>1295</v>
      </c>
      <c r="C652" s="77">
        <f t="shared" si="456"/>
        <v>0</v>
      </c>
      <c r="D652" s="375">
        <f t="shared" si="457"/>
        <v>0</v>
      </c>
      <c r="E652" s="78"/>
      <c r="F652" s="79"/>
      <c r="G652" s="80"/>
      <c r="H652" s="152"/>
      <c r="I652" s="153"/>
      <c r="J652" s="153"/>
      <c r="K652" s="153"/>
      <c r="L652" s="153"/>
      <c r="M652" s="153"/>
      <c r="N652" s="153"/>
      <c r="O652" s="153"/>
      <c r="P652" s="153"/>
      <c r="Q652" s="153"/>
      <c r="R652" s="153"/>
      <c r="S652" s="153"/>
      <c r="T652" s="153"/>
      <c r="U652" s="153"/>
      <c r="V652" s="153"/>
      <c r="W652" s="153"/>
      <c r="X652" s="153"/>
      <c r="Y652" s="153"/>
      <c r="Z652" s="178"/>
      <c r="AA652" s="78"/>
      <c r="AB652" s="155"/>
      <c r="AC652" s="79"/>
      <c r="AD652" s="156"/>
      <c r="AE652" s="155"/>
      <c r="AF652" s="157"/>
      <c r="AG652" s="158"/>
      <c r="AH652" s="156"/>
      <c r="AI652" s="157"/>
      <c r="AJ652" s="78"/>
      <c r="AK652" s="75"/>
      <c r="AL652" s="74"/>
      <c r="AM652" s="74"/>
      <c r="AN652" s="74"/>
      <c r="AO652" s="855" t="str">
        <f t="shared" si="459"/>
        <v/>
      </c>
      <c r="CC652" s="513" t="str">
        <f t="shared" si="479"/>
        <v/>
      </c>
      <c r="CD652" s="513" t="str">
        <f t="shared" si="480"/>
        <v/>
      </c>
      <c r="CE652" s="513" t="str">
        <f t="shared" si="481"/>
        <v/>
      </c>
      <c r="CF652" s="513" t="str">
        <f t="shared" si="482"/>
        <v/>
      </c>
      <c r="CG652" s="513" t="str">
        <f t="shared" si="483"/>
        <v/>
      </c>
      <c r="CH652" s="513" t="str">
        <f t="shared" si="484"/>
        <v/>
      </c>
      <c r="CI652" s="513" t="str">
        <f t="shared" si="485"/>
        <v/>
      </c>
      <c r="CJ652" s="513"/>
      <c r="CK652" s="513" t="str">
        <f t="shared" si="486"/>
        <v/>
      </c>
      <c r="CL652" s="513" t="str">
        <f t="shared" si="487"/>
        <v/>
      </c>
      <c r="CM652" s="513"/>
      <c r="CR652" s="822">
        <f t="shared" si="488"/>
        <v>0</v>
      </c>
      <c r="CS652" s="822">
        <f t="shared" si="488"/>
        <v>0</v>
      </c>
      <c r="CT652" s="823">
        <f t="shared" si="488"/>
        <v>0</v>
      </c>
      <c r="CU652" s="817">
        <f t="shared" si="489"/>
        <v>0</v>
      </c>
      <c r="CV652" s="817">
        <f t="shared" si="490"/>
        <v>0</v>
      </c>
      <c r="CW652" s="817">
        <f t="shared" si="490"/>
        <v>0</v>
      </c>
      <c r="CX652" s="817">
        <f t="shared" si="490"/>
        <v>0</v>
      </c>
      <c r="CY652" s="817"/>
      <c r="CZ652" s="817">
        <f t="shared" si="491"/>
        <v>0</v>
      </c>
      <c r="DA652" s="817">
        <f t="shared" si="491"/>
        <v>0</v>
      </c>
      <c r="DB652" s="817"/>
    </row>
    <row r="653" spans="1:106">
      <c r="A653" s="933" t="s">
        <v>51</v>
      </c>
      <c r="B653" s="930"/>
      <c r="C653" s="180">
        <f>SUM(C645:C652)</f>
        <v>0</v>
      </c>
      <c r="D653" s="181">
        <f>SUM(D645:D652)</f>
        <v>0</v>
      </c>
      <c r="E653" s="182">
        <f>SUM(E645:E652)</f>
        <v>0</v>
      </c>
      <c r="F653" s="183">
        <f>SUM(F645:F652)</f>
        <v>0</v>
      </c>
      <c r="G653" s="181">
        <f>SUM(G645:G652)</f>
        <v>0</v>
      </c>
      <c r="H653" s="902"/>
      <c r="I653" s="903"/>
      <c r="J653" s="903"/>
      <c r="K653" s="903"/>
      <c r="L653" s="903"/>
      <c r="M653" s="903"/>
      <c r="N653" s="903"/>
      <c r="O653" s="903"/>
      <c r="P653" s="903"/>
      <c r="Q653" s="903"/>
      <c r="R653" s="903"/>
      <c r="S653" s="903"/>
      <c r="T653" s="903"/>
      <c r="U653" s="903"/>
      <c r="V653" s="903"/>
      <c r="W653" s="903"/>
      <c r="X653" s="903"/>
      <c r="Y653" s="903"/>
      <c r="Z653" s="904"/>
      <c r="AA653" s="182">
        <f t="shared" ref="AA653:AJ653" si="492">SUM(AA645:AA652)</f>
        <v>0</v>
      </c>
      <c r="AB653" s="185">
        <f t="shared" si="492"/>
        <v>0</v>
      </c>
      <c r="AC653" s="183">
        <f t="shared" si="492"/>
        <v>0</v>
      </c>
      <c r="AD653" s="184">
        <f t="shared" si="492"/>
        <v>0</v>
      </c>
      <c r="AE653" s="185">
        <f t="shared" si="492"/>
        <v>0</v>
      </c>
      <c r="AF653" s="186">
        <f t="shared" si="492"/>
        <v>0</v>
      </c>
      <c r="AG653" s="187">
        <f t="shared" si="492"/>
        <v>0</v>
      </c>
      <c r="AH653" s="184">
        <f t="shared" si="492"/>
        <v>0</v>
      </c>
      <c r="AI653" s="186">
        <f t="shared" si="492"/>
        <v>0</v>
      </c>
      <c r="AJ653" s="187">
        <f t="shared" si="492"/>
        <v>0</v>
      </c>
      <c r="AK653" s="902"/>
      <c r="AL653" s="938"/>
      <c r="AM653" s="840"/>
      <c r="AN653" s="840"/>
      <c r="AO653" s="855"/>
      <c r="CC653" s="818"/>
      <c r="CD653" s="818"/>
      <c r="CE653" s="818"/>
      <c r="CF653" s="818"/>
      <c r="CG653" s="818"/>
      <c r="CH653" s="818"/>
      <c r="CI653" s="818"/>
      <c r="CJ653" s="818"/>
      <c r="CK653" s="818"/>
      <c r="CL653" s="818"/>
      <c r="CM653" s="818"/>
      <c r="CR653" s="824"/>
      <c r="CS653" s="824"/>
      <c r="CT653" s="824"/>
      <c r="CU653" s="818"/>
      <c r="CV653" s="818"/>
      <c r="CW653" s="818"/>
      <c r="CX653" s="818"/>
      <c r="CY653" s="818"/>
      <c r="CZ653" s="818"/>
      <c r="DA653" s="818"/>
      <c r="DB653" s="818"/>
    </row>
    <row r="654" spans="1:106">
      <c r="A654" s="929" t="s">
        <v>1296</v>
      </c>
      <c r="B654" s="930"/>
      <c r="C654" s="931"/>
      <c r="D654" s="932"/>
      <c r="E654" s="932"/>
      <c r="F654" s="932"/>
      <c r="G654" s="932"/>
      <c r="H654" s="932"/>
      <c r="I654" s="932"/>
      <c r="J654" s="932"/>
      <c r="K654" s="932"/>
      <c r="L654" s="932"/>
      <c r="M654" s="932"/>
      <c r="N654" s="932"/>
      <c r="O654" s="932"/>
      <c r="P654" s="932"/>
      <c r="Q654" s="932"/>
      <c r="R654" s="932"/>
      <c r="S654" s="932"/>
      <c r="T654" s="932"/>
      <c r="U654" s="932"/>
      <c r="V654" s="932"/>
      <c r="W654" s="932"/>
      <c r="X654" s="932"/>
      <c r="Y654" s="932"/>
      <c r="Z654" s="932"/>
      <c r="AA654" s="932"/>
      <c r="AB654" s="932"/>
      <c r="AC654" s="932"/>
      <c r="AD654" s="932"/>
      <c r="AE654" s="932"/>
      <c r="AF654" s="932"/>
      <c r="AG654" s="932"/>
      <c r="AH654" s="932"/>
      <c r="AI654" s="932"/>
      <c r="AJ654" s="932"/>
      <c r="AK654" s="932"/>
      <c r="AL654" s="932"/>
      <c r="AM654" s="932"/>
      <c r="AN654" s="932"/>
      <c r="AO654" s="855"/>
      <c r="CC654" s="818"/>
      <c r="CD654" s="818"/>
      <c r="CE654" s="818"/>
      <c r="CF654" s="818"/>
      <c r="CG654" s="818"/>
      <c r="CH654" s="818"/>
      <c r="CI654" s="818"/>
      <c r="CJ654" s="818"/>
      <c r="CK654" s="818"/>
      <c r="CL654" s="818"/>
      <c r="CM654" s="818"/>
      <c r="CR654" s="824"/>
      <c r="CS654" s="824"/>
      <c r="CT654" s="824"/>
      <c r="CU654" s="818"/>
      <c r="CV654" s="818"/>
      <c r="CW654" s="818"/>
      <c r="CX654" s="818"/>
      <c r="CY654" s="818"/>
      <c r="CZ654" s="818"/>
      <c r="DA654" s="818"/>
      <c r="DB654" s="818"/>
    </row>
    <row r="655" spans="1:106">
      <c r="A655" s="403" t="s">
        <v>1297</v>
      </c>
      <c r="B655" s="425" t="s">
        <v>1298</v>
      </c>
      <c r="C655" s="42">
        <f t="shared" si="456"/>
        <v>0</v>
      </c>
      <c r="D655" s="369">
        <f t="shared" si="457"/>
        <v>0</v>
      </c>
      <c r="E655" s="43"/>
      <c r="F655" s="44"/>
      <c r="G655" s="45"/>
      <c r="H655" s="140"/>
      <c r="I655" s="141"/>
      <c r="J655" s="141"/>
      <c r="K655" s="141"/>
      <c r="L655" s="141"/>
      <c r="M655" s="141"/>
      <c r="N655" s="141"/>
      <c r="O655" s="141"/>
      <c r="P655" s="141"/>
      <c r="Q655" s="141"/>
      <c r="R655" s="141"/>
      <c r="S655" s="141"/>
      <c r="T655" s="141"/>
      <c r="U655" s="141"/>
      <c r="V655" s="141"/>
      <c r="W655" s="141"/>
      <c r="X655" s="141"/>
      <c r="Y655" s="141"/>
      <c r="Z655" s="142"/>
      <c r="AA655" s="43"/>
      <c r="AB655" s="143"/>
      <c r="AC655" s="44"/>
      <c r="AD655" s="104"/>
      <c r="AE655" s="143"/>
      <c r="AF655" s="105"/>
      <c r="AG655" s="144"/>
      <c r="AH655" s="104"/>
      <c r="AI655" s="105"/>
      <c r="AJ655" s="43"/>
      <c r="AK655" s="109"/>
      <c r="AL655" s="56"/>
      <c r="AM655" s="56"/>
      <c r="AN655" s="56"/>
      <c r="AO655" s="855" t="str">
        <f t="shared" si="459"/>
        <v/>
      </c>
      <c r="CC655" s="513" t="str">
        <f t="shared" ref="CC655:CC663" si="493">IF(AND($C655&gt;0,AA655="")," * No olvide digitar la variable "&amp;$AA$8&amp;""&amp;": Atención Cerrada. Digite Cero si no tiene.","")</f>
        <v/>
      </c>
      <c r="CD655" s="513" t="str">
        <f t="shared" ref="CD655:CD663" si="494">IF(AND($C655&gt;0,AB655="")," * No olvide digitar la variable "&amp;$AA$8&amp;""&amp;": Atención Abierta. Digite Cero si no tiene.","")</f>
        <v/>
      </c>
      <c r="CE655" s="513" t="str">
        <f t="shared" ref="CE655:CE663" si="495">IF(AND($C655&gt;0,AC655="")," * No olvide digitar la variable "&amp;$AA$8&amp;""&amp;": Emergencia. Digite Cero si no tiene.","")</f>
        <v/>
      </c>
      <c r="CF655" s="513" t="str">
        <f t="shared" ref="CF655:CF663" si="496">IF(AND(C655&lt;AA655+AB655+AC655)," * La Suma de la variable "&amp;$AA$8&amp;""&amp;" no puede ser mayor al Total.","")</f>
        <v/>
      </c>
      <c r="CG655" s="513" t="str">
        <f t="shared" ref="CG655:CG663" si="497">IF(AND($C655&gt;0,AD655="")," * No olvide digitar la variable "&amp;$AD$8&amp;""&amp;": Honorarios. Digite Cero si no tiene.","")</f>
        <v/>
      </c>
      <c r="CH655" s="513" t="str">
        <f t="shared" ref="CH655:CH663" si="498">IF(AND($C655&gt;0,AE655="")," * No olvide digitar la variable "&amp;$AD$8&amp;""&amp;": Convenios. Digite Cero si no tiene.","")</f>
        <v/>
      </c>
      <c r="CI655" s="513" t="str">
        <f t="shared" ref="CI655:CI663" si="499">IF(AND($C655&gt;0,AF655="")," * No olvide digitar la variable "&amp;$AD$8&amp;""&amp;": Consultores de llamada. Digite Cero si no tiene.","")</f>
        <v/>
      </c>
      <c r="CJ655" s="513"/>
      <c r="CK655" s="513" t="str">
        <f t="shared" ref="CK655:CK663" si="500">IF(AND($C655&gt;0,AH655="")," * No olvide digitar la variable "&amp;$AH$8&amp;""&amp;" Al Sistema. Digite Cero si no tiene.","")</f>
        <v/>
      </c>
      <c r="CL655" s="513" t="str">
        <f t="shared" ref="CL655:CL663" si="501">IF(AND($C655&gt;0,AI655="")," * No olvide digitar la variable "&amp;$AH$8&amp;""&amp;" al Extrasistema. Digite Cero si no tiene.","")</f>
        <v/>
      </c>
      <c r="CM655" s="513"/>
      <c r="CR655" s="822">
        <f t="shared" ref="CR655:CR663" si="502">IF(AND($C655&gt;0,AA655=""),1,0)</f>
        <v>0</v>
      </c>
      <c r="CS655" s="822">
        <f t="shared" ref="CS655:CS663" si="503">IF(AND($C655&gt;0,AB655=""),1,0)</f>
        <v>0</v>
      </c>
      <c r="CT655" s="823">
        <f t="shared" ref="CT655:CT663" si="504">IF(AND($C655&gt;0,AC655=""),1,0)</f>
        <v>0</v>
      </c>
      <c r="CU655" s="817">
        <f t="shared" ref="CU655:CU663" si="505">IF(AND(C655&lt;AA655+AB655+AC655),1,0)</f>
        <v>0</v>
      </c>
      <c r="CV655" s="817">
        <f t="shared" ref="CV655:CV663" si="506">IF(AND($C655&gt;0,AD655=""),1,0)</f>
        <v>0</v>
      </c>
      <c r="CW655" s="817">
        <f t="shared" ref="CW655:CW663" si="507">IF(AND($C655&gt;0,AE655=""),1,0)</f>
        <v>0</v>
      </c>
      <c r="CX655" s="817">
        <f t="shared" ref="CX655:CX663" si="508">IF(AND($C655&gt;0,AF655=""),1,0)</f>
        <v>0</v>
      </c>
      <c r="CY655" s="817"/>
      <c r="CZ655" s="817">
        <f t="shared" ref="CZ655:CZ663" si="509">IF(AND($C655&gt;0,AH655=""),1,0)</f>
        <v>0</v>
      </c>
      <c r="DA655" s="817">
        <f t="shared" ref="DA655:DA663" si="510">IF(AND($C655&gt;0,AI655=""),1,0)</f>
        <v>0</v>
      </c>
      <c r="DB655" s="817"/>
    </row>
    <row r="656" spans="1:106">
      <c r="A656" s="404" t="s">
        <v>1299</v>
      </c>
      <c r="B656" s="351" t="s">
        <v>1300</v>
      </c>
      <c r="C656" s="57">
        <f t="shared" si="456"/>
        <v>0</v>
      </c>
      <c r="D656" s="372">
        <f t="shared" si="457"/>
        <v>0</v>
      </c>
      <c r="E656" s="58"/>
      <c r="F656" s="59"/>
      <c r="G656" s="60"/>
      <c r="H656" s="145"/>
      <c r="I656" s="146"/>
      <c r="J656" s="146"/>
      <c r="K656" s="146"/>
      <c r="L656" s="146"/>
      <c r="M656" s="146"/>
      <c r="N656" s="146"/>
      <c r="O656" s="146"/>
      <c r="P656" s="146"/>
      <c r="Q656" s="146"/>
      <c r="R656" s="146"/>
      <c r="S656" s="146"/>
      <c r="T656" s="146"/>
      <c r="U656" s="146"/>
      <c r="V656" s="146"/>
      <c r="W656" s="146"/>
      <c r="X656" s="146"/>
      <c r="Y656" s="146"/>
      <c r="Z656" s="147"/>
      <c r="AA656" s="58"/>
      <c r="AB656" s="148"/>
      <c r="AC656" s="59"/>
      <c r="AD656" s="110"/>
      <c r="AE656" s="148"/>
      <c r="AF656" s="111"/>
      <c r="AG656" s="149"/>
      <c r="AH656" s="110"/>
      <c r="AI656" s="111"/>
      <c r="AJ656" s="58"/>
      <c r="AK656" s="75"/>
      <c r="AL656" s="74"/>
      <c r="AM656" s="74"/>
      <c r="AN656" s="74"/>
      <c r="AO656" s="855" t="str">
        <f t="shared" si="459"/>
        <v/>
      </c>
      <c r="CC656" s="513" t="str">
        <f t="shared" si="493"/>
        <v/>
      </c>
      <c r="CD656" s="513" t="str">
        <f t="shared" si="494"/>
        <v/>
      </c>
      <c r="CE656" s="513" t="str">
        <f t="shared" si="495"/>
        <v/>
      </c>
      <c r="CF656" s="513" t="str">
        <f t="shared" si="496"/>
        <v/>
      </c>
      <c r="CG656" s="513" t="str">
        <f t="shared" si="497"/>
        <v/>
      </c>
      <c r="CH656" s="513" t="str">
        <f t="shared" si="498"/>
        <v/>
      </c>
      <c r="CI656" s="513" t="str">
        <f t="shared" si="499"/>
        <v/>
      </c>
      <c r="CJ656" s="513"/>
      <c r="CK656" s="513" t="str">
        <f t="shared" si="500"/>
        <v/>
      </c>
      <c r="CL656" s="513" t="str">
        <f t="shared" si="501"/>
        <v/>
      </c>
      <c r="CM656" s="513"/>
      <c r="CR656" s="822">
        <f t="shared" si="502"/>
        <v>0</v>
      </c>
      <c r="CS656" s="822">
        <f t="shared" si="503"/>
        <v>0</v>
      </c>
      <c r="CT656" s="823">
        <f t="shared" si="504"/>
        <v>0</v>
      </c>
      <c r="CU656" s="817">
        <f t="shared" si="505"/>
        <v>0</v>
      </c>
      <c r="CV656" s="817">
        <f t="shared" si="506"/>
        <v>0</v>
      </c>
      <c r="CW656" s="817">
        <f t="shared" si="507"/>
        <v>0</v>
      </c>
      <c r="CX656" s="817">
        <f t="shared" si="508"/>
        <v>0</v>
      </c>
      <c r="CY656" s="817"/>
      <c r="CZ656" s="817">
        <f t="shared" si="509"/>
        <v>0</v>
      </c>
      <c r="DA656" s="817">
        <f t="shared" si="510"/>
        <v>0</v>
      </c>
      <c r="DB656" s="817"/>
    </row>
    <row r="657" spans="1:106">
      <c r="A657" s="404" t="s">
        <v>1301</v>
      </c>
      <c r="B657" s="351" t="s">
        <v>1302</v>
      </c>
      <c r="C657" s="57">
        <f t="shared" si="456"/>
        <v>0</v>
      </c>
      <c r="D657" s="372">
        <f t="shared" si="457"/>
        <v>0</v>
      </c>
      <c r="E657" s="58"/>
      <c r="F657" s="59"/>
      <c r="G657" s="60"/>
      <c r="H657" s="145"/>
      <c r="I657" s="146"/>
      <c r="J657" s="146"/>
      <c r="K657" s="146"/>
      <c r="L657" s="146"/>
      <c r="M657" s="146"/>
      <c r="N657" s="146"/>
      <c r="O657" s="146"/>
      <c r="P657" s="146"/>
      <c r="Q657" s="146"/>
      <c r="R657" s="146"/>
      <c r="S657" s="146"/>
      <c r="T657" s="146"/>
      <c r="U657" s="146"/>
      <c r="V657" s="146"/>
      <c r="W657" s="146"/>
      <c r="X657" s="146"/>
      <c r="Y657" s="146"/>
      <c r="Z657" s="147"/>
      <c r="AA657" s="58"/>
      <c r="AB657" s="148"/>
      <c r="AC657" s="59"/>
      <c r="AD657" s="110"/>
      <c r="AE657" s="148"/>
      <c r="AF657" s="111"/>
      <c r="AG657" s="149"/>
      <c r="AH657" s="110"/>
      <c r="AI657" s="111"/>
      <c r="AJ657" s="58"/>
      <c r="AK657" s="75"/>
      <c r="AL657" s="74"/>
      <c r="AM657" s="74"/>
      <c r="AN657" s="74"/>
      <c r="AO657" s="855" t="str">
        <f t="shared" ref="AO657:AO722" si="511">CC657&amp;CD657&amp;CE657&amp;CF657&amp;CG657&amp;CH657&amp;CI657&amp;CJ657&amp;CK657&amp;CL657&amp;CM657</f>
        <v/>
      </c>
      <c r="CC657" s="513" t="str">
        <f t="shared" si="493"/>
        <v/>
      </c>
      <c r="CD657" s="513" t="str">
        <f t="shared" si="494"/>
        <v/>
      </c>
      <c r="CE657" s="513" t="str">
        <f t="shared" si="495"/>
        <v/>
      </c>
      <c r="CF657" s="513" t="str">
        <f t="shared" si="496"/>
        <v/>
      </c>
      <c r="CG657" s="513" t="str">
        <f t="shared" si="497"/>
        <v/>
      </c>
      <c r="CH657" s="513" t="str">
        <f t="shared" si="498"/>
        <v/>
      </c>
      <c r="CI657" s="513" t="str">
        <f t="shared" si="499"/>
        <v/>
      </c>
      <c r="CJ657" s="513"/>
      <c r="CK657" s="513" t="str">
        <f t="shared" si="500"/>
        <v/>
      </c>
      <c r="CL657" s="513" t="str">
        <f t="shared" si="501"/>
        <v/>
      </c>
      <c r="CM657" s="513"/>
      <c r="CR657" s="822">
        <f t="shared" si="502"/>
        <v>0</v>
      </c>
      <c r="CS657" s="822">
        <f t="shared" si="503"/>
        <v>0</v>
      </c>
      <c r="CT657" s="823">
        <f t="shared" si="504"/>
        <v>0</v>
      </c>
      <c r="CU657" s="817">
        <f t="shared" si="505"/>
        <v>0</v>
      </c>
      <c r="CV657" s="817">
        <f t="shared" si="506"/>
        <v>0</v>
      </c>
      <c r="CW657" s="817">
        <f t="shared" si="507"/>
        <v>0</v>
      </c>
      <c r="CX657" s="817">
        <f t="shared" si="508"/>
        <v>0</v>
      </c>
      <c r="CY657" s="817"/>
      <c r="CZ657" s="817">
        <f t="shared" si="509"/>
        <v>0</v>
      </c>
      <c r="DA657" s="817">
        <f t="shared" si="510"/>
        <v>0</v>
      </c>
      <c r="DB657" s="817"/>
    </row>
    <row r="658" spans="1:106">
      <c r="A658" s="404" t="s">
        <v>1303</v>
      </c>
      <c r="B658" s="351" t="s">
        <v>1304</v>
      </c>
      <c r="C658" s="57">
        <f t="shared" si="456"/>
        <v>0</v>
      </c>
      <c r="D658" s="372">
        <f t="shared" si="457"/>
        <v>0</v>
      </c>
      <c r="E658" s="58"/>
      <c r="F658" s="59"/>
      <c r="G658" s="60"/>
      <c r="H658" s="145"/>
      <c r="I658" s="146"/>
      <c r="J658" s="146"/>
      <c r="K658" s="146"/>
      <c r="L658" s="146"/>
      <c r="M658" s="146"/>
      <c r="N658" s="146"/>
      <c r="O658" s="146"/>
      <c r="P658" s="146"/>
      <c r="Q658" s="146"/>
      <c r="R658" s="146"/>
      <c r="S658" s="146"/>
      <c r="T658" s="146"/>
      <c r="U658" s="146"/>
      <c r="V658" s="146"/>
      <c r="W658" s="146"/>
      <c r="X658" s="146"/>
      <c r="Y658" s="146"/>
      <c r="Z658" s="147"/>
      <c r="AA658" s="58"/>
      <c r="AB658" s="148"/>
      <c r="AC658" s="59"/>
      <c r="AD658" s="110"/>
      <c r="AE658" s="148"/>
      <c r="AF658" s="111"/>
      <c r="AG658" s="149"/>
      <c r="AH658" s="110"/>
      <c r="AI658" s="111"/>
      <c r="AJ658" s="58"/>
      <c r="AK658" s="75"/>
      <c r="AL658" s="74"/>
      <c r="AM658" s="74"/>
      <c r="AN658" s="74"/>
      <c r="AO658" s="855" t="str">
        <f t="shared" si="511"/>
        <v/>
      </c>
      <c r="CC658" s="513" t="str">
        <f t="shared" si="493"/>
        <v/>
      </c>
      <c r="CD658" s="513" t="str">
        <f t="shared" si="494"/>
        <v/>
      </c>
      <c r="CE658" s="513" t="str">
        <f t="shared" si="495"/>
        <v/>
      </c>
      <c r="CF658" s="513" t="str">
        <f t="shared" si="496"/>
        <v/>
      </c>
      <c r="CG658" s="513" t="str">
        <f t="shared" si="497"/>
        <v/>
      </c>
      <c r="CH658" s="513" t="str">
        <f t="shared" si="498"/>
        <v/>
      </c>
      <c r="CI658" s="513" t="str">
        <f t="shared" si="499"/>
        <v/>
      </c>
      <c r="CJ658" s="513"/>
      <c r="CK658" s="513" t="str">
        <f t="shared" si="500"/>
        <v/>
      </c>
      <c r="CL658" s="513" t="str">
        <f t="shared" si="501"/>
        <v/>
      </c>
      <c r="CM658" s="513"/>
      <c r="CR658" s="822">
        <f t="shared" si="502"/>
        <v>0</v>
      </c>
      <c r="CS658" s="822">
        <f t="shared" si="503"/>
        <v>0</v>
      </c>
      <c r="CT658" s="823">
        <f t="shared" si="504"/>
        <v>0</v>
      </c>
      <c r="CU658" s="817">
        <f t="shared" si="505"/>
        <v>0</v>
      </c>
      <c r="CV658" s="817">
        <f t="shared" si="506"/>
        <v>0</v>
      </c>
      <c r="CW658" s="817">
        <f t="shared" si="507"/>
        <v>0</v>
      </c>
      <c r="CX658" s="817">
        <f t="shared" si="508"/>
        <v>0</v>
      </c>
      <c r="CY658" s="817"/>
      <c r="CZ658" s="817">
        <f t="shared" si="509"/>
        <v>0</v>
      </c>
      <c r="DA658" s="817">
        <f t="shared" si="510"/>
        <v>0</v>
      </c>
      <c r="DB658" s="817"/>
    </row>
    <row r="659" spans="1:106">
      <c r="A659" s="404" t="s">
        <v>1305</v>
      </c>
      <c r="B659" s="351" t="s">
        <v>1306</v>
      </c>
      <c r="C659" s="57">
        <f t="shared" si="456"/>
        <v>0</v>
      </c>
      <c r="D659" s="372">
        <f t="shared" si="457"/>
        <v>0</v>
      </c>
      <c r="E659" s="58"/>
      <c r="F659" s="59"/>
      <c r="G659" s="60"/>
      <c r="H659" s="145"/>
      <c r="I659" s="146"/>
      <c r="J659" s="146"/>
      <c r="K659" s="146"/>
      <c r="L659" s="146"/>
      <c r="M659" s="146"/>
      <c r="N659" s="146"/>
      <c r="O659" s="146"/>
      <c r="P659" s="146"/>
      <c r="Q659" s="146"/>
      <c r="R659" s="146"/>
      <c r="S659" s="146"/>
      <c r="T659" s="146"/>
      <c r="U659" s="146"/>
      <c r="V659" s="146"/>
      <c r="W659" s="146"/>
      <c r="X659" s="146"/>
      <c r="Y659" s="146"/>
      <c r="Z659" s="147"/>
      <c r="AA659" s="58"/>
      <c r="AB659" s="148"/>
      <c r="AC659" s="59"/>
      <c r="AD659" s="110"/>
      <c r="AE659" s="148"/>
      <c r="AF659" s="111"/>
      <c r="AG659" s="149"/>
      <c r="AH659" s="110"/>
      <c r="AI659" s="111"/>
      <c r="AJ659" s="58"/>
      <c r="AK659" s="75"/>
      <c r="AL659" s="74"/>
      <c r="AM659" s="74"/>
      <c r="AN659" s="74"/>
      <c r="AO659" s="855" t="str">
        <f t="shared" si="511"/>
        <v/>
      </c>
      <c r="CC659" s="513" t="str">
        <f t="shared" si="493"/>
        <v/>
      </c>
      <c r="CD659" s="513" t="str">
        <f t="shared" si="494"/>
        <v/>
      </c>
      <c r="CE659" s="513" t="str">
        <f t="shared" si="495"/>
        <v/>
      </c>
      <c r="CF659" s="513" t="str">
        <f t="shared" si="496"/>
        <v/>
      </c>
      <c r="CG659" s="513" t="str">
        <f t="shared" si="497"/>
        <v/>
      </c>
      <c r="CH659" s="513" t="str">
        <f t="shared" si="498"/>
        <v/>
      </c>
      <c r="CI659" s="513" t="str">
        <f t="shared" si="499"/>
        <v/>
      </c>
      <c r="CJ659" s="513"/>
      <c r="CK659" s="513" t="str">
        <f t="shared" si="500"/>
        <v/>
      </c>
      <c r="CL659" s="513" t="str">
        <f t="shared" si="501"/>
        <v/>
      </c>
      <c r="CM659" s="513"/>
      <c r="CR659" s="822">
        <f t="shared" si="502"/>
        <v>0</v>
      </c>
      <c r="CS659" s="822">
        <f t="shared" si="503"/>
        <v>0</v>
      </c>
      <c r="CT659" s="823">
        <f t="shared" si="504"/>
        <v>0</v>
      </c>
      <c r="CU659" s="817">
        <f t="shared" si="505"/>
        <v>0</v>
      </c>
      <c r="CV659" s="817">
        <f t="shared" si="506"/>
        <v>0</v>
      </c>
      <c r="CW659" s="817">
        <f t="shared" si="507"/>
        <v>0</v>
      </c>
      <c r="CX659" s="817">
        <f t="shared" si="508"/>
        <v>0</v>
      </c>
      <c r="CY659" s="817"/>
      <c r="CZ659" s="817">
        <f t="shared" si="509"/>
        <v>0</v>
      </c>
      <c r="DA659" s="817">
        <f t="shared" si="510"/>
        <v>0</v>
      </c>
      <c r="DB659" s="817"/>
    </row>
    <row r="660" spans="1:106">
      <c r="A660" s="404" t="s">
        <v>1307</v>
      </c>
      <c r="B660" s="351" t="s">
        <v>1308</v>
      </c>
      <c r="C660" s="57">
        <f t="shared" si="456"/>
        <v>0</v>
      </c>
      <c r="D660" s="372">
        <f t="shared" si="457"/>
        <v>0</v>
      </c>
      <c r="E660" s="58"/>
      <c r="F660" s="59"/>
      <c r="G660" s="60"/>
      <c r="H660" s="145"/>
      <c r="I660" s="146"/>
      <c r="J660" s="146"/>
      <c r="K660" s="146"/>
      <c r="L660" s="146"/>
      <c r="M660" s="146"/>
      <c r="N660" s="146"/>
      <c r="O660" s="146"/>
      <c r="P660" s="146"/>
      <c r="Q660" s="146"/>
      <c r="R660" s="146"/>
      <c r="S660" s="146"/>
      <c r="T660" s="146"/>
      <c r="U660" s="146"/>
      <c r="V660" s="146"/>
      <c r="W660" s="146"/>
      <c r="X660" s="146"/>
      <c r="Y660" s="146"/>
      <c r="Z660" s="147"/>
      <c r="AA660" s="58"/>
      <c r="AB660" s="148"/>
      <c r="AC660" s="59"/>
      <c r="AD660" s="110"/>
      <c r="AE660" s="148"/>
      <c r="AF660" s="111"/>
      <c r="AG660" s="149"/>
      <c r="AH660" s="110"/>
      <c r="AI660" s="111"/>
      <c r="AJ660" s="58"/>
      <c r="AK660" s="75"/>
      <c r="AL660" s="74"/>
      <c r="AM660" s="74"/>
      <c r="AN660" s="74"/>
      <c r="AO660" s="855" t="str">
        <f t="shared" si="511"/>
        <v/>
      </c>
      <c r="CC660" s="513" t="str">
        <f t="shared" si="493"/>
        <v/>
      </c>
      <c r="CD660" s="513" t="str">
        <f t="shared" si="494"/>
        <v/>
      </c>
      <c r="CE660" s="513" t="str">
        <f t="shared" si="495"/>
        <v/>
      </c>
      <c r="CF660" s="513" t="str">
        <f t="shared" si="496"/>
        <v/>
      </c>
      <c r="CG660" s="513" t="str">
        <f t="shared" si="497"/>
        <v/>
      </c>
      <c r="CH660" s="513" t="str">
        <f t="shared" si="498"/>
        <v/>
      </c>
      <c r="CI660" s="513" t="str">
        <f t="shared" si="499"/>
        <v/>
      </c>
      <c r="CJ660" s="513"/>
      <c r="CK660" s="513" t="str">
        <f t="shared" si="500"/>
        <v/>
      </c>
      <c r="CL660" s="513" t="str">
        <f t="shared" si="501"/>
        <v/>
      </c>
      <c r="CM660" s="513"/>
      <c r="CR660" s="822">
        <f t="shared" si="502"/>
        <v>0</v>
      </c>
      <c r="CS660" s="822">
        <f t="shared" si="503"/>
        <v>0</v>
      </c>
      <c r="CT660" s="823">
        <f t="shared" si="504"/>
        <v>0</v>
      </c>
      <c r="CU660" s="817">
        <f t="shared" si="505"/>
        <v>0</v>
      </c>
      <c r="CV660" s="817">
        <f t="shared" si="506"/>
        <v>0</v>
      </c>
      <c r="CW660" s="817">
        <f t="shared" si="507"/>
        <v>0</v>
      </c>
      <c r="CX660" s="817">
        <f t="shared" si="508"/>
        <v>0</v>
      </c>
      <c r="CY660" s="817"/>
      <c r="CZ660" s="817">
        <f t="shared" si="509"/>
        <v>0</v>
      </c>
      <c r="DA660" s="817">
        <f t="shared" si="510"/>
        <v>0</v>
      </c>
      <c r="DB660" s="817"/>
    </row>
    <row r="661" spans="1:106">
      <c r="A661" s="404" t="s">
        <v>1309</v>
      </c>
      <c r="B661" s="351" t="s">
        <v>1310</v>
      </c>
      <c r="C661" s="57">
        <f t="shared" si="456"/>
        <v>0</v>
      </c>
      <c r="D661" s="372">
        <f t="shared" si="457"/>
        <v>0</v>
      </c>
      <c r="E661" s="58"/>
      <c r="F661" s="59"/>
      <c r="G661" s="60"/>
      <c r="H661" s="145"/>
      <c r="I661" s="146"/>
      <c r="J661" s="146"/>
      <c r="K661" s="146"/>
      <c r="L661" s="146"/>
      <c r="M661" s="146"/>
      <c r="N661" s="146"/>
      <c r="O661" s="146"/>
      <c r="P661" s="146"/>
      <c r="Q661" s="146"/>
      <c r="R661" s="146"/>
      <c r="S661" s="146"/>
      <c r="T661" s="146"/>
      <c r="U661" s="146"/>
      <c r="V661" s="146"/>
      <c r="W661" s="146"/>
      <c r="X661" s="146"/>
      <c r="Y661" s="146"/>
      <c r="Z661" s="147"/>
      <c r="AA661" s="58"/>
      <c r="AB661" s="148"/>
      <c r="AC661" s="59"/>
      <c r="AD661" s="110"/>
      <c r="AE661" s="148"/>
      <c r="AF661" s="111"/>
      <c r="AG661" s="149"/>
      <c r="AH661" s="110"/>
      <c r="AI661" s="111"/>
      <c r="AJ661" s="58"/>
      <c r="AK661" s="75"/>
      <c r="AL661" s="74"/>
      <c r="AM661" s="74"/>
      <c r="AN661" s="74"/>
      <c r="AO661" s="855" t="str">
        <f t="shared" si="511"/>
        <v/>
      </c>
      <c r="CC661" s="513" t="str">
        <f t="shared" si="493"/>
        <v/>
      </c>
      <c r="CD661" s="513" t="str">
        <f t="shared" si="494"/>
        <v/>
      </c>
      <c r="CE661" s="513" t="str">
        <f t="shared" si="495"/>
        <v/>
      </c>
      <c r="CF661" s="513" t="str">
        <f t="shared" si="496"/>
        <v/>
      </c>
      <c r="CG661" s="513" t="str">
        <f t="shared" si="497"/>
        <v/>
      </c>
      <c r="CH661" s="513" t="str">
        <f t="shared" si="498"/>
        <v/>
      </c>
      <c r="CI661" s="513" t="str">
        <f t="shared" si="499"/>
        <v/>
      </c>
      <c r="CJ661" s="513"/>
      <c r="CK661" s="513" t="str">
        <f t="shared" si="500"/>
        <v/>
      </c>
      <c r="CL661" s="513" t="str">
        <f t="shared" si="501"/>
        <v/>
      </c>
      <c r="CM661" s="513"/>
      <c r="CR661" s="822">
        <f t="shared" si="502"/>
        <v>0</v>
      </c>
      <c r="CS661" s="822">
        <f t="shared" si="503"/>
        <v>0</v>
      </c>
      <c r="CT661" s="823">
        <f t="shared" si="504"/>
        <v>0</v>
      </c>
      <c r="CU661" s="817">
        <f t="shared" si="505"/>
        <v>0</v>
      </c>
      <c r="CV661" s="817">
        <f t="shared" si="506"/>
        <v>0</v>
      </c>
      <c r="CW661" s="817">
        <f t="shared" si="507"/>
        <v>0</v>
      </c>
      <c r="CX661" s="817">
        <f t="shared" si="508"/>
        <v>0</v>
      </c>
      <c r="CY661" s="817"/>
      <c r="CZ661" s="817">
        <f t="shared" si="509"/>
        <v>0</v>
      </c>
      <c r="DA661" s="817">
        <f t="shared" si="510"/>
        <v>0</v>
      </c>
      <c r="DB661" s="817"/>
    </row>
    <row r="662" spans="1:106">
      <c r="A662" s="404" t="s">
        <v>1311</v>
      </c>
      <c r="B662" s="351" t="s">
        <v>1312</v>
      </c>
      <c r="C662" s="57">
        <f t="shared" si="456"/>
        <v>0</v>
      </c>
      <c r="D662" s="372">
        <f t="shared" si="457"/>
        <v>0</v>
      </c>
      <c r="E662" s="58"/>
      <c r="F662" s="59"/>
      <c r="G662" s="60"/>
      <c r="H662" s="145"/>
      <c r="I662" s="146"/>
      <c r="J662" s="146"/>
      <c r="K662" s="146"/>
      <c r="L662" s="146"/>
      <c r="M662" s="146"/>
      <c r="N662" s="146"/>
      <c r="O662" s="146"/>
      <c r="P662" s="146"/>
      <c r="Q662" s="146"/>
      <c r="R662" s="146"/>
      <c r="S662" s="146"/>
      <c r="T662" s="146"/>
      <c r="U662" s="146"/>
      <c r="V662" s="146"/>
      <c r="W662" s="146"/>
      <c r="X662" s="146"/>
      <c r="Y662" s="146"/>
      <c r="Z662" s="147"/>
      <c r="AA662" s="58"/>
      <c r="AB662" s="148"/>
      <c r="AC662" s="59"/>
      <c r="AD662" s="110"/>
      <c r="AE662" s="148"/>
      <c r="AF662" s="111"/>
      <c r="AG662" s="149"/>
      <c r="AH662" s="110"/>
      <c r="AI662" s="111"/>
      <c r="AJ662" s="58"/>
      <c r="AK662" s="75"/>
      <c r="AL662" s="74"/>
      <c r="AM662" s="74"/>
      <c r="AN662" s="74"/>
      <c r="AO662" s="855" t="str">
        <f t="shared" si="511"/>
        <v/>
      </c>
      <c r="CC662" s="513" t="str">
        <f t="shared" si="493"/>
        <v/>
      </c>
      <c r="CD662" s="513" t="str">
        <f t="shared" si="494"/>
        <v/>
      </c>
      <c r="CE662" s="513" t="str">
        <f t="shared" si="495"/>
        <v/>
      </c>
      <c r="CF662" s="513" t="str">
        <f t="shared" si="496"/>
        <v/>
      </c>
      <c r="CG662" s="513" t="str">
        <f t="shared" si="497"/>
        <v/>
      </c>
      <c r="CH662" s="513" t="str">
        <f t="shared" si="498"/>
        <v/>
      </c>
      <c r="CI662" s="513" t="str">
        <f t="shared" si="499"/>
        <v/>
      </c>
      <c r="CJ662" s="513"/>
      <c r="CK662" s="513" t="str">
        <f t="shared" si="500"/>
        <v/>
      </c>
      <c r="CL662" s="513" t="str">
        <f t="shared" si="501"/>
        <v/>
      </c>
      <c r="CM662" s="513"/>
      <c r="CR662" s="822">
        <f t="shared" si="502"/>
        <v>0</v>
      </c>
      <c r="CS662" s="822">
        <f t="shared" si="503"/>
        <v>0</v>
      </c>
      <c r="CT662" s="823">
        <f t="shared" si="504"/>
        <v>0</v>
      </c>
      <c r="CU662" s="817">
        <f t="shared" si="505"/>
        <v>0</v>
      </c>
      <c r="CV662" s="817">
        <f t="shared" si="506"/>
        <v>0</v>
      </c>
      <c r="CW662" s="817">
        <f t="shared" si="507"/>
        <v>0</v>
      </c>
      <c r="CX662" s="817">
        <f t="shared" si="508"/>
        <v>0</v>
      </c>
      <c r="CY662" s="817"/>
      <c r="CZ662" s="817">
        <f t="shared" si="509"/>
        <v>0</v>
      </c>
      <c r="DA662" s="817">
        <f t="shared" si="510"/>
        <v>0</v>
      </c>
      <c r="DB662" s="817"/>
    </row>
    <row r="663" spans="1:106">
      <c r="A663" s="426" t="s">
        <v>1313</v>
      </c>
      <c r="B663" s="427" t="s">
        <v>1314</v>
      </c>
      <c r="C663" s="77">
        <f t="shared" si="456"/>
        <v>0</v>
      </c>
      <c r="D663" s="375">
        <f t="shared" si="457"/>
        <v>0</v>
      </c>
      <c r="E663" s="78"/>
      <c r="F663" s="79"/>
      <c r="G663" s="80"/>
      <c r="H663" s="152"/>
      <c r="I663" s="153"/>
      <c r="J663" s="153"/>
      <c r="K663" s="153"/>
      <c r="L663" s="153"/>
      <c r="M663" s="153"/>
      <c r="N663" s="153"/>
      <c r="O663" s="153"/>
      <c r="P663" s="153"/>
      <c r="Q663" s="153"/>
      <c r="R663" s="153"/>
      <c r="S663" s="153"/>
      <c r="T663" s="153"/>
      <c r="U663" s="153"/>
      <c r="V663" s="153"/>
      <c r="W663" s="153"/>
      <c r="X663" s="153"/>
      <c r="Y663" s="153"/>
      <c r="Z663" s="178"/>
      <c r="AA663" s="78"/>
      <c r="AB663" s="155"/>
      <c r="AC663" s="79"/>
      <c r="AD663" s="156"/>
      <c r="AE663" s="155"/>
      <c r="AF663" s="157"/>
      <c r="AG663" s="158"/>
      <c r="AH663" s="156"/>
      <c r="AI663" s="157"/>
      <c r="AJ663" s="78"/>
      <c r="AK663" s="75"/>
      <c r="AL663" s="74"/>
      <c r="AM663" s="74"/>
      <c r="AN663" s="74"/>
      <c r="AO663" s="855" t="str">
        <f t="shared" si="511"/>
        <v/>
      </c>
      <c r="CC663" s="513" t="str">
        <f t="shared" si="493"/>
        <v/>
      </c>
      <c r="CD663" s="513" t="str">
        <f t="shared" si="494"/>
        <v/>
      </c>
      <c r="CE663" s="513" t="str">
        <f t="shared" si="495"/>
        <v/>
      </c>
      <c r="CF663" s="513" t="str">
        <f t="shared" si="496"/>
        <v/>
      </c>
      <c r="CG663" s="513" t="str">
        <f t="shared" si="497"/>
        <v/>
      </c>
      <c r="CH663" s="513" t="str">
        <f t="shared" si="498"/>
        <v/>
      </c>
      <c r="CI663" s="513" t="str">
        <f t="shared" si="499"/>
        <v/>
      </c>
      <c r="CJ663" s="513"/>
      <c r="CK663" s="513" t="str">
        <f t="shared" si="500"/>
        <v/>
      </c>
      <c r="CL663" s="513" t="str">
        <f t="shared" si="501"/>
        <v/>
      </c>
      <c r="CM663" s="513"/>
      <c r="CR663" s="822">
        <f t="shared" si="502"/>
        <v>0</v>
      </c>
      <c r="CS663" s="822">
        <f t="shared" si="503"/>
        <v>0</v>
      </c>
      <c r="CT663" s="823">
        <f t="shared" si="504"/>
        <v>0</v>
      </c>
      <c r="CU663" s="817">
        <f t="shared" si="505"/>
        <v>0</v>
      </c>
      <c r="CV663" s="817">
        <f t="shared" si="506"/>
        <v>0</v>
      </c>
      <c r="CW663" s="817">
        <f t="shared" si="507"/>
        <v>0</v>
      </c>
      <c r="CX663" s="817">
        <f t="shared" si="508"/>
        <v>0</v>
      </c>
      <c r="CY663" s="817"/>
      <c r="CZ663" s="817">
        <f t="shared" si="509"/>
        <v>0</v>
      </c>
      <c r="DA663" s="817">
        <f t="shared" si="510"/>
        <v>0</v>
      </c>
      <c r="DB663" s="817"/>
    </row>
    <row r="664" spans="1:106">
      <c r="A664" s="933" t="s">
        <v>51</v>
      </c>
      <c r="B664" s="930"/>
      <c r="C664" s="180">
        <f>SUM(C655:C663)</f>
        <v>0</v>
      </c>
      <c r="D664" s="181">
        <f>SUM(D655:D663)</f>
        <v>0</v>
      </c>
      <c r="E664" s="182">
        <f>SUM(E655:E663)</f>
        <v>0</v>
      </c>
      <c r="F664" s="183">
        <f>SUM(F655:F663)</f>
        <v>0</v>
      </c>
      <c r="G664" s="181">
        <f>SUM(G655:G663)</f>
        <v>0</v>
      </c>
      <c r="H664" s="902"/>
      <c r="I664" s="903"/>
      <c r="J664" s="903"/>
      <c r="K664" s="903"/>
      <c r="L664" s="903"/>
      <c r="M664" s="903"/>
      <c r="N664" s="903"/>
      <c r="O664" s="903"/>
      <c r="P664" s="903"/>
      <c r="Q664" s="903"/>
      <c r="R664" s="903"/>
      <c r="S664" s="903"/>
      <c r="T664" s="903"/>
      <c r="U664" s="903"/>
      <c r="V664" s="903"/>
      <c r="W664" s="903"/>
      <c r="X664" s="903"/>
      <c r="Y664" s="903"/>
      <c r="Z664" s="904"/>
      <c r="AA664" s="182">
        <f t="shared" ref="AA664:AJ664" si="512">SUM(AA655:AA663)</f>
        <v>0</v>
      </c>
      <c r="AB664" s="185">
        <f t="shared" si="512"/>
        <v>0</v>
      </c>
      <c r="AC664" s="183">
        <f t="shared" si="512"/>
        <v>0</v>
      </c>
      <c r="AD664" s="184">
        <f t="shared" si="512"/>
        <v>0</v>
      </c>
      <c r="AE664" s="185">
        <f t="shared" si="512"/>
        <v>0</v>
      </c>
      <c r="AF664" s="186">
        <f t="shared" si="512"/>
        <v>0</v>
      </c>
      <c r="AG664" s="187">
        <f t="shared" si="512"/>
        <v>0</v>
      </c>
      <c r="AH664" s="184">
        <f t="shared" si="512"/>
        <v>0</v>
      </c>
      <c r="AI664" s="186">
        <f t="shared" si="512"/>
        <v>0</v>
      </c>
      <c r="AJ664" s="187">
        <f t="shared" si="512"/>
        <v>0</v>
      </c>
      <c r="AK664" s="902"/>
      <c r="AL664" s="938"/>
      <c r="AM664" s="840"/>
      <c r="AN664" s="840"/>
      <c r="AO664" s="855"/>
      <c r="CC664" s="818"/>
      <c r="CD664" s="818"/>
      <c r="CE664" s="818"/>
      <c r="CF664" s="818"/>
      <c r="CG664" s="818"/>
      <c r="CH664" s="818"/>
      <c r="CI664" s="818"/>
      <c r="CJ664" s="818"/>
      <c r="CK664" s="818"/>
      <c r="CL664" s="818"/>
      <c r="CM664" s="818"/>
      <c r="CR664" s="824"/>
      <c r="CS664" s="824"/>
      <c r="CT664" s="824"/>
      <c r="CU664" s="818"/>
      <c r="CV664" s="818"/>
      <c r="CW664" s="818"/>
      <c r="CX664" s="818"/>
      <c r="CY664" s="818"/>
      <c r="CZ664" s="818"/>
      <c r="DA664" s="818"/>
      <c r="DB664" s="818"/>
    </row>
    <row r="665" spans="1:106">
      <c r="A665" s="929" t="s">
        <v>1315</v>
      </c>
      <c r="B665" s="930"/>
      <c r="C665" s="902"/>
      <c r="D665" s="903"/>
      <c r="E665" s="903"/>
      <c r="F665" s="903"/>
      <c r="G665" s="903"/>
      <c r="H665" s="903"/>
      <c r="I665" s="903"/>
      <c r="J665" s="903"/>
      <c r="K665" s="903"/>
      <c r="L665" s="903"/>
      <c r="M665" s="903"/>
      <c r="N665" s="903"/>
      <c r="O665" s="903"/>
      <c r="P665" s="903"/>
      <c r="Q665" s="903"/>
      <c r="R665" s="903"/>
      <c r="S665" s="903"/>
      <c r="T665" s="903"/>
      <c r="U665" s="903"/>
      <c r="V665" s="903"/>
      <c r="W665" s="903"/>
      <c r="X665" s="903"/>
      <c r="Y665" s="903"/>
      <c r="Z665" s="903"/>
      <c r="AA665" s="903"/>
      <c r="AB665" s="903"/>
      <c r="AC665" s="903"/>
      <c r="AD665" s="903"/>
      <c r="AE665" s="903"/>
      <c r="AF665" s="903"/>
      <c r="AG665" s="903"/>
      <c r="AH665" s="903"/>
      <c r="AI665" s="903"/>
      <c r="AJ665" s="903"/>
      <c r="AK665" s="903"/>
      <c r="AL665" s="903"/>
      <c r="AM665" s="903"/>
      <c r="AN665" s="903"/>
      <c r="AO665" s="855"/>
      <c r="CC665" s="818"/>
      <c r="CD665" s="818"/>
      <c r="CE665" s="818"/>
      <c r="CF665" s="818"/>
      <c r="CG665" s="818"/>
      <c r="CH665" s="818"/>
      <c r="CI665" s="818"/>
      <c r="CJ665" s="818"/>
      <c r="CK665" s="818"/>
      <c r="CL665" s="818"/>
      <c r="CM665" s="818"/>
      <c r="CR665" s="824"/>
      <c r="CS665" s="824"/>
      <c r="CT665" s="824"/>
      <c r="CU665" s="818"/>
      <c r="CV665" s="818"/>
      <c r="CW665" s="818"/>
      <c r="CX665" s="818"/>
      <c r="CY665" s="818"/>
      <c r="CZ665" s="818"/>
      <c r="DA665" s="818"/>
      <c r="DB665" s="818"/>
    </row>
    <row r="666" spans="1:106">
      <c r="A666" s="386" t="s">
        <v>1316</v>
      </c>
      <c r="B666" s="392" t="s">
        <v>1317</v>
      </c>
      <c r="C666" s="42">
        <f>SUM(D666+G666)</f>
        <v>0</v>
      </c>
      <c r="D666" s="369">
        <f t="shared" si="457"/>
        <v>0</v>
      </c>
      <c r="E666" s="43"/>
      <c r="F666" s="44"/>
      <c r="G666" s="45"/>
      <c r="H666" s="140"/>
      <c r="I666" s="141"/>
      <c r="J666" s="141"/>
      <c r="K666" s="141"/>
      <c r="L666" s="141"/>
      <c r="M666" s="141"/>
      <c r="N666" s="141"/>
      <c r="O666" s="141"/>
      <c r="P666" s="141"/>
      <c r="Q666" s="141"/>
      <c r="R666" s="141"/>
      <c r="S666" s="141"/>
      <c r="T666" s="141"/>
      <c r="U666" s="141"/>
      <c r="V666" s="141"/>
      <c r="W666" s="141"/>
      <c r="X666" s="141"/>
      <c r="Y666" s="141"/>
      <c r="Z666" s="142"/>
      <c r="AA666" s="43"/>
      <c r="AB666" s="143"/>
      <c r="AC666" s="44"/>
      <c r="AD666" s="104"/>
      <c r="AE666" s="143"/>
      <c r="AF666" s="105"/>
      <c r="AG666" s="144"/>
      <c r="AH666" s="104"/>
      <c r="AI666" s="105"/>
      <c r="AJ666" s="43"/>
      <c r="AK666" s="109"/>
      <c r="AL666" s="56"/>
      <c r="AM666" s="56"/>
      <c r="AN666" s="56"/>
      <c r="AO666" s="855" t="str">
        <f t="shared" si="511"/>
        <v/>
      </c>
      <c r="CC666" s="513" t="str">
        <f t="shared" ref="CC666:CC715" si="513">IF(AND($C666&gt;0,AA666="")," * No olvide digitar la variable "&amp;$AA$8&amp;""&amp;": Atención Cerrada. Digite Cero si no tiene.","")</f>
        <v/>
      </c>
      <c r="CD666" s="513" t="str">
        <f t="shared" ref="CD666:CD715" si="514">IF(AND($C666&gt;0,AB666="")," * No olvide digitar la variable "&amp;$AA$8&amp;""&amp;": Atención Abierta. Digite Cero si no tiene.","")</f>
        <v/>
      </c>
      <c r="CE666" s="513" t="str">
        <f t="shared" ref="CE666:CE715" si="515">IF(AND($C666&gt;0,AC666="")," * No olvide digitar la variable "&amp;$AA$8&amp;""&amp;": Emergencia. Digite Cero si no tiene.","")</f>
        <v/>
      </c>
      <c r="CF666" s="513" t="str">
        <f t="shared" ref="CF666:CF715" si="516">IF(AND(C666&lt;AA666+AB666+AC666)," * La Suma de la variable "&amp;$AA$8&amp;""&amp;" no puede ser mayor al Total.","")</f>
        <v/>
      </c>
      <c r="CG666" s="513" t="str">
        <f t="shared" ref="CG666:CG715" si="517">IF(AND($C666&gt;0,AD666="")," * No olvide digitar la variable "&amp;$AD$8&amp;""&amp;": Honorarios. Digite Cero si no tiene.","")</f>
        <v/>
      </c>
      <c r="CH666" s="513" t="str">
        <f t="shared" ref="CH666:CH715" si="518">IF(AND($C666&gt;0,AE666="")," * No olvide digitar la variable "&amp;$AD$8&amp;""&amp;": Convenios. Digite Cero si no tiene.","")</f>
        <v/>
      </c>
      <c r="CI666" s="513" t="str">
        <f t="shared" ref="CI666:CI715" si="519">IF(AND($C666&gt;0,AF666="")," * No olvide digitar la variable "&amp;$AD$8&amp;""&amp;": Consultores de llamada. Digite Cero si no tiene.","")</f>
        <v/>
      </c>
      <c r="CJ666" s="513"/>
      <c r="CK666" s="513" t="str">
        <f t="shared" ref="CK666:CK715" si="520">IF(AND($C666&gt;0,AH666="")," * No olvide digitar la variable "&amp;$AH$8&amp;""&amp;" Al Sistema. Digite Cero si no tiene.","")</f>
        <v/>
      </c>
      <c r="CL666" s="513" t="str">
        <f t="shared" ref="CL666:CL715" si="521">IF(AND($C666&gt;0,AI666="")," * No olvide digitar la variable "&amp;$AH$8&amp;""&amp;" al Extrasistema. Digite Cero si no tiene.","")</f>
        <v/>
      </c>
      <c r="CM666" s="513"/>
      <c r="CR666" s="822">
        <f t="shared" ref="CR666:CR715" si="522">IF(AND($C666&gt;0,AA666=""),1,0)</f>
        <v>0</v>
      </c>
      <c r="CS666" s="822">
        <f t="shared" ref="CS666:CS715" si="523">IF(AND($C666&gt;0,AB666=""),1,0)</f>
        <v>0</v>
      </c>
      <c r="CT666" s="823">
        <f t="shared" ref="CT666:CT715" si="524">IF(AND($C666&gt;0,AC666=""),1,0)</f>
        <v>0</v>
      </c>
      <c r="CU666" s="817">
        <f t="shared" ref="CU666:CU715" si="525">IF(AND(C666&lt;AA666+AB666+AC666),1,0)</f>
        <v>0</v>
      </c>
      <c r="CV666" s="817">
        <f t="shared" ref="CV666:CV715" si="526">IF(AND($C666&gt;0,AD666=""),1,0)</f>
        <v>0</v>
      </c>
      <c r="CW666" s="817">
        <f t="shared" ref="CW666:CW715" si="527">IF(AND($C666&gt;0,AE666=""),1,0)</f>
        <v>0</v>
      </c>
      <c r="CX666" s="817">
        <f t="shared" ref="CX666:CX715" si="528">IF(AND($C666&gt;0,AF666=""),1,0)</f>
        <v>0</v>
      </c>
      <c r="CY666" s="817"/>
      <c r="CZ666" s="817">
        <f t="shared" ref="CZ666:CZ715" si="529">IF(AND($C666&gt;0,AH666=""),1,0)</f>
        <v>0</v>
      </c>
      <c r="DA666" s="817">
        <f t="shared" ref="DA666:DA715" si="530">IF(AND($C666&gt;0,AI666=""),1,0)</f>
        <v>0</v>
      </c>
      <c r="DB666" s="817"/>
    </row>
    <row r="667" spans="1:106">
      <c r="A667" s="388" t="s">
        <v>1318</v>
      </c>
      <c r="B667" s="408" t="s">
        <v>1319</v>
      </c>
      <c r="C667" s="57">
        <f t="shared" si="456"/>
        <v>0</v>
      </c>
      <c r="D667" s="372">
        <f t="shared" si="457"/>
        <v>0</v>
      </c>
      <c r="E667" s="58"/>
      <c r="F667" s="59"/>
      <c r="G667" s="60"/>
      <c r="H667" s="145"/>
      <c r="I667" s="146"/>
      <c r="J667" s="146"/>
      <c r="K667" s="146"/>
      <c r="L667" s="146"/>
      <c r="M667" s="146"/>
      <c r="N667" s="146"/>
      <c r="O667" s="146"/>
      <c r="P667" s="146"/>
      <c r="Q667" s="146"/>
      <c r="R667" s="146"/>
      <c r="S667" s="146"/>
      <c r="T667" s="146"/>
      <c r="U667" s="146"/>
      <c r="V667" s="146"/>
      <c r="W667" s="146"/>
      <c r="X667" s="146"/>
      <c r="Y667" s="146"/>
      <c r="Z667" s="147"/>
      <c r="AA667" s="58"/>
      <c r="AB667" s="148"/>
      <c r="AC667" s="59"/>
      <c r="AD667" s="110"/>
      <c r="AE667" s="148"/>
      <c r="AF667" s="111"/>
      <c r="AG667" s="149"/>
      <c r="AH667" s="110"/>
      <c r="AI667" s="111"/>
      <c r="AJ667" s="58"/>
      <c r="AK667" s="75"/>
      <c r="AL667" s="74"/>
      <c r="AM667" s="74"/>
      <c r="AN667" s="74"/>
      <c r="AO667" s="855" t="str">
        <f t="shared" si="511"/>
        <v/>
      </c>
      <c r="CC667" s="513" t="str">
        <f t="shared" si="513"/>
        <v/>
      </c>
      <c r="CD667" s="513" t="str">
        <f t="shared" si="514"/>
        <v/>
      </c>
      <c r="CE667" s="513" t="str">
        <f t="shared" si="515"/>
        <v/>
      </c>
      <c r="CF667" s="513" t="str">
        <f t="shared" si="516"/>
        <v/>
      </c>
      <c r="CG667" s="513" t="str">
        <f t="shared" si="517"/>
        <v/>
      </c>
      <c r="CH667" s="513" t="str">
        <f t="shared" si="518"/>
        <v/>
      </c>
      <c r="CI667" s="513" t="str">
        <f t="shared" si="519"/>
        <v/>
      </c>
      <c r="CJ667" s="513"/>
      <c r="CK667" s="513" t="str">
        <f t="shared" si="520"/>
        <v/>
      </c>
      <c r="CL667" s="513" t="str">
        <f t="shared" si="521"/>
        <v/>
      </c>
      <c r="CM667" s="513"/>
      <c r="CR667" s="822">
        <f t="shared" si="522"/>
        <v>0</v>
      </c>
      <c r="CS667" s="822">
        <f t="shared" si="523"/>
        <v>0</v>
      </c>
      <c r="CT667" s="823">
        <f t="shared" si="524"/>
        <v>0</v>
      </c>
      <c r="CU667" s="817">
        <f t="shared" si="525"/>
        <v>0</v>
      </c>
      <c r="CV667" s="817">
        <f t="shared" si="526"/>
        <v>0</v>
      </c>
      <c r="CW667" s="817">
        <f t="shared" si="527"/>
        <v>0</v>
      </c>
      <c r="CX667" s="817">
        <f t="shared" si="528"/>
        <v>0</v>
      </c>
      <c r="CY667" s="817"/>
      <c r="CZ667" s="817">
        <f t="shared" si="529"/>
        <v>0</v>
      </c>
      <c r="DA667" s="817">
        <f t="shared" si="530"/>
        <v>0</v>
      </c>
      <c r="DB667" s="817"/>
    </row>
    <row r="668" spans="1:106">
      <c r="A668" s="388" t="s">
        <v>1320</v>
      </c>
      <c r="B668" s="408" t="s">
        <v>1321</v>
      </c>
      <c r="C668" s="57">
        <f t="shared" si="456"/>
        <v>0</v>
      </c>
      <c r="D668" s="372">
        <f t="shared" si="457"/>
        <v>0</v>
      </c>
      <c r="E668" s="58"/>
      <c r="F668" s="59"/>
      <c r="G668" s="60"/>
      <c r="H668" s="145"/>
      <c r="I668" s="146"/>
      <c r="J668" s="146"/>
      <c r="K668" s="146"/>
      <c r="L668" s="146"/>
      <c r="M668" s="146"/>
      <c r="N668" s="146"/>
      <c r="O668" s="146"/>
      <c r="P668" s="146"/>
      <c r="Q668" s="146"/>
      <c r="R668" s="146"/>
      <c r="S668" s="146"/>
      <c r="T668" s="146"/>
      <c r="U668" s="146"/>
      <c r="V668" s="146"/>
      <c r="W668" s="146"/>
      <c r="X668" s="146"/>
      <c r="Y668" s="146"/>
      <c r="Z668" s="147"/>
      <c r="AA668" s="58"/>
      <c r="AB668" s="148"/>
      <c r="AC668" s="59"/>
      <c r="AD668" s="110"/>
      <c r="AE668" s="148"/>
      <c r="AF668" s="111"/>
      <c r="AG668" s="149"/>
      <c r="AH668" s="110"/>
      <c r="AI668" s="111"/>
      <c r="AJ668" s="58"/>
      <c r="AK668" s="75"/>
      <c r="AL668" s="74"/>
      <c r="AM668" s="74"/>
      <c r="AN668" s="74"/>
      <c r="AO668" s="855" t="str">
        <f t="shared" si="511"/>
        <v/>
      </c>
      <c r="CC668" s="513" t="str">
        <f t="shared" si="513"/>
        <v/>
      </c>
      <c r="CD668" s="513" t="str">
        <f t="shared" si="514"/>
        <v/>
      </c>
      <c r="CE668" s="513" t="str">
        <f t="shared" si="515"/>
        <v/>
      </c>
      <c r="CF668" s="513" t="str">
        <f t="shared" si="516"/>
        <v/>
      </c>
      <c r="CG668" s="513" t="str">
        <f t="shared" si="517"/>
        <v/>
      </c>
      <c r="CH668" s="513" t="str">
        <f t="shared" si="518"/>
        <v/>
      </c>
      <c r="CI668" s="513" t="str">
        <f t="shared" si="519"/>
        <v/>
      </c>
      <c r="CJ668" s="513"/>
      <c r="CK668" s="513" t="str">
        <f t="shared" si="520"/>
        <v/>
      </c>
      <c r="CL668" s="513" t="str">
        <f t="shared" si="521"/>
        <v/>
      </c>
      <c r="CM668" s="513"/>
      <c r="CR668" s="822">
        <f t="shared" si="522"/>
        <v>0</v>
      </c>
      <c r="CS668" s="822">
        <f t="shared" si="523"/>
        <v>0</v>
      </c>
      <c r="CT668" s="823">
        <f t="shared" si="524"/>
        <v>0</v>
      </c>
      <c r="CU668" s="817">
        <f t="shared" si="525"/>
        <v>0</v>
      </c>
      <c r="CV668" s="817">
        <f t="shared" si="526"/>
        <v>0</v>
      </c>
      <c r="CW668" s="817">
        <f t="shared" si="527"/>
        <v>0</v>
      </c>
      <c r="CX668" s="817">
        <f t="shared" si="528"/>
        <v>0</v>
      </c>
      <c r="CY668" s="817"/>
      <c r="CZ668" s="817">
        <f t="shared" si="529"/>
        <v>0</v>
      </c>
      <c r="DA668" s="817">
        <f t="shared" si="530"/>
        <v>0</v>
      </c>
      <c r="DB668" s="817"/>
    </row>
    <row r="669" spans="1:106">
      <c r="A669" s="388" t="s">
        <v>1322</v>
      </c>
      <c r="B669" s="408" t="s">
        <v>1323</v>
      </c>
      <c r="C669" s="57">
        <f t="shared" si="456"/>
        <v>0</v>
      </c>
      <c r="D669" s="372">
        <f t="shared" si="457"/>
        <v>0</v>
      </c>
      <c r="E669" s="58"/>
      <c r="F669" s="59"/>
      <c r="G669" s="60"/>
      <c r="H669" s="145"/>
      <c r="I669" s="146"/>
      <c r="J669" s="146"/>
      <c r="K669" s="146"/>
      <c r="L669" s="146"/>
      <c r="M669" s="146"/>
      <c r="N669" s="146"/>
      <c r="O669" s="146"/>
      <c r="P669" s="146"/>
      <c r="Q669" s="146"/>
      <c r="R669" s="146"/>
      <c r="S669" s="146"/>
      <c r="T669" s="146"/>
      <c r="U669" s="146"/>
      <c r="V669" s="146"/>
      <c r="W669" s="146"/>
      <c r="X669" s="146"/>
      <c r="Y669" s="146"/>
      <c r="Z669" s="147"/>
      <c r="AA669" s="58"/>
      <c r="AB669" s="148"/>
      <c r="AC669" s="59"/>
      <c r="AD669" s="110"/>
      <c r="AE669" s="148"/>
      <c r="AF669" s="111"/>
      <c r="AG669" s="149"/>
      <c r="AH669" s="110"/>
      <c r="AI669" s="111"/>
      <c r="AJ669" s="58"/>
      <c r="AK669" s="75"/>
      <c r="AL669" s="74"/>
      <c r="AM669" s="74"/>
      <c r="AN669" s="74"/>
      <c r="AO669" s="855" t="str">
        <f t="shared" si="511"/>
        <v/>
      </c>
      <c r="CC669" s="513" t="str">
        <f t="shared" si="513"/>
        <v/>
      </c>
      <c r="CD669" s="513" t="str">
        <f t="shared" si="514"/>
        <v/>
      </c>
      <c r="CE669" s="513" t="str">
        <f t="shared" si="515"/>
        <v/>
      </c>
      <c r="CF669" s="513" t="str">
        <f t="shared" si="516"/>
        <v/>
      </c>
      <c r="CG669" s="513" t="str">
        <f t="shared" si="517"/>
        <v/>
      </c>
      <c r="CH669" s="513" t="str">
        <f t="shared" si="518"/>
        <v/>
      </c>
      <c r="CI669" s="513" t="str">
        <f t="shared" si="519"/>
        <v/>
      </c>
      <c r="CJ669" s="513"/>
      <c r="CK669" s="513" t="str">
        <f t="shared" si="520"/>
        <v/>
      </c>
      <c r="CL669" s="513" t="str">
        <f t="shared" si="521"/>
        <v/>
      </c>
      <c r="CM669" s="513"/>
      <c r="CR669" s="822">
        <f t="shared" si="522"/>
        <v>0</v>
      </c>
      <c r="CS669" s="822">
        <f t="shared" si="523"/>
        <v>0</v>
      </c>
      <c r="CT669" s="823">
        <f t="shared" si="524"/>
        <v>0</v>
      </c>
      <c r="CU669" s="817">
        <f t="shared" si="525"/>
        <v>0</v>
      </c>
      <c r="CV669" s="817">
        <f t="shared" si="526"/>
        <v>0</v>
      </c>
      <c r="CW669" s="817">
        <f t="shared" si="527"/>
        <v>0</v>
      </c>
      <c r="CX669" s="817">
        <f t="shared" si="528"/>
        <v>0</v>
      </c>
      <c r="CY669" s="817"/>
      <c r="CZ669" s="817">
        <f t="shared" si="529"/>
        <v>0</v>
      </c>
      <c r="DA669" s="817">
        <f t="shared" si="530"/>
        <v>0</v>
      </c>
      <c r="DB669" s="817"/>
    </row>
    <row r="670" spans="1:106">
      <c r="A670" s="388" t="s">
        <v>1324</v>
      </c>
      <c r="B670" s="408" t="s">
        <v>1325</v>
      </c>
      <c r="C670" s="57">
        <f t="shared" si="456"/>
        <v>0</v>
      </c>
      <c r="D670" s="372">
        <f t="shared" si="457"/>
        <v>0</v>
      </c>
      <c r="E670" s="58"/>
      <c r="F670" s="59"/>
      <c r="G670" s="60"/>
      <c r="H670" s="145"/>
      <c r="I670" s="146"/>
      <c r="J670" s="146"/>
      <c r="K670" s="146"/>
      <c r="L670" s="146"/>
      <c r="M670" s="146"/>
      <c r="N670" s="146"/>
      <c r="O670" s="146"/>
      <c r="P670" s="146"/>
      <c r="Q670" s="146"/>
      <c r="R670" s="146"/>
      <c r="S670" s="146"/>
      <c r="T670" s="146"/>
      <c r="U670" s="146"/>
      <c r="V670" s="146"/>
      <c r="W670" s="146"/>
      <c r="X670" s="146"/>
      <c r="Y670" s="146"/>
      <c r="Z670" s="147"/>
      <c r="AA670" s="58"/>
      <c r="AB670" s="148"/>
      <c r="AC670" s="59"/>
      <c r="AD670" s="110"/>
      <c r="AE670" s="148"/>
      <c r="AF670" s="111"/>
      <c r="AG670" s="149"/>
      <c r="AH670" s="110"/>
      <c r="AI670" s="111"/>
      <c r="AJ670" s="58"/>
      <c r="AK670" s="75"/>
      <c r="AL670" s="74"/>
      <c r="AM670" s="74"/>
      <c r="AN670" s="74"/>
      <c r="AO670" s="855" t="str">
        <f t="shared" si="511"/>
        <v/>
      </c>
      <c r="CC670" s="513" t="str">
        <f t="shared" si="513"/>
        <v/>
      </c>
      <c r="CD670" s="513" t="str">
        <f t="shared" si="514"/>
        <v/>
      </c>
      <c r="CE670" s="513" t="str">
        <f t="shared" si="515"/>
        <v/>
      </c>
      <c r="CF670" s="513" t="str">
        <f t="shared" si="516"/>
        <v/>
      </c>
      <c r="CG670" s="513" t="str">
        <f t="shared" si="517"/>
        <v/>
      </c>
      <c r="CH670" s="513" t="str">
        <f t="shared" si="518"/>
        <v/>
      </c>
      <c r="CI670" s="513" t="str">
        <f t="shared" si="519"/>
        <v/>
      </c>
      <c r="CJ670" s="513"/>
      <c r="CK670" s="513" t="str">
        <f t="shared" si="520"/>
        <v/>
      </c>
      <c r="CL670" s="513" t="str">
        <f t="shared" si="521"/>
        <v/>
      </c>
      <c r="CM670" s="513"/>
      <c r="CR670" s="822">
        <f t="shared" si="522"/>
        <v>0</v>
      </c>
      <c r="CS670" s="822">
        <f t="shared" si="523"/>
        <v>0</v>
      </c>
      <c r="CT670" s="823">
        <f t="shared" si="524"/>
        <v>0</v>
      </c>
      <c r="CU670" s="817">
        <f t="shared" si="525"/>
        <v>0</v>
      </c>
      <c r="CV670" s="817">
        <f t="shared" si="526"/>
        <v>0</v>
      </c>
      <c r="CW670" s="817">
        <f t="shared" si="527"/>
        <v>0</v>
      </c>
      <c r="CX670" s="817">
        <f t="shared" si="528"/>
        <v>0</v>
      </c>
      <c r="CY670" s="817"/>
      <c r="CZ670" s="817">
        <f t="shared" si="529"/>
        <v>0</v>
      </c>
      <c r="DA670" s="817">
        <f t="shared" si="530"/>
        <v>0</v>
      </c>
      <c r="DB670" s="817"/>
    </row>
    <row r="671" spans="1:106">
      <c r="A671" s="388" t="s">
        <v>1326</v>
      </c>
      <c r="B671" s="408" t="s">
        <v>1327</v>
      </c>
      <c r="C671" s="57">
        <f t="shared" si="456"/>
        <v>0</v>
      </c>
      <c r="D671" s="372">
        <f t="shared" si="457"/>
        <v>0</v>
      </c>
      <c r="E671" s="58"/>
      <c r="F671" s="59"/>
      <c r="G671" s="60"/>
      <c r="H671" s="145"/>
      <c r="I671" s="146"/>
      <c r="J671" s="146"/>
      <c r="K671" s="146"/>
      <c r="L671" s="146"/>
      <c r="M671" s="146"/>
      <c r="N671" s="146"/>
      <c r="O671" s="146"/>
      <c r="P671" s="146"/>
      <c r="Q671" s="146"/>
      <c r="R671" s="146"/>
      <c r="S671" s="146"/>
      <c r="T671" s="146"/>
      <c r="U671" s="146"/>
      <c r="V671" s="146"/>
      <c r="W671" s="146"/>
      <c r="X671" s="146"/>
      <c r="Y671" s="146"/>
      <c r="Z671" s="147"/>
      <c r="AA671" s="58"/>
      <c r="AB671" s="148"/>
      <c r="AC671" s="59"/>
      <c r="AD671" s="110"/>
      <c r="AE671" s="148"/>
      <c r="AF671" s="111"/>
      <c r="AG671" s="149"/>
      <c r="AH671" s="110"/>
      <c r="AI671" s="111"/>
      <c r="AJ671" s="58"/>
      <c r="AK671" s="75"/>
      <c r="AL671" s="74"/>
      <c r="AM671" s="74"/>
      <c r="AN671" s="74"/>
      <c r="AO671" s="855" t="str">
        <f t="shared" si="511"/>
        <v/>
      </c>
      <c r="CC671" s="513" t="str">
        <f t="shared" si="513"/>
        <v/>
      </c>
      <c r="CD671" s="513" t="str">
        <f t="shared" si="514"/>
        <v/>
      </c>
      <c r="CE671" s="513" t="str">
        <f t="shared" si="515"/>
        <v/>
      </c>
      <c r="CF671" s="513" t="str">
        <f t="shared" si="516"/>
        <v/>
      </c>
      <c r="CG671" s="513" t="str">
        <f t="shared" si="517"/>
        <v/>
      </c>
      <c r="CH671" s="513" t="str">
        <f t="shared" si="518"/>
        <v/>
      </c>
      <c r="CI671" s="513" t="str">
        <f t="shared" si="519"/>
        <v/>
      </c>
      <c r="CJ671" s="513"/>
      <c r="CK671" s="513" t="str">
        <f t="shared" si="520"/>
        <v/>
      </c>
      <c r="CL671" s="513" t="str">
        <f t="shared" si="521"/>
        <v/>
      </c>
      <c r="CM671" s="513"/>
      <c r="CR671" s="822">
        <f t="shared" si="522"/>
        <v>0</v>
      </c>
      <c r="CS671" s="822">
        <f t="shared" si="523"/>
        <v>0</v>
      </c>
      <c r="CT671" s="823">
        <f t="shared" si="524"/>
        <v>0</v>
      </c>
      <c r="CU671" s="817">
        <f t="shared" si="525"/>
        <v>0</v>
      </c>
      <c r="CV671" s="817">
        <f t="shared" si="526"/>
        <v>0</v>
      </c>
      <c r="CW671" s="817">
        <f t="shared" si="527"/>
        <v>0</v>
      </c>
      <c r="CX671" s="817">
        <f t="shared" si="528"/>
        <v>0</v>
      </c>
      <c r="CY671" s="817"/>
      <c r="CZ671" s="817">
        <f t="shared" si="529"/>
        <v>0</v>
      </c>
      <c r="DA671" s="817">
        <f t="shared" si="530"/>
        <v>0</v>
      </c>
      <c r="DB671" s="817"/>
    </row>
    <row r="672" spans="1:106">
      <c r="A672" s="381" t="s">
        <v>1328</v>
      </c>
      <c r="B672" s="408" t="s">
        <v>1329</v>
      </c>
      <c r="C672" s="57">
        <f t="shared" si="456"/>
        <v>0</v>
      </c>
      <c r="D672" s="372">
        <f t="shared" si="457"/>
        <v>0</v>
      </c>
      <c r="E672" s="58"/>
      <c r="F672" s="59"/>
      <c r="G672" s="60"/>
      <c r="H672" s="145"/>
      <c r="I672" s="146"/>
      <c r="J672" s="146"/>
      <c r="K672" s="146"/>
      <c r="L672" s="146"/>
      <c r="M672" s="146"/>
      <c r="N672" s="146"/>
      <c r="O672" s="146"/>
      <c r="P672" s="146"/>
      <c r="Q672" s="146"/>
      <c r="R672" s="146"/>
      <c r="S672" s="146"/>
      <c r="T672" s="146"/>
      <c r="U672" s="146"/>
      <c r="V672" s="146"/>
      <c r="W672" s="146"/>
      <c r="X672" s="146"/>
      <c r="Y672" s="146"/>
      <c r="Z672" s="147"/>
      <c r="AA672" s="58"/>
      <c r="AB672" s="148"/>
      <c r="AC672" s="59"/>
      <c r="AD672" s="110"/>
      <c r="AE672" s="148"/>
      <c r="AF672" s="111"/>
      <c r="AG672" s="149"/>
      <c r="AH672" s="110"/>
      <c r="AI672" s="111"/>
      <c r="AJ672" s="58"/>
      <c r="AK672" s="75"/>
      <c r="AL672" s="74"/>
      <c r="AM672" s="74"/>
      <c r="AN672" s="74"/>
      <c r="AO672" s="855" t="str">
        <f t="shared" si="511"/>
        <v/>
      </c>
      <c r="CC672" s="513" t="str">
        <f t="shared" si="513"/>
        <v/>
      </c>
      <c r="CD672" s="513" t="str">
        <f t="shared" si="514"/>
        <v/>
      </c>
      <c r="CE672" s="513" t="str">
        <f t="shared" si="515"/>
        <v/>
      </c>
      <c r="CF672" s="513" t="str">
        <f t="shared" si="516"/>
        <v/>
      </c>
      <c r="CG672" s="513" t="str">
        <f t="shared" si="517"/>
        <v/>
      </c>
      <c r="CH672" s="513" t="str">
        <f t="shared" si="518"/>
        <v/>
      </c>
      <c r="CI672" s="513" t="str">
        <f t="shared" si="519"/>
        <v/>
      </c>
      <c r="CJ672" s="513"/>
      <c r="CK672" s="513" t="str">
        <f t="shared" si="520"/>
        <v/>
      </c>
      <c r="CL672" s="513" t="str">
        <f t="shared" si="521"/>
        <v/>
      </c>
      <c r="CM672" s="513"/>
      <c r="CR672" s="822">
        <f t="shared" si="522"/>
        <v>0</v>
      </c>
      <c r="CS672" s="822">
        <f t="shared" si="523"/>
        <v>0</v>
      </c>
      <c r="CT672" s="823">
        <f t="shared" si="524"/>
        <v>0</v>
      </c>
      <c r="CU672" s="817">
        <f t="shared" si="525"/>
        <v>0</v>
      </c>
      <c r="CV672" s="817">
        <f t="shared" si="526"/>
        <v>0</v>
      </c>
      <c r="CW672" s="817">
        <f t="shared" si="527"/>
        <v>0</v>
      </c>
      <c r="CX672" s="817">
        <f t="shared" si="528"/>
        <v>0</v>
      </c>
      <c r="CY672" s="817"/>
      <c r="CZ672" s="817">
        <f t="shared" si="529"/>
        <v>0</v>
      </c>
      <c r="DA672" s="817">
        <f t="shared" si="530"/>
        <v>0</v>
      </c>
      <c r="DB672" s="817"/>
    </row>
    <row r="673" spans="1:106">
      <c r="A673" s="381" t="s">
        <v>1330</v>
      </c>
      <c r="B673" s="408" t="s">
        <v>1331</v>
      </c>
      <c r="C673" s="57">
        <f t="shared" si="456"/>
        <v>0</v>
      </c>
      <c r="D673" s="372">
        <f t="shared" si="457"/>
        <v>0</v>
      </c>
      <c r="E673" s="58"/>
      <c r="F673" s="59"/>
      <c r="G673" s="60"/>
      <c r="H673" s="145"/>
      <c r="I673" s="146"/>
      <c r="J673" s="146"/>
      <c r="K673" s="146"/>
      <c r="L673" s="146"/>
      <c r="M673" s="146"/>
      <c r="N673" s="146"/>
      <c r="O673" s="146"/>
      <c r="P673" s="146"/>
      <c r="Q673" s="146"/>
      <c r="R673" s="146"/>
      <c r="S673" s="146"/>
      <c r="T673" s="146"/>
      <c r="U673" s="146"/>
      <c r="V673" s="146"/>
      <c r="W673" s="146"/>
      <c r="X673" s="146"/>
      <c r="Y673" s="146"/>
      <c r="Z673" s="147"/>
      <c r="AA673" s="58"/>
      <c r="AB673" s="148"/>
      <c r="AC673" s="59"/>
      <c r="AD673" s="110"/>
      <c r="AE673" s="148"/>
      <c r="AF673" s="111"/>
      <c r="AG673" s="149"/>
      <c r="AH673" s="110"/>
      <c r="AI673" s="111"/>
      <c r="AJ673" s="58"/>
      <c r="AK673" s="75"/>
      <c r="AL673" s="74"/>
      <c r="AM673" s="74"/>
      <c r="AN673" s="74"/>
      <c r="AO673" s="855" t="str">
        <f t="shared" si="511"/>
        <v/>
      </c>
      <c r="CC673" s="513" t="str">
        <f t="shared" si="513"/>
        <v/>
      </c>
      <c r="CD673" s="513" t="str">
        <f t="shared" si="514"/>
        <v/>
      </c>
      <c r="CE673" s="513" t="str">
        <f t="shared" si="515"/>
        <v/>
      </c>
      <c r="CF673" s="513" t="str">
        <f t="shared" si="516"/>
        <v/>
      </c>
      <c r="CG673" s="513" t="str">
        <f t="shared" si="517"/>
        <v/>
      </c>
      <c r="CH673" s="513" t="str">
        <f t="shared" si="518"/>
        <v/>
      </c>
      <c r="CI673" s="513" t="str">
        <f t="shared" si="519"/>
        <v/>
      </c>
      <c r="CJ673" s="513"/>
      <c r="CK673" s="513" t="str">
        <f t="shared" si="520"/>
        <v/>
      </c>
      <c r="CL673" s="513" t="str">
        <f t="shared" si="521"/>
        <v/>
      </c>
      <c r="CM673" s="513"/>
      <c r="CR673" s="822">
        <f t="shared" si="522"/>
        <v>0</v>
      </c>
      <c r="CS673" s="822">
        <f t="shared" si="523"/>
        <v>0</v>
      </c>
      <c r="CT673" s="823">
        <f t="shared" si="524"/>
        <v>0</v>
      </c>
      <c r="CU673" s="817">
        <f t="shared" si="525"/>
        <v>0</v>
      </c>
      <c r="CV673" s="817">
        <f t="shared" si="526"/>
        <v>0</v>
      </c>
      <c r="CW673" s="817">
        <f t="shared" si="527"/>
        <v>0</v>
      </c>
      <c r="CX673" s="817">
        <f t="shared" si="528"/>
        <v>0</v>
      </c>
      <c r="CY673" s="817"/>
      <c r="CZ673" s="817">
        <f t="shared" si="529"/>
        <v>0</v>
      </c>
      <c r="DA673" s="817">
        <f t="shared" si="530"/>
        <v>0</v>
      </c>
      <c r="DB673" s="817"/>
    </row>
    <row r="674" spans="1:106">
      <c r="A674" s="381" t="s">
        <v>4347</v>
      </c>
      <c r="B674" s="408" t="s">
        <v>4349</v>
      </c>
      <c r="C674" s="57">
        <f t="shared" si="456"/>
        <v>0</v>
      </c>
      <c r="D674" s="372">
        <f t="shared" si="457"/>
        <v>0</v>
      </c>
      <c r="E674" s="58"/>
      <c r="F674" s="59"/>
      <c r="G674" s="60"/>
      <c r="H674" s="145"/>
      <c r="I674" s="146"/>
      <c r="J674" s="146"/>
      <c r="K674" s="146"/>
      <c r="L674" s="146"/>
      <c r="M674" s="146"/>
      <c r="N674" s="146"/>
      <c r="O674" s="146"/>
      <c r="P674" s="146"/>
      <c r="Q674" s="146"/>
      <c r="R674" s="146"/>
      <c r="S674" s="146"/>
      <c r="T674" s="146"/>
      <c r="U674" s="146"/>
      <c r="V674" s="146"/>
      <c r="W674" s="146"/>
      <c r="X674" s="146"/>
      <c r="Y674" s="146"/>
      <c r="Z674" s="147"/>
      <c r="AA674" s="58"/>
      <c r="AB674" s="148"/>
      <c r="AC674" s="59"/>
      <c r="AD674" s="110"/>
      <c r="AE674" s="148"/>
      <c r="AF674" s="111"/>
      <c r="AG674" s="149"/>
      <c r="AH674" s="110"/>
      <c r="AI674" s="111"/>
      <c r="AJ674" s="58"/>
      <c r="AK674" s="75"/>
      <c r="AL674" s="74"/>
      <c r="AM674" s="74"/>
      <c r="AN674" s="74"/>
      <c r="AO674" s="855"/>
      <c r="CC674" s="513"/>
      <c r="CD674" s="513"/>
      <c r="CE674" s="513"/>
      <c r="CF674" s="513"/>
      <c r="CG674" s="513"/>
      <c r="CH674" s="513"/>
      <c r="CI674" s="513"/>
      <c r="CJ674" s="513"/>
      <c r="CK674" s="513"/>
      <c r="CL674" s="513"/>
      <c r="CM674" s="513"/>
      <c r="CR674" s="822"/>
      <c r="CS674" s="822"/>
      <c r="CT674" s="823"/>
      <c r="CU674" s="817"/>
      <c r="CV674" s="817"/>
      <c r="CW674" s="817"/>
      <c r="CX674" s="817"/>
      <c r="CY674" s="817"/>
      <c r="CZ674" s="817"/>
      <c r="DA674" s="817"/>
      <c r="DB674" s="817"/>
    </row>
    <row r="675" spans="1:106">
      <c r="A675" s="381" t="s">
        <v>4348</v>
      </c>
      <c r="B675" s="408" t="s">
        <v>4350</v>
      </c>
      <c r="C675" s="57">
        <f t="shared" si="456"/>
        <v>0</v>
      </c>
      <c r="D675" s="372">
        <f t="shared" si="457"/>
        <v>0</v>
      </c>
      <c r="E675" s="58"/>
      <c r="F675" s="59"/>
      <c r="G675" s="60"/>
      <c r="H675" s="145"/>
      <c r="I675" s="146"/>
      <c r="J675" s="146"/>
      <c r="K675" s="146"/>
      <c r="L675" s="146"/>
      <c r="M675" s="146"/>
      <c r="N675" s="146"/>
      <c r="O675" s="146"/>
      <c r="P675" s="146"/>
      <c r="Q675" s="146"/>
      <c r="R675" s="146"/>
      <c r="S675" s="146"/>
      <c r="T675" s="146"/>
      <c r="U675" s="146"/>
      <c r="V675" s="146"/>
      <c r="W675" s="146"/>
      <c r="X675" s="146"/>
      <c r="Y675" s="146"/>
      <c r="Z675" s="147"/>
      <c r="AA675" s="58"/>
      <c r="AB675" s="148"/>
      <c r="AC675" s="59"/>
      <c r="AD675" s="110"/>
      <c r="AE675" s="148"/>
      <c r="AF675" s="111"/>
      <c r="AG675" s="149"/>
      <c r="AH675" s="110"/>
      <c r="AI675" s="111"/>
      <c r="AJ675" s="58"/>
      <c r="AK675" s="75"/>
      <c r="AL675" s="74"/>
      <c r="AM675" s="74"/>
      <c r="AN675" s="74"/>
      <c r="AO675" s="855"/>
      <c r="CC675" s="513"/>
      <c r="CD675" s="513"/>
      <c r="CE675" s="513"/>
      <c r="CF675" s="513"/>
      <c r="CG675" s="513"/>
      <c r="CH675" s="513"/>
      <c r="CI675" s="513"/>
      <c r="CJ675" s="513"/>
      <c r="CK675" s="513"/>
      <c r="CL675" s="513"/>
      <c r="CM675" s="513"/>
      <c r="CR675" s="822"/>
      <c r="CS675" s="822"/>
      <c r="CT675" s="823"/>
      <c r="CU675" s="817"/>
      <c r="CV675" s="817"/>
      <c r="CW675" s="817"/>
      <c r="CX675" s="817"/>
      <c r="CY675" s="817"/>
      <c r="CZ675" s="817"/>
      <c r="DA675" s="817"/>
      <c r="DB675" s="817"/>
    </row>
    <row r="676" spans="1:106">
      <c r="A676" s="388" t="s">
        <v>1332</v>
      </c>
      <c r="B676" s="408" t="s">
        <v>1333</v>
      </c>
      <c r="C676" s="57">
        <f t="shared" si="456"/>
        <v>0</v>
      </c>
      <c r="D676" s="372">
        <f t="shared" si="457"/>
        <v>0</v>
      </c>
      <c r="E676" s="58"/>
      <c r="F676" s="59"/>
      <c r="G676" s="60"/>
      <c r="H676" s="145"/>
      <c r="I676" s="146"/>
      <c r="J676" s="146"/>
      <c r="K676" s="146"/>
      <c r="L676" s="146"/>
      <c r="M676" s="146"/>
      <c r="N676" s="146"/>
      <c r="O676" s="146"/>
      <c r="P676" s="146"/>
      <c r="Q676" s="146"/>
      <c r="R676" s="146"/>
      <c r="S676" s="146"/>
      <c r="T676" s="146"/>
      <c r="U676" s="146"/>
      <c r="V676" s="146"/>
      <c r="W676" s="146"/>
      <c r="X676" s="146"/>
      <c r="Y676" s="146"/>
      <c r="Z676" s="147"/>
      <c r="AA676" s="58"/>
      <c r="AB676" s="148"/>
      <c r="AC676" s="59"/>
      <c r="AD676" s="110"/>
      <c r="AE676" s="148"/>
      <c r="AF676" s="111"/>
      <c r="AG676" s="149"/>
      <c r="AH676" s="110"/>
      <c r="AI676" s="111"/>
      <c r="AJ676" s="58"/>
      <c r="AK676" s="75"/>
      <c r="AL676" s="74"/>
      <c r="AM676" s="74"/>
      <c r="AN676" s="74"/>
      <c r="AO676" s="855" t="str">
        <f t="shared" si="511"/>
        <v/>
      </c>
      <c r="CC676" s="513" t="str">
        <f t="shared" si="513"/>
        <v/>
      </c>
      <c r="CD676" s="513" t="str">
        <f t="shared" si="514"/>
        <v/>
      </c>
      <c r="CE676" s="513" t="str">
        <f t="shared" si="515"/>
        <v/>
      </c>
      <c r="CF676" s="513" t="str">
        <f t="shared" si="516"/>
        <v/>
      </c>
      <c r="CG676" s="513" t="str">
        <f t="shared" si="517"/>
        <v/>
      </c>
      <c r="CH676" s="513" t="str">
        <f t="shared" si="518"/>
        <v/>
      </c>
      <c r="CI676" s="513" t="str">
        <f t="shared" si="519"/>
        <v/>
      </c>
      <c r="CJ676" s="513"/>
      <c r="CK676" s="513" t="str">
        <f t="shared" si="520"/>
        <v/>
      </c>
      <c r="CL676" s="513" t="str">
        <f t="shared" si="521"/>
        <v/>
      </c>
      <c r="CM676" s="513"/>
      <c r="CR676" s="822">
        <f t="shared" si="522"/>
        <v>0</v>
      </c>
      <c r="CS676" s="822">
        <f t="shared" si="523"/>
        <v>0</v>
      </c>
      <c r="CT676" s="823">
        <f t="shared" si="524"/>
        <v>0</v>
      </c>
      <c r="CU676" s="817">
        <f t="shared" si="525"/>
        <v>0</v>
      </c>
      <c r="CV676" s="817">
        <f t="shared" si="526"/>
        <v>0</v>
      </c>
      <c r="CW676" s="817">
        <f t="shared" si="527"/>
        <v>0</v>
      </c>
      <c r="CX676" s="817">
        <f t="shared" si="528"/>
        <v>0</v>
      </c>
      <c r="CY676" s="817"/>
      <c r="CZ676" s="817">
        <f t="shared" si="529"/>
        <v>0</v>
      </c>
      <c r="DA676" s="817">
        <f t="shared" si="530"/>
        <v>0</v>
      </c>
      <c r="DB676" s="817"/>
    </row>
    <row r="677" spans="1:106">
      <c r="A677" s="388" t="s">
        <v>1334</v>
      </c>
      <c r="B677" s="408" t="s">
        <v>1335</v>
      </c>
      <c r="C677" s="57">
        <f t="shared" si="456"/>
        <v>0</v>
      </c>
      <c r="D677" s="372">
        <f t="shared" si="457"/>
        <v>0</v>
      </c>
      <c r="E677" s="58"/>
      <c r="F677" s="59"/>
      <c r="G677" s="60"/>
      <c r="H677" s="145"/>
      <c r="I677" s="146"/>
      <c r="J677" s="146"/>
      <c r="K677" s="146"/>
      <c r="L677" s="146"/>
      <c r="M677" s="146"/>
      <c r="N677" s="146"/>
      <c r="O677" s="146"/>
      <c r="P677" s="146"/>
      <c r="Q677" s="146"/>
      <c r="R677" s="146"/>
      <c r="S677" s="146"/>
      <c r="T677" s="146"/>
      <c r="U677" s="146"/>
      <c r="V677" s="146"/>
      <c r="W677" s="146"/>
      <c r="X677" s="146"/>
      <c r="Y677" s="146"/>
      <c r="Z677" s="147"/>
      <c r="AA677" s="58"/>
      <c r="AB677" s="148"/>
      <c r="AC677" s="59"/>
      <c r="AD677" s="110"/>
      <c r="AE677" s="148"/>
      <c r="AF677" s="111"/>
      <c r="AG677" s="149"/>
      <c r="AH677" s="110"/>
      <c r="AI677" s="111"/>
      <c r="AJ677" s="58"/>
      <c r="AK677" s="75"/>
      <c r="AL677" s="74"/>
      <c r="AM677" s="74"/>
      <c r="AN677" s="74"/>
      <c r="AO677" s="855" t="str">
        <f t="shared" si="511"/>
        <v/>
      </c>
      <c r="CC677" s="513" t="str">
        <f t="shared" si="513"/>
        <v/>
      </c>
      <c r="CD677" s="513" t="str">
        <f t="shared" si="514"/>
        <v/>
      </c>
      <c r="CE677" s="513" t="str">
        <f t="shared" si="515"/>
        <v/>
      </c>
      <c r="CF677" s="513" t="str">
        <f t="shared" si="516"/>
        <v/>
      </c>
      <c r="CG677" s="513" t="str">
        <f t="shared" si="517"/>
        <v/>
      </c>
      <c r="CH677" s="513" t="str">
        <f t="shared" si="518"/>
        <v/>
      </c>
      <c r="CI677" s="513" t="str">
        <f t="shared" si="519"/>
        <v/>
      </c>
      <c r="CJ677" s="513"/>
      <c r="CK677" s="513" t="str">
        <f t="shared" si="520"/>
        <v/>
      </c>
      <c r="CL677" s="513" t="str">
        <f t="shared" si="521"/>
        <v/>
      </c>
      <c r="CM677" s="513"/>
      <c r="CR677" s="822">
        <f t="shared" si="522"/>
        <v>0</v>
      </c>
      <c r="CS677" s="822">
        <f t="shared" si="523"/>
        <v>0</v>
      </c>
      <c r="CT677" s="823">
        <f t="shared" si="524"/>
        <v>0</v>
      </c>
      <c r="CU677" s="817">
        <f t="shared" si="525"/>
        <v>0</v>
      </c>
      <c r="CV677" s="817">
        <f t="shared" si="526"/>
        <v>0</v>
      </c>
      <c r="CW677" s="817">
        <f t="shared" si="527"/>
        <v>0</v>
      </c>
      <c r="CX677" s="817">
        <f t="shared" si="528"/>
        <v>0</v>
      </c>
      <c r="CY677" s="817"/>
      <c r="CZ677" s="817">
        <f t="shared" si="529"/>
        <v>0</v>
      </c>
      <c r="DA677" s="817">
        <f t="shared" si="530"/>
        <v>0</v>
      </c>
      <c r="DB677" s="817"/>
    </row>
    <row r="678" spans="1:106">
      <c r="A678" s="388" t="s">
        <v>1336</v>
      </c>
      <c r="B678" s="408" t="s">
        <v>1337</v>
      </c>
      <c r="C678" s="57">
        <f t="shared" si="456"/>
        <v>0</v>
      </c>
      <c r="D678" s="372">
        <f t="shared" si="457"/>
        <v>0</v>
      </c>
      <c r="E678" s="58"/>
      <c r="F678" s="59"/>
      <c r="G678" s="60"/>
      <c r="H678" s="145"/>
      <c r="I678" s="146"/>
      <c r="J678" s="146"/>
      <c r="K678" s="146"/>
      <c r="L678" s="146"/>
      <c r="M678" s="146"/>
      <c r="N678" s="146"/>
      <c r="O678" s="146"/>
      <c r="P678" s="146"/>
      <c r="Q678" s="146"/>
      <c r="R678" s="146"/>
      <c r="S678" s="146"/>
      <c r="T678" s="146"/>
      <c r="U678" s="146"/>
      <c r="V678" s="146"/>
      <c r="W678" s="146"/>
      <c r="X678" s="146"/>
      <c r="Y678" s="146"/>
      <c r="Z678" s="147"/>
      <c r="AA678" s="58"/>
      <c r="AB678" s="148"/>
      <c r="AC678" s="59"/>
      <c r="AD678" s="110"/>
      <c r="AE678" s="148"/>
      <c r="AF678" s="111"/>
      <c r="AG678" s="149"/>
      <c r="AH678" s="110"/>
      <c r="AI678" s="111"/>
      <c r="AJ678" s="58"/>
      <c r="AK678" s="75"/>
      <c r="AL678" s="74"/>
      <c r="AM678" s="74"/>
      <c r="AN678" s="74"/>
      <c r="AO678" s="855" t="str">
        <f t="shared" si="511"/>
        <v/>
      </c>
      <c r="CC678" s="513" t="str">
        <f t="shared" si="513"/>
        <v/>
      </c>
      <c r="CD678" s="513" t="str">
        <f t="shared" si="514"/>
        <v/>
      </c>
      <c r="CE678" s="513" t="str">
        <f t="shared" si="515"/>
        <v/>
      </c>
      <c r="CF678" s="513" t="str">
        <f t="shared" si="516"/>
        <v/>
      </c>
      <c r="CG678" s="513" t="str">
        <f t="shared" si="517"/>
        <v/>
      </c>
      <c r="CH678" s="513" t="str">
        <f t="shared" si="518"/>
        <v/>
      </c>
      <c r="CI678" s="513" t="str">
        <f t="shared" si="519"/>
        <v/>
      </c>
      <c r="CJ678" s="513"/>
      <c r="CK678" s="513" t="str">
        <f t="shared" si="520"/>
        <v/>
      </c>
      <c r="CL678" s="513" t="str">
        <f t="shared" si="521"/>
        <v/>
      </c>
      <c r="CM678" s="513"/>
      <c r="CR678" s="822">
        <f t="shared" si="522"/>
        <v>0</v>
      </c>
      <c r="CS678" s="822">
        <f t="shared" si="523"/>
        <v>0</v>
      </c>
      <c r="CT678" s="823">
        <f t="shared" si="524"/>
        <v>0</v>
      </c>
      <c r="CU678" s="817">
        <f t="shared" si="525"/>
        <v>0</v>
      </c>
      <c r="CV678" s="817">
        <f t="shared" si="526"/>
        <v>0</v>
      </c>
      <c r="CW678" s="817">
        <f t="shared" si="527"/>
        <v>0</v>
      </c>
      <c r="CX678" s="817">
        <f t="shared" si="528"/>
        <v>0</v>
      </c>
      <c r="CY678" s="817"/>
      <c r="CZ678" s="817">
        <f t="shared" si="529"/>
        <v>0</v>
      </c>
      <c r="DA678" s="817">
        <f t="shared" si="530"/>
        <v>0</v>
      </c>
      <c r="DB678" s="817"/>
    </row>
    <row r="679" spans="1:106">
      <c r="A679" s="388" t="s">
        <v>1338</v>
      </c>
      <c r="B679" s="408" t="s">
        <v>1339</v>
      </c>
      <c r="C679" s="57">
        <f t="shared" si="456"/>
        <v>0</v>
      </c>
      <c r="D679" s="372">
        <f t="shared" si="457"/>
        <v>0</v>
      </c>
      <c r="E679" s="58"/>
      <c r="F679" s="59"/>
      <c r="G679" s="60"/>
      <c r="H679" s="145"/>
      <c r="I679" s="146"/>
      <c r="J679" s="146"/>
      <c r="K679" s="146"/>
      <c r="L679" s="146"/>
      <c r="M679" s="146"/>
      <c r="N679" s="146"/>
      <c r="O679" s="146"/>
      <c r="P679" s="146"/>
      <c r="Q679" s="146"/>
      <c r="R679" s="146"/>
      <c r="S679" s="146"/>
      <c r="T679" s="146"/>
      <c r="U679" s="146"/>
      <c r="V679" s="146"/>
      <c r="W679" s="146"/>
      <c r="X679" s="146"/>
      <c r="Y679" s="146"/>
      <c r="Z679" s="147"/>
      <c r="AA679" s="58"/>
      <c r="AB679" s="148"/>
      <c r="AC679" s="59"/>
      <c r="AD679" s="110"/>
      <c r="AE679" s="148"/>
      <c r="AF679" s="111"/>
      <c r="AG679" s="149"/>
      <c r="AH679" s="110"/>
      <c r="AI679" s="111"/>
      <c r="AJ679" s="58"/>
      <c r="AK679" s="75"/>
      <c r="AL679" s="74"/>
      <c r="AM679" s="74"/>
      <c r="AN679" s="74"/>
      <c r="AO679" s="855" t="str">
        <f t="shared" si="511"/>
        <v/>
      </c>
      <c r="CC679" s="513" t="str">
        <f t="shared" si="513"/>
        <v/>
      </c>
      <c r="CD679" s="513" t="str">
        <f t="shared" si="514"/>
        <v/>
      </c>
      <c r="CE679" s="513" t="str">
        <f t="shared" si="515"/>
        <v/>
      </c>
      <c r="CF679" s="513" t="str">
        <f t="shared" si="516"/>
        <v/>
      </c>
      <c r="CG679" s="513" t="str">
        <f t="shared" si="517"/>
        <v/>
      </c>
      <c r="CH679" s="513" t="str">
        <f t="shared" si="518"/>
        <v/>
      </c>
      <c r="CI679" s="513" t="str">
        <f t="shared" si="519"/>
        <v/>
      </c>
      <c r="CJ679" s="513"/>
      <c r="CK679" s="513" t="str">
        <f t="shared" si="520"/>
        <v/>
      </c>
      <c r="CL679" s="513" t="str">
        <f t="shared" si="521"/>
        <v/>
      </c>
      <c r="CM679" s="513"/>
      <c r="CR679" s="822">
        <f t="shared" si="522"/>
        <v>0</v>
      </c>
      <c r="CS679" s="822">
        <f t="shared" si="523"/>
        <v>0</v>
      </c>
      <c r="CT679" s="823">
        <f t="shared" si="524"/>
        <v>0</v>
      </c>
      <c r="CU679" s="817">
        <f t="shared" si="525"/>
        <v>0</v>
      </c>
      <c r="CV679" s="817">
        <f t="shared" si="526"/>
        <v>0</v>
      </c>
      <c r="CW679" s="817">
        <f t="shared" si="527"/>
        <v>0</v>
      </c>
      <c r="CX679" s="817">
        <f t="shared" si="528"/>
        <v>0</v>
      </c>
      <c r="CY679" s="817"/>
      <c r="CZ679" s="817">
        <f t="shared" si="529"/>
        <v>0</v>
      </c>
      <c r="DA679" s="817">
        <f t="shared" si="530"/>
        <v>0</v>
      </c>
      <c r="DB679" s="817"/>
    </row>
    <row r="680" spans="1:106">
      <c r="A680" s="388" t="s">
        <v>1340</v>
      </c>
      <c r="B680" s="408" t="s">
        <v>1341</v>
      </c>
      <c r="C680" s="57">
        <f t="shared" si="456"/>
        <v>0</v>
      </c>
      <c r="D680" s="372">
        <f t="shared" si="457"/>
        <v>0</v>
      </c>
      <c r="E680" s="58"/>
      <c r="F680" s="59"/>
      <c r="G680" s="60"/>
      <c r="H680" s="145"/>
      <c r="I680" s="146"/>
      <c r="J680" s="146"/>
      <c r="K680" s="146"/>
      <c r="L680" s="146"/>
      <c r="M680" s="146"/>
      <c r="N680" s="146"/>
      <c r="O680" s="146"/>
      <c r="P680" s="146"/>
      <c r="Q680" s="146"/>
      <c r="R680" s="146"/>
      <c r="S680" s="146"/>
      <c r="T680" s="146"/>
      <c r="U680" s="146"/>
      <c r="V680" s="146"/>
      <c r="W680" s="146"/>
      <c r="X680" s="146"/>
      <c r="Y680" s="146"/>
      <c r="Z680" s="147"/>
      <c r="AA680" s="58"/>
      <c r="AB680" s="148"/>
      <c r="AC680" s="59"/>
      <c r="AD680" s="110"/>
      <c r="AE680" s="148"/>
      <c r="AF680" s="111"/>
      <c r="AG680" s="149"/>
      <c r="AH680" s="110"/>
      <c r="AI680" s="111"/>
      <c r="AJ680" s="58"/>
      <c r="AK680" s="75"/>
      <c r="AL680" s="74"/>
      <c r="AM680" s="74"/>
      <c r="AN680" s="74"/>
      <c r="AO680" s="855" t="str">
        <f t="shared" si="511"/>
        <v/>
      </c>
      <c r="CC680" s="513" t="str">
        <f t="shared" si="513"/>
        <v/>
      </c>
      <c r="CD680" s="513" t="str">
        <f t="shared" si="514"/>
        <v/>
      </c>
      <c r="CE680" s="513" t="str">
        <f t="shared" si="515"/>
        <v/>
      </c>
      <c r="CF680" s="513" t="str">
        <f t="shared" si="516"/>
        <v/>
      </c>
      <c r="CG680" s="513" t="str">
        <f t="shared" si="517"/>
        <v/>
      </c>
      <c r="CH680" s="513" t="str">
        <f t="shared" si="518"/>
        <v/>
      </c>
      <c r="CI680" s="513" t="str">
        <f t="shared" si="519"/>
        <v/>
      </c>
      <c r="CJ680" s="513"/>
      <c r="CK680" s="513" t="str">
        <f t="shared" si="520"/>
        <v/>
      </c>
      <c r="CL680" s="513" t="str">
        <f t="shared" si="521"/>
        <v/>
      </c>
      <c r="CM680" s="513"/>
      <c r="CR680" s="822">
        <f t="shared" si="522"/>
        <v>0</v>
      </c>
      <c r="CS680" s="822">
        <f t="shared" si="523"/>
        <v>0</v>
      </c>
      <c r="CT680" s="823">
        <f t="shared" si="524"/>
        <v>0</v>
      </c>
      <c r="CU680" s="817">
        <f t="shared" si="525"/>
        <v>0</v>
      </c>
      <c r="CV680" s="817">
        <f t="shared" si="526"/>
        <v>0</v>
      </c>
      <c r="CW680" s="817">
        <f t="shared" si="527"/>
        <v>0</v>
      </c>
      <c r="CX680" s="817">
        <f t="shared" si="528"/>
        <v>0</v>
      </c>
      <c r="CY680" s="817"/>
      <c r="CZ680" s="817">
        <f t="shared" si="529"/>
        <v>0</v>
      </c>
      <c r="DA680" s="817">
        <f t="shared" si="530"/>
        <v>0</v>
      </c>
      <c r="DB680" s="817"/>
    </row>
    <row r="681" spans="1:106">
      <c r="A681" s="388" t="s">
        <v>1342</v>
      </c>
      <c r="B681" s="408" t="s">
        <v>1343</v>
      </c>
      <c r="C681" s="57">
        <f t="shared" si="456"/>
        <v>0</v>
      </c>
      <c r="D681" s="372">
        <f t="shared" si="457"/>
        <v>0</v>
      </c>
      <c r="E681" s="58"/>
      <c r="F681" s="59"/>
      <c r="G681" s="60"/>
      <c r="H681" s="145"/>
      <c r="I681" s="146"/>
      <c r="J681" s="146"/>
      <c r="K681" s="146"/>
      <c r="L681" s="146"/>
      <c r="M681" s="146"/>
      <c r="N681" s="146"/>
      <c r="O681" s="146"/>
      <c r="P681" s="146"/>
      <c r="Q681" s="146"/>
      <c r="R681" s="146"/>
      <c r="S681" s="146"/>
      <c r="T681" s="146"/>
      <c r="U681" s="146"/>
      <c r="V681" s="146"/>
      <c r="W681" s="146"/>
      <c r="X681" s="146"/>
      <c r="Y681" s="146"/>
      <c r="Z681" s="147"/>
      <c r="AA681" s="58"/>
      <c r="AB681" s="148"/>
      <c r="AC681" s="59"/>
      <c r="AD681" s="110"/>
      <c r="AE681" s="148"/>
      <c r="AF681" s="111"/>
      <c r="AG681" s="149"/>
      <c r="AH681" s="110"/>
      <c r="AI681" s="111"/>
      <c r="AJ681" s="58"/>
      <c r="AK681" s="75"/>
      <c r="AL681" s="74"/>
      <c r="AM681" s="74"/>
      <c r="AN681" s="74"/>
      <c r="AO681" s="855" t="str">
        <f t="shared" si="511"/>
        <v/>
      </c>
      <c r="CC681" s="513" t="str">
        <f t="shared" si="513"/>
        <v/>
      </c>
      <c r="CD681" s="513" t="str">
        <f t="shared" si="514"/>
        <v/>
      </c>
      <c r="CE681" s="513" t="str">
        <f t="shared" si="515"/>
        <v/>
      </c>
      <c r="CF681" s="513" t="str">
        <f t="shared" si="516"/>
        <v/>
      </c>
      <c r="CG681" s="513" t="str">
        <f t="shared" si="517"/>
        <v/>
      </c>
      <c r="CH681" s="513" t="str">
        <f t="shared" si="518"/>
        <v/>
      </c>
      <c r="CI681" s="513" t="str">
        <f t="shared" si="519"/>
        <v/>
      </c>
      <c r="CJ681" s="513"/>
      <c r="CK681" s="513" t="str">
        <f t="shared" si="520"/>
        <v/>
      </c>
      <c r="CL681" s="513" t="str">
        <f t="shared" si="521"/>
        <v/>
      </c>
      <c r="CM681" s="513"/>
      <c r="CR681" s="822">
        <f t="shared" si="522"/>
        <v>0</v>
      </c>
      <c r="CS681" s="822">
        <f t="shared" si="523"/>
        <v>0</v>
      </c>
      <c r="CT681" s="823">
        <f t="shared" si="524"/>
        <v>0</v>
      </c>
      <c r="CU681" s="817">
        <f t="shared" si="525"/>
        <v>0</v>
      </c>
      <c r="CV681" s="817">
        <f t="shared" si="526"/>
        <v>0</v>
      </c>
      <c r="CW681" s="817">
        <f t="shared" si="527"/>
        <v>0</v>
      </c>
      <c r="CX681" s="817">
        <f t="shared" si="528"/>
        <v>0</v>
      </c>
      <c r="CY681" s="817"/>
      <c r="CZ681" s="817">
        <f t="shared" si="529"/>
        <v>0</v>
      </c>
      <c r="DA681" s="817">
        <f t="shared" si="530"/>
        <v>0</v>
      </c>
      <c r="DB681" s="817"/>
    </row>
    <row r="682" spans="1:106">
      <c r="A682" s="388" t="s">
        <v>1344</v>
      </c>
      <c r="B682" s="408" t="s">
        <v>1345</v>
      </c>
      <c r="C682" s="57">
        <f t="shared" si="456"/>
        <v>0</v>
      </c>
      <c r="D682" s="372">
        <f t="shared" si="457"/>
        <v>0</v>
      </c>
      <c r="E682" s="58"/>
      <c r="F682" s="59"/>
      <c r="G682" s="60"/>
      <c r="H682" s="145"/>
      <c r="I682" s="146"/>
      <c r="J682" s="146"/>
      <c r="K682" s="146"/>
      <c r="L682" s="146"/>
      <c r="M682" s="146"/>
      <c r="N682" s="146"/>
      <c r="O682" s="146"/>
      <c r="P682" s="146"/>
      <c r="Q682" s="146"/>
      <c r="R682" s="146"/>
      <c r="S682" s="146"/>
      <c r="T682" s="146"/>
      <c r="U682" s="146"/>
      <c r="V682" s="146"/>
      <c r="W682" s="146"/>
      <c r="X682" s="146"/>
      <c r="Y682" s="146"/>
      <c r="Z682" s="147"/>
      <c r="AA682" s="58"/>
      <c r="AB682" s="148"/>
      <c r="AC682" s="59"/>
      <c r="AD682" s="110"/>
      <c r="AE682" s="148"/>
      <c r="AF682" s="111"/>
      <c r="AG682" s="149"/>
      <c r="AH682" s="110"/>
      <c r="AI682" s="111"/>
      <c r="AJ682" s="58"/>
      <c r="AK682" s="75"/>
      <c r="AL682" s="74"/>
      <c r="AM682" s="74"/>
      <c r="AN682" s="74"/>
      <c r="AO682" s="855" t="str">
        <f t="shared" si="511"/>
        <v/>
      </c>
      <c r="CC682" s="513" t="str">
        <f t="shared" si="513"/>
        <v/>
      </c>
      <c r="CD682" s="513" t="str">
        <f t="shared" si="514"/>
        <v/>
      </c>
      <c r="CE682" s="513" t="str">
        <f t="shared" si="515"/>
        <v/>
      </c>
      <c r="CF682" s="513" t="str">
        <f t="shared" si="516"/>
        <v/>
      </c>
      <c r="CG682" s="513" t="str">
        <f t="shared" si="517"/>
        <v/>
      </c>
      <c r="CH682" s="513" t="str">
        <f t="shared" si="518"/>
        <v/>
      </c>
      <c r="CI682" s="513" t="str">
        <f t="shared" si="519"/>
        <v/>
      </c>
      <c r="CJ682" s="513"/>
      <c r="CK682" s="513" t="str">
        <f t="shared" si="520"/>
        <v/>
      </c>
      <c r="CL682" s="513" t="str">
        <f t="shared" si="521"/>
        <v/>
      </c>
      <c r="CM682" s="513"/>
      <c r="CR682" s="822">
        <f t="shared" si="522"/>
        <v>0</v>
      </c>
      <c r="CS682" s="822">
        <f t="shared" si="523"/>
        <v>0</v>
      </c>
      <c r="CT682" s="823">
        <f t="shared" si="524"/>
        <v>0</v>
      </c>
      <c r="CU682" s="817">
        <f t="shared" si="525"/>
        <v>0</v>
      </c>
      <c r="CV682" s="817">
        <f t="shared" si="526"/>
        <v>0</v>
      </c>
      <c r="CW682" s="817">
        <f t="shared" si="527"/>
        <v>0</v>
      </c>
      <c r="CX682" s="817">
        <f t="shared" si="528"/>
        <v>0</v>
      </c>
      <c r="CY682" s="817"/>
      <c r="CZ682" s="817">
        <f t="shared" si="529"/>
        <v>0</v>
      </c>
      <c r="DA682" s="817">
        <f t="shared" si="530"/>
        <v>0</v>
      </c>
      <c r="DB682" s="817"/>
    </row>
    <row r="683" spans="1:106">
      <c r="A683" s="388" t="s">
        <v>1346</v>
      </c>
      <c r="B683" s="408" t="s">
        <v>1347</v>
      </c>
      <c r="C683" s="57">
        <f t="shared" si="456"/>
        <v>0</v>
      </c>
      <c r="D683" s="372">
        <f t="shared" si="457"/>
        <v>0</v>
      </c>
      <c r="E683" s="58"/>
      <c r="F683" s="59"/>
      <c r="G683" s="60"/>
      <c r="H683" s="145"/>
      <c r="I683" s="146"/>
      <c r="J683" s="146"/>
      <c r="K683" s="146"/>
      <c r="L683" s="146"/>
      <c r="M683" s="146"/>
      <c r="N683" s="146"/>
      <c r="O683" s="146"/>
      <c r="P683" s="146"/>
      <c r="Q683" s="146"/>
      <c r="R683" s="146"/>
      <c r="S683" s="146"/>
      <c r="T683" s="146"/>
      <c r="U683" s="146"/>
      <c r="V683" s="146"/>
      <c r="W683" s="146"/>
      <c r="X683" s="146"/>
      <c r="Y683" s="146"/>
      <c r="Z683" s="147"/>
      <c r="AA683" s="58"/>
      <c r="AB683" s="148"/>
      <c r="AC683" s="59"/>
      <c r="AD683" s="110"/>
      <c r="AE683" s="148"/>
      <c r="AF683" s="111"/>
      <c r="AG683" s="149"/>
      <c r="AH683" s="110"/>
      <c r="AI683" s="111"/>
      <c r="AJ683" s="58"/>
      <c r="AK683" s="75"/>
      <c r="AL683" s="74"/>
      <c r="AM683" s="74"/>
      <c r="AN683" s="74"/>
      <c r="AO683" s="855" t="str">
        <f t="shared" si="511"/>
        <v/>
      </c>
      <c r="CC683" s="513" t="str">
        <f t="shared" si="513"/>
        <v/>
      </c>
      <c r="CD683" s="513" t="str">
        <f t="shared" si="514"/>
        <v/>
      </c>
      <c r="CE683" s="513" t="str">
        <f t="shared" si="515"/>
        <v/>
      </c>
      <c r="CF683" s="513" t="str">
        <f t="shared" si="516"/>
        <v/>
      </c>
      <c r="CG683" s="513" t="str">
        <f t="shared" si="517"/>
        <v/>
      </c>
      <c r="CH683" s="513" t="str">
        <f t="shared" si="518"/>
        <v/>
      </c>
      <c r="CI683" s="513" t="str">
        <f t="shared" si="519"/>
        <v/>
      </c>
      <c r="CJ683" s="513"/>
      <c r="CK683" s="513" t="str">
        <f t="shared" si="520"/>
        <v/>
      </c>
      <c r="CL683" s="513" t="str">
        <f t="shared" si="521"/>
        <v/>
      </c>
      <c r="CM683" s="513"/>
      <c r="CR683" s="822">
        <f t="shared" si="522"/>
        <v>0</v>
      </c>
      <c r="CS683" s="822">
        <f t="shared" si="523"/>
        <v>0</v>
      </c>
      <c r="CT683" s="823">
        <f t="shared" si="524"/>
        <v>0</v>
      </c>
      <c r="CU683" s="817">
        <f t="shared" si="525"/>
        <v>0</v>
      </c>
      <c r="CV683" s="817">
        <f t="shared" si="526"/>
        <v>0</v>
      </c>
      <c r="CW683" s="817">
        <f t="shared" si="527"/>
        <v>0</v>
      </c>
      <c r="CX683" s="817">
        <f t="shared" si="528"/>
        <v>0</v>
      </c>
      <c r="CY683" s="817"/>
      <c r="CZ683" s="817">
        <f t="shared" si="529"/>
        <v>0</v>
      </c>
      <c r="DA683" s="817">
        <f t="shared" si="530"/>
        <v>0</v>
      </c>
      <c r="DB683" s="817"/>
    </row>
    <row r="684" spans="1:106">
      <c r="A684" s="388" t="s">
        <v>1348</v>
      </c>
      <c r="B684" s="408" t="s">
        <v>1349</v>
      </c>
      <c r="C684" s="57">
        <f t="shared" si="456"/>
        <v>0</v>
      </c>
      <c r="D684" s="372">
        <f t="shared" si="457"/>
        <v>0</v>
      </c>
      <c r="E684" s="58"/>
      <c r="F684" s="59"/>
      <c r="G684" s="60"/>
      <c r="H684" s="145"/>
      <c r="I684" s="146"/>
      <c r="J684" s="146"/>
      <c r="K684" s="146"/>
      <c r="L684" s="146"/>
      <c r="M684" s="146"/>
      <c r="N684" s="146"/>
      <c r="O684" s="146"/>
      <c r="P684" s="146"/>
      <c r="Q684" s="146"/>
      <c r="R684" s="146"/>
      <c r="S684" s="146"/>
      <c r="T684" s="146"/>
      <c r="U684" s="146"/>
      <c r="V684" s="146"/>
      <c r="W684" s="146"/>
      <c r="X684" s="146"/>
      <c r="Y684" s="146"/>
      <c r="Z684" s="147"/>
      <c r="AA684" s="58"/>
      <c r="AB684" s="148"/>
      <c r="AC684" s="59"/>
      <c r="AD684" s="110"/>
      <c r="AE684" s="148"/>
      <c r="AF684" s="111"/>
      <c r="AG684" s="149"/>
      <c r="AH684" s="110"/>
      <c r="AI684" s="111"/>
      <c r="AJ684" s="58"/>
      <c r="AK684" s="75"/>
      <c r="AL684" s="74"/>
      <c r="AM684" s="74"/>
      <c r="AN684" s="74"/>
      <c r="AO684" s="855" t="str">
        <f t="shared" si="511"/>
        <v/>
      </c>
      <c r="CC684" s="513" t="str">
        <f t="shared" si="513"/>
        <v/>
      </c>
      <c r="CD684" s="513" t="str">
        <f t="shared" si="514"/>
        <v/>
      </c>
      <c r="CE684" s="513" t="str">
        <f t="shared" si="515"/>
        <v/>
      </c>
      <c r="CF684" s="513" t="str">
        <f t="shared" si="516"/>
        <v/>
      </c>
      <c r="CG684" s="513" t="str">
        <f t="shared" si="517"/>
        <v/>
      </c>
      <c r="CH684" s="513" t="str">
        <f t="shared" si="518"/>
        <v/>
      </c>
      <c r="CI684" s="513" t="str">
        <f t="shared" si="519"/>
        <v/>
      </c>
      <c r="CJ684" s="513"/>
      <c r="CK684" s="513" t="str">
        <f t="shared" si="520"/>
        <v/>
      </c>
      <c r="CL684" s="513" t="str">
        <f t="shared" si="521"/>
        <v/>
      </c>
      <c r="CM684" s="513"/>
      <c r="CR684" s="822">
        <f t="shared" si="522"/>
        <v>0</v>
      </c>
      <c r="CS684" s="822">
        <f t="shared" si="523"/>
        <v>0</v>
      </c>
      <c r="CT684" s="823">
        <f t="shared" si="524"/>
        <v>0</v>
      </c>
      <c r="CU684" s="817">
        <f t="shared" si="525"/>
        <v>0</v>
      </c>
      <c r="CV684" s="817">
        <f t="shared" si="526"/>
        <v>0</v>
      </c>
      <c r="CW684" s="817">
        <f t="shared" si="527"/>
        <v>0</v>
      </c>
      <c r="CX684" s="817">
        <f t="shared" si="528"/>
        <v>0</v>
      </c>
      <c r="CY684" s="817"/>
      <c r="CZ684" s="817">
        <f t="shared" si="529"/>
        <v>0</v>
      </c>
      <c r="DA684" s="817">
        <f t="shared" si="530"/>
        <v>0</v>
      </c>
      <c r="DB684" s="817"/>
    </row>
    <row r="685" spans="1:106">
      <c r="A685" s="381" t="s">
        <v>1350</v>
      </c>
      <c r="B685" s="408" t="s">
        <v>1351</v>
      </c>
      <c r="C685" s="57">
        <f t="shared" si="456"/>
        <v>0</v>
      </c>
      <c r="D685" s="372">
        <f t="shared" si="457"/>
        <v>0</v>
      </c>
      <c r="E685" s="58"/>
      <c r="F685" s="59"/>
      <c r="G685" s="60"/>
      <c r="H685" s="145"/>
      <c r="I685" s="146"/>
      <c r="J685" s="146"/>
      <c r="K685" s="146"/>
      <c r="L685" s="146"/>
      <c r="M685" s="146"/>
      <c r="N685" s="146"/>
      <c r="O685" s="146"/>
      <c r="P685" s="146"/>
      <c r="Q685" s="146"/>
      <c r="R685" s="146"/>
      <c r="S685" s="146"/>
      <c r="T685" s="146"/>
      <c r="U685" s="146"/>
      <c r="V685" s="146"/>
      <c r="W685" s="146"/>
      <c r="X685" s="146"/>
      <c r="Y685" s="146"/>
      <c r="Z685" s="147"/>
      <c r="AA685" s="58"/>
      <c r="AB685" s="148"/>
      <c r="AC685" s="59"/>
      <c r="AD685" s="110"/>
      <c r="AE685" s="148"/>
      <c r="AF685" s="111"/>
      <c r="AG685" s="149"/>
      <c r="AH685" s="110"/>
      <c r="AI685" s="111"/>
      <c r="AJ685" s="58"/>
      <c r="AK685" s="75"/>
      <c r="AL685" s="74"/>
      <c r="AM685" s="74"/>
      <c r="AN685" s="74"/>
      <c r="AO685" s="855" t="str">
        <f t="shared" si="511"/>
        <v/>
      </c>
      <c r="CC685" s="513" t="str">
        <f t="shared" si="513"/>
        <v/>
      </c>
      <c r="CD685" s="513" t="str">
        <f t="shared" si="514"/>
        <v/>
      </c>
      <c r="CE685" s="513" t="str">
        <f t="shared" si="515"/>
        <v/>
      </c>
      <c r="CF685" s="513" t="str">
        <f t="shared" si="516"/>
        <v/>
      </c>
      <c r="CG685" s="513" t="str">
        <f t="shared" si="517"/>
        <v/>
      </c>
      <c r="CH685" s="513" t="str">
        <f t="shared" si="518"/>
        <v/>
      </c>
      <c r="CI685" s="513" t="str">
        <f t="shared" si="519"/>
        <v/>
      </c>
      <c r="CJ685" s="513"/>
      <c r="CK685" s="513" t="str">
        <f t="shared" si="520"/>
        <v/>
      </c>
      <c r="CL685" s="513" t="str">
        <f t="shared" si="521"/>
        <v/>
      </c>
      <c r="CM685" s="513"/>
      <c r="CR685" s="822">
        <f t="shared" si="522"/>
        <v>0</v>
      </c>
      <c r="CS685" s="822">
        <f t="shared" si="523"/>
        <v>0</v>
      </c>
      <c r="CT685" s="823">
        <f t="shared" si="524"/>
        <v>0</v>
      </c>
      <c r="CU685" s="817">
        <f t="shared" si="525"/>
        <v>0</v>
      </c>
      <c r="CV685" s="817">
        <f t="shared" si="526"/>
        <v>0</v>
      </c>
      <c r="CW685" s="817">
        <f t="shared" si="527"/>
        <v>0</v>
      </c>
      <c r="CX685" s="817">
        <f t="shared" si="528"/>
        <v>0</v>
      </c>
      <c r="CY685" s="817"/>
      <c r="CZ685" s="817">
        <f t="shared" si="529"/>
        <v>0</v>
      </c>
      <c r="DA685" s="817">
        <f t="shared" si="530"/>
        <v>0</v>
      </c>
      <c r="DB685" s="817"/>
    </row>
    <row r="686" spans="1:106">
      <c r="A686" s="381" t="s">
        <v>1352</v>
      </c>
      <c r="B686" s="408" t="s">
        <v>1353</v>
      </c>
      <c r="C686" s="57">
        <f t="shared" si="456"/>
        <v>0</v>
      </c>
      <c r="D686" s="372">
        <f t="shared" si="457"/>
        <v>0</v>
      </c>
      <c r="E686" s="58"/>
      <c r="F686" s="59"/>
      <c r="G686" s="60"/>
      <c r="H686" s="145"/>
      <c r="I686" s="146"/>
      <c r="J686" s="146"/>
      <c r="K686" s="146"/>
      <c r="L686" s="146"/>
      <c r="M686" s="146"/>
      <c r="N686" s="146"/>
      <c r="O686" s="146"/>
      <c r="P686" s="146"/>
      <c r="Q686" s="146"/>
      <c r="R686" s="146"/>
      <c r="S686" s="146"/>
      <c r="T686" s="146"/>
      <c r="U686" s="146"/>
      <c r="V686" s="146"/>
      <c r="W686" s="146"/>
      <c r="X686" s="146"/>
      <c r="Y686" s="146"/>
      <c r="Z686" s="147"/>
      <c r="AA686" s="58"/>
      <c r="AB686" s="148"/>
      <c r="AC686" s="59"/>
      <c r="AD686" s="110"/>
      <c r="AE686" s="148"/>
      <c r="AF686" s="111"/>
      <c r="AG686" s="149"/>
      <c r="AH686" s="110"/>
      <c r="AI686" s="111"/>
      <c r="AJ686" s="58"/>
      <c r="AK686" s="75"/>
      <c r="AL686" s="74"/>
      <c r="AM686" s="74"/>
      <c r="AN686" s="74"/>
      <c r="AO686" s="855" t="str">
        <f t="shared" si="511"/>
        <v/>
      </c>
      <c r="CC686" s="513" t="str">
        <f t="shared" si="513"/>
        <v/>
      </c>
      <c r="CD686" s="513" t="str">
        <f t="shared" si="514"/>
        <v/>
      </c>
      <c r="CE686" s="513" t="str">
        <f t="shared" si="515"/>
        <v/>
      </c>
      <c r="CF686" s="513" t="str">
        <f t="shared" si="516"/>
        <v/>
      </c>
      <c r="CG686" s="513" t="str">
        <f t="shared" si="517"/>
        <v/>
      </c>
      <c r="CH686" s="513" t="str">
        <f t="shared" si="518"/>
        <v/>
      </c>
      <c r="CI686" s="513" t="str">
        <f t="shared" si="519"/>
        <v/>
      </c>
      <c r="CJ686" s="513"/>
      <c r="CK686" s="513" t="str">
        <f t="shared" si="520"/>
        <v/>
      </c>
      <c r="CL686" s="513" t="str">
        <f t="shared" si="521"/>
        <v/>
      </c>
      <c r="CM686" s="513"/>
      <c r="CR686" s="822">
        <f t="shared" si="522"/>
        <v>0</v>
      </c>
      <c r="CS686" s="822">
        <f t="shared" si="523"/>
        <v>0</v>
      </c>
      <c r="CT686" s="823">
        <f t="shared" si="524"/>
        <v>0</v>
      </c>
      <c r="CU686" s="817">
        <f t="shared" si="525"/>
        <v>0</v>
      </c>
      <c r="CV686" s="817">
        <f t="shared" si="526"/>
        <v>0</v>
      </c>
      <c r="CW686" s="817">
        <f t="shared" si="527"/>
        <v>0</v>
      </c>
      <c r="CX686" s="817">
        <f t="shared" si="528"/>
        <v>0</v>
      </c>
      <c r="CY686" s="817"/>
      <c r="CZ686" s="817">
        <f t="shared" si="529"/>
        <v>0</v>
      </c>
      <c r="DA686" s="817">
        <f t="shared" si="530"/>
        <v>0</v>
      </c>
      <c r="DB686" s="817"/>
    </row>
    <row r="687" spans="1:106">
      <c r="A687" s="388" t="s">
        <v>1354</v>
      </c>
      <c r="B687" s="408" t="s">
        <v>1355</v>
      </c>
      <c r="C687" s="57">
        <f t="shared" si="456"/>
        <v>0</v>
      </c>
      <c r="D687" s="372">
        <f t="shared" si="457"/>
        <v>0</v>
      </c>
      <c r="E687" s="58"/>
      <c r="F687" s="59"/>
      <c r="G687" s="60"/>
      <c r="H687" s="145"/>
      <c r="I687" s="146"/>
      <c r="J687" s="146"/>
      <c r="K687" s="146"/>
      <c r="L687" s="146"/>
      <c r="M687" s="146"/>
      <c r="N687" s="146"/>
      <c r="O687" s="146"/>
      <c r="P687" s="146"/>
      <c r="Q687" s="146"/>
      <c r="R687" s="146"/>
      <c r="S687" s="146"/>
      <c r="T687" s="146"/>
      <c r="U687" s="146"/>
      <c r="V687" s="146"/>
      <c r="W687" s="146"/>
      <c r="X687" s="146"/>
      <c r="Y687" s="146"/>
      <c r="Z687" s="147"/>
      <c r="AA687" s="58"/>
      <c r="AB687" s="148"/>
      <c r="AC687" s="59"/>
      <c r="AD687" s="110"/>
      <c r="AE687" s="148"/>
      <c r="AF687" s="111"/>
      <c r="AG687" s="149"/>
      <c r="AH687" s="110"/>
      <c r="AI687" s="111"/>
      <c r="AJ687" s="58"/>
      <c r="AK687" s="75"/>
      <c r="AL687" s="74"/>
      <c r="AM687" s="74"/>
      <c r="AN687" s="74"/>
      <c r="AO687" s="855" t="str">
        <f t="shared" si="511"/>
        <v/>
      </c>
      <c r="CC687" s="513" t="str">
        <f t="shared" si="513"/>
        <v/>
      </c>
      <c r="CD687" s="513" t="str">
        <f t="shared" si="514"/>
        <v/>
      </c>
      <c r="CE687" s="513" t="str">
        <f t="shared" si="515"/>
        <v/>
      </c>
      <c r="CF687" s="513" t="str">
        <f t="shared" si="516"/>
        <v/>
      </c>
      <c r="CG687" s="513" t="str">
        <f t="shared" si="517"/>
        <v/>
      </c>
      <c r="CH687" s="513" t="str">
        <f t="shared" si="518"/>
        <v/>
      </c>
      <c r="CI687" s="513" t="str">
        <f t="shared" si="519"/>
        <v/>
      </c>
      <c r="CJ687" s="513"/>
      <c r="CK687" s="513" t="str">
        <f t="shared" si="520"/>
        <v/>
      </c>
      <c r="CL687" s="513" t="str">
        <f t="shared" si="521"/>
        <v/>
      </c>
      <c r="CM687" s="513"/>
      <c r="CR687" s="822">
        <f t="shared" si="522"/>
        <v>0</v>
      </c>
      <c r="CS687" s="822">
        <f t="shared" si="523"/>
        <v>0</v>
      </c>
      <c r="CT687" s="823">
        <f t="shared" si="524"/>
        <v>0</v>
      </c>
      <c r="CU687" s="817">
        <f t="shared" si="525"/>
        <v>0</v>
      </c>
      <c r="CV687" s="817">
        <f t="shared" si="526"/>
        <v>0</v>
      </c>
      <c r="CW687" s="817">
        <f t="shared" si="527"/>
        <v>0</v>
      </c>
      <c r="CX687" s="817">
        <f t="shared" si="528"/>
        <v>0</v>
      </c>
      <c r="CY687" s="817"/>
      <c r="CZ687" s="817">
        <f t="shared" si="529"/>
        <v>0</v>
      </c>
      <c r="DA687" s="817">
        <f t="shared" si="530"/>
        <v>0</v>
      </c>
      <c r="DB687" s="817"/>
    </row>
    <row r="688" spans="1:106">
      <c r="A688" s="388" t="s">
        <v>1356</v>
      </c>
      <c r="B688" s="408" t="s">
        <v>1357</v>
      </c>
      <c r="C688" s="57">
        <f t="shared" si="456"/>
        <v>0</v>
      </c>
      <c r="D688" s="372">
        <f t="shared" si="457"/>
        <v>0</v>
      </c>
      <c r="E688" s="58"/>
      <c r="F688" s="59"/>
      <c r="G688" s="60"/>
      <c r="H688" s="145"/>
      <c r="I688" s="146"/>
      <c r="J688" s="146"/>
      <c r="K688" s="146"/>
      <c r="L688" s="146"/>
      <c r="M688" s="146"/>
      <c r="N688" s="146"/>
      <c r="O688" s="146"/>
      <c r="P688" s="146"/>
      <c r="Q688" s="146"/>
      <c r="R688" s="146"/>
      <c r="S688" s="146"/>
      <c r="T688" s="146"/>
      <c r="U688" s="146"/>
      <c r="V688" s="146"/>
      <c r="W688" s="146"/>
      <c r="X688" s="146"/>
      <c r="Y688" s="146"/>
      <c r="Z688" s="147"/>
      <c r="AA688" s="58"/>
      <c r="AB688" s="148"/>
      <c r="AC688" s="59"/>
      <c r="AD688" s="110"/>
      <c r="AE688" s="148"/>
      <c r="AF688" s="111"/>
      <c r="AG688" s="149"/>
      <c r="AH688" s="110"/>
      <c r="AI688" s="111"/>
      <c r="AJ688" s="58"/>
      <c r="AK688" s="75"/>
      <c r="AL688" s="74"/>
      <c r="AM688" s="74"/>
      <c r="AN688" s="74"/>
      <c r="AO688" s="855" t="str">
        <f t="shared" si="511"/>
        <v/>
      </c>
      <c r="CC688" s="513" t="str">
        <f t="shared" si="513"/>
        <v/>
      </c>
      <c r="CD688" s="513" t="str">
        <f t="shared" si="514"/>
        <v/>
      </c>
      <c r="CE688" s="513" t="str">
        <f t="shared" si="515"/>
        <v/>
      </c>
      <c r="CF688" s="513" t="str">
        <f t="shared" si="516"/>
        <v/>
      </c>
      <c r="CG688" s="513" t="str">
        <f t="shared" si="517"/>
        <v/>
      </c>
      <c r="CH688" s="513" t="str">
        <f t="shared" si="518"/>
        <v/>
      </c>
      <c r="CI688" s="513" t="str">
        <f t="shared" si="519"/>
        <v/>
      </c>
      <c r="CJ688" s="513"/>
      <c r="CK688" s="513" t="str">
        <f t="shared" si="520"/>
        <v/>
      </c>
      <c r="CL688" s="513" t="str">
        <f t="shared" si="521"/>
        <v/>
      </c>
      <c r="CM688" s="513"/>
      <c r="CR688" s="822">
        <f t="shared" si="522"/>
        <v>0</v>
      </c>
      <c r="CS688" s="822">
        <f t="shared" si="523"/>
        <v>0</v>
      </c>
      <c r="CT688" s="823">
        <f t="shared" si="524"/>
        <v>0</v>
      </c>
      <c r="CU688" s="817">
        <f t="shared" si="525"/>
        <v>0</v>
      </c>
      <c r="CV688" s="817">
        <f t="shared" si="526"/>
        <v>0</v>
      </c>
      <c r="CW688" s="817">
        <f t="shared" si="527"/>
        <v>0</v>
      </c>
      <c r="CX688" s="817">
        <f t="shared" si="528"/>
        <v>0</v>
      </c>
      <c r="CY688" s="817"/>
      <c r="CZ688" s="817">
        <f t="shared" si="529"/>
        <v>0</v>
      </c>
      <c r="DA688" s="817">
        <f t="shared" si="530"/>
        <v>0</v>
      </c>
      <c r="DB688" s="817"/>
    </row>
    <row r="689" spans="1:106">
      <c r="A689" s="388" t="s">
        <v>1358</v>
      </c>
      <c r="B689" s="408" t="s">
        <v>1359</v>
      </c>
      <c r="C689" s="57">
        <f t="shared" ref="C689:C769" si="531">SUM(D689+G689)</f>
        <v>0</v>
      </c>
      <c r="D689" s="372">
        <f t="shared" ref="D689:D769" si="532">SUM(E689:F689)</f>
        <v>0</v>
      </c>
      <c r="E689" s="58"/>
      <c r="F689" s="59"/>
      <c r="G689" s="60"/>
      <c r="H689" s="145"/>
      <c r="I689" s="146"/>
      <c r="J689" s="146"/>
      <c r="K689" s="146"/>
      <c r="L689" s="146"/>
      <c r="M689" s="146"/>
      <c r="N689" s="146"/>
      <c r="O689" s="146"/>
      <c r="P689" s="146"/>
      <c r="Q689" s="146"/>
      <c r="R689" s="146"/>
      <c r="S689" s="146"/>
      <c r="T689" s="146"/>
      <c r="U689" s="146"/>
      <c r="V689" s="146"/>
      <c r="W689" s="146"/>
      <c r="X689" s="146"/>
      <c r="Y689" s="146"/>
      <c r="Z689" s="147"/>
      <c r="AA689" s="58"/>
      <c r="AB689" s="148"/>
      <c r="AC689" s="59"/>
      <c r="AD689" s="110"/>
      <c r="AE689" s="148"/>
      <c r="AF689" s="111"/>
      <c r="AG689" s="149"/>
      <c r="AH689" s="110"/>
      <c r="AI689" s="111"/>
      <c r="AJ689" s="58"/>
      <c r="AK689" s="75"/>
      <c r="AL689" s="74"/>
      <c r="AM689" s="74"/>
      <c r="AN689" s="74"/>
      <c r="AO689" s="855" t="str">
        <f t="shared" si="511"/>
        <v/>
      </c>
      <c r="CC689" s="513" t="str">
        <f t="shared" si="513"/>
        <v/>
      </c>
      <c r="CD689" s="513" t="str">
        <f t="shared" si="514"/>
        <v/>
      </c>
      <c r="CE689" s="513" t="str">
        <f t="shared" si="515"/>
        <v/>
      </c>
      <c r="CF689" s="513" t="str">
        <f t="shared" si="516"/>
        <v/>
      </c>
      <c r="CG689" s="513" t="str">
        <f t="shared" si="517"/>
        <v/>
      </c>
      <c r="CH689" s="513" t="str">
        <f t="shared" si="518"/>
        <v/>
      </c>
      <c r="CI689" s="513" t="str">
        <f t="shared" si="519"/>
        <v/>
      </c>
      <c r="CJ689" s="513"/>
      <c r="CK689" s="513" t="str">
        <f t="shared" si="520"/>
        <v/>
      </c>
      <c r="CL689" s="513" t="str">
        <f t="shared" si="521"/>
        <v/>
      </c>
      <c r="CM689" s="513"/>
      <c r="CR689" s="822">
        <f t="shared" si="522"/>
        <v>0</v>
      </c>
      <c r="CS689" s="822">
        <f t="shared" si="523"/>
        <v>0</v>
      </c>
      <c r="CT689" s="823">
        <f t="shared" si="524"/>
        <v>0</v>
      </c>
      <c r="CU689" s="817">
        <f t="shared" si="525"/>
        <v>0</v>
      </c>
      <c r="CV689" s="817">
        <f t="shared" si="526"/>
        <v>0</v>
      </c>
      <c r="CW689" s="817">
        <f t="shared" si="527"/>
        <v>0</v>
      </c>
      <c r="CX689" s="817">
        <f t="shared" si="528"/>
        <v>0</v>
      </c>
      <c r="CY689" s="817"/>
      <c r="CZ689" s="817">
        <f t="shared" si="529"/>
        <v>0</v>
      </c>
      <c r="DA689" s="817">
        <f t="shared" si="530"/>
        <v>0</v>
      </c>
      <c r="DB689" s="817"/>
    </row>
    <row r="690" spans="1:106">
      <c r="A690" s="388" t="s">
        <v>1360</v>
      </c>
      <c r="B690" s="408" t="s">
        <v>1361</v>
      </c>
      <c r="C690" s="57">
        <f t="shared" si="531"/>
        <v>0</v>
      </c>
      <c r="D690" s="372">
        <f t="shared" si="532"/>
        <v>0</v>
      </c>
      <c r="E690" s="58"/>
      <c r="F690" s="59"/>
      <c r="G690" s="60"/>
      <c r="H690" s="145"/>
      <c r="I690" s="146"/>
      <c r="J690" s="146"/>
      <c r="K690" s="146"/>
      <c r="L690" s="146"/>
      <c r="M690" s="146"/>
      <c r="N690" s="146"/>
      <c r="O690" s="146"/>
      <c r="P690" s="146"/>
      <c r="Q690" s="146"/>
      <c r="R690" s="146"/>
      <c r="S690" s="146"/>
      <c r="T690" s="146"/>
      <c r="U690" s="146"/>
      <c r="V690" s="146"/>
      <c r="W690" s="146"/>
      <c r="X690" s="146"/>
      <c r="Y690" s="146"/>
      <c r="Z690" s="147"/>
      <c r="AA690" s="58"/>
      <c r="AB690" s="148"/>
      <c r="AC690" s="59"/>
      <c r="AD690" s="110"/>
      <c r="AE690" s="148"/>
      <c r="AF690" s="111"/>
      <c r="AG690" s="149"/>
      <c r="AH690" s="110"/>
      <c r="AI690" s="111"/>
      <c r="AJ690" s="58"/>
      <c r="AK690" s="75"/>
      <c r="AL690" s="74"/>
      <c r="AM690" s="74"/>
      <c r="AN690" s="74"/>
      <c r="AO690" s="855" t="str">
        <f t="shared" si="511"/>
        <v/>
      </c>
      <c r="CC690" s="513" t="str">
        <f t="shared" si="513"/>
        <v/>
      </c>
      <c r="CD690" s="513" t="str">
        <f t="shared" si="514"/>
        <v/>
      </c>
      <c r="CE690" s="513" t="str">
        <f t="shared" si="515"/>
        <v/>
      </c>
      <c r="CF690" s="513" t="str">
        <f t="shared" si="516"/>
        <v/>
      </c>
      <c r="CG690" s="513" t="str">
        <f t="shared" si="517"/>
        <v/>
      </c>
      <c r="CH690" s="513" t="str">
        <f t="shared" si="518"/>
        <v/>
      </c>
      <c r="CI690" s="513" t="str">
        <f t="shared" si="519"/>
        <v/>
      </c>
      <c r="CJ690" s="513"/>
      <c r="CK690" s="513" t="str">
        <f t="shared" si="520"/>
        <v/>
      </c>
      <c r="CL690" s="513" t="str">
        <f t="shared" si="521"/>
        <v/>
      </c>
      <c r="CM690" s="513"/>
      <c r="CR690" s="822">
        <f t="shared" si="522"/>
        <v>0</v>
      </c>
      <c r="CS690" s="822">
        <f t="shared" si="523"/>
        <v>0</v>
      </c>
      <c r="CT690" s="823">
        <f t="shared" si="524"/>
        <v>0</v>
      </c>
      <c r="CU690" s="817">
        <f t="shared" si="525"/>
        <v>0</v>
      </c>
      <c r="CV690" s="817">
        <f t="shared" si="526"/>
        <v>0</v>
      </c>
      <c r="CW690" s="817">
        <f t="shared" si="527"/>
        <v>0</v>
      </c>
      <c r="CX690" s="817">
        <f t="shared" si="528"/>
        <v>0</v>
      </c>
      <c r="CY690" s="817"/>
      <c r="CZ690" s="817">
        <f t="shared" si="529"/>
        <v>0</v>
      </c>
      <c r="DA690" s="817">
        <f t="shared" si="530"/>
        <v>0</v>
      </c>
      <c r="DB690" s="817"/>
    </row>
    <row r="691" spans="1:106">
      <c r="A691" s="388" t="s">
        <v>1362</v>
      </c>
      <c r="B691" s="408" t="s">
        <v>1363</v>
      </c>
      <c r="C691" s="57">
        <f t="shared" si="531"/>
        <v>0</v>
      </c>
      <c r="D691" s="372">
        <f t="shared" si="532"/>
        <v>0</v>
      </c>
      <c r="E691" s="58"/>
      <c r="F691" s="59"/>
      <c r="G691" s="60"/>
      <c r="H691" s="145"/>
      <c r="I691" s="146"/>
      <c r="J691" s="146"/>
      <c r="K691" s="146"/>
      <c r="L691" s="146"/>
      <c r="M691" s="146"/>
      <c r="N691" s="146"/>
      <c r="O691" s="146"/>
      <c r="P691" s="146"/>
      <c r="Q691" s="146"/>
      <c r="R691" s="146"/>
      <c r="S691" s="146"/>
      <c r="T691" s="146"/>
      <c r="U691" s="146"/>
      <c r="V691" s="146"/>
      <c r="W691" s="146"/>
      <c r="X691" s="146"/>
      <c r="Y691" s="146"/>
      <c r="Z691" s="147"/>
      <c r="AA691" s="58"/>
      <c r="AB691" s="148"/>
      <c r="AC691" s="59"/>
      <c r="AD691" s="110"/>
      <c r="AE691" s="148"/>
      <c r="AF691" s="111"/>
      <c r="AG691" s="149"/>
      <c r="AH691" s="110"/>
      <c r="AI691" s="111"/>
      <c r="AJ691" s="58"/>
      <c r="AK691" s="75"/>
      <c r="AL691" s="74"/>
      <c r="AM691" s="74"/>
      <c r="AN691" s="74"/>
      <c r="AO691" s="855" t="str">
        <f t="shared" si="511"/>
        <v/>
      </c>
      <c r="CC691" s="513" t="str">
        <f t="shared" si="513"/>
        <v/>
      </c>
      <c r="CD691" s="513" t="str">
        <f t="shared" si="514"/>
        <v/>
      </c>
      <c r="CE691" s="513" t="str">
        <f t="shared" si="515"/>
        <v/>
      </c>
      <c r="CF691" s="513" t="str">
        <f t="shared" si="516"/>
        <v/>
      </c>
      <c r="CG691" s="513" t="str">
        <f t="shared" si="517"/>
        <v/>
      </c>
      <c r="CH691" s="513" t="str">
        <f t="shared" si="518"/>
        <v/>
      </c>
      <c r="CI691" s="513" t="str">
        <f t="shared" si="519"/>
        <v/>
      </c>
      <c r="CJ691" s="513"/>
      <c r="CK691" s="513" t="str">
        <f t="shared" si="520"/>
        <v/>
      </c>
      <c r="CL691" s="513" t="str">
        <f t="shared" si="521"/>
        <v/>
      </c>
      <c r="CM691" s="513"/>
      <c r="CR691" s="822">
        <f t="shared" si="522"/>
        <v>0</v>
      </c>
      <c r="CS691" s="822">
        <f t="shared" si="523"/>
        <v>0</v>
      </c>
      <c r="CT691" s="823">
        <f t="shared" si="524"/>
        <v>0</v>
      </c>
      <c r="CU691" s="817">
        <f t="shared" si="525"/>
        <v>0</v>
      </c>
      <c r="CV691" s="817">
        <f t="shared" si="526"/>
        <v>0</v>
      </c>
      <c r="CW691" s="817">
        <f t="shared" si="527"/>
        <v>0</v>
      </c>
      <c r="CX691" s="817">
        <f t="shared" si="528"/>
        <v>0</v>
      </c>
      <c r="CY691" s="817"/>
      <c r="CZ691" s="817">
        <f t="shared" si="529"/>
        <v>0</v>
      </c>
      <c r="DA691" s="817">
        <f t="shared" si="530"/>
        <v>0</v>
      </c>
      <c r="DB691" s="817"/>
    </row>
    <row r="692" spans="1:106" ht="21">
      <c r="A692" s="388" t="s">
        <v>1364</v>
      </c>
      <c r="B692" s="408" t="s">
        <v>1365</v>
      </c>
      <c r="C692" s="57">
        <f t="shared" si="531"/>
        <v>0</v>
      </c>
      <c r="D692" s="372">
        <f t="shared" si="532"/>
        <v>0</v>
      </c>
      <c r="E692" s="58"/>
      <c r="F692" s="59"/>
      <c r="G692" s="60"/>
      <c r="H692" s="145"/>
      <c r="I692" s="146"/>
      <c r="J692" s="146"/>
      <c r="K692" s="146"/>
      <c r="L692" s="146"/>
      <c r="M692" s="146"/>
      <c r="N692" s="146"/>
      <c r="O692" s="146"/>
      <c r="P692" s="146"/>
      <c r="Q692" s="146"/>
      <c r="R692" s="146"/>
      <c r="S692" s="146"/>
      <c r="T692" s="146"/>
      <c r="U692" s="146"/>
      <c r="V692" s="146"/>
      <c r="W692" s="146"/>
      <c r="X692" s="146"/>
      <c r="Y692" s="146"/>
      <c r="Z692" s="147"/>
      <c r="AA692" s="58"/>
      <c r="AB692" s="148"/>
      <c r="AC692" s="59"/>
      <c r="AD692" s="110"/>
      <c r="AE692" s="148"/>
      <c r="AF692" s="111"/>
      <c r="AG692" s="149"/>
      <c r="AH692" s="110"/>
      <c r="AI692" s="111"/>
      <c r="AJ692" s="58"/>
      <c r="AK692" s="75"/>
      <c r="AL692" s="74"/>
      <c r="AM692" s="74"/>
      <c r="AN692" s="74"/>
      <c r="AO692" s="855" t="str">
        <f t="shared" si="511"/>
        <v/>
      </c>
      <c r="CC692" s="513" t="str">
        <f t="shared" si="513"/>
        <v/>
      </c>
      <c r="CD692" s="513" t="str">
        <f t="shared" si="514"/>
        <v/>
      </c>
      <c r="CE692" s="513" t="str">
        <f t="shared" si="515"/>
        <v/>
      </c>
      <c r="CF692" s="513" t="str">
        <f t="shared" si="516"/>
        <v/>
      </c>
      <c r="CG692" s="513" t="str">
        <f t="shared" si="517"/>
        <v/>
      </c>
      <c r="CH692" s="513" t="str">
        <f t="shared" si="518"/>
        <v/>
      </c>
      <c r="CI692" s="513" t="str">
        <f t="shared" si="519"/>
        <v/>
      </c>
      <c r="CJ692" s="513"/>
      <c r="CK692" s="513" t="str">
        <f t="shared" si="520"/>
        <v/>
      </c>
      <c r="CL692" s="513" t="str">
        <f t="shared" si="521"/>
        <v/>
      </c>
      <c r="CM692" s="513"/>
      <c r="CR692" s="822">
        <f t="shared" si="522"/>
        <v>0</v>
      </c>
      <c r="CS692" s="822">
        <f t="shared" si="523"/>
        <v>0</v>
      </c>
      <c r="CT692" s="823">
        <f t="shared" si="524"/>
        <v>0</v>
      </c>
      <c r="CU692" s="817">
        <f t="shared" si="525"/>
        <v>0</v>
      </c>
      <c r="CV692" s="817">
        <f t="shared" si="526"/>
        <v>0</v>
      </c>
      <c r="CW692" s="817">
        <f t="shared" si="527"/>
        <v>0</v>
      </c>
      <c r="CX692" s="817">
        <f t="shared" si="528"/>
        <v>0</v>
      </c>
      <c r="CY692" s="817"/>
      <c r="CZ692" s="817">
        <f t="shared" si="529"/>
        <v>0</v>
      </c>
      <c r="DA692" s="817">
        <f t="shared" si="530"/>
        <v>0</v>
      </c>
      <c r="DB692" s="817"/>
    </row>
    <row r="693" spans="1:106">
      <c r="A693" s="388" t="s">
        <v>1366</v>
      </c>
      <c r="B693" s="408" t="s">
        <v>1367</v>
      </c>
      <c r="C693" s="57">
        <f t="shared" si="531"/>
        <v>0</v>
      </c>
      <c r="D693" s="372">
        <f t="shared" si="532"/>
        <v>0</v>
      </c>
      <c r="E693" s="58"/>
      <c r="F693" s="59"/>
      <c r="G693" s="60"/>
      <c r="H693" s="145"/>
      <c r="I693" s="146"/>
      <c r="J693" s="146"/>
      <c r="K693" s="146"/>
      <c r="L693" s="146"/>
      <c r="M693" s="146"/>
      <c r="N693" s="146"/>
      <c r="O693" s="146"/>
      <c r="P693" s="146"/>
      <c r="Q693" s="146"/>
      <c r="R693" s="146"/>
      <c r="S693" s="146"/>
      <c r="T693" s="146"/>
      <c r="U693" s="146"/>
      <c r="V693" s="146"/>
      <c r="W693" s="146"/>
      <c r="X693" s="146"/>
      <c r="Y693" s="146"/>
      <c r="Z693" s="147"/>
      <c r="AA693" s="58"/>
      <c r="AB693" s="148"/>
      <c r="AC693" s="59"/>
      <c r="AD693" s="110"/>
      <c r="AE693" s="148"/>
      <c r="AF693" s="111"/>
      <c r="AG693" s="149"/>
      <c r="AH693" s="110"/>
      <c r="AI693" s="111"/>
      <c r="AJ693" s="58"/>
      <c r="AK693" s="75"/>
      <c r="AL693" s="74"/>
      <c r="AM693" s="74"/>
      <c r="AN693" s="74"/>
      <c r="AO693" s="855" t="str">
        <f t="shared" si="511"/>
        <v/>
      </c>
      <c r="CC693" s="513" t="str">
        <f t="shared" si="513"/>
        <v/>
      </c>
      <c r="CD693" s="513" t="str">
        <f t="shared" si="514"/>
        <v/>
      </c>
      <c r="CE693" s="513" t="str">
        <f t="shared" si="515"/>
        <v/>
      </c>
      <c r="CF693" s="513" t="str">
        <f t="shared" si="516"/>
        <v/>
      </c>
      <c r="CG693" s="513" t="str">
        <f t="shared" si="517"/>
        <v/>
      </c>
      <c r="CH693" s="513" t="str">
        <f t="shared" si="518"/>
        <v/>
      </c>
      <c r="CI693" s="513" t="str">
        <f t="shared" si="519"/>
        <v/>
      </c>
      <c r="CJ693" s="513"/>
      <c r="CK693" s="513" t="str">
        <f t="shared" si="520"/>
        <v/>
      </c>
      <c r="CL693" s="513" t="str">
        <f t="shared" si="521"/>
        <v/>
      </c>
      <c r="CM693" s="513"/>
      <c r="CR693" s="822">
        <f t="shared" si="522"/>
        <v>0</v>
      </c>
      <c r="CS693" s="822">
        <f t="shared" si="523"/>
        <v>0</v>
      </c>
      <c r="CT693" s="823">
        <f t="shared" si="524"/>
        <v>0</v>
      </c>
      <c r="CU693" s="817">
        <f t="shared" si="525"/>
        <v>0</v>
      </c>
      <c r="CV693" s="817">
        <f t="shared" si="526"/>
        <v>0</v>
      </c>
      <c r="CW693" s="817">
        <f t="shared" si="527"/>
        <v>0</v>
      </c>
      <c r="CX693" s="817">
        <f t="shared" si="528"/>
        <v>0</v>
      </c>
      <c r="CY693" s="817"/>
      <c r="CZ693" s="817">
        <f t="shared" si="529"/>
        <v>0</v>
      </c>
      <c r="DA693" s="817">
        <f t="shared" si="530"/>
        <v>0</v>
      </c>
      <c r="DB693" s="817"/>
    </row>
    <row r="694" spans="1:106">
      <c r="A694" s="388" t="s">
        <v>1368</v>
      </c>
      <c r="B694" s="408" t="s">
        <v>1369</v>
      </c>
      <c r="C694" s="57">
        <f t="shared" si="531"/>
        <v>0</v>
      </c>
      <c r="D694" s="372">
        <f t="shared" si="532"/>
        <v>0</v>
      </c>
      <c r="E694" s="58"/>
      <c r="F694" s="59"/>
      <c r="G694" s="60"/>
      <c r="H694" s="145"/>
      <c r="I694" s="146"/>
      <c r="J694" s="146"/>
      <c r="K694" s="146"/>
      <c r="L694" s="146"/>
      <c r="M694" s="146"/>
      <c r="N694" s="146"/>
      <c r="O694" s="146"/>
      <c r="P694" s="146"/>
      <c r="Q694" s="146"/>
      <c r="R694" s="146"/>
      <c r="S694" s="146"/>
      <c r="T694" s="146"/>
      <c r="U694" s="146"/>
      <c r="V694" s="146"/>
      <c r="W694" s="146"/>
      <c r="X694" s="146"/>
      <c r="Y694" s="146"/>
      <c r="Z694" s="147"/>
      <c r="AA694" s="58"/>
      <c r="AB694" s="148"/>
      <c r="AC694" s="59"/>
      <c r="AD694" s="110"/>
      <c r="AE694" s="148"/>
      <c r="AF694" s="111"/>
      <c r="AG694" s="149"/>
      <c r="AH694" s="110"/>
      <c r="AI694" s="111"/>
      <c r="AJ694" s="58"/>
      <c r="AK694" s="75"/>
      <c r="AL694" s="74"/>
      <c r="AM694" s="74"/>
      <c r="AN694" s="74"/>
      <c r="AO694" s="855" t="str">
        <f t="shared" si="511"/>
        <v/>
      </c>
      <c r="CC694" s="513" t="str">
        <f t="shared" si="513"/>
        <v/>
      </c>
      <c r="CD694" s="513" t="str">
        <f t="shared" si="514"/>
        <v/>
      </c>
      <c r="CE694" s="513" t="str">
        <f t="shared" si="515"/>
        <v/>
      </c>
      <c r="CF694" s="513" t="str">
        <f t="shared" si="516"/>
        <v/>
      </c>
      <c r="CG694" s="513" t="str">
        <f t="shared" si="517"/>
        <v/>
      </c>
      <c r="CH694" s="513" t="str">
        <f t="shared" si="518"/>
        <v/>
      </c>
      <c r="CI694" s="513" t="str">
        <f t="shared" si="519"/>
        <v/>
      </c>
      <c r="CJ694" s="513"/>
      <c r="CK694" s="513" t="str">
        <f t="shared" si="520"/>
        <v/>
      </c>
      <c r="CL694" s="513" t="str">
        <f t="shared" si="521"/>
        <v/>
      </c>
      <c r="CM694" s="513"/>
      <c r="CR694" s="822">
        <f t="shared" si="522"/>
        <v>0</v>
      </c>
      <c r="CS694" s="822">
        <f t="shared" si="523"/>
        <v>0</v>
      </c>
      <c r="CT694" s="823">
        <f t="shared" si="524"/>
        <v>0</v>
      </c>
      <c r="CU694" s="817">
        <f t="shared" si="525"/>
        <v>0</v>
      </c>
      <c r="CV694" s="817">
        <f t="shared" si="526"/>
        <v>0</v>
      </c>
      <c r="CW694" s="817">
        <f t="shared" si="527"/>
        <v>0</v>
      </c>
      <c r="CX694" s="817">
        <f t="shared" si="528"/>
        <v>0</v>
      </c>
      <c r="CY694" s="817"/>
      <c r="CZ694" s="817">
        <f t="shared" si="529"/>
        <v>0</v>
      </c>
      <c r="DA694" s="817">
        <f t="shared" si="530"/>
        <v>0</v>
      </c>
      <c r="DB694" s="817"/>
    </row>
    <row r="695" spans="1:106">
      <c r="A695" s="388" t="s">
        <v>1370</v>
      </c>
      <c r="B695" s="408" t="s">
        <v>1371</v>
      </c>
      <c r="C695" s="57">
        <f t="shared" si="531"/>
        <v>0</v>
      </c>
      <c r="D695" s="372">
        <f t="shared" si="532"/>
        <v>0</v>
      </c>
      <c r="E695" s="58"/>
      <c r="F695" s="59"/>
      <c r="G695" s="60"/>
      <c r="H695" s="145"/>
      <c r="I695" s="146"/>
      <c r="J695" s="146"/>
      <c r="K695" s="146"/>
      <c r="L695" s="146"/>
      <c r="M695" s="146"/>
      <c r="N695" s="146"/>
      <c r="O695" s="146"/>
      <c r="P695" s="146"/>
      <c r="Q695" s="146"/>
      <c r="R695" s="146"/>
      <c r="S695" s="146"/>
      <c r="T695" s="146"/>
      <c r="U695" s="146"/>
      <c r="V695" s="146"/>
      <c r="W695" s="146"/>
      <c r="X695" s="146"/>
      <c r="Y695" s="146"/>
      <c r="Z695" s="147"/>
      <c r="AA695" s="58"/>
      <c r="AB695" s="148"/>
      <c r="AC695" s="59"/>
      <c r="AD695" s="110"/>
      <c r="AE695" s="148"/>
      <c r="AF695" s="111"/>
      <c r="AG695" s="149"/>
      <c r="AH695" s="110"/>
      <c r="AI695" s="111"/>
      <c r="AJ695" s="58"/>
      <c r="AK695" s="75"/>
      <c r="AL695" s="74"/>
      <c r="AM695" s="74"/>
      <c r="AN695" s="74"/>
      <c r="AO695" s="855" t="str">
        <f t="shared" si="511"/>
        <v/>
      </c>
      <c r="CC695" s="513" t="str">
        <f t="shared" si="513"/>
        <v/>
      </c>
      <c r="CD695" s="513" t="str">
        <f t="shared" si="514"/>
        <v/>
      </c>
      <c r="CE695" s="513" t="str">
        <f t="shared" si="515"/>
        <v/>
      </c>
      <c r="CF695" s="513" t="str">
        <f t="shared" si="516"/>
        <v/>
      </c>
      <c r="CG695" s="513" t="str">
        <f t="shared" si="517"/>
        <v/>
      </c>
      <c r="CH695" s="513" t="str">
        <f t="shared" si="518"/>
        <v/>
      </c>
      <c r="CI695" s="513" t="str">
        <f t="shared" si="519"/>
        <v/>
      </c>
      <c r="CJ695" s="513"/>
      <c r="CK695" s="513" t="str">
        <f t="shared" si="520"/>
        <v/>
      </c>
      <c r="CL695" s="513" t="str">
        <f t="shared" si="521"/>
        <v/>
      </c>
      <c r="CM695" s="513"/>
      <c r="CR695" s="822">
        <f t="shared" si="522"/>
        <v>0</v>
      </c>
      <c r="CS695" s="822">
        <f t="shared" si="523"/>
        <v>0</v>
      </c>
      <c r="CT695" s="823">
        <f t="shared" si="524"/>
        <v>0</v>
      </c>
      <c r="CU695" s="817">
        <f t="shared" si="525"/>
        <v>0</v>
      </c>
      <c r="CV695" s="817">
        <f t="shared" si="526"/>
        <v>0</v>
      </c>
      <c r="CW695" s="817">
        <f t="shared" si="527"/>
        <v>0</v>
      </c>
      <c r="CX695" s="817">
        <f t="shared" si="528"/>
        <v>0</v>
      </c>
      <c r="CY695" s="817"/>
      <c r="CZ695" s="817">
        <f t="shared" si="529"/>
        <v>0</v>
      </c>
      <c r="DA695" s="817">
        <f t="shared" si="530"/>
        <v>0</v>
      </c>
      <c r="DB695" s="817"/>
    </row>
    <row r="696" spans="1:106">
      <c r="A696" s="388" t="s">
        <v>1372</v>
      </c>
      <c r="B696" s="408" t="s">
        <v>1373</v>
      </c>
      <c r="C696" s="57">
        <f t="shared" si="531"/>
        <v>0</v>
      </c>
      <c r="D696" s="372">
        <f t="shared" si="532"/>
        <v>0</v>
      </c>
      <c r="E696" s="58"/>
      <c r="F696" s="59"/>
      <c r="G696" s="60"/>
      <c r="H696" s="145"/>
      <c r="I696" s="146"/>
      <c r="J696" s="146"/>
      <c r="K696" s="146"/>
      <c r="L696" s="146"/>
      <c r="M696" s="146"/>
      <c r="N696" s="146"/>
      <c r="O696" s="146"/>
      <c r="P696" s="146"/>
      <c r="Q696" s="146"/>
      <c r="R696" s="146"/>
      <c r="S696" s="146"/>
      <c r="T696" s="146"/>
      <c r="U696" s="146"/>
      <c r="V696" s="146"/>
      <c r="W696" s="146"/>
      <c r="X696" s="146"/>
      <c r="Y696" s="146"/>
      <c r="Z696" s="147"/>
      <c r="AA696" s="58"/>
      <c r="AB696" s="148"/>
      <c r="AC696" s="59"/>
      <c r="AD696" s="110"/>
      <c r="AE696" s="148"/>
      <c r="AF696" s="111"/>
      <c r="AG696" s="149"/>
      <c r="AH696" s="110"/>
      <c r="AI696" s="111"/>
      <c r="AJ696" s="58"/>
      <c r="AK696" s="75"/>
      <c r="AL696" s="74"/>
      <c r="AM696" s="74"/>
      <c r="AN696" s="74"/>
      <c r="AO696" s="855" t="str">
        <f t="shared" si="511"/>
        <v/>
      </c>
      <c r="CC696" s="513" t="str">
        <f t="shared" si="513"/>
        <v/>
      </c>
      <c r="CD696" s="513" t="str">
        <f t="shared" si="514"/>
        <v/>
      </c>
      <c r="CE696" s="513" t="str">
        <f t="shared" si="515"/>
        <v/>
      </c>
      <c r="CF696" s="513" t="str">
        <f t="shared" si="516"/>
        <v/>
      </c>
      <c r="CG696" s="513" t="str">
        <f t="shared" si="517"/>
        <v/>
      </c>
      <c r="CH696" s="513" t="str">
        <f t="shared" si="518"/>
        <v/>
      </c>
      <c r="CI696" s="513" t="str">
        <f t="shared" si="519"/>
        <v/>
      </c>
      <c r="CJ696" s="513"/>
      <c r="CK696" s="513" t="str">
        <f t="shared" si="520"/>
        <v/>
      </c>
      <c r="CL696" s="513" t="str">
        <f t="shared" si="521"/>
        <v/>
      </c>
      <c r="CM696" s="513"/>
      <c r="CR696" s="822">
        <f t="shared" si="522"/>
        <v>0</v>
      </c>
      <c r="CS696" s="822">
        <f t="shared" si="523"/>
        <v>0</v>
      </c>
      <c r="CT696" s="823">
        <f t="shared" si="524"/>
        <v>0</v>
      </c>
      <c r="CU696" s="817">
        <f t="shared" si="525"/>
        <v>0</v>
      </c>
      <c r="CV696" s="817">
        <f t="shared" si="526"/>
        <v>0</v>
      </c>
      <c r="CW696" s="817">
        <f t="shared" si="527"/>
        <v>0</v>
      </c>
      <c r="CX696" s="817">
        <f t="shared" si="528"/>
        <v>0</v>
      </c>
      <c r="CY696" s="817"/>
      <c r="CZ696" s="817">
        <f t="shared" si="529"/>
        <v>0</v>
      </c>
      <c r="DA696" s="817">
        <f t="shared" si="530"/>
        <v>0</v>
      </c>
      <c r="DB696" s="817"/>
    </row>
    <row r="697" spans="1:106">
      <c r="A697" s="388" t="s">
        <v>1374</v>
      </c>
      <c r="B697" s="408" t="s">
        <v>1375</v>
      </c>
      <c r="C697" s="57">
        <f t="shared" si="531"/>
        <v>0</v>
      </c>
      <c r="D697" s="372">
        <f t="shared" si="532"/>
        <v>0</v>
      </c>
      <c r="E697" s="58"/>
      <c r="F697" s="59"/>
      <c r="G697" s="60"/>
      <c r="H697" s="145"/>
      <c r="I697" s="146"/>
      <c r="J697" s="146"/>
      <c r="K697" s="146"/>
      <c r="L697" s="146"/>
      <c r="M697" s="146"/>
      <c r="N697" s="146"/>
      <c r="O697" s="146"/>
      <c r="P697" s="146"/>
      <c r="Q697" s="146"/>
      <c r="R697" s="146"/>
      <c r="S697" s="146"/>
      <c r="T697" s="146"/>
      <c r="U697" s="146"/>
      <c r="V697" s="146"/>
      <c r="W697" s="146"/>
      <c r="X697" s="146"/>
      <c r="Y697" s="146"/>
      <c r="Z697" s="147"/>
      <c r="AA697" s="58"/>
      <c r="AB697" s="148"/>
      <c r="AC697" s="59"/>
      <c r="AD697" s="110"/>
      <c r="AE697" s="148"/>
      <c r="AF697" s="111"/>
      <c r="AG697" s="149"/>
      <c r="AH697" s="110"/>
      <c r="AI697" s="111"/>
      <c r="AJ697" s="58"/>
      <c r="AK697" s="75"/>
      <c r="AL697" s="74"/>
      <c r="AM697" s="74"/>
      <c r="AN697" s="74"/>
      <c r="AO697" s="855" t="str">
        <f t="shared" si="511"/>
        <v/>
      </c>
      <c r="CC697" s="513" t="str">
        <f t="shared" si="513"/>
        <v/>
      </c>
      <c r="CD697" s="513" t="str">
        <f t="shared" si="514"/>
        <v/>
      </c>
      <c r="CE697" s="513" t="str">
        <f t="shared" si="515"/>
        <v/>
      </c>
      <c r="CF697" s="513" t="str">
        <f t="shared" si="516"/>
        <v/>
      </c>
      <c r="CG697" s="513" t="str">
        <f t="shared" si="517"/>
        <v/>
      </c>
      <c r="CH697" s="513" t="str">
        <f t="shared" si="518"/>
        <v/>
      </c>
      <c r="CI697" s="513" t="str">
        <f t="shared" si="519"/>
        <v/>
      </c>
      <c r="CJ697" s="513"/>
      <c r="CK697" s="513" t="str">
        <f t="shared" si="520"/>
        <v/>
      </c>
      <c r="CL697" s="513" t="str">
        <f t="shared" si="521"/>
        <v/>
      </c>
      <c r="CM697" s="513"/>
      <c r="CR697" s="822">
        <f t="shared" si="522"/>
        <v>0</v>
      </c>
      <c r="CS697" s="822">
        <f t="shared" si="523"/>
        <v>0</v>
      </c>
      <c r="CT697" s="823">
        <f t="shared" si="524"/>
        <v>0</v>
      </c>
      <c r="CU697" s="817">
        <f t="shared" si="525"/>
        <v>0</v>
      </c>
      <c r="CV697" s="817">
        <f t="shared" si="526"/>
        <v>0</v>
      </c>
      <c r="CW697" s="817">
        <f t="shared" si="527"/>
        <v>0</v>
      </c>
      <c r="CX697" s="817">
        <f t="shared" si="528"/>
        <v>0</v>
      </c>
      <c r="CY697" s="817"/>
      <c r="CZ697" s="817">
        <f t="shared" si="529"/>
        <v>0</v>
      </c>
      <c r="DA697" s="817">
        <f t="shared" si="530"/>
        <v>0</v>
      </c>
      <c r="DB697" s="817"/>
    </row>
    <row r="698" spans="1:106">
      <c r="A698" s="388" t="s">
        <v>1376</v>
      </c>
      <c r="B698" s="408" t="s">
        <v>1377</v>
      </c>
      <c r="C698" s="57">
        <f t="shared" si="531"/>
        <v>0</v>
      </c>
      <c r="D698" s="372">
        <f t="shared" si="532"/>
        <v>0</v>
      </c>
      <c r="E698" s="58"/>
      <c r="F698" s="59"/>
      <c r="G698" s="60"/>
      <c r="H698" s="145"/>
      <c r="I698" s="146"/>
      <c r="J698" s="146"/>
      <c r="K698" s="146"/>
      <c r="L698" s="146"/>
      <c r="M698" s="146"/>
      <c r="N698" s="146"/>
      <c r="O698" s="146"/>
      <c r="P698" s="146"/>
      <c r="Q698" s="146"/>
      <c r="R698" s="146"/>
      <c r="S698" s="146"/>
      <c r="T698" s="146"/>
      <c r="U698" s="146"/>
      <c r="V698" s="146"/>
      <c r="W698" s="146"/>
      <c r="X698" s="146"/>
      <c r="Y698" s="146"/>
      <c r="Z698" s="147"/>
      <c r="AA698" s="58"/>
      <c r="AB698" s="148"/>
      <c r="AC698" s="59"/>
      <c r="AD698" s="110"/>
      <c r="AE698" s="148"/>
      <c r="AF698" s="111"/>
      <c r="AG698" s="149"/>
      <c r="AH698" s="110"/>
      <c r="AI698" s="111"/>
      <c r="AJ698" s="58"/>
      <c r="AK698" s="75"/>
      <c r="AL698" s="74"/>
      <c r="AM698" s="74"/>
      <c r="AN698" s="74"/>
      <c r="AO698" s="855" t="str">
        <f t="shared" si="511"/>
        <v/>
      </c>
      <c r="CC698" s="513" t="str">
        <f t="shared" si="513"/>
        <v/>
      </c>
      <c r="CD698" s="513" t="str">
        <f t="shared" si="514"/>
        <v/>
      </c>
      <c r="CE698" s="513" t="str">
        <f t="shared" si="515"/>
        <v/>
      </c>
      <c r="CF698" s="513" t="str">
        <f t="shared" si="516"/>
        <v/>
      </c>
      <c r="CG698" s="513" t="str">
        <f t="shared" si="517"/>
        <v/>
      </c>
      <c r="CH698" s="513" t="str">
        <f t="shared" si="518"/>
        <v/>
      </c>
      <c r="CI698" s="513" t="str">
        <f t="shared" si="519"/>
        <v/>
      </c>
      <c r="CJ698" s="513"/>
      <c r="CK698" s="513" t="str">
        <f t="shared" si="520"/>
        <v/>
      </c>
      <c r="CL698" s="513" t="str">
        <f t="shared" si="521"/>
        <v/>
      </c>
      <c r="CM698" s="513"/>
      <c r="CR698" s="822">
        <f t="shared" si="522"/>
        <v>0</v>
      </c>
      <c r="CS698" s="822">
        <f t="shared" si="523"/>
        <v>0</v>
      </c>
      <c r="CT698" s="823">
        <f t="shared" si="524"/>
        <v>0</v>
      </c>
      <c r="CU698" s="817">
        <f t="shared" si="525"/>
        <v>0</v>
      </c>
      <c r="CV698" s="817">
        <f t="shared" si="526"/>
        <v>0</v>
      </c>
      <c r="CW698" s="817">
        <f t="shared" si="527"/>
        <v>0</v>
      </c>
      <c r="CX698" s="817">
        <f t="shared" si="528"/>
        <v>0</v>
      </c>
      <c r="CY698" s="817"/>
      <c r="CZ698" s="817">
        <f t="shared" si="529"/>
        <v>0</v>
      </c>
      <c r="DA698" s="817">
        <f t="shared" si="530"/>
        <v>0</v>
      </c>
      <c r="DB698" s="817"/>
    </row>
    <row r="699" spans="1:106">
      <c r="A699" s="388" t="s">
        <v>1378</v>
      </c>
      <c r="B699" s="408" t="s">
        <v>1379</v>
      </c>
      <c r="C699" s="57">
        <f t="shared" si="531"/>
        <v>0</v>
      </c>
      <c r="D699" s="372">
        <f t="shared" si="532"/>
        <v>0</v>
      </c>
      <c r="E699" s="58"/>
      <c r="F699" s="59"/>
      <c r="G699" s="60"/>
      <c r="H699" s="145"/>
      <c r="I699" s="146"/>
      <c r="J699" s="146"/>
      <c r="K699" s="146"/>
      <c r="L699" s="146"/>
      <c r="M699" s="146"/>
      <c r="N699" s="146"/>
      <c r="O699" s="146"/>
      <c r="P699" s="146"/>
      <c r="Q699" s="146"/>
      <c r="R699" s="146"/>
      <c r="S699" s="146"/>
      <c r="T699" s="146"/>
      <c r="U699" s="146"/>
      <c r="V699" s="146"/>
      <c r="W699" s="146"/>
      <c r="X699" s="146"/>
      <c r="Y699" s="146"/>
      <c r="Z699" s="147"/>
      <c r="AA699" s="58"/>
      <c r="AB699" s="148"/>
      <c r="AC699" s="59"/>
      <c r="AD699" s="110"/>
      <c r="AE699" s="148"/>
      <c r="AF699" s="111"/>
      <c r="AG699" s="149"/>
      <c r="AH699" s="110"/>
      <c r="AI699" s="111"/>
      <c r="AJ699" s="58"/>
      <c r="AK699" s="75"/>
      <c r="AL699" s="74"/>
      <c r="AM699" s="74"/>
      <c r="AN699" s="74"/>
      <c r="AO699" s="855" t="str">
        <f t="shared" si="511"/>
        <v/>
      </c>
      <c r="CC699" s="513" t="str">
        <f t="shared" si="513"/>
        <v/>
      </c>
      <c r="CD699" s="513" t="str">
        <f t="shared" si="514"/>
        <v/>
      </c>
      <c r="CE699" s="513" t="str">
        <f t="shared" si="515"/>
        <v/>
      </c>
      <c r="CF699" s="513" t="str">
        <f t="shared" si="516"/>
        <v/>
      </c>
      <c r="CG699" s="513" t="str">
        <f t="shared" si="517"/>
        <v/>
      </c>
      <c r="CH699" s="513" t="str">
        <f t="shared" si="518"/>
        <v/>
      </c>
      <c r="CI699" s="513" t="str">
        <f t="shared" si="519"/>
        <v/>
      </c>
      <c r="CJ699" s="513"/>
      <c r="CK699" s="513" t="str">
        <f t="shared" si="520"/>
        <v/>
      </c>
      <c r="CL699" s="513" t="str">
        <f t="shared" si="521"/>
        <v/>
      </c>
      <c r="CM699" s="513"/>
      <c r="CR699" s="822">
        <f t="shared" si="522"/>
        <v>0</v>
      </c>
      <c r="CS699" s="822">
        <f t="shared" si="523"/>
        <v>0</v>
      </c>
      <c r="CT699" s="823">
        <f t="shared" si="524"/>
        <v>0</v>
      </c>
      <c r="CU699" s="817">
        <f t="shared" si="525"/>
        <v>0</v>
      </c>
      <c r="CV699" s="817">
        <f t="shared" si="526"/>
        <v>0</v>
      </c>
      <c r="CW699" s="817">
        <f t="shared" si="527"/>
        <v>0</v>
      </c>
      <c r="CX699" s="817">
        <f t="shared" si="528"/>
        <v>0</v>
      </c>
      <c r="CY699" s="817"/>
      <c r="CZ699" s="817">
        <f t="shared" si="529"/>
        <v>0</v>
      </c>
      <c r="DA699" s="817">
        <f t="shared" si="530"/>
        <v>0</v>
      </c>
      <c r="DB699" s="817"/>
    </row>
    <row r="700" spans="1:106">
      <c r="A700" s="388" t="s">
        <v>1380</v>
      </c>
      <c r="B700" s="408" t="s">
        <v>1381</v>
      </c>
      <c r="C700" s="57">
        <f t="shared" si="531"/>
        <v>0</v>
      </c>
      <c r="D700" s="372">
        <f t="shared" si="532"/>
        <v>0</v>
      </c>
      <c r="E700" s="58"/>
      <c r="F700" s="59"/>
      <c r="G700" s="60"/>
      <c r="H700" s="145"/>
      <c r="I700" s="146"/>
      <c r="J700" s="146"/>
      <c r="K700" s="146"/>
      <c r="L700" s="146"/>
      <c r="M700" s="146"/>
      <c r="N700" s="146"/>
      <c r="O700" s="146"/>
      <c r="P700" s="146"/>
      <c r="Q700" s="146"/>
      <c r="R700" s="146"/>
      <c r="S700" s="146"/>
      <c r="T700" s="146"/>
      <c r="U700" s="146"/>
      <c r="V700" s="146"/>
      <c r="W700" s="146"/>
      <c r="X700" s="146"/>
      <c r="Y700" s="146"/>
      <c r="Z700" s="147"/>
      <c r="AA700" s="58"/>
      <c r="AB700" s="148"/>
      <c r="AC700" s="59"/>
      <c r="AD700" s="110"/>
      <c r="AE700" s="148"/>
      <c r="AF700" s="111"/>
      <c r="AG700" s="149"/>
      <c r="AH700" s="110"/>
      <c r="AI700" s="111"/>
      <c r="AJ700" s="58"/>
      <c r="AK700" s="75"/>
      <c r="AL700" s="74"/>
      <c r="AM700" s="74"/>
      <c r="AN700" s="74"/>
      <c r="AO700" s="855" t="str">
        <f t="shared" si="511"/>
        <v/>
      </c>
      <c r="CC700" s="513" t="str">
        <f t="shared" si="513"/>
        <v/>
      </c>
      <c r="CD700" s="513" t="str">
        <f t="shared" si="514"/>
        <v/>
      </c>
      <c r="CE700" s="513" t="str">
        <f t="shared" si="515"/>
        <v/>
      </c>
      <c r="CF700" s="513" t="str">
        <f t="shared" si="516"/>
        <v/>
      </c>
      <c r="CG700" s="513" t="str">
        <f t="shared" si="517"/>
        <v/>
      </c>
      <c r="CH700" s="513" t="str">
        <f t="shared" si="518"/>
        <v/>
      </c>
      <c r="CI700" s="513" t="str">
        <f t="shared" si="519"/>
        <v/>
      </c>
      <c r="CJ700" s="513"/>
      <c r="CK700" s="513" t="str">
        <f t="shared" si="520"/>
        <v/>
      </c>
      <c r="CL700" s="513" t="str">
        <f t="shared" si="521"/>
        <v/>
      </c>
      <c r="CM700" s="513"/>
      <c r="CR700" s="822">
        <f t="shared" si="522"/>
        <v>0</v>
      </c>
      <c r="CS700" s="822">
        <f t="shared" si="523"/>
        <v>0</v>
      </c>
      <c r="CT700" s="823">
        <f t="shared" si="524"/>
        <v>0</v>
      </c>
      <c r="CU700" s="817">
        <f t="shared" si="525"/>
        <v>0</v>
      </c>
      <c r="CV700" s="817">
        <f t="shared" si="526"/>
        <v>0</v>
      </c>
      <c r="CW700" s="817">
        <f t="shared" si="527"/>
        <v>0</v>
      </c>
      <c r="CX700" s="817">
        <f t="shared" si="528"/>
        <v>0</v>
      </c>
      <c r="CY700" s="817"/>
      <c r="CZ700" s="817">
        <f t="shared" si="529"/>
        <v>0</v>
      </c>
      <c r="DA700" s="817">
        <f t="shared" si="530"/>
        <v>0</v>
      </c>
      <c r="DB700" s="817"/>
    </row>
    <row r="701" spans="1:106">
      <c r="A701" s="388" t="s">
        <v>1382</v>
      </c>
      <c r="B701" s="408" t="s">
        <v>1383</v>
      </c>
      <c r="C701" s="57">
        <f t="shared" si="531"/>
        <v>0</v>
      </c>
      <c r="D701" s="372">
        <f t="shared" si="532"/>
        <v>0</v>
      </c>
      <c r="E701" s="58"/>
      <c r="F701" s="59"/>
      <c r="G701" s="60"/>
      <c r="H701" s="145"/>
      <c r="I701" s="146"/>
      <c r="J701" s="146"/>
      <c r="K701" s="146"/>
      <c r="L701" s="146"/>
      <c r="M701" s="146"/>
      <c r="N701" s="146"/>
      <c r="O701" s="146"/>
      <c r="P701" s="146"/>
      <c r="Q701" s="146"/>
      <c r="R701" s="146"/>
      <c r="S701" s="146"/>
      <c r="T701" s="146"/>
      <c r="U701" s="146"/>
      <c r="V701" s="146"/>
      <c r="W701" s="146"/>
      <c r="X701" s="146"/>
      <c r="Y701" s="146"/>
      <c r="Z701" s="147"/>
      <c r="AA701" s="58"/>
      <c r="AB701" s="148"/>
      <c r="AC701" s="59"/>
      <c r="AD701" s="110"/>
      <c r="AE701" s="148"/>
      <c r="AF701" s="111"/>
      <c r="AG701" s="149"/>
      <c r="AH701" s="110"/>
      <c r="AI701" s="111"/>
      <c r="AJ701" s="58"/>
      <c r="AK701" s="75"/>
      <c r="AL701" s="74"/>
      <c r="AM701" s="74"/>
      <c r="AN701" s="74"/>
      <c r="AO701" s="855" t="str">
        <f t="shared" si="511"/>
        <v/>
      </c>
      <c r="CC701" s="513" t="str">
        <f t="shared" si="513"/>
        <v/>
      </c>
      <c r="CD701" s="513" t="str">
        <f t="shared" si="514"/>
        <v/>
      </c>
      <c r="CE701" s="513" t="str">
        <f t="shared" si="515"/>
        <v/>
      </c>
      <c r="CF701" s="513" t="str">
        <f t="shared" si="516"/>
        <v/>
      </c>
      <c r="CG701" s="513" t="str">
        <f t="shared" si="517"/>
        <v/>
      </c>
      <c r="CH701" s="513" t="str">
        <f t="shared" si="518"/>
        <v/>
      </c>
      <c r="CI701" s="513" t="str">
        <f t="shared" si="519"/>
        <v/>
      </c>
      <c r="CJ701" s="513"/>
      <c r="CK701" s="513" t="str">
        <f t="shared" si="520"/>
        <v/>
      </c>
      <c r="CL701" s="513" t="str">
        <f t="shared" si="521"/>
        <v/>
      </c>
      <c r="CM701" s="513"/>
      <c r="CR701" s="822">
        <f t="shared" si="522"/>
        <v>0</v>
      </c>
      <c r="CS701" s="822">
        <f t="shared" si="523"/>
        <v>0</v>
      </c>
      <c r="CT701" s="823">
        <f t="shared" si="524"/>
        <v>0</v>
      </c>
      <c r="CU701" s="817">
        <f t="shared" si="525"/>
        <v>0</v>
      </c>
      <c r="CV701" s="817">
        <f t="shared" si="526"/>
        <v>0</v>
      </c>
      <c r="CW701" s="817">
        <f t="shared" si="527"/>
        <v>0</v>
      </c>
      <c r="CX701" s="817">
        <f t="shared" si="528"/>
        <v>0</v>
      </c>
      <c r="CY701" s="817"/>
      <c r="CZ701" s="817">
        <f t="shared" si="529"/>
        <v>0</v>
      </c>
      <c r="DA701" s="817">
        <f t="shared" si="530"/>
        <v>0</v>
      </c>
      <c r="DB701" s="817"/>
    </row>
    <row r="702" spans="1:106" ht="21">
      <c r="A702" s="388" t="s">
        <v>1384</v>
      </c>
      <c r="B702" s="408" t="s">
        <v>1385</v>
      </c>
      <c r="C702" s="57">
        <f t="shared" si="531"/>
        <v>0</v>
      </c>
      <c r="D702" s="372">
        <f t="shared" si="532"/>
        <v>0</v>
      </c>
      <c r="E702" s="58"/>
      <c r="F702" s="59"/>
      <c r="G702" s="60"/>
      <c r="H702" s="145"/>
      <c r="I702" s="146"/>
      <c r="J702" s="146"/>
      <c r="K702" s="146"/>
      <c r="L702" s="146"/>
      <c r="M702" s="146"/>
      <c r="N702" s="146"/>
      <c r="O702" s="146"/>
      <c r="P702" s="146"/>
      <c r="Q702" s="146"/>
      <c r="R702" s="146"/>
      <c r="S702" s="146"/>
      <c r="T702" s="146"/>
      <c r="U702" s="146"/>
      <c r="V702" s="146"/>
      <c r="W702" s="146"/>
      <c r="X702" s="146"/>
      <c r="Y702" s="146"/>
      <c r="Z702" s="147"/>
      <c r="AA702" s="58"/>
      <c r="AB702" s="148"/>
      <c r="AC702" s="59"/>
      <c r="AD702" s="110"/>
      <c r="AE702" s="148"/>
      <c r="AF702" s="111"/>
      <c r="AG702" s="149"/>
      <c r="AH702" s="110"/>
      <c r="AI702" s="111"/>
      <c r="AJ702" s="58"/>
      <c r="AK702" s="75"/>
      <c r="AL702" s="74"/>
      <c r="AM702" s="74"/>
      <c r="AN702" s="74"/>
      <c r="AO702" s="855" t="str">
        <f t="shared" si="511"/>
        <v/>
      </c>
      <c r="CC702" s="513" t="str">
        <f t="shared" si="513"/>
        <v/>
      </c>
      <c r="CD702" s="513" t="str">
        <f t="shared" si="514"/>
        <v/>
      </c>
      <c r="CE702" s="513" t="str">
        <f t="shared" si="515"/>
        <v/>
      </c>
      <c r="CF702" s="513" t="str">
        <f t="shared" si="516"/>
        <v/>
      </c>
      <c r="CG702" s="513" t="str">
        <f t="shared" si="517"/>
        <v/>
      </c>
      <c r="CH702" s="513" t="str">
        <f t="shared" si="518"/>
        <v/>
      </c>
      <c r="CI702" s="513" t="str">
        <f t="shared" si="519"/>
        <v/>
      </c>
      <c r="CJ702" s="513"/>
      <c r="CK702" s="513" t="str">
        <f t="shared" si="520"/>
        <v/>
      </c>
      <c r="CL702" s="513" t="str">
        <f t="shared" si="521"/>
        <v/>
      </c>
      <c r="CM702" s="513"/>
      <c r="CR702" s="822">
        <f t="shared" si="522"/>
        <v>0</v>
      </c>
      <c r="CS702" s="822">
        <f t="shared" si="523"/>
        <v>0</v>
      </c>
      <c r="CT702" s="823">
        <f t="shared" si="524"/>
        <v>0</v>
      </c>
      <c r="CU702" s="817">
        <f t="shared" si="525"/>
        <v>0</v>
      </c>
      <c r="CV702" s="817">
        <f t="shared" si="526"/>
        <v>0</v>
      </c>
      <c r="CW702" s="817">
        <f t="shared" si="527"/>
        <v>0</v>
      </c>
      <c r="CX702" s="817">
        <f t="shared" si="528"/>
        <v>0</v>
      </c>
      <c r="CY702" s="817"/>
      <c r="CZ702" s="817">
        <f t="shared" si="529"/>
        <v>0</v>
      </c>
      <c r="DA702" s="817">
        <f t="shared" si="530"/>
        <v>0</v>
      </c>
      <c r="DB702" s="817"/>
    </row>
    <row r="703" spans="1:106">
      <c r="A703" s="388" t="s">
        <v>1386</v>
      </c>
      <c r="B703" s="408" t="s">
        <v>1387</v>
      </c>
      <c r="C703" s="57">
        <f t="shared" si="531"/>
        <v>0</v>
      </c>
      <c r="D703" s="372">
        <f t="shared" si="532"/>
        <v>0</v>
      </c>
      <c r="E703" s="58"/>
      <c r="F703" s="59"/>
      <c r="G703" s="60"/>
      <c r="H703" s="145"/>
      <c r="I703" s="146"/>
      <c r="J703" s="146"/>
      <c r="K703" s="146"/>
      <c r="L703" s="146"/>
      <c r="M703" s="146"/>
      <c r="N703" s="146"/>
      <c r="O703" s="146"/>
      <c r="P703" s="146"/>
      <c r="Q703" s="146"/>
      <c r="R703" s="146"/>
      <c r="S703" s="146"/>
      <c r="T703" s="146"/>
      <c r="U703" s="146"/>
      <c r="V703" s="146"/>
      <c r="W703" s="146"/>
      <c r="X703" s="146"/>
      <c r="Y703" s="146"/>
      <c r="Z703" s="147"/>
      <c r="AA703" s="58"/>
      <c r="AB703" s="148"/>
      <c r="AC703" s="59"/>
      <c r="AD703" s="110"/>
      <c r="AE703" s="148"/>
      <c r="AF703" s="111"/>
      <c r="AG703" s="149"/>
      <c r="AH703" s="110"/>
      <c r="AI703" s="111"/>
      <c r="AJ703" s="58"/>
      <c r="AK703" s="75"/>
      <c r="AL703" s="74"/>
      <c r="AM703" s="74"/>
      <c r="AN703" s="74"/>
      <c r="AO703" s="855" t="str">
        <f t="shared" si="511"/>
        <v/>
      </c>
      <c r="CC703" s="513" t="str">
        <f t="shared" si="513"/>
        <v/>
      </c>
      <c r="CD703" s="513" t="str">
        <f t="shared" si="514"/>
        <v/>
      </c>
      <c r="CE703" s="513" t="str">
        <f t="shared" si="515"/>
        <v/>
      </c>
      <c r="CF703" s="513" t="str">
        <f t="shared" si="516"/>
        <v/>
      </c>
      <c r="CG703" s="513" t="str">
        <f t="shared" si="517"/>
        <v/>
      </c>
      <c r="CH703" s="513" t="str">
        <f t="shared" si="518"/>
        <v/>
      </c>
      <c r="CI703" s="513" t="str">
        <f t="shared" si="519"/>
        <v/>
      </c>
      <c r="CJ703" s="513"/>
      <c r="CK703" s="513" t="str">
        <f t="shared" si="520"/>
        <v/>
      </c>
      <c r="CL703" s="513" t="str">
        <f t="shared" si="521"/>
        <v/>
      </c>
      <c r="CM703" s="513"/>
      <c r="CR703" s="822">
        <f t="shared" si="522"/>
        <v>0</v>
      </c>
      <c r="CS703" s="822">
        <f t="shared" si="523"/>
        <v>0</v>
      </c>
      <c r="CT703" s="823">
        <f t="shared" si="524"/>
        <v>0</v>
      </c>
      <c r="CU703" s="817">
        <f t="shared" si="525"/>
        <v>0</v>
      </c>
      <c r="CV703" s="817">
        <f t="shared" si="526"/>
        <v>0</v>
      </c>
      <c r="CW703" s="817">
        <f t="shared" si="527"/>
        <v>0</v>
      </c>
      <c r="CX703" s="817">
        <f t="shared" si="528"/>
        <v>0</v>
      </c>
      <c r="CY703" s="817"/>
      <c r="CZ703" s="817">
        <f t="shared" si="529"/>
        <v>0</v>
      </c>
      <c r="DA703" s="817">
        <f t="shared" si="530"/>
        <v>0</v>
      </c>
      <c r="DB703" s="817"/>
    </row>
    <row r="704" spans="1:106">
      <c r="A704" s="388" t="s">
        <v>1388</v>
      </c>
      <c r="B704" s="408" t="s">
        <v>1389</v>
      </c>
      <c r="C704" s="57">
        <f t="shared" si="531"/>
        <v>0</v>
      </c>
      <c r="D704" s="372">
        <f t="shared" si="532"/>
        <v>0</v>
      </c>
      <c r="E704" s="58"/>
      <c r="F704" s="59"/>
      <c r="G704" s="60"/>
      <c r="H704" s="145"/>
      <c r="I704" s="146"/>
      <c r="J704" s="146"/>
      <c r="K704" s="146"/>
      <c r="L704" s="146"/>
      <c r="M704" s="146"/>
      <c r="N704" s="146"/>
      <c r="O704" s="146"/>
      <c r="P704" s="146"/>
      <c r="Q704" s="146"/>
      <c r="R704" s="146"/>
      <c r="S704" s="146"/>
      <c r="T704" s="146"/>
      <c r="U704" s="146"/>
      <c r="V704" s="146"/>
      <c r="W704" s="146"/>
      <c r="X704" s="146"/>
      <c r="Y704" s="146"/>
      <c r="Z704" s="147"/>
      <c r="AA704" s="58"/>
      <c r="AB704" s="148"/>
      <c r="AC704" s="59"/>
      <c r="AD704" s="110"/>
      <c r="AE704" s="148"/>
      <c r="AF704" s="111"/>
      <c r="AG704" s="149"/>
      <c r="AH704" s="110"/>
      <c r="AI704" s="111"/>
      <c r="AJ704" s="58"/>
      <c r="AK704" s="75"/>
      <c r="AL704" s="74"/>
      <c r="AM704" s="74"/>
      <c r="AN704" s="74"/>
      <c r="AO704" s="855" t="str">
        <f t="shared" si="511"/>
        <v/>
      </c>
      <c r="CC704" s="513" t="str">
        <f t="shared" si="513"/>
        <v/>
      </c>
      <c r="CD704" s="513" t="str">
        <f t="shared" si="514"/>
        <v/>
      </c>
      <c r="CE704" s="513" t="str">
        <f t="shared" si="515"/>
        <v/>
      </c>
      <c r="CF704" s="513" t="str">
        <f t="shared" si="516"/>
        <v/>
      </c>
      <c r="CG704" s="513" t="str">
        <f t="shared" si="517"/>
        <v/>
      </c>
      <c r="CH704" s="513" t="str">
        <f t="shared" si="518"/>
        <v/>
      </c>
      <c r="CI704" s="513" t="str">
        <f t="shared" si="519"/>
        <v/>
      </c>
      <c r="CJ704" s="513"/>
      <c r="CK704" s="513" t="str">
        <f t="shared" si="520"/>
        <v/>
      </c>
      <c r="CL704" s="513" t="str">
        <f t="shared" si="521"/>
        <v/>
      </c>
      <c r="CM704" s="513"/>
      <c r="CR704" s="822">
        <f t="shared" si="522"/>
        <v>0</v>
      </c>
      <c r="CS704" s="822">
        <f t="shared" si="523"/>
        <v>0</v>
      </c>
      <c r="CT704" s="823">
        <f t="shared" si="524"/>
        <v>0</v>
      </c>
      <c r="CU704" s="817">
        <f t="shared" si="525"/>
        <v>0</v>
      </c>
      <c r="CV704" s="817">
        <f t="shared" si="526"/>
        <v>0</v>
      </c>
      <c r="CW704" s="817">
        <f t="shared" si="527"/>
        <v>0</v>
      </c>
      <c r="CX704" s="817">
        <f t="shared" si="528"/>
        <v>0</v>
      </c>
      <c r="CY704" s="817"/>
      <c r="CZ704" s="817">
        <f t="shared" si="529"/>
        <v>0</v>
      </c>
      <c r="DA704" s="817">
        <f t="shared" si="530"/>
        <v>0</v>
      </c>
      <c r="DB704" s="817"/>
    </row>
    <row r="705" spans="1:106">
      <c r="A705" s="388" t="s">
        <v>1390</v>
      </c>
      <c r="B705" s="408" t="s">
        <v>1391</v>
      </c>
      <c r="C705" s="57">
        <f t="shared" si="531"/>
        <v>0</v>
      </c>
      <c r="D705" s="372">
        <f t="shared" si="532"/>
        <v>0</v>
      </c>
      <c r="E705" s="58"/>
      <c r="F705" s="59"/>
      <c r="G705" s="60"/>
      <c r="H705" s="145"/>
      <c r="I705" s="146"/>
      <c r="J705" s="146"/>
      <c r="K705" s="146"/>
      <c r="L705" s="146"/>
      <c r="M705" s="146"/>
      <c r="N705" s="146"/>
      <c r="O705" s="146"/>
      <c r="P705" s="146"/>
      <c r="Q705" s="146"/>
      <c r="R705" s="146"/>
      <c r="S705" s="146"/>
      <c r="T705" s="146"/>
      <c r="U705" s="146"/>
      <c r="V705" s="146"/>
      <c r="W705" s="146"/>
      <c r="X705" s="146"/>
      <c r="Y705" s="146"/>
      <c r="Z705" s="147"/>
      <c r="AA705" s="58"/>
      <c r="AB705" s="148"/>
      <c r="AC705" s="59"/>
      <c r="AD705" s="110"/>
      <c r="AE705" s="148"/>
      <c r="AF705" s="111"/>
      <c r="AG705" s="149"/>
      <c r="AH705" s="110"/>
      <c r="AI705" s="111"/>
      <c r="AJ705" s="58"/>
      <c r="AK705" s="75"/>
      <c r="AL705" s="74"/>
      <c r="AM705" s="74"/>
      <c r="AN705" s="74"/>
      <c r="AO705" s="855" t="str">
        <f t="shared" si="511"/>
        <v/>
      </c>
      <c r="CC705" s="513" t="str">
        <f t="shared" si="513"/>
        <v/>
      </c>
      <c r="CD705" s="513" t="str">
        <f t="shared" si="514"/>
        <v/>
      </c>
      <c r="CE705" s="513" t="str">
        <f t="shared" si="515"/>
        <v/>
      </c>
      <c r="CF705" s="513" t="str">
        <f t="shared" si="516"/>
        <v/>
      </c>
      <c r="CG705" s="513" t="str">
        <f t="shared" si="517"/>
        <v/>
      </c>
      <c r="CH705" s="513" t="str">
        <f t="shared" si="518"/>
        <v/>
      </c>
      <c r="CI705" s="513" t="str">
        <f t="shared" si="519"/>
        <v/>
      </c>
      <c r="CJ705" s="513"/>
      <c r="CK705" s="513" t="str">
        <f t="shared" si="520"/>
        <v/>
      </c>
      <c r="CL705" s="513" t="str">
        <f t="shared" si="521"/>
        <v/>
      </c>
      <c r="CM705" s="513"/>
      <c r="CR705" s="822">
        <f t="shared" si="522"/>
        <v>0</v>
      </c>
      <c r="CS705" s="822">
        <f t="shared" si="523"/>
        <v>0</v>
      </c>
      <c r="CT705" s="823">
        <f t="shared" si="524"/>
        <v>0</v>
      </c>
      <c r="CU705" s="817">
        <f t="shared" si="525"/>
        <v>0</v>
      </c>
      <c r="CV705" s="817">
        <f t="shared" si="526"/>
        <v>0</v>
      </c>
      <c r="CW705" s="817">
        <f t="shared" si="527"/>
        <v>0</v>
      </c>
      <c r="CX705" s="817">
        <f t="shared" si="528"/>
        <v>0</v>
      </c>
      <c r="CY705" s="817"/>
      <c r="CZ705" s="817">
        <f t="shared" si="529"/>
        <v>0</v>
      </c>
      <c r="DA705" s="817">
        <f t="shared" si="530"/>
        <v>0</v>
      </c>
      <c r="DB705" s="817"/>
    </row>
    <row r="706" spans="1:106" ht="21">
      <c r="A706" s="388" t="s">
        <v>1392</v>
      </c>
      <c r="B706" s="408" t="s">
        <v>1393</v>
      </c>
      <c r="C706" s="57">
        <f t="shared" si="531"/>
        <v>0</v>
      </c>
      <c r="D706" s="372">
        <f t="shared" si="532"/>
        <v>0</v>
      </c>
      <c r="E706" s="58"/>
      <c r="F706" s="59"/>
      <c r="G706" s="60"/>
      <c r="H706" s="145"/>
      <c r="I706" s="146"/>
      <c r="J706" s="146"/>
      <c r="K706" s="146"/>
      <c r="L706" s="146"/>
      <c r="M706" s="146"/>
      <c r="N706" s="146"/>
      <c r="O706" s="146"/>
      <c r="P706" s="146"/>
      <c r="Q706" s="146"/>
      <c r="R706" s="146"/>
      <c r="S706" s="146"/>
      <c r="T706" s="146"/>
      <c r="U706" s="146"/>
      <c r="V706" s="146"/>
      <c r="W706" s="146"/>
      <c r="X706" s="146"/>
      <c r="Y706" s="146"/>
      <c r="Z706" s="147"/>
      <c r="AA706" s="58"/>
      <c r="AB706" s="148"/>
      <c r="AC706" s="59"/>
      <c r="AD706" s="110"/>
      <c r="AE706" s="148"/>
      <c r="AF706" s="111"/>
      <c r="AG706" s="149"/>
      <c r="AH706" s="110"/>
      <c r="AI706" s="111"/>
      <c r="AJ706" s="58"/>
      <c r="AK706" s="75"/>
      <c r="AL706" s="74"/>
      <c r="AM706" s="74"/>
      <c r="AN706" s="74"/>
      <c r="AO706" s="855" t="str">
        <f t="shared" si="511"/>
        <v/>
      </c>
      <c r="CC706" s="513" t="str">
        <f t="shared" si="513"/>
        <v/>
      </c>
      <c r="CD706" s="513" t="str">
        <f t="shared" si="514"/>
        <v/>
      </c>
      <c r="CE706" s="513" t="str">
        <f t="shared" si="515"/>
        <v/>
      </c>
      <c r="CF706" s="513" t="str">
        <f t="shared" si="516"/>
        <v/>
      </c>
      <c r="CG706" s="513" t="str">
        <f t="shared" si="517"/>
        <v/>
      </c>
      <c r="CH706" s="513" t="str">
        <f t="shared" si="518"/>
        <v/>
      </c>
      <c r="CI706" s="513" t="str">
        <f t="shared" si="519"/>
        <v/>
      </c>
      <c r="CJ706" s="513"/>
      <c r="CK706" s="513" t="str">
        <f t="shared" si="520"/>
        <v/>
      </c>
      <c r="CL706" s="513" t="str">
        <f t="shared" si="521"/>
        <v/>
      </c>
      <c r="CM706" s="513"/>
      <c r="CR706" s="822">
        <f t="shared" si="522"/>
        <v>0</v>
      </c>
      <c r="CS706" s="822">
        <f t="shared" si="523"/>
        <v>0</v>
      </c>
      <c r="CT706" s="823">
        <f t="shared" si="524"/>
        <v>0</v>
      </c>
      <c r="CU706" s="817">
        <f t="shared" si="525"/>
        <v>0</v>
      </c>
      <c r="CV706" s="817">
        <f t="shared" si="526"/>
        <v>0</v>
      </c>
      <c r="CW706" s="817">
        <f t="shared" si="527"/>
        <v>0</v>
      </c>
      <c r="CX706" s="817">
        <f t="shared" si="528"/>
        <v>0</v>
      </c>
      <c r="CY706" s="817"/>
      <c r="CZ706" s="817">
        <f t="shared" si="529"/>
        <v>0</v>
      </c>
      <c r="DA706" s="817">
        <f t="shared" si="530"/>
        <v>0</v>
      </c>
      <c r="DB706" s="817"/>
    </row>
    <row r="707" spans="1:106">
      <c r="A707" s="388" t="s">
        <v>1394</v>
      </c>
      <c r="B707" s="408" t="s">
        <v>1395</v>
      </c>
      <c r="C707" s="57">
        <f t="shared" si="531"/>
        <v>0</v>
      </c>
      <c r="D707" s="372">
        <f t="shared" si="532"/>
        <v>0</v>
      </c>
      <c r="E707" s="58"/>
      <c r="F707" s="59"/>
      <c r="G707" s="60"/>
      <c r="H707" s="145"/>
      <c r="I707" s="146"/>
      <c r="J707" s="146"/>
      <c r="K707" s="146"/>
      <c r="L707" s="146"/>
      <c r="M707" s="146"/>
      <c r="N707" s="146"/>
      <c r="O707" s="146"/>
      <c r="P707" s="146"/>
      <c r="Q707" s="146"/>
      <c r="R707" s="146"/>
      <c r="S707" s="146"/>
      <c r="T707" s="146"/>
      <c r="U707" s="146"/>
      <c r="V707" s="146"/>
      <c r="W707" s="146"/>
      <c r="X707" s="146"/>
      <c r="Y707" s="146"/>
      <c r="Z707" s="147"/>
      <c r="AA707" s="58"/>
      <c r="AB707" s="148"/>
      <c r="AC707" s="59"/>
      <c r="AD707" s="110"/>
      <c r="AE707" s="148"/>
      <c r="AF707" s="111"/>
      <c r="AG707" s="149"/>
      <c r="AH707" s="110"/>
      <c r="AI707" s="111"/>
      <c r="AJ707" s="58"/>
      <c r="AK707" s="75"/>
      <c r="AL707" s="74"/>
      <c r="AM707" s="74"/>
      <c r="AN707" s="74"/>
      <c r="AO707" s="855" t="str">
        <f t="shared" si="511"/>
        <v/>
      </c>
      <c r="CC707" s="513" t="str">
        <f t="shared" si="513"/>
        <v/>
      </c>
      <c r="CD707" s="513" t="str">
        <f t="shared" si="514"/>
        <v/>
      </c>
      <c r="CE707" s="513" t="str">
        <f t="shared" si="515"/>
        <v/>
      </c>
      <c r="CF707" s="513" t="str">
        <f t="shared" si="516"/>
        <v/>
      </c>
      <c r="CG707" s="513" t="str">
        <f t="shared" si="517"/>
        <v/>
      </c>
      <c r="CH707" s="513" t="str">
        <f t="shared" si="518"/>
        <v/>
      </c>
      <c r="CI707" s="513" t="str">
        <f t="shared" si="519"/>
        <v/>
      </c>
      <c r="CJ707" s="513"/>
      <c r="CK707" s="513" t="str">
        <f t="shared" si="520"/>
        <v/>
      </c>
      <c r="CL707" s="513" t="str">
        <f t="shared" si="521"/>
        <v/>
      </c>
      <c r="CM707" s="513"/>
      <c r="CR707" s="822">
        <f t="shared" si="522"/>
        <v>0</v>
      </c>
      <c r="CS707" s="822">
        <f t="shared" si="523"/>
        <v>0</v>
      </c>
      <c r="CT707" s="823">
        <f t="shared" si="524"/>
        <v>0</v>
      </c>
      <c r="CU707" s="817">
        <f t="shared" si="525"/>
        <v>0</v>
      </c>
      <c r="CV707" s="817">
        <f t="shared" si="526"/>
        <v>0</v>
      </c>
      <c r="CW707" s="817">
        <f t="shared" si="527"/>
        <v>0</v>
      </c>
      <c r="CX707" s="817">
        <f t="shared" si="528"/>
        <v>0</v>
      </c>
      <c r="CY707" s="817"/>
      <c r="CZ707" s="817">
        <f t="shared" si="529"/>
        <v>0</v>
      </c>
      <c r="DA707" s="817">
        <f t="shared" si="530"/>
        <v>0</v>
      </c>
      <c r="DB707" s="817"/>
    </row>
    <row r="708" spans="1:106">
      <c r="A708" s="388" t="s">
        <v>1396</v>
      </c>
      <c r="B708" s="408" t="s">
        <v>1397</v>
      </c>
      <c r="C708" s="57">
        <f t="shared" si="531"/>
        <v>0</v>
      </c>
      <c r="D708" s="372">
        <f t="shared" si="532"/>
        <v>0</v>
      </c>
      <c r="E708" s="58"/>
      <c r="F708" s="59"/>
      <c r="G708" s="60"/>
      <c r="H708" s="145"/>
      <c r="I708" s="146"/>
      <c r="J708" s="146"/>
      <c r="K708" s="146"/>
      <c r="L708" s="146"/>
      <c r="M708" s="146"/>
      <c r="N708" s="146"/>
      <c r="O708" s="146"/>
      <c r="P708" s="146"/>
      <c r="Q708" s="146"/>
      <c r="R708" s="146"/>
      <c r="S708" s="146"/>
      <c r="T708" s="146"/>
      <c r="U708" s="146"/>
      <c r="V708" s="146"/>
      <c r="W708" s="146"/>
      <c r="X708" s="146"/>
      <c r="Y708" s="146"/>
      <c r="Z708" s="147"/>
      <c r="AA708" s="58"/>
      <c r="AB708" s="148"/>
      <c r="AC708" s="59"/>
      <c r="AD708" s="110"/>
      <c r="AE708" s="148"/>
      <c r="AF708" s="111"/>
      <c r="AG708" s="149"/>
      <c r="AH708" s="110"/>
      <c r="AI708" s="111"/>
      <c r="AJ708" s="58"/>
      <c r="AK708" s="75"/>
      <c r="AL708" s="74"/>
      <c r="AM708" s="74"/>
      <c r="AN708" s="74"/>
      <c r="AO708" s="855" t="str">
        <f t="shared" si="511"/>
        <v/>
      </c>
      <c r="CC708" s="513" t="str">
        <f t="shared" si="513"/>
        <v/>
      </c>
      <c r="CD708" s="513" t="str">
        <f t="shared" si="514"/>
        <v/>
      </c>
      <c r="CE708" s="513" t="str">
        <f t="shared" si="515"/>
        <v/>
      </c>
      <c r="CF708" s="513" t="str">
        <f t="shared" si="516"/>
        <v/>
      </c>
      <c r="CG708" s="513" t="str">
        <f t="shared" si="517"/>
        <v/>
      </c>
      <c r="CH708" s="513" t="str">
        <f t="shared" si="518"/>
        <v/>
      </c>
      <c r="CI708" s="513" t="str">
        <f t="shared" si="519"/>
        <v/>
      </c>
      <c r="CJ708" s="513"/>
      <c r="CK708" s="513" t="str">
        <f t="shared" si="520"/>
        <v/>
      </c>
      <c r="CL708" s="513" t="str">
        <f t="shared" si="521"/>
        <v/>
      </c>
      <c r="CM708" s="513"/>
      <c r="CR708" s="822">
        <f t="shared" si="522"/>
        <v>0</v>
      </c>
      <c r="CS708" s="822">
        <f t="shared" si="523"/>
        <v>0</v>
      </c>
      <c r="CT708" s="823">
        <f t="shared" si="524"/>
        <v>0</v>
      </c>
      <c r="CU708" s="817">
        <f t="shared" si="525"/>
        <v>0</v>
      </c>
      <c r="CV708" s="817">
        <f t="shared" si="526"/>
        <v>0</v>
      </c>
      <c r="CW708" s="817">
        <f t="shared" si="527"/>
        <v>0</v>
      </c>
      <c r="CX708" s="817">
        <f t="shared" si="528"/>
        <v>0</v>
      </c>
      <c r="CY708" s="817"/>
      <c r="CZ708" s="817">
        <f t="shared" si="529"/>
        <v>0</v>
      </c>
      <c r="DA708" s="817">
        <f t="shared" si="530"/>
        <v>0</v>
      </c>
      <c r="DB708" s="817"/>
    </row>
    <row r="709" spans="1:106">
      <c r="A709" s="381" t="s">
        <v>1398</v>
      </c>
      <c r="B709" s="408" t="s">
        <v>1399</v>
      </c>
      <c r="C709" s="57">
        <f t="shared" si="531"/>
        <v>0</v>
      </c>
      <c r="D709" s="372">
        <f t="shared" si="532"/>
        <v>0</v>
      </c>
      <c r="E709" s="58"/>
      <c r="F709" s="59"/>
      <c r="G709" s="60"/>
      <c r="H709" s="145"/>
      <c r="I709" s="146"/>
      <c r="J709" s="146"/>
      <c r="K709" s="146"/>
      <c r="L709" s="146"/>
      <c r="M709" s="146"/>
      <c r="N709" s="146"/>
      <c r="O709" s="146"/>
      <c r="P709" s="146"/>
      <c r="Q709" s="146"/>
      <c r="R709" s="146"/>
      <c r="S709" s="146"/>
      <c r="T709" s="146"/>
      <c r="U709" s="146"/>
      <c r="V709" s="146"/>
      <c r="W709" s="146"/>
      <c r="X709" s="146"/>
      <c r="Y709" s="146"/>
      <c r="Z709" s="147"/>
      <c r="AA709" s="58"/>
      <c r="AB709" s="148"/>
      <c r="AC709" s="59"/>
      <c r="AD709" s="110"/>
      <c r="AE709" s="148"/>
      <c r="AF709" s="111"/>
      <c r="AG709" s="149"/>
      <c r="AH709" s="110"/>
      <c r="AI709" s="111"/>
      <c r="AJ709" s="58"/>
      <c r="AK709" s="75"/>
      <c r="AL709" s="74"/>
      <c r="AM709" s="74"/>
      <c r="AN709" s="74"/>
      <c r="AO709" s="855" t="str">
        <f t="shared" si="511"/>
        <v/>
      </c>
      <c r="CC709" s="513" t="str">
        <f t="shared" si="513"/>
        <v/>
      </c>
      <c r="CD709" s="513" t="str">
        <f t="shared" si="514"/>
        <v/>
      </c>
      <c r="CE709" s="513" t="str">
        <f t="shared" si="515"/>
        <v/>
      </c>
      <c r="CF709" s="513" t="str">
        <f t="shared" si="516"/>
        <v/>
      </c>
      <c r="CG709" s="513" t="str">
        <f t="shared" si="517"/>
        <v/>
      </c>
      <c r="CH709" s="513" t="str">
        <f t="shared" si="518"/>
        <v/>
      </c>
      <c r="CI709" s="513" t="str">
        <f t="shared" si="519"/>
        <v/>
      </c>
      <c r="CJ709" s="513"/>
      <c r="CK709" s="513" t="str">
        <f t="shared" si="520"/>
        <v/>
      </c>
      <c r="CL709" s="513" t="str">
        <f t="shared" si="521"/>
        <v/>
      </c>
      <c r="CM709" s="513"/>
      <c r="CR709" s="822">
        <f t="shared" si="522"/>
        <v>0</v>
      </c>
      <c r="CS709" s="822">
        <f t="shared" si="523"/>
        <v>0</v>
      </c>
      <c r="CT709" s="823">
        <f t="shared" si="524"/>
        <v>0</v>
      </c>
      <c r="CU709" s="817">
        <f t="shared" si="525"/>
        <v>0</v>
      </c>
      <c r="CV709" s="817">
        <f t="shared" si="526"/>
        <v>0</v>
      </c>
      <c r="CW709" s="817">
        <f t="shared" si="527"/>
        <v>0</v>
      </c>
      <c r="CX709" s="817">
        <f t="shared" si="528"/>
        <v>0</v>
      </c>
      <c r="CY709" s="817"/>
      <c r="CZ709" s="817">
        <f t="shared" si="529"/>
        <v>0</v>
      </c>
      <c r="DA709" s="817">
        <f t="shared" si="530"/>
        <v>0</v>
      </c>
      <c r="DB709" s="817"/>
    </row>
    <row r="710" spans="1:106">
      <c r="A710" s="381" t="s">
        <v>1400</v>
      </c>
      <c r="B710" s="408" t="s">
        <v>1401</v>
      </c>
      <c r="C710" s="57">
        <f t="shared" si="531"/>
        <v>0</v>
      </c>
      <c r="D710" s="372">
        <f t="shared" si="532"/>
        <v>0</v>
      </c>
      <c r="E710" s="58"/>
      <c r="F710" s="59"/>
      <c r="G710" s="60"/>
      <c r="H710" s="145"/>
      <c r="I710" s="146"/>
      <c r="J710" s="146"/>
      <c r="K710" s="146"/>
      <c r="L710" s="146"/>
      <c r="M710" s="146"/>
      <c r="N710" s="146"/>
      <c r="O710" s="146"/>
      <c r="P710" s="146"/>
      <c r="Q710" s="146"/>
      <c r="R710" s="146"/>
      <c r="S710" s="146"/>
      <c r="T710" s="146"/>
      <c r="U710" s="146"/>
      <c r="V710" s="146"/>
      <c r="W710" s="146"/>
      <c r="X710" s="146"/>
      <c r="Y710" s="146"/>
      <c r="Z710" s="147"/>
      <c r="AA710" s="58"/>
      <c r="AB710" s="148"/>
      <c r="AC710" s="59"/>
      <c r="AD710" s="110"/>
      <c r="AE710" s="148"/>
      <c r="AF710" s="111"/>
      <c r="AG710" s="149"/>
      <c r="AH710" s="110"/>
      <c r="AI710" s="111"/>
      <c r="AJ710" s="58"/>
      <c r="AK710" s="75"/>
      <c r="AL710" s="74"/>
      <c r="AM710" s="74"/>
      <c r="AN710" s="74"/>
      <c r="AO710" s="855" t="str">
        <f t="shared" si="511"/>
        <v/>
      </c>
      <c r="CC710" s="513" t="str">
        <f t="shared" si="513"/>
        <v/>
      </c>
      <c r="CD710" s="513" t="str">
        <f t="shared" si="514"/>
        <v/>
      </c>
      <c r="CE710" s="513" t="str">
        <f t="shared" si="515"/>
        <v/>
      </c>
      <c r="CF710" s="513" t="str">
        <f t="shared" si="516"/>
        <v/>
      </c>
      <c r="CG710" s="513" t="str">
        <f t="shared" si="517"/>
        <v/>
      </c>
      <c r="CH710" s="513" t="str">
        <f t="shared" si="518"/>
        <v/>
      </c>
      <c r="CI710" s="513" t="str">
        <f t="shared" si="519"/>
        <v/>
      </c>
      <c r="CJ710" s="513"/>
      <c r="CK710" s="513" t="str">
        <f t="shared" si="520"/>
        <v/>
      </c>
      <c r="CL710" s="513" t="str">
        <f t="shared" si="521"/>
        <v/>
      </c>
      <c r="CM710" s="513"/>
      <c r="CR710" s="822">
        <f t="shared" si="522"/>
        <v>0</v>
      </c>
      <c r="CS710" s="822">
        <f t="shared" si="523"/>
        <v>0</v>
      </c>
      <c r="CT710" s="823">
        <f t="shared" si="524"/>
        <v>0</v>
      </c>
      <c r="CU710" s="817">
        <f t="shared" si="525"/>
        <v>0</v>
      </c>
      <c r="CV710" s="817">
        <f t="shared" si="526"/>
        <v>0</v>
      </c>
      <c r="CW710" s="817">
        <f t="shared" si="527"/>
        <v>0</v>
      </c>
      <c r="CX710" s="817">
        <f t="shared" si="528"/>
        <v>0</v>
      </c>
      <c r="CY710" s="817"/>
      <c r="CZ710" s="817">
        <f t="shared" si="529"/>
        <v>0</v>
      </c>
      <c r="DA710" s="817">
        <f t="shared" si="530"/>
        <v>0</v>
      </c>
      <c r="DB710" s="817"/>
    </row>
    <row r="711" spans="1:106">
      <c r="A711" s="381" t="s">
        <v>1402</v>
      </c>
      <c r="B711" s="408" t="s">
        <v>1403</v>
      </c>
      <c r="C711" s="57">
        <f t="shared" si="531"/>
        <v>0</v>
      </c>
      <c r="D711" s="372">
        <f t="shared" si="532"/>
        <v>0</v>
      </c>
      <c r="E711" s="58"/>
      <c r="F711" s="59"/>
      <c r="G711" s="60"/>
      <c r="H711" s="145"/>
      <c r="I711" s="146"/>
      <c r="J711" s="146"/>
      <c r="K711" s="146"/>
      <c r="L711" s="146"/>
      <c r="M711" s="146"/>
      <c r="N711" s="146"/>
      <c r="O711" s="146"/>
      <c r="P711" s="146"/>
      <c r="Q711" s="146"/>
      <c r="R711" s="146"/>
      <c r="S711" s="146"/>
      <c r="T711" s="146"/>
      <c r="U711" s="146"/>
      <c r="V711" s="146"/>
      <c r="W711" s="146"/>
      <c r="X711" s="146"/>
      <c r="Y711" s="146"/>
      <c r="Z711" s="147"/>
      <c r="AA711" s="58"/>
      <c r="AB711" s="148"/>
      <c r="AC711" s="59"/>
      <c r="AD711" s="110"/>
      <c r="AE711" s="148"/>
      <c r="AF711" s="111"/>
      <c r="AG711" s="149"/>
      <c r="AH711" s="110"/>
      <c r="AI711" s="111"/>
      <c r="AJ711" s="58"/>
      <c r="AK711" s="75"/>
      <c r="AL711" s="74"/>
      <c r="AM711" s="74"/>
      <c r="AN711" s="74"/>
      <c r="AO711" s="855" t="str">
        <f t="shared" si="511"/>
        <v/>
      </c>
      <c r="CC711" s="513" t="str">
        <f t="shared" si="513"/>
        <v/>
      </c>
      <c r="CD711" s="513" t="str">
        <f t="shared" si="514"/>
        <v/>
      </c>
      <c r="CE711" s="513" t="str">
        <f t="shared" si="515"/>
        <v/>
      </c>
      <c r="CF711" s="513" t="str">
        <f t="shared" si="516"/>
        <v/>
      </c>
      <c r="CG711" s="513" t="str">
        <f t="shared" si="517"/>
        <v/>
      </c>
      <c r="CH711" s="513" t="str">
        <f t="shared" si="518"/>
        <v/>
      </c>
      <c r="CI711" s="513" t="str">
        <f t="shared" si="519"/>
        <v/>
      </c>
      <c r="CJ711" s="513"/>
      <c r="CK711" s="513" t="str">
        <f t="shared" si="520"/>
        <v/>
      </c>
      <c r="CL711" s="513" t="str">
        <f t="shared" si="521"/>
        <v/>
      </c>
      <c r="CM711" s="513"/>
      <c r="CR711" s="822">
        <f t="shared" si="522"/>
        <v>0</v>
      </c>
      <c r="CS711" s="822">
        <f t="shared" si="523"/>
        <v>0</v>
      </c>
      <c r="CT711" s="823">
        <f t="shared" si="524"/>
        <v>0</v>
      </c>
      <c r="CU711" s="817">
        <f t="shared" si="525"/>
        <v>0</v>
      </c>
      <c r="CV711" s="817">
        <f t="shared" si="526"/>
        <v>0</v>
      </c>
      <c r="CW711" s="817">
        <f t="shared" si="527"/>
        <v>0</v>
      </c>
      <c r="CX711" s="817">
        <f t="shared" si="528"/>
        <v>0</v>
      </c>
      <c r="CY711" s="817"/>
      <c r="CZ711" s="817">
        <f t="shared" si="529"/>
        <v>0</v>
      </c>
      <c r="DA711" s="817">
        <f t="shared" si="530"/>
        <v>0</v>
      </c>
      <c r="DB711" s="817"/>
    </row>
    <row r="712" spans="1:106">
      <c r="A712" s="381" t="s">
        <v>1404</v>
      </c>
      <c r="B712" s="408" t="s">
        <v>1405</v>
      </c>
      <c r="C712" s="57">
        <f t="shared" si="531"/>
        <v>0</v>
      </c>
      <c r="D712" s="372">
        <f t="shared" si="532"/>
        <v>0</v>
      </c>
      <c r="E712" s="58"/>
      <c r="F712" s="59"/>
      <c r="G712" s="60"/>
      <c r="H712" s="145"/>
      <c r="I712" s="146"/>
      <c r="J712" s="146"/>
      <c r="K712" s="146"/>
      <c r="L712" s="146"/>
      <c r="M712" s="146"/>
      <c r="N712" s="146"/>
      <c r="O712" s="146"/>
      <c r="P712" s="146"/>
      <c r="Q712" s="146"/>
      <c r="R712" s="146"/>
      <c r="S712" s="146"/>
      <c r="T712" s="146"/>
      <c r="U712" s="146"/>
      <c r="V712" s="146"/>
      <c r="W712" s="146"/>
      <c r="X712" s="146"/>
      <c r="Y712" s="146"/>
      <c r="Z712" s="147"/>
      <c r="AA712" s="58"/>
      <c r="AB712" s="148"/>
      <c r="AC712" s="59"/>
      <c r="AD712" s="110"/>
      <c r="AE712" s="148"/>
      <c r="AF712" s="111"/>
      <c r="AG712" s="149"/>
      <c r="AH712" s="110"/>
      <c r="AI712" s="111"/>
      <c r="AJ712" s="58"/>
      <c r="AK712" s="75"/>
      <c r="AL712" s="74"/>
      <c r="AM712" s="74"/>
      <c r="AN712" s="74"/>
      <c r="AO712" s="855" t="str">
        <f t="shared" si="511"/>
        <v/>
      </c>
      <c r="CC712" s="513" t="str">
        <f t="shared" si="513"/>
        <v/>
      </c>
      <c r="CD712" s="513" t="str">
        <f t="shared" si="514"/>
        <v/>
      </c>
      <c r="CE712" s="513" t="str">
        <f t="shared" si="515"/>
        <v/>
      </c>
      <c r="CF712" s="513" t="str">
        <f t="shared" si="516"/>
        <v/>
      </c>
      <c r="CG712" s="513" t="str">
        <f t="shared" si="517"/>
        <v/>
      </c>
      <c r="CH712" s="513" t="str">
        <f t="shared" si="518"/>
        <v/>
      </c>
      <c r="CI712" s="513" t="str">
        <f t="shared" si="519"/>
        <v/>
      </c>
      <c r="CJ712" s="513"/>
      <c r="CK712" s="513" t="str">
        <f t="shared" si="520"/>
        <v/>
      </c>
      <c r="CL712" s="513" t="str">
        <f t="shared" si="521"/>
        <v/>
      </c>
      <c r="CM712" s="513"/>
      <c r="CR712" s="822">
        <f t="shared" si="522"/>
        <v>0</v>
      </c>
      <c r="CS712" s="822">
        <f t="shared" si="523"/>
        <v>0</v>
      </c>
      <c r="CT712" s="823">
        <f t="shared" si="524"/>
        <v>0</v>
      </c>
      <c r="CU712" s="817">
        <f t="shared" si="525"/>
        <v>0</v>
      </c>
      <c r="CV712" s="817">
        <f t="shared" si="526"/>
        <v>0</v>
      </c>
      <c r="CW712" s="817">
        <f t="shared" si="527"/>
        <v>0</v>
      </c>
      <c r="CX712" s="817">
        <f t="shared" si="528"/>
        <v>0</v>
      </c>
      <c r="CY712" s="817"/>
      <c r="CZ712" s="817">
        <f t="shared" si="529"/>
        <v>0</v>
      </c>
      <c r="DA712" s="817">
        <f t="shared" si="530"/>
        <v>0</v>
      </c>
      <c r="DB712" s="817"/>
    </row>
    <row r="713" spans="1:106">
      <c r="A713" s="381" t="s">
        <v>1406</v>
      </c>
      <c r="B713" s="408" t="s">
        <v>1407</v>
      </c>
      <c r="C713" s="57">
        <f t="shared" si="531"/>
        <v>0</v>
      </c>
      <c r="D713" s="372">
        <f t="shared" si="532"/>
        <v>0</v>
      </c>
      <c r="E713" s="58"/>
      <c r="F713" s="59"/>
      <c r="G713" s="60"/>
      <c r="H713" s="145"/>
      <c r="I713" s="146"/>
      <c r="J713" s="146"/>
      <c r="K713" s="146"/>
      <c r="L713" s="146"/>
      <c r="M713" s="146"/>
      <c r="N713" s="146"/>
      <c r="O713" s="146"/>
      <c r="P713" s="146"/>
      <c r="Q713" s="146"/>
      <c r="R713" s="146"/>
      <c r="S713" s="146"/>
      <c r="T713" s="146"/>
      <c r="U713" s="146"/>
      <c r="V713" s="146"/>
      <c r="W713" s="146"/>
      <c r="X713" s="146"/>
      <c r="Y713" s="146"/>
      <c r="Z713" s="147"/>
      <c r="AA713" s="58"/>
      <c r="AB713" s="148"/>
      <c r="AC713" s="59"/>
      <c r="AD713" s="110"/>
      <c r="AE713" s="148"/>
      <c r="AF713" s="111"/>
      <c r="AG713" s="149"/>
      <c r="AH713" s="110"/>
      <c r="AI713" s="111"/>
      <c r="AJ713" s="58"/>
      <c r="AK713" s="75"/>
      <c r="AL713" s="74"/>
      <c r="AM713" s="74"/>
      <c r="AN713" s="74"/>
      <c r="AO713" s="855" t="str">
        <f t="shared" si="511"/>
        <v/>
      </c>
      <c r="CC713" s="513" t="str">
        <f t="shared" si="513"/>
        <v/>
      </c>
      <c r="CD713" s="513" t="str">
        <f t="shared" si="514"/>
        <v/>
      </c>
      <c r="CE713" s="513" t="str">
        <f t="shared" si="515"/>
        <v/>
      </c>
      <c r="CF713" s="513" t="str">
        <f t="shared" si="516"/>
        <v/>
      </c>
      <c r="CG713" s="513" t="str">
        <f t="shared" si="517"/>
        <v/>
      </c>
      <c r="CH713" s="513" t="str">
        <f t="shared" si="518"/>
        <v/>
      </c>
      <c r="CI713" s="513" t="str">
        <f t="shared" si="519"/>
        <v/>
      </c>
      <c r="CJ713" s="513"/>
      <c r="CK713" s="513" t="str">
        <f t="shared" si="520"/>
        <v/>
      </c>
      <c r="CL713" s="513" t="str">
        <f t="shared" si="521"/>
        <v/>
      </c>
      <c r="CM713" s="513"/>
      <c r="CR713" s="822">
        <f t="shared" si="522"/>
        <v>0</v>
      </c>
      <c r="CS713" s="822">
        <f t="shared" si="523"/>
        <v>0</v>
      </c>
      <c r="CT713" s="823">
        <f t="shared" si="524"/>
        <v>0</v>
      </c>
      <c r="CU713" s="817">
        <f t="shared" si="525"/>
        <v>0</v>
      </c>
      <c r="CV713" s="817">
        <f t="shared" si="526"/>
        <v>0</v>
      </c>
      <c r="CW713" s="817">
        <f t="shared" si="527"/>
        <v>0</v>
      </c>
      <c r="CX713" s="817">
        <f t="shared" si="528"/>
        <v>0</v>
      </c>
      <c r="CY713" s="817"/>
      <c r="CZ713" s="817">
        <f t="shared" si="529"/>
        <v>0</v>
      </c>
      <c r="DA713" s="817">
        <f t="shared" si="530"/>
        <v>0</v>
      </c>
      <c r="DB713" s="817"/>
    </row>
    <row r="714" spans="1:106">
      <c r="A714" s="381" t="s">
        <v>1408</v>
      </c>
      <c r="B714" s="408" t="s">
        <v>1409</v>
      </c>
      <c r="C714" s="57">
        <f t="shared" si="531"/>
        <v>0</v>
      </c>
      <c r="D714" s="372">
        <f t="shared" si="532"/>
        <v>0</v>
      </c>
      <c r="E714" s="58"/>
      <c r="F714" s="59"/>
      <c r="G714" s="60"/>
      <c r="H714" s="145"/>
      <c r="I714" s="146"/>
      <c r="J714" s="146"/>
      <c r="K714" s="146"/>
      <c r="L714" s="146"/>
      <c r="M714" s="146"/>
      <c r="N714" s="146"/>
      <c r="O714" s="146"/>
      <c r="P714" s="146"/>
      <c r="Q714" s="146"/>
      <c r="R714" s="146"/>
      <c r="S714" s="146"/>
      <c r="T714" s="146"/>
      <c r="U714" s="146"/>
      <c r="V714" s="146"/>
      <c r="W714" s="146"/>
      <c r="X714" s="146"/>
      <c r="Y714" s="146"/>
      <c r="Z714" s="147"/>
      <c r="AA714" s="58"/>
      <c r="AB714" s="148"/>
      <c r="AC714" s="59"/>
      <c r="AD714" s="110"/>
      <c r="AE714" s="148"/>
      <c r="AF714" s="111"/>
      <c r="AG714" s="149"/>
      <c r="AH714" s="110"/>
      <c r="AI714" s="111"/>
      <c r="AJ714" s="58"/>
      <c r="AK714" s="75"/>
      <c r="AL714" s="74"/>
      <c r="AM714" s="74"/>
      <c r="AN714" s="74"/>
      <c r="AO714" s="855" t="str">
        <f t="shared" si="511"/>
        <v/>
      </c>
      <c r="CC714" s="513" t="str">
        <f t="shared" si="513"/>
        <v/>
      </c>
      <c r="CD714" s="513" t="str">
        <f t="shared" si="514"/>
        <v/>
      </c>
      <c r="CE714" s="513" t="str">
        <f t="shared" si="515"/>
        <v/>
      </c>
      <c r="CF714" s="513" t="str">
        <f t="shared" si="516"/>
        <v/>
      </c>
      <c r="CG714" s="513" t="str">
        <f t="shared" si="517"/>
        <v/>
      </c>
      <c r="CH714" s="513" t="str">
        <f t="shared" si="518"/>
        <v/>
      </c>
      <c r="CI714" s="513" t="str">
        <f t="shared" si="519"/>
        <v/>
      </c>
      <c r="CJ714" s="513"/>
      <c r="CK714" s="513" t="str">
        <f t="shared" si="520"/>
        <v/>
      </c>
      <c r="CL714" s="513" t="str">
        <f t="shared" si="521"/>
        <v/>
      </c>
      <c r="CM714" s="513"/>
      <c r="CR714" s="822">
        <f t="shared" si="522"/>
        <v>0</v>
      </c>
      <c r="CS714" s="822">
        <f t="shared" si="523"/>
        <v>0</v>
      </c>
      <c r="CT714" s="823">
        <f t="shared" si="524"/>
        <v>0</v>
      </c>
      <c r="CU714" s="817">
        <f t="shared" si="525"/>
        <v>0</v>
      </c>
      <c r="CV714" s="817">
        <f t="shared" si="526"/>
        <v>0</v>
      </c>
      <c r="CW714" s="817">
        <f t="shared" si="527"/>
        <v>0</v>
      </c>
      <c r="CX714" s="817">
        <f t="shared" si="528"/>
        <v>0</v>
      </c>
      <c r="CY714" s="817"/>
      <c r="CZ714" s="817">
        <f t="shared" si="529"/>
        <v>0</v>
      </c>
      <c r="DA714" s="817">
        <f t="shared" si="530"/>
        <v>0</v>
      </c>
      <c r="DB714" s="817"/>
    </row>
    <row r="715" spans="1:106">
      <c r="A715" s="382" t="s">
        <v>1410</v>
      </c>
      <c r="B715" s="394" t="s">
        <v>1411</v>
      </c>
      <c r="C715" s="77">
        <f t="shared" si="531"/>
        <v>0</v>
      </c>
      <c r="D715" s="375">
        <f t="shared" si="532"/>
        <v>0</v>
      </c>
      <c r="E715" s="78"/>
      <c r="F715" s="79"/>
      <c r="G715" s="80"/>
      <c r="H715" s="152"/>
      <c r="I715" s="153"/>
      <c r="J715" s="153"/>
      <c r="K715" s="153"/>
      <c r="L715" s="153"/>
      <c r="M715" s="153"/>
      <c r="N715" s="153"/>
      <c r="O715" s="153"/>
      <c r="P715" s="153"/>
      <c r="Q715" s="153"/>
      <c r="R715" s="153"/>
      <c r="S715" s="153"/>
      <c r="T715" s="153"/>
      <c r="U715" s="153"/>
      <c r="V715" s="153"/>
      <c r="W715" s="153"/>
      <c r="X715" s="153"/>
      <c r="Y715" s="153"/>
      <c r="Z715" s="154"/>
      <c r="AA715" s="78"/>
      <c r="AB715" s="155"/>
      <c r="AC715" s="79"/>
      <c r="AD715" s="156"/>
      <c r="AE715" s="155"/>
      <c r="AF715" s="157"/>
      <c r="AG715" s="158"/>
      <c r="AH715" s="156"/>
      <c r="AI715" s="157"/>
      <c r="AJ715" s="78"/>
      <c r="AK715" s="75"/>
      <c r="AL715" s="71"/>
      <c r="AM715" s="71"/>
      <c r="AN715" s="71"/>
      <c r="AO715" s="855" t="str">
        <f t="shared" si="511"/>
        <v/>
      </c>
      <c r="CC715" s="513" t="str">
        <f t="shared" si="513"/>
        <v/>
      </c>
      <c r="CD715" s="513" t="str">
        <f t="shared" si="514"/>
        <v/>
      </c>
      <c r="CE715" s="513" t="str">
        <f t="shared" si="515"/>
        <v/>
      </c>
      <c r="CF715" s="513" t="str">
        <f t="shared" si="516"/>
        <v/>
      </c>
      <c r="CG715" s="513" t="str">
        <f t="shared" si="517"/>
        <v/>
      </c>
      <c r="CH715" s="513" t="str">
        <f t="shared" si="518"/>
        <v/>
      </c>
      <c r="CI715" s="513" t="str">
        <f t="shared" si="519"/>
        <v/>
      </c>
      <c r="CJ715" s="513"/>
      <c r="CK715" s="513" t="str">
        <f t="shared" si="520"/>
        <v/>
      </c>
      <c r="CL715" s="513" t="str">
        <f t="shared" si="521"/>
        <v/>
      </c>
      <c r="CM715" s="513"/>
      <c r="CR715" s="822">
        <f t="shared" si="522"/>
        <v>0</v>
      </c>
      <c r="CS715" s="822">
        <f t="shared" si="523"/>
        <v>0</v>
      </c>
      <c r="CT715" s="823">
        <f t="shared" si="524"/>
        <v>0</v>
      </c>
      <c r="CU715" s="817">
        <f t="shared" si="525"/>
        <v>0</v>
      </c>
      <c r="CV715" s="817">
        <f t="shared" si="526"/>
        <v>0</v>
      </c>
      <c r="CW715" s="817">
        <f t="shared" si="527"/>
        <v>0</v>
      </c>
      <c r="CX715" s="817">
        <f t="shared" si="528"/>
        <v>0</v>
      </c>
      <c r="CY715" s="817"/>
      <c r="CZ715" s="817">
        <f t="shared" si="529"/>
        <v>0</v>
      </c>
      <c r="DA715" s="817">
        <f t="shared" si="530"/>
        <v>0</v>
      </c>
      <c r="DB715" s="817"/>
    </row>
    <row r="716" spans="1:106">
      <c r="A716" s="933" t="s">
        <v>51</v>
      </c>
      <c r="B716" s="930"/>
      <c r="C716" s="204">
        <f>SUM(C666:C715)</f>
        <v>0</v>
      </c>
      <c r="D716" s="205">
        <f>SUM(D666:D715)</f>
        <v>0</v>
      </c>
      <c r="E716" s="206">
        <f>SUM(E666:E715)</f>
        <v>0</v>
      </c>
      <c r="F716" s="207">
        <f>SUM(F666:F715)</f>
        <v>0</v>
      </c>
      <c r="G716" s="205">
        <f>SUM(G666:G715)</f>
        <v>0</v>
      </c>
      <c r="H716" s="941"/>
      <c r="I716" s="942"/>
      <c r="J716" s="942"/>
      <c r="K716" s="942"/>
      <c r="L716" s="942"/>
      <c r="M716" s="942"/>
      <c r="N716" s="942"/>
      <c r="O716" s="942"/>
      <c r="P716" s="942"/>
      <c r="Q716" s="942"/>
      <c r="R716" s="942"/>
      <c r="S716" s="942"/>
      <c r="T716" s="942"/>
      <c r="U716" s="942"/>
      <c r="V716" s="942"/>
      <c r="W716" s="942"/>
      <c r="X716" s="942"/>
      <c r="Y716" s="942"/>
      <c r="Z716" s="943"/>
      <c r="AA716" s="206">
        <f>SUM(AA666:AA715)</f>
        <v>0</v>
      </c>
      <c r="AB716" s="209">
        <f t="shared" ref="AB716:AJ716" si="533">SUM(AB666:AB715)</f>
        <v>0</v>
      </c>
      <c r="AC716" s="207">
        <f t="shared" si="533"/>
        <v>0</v>
      </c>
      <c r="AD716" s="208">
        <f t="shared" si="533"/>
        <v>0</v>
      </c>
      <c r="AE716" s="209">
        <f t="shared" si="533"/>
        <v>0</v>
      </c>
      <c r="AF716" s="210">
        <f t="shared" si="533"/>
        <v>0</v>
      </c>
      <c r="AG716" s="211">
        <f t="shared" si="533"/>
        <v>0</v>
      </c>
      <c r="AH716" s="208">
        <f t="shared" si="533"/>
        <v>0</v>
      </c>
      <c r="AI716" s="210">
        <f t="shared" si="533"/>
        <v>0</v>
      </c>
      <c r="AJ716" s="211">
        <f t="shared" si="533"/>
        <v>0</v>
      </c>
      <c r="AK716" s="941"/>
      <c r="AL716" s="949"/>
      <c r="AM716" s="841"/>
      <c r="AN716" s="841"/>
      <c r="AO716" s="855"/>
      <c r="CC716" s="818"/>
      <c r="CD716" s="818"/>
      <c r="CE716" s="818"/>
      <c r="CF716" s="818"/>
      <c r="CG716" s="818"/>
      <c r="CH716" s="818"/>
      <c r="CI716" s="818"/>
      <c r="CJ716" s="818"/>
      <c r="CK716" s="818"/>
      <c r="CL716" s="818"/>
      <c r="CM716" s="818"/>
      <c r="CR716" s="824"/>
      <c r="CS716" s="824"/>
      <c r="CT716" s="824"/>
      <c r="CU716" s="818"/>
      <c r="CV716" s="818"/>
      <c r="CW716" s="818"/>
      <c r="CX716" s="818"/>
      <c r="CY716" s="818"/>
      <c r="CZ716" s="818"/>
      <c r="DA716" s="818"/>
      <c r="DB716" s="818"/>
    </row>
    <row r="717" spans="1:106">
      <c r="A717" s="929" t="s">
        <v>1412</v>
      </c>
      <c r="B717" s="930"/>
      <c r="C717" s="931"/>
      <c r="D717" s="932"/>
      <c r="E717" s="932"/>
      <c r="F717" s="932"/>
      <c r="G717" s="932"/>
      <c r="H717" s="932"/>
      <c r="I717" s="932"/>
      <c r="J717" s="932"/>
      <c r="K717" s="932"/>
      <c r="L717" s="932"/>
      <c r="M717" s="932"/>
      <c r="N717" s="932"/>
      <c r="O717" s="932"/>
      <c r="P717" s="932"/>
      <c r="Q717" s="932"/>
      <c r="R717" s="932"/>
      <c r="S717" s="932"/>
      <c r="T717" s="932"/>
      <c r="U717" s="932"/>
      <c r="V717" s="932"/>
      <c r="W717" s="932"/>
      <c r="X717" s="932"/>
      <c r="Y717" s="932"/>
      <c r="Z717" s="932"/>
      <c r="AA717" s="932"/>
      <c r="AB717" s="932"/>
      <c r="AC717" s="932"/>
      <c r="AD717" s="932"/>
      <c r="AE717" s="932"/>
      <c r="AF717" s="932"/>
      <c r="AG717" s="932"/>
      <c r="AH717" s="932"/>
      <c r="AI717" s="932"/>
      <c r="AJ717" s="932"/>
      <c r="AK717" s="932"/>
      <c r="AL717" s="932"/>
      <c r="AM717" s="932"/>
      <c r="AN717" s="932"/>
      <c r="AO717" s="855"/>
      <c r="CC717" s="818"/>
      <c r="CD717" s="818"/>
      <c r="CE717" s="818"/>
      <c r="CF717" s="818"/>
      <c r="CG717" s="818"/>
      <c r="CH717" s="818"/>
      <c r="CI717" s="818"/>
      <c r="CJ717" s="818"/>
      <c r="CK717" s="818"/>
      <c r="CL717" s="818"/>
      <c r="CM717" s="818"/>
      <c r="CR717" s="824"/>
      <c r="CS717" s="824"/>
      <c r="CT717" s="824"/>
      <c r="CU717" s="818"/>
      <c r="CV717" s="818"/>
      <c r="CW717" s="818"/>
      <c r="CX717" s="818"/>
      <c r="CY717" s="818"/>
      <c r="CZ717" s="818"/>
      <c r="DA717" s="818"/>
      <c r="DB717" s="818"/>
    </row>
    <row r="718" spans="1:106">
      <c r="A718" s="395" t="s">
        <v>1413</v>
      </c>
      <c r="B718" s="418" t="s">
        <v>1414</v>
      </c>
      <c r="C718" s="42">
        <f t="shared" si="531"/>
        <v>0</v>
      </c>
      <c r="D718" s="369">
        <f t="shared" si="532"/>
        <v>0</v>
      </c>
      <c r="E718" s="43"/>
      <c r="F718" s="44"/>
      <c r="G718" s="45"/>
      <c r="H718" s="140"/>
      <c r="I718" s="141"/>
      <c r="J718" s="141"/>
      <c r="K718" s="141"/>
      <c r="L718" s="141"/>
      <c r="M718" s="141"/>
      <c r="N718" s="141"/>
      <c r="O718" s="141"/>
      <c r="P718" s="141"/>
      <c r="Q718" s="141"/>
      <c r="R718" s="141"/>
      <c r="S718" s="141"/>
      <c r="T718" s="141"/>
      <c r="U718" s="141"/>
      <c r="V718" s="141"/>
      <c r="W718" s="141"/>
      <c r="X718" s="141"/>
      <c r="Y718" s="141"/>
      <c r="Z718" s="142"/>
      <c r="AA718" s="43"/>
      <c r="AB718" s="143"/>
      <c r="AC718" s="44"/>
      <c r="AD718" s="104"/>
      <c r="AE718" s="143"/>
      <c r="AF718" s="105"/>
      <c r="AG718" s="144"/>
      <c r="AH718" s="104"/>
      <c r="AI718" s="105"/>
      <c r="AJ718" s="45"/>
      <c r="AK718" s="109"/>
      <c r="AL718" s="56"/>
      <c r="AM718" s="56"/>
      <c r="AN718" s="56"/>
      <c r="AO718" s="855" t="str">
        <f t="shared" si="511"/>
        <v/>
      </c>
      <c r="CC718" s="513" t="str">
        <f t="shared" ref="CC718:CC757" si="534">IF(AND($C718&gt;0,AA718="")," * No olvide digitar la variable "&amp;$AA$8&amp;""&amp;": Atención Cerrada. Digite Cero si no tiene.","")</f>
        <v/>
      </c>
      <c r="CD718" s="513" t="str">
        <f t="shared" ref="CD718:CD757" si="535">IF(AND($C718&gt;0,AB718="")," * No olvide digitar la variable "&amp;$AA$8&amp;""&amp;": Atención Abierta. Digite Cero si no tiene.","")</f>
        <v/>
      </c>
      <c r="CE718" s="513" t="str">
        <f t="shared" ref="CE718:CE757" si="536">IF(AND($C718&gt;0,AC718="")," * No olvide digitar la variable "&amp;$AA$8&amp;""&amp;": Emergencia. Digite Cero si no tiene.","")</f>
        <v/>
      </c>
      <c r="CF718" s="513" t="str">
        <f t="shared" ref="CF718:CF757" si="537">IF(AND(C718&lt;AA718+AB718+AC718)," * La Suma de la variable "&amp;$AA$8&amp;""&amp;" no puede ser mayor al Total.","")</f>
        <v/>
      </c>
      <c r="CG718" s="513" t="str">
        <f t="shared" ref="CG718:CG757" si="538">IF(AND($C718&gt;0,AD718="")," * No olvide digitar la variable "&amp;$AD$8&amp;""&amp;": Honorarios. Digite Cero si no tiene.","")</f>
        <v/>
      </c>
      <c r="CH718" s="513" t="str">
        <f t="shared" ref="CH718:CH757" si="539">IF(AND($C718&gt;0,AE718="")," * No olvide digitar la variable "&amp;$AD$8&amp;""&amp;": Convenios. Digite Cero si no tiene.","")</f>
        <v/>
      </c>
      <c r="CI718" s="513" t="str">
        <f t="shared" ref="CI718:CI757" si="540">IF(AND($C718&gt;0,AF718="")," * No olvide digitar la variable "&amp;$AD$8&amp;""&amp;": Consultores de llamada. Digite Cero si no tiene.","")</f>
        <v/>
      </c>
      <c r="CJ718" s="513"/>
      <c r="CK718" s="513" t="str">
        <f t="shared" ref="CK718:CK757" si="541">IF(AND($C718&gt;0,AH718="")," * No olvide digitar la variable "&amp;$AH$8&amp;""&amp;" Al Sistema. Digite Cero si no tiene.","")</f>
        <v/>
      </c>
      <c r="CL718" s="513" t="str">
        <f t="shared" ref="CL718:CL757" si="542">IF(AND($C718&gt;0,AI718="")," * No olvide digitar la variable "&amp;$AH$8&amp;""&amp;" al Extrasistema. Digite Cero si no tiene.","")</f>
        <v/>
      </c>
      <c r="CM718" s="513"/>
      <c r="CR718" s="822">
        <f t="shared" ref="CR718:CR757" si="543">IF(AND($C718&gt;0,AA718=""),1,0)</f>
        <v>0</v>
      </c>
      <c r="CS718" s="822">
        <f t="shared" ref="CS718:CS757" si="544">IF(AND($C718&gt;0,AB718=""),1,0)</f>
        <v>0</v>
      </c>
      <c r="CT718" s="823">
        <f t="shared" ref="CT718:CT757" si="545">IF(AND($C718&gt;0,AC718=""),1,0)</f>
        <v>0</v>
      </c>
      <c r="CU718" s="817">
        <f t="shared" ref="CU718:CU757" si="546">IF(AND(C718&lt;AA718+AB718+AC718),1,0)</f>
        <v>0</v>
      </c>
      <c r="CV718" s="817">
        <f t="shared" ref="CV718:CV757" si="547">IF(AND($C718&gt;0,AD718=""),1,0)</f>
        <v>0</v>
      </c>
      <c r="CW718" s="817">
        <f t="shared" ref="CW718:CW757" si="548">IF(AND($C718&gt;0,AE718=""),1,0)</f>
        <v>0</v>
      </c>
      <c r="CX718" s="817">
        <f t="shared" ref="CX718:CX757" si="549">IF(AND($C718&gt;0,AF718=""),1,0)</f>
        <v>0</v>
      </c>
      <c r="CY718" s="817"/>
      <c r="CZ718" s="817">
        <f t="shared" ref="CZ718:CZ757" si="550">IF(AND($C718&gt;0,AH718=""),1,0)</f>
        <v>0</v>
      </c>
      <c r="DA718" s="817">
        <f t="shared" ref="DA718:DA757" si="551">IF(AND($C718&gt;0,AI718=""),1,0)</f>
        <v>0</v>
      </c>
      <c r="DB718" s="817"/>
    </row>
    <row r="719" spans="1:106">
      <c r="A719" s="379" t="s">
        <v>1415</v>
      </c>
      <c r="B719" s="419" t="s">
        <v>1416</v>
      </c>
      <c r="C719" s="57">
        <f t="shared" si="531"/>
        <v>0</v>
      </c>
      <c r="D719" s="372">
        <f t="shared" si="532"/>
        <v>0</v>
      </c>
      <c r="E719" s="58"/>
      <c r="F719" s="59"/>
      <c r="G719" s="60"/>
      <c r="H719" s="145"/>
      <c r="I719" s="146"/>
      <c r="J719" s="146"/>
      <c r="K719" s="146"/>
      <c r="L719" s="146"/>
      <c r="M719" s="146"/>
      <c r="N719" s="146"/>
      <c r="O719" s="146"/>
      <c r="P719" s="146"/>
      <c r="Q719" s="146"/>
      <c r="R719" s="146"/>
      <c r="S719" s="146"/>
      <c r="T719" s="146"/>
      <c r="U719" s="146"/>
      <c r="V719" s="146"/>
      <c r="W719" s="146"/>
      <c r="X719" s="146"/>
      <c r="Y719" s="146"/>
      <c r="Z719" s="147"/>
      <c r="AA719" s="58"/>
      <c r="AB719" s="148"/>
      <c r="AC719" s="59"/>
      <c r="AD719" s="110"/>
      <c r="AE719" s="148"/>
      <c r="AF719" s="111"/>
      <c r="AG719" s="149"/>
      <c r="AH719" s="110"/>
      <c r="AI719" s="111"/>
      <c r="AJ719" s="60"/>
      <c r="AK719" s="75"/>
      <c r="AL719" s="74"/>
      <c r="AM719" s="74"/>
      <c r="AN719" s="74"/>
      <c r="AO719" s="855" t="str">
        <f t="shared" si="511"/>
        <v/>
      </c>
      <c r="CC719" s="513" t="str">
        <f t="shared" si="534"/>
        <v/>
      </c>
      <c r="CD719" s="513" t="str">
        <f t="shared" si="535"/>
        <v/>
      </c>
      <c r="CE719" s="513" t="str">
        <f t="shared" si="536"/>
        <v/>
      </c>
      <c r="CF719" s="513" t="str">
        <f t="shared" si="537"/>
        <v/>
      </c>
      <c r="CG719" s="513" t="str">
        <f t="shared" si="538"/>
        <v/>
      </c>
      <c r="CH719" s="513" t="str">
        <f t="shared" si="539"/>
        <v/>
      </c>
      <c r="CI719" s="513" t="str">
        <f t="shared" si="540"/>
        <v/>
      </c>
      <c r="CJ719" s="513"/>
      <c r="CK719" s="513" t="str">
        <f t="shared" si="541"/>
        <v/>
      </c>
      <c r="CL719" s="513" t="str">
        <f t="shared" si="542"/>
        <v/>
      </c>
      <c r="CM719" s="513"/>
      <c r="CR719" s="822">
        <f t="shared" si="543"/>
        <v>0</v>
      </c>
      <c r="CS719" s="822">
        <f t="shared" si="544"/>
        <v>0</v>
      </c>
      <c r="CT719" s="823">
        <f t="shared" si="545"/>
        <v>0</v>
      </c>
      <c r="CU719" s="817">
        <f t="shared" si="546"/>
        <v>0</v>
      </c>
      <c r="CV719" s="817">
        <f t="shared" si="547"/>
        <v>0</v>
      </c>
      <c r="CW719" s="817">
        <f t="shared" si="548"/>
        <v>0</v>
      </c>
      <c r="CX719" s="817">
        <f t="shared" si="549"/>
        <v>0</v>
      </c>
      <c r="CY719" s="817"/>
      <c r="CZ719" s="817">
        <f t="shared" si="550"/>
        <v>0</v>
      </c>
      <c r="DA719" s="817">
        <f t="shared" si="551"/>
        <v>0</v>
      </c>
      <c r="DB719" s="817"/>
    </row>
    <row r="720" spans="1:106">
      <c r="A720" s="379" t="s">
        <v>1417</v>
      </c>
      <c r="B720" s="419" t="s">
        <v>1418</v>
      </c>
      <c r="C720" s="57">
        <f t="shared" si="531"/>
        <v>0</v>
      </c>
      <c r="D720" s="372">
        <f t="shared" si="532"/>
        <v>0</v>
      </c>
      <c r="E720" s="58"/>
      <c r="F720" s="59"/>
      <c r="G720" s="60"/>
      <c r="H720" s="145"/>
      <c r="I720" s="146"/>
      <c r="J720" s="146"/>
      <c r="K720" s="146"/>
      <c r="L720" s="146"/>
      <c r="M720" s="146"/>
      <c r="N720" s="146"/>
      <c r="O720" s="146"/>
      <c r="P720" s="146"/>
      <c r="Q720" s="146"/>
      <c r="R720" s="146"/>
      <c r="S720" s="146"/>
      <c r="T720" s="146"/>
      <c r="U720" s="146"/>
      <c r="V720" s="146"/>
      <c r="W720" s="146"/>
      <c r="X720" s="146"/>
      <c r="Y720" s="146"/>
      <c r="Z720" s="147"/>
      <c r="AA720" s="58"/>
      <c r="AB720" s="148"/>
      <c r="AC720" s="59"/>
      <c r="AD720" s="110"/>
      <c r="AE720" s="148"/>
      <c r="AF720" s="111"/>
      <c r="AG720" s="149"/>
      <c r="AH720" s="110"/>
      <c r="AI720" s="111"/>
      <c r="AJ720" s="60"/>
      <c r="AK720" s="75"/>
      <c r="AL720" s="74"/>
      <c r="AM720" s="74"/>
      <c r="AN720" s="74"/>
      <c r="AO720" s="855" t="str">
        <f t="shared" si="511"/>
        <v/>
      </c>
      <c r="CC720" s="513" t="str">
        <f t="shared" si="534"/>
        <v/>
      </c>
      <c r="CD720" s="513" t="str">
        <f t="shared" si="535"/>
        <v/>
      </c>
      <c r="CE720" s="513" t="str">
        <f t="shared" si="536"/>
        <v/>
      </c>
      <c r="CF720" s="513" t="str">
        <f t="shared" si="537"/>
        <v/>
      </c>
      <c r="CG720" s="513" t="str">
        <f t="shared" si="538"/>
        <v/>
      </c>
      <c r="CH720" s="513" t="str">
        <f t="shared" si="539"/>
        <v/>
      </c>
      <c r="CI720" s="513" t="str">
        <f t="shared" si="540"/>
        <v/>
      </c>
      <c r="CJ720" s="513"/>
      <c r="CK720" s="513" t="str">
        <f t="shared" si="541"/>
        <v/>
      </c>
      <c r="CL720" s="513" t="str">
        <f t="shared" si="542"/>
        <v/>
      </c>
      <c r="CM720" s="513"/>
      <c r="CR720" s="822">
        <f t="shared" si="543"/>
        <v>0</v>
      </c>
      <c r="CS720" s="822">
        <f t="shared" si="544"/>
        <v>0</v>
      </c>
      <c r="CT720" s="823">
        <f t="shared" si="545"/>
        <v>0</v>
      </c>
      <c r="CU720" s="817">
        <f t="shared" si="546"/>
        <v>0</v>
      </c>
      <c r="CV720" s="817">
        <f t="shared" si="547"/>
        <v>0</v>
      </c>
      <c r="CW720" s="817">
        <f t="shared" si="548"/>
        <v>0</v>
      </c>
      <c r="CX720" s="817">
        <f t="shared" si="549"/>
        <v>0</v>
      </c>
      <c r="CY720" s="817"/>
      <c r="CZ720" s="817">
        <f t="shared" si="550"/>
        <v>0</v>
      </c>
      <c r="DA720" s="817">
        <f t="shared" si="551"/>
        <v>0</v>
      </c>
      <c r="DB720" s="817"/>
    </row>
    <row r="721" spans="1:106">
      <c r="A721" s="379" t="s">
        <v>1419</v>
      </c>
      <c r="B721" s="419" t="s">
        <v>1420</v>
      </c>
      <c r="C721" s="57">
        <f t="shared" si="531"/>
        <v>0</v>
      </c>
      <c r="D721" s="372">
        <f t="shared" si="532"/>
        <v>0</v>
      </c>
      <c r="E721" s="58"/>
      <c r="F721" s="59"/>
      <c r="G721" s="60"/>
      <c r="H721" s="145"/>
      <c r="I721" s="146"/>
      <c r="J721" s="146"/>
      <c r="K721" s="146"/>
      <c r="L721" s="146"/>
      <c r="M721" s="146"/>
      <c r="N721" s="146"/>
      <c r="O721" s="146"/>
      <c r="P721" s="146"/>
      <c r="Q721" s="146"/>
      <c r="R721" s="146"/>
      <c r="S721" s="146"/>
      <c r="T721" s="146"/>
      <c r="U721" s="146"/>
      <c r="V721" s="146"/>
      <c r="W721" s="146"/>
      <c r="X721" s="146"/>
      <c r="Y721" s="146"/>
      <c r="Z721" s="147"/>
      <c r="AA721" s="58"/>
      <c r="AB721" s="148"/>
      <c r="AC721" s="59"/>
      <c r="AD721" s="110"/>
      <c r="AE721" s="148"/>
      <c r="AF721" s="111"/>
      <c r="AG721" s="149"/>
      <c r="AH721" s="110"/>
      <c r="AI721" s="111"/>
      <c r="AJ721" s="60"/>
      <c r="AK721" s="75"/>
      <c r="AL721" s="74"/>
      <c r="AM721" s="74"/>
      <c r="AN721" s="74"/>
      <c r="AO721" s="855" t="str">
        <f t="shared" si="511"/>
        <v/>
      </c>
      <c r="CC721" s="513" t="str">
        <f t="shared" si="534"/>
        <v/>
      </c>
      <c r="CD721" s="513" t="str">
        <f t="shared" si="535"/>
        <v/>
      </c>
      <c r="CE721" s="513" t="str">
        <f t="shared" si="536"/>
        <v/>
      </c>
      <c r="CF721" s="513" t="str">
        <f t="shared" si="537"/>
        <v/>
      </c>
      <c r="CG721" s="513" t="str">
        <f t="shared" si="538"/>
        <v/>
      </c>
      <c r="CH721" s="513" t="str">
        <f t="shared" si="539"/>
        <v/>
      </c>
      <c r="CI721" s="513" t="str">
        <f t="shared" si="540"/>
        <v/>
      </c>
      <c r="CJ721" s="513"/>
      <c r="CK721" s="513" t="str">
        <f t="shared" si="541"/>
        <v/>
      </c>
      <c r="CL721" s="513" t="str">
        <f t="shared" si="542"/>
        <v/>
      </c>
      <c r="CM721" s="513"/>
      <c r="CR721" s="822">
        <f t="shared" si="543"/>
        <v>0</v>
      </c>
      <c r="CS721" s="822">
        <f t="shared" si="544"/>
        <v>0</v>
      </c>
      <c r="CT721" s="823">
        <f t="shared" si="545"/>
        <v>0</v>
      </c>
      <c r="CU721" s="817">
        <f t="shared" si="546"/>
        <v>0</v>
      </c>
      <c r="CV721" s="817">
        <f t="shared" si="547"/>
        <v>0</v>
      </c>
      <c r="CW721" s="817">
        <f t="shared" si="548"/>
        <v>0</v>
      </c>
      <c r="CX721" s="817">
        <f t="shared" si="549"/>
        <v>0</v>
      </c>
      <c r="CY721" s="817"/>
      <c r="CZ721" s="817">
        <f t="shared" si="550"/>
        <v>0</v>
      </c>
      <c r="DA721" s="817">
        <f t="shared" si="551"/>
        <v>0</v>
      </c>
      <c r="DB721" s="817"/>
    </row>
    <row r="722" spans="1:106">
      <c r="A722" s="379" t="s">
        <v>1421</v>
      </c>
      <c r="B722" s="419" t="s">
        <v>1422</v>
      </c>
      <c r="C722" s="57">
        <f t="shared" si="531"/>
        <v>0</v>
      </c>
      <c r="D722" s="372">
        <f t="shared" si="532"/>
        <v>0</v>
      </c>
      <c r="E722" s="58"/>
      <c r="F722" s="59"/>
      <c r="G722" s="60"/>
      <c r="H722" s="145"/>
      <c r="I722" s="146"/>
      <c r="J722" s="146"/>
      <c r="K722" s="146"/>
      <c r="L722" s="146"/>
      <c r="M722" s="146"/>
      <c r="N722" s="146"/>
      <c r="O722" s="146"/>
      <c r="P722" s="146"/>
      <c r="Q722" s="146"/>
      <c r="R722" s="146"/>
      <c r="S722" s="146"/>
      <c r="T722" s="146"/>
      <c r="U722" s="146"/>
      <c r="V722" s="146"/>
      <c r="W722" s="146"/>
      <c r="X722" s="146"/>
      <c r="Y722" s="146"/>
      <c r="Z722" s="147"/>
      <c r="AA722" s="58"/>
      <c r="AB722" s="148"/>
      <c r="AC722" s="59"/>
      <c r="AD722" s="110"/>
      <c r="AE722" s="148"/>
      <c r="AF722" s="111"/>
      <c r="AG722" s="149"/>
      <c r="AH722" s="110"/>
      <c r="AI722" s="111"/>
      <c r="AJ722" s="60"/>
      <c r="AK722" s="75"/>
      <c r="AL722" s="74"/>
      <c r="AM722" s="74"/>
      <c r="AN722" s="74"/>
      <c r="AO722" s="855" t="str">
        <f t="shared" si="511"/>
        <v/>
      </c>
      <c r="CC722" s="513" t="str">
        <f t="shared" si="534"/>
        <v/>
      </c>
      <c r="CD722" s="513" t="str">
        <f t="shared" si="535"/>
        <v/>
      </c>
      <c r="CE722" s="513" t="str">
        <f t="shared" si="536"/>
        <v/>
      </c>
      <c r="CF722" s="513" t="str">
        <f t="shared" si="537"/>
        <v/>
      </c>
      <c r="CG722" s="513" t="str">
        <f t="shared" si="538"/>
        <v/>
      </c>
      <c r="CH722" s="513" t="str">
        <f t="shared" si="539"/>
        <v/>
      </c>
      <c r="CI722" s="513" t="str">
        <f t="shared" si="540"/>
        <v/>
      </c>
      <c r="CJ722" s="513"/>
      <c r="CK722" s="513" t="str">
        <f t="shared" si="541"/>
        <v/>
      </c>
      <c r="CL722" s="513" t="str">
        <f t="shared" si="542"/>
        <v/>
      </c>
      <c r="CM722" s="513"/>
      <c r="CR722" s="822">
        <f t="shared" si="543"/>
        <v>0</v>
      </c>
      <c r="CS722" s="822">
        <f t="shared" si="544"/>
        <v>0</v>
      </c>
      <c r="CT722" s="823">
        <f t="shared" si="545"/>
        <v>0</v>
      </c>
      <c r="CU722" s="817">
        <f t="shared" si="546"/>
        <v>0</v>
      </c>
      <c r="CV722" s="817">
        <f t="shared" si="547"/>
        <v>0</v>
      </c>
      <c r="CW722" s="817">
        <f t="shared" si="548"/>
        <v>0</v>
      </c>
      <c r="CX722" s="817">
        <f t="shared" si="549"/>
        <v>0</v>
      </c>
      <c r="CY722" s="817"/>
      <c r="CZ722" s="817">
        <f t="shared" si="550"/>
        <v>0</v>
      </c>
      <c r="DA722" s="817">
        <f t="shared" si="551"/>
        <v>0</v>
      </c>
      <c r="DB722" s="817"/>
    </row>
    <row r="723" spans="1:106">
      <c r="A723" s="379" t="s">
        <v>1423</v>
      </c>
      <c r="B723" s="419" t="s">
        <v>1424</v>
      </c>
      <c r="C723" s="57">
        <f t="shared" si="531"/>
        <v>0</v>
      </c>
      <c r="D723" s="372">
        <f t="shared" si="532"/>
        <v>0</v>
      </c>
      <c r="E723" s="58"/>
      <c r="F723" s="59"/>
      <c r="G723" s="60"/>
      <c r="H723" s="145"/>
      <c r="I723" s="146"/>
      <c r="J723" s="146"/>
      <c r="K723" s="146"/>
      <c r="L723" s="146"/>
      <c r="M723" s="146"/>
      <c r="N723" s="146"/>
      <c r="O723" s="146"/>
      <c r="P723" s="146"/>
      <c r="Q723" s="146"/>
      <c r="R723" s="146"/>
      <c r="S723" s="146"/>
      <c r="T723" s="146"/>
      <c r="U723" s="146"/>
      <c r="V723" s="146"/>
      <c r="W723" s="146"/>
      <c r="X723" s="146"/>
      <c r="Y723" s="146"/>
      <c r="Z723" s="147"/>
      <c r="AA723" s="58"/>
      <c r="AB723" s="148"/>
      <c r="AC723" s="59"/>
      <c r="AD723" s="110"/>
      <c r="AE723" s="148"/>
      <c r="AF723" s="111"/>
      <c r="AG723" s="149"/>
      <c r="AH723" s="110"/>
      <c r="AI723" s="111"/>
      <c r="AJ723" s="60"/>
      <c r="AK723" s="75"/>
      <c r="AL723" s="74"/>
      <c r="AM723" s="74"/>
      <c r="AN723" s="74"/>
      <c r="AO723" s="855" t="str">
        <f t="shared" ref="AO723:AO756" si="552">CC723&amp;CD723&amp;CE723&amp;CF723&amp;CG723&amp;CH723&amp;CI723&amp;CJ723&amp;CK723&amp;CL723&amp;CM723</f>
        <v/>
      </c>
      <c r="CC723" s="513" t="str">
        <f t="shared" si="534"/>
        <v/>
      </c>
      <c r="CD723" s="513" t="str">
        <f t="shared" si="535"/>
        <v/>
      </c>
      <c r="CE723" s="513" t="str">
        <f t="shared" si="536"/>
        <v/>
      </c>
      <c r="CF723" s="513" t="str">
        <f t="shared" si="537"/>
        <v/>
      </c>
      <c r="CG723" s="513" t="str">
        <f t="shared" si="538"/>
        <v/>
      </c>
      <c r="CH723" s="513" t="str">
        <f t="shared" si="539"/>
        <v/>
      </c>
      <c r="CI723" s="513" t="str">
        <f t="shared" si="540"/>
        <v/>
      </c>
      <c r="CJ723" s="513"/>
      <c r="CK723" s="513" t="str">
        <f t="shared" si="541"/>
        <v/>
      </c>
      <c r="CL723" s="513" t="str">
        <f t="shared" si="542"/>
        <v/>
      </c>
      <c r="CM723" s="513"/>
      <c r="CR723" s="822">
        <f t="shared" si="543"/>
        <v>0</v>
      </c>
      <c r="CS723" s="822">
        <f t="shared" si="544"/>
        <v>0</v>
      </c>
      <c r="CT723" s="823">
        <f t="shared" si="545"/>
        <v>0</v>
      </c>
      <c r="CU723" s="817">
        <f t="shared" si="546"/>
        <v>0</v>
      </c>
      <c r="CV723" s="817">
        <f t="shared" si="547"/>
        <v>0</v>
      </c>
      <c r="CW723" s="817">
        <f t="shared" si="548"/>
        <v>0</v>
      </c>
      <c r="CX723" s="817">
        <f t="shared" si="549"/>
        <v>0</v>
      </c>
      <c r="CY723" s="817"/>
      <c r="CZ723" s="817">
        <f t="shared" si="550"/>
        <v>0</v>
      </c>
      <c r="DA723" s="817">
        <f t="shared" si="551"/>
        <v>0</v>
      </c>
      <c r="DB723" s="817"/>
    </row>
    <row r="724" spans="1:106">
      <c r="A724" s="379" t="s">
        <v>1425</v>
      </c>
      <c r="B724" s="419" t="s">
        <v>1426</v>
      </c>
      <c r="C724" s="57">
        <f t="shared" si="531"/>
        <v>0</v>
      </c>
      <c r="D724" s="372">
        <f t="shared" si="532"/>
        <v>0</v>
      </c>
      <c r="E724" s="58"/>
      <c r="F724" s="59"/>
      <c r="G724" s="60"/>
      <c r="H724" s="145"/>
      <c r="I724" s="146"/>
      <c r="J724" s="146"/>
      <c r="K724" s="146"/>
      <c r="L724" s="146"/>
      <c r="M724" s="146"/>
      <c r="N724" s="146"/>
      <c r="O724" s="146"/>
      <c r="P724" s="146"/>
      <c r="Q724" s="146"/>
      <c r="R724" s="146"/>
      <c r="S724" s="146"/>
      <c r="T724" s="146"/>
      <c r="U724" s="146"/>
      <c r="V724" s="146"/>
      <c r="W724" s="146"/>
      <c r="X724" s="146"/>
      <c r="Y724" s="146"/>
      <c r="Z724" s="147"/>
      <c r="AA724" s="58"/>
      <c r="AB724" s="148"/>
      <c r="AC724" s="59"/>
      <c r="AD724" s="110"/>
      <c r="AE724" s="148"/>
      <c r="AF724" s="111"/>
      <c r="AG724" s="149"/>
      <c r="AH724" s="110"/>
      <c r="AI724" s="111"/>
      <c r="AJ724" s="60"/>
      <c r="AK724" s="75"/>
      <c r="AL724" s="74"/>
      <c r="AM724" s="74"/>
      <c r="AN724" s="74"/>
      <c r="AO724" s="855" t="str">
        <f t="shared" si="552"/>
        <v/>
      </c>
      <c r="CC724" s="513" t="str">
        <f t="shared" si="534"/>
        <v/>
      </c>
      <c r="CD724" s="513" t="str">
        <f t="shared" si="535"/>
        <v/>
      </c>
      <c r="CE724" s="513" t="str">
        <f t="shared" si="536"/>
        <v/>
      </c>
      <c r="CF724" s="513" t="str">
        <f t="shared" si="537"/>
        <v/>
      </c>
      <c r="CG724" s="513" t="str">
        <f t="shared" si="538"/>
        <v/>
      </c>
      <c r="CH724" s="513" t="str">
        <f t="shared" si="539"/>
        <v/>
      </c>
      <c r="CI724" s="513" t="str">
        <f t="shared" si="540"/>
        <v/>
      </c>
      <c r="CJ724" s="513"/>
      <c r="CK724" s="513" t="str">
        <f t="shared" si="541"/>
        <v/>
      </c>
      <c r="CL724" s="513" t="str">
        <f t="shared" si="542"/>
        <v/>
      </c>
      <c r="CM724" s="513"/>
      <c r="CR724" s="822">
        <f t="shared" si="543"/>
        <v>0</v>
      </c>
      <c r="CS724" s="822">
        <f t="shared" si="544"/>
        <v>0</v>
      </c>
      <c r="CT724" s="823">
        <f t="shared" si="545"/>
        <v>0</v>
      </c>
      <c r="CU724" s="817">
        <f t="shared" si="546"/>
        <v>0</v>
      </c>
      <c r="CV724" s="817">
        <f t="shared" si="547"/>
        <v>0</v>
      </c>
      <c r="CW724" s="817">
        <f t="shared" si="548"/>
        <v>0</v>
      </c>
      <c r="CX724" s="817">
        <f t="shared" si="549"/>
        <v>0</v>
      </c>
      <c r="CY724" s="817"/>
      <c r="CZ724" s="817">
        <f t="shared" si="550"/>
        <v>0</v>
      </c>
      <c r="DA724" s="817">
        <f t="shared" si="551"/>
        <v>0</v>
      </c>
      <c r="DB724" s="817"/>
    </row>
    <row r="725" spans="1:106">
      <c r="A725" s="379" t="s">
        <v>1427</v>
      </c>
      <c r="B725" s="419" t="s">
        <v>1428</v>
      </c>
      <c r="C725" s="57">
        <f t="shared" si="531"/>
        <v>0</v>
      </c>
      <c r="D725" s="372">
        <f t="shared" si="532"/>
        <v>0</v>
      </c>
      <c r="E725" s="58"/>
      <c r="F725" s="59"/>
      <c r="G725" s="60"/>
      <c r="H725" s="145"/>
      <c r="I725" s="146"/>
      <c r="J725" s="146"/>
      <c r="K725" s="146"/>
      <c r="L725" s="146"/>
      <c r="M725" s="146"/>
      <c r="N725" s="146"/>
      <c r="O725" s="146"/>
      <c r="P725" s="146"/>
      <c r="Q725" s="146"/>
      <c r="R725" s="146"/>
      <c r="S725" s="146"/>
      <c r="T725" s="146"/>
      <c r="U725" s="146"/>
      <c r="V725" s="146"/>
      <c r="W725" s="146"/>
      <c r="X725" s="146"/>
      <c r="Y725" s="146"/>
      <c r="Z725" s="147"/>
      <c r="AA725" s="58"/>
      <c r="AB725" s="148"/>
      <c r="AC725" s="59"/>
      <c r="AD725" s="110"/>
      <c r="AE725" s="148"/>
      <c r="AF725" s="111"/>
      <c r="AG725" s="149"/>
      <c r="AH725" s="110"/>
      <c r="AI725" s="111"/>
      <c r="AJ725" s="60"/>
      <c r="AK725" s="75"/>
      <c r="AL725" s="74"/>
      <c r="AM725" s="74"/>
      <c r="AN725" s="74"/>
      <c r="AO725" s="855" t="str">
        <f t="shared" si="552"/>
        <v/>
      </c>
      <c r="CC725" s="513" t="str">
        <f t="shared" si="534"/>
        <v/>
      </c>
      <c r="CD725" s="513" t="str">
        <f t="shared" si="535"/>
        <v/>
      </c>
      <c r="CE725" s="513" t="str">
        <f t="shared" si="536"/>
        <v/>
      </c>
      <c r="CF725" s="513" t="str">
        <f t="shared" si="537"/>
        <v/>
      </c>
      <c r="CG725" s="513" t="str">
        <f t="shared" si="538"/>
        <v/>
      </c>
      <c r="CH725" s="513" t="str">
        <f t="shared" si="539"/>
        <v/>
      </c>
      <c r="CI725" s="513" t="str">
        <f t="shared" si="540"/>
        <v/>
      </c>
      <c r="CJ725" s="513"/>
      <c r="CK725" s="513" t="str">
        <f t="shared" si="541"/>
        <v/>
      </c>
      <c r="CL725" s="513" t="str">
        <f t="shared" si="542"/>
        <v/>
      </c>
      <c r="CM725" s="513"/>
      <c r="CR725" s="822">
        <f t="shared" si="543"/>
        <v>0</v>
      </c>
      <c r="CS725" s="822">
        <f t="shared" si="544"/>
        <v>0</v>
      </c>
      <c r="CT725" s="823">
        <f t="shared" si="545"/>
        <v>0</v>
      </c>
      <c r="CU725" s="817">
        <f t="shared" si="546"/>
        <v>0</v>
      </c>
      <c r="CV725" s="817">
        <f t="shared" si="547"/>
        <v>0</v>
      </c>
      <c r="CW725" s="817">
        <f t="shared" si="548"/>
        <v>0</v>
      </c>
      <c r="CX725" s="817">
        <f t="shared" si="549"/>
        <v>0</v>
      </c>
      <c r="CY725" s="817"/>
      <c r="CZ725" s="817">
        <f t="shared" si="550"/>
        <v>0</v>
      </c>
      <c r="DA725" s="817">
        <f t="shared" si="551"/>
        <v>0</v>
      </c>
      <c r="DB725" s="817"/>
    </row>
    <row r="726" spans="1:106">
      <c r="A726" s="379" t="s">
        <v>1429</v>
      </c>
      <c r="B726" s="419" t="s">
        <v>1430</v>
      </c>
      <c r="C726" s="57">
        <f t="shared" si="531"/>
        <v>0</v>
      </c>
      <c r="D726" s="372">
        <f t="shared" si="532"/>
        <v>0</v>
      </c>
      <c r="E726" s="58"/>
      <c r="F726" s="59"/>
      <c r="G726" s="60"/>
      <c r="H726" s="145"/>
      <c r="I726" s="146"/>
      <c r="J726" s="146"/>
      <c r="K726" s="146"/>
      <c r="L726" s="146"/>
      <c r="M726" s="146"/>
      <c r="N726" s="146"/>
      <c r="O726" s="146"/>
      <c r="P726" s="146"/>
      <c r="Q726" s="146"/>
      <c r="R726" s="146"/>
      <c r="S726" s="146"/>
      <c r="T726" s="146"/>
      <c r="U726" s="146"/>
      <c r="V726" s="146"/>
      <c r="W726" s="146"/>
      <c r="X726" s="146"/>
      <c r="Y726" s="146"/>
      <c r="Z726" s="147"/>
      <c r="AA726" s="58"/>
      <c r="AB726" s="148"/>
      <c r="AC726" s="59"/>
      <c r="AD726" s="110"/>
      <c r="AE726" s="148"/>
      <c r="AF726" s="111"/>
      <c r="AG726" s="149"/>
      <c r="AH726" s="110"/>
      <c r="AI726" s="111"/>
      <c r="AJ726" s="60"/>
      <c r="AK726" s="75"/>
      <c r="AL726" s="74"/>
      <c r="AM726" s="74"/>
      <c r="AN726" s="74"/>
      <c r="AO726" s="855" t="str">
        <f t="shared" si="552"/>
        <v/>
      </c>
      <c r="CC726" s="513" t="str">
        <f t="shared" si="534"/>
        <v/>
      </c>
      <c r="CD726" s="513" t="str">
        <f t="shared" si="535"/>
        <v/>
      </c>
      <c r="CE726" s="513" t="str">
        <f t="shared" si="536"/>
        <v/>
      </c>
      <c r="CF726" s="513" t="str">
        <f t="shared" si="537"/>
        <v/>
      </c>
      <c r="CG726" s="513" t="str">
        <f t="shared" si="538"/>
        <v/>
      </c>
      <c r="CH726" s="513" t="str">
        <f t="shared" si="539"/>
        <v/>
      </c>
      <c r="CI726" s="513" t="str">
        <f t="shared" si="540"/>
        <v/>
      </c>
      <c r="CJ726" s="513"/>
      <c r="CK726" s="513" t="str">
        <f t="shared" si="541"/>
        <v/>
      </c>
      <c r="CL726" s="513" t="str">
        <f t="shared" si="542"/>
        <v/>
      </c>
      <c r="CM726" s="513"/>
      <c r="CR726" s="822">
        <f t="shared" si="543"/>
        <v>0</v>
      </c>
      <c r="CS726" s="822">
        <f t="shared" si="544"/>
        <v>0</v>
      </c>
      <c r="CT726" s="823">
        <f t="shared" si="545"/>
        <v>0</v>
      </c>
      <c r="CU726" s="817">
        <f t="shared" si="546"/>
        <v>0</v>
      </c>
      <c r="CV726" s="817">
        <f t="shared" si="547"/>
        <v>0</v>
      </c>
      <c r="CW726" s="817">
        <f t="shared" si="548"/>
        <v>0</v>
      </c>
      <c r="CX726" s="817">
        <f t="shared" si="549"/>
        <v>0</v>
      </c>
      <c r="CY726" s="817"/>
      <c r="CZ726" s="817">
        <f t="shared" si="550"/>
        <v>0</v>
      </c>
      <c r="DA726" s="817">
        <f t="shared" si="551"/>
        <v>0</v>
      </c>
      <c r="DB726" s="817"/>
    </row>
    <row r="727" spans="1:106">
      <c r="A727" s="379" t="s">
        <v>1431</v>
      </c>
      <c r="B727" s="419" t="s">
        <v>1432</v>
      </c>
      <c r="C727" s="57">
        <f t="shared" si="531"/>
        <v>0</v>
      </c>
      <c r="D727" s="372">
        <f t="shared" si="532"/>
        <v>0</v>
      </c>
      <c r="E727" s="58"/>
      <c r="F727" s="59"/>
      <c r="G727" s="60"/>
      <c r="H727" s="145"/>
      <c r="I727" s="146"/>
      <c r="J727" s="146"/>
      <c r="K727" s="146"/>
      <c r="L727" s="146"/>
      <c r="M727" s="146"/>
      <c r="N727" s="146"/>
      <c r="O727" s="146"/>
      <c r="P727" s="146"/>
      <c r="Q727" s="146"/>
      <c r="R727" s="146"/>
      <c r="S727" s="146"/>
      <c r="T727" s="146"/>
      <c r="U727" s="146"/>
      <c r="V727" s="146"/>
      <c r="W727" s="146"/>
      <c r="X727" s="146"/>
      <c r="Y727" s="146"/>
      <c r="Z727" s="147"/>
      <c r="AA727" s="58"/>
      <c r="AB727" s="148"/>
      <c r="AC727" s="59"/>
      <c r="AD727" s="110"/>
      <c r="AE727" s="148"/>
      <c r="AF727" s="111"/>
      <c r="AG727" s="149"/>
      <c r="AH727" s="110"/>
      <c r="AI727" s="111"/>
      <c r="AJ727" s="60"/>
      <c r="AK727" s="75"/>
      <c r="AL727" s="74"/>
      <c r="AM727" s="74"/>
      <c r="AN727" s="74"/>
      <c r="AO727" s="855" t="str">
        <f t="shared" si="552"/>
        <v/>
      </c>
      <c r="CC727" s="513" t="str">
        <f t="shared" si="534"/>
        <v/>
      </c>
      <c r="CD727" s="513" t="str">
        <f t="shared" si="535"/>
        <v/>
      </c>
      <c r="CE727" s="513" t="str">
        <f t="shared" si="536"/>
        <v/>
      </c>
      <c r="CF727" s="513" t="str">
        <f t="shared" si="537"/>
        <v/>
      </c>
      <c r="CG727" s="513" t="str">
        <f t="shared" si="538"/>
        <v/>
      </c>
      <c r="CH727" s="513" t="str">
        <f t="shared" si="539"/>
        <v/>
      </c>
      <c r="CI727" s="513" t="str">
        <f t="shared" si="540"/>
        <v/>
      </c>
      <c r="CJ727" s="513"/>
      <c r="CK727" s="513" t="str">
        <f t="shared" si="541"/>
        <v/>
      </c>
      <c r="CL727" s="513" t="str">
        <f t="shared" si="542"/>
        <v/>
      </c>
      <c r="CM727" s="513"/>
      <c r="CR727" s="822">
        <f t="shared" si="543"/>
        <v>0</v>
      </c>
      <c r="CS727" s="822">
        <f t="shared" si="544"/>
        <v>0</v>
      </c>
      <c r="CT727" s="823">
        <f t="shared" si="545"/>
        <v>0</v>
      </c>
      <c r="CU727" s="817">
        <f t="shared" si="546"/>
        <v>0</v>
      </c>
      <c r="CV727" s="817">
        <f t="shared" si="547"/>
        <v>0</v>
      </c>
      <c r="CW727" s="817">
        <f t="shared" si="548"/>
        <v>0</v>
      </c>
      <c r="CX727" s="817">
        <f t="shared" si="549"/>
        <v>0</v>
      </c>
      <c r="CY727" s="817"/>
      <c r="CZ727" s="817">
        <f t="shared" si="550"/>
        <v>0</v>
      </c>
      <c r="DA727" s="817">
        <f t="shared" si="551"/>
        <v>0</v>
      </c>
      <c r="DB727" s="817"/>
    </row>
    <row r="728" spans="1:106">
      <c r="A728" s="379" t="s">
        <v>1433</v>
      </c>
      <c r="B728" s="419" t="s">
        <v>1434</v>
      </c>
      <c r="C728" s="57">
        <f t="shared" si="531"/>
        <v>0</v>
      </c>
      <c r="D728" s="372">
        <f t="shared" si="532"/>
        <v>0</v>
      </c>
      <c r="E728" s="58"/>
      <c r="F728" s="59"/>
      <c r="G728" s="60"/>
      <c r="H728" s="145"/>
      <c r="I728" s="146"/>
      <c r="J728" s="146"/>
      <c r="K728" s="146"/>
      <c r="L728" s="146"/>
      <c r="M728" s="146"/>
      <c r="N728" s="146"/>
      <c r="O728" s="146"/>
      <c r="P728" s="146"/>
      <c r="Q728" s="146"/>
      <c r="R728" s="146"/>
      <c r="S728" s="146"/>
      <c r="T728" s="146"/>
      <c r="U728" s="146"/>
      <c r="V728" s="146"/>
      <c r="W728" s="146"/>
      <c r="X728" s="146"/>
      <c r="Y728" s="146"/>
      <c r="Z728" s="147"/>
      <c r="AA728" s="58"/>
      <c r="AB728" s="148"/>
      <c r="AC728" s="59"/>
      <c r="AD728" s="110"/>
      <c r="AE728" s="148"/>
      <c r="AF728" s="111"/>
      <c r="AG728" s="149"/>
      <c r="AH728" s="110"/>
      <c r="AI728" s="111"/>
      <c r="AJ728" s="60"/>
      <c r="AK728" s="75"/>
      <c r="AL728" s="74"/>
      <c r="AM728" s="74"/>
      <c r="AN728" s="74"/>
      <c r="AO728" s="855" t="str">
        <f t="shared" si="552"/>
        <v/>
      </c>
      <c r="CC728" s="513" t="str">
        <f t="shared" si="534"/>
        <v/>
      </c>
      <c r="CD728" s="513" t="str">
        <f t="shared" si="535"/>
        <v/>
      </c>
      <c r="CE728" s="513" t="str">
        <f t="shared" si="536"/>
        <v/>
      </c>
      <c r="CF728" s="513" t="str">
        <f t="shared" si="537"/>
        <v/>
      </c>
      <c r="CG728" s="513" t="str">
        <f t="shared" si="538"/>
        <v/>
      </c>
      <c r="CH728" s="513" t="str">
        <f t="shared" si="539"/>
        <v/>
      </c>
      <c r="CI728" s="513" t="str">
        <f t="shared" si="540"/>
        <v/>
      </c>
      <c r="CJ728" s="513"/>
      <c r="CK728" s="513" t="str">
        <f t="shared" si="541"/>
        <v/>
      </c>
      <c r="CL728" s="513" t="str">
        <f t="shared" si="542"/>
        <v/>
      </c>
      <c r="CM728" s="513"/>
      <c r="CR728" s="822">
        <f t="shared" si="543"/>
        <v>0</v>
      </c>
      <c r="CS728" s="822">
        <f t="shared" si="544"/>
        <v>0</v>
      </c>
      <c r="CT728" s="823">
        <f t="shared" si="545"/>
        <v>0</v>
      </c>
      <c r="CU728" s="817">
        <f t="shared" si="546"/>
        <v>0</v>
      </c>
      <c r="CV728" s="817">
        <f t="shared" si="547"/>
        <v>0</v>
      </c>
      <c r="CW728" s="817">
        <f t="shared" si="548"/>
        <v>0</v>
      </c>
      <c r="CX728" s="817">
        <f t="shared" si="549"/>
        <v>0</v>
      </c>
      <c r="CY728" s="817"/>
      <c r="CZ728" s="817">
        <f t="shared" si="550"/>
        <v>0</v>
      </c>
      <c r="DA728" s="817">
        <f t="shared" si="551"/>
        <v>0</v>
      </c>
      <c r="DB728" s="817"/>
    </row>
    <row r="729" spans="1:106">
      <c r="A729" s="379" t="s">
        <v>1435</v>
      </c>
      <c r="B729" s="419" t="s">
        <v>1436</v>
      </c>
      <c r="C729" s="57">
        <f t="shared" si="531"/>
        <v>0</v>
      </c>
      <c r="D729" s="372">
        <f t="shared" si="532"/>
        <v>0</v>
      </c>
      <c r="E729" s="58"/>
      <c r="F729" s="59"/>
      <c r="G729" s="60"/>
      <c r="H729" s="145"/>
      <c r="I729" s="146"/>
      <c r="J729" s="146"/>
      <c r="K729" s="146"/>
      <c r="L729" s="146"/>
      <c r="M729" s="146"/>
      <c r="N729" s="146"/>
      <c r="O729" s="146"/>
      <c r="P729" s="146"/>
      <c r="Q729" s="146"/>
      <c r="R729" s="146"/>
      <c r="S729" s="146"/>
      <c r="T729" s="146"/>
      <c r="U729" s="146"/>
      <c r="V729" s="146"/>
      <c r="W729" s="146"/>
      <c r="X729" s="146"/>
      <c r="Y729" s="146"/>
      <c r="Z729" s="147"/>
      <c r="AA729" s="58"/>
      <c r="AB729" s="148"/>
      <c r="AC729" s="59"/>
      <c r="AD729" s="110"/>
      <c r="AE729" s="148"/>
      <c r="AF729" s="111"/>
      <c r="AG729" s="149"/>
      <c r="AH729" s="110"/>
      <c r="AI729" s="111"/>
      <c r="AJ729" s="60"/>
      <c r="AK729" s="75"/>
      <c r="AL729" s="74"/>
      <c r="AM729" s="74"/>
      <c r="AN729" s="74"/>
      <c r="AO729" s="855" t="str">
        <f t="shared" si="552"/>
        <v/>
      </c>
      <c r="CC729" s="513" t="str">
        <f t="shared" si="534"/>
        <v/>
      </c>
      <c r="CD729" s="513" t="str">
        <f t="shared" si="535"/>
        <v/>
      </c>
      <c r="CE729" s="513" t="str">
        <f t="shared" si="536"/>
        <v/>
      </c>
      <c r="CF729" s="513" t="str">
        <f t="shared" si="537"/>
        <v/>
      </c>
      <c r="CG729" s="513" t="str">
        <f t="shared" si="538"/>
        <v/>
      </c>
      <c r="CH729" s="513" t="str">
        <f t="shared" si="539"/>
        <v/>
      </c>
      <c r="CI729" s="513" t="str">
        <f t="shared" si="540"/>
        <v/>
      </c>
      <c r="CJ729" s="513"/>
      <c r="CK729" s="513" t="str">
        <f t="shared" si="541"/>
        <v/>
      </c>
      <c r="CL729" s="513" t="str">
        <f t="shared" si="542"/>
        <v/>
      </c>
      <c r="CM729" s="513"/>
      <c r="CR729" s="822">
        <f t="shared" si="543"/>
        <v>0</v>
      </c>
      <c r="CS729" s="822">
        <f t="shared" si="544"/>
        <v>0</v>
      </c>
      <c r="CT729" s="823">
        <f t="shared" si="545"/>
        <v>0</v>
      </c>
      <c r="CU729" s="817">
        <f t="shared" si="546"/>
        <v>0</v>
      </c>
      <c r="CV729" s="817">
        <f t="shared" si="547"/>
        <v>0</v>
      </c>
      <c r="CW729" s="817">
        <f t="shared" si="548"/>
        <v>0</v>
      </c>
      <c r="CX729" s="817">
        <f t="shared" si="549"/>
        <v>0</v>
      </c>
      <c r="CY729" s="817"/>
      <c r="CZ729" s="817">
        <f t="shared" si="550"/>
        <v>0</v>
      </c>
      <c r="DA729" s="817">
        <f t="shared" si="551"/>
        <v>0</v>
      </c>
      <c r="DB729" s="817"/>
    </row>
    <row r="730" spans="1:106">
      <c r="A730" s="379" t="s">
        <v>1437</v>
      </c>
      <c r="B730" s="419" t="s">
        <v>1438</v>
      </c>
      <c r="C730" s="57">
        <f t="shared" si="531"/>
        <v>0</v>
      </c>
      <c r="D730" s="372">
        <f t="shared" si="532"/>
        <v>0</v>
      </c>
      <c r="E730" s="58"/>
      <c r="F730" s="59"/>
      <c r="G730" s="60"/>
      <c r="H730" s="145"/>
      <c r="I730" s="146"/>
      <c r="J730" s="146"/>
      <c r="K730" s="146"/>
      <c r="L730" s="146"/>
      <c r="M730" s="146"/>
      <c r="N730" s="146"/>
      <c r="O730" s="146"/>
      <c r="P730" s="146"/>
      <c r="Q730" s="146"/>
      <c r="R730" s="146"/>
      <c r="S730" s="146"/>
      <c r="T730" s="146"/>
      <c r="U730" s="146"/>
      <c r="V730" s="146"/>
      <c r="W730" s="146"/>
      <c r="X730" s="146"/>
      <c r="Y730" s="146"/>
      <c r="Z730" s="147"/>
      <c r="AA730" s="58"/>
      <c r="AB730" s="148"/>
      <c r="AC730" s="59"/>
      <c r="AD730" s="110"/>
      <c r="AE730" s="148"/>
      <c r="AF730" s="111"/>
      <c r="AG730" s="149"/>
      <c r="AH730" s="110"/>
      <c r="AI730" s="111"/>
      <c r="AJ730" s="60"/>
      <c r="AK730" s="75"/>
      <c r="AL730" s="74"/>
      <c r="AM730" s="74"/>
      <c r="AN730" s="74"/>
      <c r="AO730" s="855" t="str">
        <f t="shared" si="552"/>
        <v/>
      </c>
      <c r="CC730" s="513" t="str">
        <f t="shared" si="534"/>
        <v/>
      </c>
      <c r="CD730" s="513" t="str">
        <f t="shared" si="535"/>
        <v/>
      </c>
      <c r="CE730" s="513" t="str">
        <f t="shared" si="536"/>
        <v/>
      </c>
      <c r="CF730" s="513" t="str">
        <f t="shared" si="537"/>
        <v/>
      </c>
      <c r="CG730" s="513" t="str">
        <f t="shared" si="538"/>
        <v/>
      </c>
      <c r="CH730" s="513" t="str">
        <f t="shared" si="539"/>
        <v/>
      </c>
      <c r="CI730" s="513" t="str">
        <f t="shared" si="540"/>
        <v/>
      </c>
      <c r="CJ730" s="513"/>
      <c r="CK730" s="513" t="str">
        <f t="shared" si="541"/>
        <v/>
      </c>
      <c r="CL730" s="513" t="str">
        <f t="shared" si="542"/>
        <v/>
      </c>
      <c r="CM730" s="513"/>
      <c r="CR730" s="822">
        <f t="shared" si="543"/>
        <v>0</v>
      </c>
      <c r="CS730" s="822">
        <f t="shared" si="544"/>
        <v>0</v>
      </c>
      <c r="CT730" s="823">
        <f t="shared" si="545"/>
        <v>0</v>
      </c>
      <c r="CU730" s="817">
        <f t="shared" si="546"/>
        <v>0</v>
      </c>
      <c r="CV730" s="817">
        <f t="shared" si="547"/>
        <v>0</v>
      </c>
      <c r="CW730" s="817">
        <f t="shared" si="548"/>
        <v>0</v>
      </c>
      <c r="CX730" s="817">
        <f t="shared" si="549"/>
        <v>0</v>
      </c>
      <c r="CY730" s="817"/>
      <c r="CZ730" s="817">
        <f t="shared" si="550"/>
        <v>0</v>
      </c>
      <c r="DA730" s="817">
        <f t="shared" si="551"/>
        <v>0</v>
      </c>
      <c r="DB730" s="817"/>
    </row>
    <row r="731" spans="1:106">
      <c r="A731" s="379" t="s">
        <v>1439</v>
      </c>
      <c r="B731" s="419" t="s">
        <v>1440</v>
      </c>
      <c r="C731" s="57">
        <f t="shared" si="531"/>
        <v>0</v>
      </c>
      <c r="D731" s="372">
        <f t="shared" si="532"/>
        <v>0</v>
      </c>
      <c r="E731" s="58"/>
      <c r="F731" s="59"/>
      <c r="G731" s="60"/>
      <c r="H731" s="145"/>
      <c r="I731" s="146"/>
      <c r="J731" s="146"/>
      <c r="K731" s="146"/>
      <c r="L731" s="146"/>
      <c r="M731" s="146"/>
      <c r="N731" s="146"/>
      <c r="O731" s="146"/>
      <c r="P731" s="146"/>
      <c r="Q731" s="146"/>
      <c r="R731" s="146"/>
      <c r="S731" s="146"/>
      <c r="T731" s="146"/>
      <c r="U731" s="146"/>
      <c r="V731" s="146"/>
      <c r="W731" s="146"/>
      <c r="X731" s="146"/>
      <c r="Y731" s="146"/>
      <c r="Z731" s="147"/>
      <c r="AA731" s="58"/>
      <c r="AB731" s="148"/>
      <c r="AC731" s="59"/>
      <c r="AD731" s="110"/>
      <c r="AE731" s="148"/>
      <c r="AF731" s="111"/>
      <c r="AG731" s="149"/>
      <c r="AH731" s="110"/>
      <c r="AI731" s="111"/>
      <c r="AJ731" s="60"/>
      <c r="AK731" s="75"/>
      <c r="AL731" s="74"/>
      <c r="AM731" s="74"/>
      <c r="AN731" s="74"/>
      <c r="AO731" s="855" t="str">
        <f t="shared" si="552"/>
        <v/>
      </c>
      <c r="CC731" s="513" t="str">
        <f t="shared" si="534"/>
        <v/>
      </c>
      <c r="CD731" s="513" t="str">
        <f t="shared" si="535"/>
        <v/>
      </c>
      <c r="CE731" s="513" t="str">
        <f t="shared" si="536"/>
        <v/>
      </c>
      <c r="CF731" s="513" t="str">
        <f t="shared" si="537"/>
        <v/>
      </c>
      <c r="CG731" s="513" t="str">
        <f t="shared" si="538"/>
        <v/>
      </c>
      <c r="CH731" s="513" t="str">
        <f t="shared" si="539"/>
        <v/>
      </c>
      <c r="CI731" s="513" t="str">
        <f t="shared" si="540"/>
        <v/>
      </c>
      <c r="CJ731" s="513"/>
      <c r="CK731" s="513" t="str">
        <f t="shared" si="541"/>
        <v/>
      </c>
      <c r="CL731" s="513" t="str">
        <f t="shared" si="542"/>
        <v/>
      </c>
      <c r="CM731" s="513"/>
      <c r="CR731" s="822">
        <f t="shared" si="543"/>
        <v>0</v>
      </c>
      <c r="CS731" s="822">
        <f t="shared" si="544"/>
        <v>0</v>
      </c>
      <c r="CT731" s="823">
        <f t="shared" si="545"/>
        <v>0</v>
      </c>
      <c r="CU731" s="817">
        <f t="shared" si="546"/>
        <v>0</v>
      </c>
      <c r="CV731" s="817">
        <f t="shared" si="547"/>
        <v>0</v>
      </c>
      <c r="CW731" s="817">
        <f t="shared" si="548"/>
        <v>0</v>
      </c>
      <c r="CX731" s="817">
        <f t="shared" si="549"/>
        <v>0</v>
      </c>
      <c r="CY731" s="817"/>
      <c r="CZ731" s="817">
        <f t="shared" si="550"/>
        <v>0</v>
      </c>
      <c r="DA731" s="817">
        <f t="shared" si="551"/>
        <v>0</v>
      </c>
      <c r="DB731" s="817"/>
    </row>
    <row r="732" spans="1:106">
      <c r="A732" s="379" t="s">
        <v>1441</v>
      </c>
      <c r="B732" s="419" t="s">
        <v>1442</v>
      </c>
      <c r="C732" s="57">
        <f t="shared" si="531"/>
        <v>0</v>
      </c>
      <c r="D732" s="372">
        <f t="shared" si="532"/>
        <v>0</v>
      </c>
      <c r="E732" s="58"/>
      <c r="F732" s="59"/>
      <c r="G732" s="60"/>
      <c r="H732" s="145"/>
      <c r="I732" s="146"/>
      <c r="J732" s="146"/>
      <c r="K732" s="146"/>
      <c r="L732" s="146"/>
      <c r="M732" s="146"/>
      <c r="N732" s="146"/>
      <c r="O732" s="146"/>
      <c r="P732" s="146"/>
      <c r="Q732" s="146"/>
      <c r="R732" s="146"/>
      <c r="S732" s="146"/>
      <c r="T732" s="146"/>
      <c r="U732" s="146"/>
      <c r="V732" s="146"/>
      <c r="W732" s="146"/>
      <c r="X732" s="146"/>
      <c r="Y732" s="146"/>
      <c r="Z732" s="147"/>
      <c r="AA732" s="58"/>
      <c r="AB732" s="148"/>
      <c r="AC732" s="59"/>
      <c r="AD732" s="110"/>
      <c r="AE732" s="148"/>
      <c r="AF732" s="111"/>
      <c r="AG732" s="149"/>
      <c r="AH732" s="110"/>
      <c r="AI732" s="111"/>
      <c r="AJ732" s="60"/>
      <c r="AK732" s="75"/>
      <c r="AL732" s="74"/>
      <c r="AM732" s="74"/>
      <c r="AN732" s="74"/>
      <c r="AO732" s="855" t="str">
        <f t="shared" si="552"/>
        <v/>
      </c>
      <c r="CC732" s="513" t="str">
        <f t="shared" si="534"/>
        <v/>
      </c>
      <c r="CD732" s="513" t="str">
        <f t="shared" si="535"/>
        <v/>
      </c>
      <c r="CE732" s="513" t="str">
        <f t="shared" si="536"/>
        <v/>
      </c>
      <c r="CF732" s="513" t="str">
        <f t="shared" si="537"/>
        <v/>
      </c>
      <c r="CG732" s="513" t="str">
        <f t="shared" si="538"/>
        <v/>
      </c>
      <c r="CH732" s="513" t="str">
        <f t="shared" si="539"/>
        <v/>
      </c>
      <c r="CI732" s="513" t="str">
        <f t="shared" si="540"/>
        <v/>
      </c>
      <c r="CJ732" s="513"/>
      <c r="CK732" s="513" t="str">
        <f t="shared" si="541"/>
        <v/>
      </c>
      <c r="CL732" s="513" t="str">
        <f t="shared" si="542"/>
        <v/>
      </c>
      <c r="CM732" s="513"/>
      <c r="CR732" s="822">
        <f t="shared" si="543"/>
        <v>0</v>
      </c>
      <c r="CS732" s="822">
        <f t="shared" si="544"/>
        <v>0</v>
      </c>
      <c r="CT732" s="823">
        <f t="shared" si="545"/>
        <v>0</v>
      </c>
      <c r="CU732" s="817">
        <f t="shared" si="546"/>
        <v>0</v>
      </c>
      <c r="CV732" s="817">
        <f t="shared" si="547"/>
        <v>0</v>
      </c>
      <c r="CW732" s="817">
        <f t="shared" si="548"/>
        <v>0</v>
      </c>
      <c r="CX732" s="817">
        <f t="shared" si="549"/>
        <v>0</v>
      </c>
      <c r="CY732" s="817"/>
      <c r="CZ732" s="817">
        <f t="shared" si="550"/>
        <v>0</v>
      </c>
      <c r="DA732" s="817">
        <f t="shared" si="551"/>
        <v>0</v>
      </c>
      <c r="DB732" s="817"/>
    </row>
    <row r="733" spans="1:106">
      <c r="A733" s="379" t="s">
        <v>1443</v>
      </c>
      <c r="B733" s="419" t="s">
        <v>1444</v>
      </c>
      <c r="C733" s="57">
        <f t="shared" si="531"/>
        <v>0</v>
      </c>
      <c r="D733" s="372">
        <f t="shared" si="532"/>
        <v>0</v>
      </c>
      <c r="E733" s="58"/>
      <c r="F733" s="59"/>
      <c r="G733" s="60"/>
      <c r="H733" s="145"/>
      <c r="I733" s="146"/>
      <c r="J733" s="146"/>
      <c r="K733" s="146"/>
      <c r="L733" s="146"/>
      <c r="M733" s="146"/>
      <c r="N733" s="146"/>
      <c r="O733" s="146"/>
      <c r="P733" s="146"/>
      <c r="Q733" s="146"/>
      <c r="R733" s="146"/>
      <c r="S733" s="146"/>
      <c r="T733" s="146"/>
      <c r="U733" s="146"/>
      <c r="V733" s="146"/>
      <c r="W733" s="146"/>
      <c r="X733" s="146"/>
      <c r="Y733" s="146"/>
      <c r="Z733" s="147"/>
      <c r="AA733" s="58"/>
      <c r="AB733" s="148"/>
      <c r="AC733" s="59"/>
      <c r="AD733" s="110"/>
      <c r="AE733" s="148"/>
      <c r="AF733" s="111"/>
      <c r="AG733" s="149"/>
      <c r="AH733" s="110"/>
      <c r="AI733" s="111"/>
      <c r="AJ733" s="60"/>
      <c r="AK733" s="75"/>
      <c r="AL733" s="74"/>
      <c r="AM733" s="74"/>
      <c r="AN733" s="74"/>
      <c r="AO733" s="855" t="str">
        <f t="shared" si="552"/>
        <v/>
      </c>
      <c r="CC733" s="513" t="str">
        <f t="shared" si="534"/>
        <v/>
      </c>
      <c r="CD733" s="513" t="str">
        <f t="shared" si="535"/>
        <v/>
      </c>
      <c r="CE733" s="513" t="str">
        <f t="shared" si="536"/>
        <v/>
      </c>
      <c r="CF733" s="513" t="str">
        <f t="shared" si="537"/>
        <v/>
      </c>
      <c r="CG733" s="513" t="str">
        <f t="shared" si="538"/>
        <v/>
      </c>
      <c r="CH733" s="513" t="str">
        <f t="shared" si="539"/>
        <v/>
      </c>
      <c r="CI733" s="513" t="str">
        <f t="shared" si="540"/>
        <v/>
      </c>
      <c r="CJ733" s="513"/>
      <c r="CK733" s="513" t="str">
        <f t="shared" si="541"/>
        <v/>
      </c>
      <c r="CL733" s="513" t="str">
        <f t="shared" si="542"/>
        <v/>
      </c>
      <c r="CM733" s="513"/>
      <c r="CR733" s="822">
        <f t="shared" si="543"/>
        <v>0</v>
      </c>
      <c r="CS733" s="822">
        <f t="shared" si="544"/>
        <v>0</v>
      </c>
      <c r="CT733" s="823">
        <f t="shared" si="545"/>
        <v>0</v>
      </c>
      <c r="CU733" s="817">
        <f t="shared" si="546"/>
        <v>0</v>
      </c>
      <c r="CV733" s="817">
        <f t="shared" si="547"/>
        <v>0</v>
      </c>
      <c r="CW733" s="817">
        <f t="shared" si="548"/>
        <v>0</v>
      </c>
      <c r="CX733" s="817">
        <f t="shared" si="549"/>
        <v>0</v>
      </c>
      <c r="CY733" s="817"/>
      <c r="CZ733" s="817">
        <f t="shared" si="550"/>
        <v>0</v>
      </c>
      <c r="DA733" s="817">
        <f t="shared" si="551"/>
        <v>0</v>
      </c>
      <c r="DB733" s="817"/>
    </row>
    <row r="734" spans="1:106">
      <c r="A734" s="379" t="s">
        <v>1445</v>
      </c>
      <c r="B734" s="419" t="s">
        <v>1446</v>
      </c>
      <c r="C734" s="57">
        <f t="shared" si="531"/>
        <v>0</v>
      </c>
      <c r="D734" s="372">
        <f t="shared" si="532"/>
        <v>0</v>
      </c>
      <c r="E734" s="58"/>
      <c r="F734" s="59"/>
      <c r="G734" s="60"/>
      <c r="H734" s="145"/>
      <c r="I734" s="146"/>
      <c r="J734" s="146"/>
      <c r="K734" s="146"/>
      <c r="L734" s="146"/>
      <c r="M734" s="146"/>
      <c r="N734" s="146"/>
      <c r="O734" s="146"/>
      <c r="P734" s="146"/>
      <c r="Q734" s="146"/>
      <c r="R734" s="146"/>
      <c r="S734" s="146"/>
      <c r="T734" s="146"/>
      <c r="U734" s="146"/>
      <c r="V734" s="146"/>
      <c r="W734" s="146"/>
      <c r="X734" s="146"/>
      <c r="Y734" s="146"/>
      <c r="Z734" s="147"/>
      <c r="AA734" s="58"/>
      <c r="AB734" s="148"/>
      <c r="AC734" s="59"/>
      <c r="AD734" s="110"/>
      <c r="AE734" s="148"/>
      <c r="AF734" s="111"/>
      <c r="AG734" s="149"/>
      <c r="AH734" s="110"/>
      <c r="AI734" s="111"/>
      <c r="AJ734" s="60"/>
      <c r="AK734" s="75"/>
      <c r="AL734" s="74"/>
      <c r="AM734" s="74"/>
      <c r="AN734" s="74"/>
      <c r="AO734" s="855" t="str">
        <f t="shared" si="552"/>
        <v/>
      </c>
      <c r="CC734" s="513" t="str">
        <f t="shared" si="534"/>
        <v/>
      </c>
      <c r="CD734" s="513" t="str">
        <f t="shared" si="535"/>
        <v/>
      </c>
      <c r="CE734" s="513" t="str">
        <f t="shared" si="536"/>
        <v/>
      </c>
      <c r="CF734" s="513" t="str">
        <f t="shared" si="537"/>
        <v/>
      </c>
      <c r="CG734" s="513" t="str">
        <f t="shared" si="538"/>
        <v/>
      </c>
      <c r="CH734" s="513" t="str">
        <f t="shared" si="539"/>
        <v/>
      </c>
      <c r="CI734" s="513" t="str">
        <f t="shared" si="540"/>
        <v/>
      </c>
      <c r="CJ734" s="513"/>
      <c r="CK734" s="513" t="str">
        <f t="shared" si="541"/>
        <v/>
      </c>
      <c r="CL734" s="513" t="str">
        <f t="shared" si="542"/>
        <v/>
      </c>
      <c r="CM734" s="513"/>
      <c r="CR734" s="822">
        <f t="shared" si="543"/>
        <v>0</v>
      </c>
      <c r="CS734" s="822">
        <f t="shared" si="544"/>
        <v>0</v>
      </c>
      <c r="CT734" s="823">
        <f t="shared" si="545"/>
        <v>0</v>
      </c>
      <c r="CU734" s="817">
        <f t="shared" si="546"/>
        <v>0</v>
      </c>
      <c r="CV734" s="817">
        <f t="shared" si="547"/>
        <v>0</v>
      </c>
      <c r="CW734" s="817">
        <f t="shared" si="548"/>
        <v>0</v>
      </c>
      <c r="CX734" s="817">
        <f t="shared" si="549"/>
        <v>0</v>
      </c>
      <c r="CY734" s="817"/>
      <c r="CZ734" s="817">
        <f t="shared" si="550"/>
        <v>0</v>
      </c>
      <c r="DA734" s="817">
        <f t="shared" si="551"/>
        <v>0</v>
      </c>
      <c r="DB734" s="817"/>
    </row>
    <row r="735" spans="1:106">
      <c r="A735" s="379" t="s">
        <v>1447</v>
      </c>
      <c r="B735" s="419" t="s">
        <v>1448</v>
      </c>
      <c r="C735" s="57">
        <f t="shared" si="531"/>
        <v>0</v>
      </c>
      <c r="D735" s="372">
        <f t="shared" si="532"/>
        <v>0</v>
      </c>
      <c r="E735" s="58"/>
      <c r="F735" s="59"/>
      <c r="G735" s="60"/>
      <c r="H735" s="145"/>
      <c r="I735" s="146"/>
      <c r="J735" s="146"/>
      <c r="K735" s="146"/>
      <c r="L735" s="146"/>
      <c r="M735" s="146"/>
      <c r="N735" s="146"/>
      <c r="O735" s="146"/>
      <c r="P735" s="146"/>
      <c r="Q735" s="146"/>
      <c r="R735" s="146"/>
      <c r="S735" s="146"/>
      <c r="T735" s="146"/>
      <c r="U735" s="146"/>
      <c r="V735" s="146"/>
      <c r="W735" s="146"/>
      <c r="X735" s="146"/>
      <c r="Y735" s="146"/>
      <c r="Z735" s="147"/>
      <c r="AA735" s="58"/>
      <c r="AB735" s="148"/>
      <c r="AC735" s="59"/>
      <c r="AD735" s="110"/>
      <c r="AE735" s="148"/>
      <c r="AF735" s="111"/>
      <c r="AG735" s="149"/>
      <c r="AH735" s="110"/>
      <c r="AI735" s="111"/>
      <c r="AJ735" s="60"/>
      <c r="AK735" s="75"/>
      <c r="AL735" s="74"/>
      <c r="AM735" s="74"/>
      <c r="AN735" s="74"/>
      <c r="AO735" s="855" t="str">
        <f t="shared" si="552"/>
        <v/>
      </c>
      <c r="CC735" s="513" t="str">
        <f t="shared" si="534"/>
        <v/>
      </c>
      <c r="CD735" s="513" t="str">
        <f t="shared" si="535"/>
        <v/>
      </c>
      <c r="CE735" s="513" t="str">
        <f t="shared" si="536"/>
        <v/>
      </c>
      <c r="CF735" s="513" t="str">
        <f t="shared" si="537"/>
        <v/>
      </c>
      <c r="CG735" s="513" t="str">
        <f t="shared" si="538"/>
        <v/>
      </c>
      <c r="CH735" s="513" t="str">
        <f t="shared" si="539"/>
        <v/>
      </c>
      <c r="CI735" s="513" t="str">
        <f t="shared" si="540"/>
        <v/>
      </c>
      <c r="CJ735" s="513"/>
      <c r="CK735" s="513" t="str">
        <f t="shared" si="541"/>
        <v/>
      </c>
      <c r="CL735" s="513" t="str">
        <f t="shared" si="542"/>
        <v/>
      </c>
      <c r="CM735" s="513"/>
      <c r="CR735" s="822">
        <f t="shared" si="543"/>
        <v>0</v>
      </c>
      <c r="CS735" s="822">
        <f t="shared" si="544"/>
        <v>0</v>
      </c>
      <c r="CT735" s="823">
        <f t="shared" si="545"/>
        <v>0</v>
      </c>
      <c r="CU735" s="817">
        <f t="shared" si="546"/>
        <v>0</v>
      </c>
      <c r="CV735" s="817">
        <f t="shared" si="547"/>
        <v>0</v>
      </c>
      <c r="CW735" s="817">
        <f t="shared" si="548"/>
        <v>0</v>
      </c>
      <c r="CX735" s="817">
        <f t="shared" si="549"/>
        <v>0</v>
      </c>
      <c r="CY735" s="817"/>
      <c r="CZ735" s="817">
        <f t="shared" si="550"/>
        <v>0</v>
      </c>
      <c r="DA735" s="817">
        <f t="shared" si="551"/>
        <v>0</v>
      </c>
      <c r="DB735" s="817"/>
    </row>
    <row r="736" spans="1:106">
      <c r="A736" s="379" t="s">
        <v>1449</v>
      </c>
      <c r="B736" s="419" t="s">
        <v>1450</v>
      </c>
      <c r="C736" s="57">
        <f t="shared" si="531"/>
        <v>0</v>
      </c>
      <c r="D736" s="372">
        <f t="shared" si="532"/>
        <v>0</v>
      </c>
      <c r="E736" s="58"/>
      <c r="F736" s="59"/>
      <c r="G736" s="60"/>
      <c r="H736" s="145"/>
      <c r="I736" s="146"/>
      <c r="J736" s="146"/>
      <c r="K736" s="146"/>
      <c r="L736" s="146"/>
      <c r="M736" s="146"/>
      <c r="N736" s="146"/>
      <c r="O736" s="146"/>
      <c r="P736" s="146"/>
      <c r="Q736" s="146"/>
      <c r="R736" s="146"/>
      <c r="S736" s="146"/>
      <c r="T736" s="146"/>
      <c r="U736" s="146"/>
      <c r="V736" s="146"/>
      <c r="W736" s="146"/>
      <c r="X736" s="146"/>
      <c r="Y736" s="146"/>
      <c r="Z736" s="147"/>
      <c r="AA736" s="58"/>
      <c r="AB736" s="148"/>
      <c r="AC736" s="59"/>
      <c r="AD736" s="110"/>
      <c r="AE736" s="148"/>
      <c r="AF736" s="111"/>
      <c r="AG736" s="149"/>
      <c r="AH736" s="110"/>
      <c r="AI736" s="111"/>
      <c r="AJ736" s="60"/>
      <c r="AK736" s="75"/>
      <c r="AL736" s="74"/>
      <c r="AM736" s="74"/>
      <c r="AN736" s="74"/>
      <c r="AO736" s="855" t="str">
        <f t="shared" si="552"/>
        <v/>
      </c>
      <c r="CC736" s="513" t="str">
        <f t="shared" si="534"/>
        <v/>
      </c>
      <c r="CD736" s="513" t="str">
        <f t="shared" si="535"/>
        <v/>
      </c>
      <c r="CE736" s="513" t="str">
        <f t="shared" si="536"/>
        <v/>
      </c>
      <c r="CF736" s="513" t="str">
        <f t="shared" si="537"/>
        <v/>
      </c>
      <c r="CG736" s="513" t="str">
        <f t="shared" si="538"/>
        <v/>
      </c>
      <c r="CH736" s="513" t="str">
        <f t="shared" si="539"/>
        <v/>
      </c>
      <c r="CI736" s="513" t="str">
        <f t="shared" si="540"/>
        <v/>
      </c>
      <c r="CJ736" s="513"/>
      <c r="CK736" s="513" t="str">
        <f t="shared" si="541"/>
        <v/>
      </c>
      <c r="CL736" s="513" t="str">
        <f t="shared" si="542"/>
        <v/>
      </c>
      <c r="CM736" s="513"/>
      <c r="CR736" s="822">
        <f t="shared" si="543"/>
        <v>0</v>
      </c>
      <c r="CS736" s="822">
        <f t="shared" si="544"/>
        <v>0</v>
      </c>
      <c r="CT736" s="823">
        <f t="shared" si="545"/>
        <v>0</v>
      </c>
      <c r="CU736" s="817">
        <f t="shared" si="546"/>
        <v>0</v>
      </c>
      <c r="CV736" s="817">
        <f t="shared" si="547"/>
        <v>0</v>
      </c>
      <c r="CW736" s="817">
        <f t="shared" si="548"/>
        <v>0</v>
      </c>
      <c r="CX736" s="817">
        <f t="shared" si="549"/>
        <v>0</v>
      </c>
      <c r="CY736" s="817"/>
      <c r="CZ736" s="817">
        <f t="shared" si="550"/>
        <v>0</v>
      </c>
      <c r="DA736" s="817">
        <f t="shared" si="551"/>
        <v>0</v>
      </c>
      <c r="DB736" s="817"/>
    </row>
    <row r="737" spans="1:106">
      <c r="A737" s="379" t="s">
        <v>1451</v>
      </c>
      <c r="B737" s="419" t="s">
        <v>1452</v>
      </c>
      <c r="C737" s="57">
        <f t="shared" si="531"/>
        <v>0</v>
      </c>
      <c r="D737" s="372">
        <f t="shared" si="532"/>
        <v>0</v>
      </c>
      <c r="E737" s="58"/>
      <c r="F737" s="59"/>
      <c r="G737" s="60"/>
      <c r="H737" s="145"/>
      <c r="I737" s="146"/>
      <c r="J737" s="146"/>
      <c r="K737" s="146"/>
      <c r="L737" s="146"/>
      <c r="M737" s="146"/>
      <c r="N737" s="146"/>
      <c r="O737" s="146"/>
      <c r="P737" s="146"/>
      <c r="Q737" s="146"/>
      <c r="R737" s="146"/>
      <c r="S737" s="146"/>
      <c r="T737" s="146"/>
      <c r="U737" s="146"/>
      <c r="V737" s="146"/>
      <c r="W737" s="146"/>
      <c r="X737" s="146"/>
      <c r="Y737" s="146"/>
      <c r="Z737" s="147"/>
      <c r="AA737" s="58"/>
      <c r="AB737" s="148"/>
      <c r="AC737" s="59"/>
      <c r="AD737" s="110"/>
      <c r="AE737" s="148"/>
      <c r="AF737" s="111"/>
      <c r="AG737" s="149"/>
      <c r="AH737" s="110"/>
      <c r="AI737" s="111"/>
      <c r="AJ737" s="60"/>
      <c r="AK737" s="75"/>
      <c r="AL737" s="74"/>
      <c r="AM737" s="74"/>
      <c r="AN737" s="74"/>
      <c r="AO737" s="855" t="str">
        <f t="shared" si="552"/>
        <v/>
      </c>
      <c r="CC737" s="513" t="str">
        <f t="shared" si="534"/>
        <v/>
      </c>
      <c r="CD737" s="513" t="str">
        <f t="shared" si="535"/>
        <v/>
      </c>
      <c r="CE737" s="513" t="str">
        <f t="shared" si="536"/>
        <v/>
      </c>
      <c r="CF737" s="513" t="str">
        <f t="shared" si="537"/>
        <v/>
      </c>
      <c r="CG737" s="513" t="str">
        <f t="shared" si="538"/>
        <v/>
      </c>
      <c r="CH737" s="513" t="str">
        <f t="shared" si="539"/>
        <v/>
      </c>
      <c r="CI737" s="513" t="str">
        <f t="shared" si="540"/>
        <v/>
      </c>
      <c r="CJ737" s="513"/>
      <c r="CK737" s="513" t="str">
        <f t="shared" si="541"/>
        <v/>
      </c>
      <c r="CL737" s="513" t="str">
        <f t="shared" si="542"/>
        <v/>
      </c>
      <c r="CM737" s="513"/>
      <c r="CR737" s="822">
        <f t="shared" si="543"/>
        <v>0</v>
      </c>
      <c r="CS737" s="822">
        <f t="shared" si="544"/>
        <v>0</v>
      </c>
      <c r="CT737" s="823">
        <f t="shared" si="545"/>
        <v>0</v>
      </c>
      <c r="CU737" s="817">
        <f t="shared" si="546"/>
        <v>0</v>
      </c>
      <c r="CV737" s="817">
        <f t="shared" si="547"/>
        <v>0</v>
      </c>
      <c r="CW737" s="817">
        <f t="shared" si="548"/>
        <v>0</v>
      </c>
      <c r="CX737" s="817">
        <f t="shared" si="549"/>
        <v>0</v>
      </c>
      <c r="CY737" s="817"/>
      <c r="CZ737" s="817">
        <f t="shared" si="550"/>
        <v>0</v>
      </c>
      <c r="DA737" s="817">
        <f t="shared" si="551"/>
        <v>0</v>
      </c>
      <c r="DB737" s="817"/>
    </row>
    <row r="738" spans="1:106" ht="31.5">
      <c r="A738" s="379" t="s">
        <v>1453</v>
      </c>
      <c r="B738" s="419" t="s">
        <v>1454</v>
      </c>
      <c r="C738" s="57">
        <f t="shared" si="531"/>
        <v>0</v>
      </c>
      <c r="D738" s="372">
        <f t="shared" si="532"/>
        <v>0</v>
      </c>
      <c r="E738" s="58"/>
      <c r="F738" s="59"/>
      <c r="G738" s="60"/>
      <c r="H738" s="145"/>
      <c r="I738" s="146"/>
      <c r="J738" s="146"/>
      <c r="K738" s="146"/>
      <c r="L738" s="146"/>
      <c r="M738" s="146"/>
      <c r="N738" s="146"/>
      <c r="O738" s="146"/>
      <c r="P738" s="146"/>
      <c r="Q738" s="146"/>
      <c r="R738" s="146"/>
      <c r="S738" s="146"/>
      <c r="T738" s="146"/>
      <c r="U738" s="146"/>
      <c r="V738" s="146"/>
      <c r="W738" s="146"/>
      <c r="X738" s="146"/>
      <c r="Y738" s="146"/>
      <c r="Z738" s="147"/>
      <c r="AA738" s="58"/>
      <c r="AB738" s="148"/>
      <c r="AC738" s="59"/>
      <c r="AD738" s="110"/>
      <c r="AE738" s="148"/>
      <c r="AF738" s="111"/>
      <c r="AG738" s="149"/>
      <c r="AH738" s="110"/>
      <c r="AI738" s="111"/>
      <c r="AJ738" s="60"/>
      <c r="AK738" s="75"/>
      <c r="AL738" s="74"/>
      <c r="AM738" s="74"/>
      <c r="AN738" s="74"/>
      <c r="AO738" s="855" t="str">
        <f t="shared" si="552"/>
        <v/>
      </c>
      <c r="CC738" s="513" t="str">
        <f t="shared" si="534"/>
        <v/>
      </c>
      <c r="CD738" s="513" t="str">
        <f t="shared" si="535"/>
        <v/>
      </c>
      <c r="CE738" s="513" t="str">
        <f t="shared" si="536"/>
        <v/>
      </c>
      <c r="CF738" s="513" t="str">
        <f t="shared" si="537"/>
        <v/>
      </c>
      <c r="CG738" s="513" t="str">
        <f t="shared" si="538"/>
        <v/>
      </c>
      <c r="CH738" s="513" t="str">
        <f t="shared" si="539"/>
        <v/>
      </c>
      <c r="CI738" s="513" t="str">
        <f t="shared" si="540"/>
        <v/>
      </c>
      <c r="CJ738" s="513"/>
      <c r="CK738" s="513" t="str">
        <f t="shared" si="541"/>
        <v/>
      </c>
      <c r="CL738" s="513" t="str">
        <f t="shared" si="542"/>
        <v/>
      </c>
      <c r="CM738" s="513"/>
      <c r="CR738" s="822">
        <f t="shared" si="543"/>
        <v>0</v>
      </c>
      <c r="CS738" s="822">
        <f t="shared" si="544"/>
        <v>0</v>
      </c>
      <c r="CT738" s="823">
        <f t="shared" si="545"/>
        <v>0</v>
      </c>
      <c r="CU738" s="817">
        <f t="shared" si="546"/>
        <v>0</v>
      </c>
      <c r="CV738" s="817">
        <f t="shared" si="547"/>
        <v>0</v>
      </c>
      <c r="CW738" s="817">
        <f t="shared" si="548"/>
        <v>0</v>
      </c>
      <c r="CX738" s="817">
        <f t="shared" si="549"/>
        <v>0</v>
      </c>
      <c r="CY738" s="817"/>
      <c r="CZ738" s="817">
        <f t="shared" si="550"/>
        <v>0</v>
      </c>
      <c r="DA738" s="817">
        <f t="shared" si="551"/>
        <v>0</v>
      </c>
      <c r="DB738" s="817"/>
    </row>
    <row r="739" spans="1:106">
      <c r="A739" s="379" t="s">
        <v>1455</v>
      </c>
      <c r="B739" s="419" t="s">
        <v>1456</v>
      </c>
      <c r="C739" s="57">
        <f t="shared" si="531"/>
        <v>0</v>
      </c>
      <c r="D739" s="372">
        <f t="shared" si="532"/>
        <v>0</v>
      </c>
      <c r="E739" s="58"/>
      <c r="F739" s="59"/>
      <c r="G739" s="60"/>
      <c r="H739" s="145"/>
      <c r="I739" s="146"/>
      <c r="J739" s="146"/>
      <c r="K739" s="146"/>
      <c r="L739" s="146"/>
      <c r="M739" s="146"/>
      <c r="N739" s="146"/>
      <c r="O739" s="146"/>
      <c r="P739" s="146"/>
      <c r="Q739" s="146"/>
      <c r="R739" s="146"/>
      <c r="S739" s="146"/>
      <c r="T739" s="146"/>
      <c r="U739" s="146"/>
      <c r="V739" s="146"/>
      <c r="W739" s="146"/>
      <c r="X739" s="146"/>
      <c r="Y739" s="146"/>
      <c r="Z739" s="147"/>
      <c r="AA739" s="58"/>
      <c r="AB739" s="148"/>
      <c r="AC739" s="59"/>
      <c r="AD739" s="110"/>
      <c r="AE739" s="148"/>
      <c r="AF739" s="111"/>
      <c r="AG739" s="149"/>
      <c r="AH739" s="110"/>
      <c r="AI739" s="111"/>
      <c r="AJ739" s="60"/>
      <c r="AK739" s="75"/>
      <c r="AL739" s="74"/>
      <c r="AM739" s="74"/>
      <c r="AN739" s="74"/>
      <c r="AO739" s="855" t="str">
        <f t="shared" si="552"/>
        <v/>
      </c>
      <c r="CC739" s="513" t="str">
        <f t="shared" si="534"/>
        <v/>
      </c>
      <c r="CD739" s="513" t="str">
        <f t="shared" si="535"/>
        <v/>
      </c>
      <c r="CE739" s="513" t="str">
        <f t="shared" si="536"/>
        <v/>
      </c>
      <c r="CF739" s="513" t="str">
        <f t="shared" si="537"/>
        <v/>
      </c>
      <c r="CG739" s="513" t="str">
        <f t="shared" si="538"/>
        <v/>
      </c>
      <c r="CH739" s="513" t="str">
        <f t="shared" si="539"/>
        <v/>
      </c>
      <c r="CI739" s="513" t="str">
        <f t="shared" si="540"/>
        <v/>
      </c>
      <c r="CJ739" s="513"/>
      <c r="CK739" s="513" t="str">
        <f t="shared" si="541"/>
        <v/>
      </c>
      <c r="CL739" s="513" t="str">
        <f t="shared" si="542"/>
        <v/>
      </c>
      <c r="CM739" s="513"/>
      <c r="CR739" s="822">
        <f t="shared" si="543"/>
        <v>0</v>
      </c>
      <c r="CS739" s="822">
        <f t="shared" si="544"/>
        <v>0</v>
      </c>
      <c r="CT739" s="823">
        <f t="shared" si="545"/>
        <v>0</v>
      </c>
      <c r="CU739" s="817">
        <f t="shared" si="546"/>
        <v>0</v>
      </c>
      <c r="CV739" s="817">
        <f t="shared" si="547"/>
        <v>0</v>
      </c>
      <c r="CW739" s="817">
        <f t="shared" si="548"/>
        <v>0</v>
      </c>
      <c r="CX739" s="817">
        <f t="shared" si="549"/>
        <v>0</v>
      </c>
      <c r="CY739" s="817"/>
      <c r="CZ739" s="817">
        <f t="shared" si="550"/>
        <v>0</v>
      </c>
      <c r="DA739" s="817">
        <f t="shared" si="551"/>
        <v>0</v>
      </c>
      <c r="DB739" s="817"/>
    </row>
    <row r="740" spans="1:106">
      <c r="A740" s="379" t="s">
        <v>1457</v>
      </c>
      <c r="B740" s="419" t="s">
        <v>1458</v>
      </c>
      <c r="C740" s="57">
        <f t="shared" si="531"/>
        <v>0</v>
      </c>
      <c r="D740" s="372">
        <f t="shared" si="532"/>
        <v>0</v>
      </c>
      <c r="E740" s="58"/>
      <c r="F740" s="59"/>
      <c r="G740" s="60"/>
      <c r="H740" s="145"/>
      <c r="I740" s="146"/>
      <c r="J740" s="146"/>
      <c r="K740" s="146"/>
      <c r="L740" s="146"/>
      <c r="M740" s="146"/>
      <c r="N740" s="146"/>
      <c r="O740" s="146"/>
      <c r="P740" s="146"/>
      <c r="Q740" s="146"/>
      <c r="R740" s="146"/>
      <c r="S740" s="146"/>
      <c r="T740" s="146"/>
      <c r="U740" s="146"/>
      <c r="V740" s="146"/>
      <c r="W740" s="146"/>
      <c r="X740" s="146"/>
      <c r="Y740" s="146"/>
      <c r="Z740" s="147"/>
      <c r="AA740" s="58"/>
      <c r="AB740" s="148"/>
      <c r="AC740" s="59"/>
      <c r="AD740" s="110"/>
      <c r="AE740" s="148"/>
      <c r="AF740" s="111"/>
      <c r="AG740" s="149"/>
      <c r="AH740" s="110"/>
      <c r="AI740" s="111"/>
      <c r="AJ740" s="60"/>
      <c r="AK740" s="75"/>
      <c r="AL740" s="74"/>
      <c r="AM740" s="74"/>
      <c r="AN740" s="74"/>
      <c r="AO740" s="855" t="str">
        <f t="shared" si="552"/>
        <v/>
      </c>
      <c r="CC740" s="513" t="str">
        <f t="shared" si="534"/>
        <v/>
      </c>
      <c r="CD740" s="513" t="str">
        <f t="shared" si="535"/>
        <v/>
      </c>
      <c r="CE740" s="513" t="str">
        <f t="shared" si="536"/>
        <v/>
      </c>
      <c r="CF740" s="513" t="str">
        <f t="shared" si="537"/>
        <v/>
      </c>
      <c r="CG740" s="513" t="str">
        <f t="shared" si="538"/>
        <v/>
      </c>
      <c r="CH740" s="513" t="str">
        <f t="shared" si="539"/>
        <v/>
      </c>
      <c r="CI740" s="513" t="str">
        <f t="shared" si="540"/>
        <v/>
      </c>
      <c r="CJ740" s="513"/>
      <c r="CK740" s="513" t="str">
        <f t="shared" si="541"/>
        <v/>
      </c>
      <c r="CL740" s="513" t="str">
        <f t="shared" si="542"/>
        <v/>
      </c>
      <c r="CM740" s="513"/>
      <c r="CR740" s="822">
        <f t="shared" si="543"/>
        <v>0</v>
      </c>
      <c r="CS740" s="822">
        <f t="shared" si="544"/>
        <v>0</v>
      </c>
      <c r="CT740" s="823">
        <f t="shared" si="545"/>
        <v>0</v>
      </c>
      <c r="CU740" s="817">
        <f t="shared" si="546"/>
        <v>0</v>
      </c>
      <c r="CV740" s="817">
        <f t="shared" si="547"/>
        <v>0</v>
      </c>
      <c r="CW740" s="817">
        <f t="shared" si="548"/>
        <v>0</v>
      </c>
      <c r="CX740" s="817">
        <f t="shared" si="549"/>
        <v>0</v>
      </c>
      <c r="CY740" s="817"/>
      <c r="CZ740" s="817">
        <f t="shared" si="550"/>
        <v>0</v>
      </c>
      <c r="DA740" s="817">
        <f t="shared" si="551"/>
        <v>0</v>
      </c>
      <c r="DB740" s="817"/>
    </row>
    <row r="741" spans="1:106">
      <c r="A741" s="379" t="s">
        <v>1459</v>
      </c>
      <c r="B741" s="419" t="s">
        <v>1460</v>
      </c>
      <c r="C741" s="57">
        <f t="shared" si="531"/>
        <v>0</v>
      </c>
      <c r="D741" s="372">
        <f t="shared" si="532"/>
        <v>0</v>
      </c>
      <c r="E741" s="58"/>
      <c r="F741" s="59"/>
      <c r="G741" s="60"/>
      <c r="H741" s="145"/>
      <c r="I741" s="146"/>
      <c r="J741" s="146"/>
      <c r="K741" s="146"/>
      <c r="L741" s="146"/>
      <c r="M741" s="146"/>
      <c r="N741" s="146"/>
      <c r="O741" s="146"/>
      <c r="P741" s="146"/>
      <c r="Q741" s="146"/>
      <c r="R741" s="146"/>
      <c r="S741" s="146"/>
      <c r="T741" s="146"/>
      <c r="U741" s="146"/>
      <c r="V741" s="146"/>
      <c r="W741" s="146"/>
      <c r="X741" s="146"/>
      <c r="Y741" s="146"/>
      <c r="Z741" s="147"/>
      <c r="AA741" s="58"/>
      <c r="AB741" s="148"/>
      <c r="AC741" s="59"/>
      <c r="AD741" s="110"/>
      <c r="AE741" s="148"/>
      <c r="AF741" s="111"/>
      <c r="AG741" s="149"/>
      <c r="AH741" s="110"/>
      <c r="AI741" s="111"/>
      <c r="AJ741" s="60"/>
      <c r="AK741" s="75"/>
      <c r="AL741" s="74"/>
      <c r="AM741" s="74"/>
      <c r="AN741" s="74"/>
      <c r="AO741" s="855" t="str">
        <f t="shared" si="552"/>
        <v/>
      </c>
      <c r="CC741" s="513" t="str">
        <f t="shared" si="534"/>
        <v/>
      </c>
      <c r="CD741" s="513" t="str">
        <f t="shared" si="535"/>
        <v/>
      </c>
      <c r="CE741" s="513" t="str">
        <f t="shared" si="536"/>
        <v/>
      </c>
      <c r="CF741" s="513" t="str">
        <f t="shared" si="537"/>
        <v/>
      </c>
      <c r="CG741" s="513" t="str">
        <f t="shared" si="538"/>
        <v/>
      </c>
      <c r="CH741" s="513" t="str">
        <f t="shared" si="539"/>
        <v/>
      </c>
      <c r="CI741" s="513" t="str">
        <f t="shared" si="540"/>
        <v/>
      </c>
      <c r="CJ741" s="513"/>
      <c r="CK741" s="513" t="str">
        <f t="shared" si="541"/>
        <v/>
      </c>
      <c r="CL741" s="513" t="str">
        <f t="shared" si="542"/>
        <v/>
      </c>
      <c r="CM741" s="513"/>
      <c r="CR741" s="822">
        <f t="shared" si="543"/>
        <v>0</v>
      </c>
      <c r="CS741" s="822">
        <f t="shared" si="544"/>
        <v>0</v>
      </c>
      <c r="CT741" s="823">
        <f t="shared" si="545"/>
        <v>0</v>
      </c>
      <c r="CU741" s="817">
        <f t="shared" si="546"/>
        <v>0</v>
      </c>
      <c r="CV741" s="817">
        <f t="shared" si="547"/>
        <v>0</v>
      </c>
      <c r="CW741" s="817">
        <f t="shared" si="548"/>
        <v>0</v>
      </c>
      <c r="CX741" s="817">
        <f t="shared" si="549"/>
        <v>0</v>
      </c>
      <c r="CY741" s="817"/>
      <c r="CZ741" s="817">
        <f t="shared" si="550"/>
        <v>0</v>
      </c>
      <c r="DA741" s="817">
        <f t="shared" si="551"/>
        <v>0</v>
      </c>
      <c r="DB741" s="817"/>
    </row>
    <row r="742" spans="1:106">
      <c r="A742" s="379" t="s">
        <v>1461</v>
      </c>
      <c r="B742" s="419" t="s">
        <v>1462</v>
      </c>
      <c r="C742" s="57">
        <f t="shared" si="531"/>
        <v>0</v>
      </c>
      <c r="D742" s="372">
        <f t="shared" si="532"/>
        <v>0</v>
      </c>
      <c r="E742" s="58"/>
      <c r="F742" s="59"/>
      <c r="G742" s="60"/>
      <c r="H742" s="145"/>
      <c r="I742" s="146"/>
      <c r="J742" s="146"/>
      <c r="K742" s="146"/>
      <c r="L742" s="146"/>
      <c r="M742" s="146"/>
      <c r="N742" s="146"/>
      <c r="O742" s="146"/>
      <c r="P742" s="146"/>
      <c r="Q742" s="146"/>
      <c r="R742" s="146"/>
      <c r="S742" s="146"/>
      <c r="T742" s="146"/>
      <c r="U742" s="146"/>
      <c r="V742" s="146"/>
      <c r="W742" s="146"/>
      <c r="X742" s="146"/>
      <c r="Y742" s="146"/>
      <c r="Z742" s="147"/>
      <c r="AA742" s="58"/>
      <c r="AB742" s="148"/>
      <c r="AC742" s="59"/>
      <c r="AD742" s="110"/>
      <c r="AE742" s="148"/>
      <c r="AF742" s="111"/>
      <c r="AG742" s="149"/>
      <c r="AH742" s="110"/>
      <c r="AI742" s="111"/>
      <c r="AJ742" s="60"/>
      <c r="AK742" s="75"/>
      <c r="AL742" s="74"/>
      <c r="AM742" s="74"/>
      <c r="AN742" s="74"/>
      <c r="AO742" s="855" t="str">
        <f t="shared" si="552"/>
        <v/>
      </c>
      <c r="CC742" s="513" t="str">
        <f t="shared" si="534"/>
        <v/>
      </c>
      <c r="CD742" s="513" t="str">
        <f t="shared" si="535"/>
        <v/>
      </c>
      <c r="CE742" s="513" t="str">
        <f t="shared" si="536"/>
        <v/>
      </c>
      <c r="CF742" s="513" t="str">
        <f t="shared" si="537"/>
        <v/>
      </c>
      <c r="CG742" s="513" t="str">
        <f t="shared" si="538"/>
        <v/>
      </c>
      <c r="CH742" s="513" t="str">
        <f t="shared" si="539"/>
        <v/>
      </c>
      <c r="CI742" s="513" t="str">
        <f t="shared" si="540"/>
        <v/>
      </c>
      <c r="CJ742" s="513"/>
      <c r="CK742" s="513" t="str">
        <f t="shared" si="541"/>
        <v/>
      </c>
      <c r="CL742" s="513" t="str">
        <f t="shared" si="542"/>
        <v/>
      </c>
      <c r="CM742" s="513"/>
      <c r="CR742" s="822">
        <f t="shared" si="543"/>
        <v>0</v>
      </c>
      <c r="CS742" s="822">
        <f t="shared" si="544"/>
        <v>0</v>
      </c>
      <c r="CT742" s="823">
        <f t="shared" si="545"/>
        <v>0</v>
      </c>
      <c r="CU742" s="817">
        <f t="shared" si="546"/>
        <v>0</v>
      </c>
      <c r="CV742" s="817">
        <f t="shared" si="547"/>
        <v>0</v>
      </c>
      <c r="CW742" s="817">
        <f t="shared" si="548"/>
        <v>0</v>
      </c>
      <c r="CX742" s="817">
        <f t="shared" si="549"/>
        <v>0</v>
      </c>
      <c r="CY742" s="817"/>
      <c r="CZ742" s="817">
        <f t="shared" si="550"/>
        <v>0</v>
      </c>
      <c r="DA742" s="817">
        <f t="shared" si="551"/>
        <v>0</v>
      </c>
      <c r="DB742" s="817"/>
    </row>
    <row r="743" spans="1:106">
      <c r="A743" s="379" t="s">
        <v>1463</v>
      </c>
      <c r="B743" s="419" t="s">
        <v>1464</v>
      </c>
      <c r="C743" s="57">
        <f t="shared" si="531"/>
        <v>0</v>
      </c>
      <c r="D743" s="372">
        <f t="shared" si="532"/>
        <v>0</v>
      </c>
      <c r="E743" s="58"/>
      <c r="F743" s="59"/>
      <c r="G743" s="60"/>
      <c r="H743" s="145"/>
      <c r="I743" s="146"/>
      <c r="J743" s="146"/>
      <c r="K743" s="146"/>
      <c r="L743" s="146"/>
      <c r="M743" s="146"/>
      <c r="N743" s="146"/>
      <c r="O743" s="146"/>
      <c r="P743" s="146"/>
      <c r="Q743" s="146"/>
      <c r="R743" s="146"/>
      <c r="S743" s="146"/>
      <c r="T743" s="146"/>
      <c r="U743" s="146"/>
      <c r="V743" s="146"/>
      <c r="W743" s="146"/>
      <c r="X743" s="146"/>
      <c r="Y743" s="146"/>
      <c r="Z743" s="147"/>
      <c r="AA743" s="58"/>
      <c r="AB743" s="148"/>
      <c r="AC743" s="59"/>
      <c r="AD743" s="110"/>
      <c r="AE743" s="148"/>
      <c r="AF743" s="111"/>
      <c r="AG743" s="149"/>
      <c r="AH743" s="110"/>
      <c r="AI743" s="111"/>
      <c r="AJ743" s="60"/>
      <c r="AK743" s="75"/>
      <c r="AL743" s="74"/>
      <c r="AM743" s="74"/>
      <c r="AN743" s="74"/>
      <c r="AO743" s="855" t="str">
        <f t="shared" si="552"/>
        <v/>
      </c>
      <c r="CC743" s="513" t="str">
        <f t="shared" si="534"/>
        <v/>
      </c>
      <c r="CD743" s="513" t="str">
        <f t="shared" si="535"/>
        <v/>
      </c>
      <c r="CE743" s="513" t="str">
        <f t="shared" si="536"/>
        <v/>
      </c>
      <c r="CF743" s="513" t="str">
        <f t="shared" si="537"/>
        <v/>
      </c>
      <c r="CG743" s="513" t="str">
        <f t="shared" si="538"/>
        <v/>
      </c>
      <c r="CH743" s="513" t="str">
        <f t="shared" si="539"/>
        <v/>
      </c>
      <c r="CI743" s="513" t="str">
        <f t="shared" si="540"/>
        <v/>
      </c>
      <c r="CJ743" s="513"/>
      <c r="CK743" s="513" t="str">
        <f t="shared" si="541"/>
        <v/>
      </c>
      <c r="CL743" s="513" t="str">
        <f t="shared" si="542"/>
        <v/>
      </c>
      <c r="CM743" s="513"/>
      <c r="CR743" s="822">
        <f t="shared" si="543"/>
        <v>0</v>
      </c>
      <c r="CS743" s="822">
        <f t="shared" si="544"/>
        <v>0</v>
      </c>
      <c r="CT743" s="823">
        <f t="shared" si="545"/>
        <v>0</v>
      </c>
      <c r="CU743" s="817">
        <f t="shared" si="546"/>
        <v>0</v>
      </c>
      <c r="CV743" s="817">
        <f t="shared" si="547"/>
        <v>0</v>
      </c>
      <c r="CW743" s="817">
        <f t="shared" si="548"/>
        <v>0</v>
      </c>
      <c r="CX743" s="817">
        <f t="shared" si="549"/>
        <v>0</v>
      </c>
      <c r="CY743" s="817"/>
      <c r="CZ743" s="817">
        <f t="shared" si="550"/>
        <v>0</v>
      </c>
      <c r="DA743" s="817">
        <f t="shared" si="551"/>
        <v>0</v>
      </c>
      <c r="DB743" s="817"/>
    </row>
    <row r="744" spans="1:106">
      <c r="A744" s="379" t="s">
        <v>1465</v>
      </c>
      <c r="B744" s="419" t="s">
        <v>1466</v>
      </c>
      <c r="C744" s="57">
        <f t="shared" si="531"/>
        <v>0</v>
      </c>
      <c r="D744" s="372">
        <f t="shared" si="532"/>
        <v>0</v>
      </c>
      <c r="E744" s="58"/>
      <c r="F744" s="59"/>
      <c r="G744" s="60"/>
      <c r="H744" s="145"/>
      <c r="I744" s="146"/>
      <c r="J744" s="146"/>
      <c r="K744" s="146"/>
      <c r="L744" s="146"/>
      <c r="M744" s="146"/>
      <c r="N744" s="146"/>
      <c r="O744" s="146"/>
      <c r="P744" s="146"/>
      <c r="Q744" s="146"/>
      <c r="R744" s="146"/>
      <c r="S744" s="146"/>
      <c r="T744" s="146"/>
      <c r="U744" s="146"/>
      <c r="V744" s="146"/>
      <c r="W744" s="146"/>
      <c r="X744" s="146"/>
      <c r="Y744" s="146"/>
      <c r="Z744" s="147"/>
      <c r="AA744" s="58"/>
      <c r="AB744" s="148"/>
      <c r="AC744" s="59"/>
      <c r="AD744" s="110"/>
      <c r="AE744" s="148"/>
      <c r="AF744" s="111"/>
      <c r="AG744" s="149"/>
      <c r="AH744" s="110"/>
      <c r="AI744" s="111"/>
      <c r="AJ744" s="60"/>
      <c r="AK744" s="75"/>
      <c r="AL744" s="74"/>
      <c r="AM744" s="74"/>
      <c r="AN744" s="74"/>
      <c r="AO744" s="855" t="str">
        <f t="shared" si="552"/>
        <v/>
      </c>
      <c r="CC744" s="513" t="str">
        <f t="shared" si="534"/>
        <v/>
      </c>
      <c r="CD744" s="513" t="str">
        <f t="shared" si="535"/>
        <v/>
      </c>
      <c r="CE744" s="513" t="str">
        <f t="shared" si="536"/>
        <v/>
      </c>
      <c r="CF744" s="513" t="str">
        <f t="shared" si="537"/>
        <v/>
      </c>
      <c r="CG744" s="513" t="str">
        <f t="shared" si="538"/>
        <v/>
      </c>
      <c r="CH744" s="513" t="str">
        <f t="shared" si="539"/>
        <v/>
      </c>
      <c r="CI744" s="513" t="str">
        <f t="shared" si="540"/>
        <v/>
      </c>
      <c r="CJ744" s="513"/>
      <c r="CK744" s="513" t="str">
        <f t="shared" si="541"/>
        <v/>
      </c>
      <c r="CL744" s="513" t="str">
        <f t="shared" si="542"/>
        <v/>
      </c>
      <c r="CM744" s="513"/>
      <c r="CR744" s="822">
        <f t="shared" si="543"/>
        <v>0</v>
      </c>
      <c r="CS744" s="822">
        <f t="shared" si="544"/>
        <v>0</v>
      </c>
      <c r="CT744" s="823">
        <f t="shared" si="545"/>
        <v>0</v>
      </c>
      <c r="CU744" s="817">
        <f t="shared" si="546"/>
        <v>0</v>
      </c>
      <c r="CV744" s="817">
        <f t="shared" si="547"/>
        <v>0</v>
      </c>
      <c r="CW744" s="817">
        <f t="shared" si="548"/>
        <v>0</v>
      </c>
      <c r="CX744" s="817">
        <f t="shared" si="549"/>
        <v>0</v>
      </c>
      <c r="CY744" s="817"/>
      <c r="CZ744" s="817">
        <f t="shared" si="550"/>
        <v>0</v>
      </c>
      <c r="DA744" s="817">
        <f t="shared" si="551"/>
        <v>0</v>
      </c>
      <c r="DB744" s="817"/>
    </row>
    <row r="745" spans="1:106">
      <c r="A745" s="388" t="s">
        <v>1467</v>
      </c>
      <c r="B745" s="408" t="s">
        <v>1468</v>
      </c>
      <c r="C745" s="57">
        <f t="shared" si="531"/>
        <v>0</v>
      </c>
      <c r="D745" s="372">
        <f t="shared" si="532"/>
        <v>0</v>
      </c>
      <c r="E745" s="58"/>
      <c r="F745" s="59"/>
      <c r="G745" s="60"/>
      <c r="H745" s="145"/>
      <c r="I745" s="146"/>
      <c r="J745" s="146"/>
      <c r="K745" s="146"/>
      <c r="L745" s="146"/>
      <c r="M745" s="146"/>
      <c r="N745" s="146"/>
      <c r="O745" s="146"/>
      <c r="P745" s="146"/>
      <c r="Q745" s="146"/>
      <c r="R745" s="146"/>
      <c r="S745" s="146"/>
      <c r="T745" s="146"/>
      <c r="U745" s="146"/>
      <c r="V745" s="146"/>
      <c r="W745" s="146"/>
      <c r="X745" s="146"/>
      <c r="Y745" s="146"/>
      <c r="Z745" s="147"/>
      <c r="AA745" s="58"/>
      <c r="AB745" s="148"/>
      <c r="AC745" s="59"/>
      <c r="AD745" s="110"/>
      <c r="AE745" s="148"/>
      <c r="AF745" s="111"/>
      <c r="AG745" s="149"/>
      <c r="AH745" s="110"/>
      <c r="AI745" s="111"/>
      <c r="AJ745" s="60"/>
      <c r="AK745" s="75"/>
      <c r="AL745" s="74"/>
      <c r="AM745" s="74"/>
      <c r="AN745" s="74"/>
      <c r="AO745" s="855" t="str">
        <f t="shared" si="552"/>
        <v/>
      </c>
      <c r="CC745" s="513" t="str">
        <f t="shared" si="534"/>
        <v/>
      </c>
      <c r="CD745" s="513" t="str">
        <f t="shared" si="535"/>
        <v/>
      </c>
      <c r="CE745" s="513" t="str">
        <f t="shared" si="536"/>
        <v/>
      </c>
      <c r="CF745" s="513" t="str">
        <f t="shared" si="537"/>
        <v/>
      </c>
      <c r="CG745" s="513" t="str">
        <f t="shared" si="538"/>
        <v/>
      </c>
      <c r="CH745" s="513" t="str">
        <f t="shared" si="539"/>
        <v/>
      </c>
      <c r="CI745" s="513" t="str">
        <f t="shared" si="540"/>
        <v/>
      </c>
      <c r="CJ745" s="513"/>
      <c r="CK745" s="513" t="str">
        <f t="shared" si="541"/>
        <v/>
      </c>
      <c r="CL745" s="513" t="str">
        <f t="shared" si="542"/>
        <v/>
      </c>
      <c r="CM745" s="513"/>
      <c r="CR745" s="822">
        <f t="shared" si="543"/>
        <v>0</v>
      </c>
      <c r="CS745" s="822">
        <f t="shared" si="544"/>
        <v>0</v>
      </c>
      <c r="CT745" s="823">
        <f t="shared" si="545"/>
        <v>0</v>
      </c>
      <c r="CU745" s="817">
        <f t="shared" si="546"/>
        <v>0</v>
      </c>
      <c r="CV745" s="817">
        <f t="shared" si="547"/>
        <v>0</v>
      </c>
      <c r="CW745" s="817">
        <f t="shared" si="548"/>
        <v>0</v>
      </c>
      <c r="CX745" s="817">
        <f t="shared" si="549"/>
        <v>0</v>
      </c>
      <c r="CY745" s="817"/>
      <c r="CZ745" s="817">
        <f t="shared" si="550"/>
        <v>0</v>
      </c>
      <c r="DA745" s="817">
        <f t="shared" si="551"/>
        <v>0</v>
      </c>
      <c r="DB745" s="817"/>
    </row>
    <row r="746" spans="1:106">
      <c r="A746" s="388" t="s">
        <v>1469</v>
      </c>
      <c r="B746" s="408" t="s">
        <v>1470</v>
      </c>
      <c r="C746" s="57">
        <f t="shared" si="531"/>
        <v>0</v>
      </c>
      <c r="D746" s="372">
        <f t="shared" si="532"/>
        <v>0</v>
      </c>
      <c r="E746" s="58"/>
      <c r="F746" s="59"/>
      <c r="G746" s="60"/>
      <c r="H746" s="145"/>
      <c r="I746" s="146"/>
      <c r="J746" s="146"/>
      <c r="K746" s="146"/>
      <c r="L746" s="146"/>
      <c r="M746" s="146"/>
      <c r="N746" s="146"/>
      <c r="O746" s="146"/>
      <c r="P746" s="146"/>
      <c r="Q746" s="146"/>
      <c r="R746" s="146"/>
      <c r="S746" s="146"/>
      <c r="T746" s="146"/>
      <c r="U746" s="146"/>
      <c r="V746" s="146"/>
      <c r="W746" s="146"/>
      <c r="X746" s="146"/>
      <c r="Y746" s="146"/>
      <c r="Z746" s="147"/>
      <c r="AA746" s="58"/>
      <c r="AB746" s="148"/>
      <c r="AC746" s="59"/>
      <c r="AD746" s="110"/>
      <c r="AE746" s="148"/>
      <c r="AF746" s="111"/>
      <c r="AG746" s="149"/>
      <c r="AH746" s="110"/>
      <c r="AI746" s="111"/>
      <c r="AJ746" s="60"/>
      <c r="AK746" s="75"/>
      <c r="AL746" s="74"/>
      <c r="AM746" s="74"/>
      <c r="AN746" s="74"/>
      <c r="AO746" s="855" t="str">
        <f t="shared" si="552"/>
        <v/>
      </c>
      <c r="CC746" s="513" t="str">
        <f t="shared" si="534"/>
        <v/>
      </c>
      <c r="CD746" s="513" t="str">
        <f t="shared" si="535"/>
        <v/>
      </c>
      <c r="CE746" s="513" t="str">
        <f t="shared" si="536"/>
        <v/>
      </c>
      <c r="CF746" s="513" t="str">
        <f t="shared" si="537"/>
        <v/>
      </c>
      <c r="CG746" s="513" t="str">
        <f t="shared" si="538"/>
        <v/>
      </c>
      <c r="CH746" s="513" t="str">
        <f t="shared" si="539"/>
        <v/>
      </c>
      <c r="CI746" s="513" t="str">
        <f t="shared" si="540"/>
        <v/>
      </c>
      <c r="CJ746" s="513"/>
      <c r="CK746" s="513" t="str">
        <f t="shared" si="541"/>
        <v/>
      </c>
      <c r="CL746" s="513" t="str">
        <f t="shared" si="542"/>
        <v/>
      </c>
      <c r="CM746" s="513"/>
      <c r="CR746" s="822">
        <f t="shared" si="543"/>
        <v>0</v>
      </c>
      <c r="CS746" s="822">
        <f t="shared" si="544"/>
        <v>0</v>
      </c>
      <c r="CT746" s="823">
        <f t="shared" si="545"/>
        <v>0</v>
      </c>
      <c r="CU746" s="817">
        <f t="shared" si="546"/>
        <v>0</v>
      </c>
      <c r="CV746" s="817">
        <f t="shared" si="547"/>
        <v>0</v>
      </c>
      <c r="CW746" s="817">
        <f t="shared" si="548"/>
        <v>0</v>
      </c>
      <c r="CX746" s="817">
        <f t="shared" si="549"/>
        <v>0</v>
      </c>
      <c r="CY746" s="817"/>
      <c r="CZ746" s="817">
        <f t="shared" si="550"/>
        <v>0</v>
      </c>
      <c r="DA746" s="817">
        <f t="shared" si="551"/>
        <v>0</v>
      </c>
      <c r="DB746" s="817"/>
    </row>
    <row r="747" spans="1:106">
      <c r="A747" s="388" t="s">
        <v>1471</v>
      </c>
      <c r="B747" s="408" t="s">
        <v>1472</v>
      </c>
      <c r="C747" s="57">
        <f t="shared" si="531"/>
        <v>0</v>
      </c>
      <c r="D747" s="372">
        <f t="shared" si="532"/>
        <v>0</v>
      </c>
      <c r="E747" s="58"/>
      <c r="F747" s="59"/>
      <c r="G747" s="60"/>
      <c r="H747" s="145"/>
      <c r="I747" s="146"/>
      <c r="J747" s="146"/>
      <c r="K747" s="146"/>
      <c r="L747" s="146"/>
      <c r="M747" s="146"/>
      <c r="N747" s="146"/>
      <c r="O747" s="146"/>
      <c r="P747" s="146"/>
      <c r="Q747" s="146"/>
      <c r="R747" s="146"/>
      <c r="S747" s="146"/>
      <c r="T747" s="146"/>
      <c r="U747" s="146"/>
      <c r="V747" s="146"/>
      <c r="W747" s="146"/>
      <c r="X747" s="146"/>
      <c r="Y747" s="146"/>
      <c r="Z747" s="147"/>
      <c r="AA747" s="58"/>
      <c r="AB747" s="148"/>
      <c r="AC747" s="59"/>
      <c r="AD747" s="110"/>
      <c r="AE747" s="148"/>
      <c r="AF747" s="111"/>
      <c r="AG747" s="149"/>
      <c r="AH747" s="110"/>
      <c r="AI747" s="111"/>
      <c r="AJ747" s="60"/>
      <c r="AK747" s="75"/>
      <c r="AL747" s="74"/>
      <c r="AM747" s="74"/>
      <c r="AN747" s="74"/>
      <c r="AO747" s="855" t="str">
        <f t="shared" si="552"/>
        <v/>
      </c>
      <c r="CC747" s="513" t="str">
        <f t="shared" si="534"/>
        <v/>
      </c>
      <c r="CD747" s="513" t="str">
        <f t="shared" si="535"/>
        <v/>
      </c>
      <c r="CE747" s="513" t="str">
        <f t="shared" si="536"/>
        <v/>
      </c>
      <c r="CF747" s="513" t="str">
        <f t="shared" si="537"/>
        <v/>
      </c>
      <c r="CG747" s="513" t="str">
        <f t="shared" si="538"/>
        <v/>
      </c>
      <c r="CH747" s="513" t="str">
        <f t="shared" si="539"/>
        <v/>
      </c>
      <c r="CI747" s="513" t="str">
        <f t="shared" si="540"/>
        <v/>
      </c>
      <c r="CJ747" s="513"/>
      <c r="CK747" s="513" t="str">
        <f t="shared" si="541"/>
        <v/>
      </c>
      <c r="CL747" s="513" t="str">
        <f t="shared" si="542"/>
        <v/>
      </c>
      <c r="CM747" s="513"/>
      <c r="CR747" s="822">
        <f t="shared" si="543"/>
        <v>0</v>
      </c>
      <c r="CS747" s="822">
        <f t="shared" si="544"/>
        <v>0</v>
      </c>
      <c r="CT747" s="823">
        <f t="shared" si="545"/>
        <v>0</v>
      </c>
      <c r="CU747" s="817">
        <f t="shared" si="546"/>
        <v>0</v>
      </c>
      <c r="CV747" s="817">
        <f t="shared" si="547"/>
        <v>0</v>
      </c>
      <c r="CW747" s="817">
        <f t="shared" si="548"/>
        <v>0</v>
      </c>
      <c r="CX747" s="817">
        <f t="shared" si="549"/>
        <v>0</v>
      </c>
      <c r="CY747" s="817"/>
      <c r="CZ747" s="817">
        <f t="shared" si="550"/>
        <v>0</v>
      </c>
      <c r="DA747" s="817">
        <f t="shared" si="551"/>
        <v>0</v>
      </c>
      <c r="DB747" s="817"/>
    </row>
    <row r="748" spans="1:106">
      <c r="A748" s="388" t="s">
        <v>1473</v>
      </c>
      <c r="B748" s="408" t="s">
        <v>1474</v>
      </c>
      <c r="C748" s="57">
        <f t="shared" si="531"/>
        <v>0</v>
      </c>
      <c r="D748" s="372">
        <f t="shared" si="532"/>
        <v>0</v>
      </c>
      <c r="E748" s="58"/>
      <c r="F748" s="59"/>
      <c r="G748" s="60"/>
      <c r="H748" s="145"/>
      <c r="I748" s="146"/>
      <c r="J748" s="146"/>
      <c r="K748" s="146"/>
      <c r="L748" s="146"/>
      <c r="M748" s="146"/>
      <c r="N748" s="146"/>
      <c r="O748" s="146"/>
      <c r="P748" s="146"/>
      <c r="Q748" s="146"/>
      <c r="R748" s="146"/>
      <c r="S748" s="146"/>
      <c r="T748" s="146"/>
      <c r="U748" s="146"/>
      <c r="V748" s="146"/>
      <c r="W748" s="146"/>
      <c r="X748" s="146"/>
      <c r="Y748" s="146"/>
      <c r="Z748" s="147"/>
      <c r="AA748" s="58"/>
      <c r="AB748" s="148"/>
      <c r="AC748" s="59"/>
      <c r="AD748" s="110"/>
      <c r="AE748" s="148"/>
      <c r="AF748" s="111"/>
      <c r="AG748" s="149"/>
      <c r="AH748" s="110"/>
      <c r="AI748" s="111"/>
      <c r="AJ748" s="60"/>
      <c r="AK748" s="75"/>
      <c r="AL748" s="74"/>
      <c r="AM748" s="74"/>
      <c r="AN748" s="74"/>
      <c r="AO748" s="855" t="str">
        <f t="shared" si="552"/>
        <v/>
      </c>
      <c r="CC748" s="513" t="str">
        <f t="shared" si="534"/>
        <v/>
      </c>
      <c r="CD748" s="513" t="str">
        <f t="shared" si="535"/>
        <v/>
      </c>
      <c r="CE748" s="513" t="str">
        <f t="shared" si="536"/>
        <v/>
      </c>
      <c r="CF748" s="513" t="str">
        <f t="shared" si="537"/>
        <v/>
      </c>
      <c r="CG748" s="513" t="str">
        <f t="shared" si="538"/>
        <v/>
      </c>
      <c r="CH748" s="513" t="str">
        <f t="shared" si="539"/>
        <v/>
      </c>
      <c r="CI748" s="513" t="str">
        <f t="shared" si="540"/>
        <v/>
      </c>
      <c r="CJ748" s="513"/>
      <c r="CK748" s="513" t="str">
        <f t="shared" si="541"/>
        <v/>
      </c>
      <c r="CL748" s="513" t="str">
        <f t="shared" si="542"/>
        <v/>
      </c>
      <c r="CM748" s="513"/>
      <c r="CR748" s="822">
        <f t="shared" si="543"/>
        <v>0</v>
      </c>
      <c r="CS748" s="822">
        <f t="shared" si="544"/>
        <v>0</v>
      </c>
      <c r="CT748" s="823">
        <f t="shared" si="545"/>
        <v>0</v>
      </c>
      <c r="CU748" s="817">
        <f t="shared" si="546"/>
        <v>0</v>
      </c>
      <c r="CV748" s="817">
        <f t="shared" si="547"/>
        <v>0</v>
      </c>
      <c r="CW748" s="817">
        <f t="shared" si="548"/>
        <v>0</v>
      </c>
      <c r="CX748" s="817">
        <f t="shared" si="549"/>
        <v>0</v>
      </c>
      <c r="CY748" s="817"/>
      <c r="CZ748" s="817">
        <f t="shared" si="550"/>
        <v>0</v>
      </c>
      <c r="DA748" s="817">
        <f t="shared" si="551"/>
        <v>0</v>
      </c>
      <c r="DB748" s="817"/>
    </row>
    <row r="749" spans="1:106">
      <c r="A749" s="388" t="s">
        <v>1475</v>
      </c>
      <c r="B749" s="408" t="s">
        <v>1476</v>
      </c>
      <c r="C749" s="57">
        <f t="shared" si="531"/>
        <v>0</v>
      </c>
      <c r="D749" s="372">
        <f t="shared" si="532"/>
        <v>0</v>
      </c>
      <c r="E749" s="58"/>
      <c r="F749" s="59"/>
      <c r="G749" s="60"/>
      <c r="H749" s="145"/>
      <c r="I749" s="146"/>
      <c r="J749" s="146"/>
      <c r="K749" s="146"/>
      <c r="L749" s="146"/>
      <c r="M749" s="146"/>
      <c r="N749" s="146"/>
      <c r="O749" s="146"/>
      <c r="P749" s="146"/>
      <c r="Q749" s="146"/>
      <c r="R749" s="146"/>
      <c r="S749" s="146"/>
      <c r="T749" s="146"/>
      <c r="U749" s="146"/>
      <c r="V749" s="146"/>
      <c r="W749" s="146"/>
      <c r="X749" s="146"/>
      <c r="Y749" s="146"/>
      <c r="Z749" s="147"/>
      <c r="AA749" s="58"/>
      <c r="AB749" s="148"/>
      <c r="AC749" s="59"/>
      <c r="AD749" s="110"/>
      <c r="AE749" s="148"/>
      <c r="AF749" s="111"/>
      <c r="AG749" s="149"/>
      <c r="AH749" s="110"/>
      <c r="AI749" s="111"/>
      <c r="AJ749" s="60"/>
      <c r="AK749" s="75"/>
      <c r="AL749" s="74"/>
      <c r="AM749" s="74"/>
      <c r="AN749" s="74"/>
      <c r="AO749" s="855" t="str">
        <f t="shared" si="552"/>
        <v/>
      </c>
      <c r="CC749" s="513" t="str">
        <f t="shared" si="534"/>
        <v/>
      </c>
      <c r="CD749" s="513" t="str">
        <f t="shared" si="535"/>
        <v/>
      </c>
      <c r="CE749" s="513" t="str">
        <f t="shared" si="536"/>
        <v/>
      </c>
      <c r="CF749" s="513" t="str">
        <f t="shared" si="537"/>
        <v/>
      </c>
      <c r="CG749" s="513" t="str">
        <f t="shared" si="538"/>
        <v/>
      </c>
      <c r="CH749" s="513" t="str">
        <f t="shared" si="539"/>
        <v/>
      </c>
      <c r="CI749" s="513" t="str">
        <f t="shared" si="540"/>
        <v/>
      </c>
      <c r="CJ749" s="513"/>
      <c r="CK749" s="513" t="str">
        <f t="shared" si="541"/>
        <v/>
      </c>
      <c r="CL749" s="513" t="str">
        <f t="shared" si="542"/>
        <v/>
      </c>
      <c r="CM749" s="513"/>
      <c r="CR749" s="822">
        <f t="shared" si="543"/>
        <v>0</v>
      </c>
      <c r="CS749" s="822">
        <f t="shared" si="544"/>
        <v>0</v>
      </c>
      <c r="CT749" s="823">
        <f t="shared" si="545"/>
        <v>0</v>
      </c>
      <c r="CU749" s="817">
        <f t="shared" si="546"/>
        <v>0</v>
      </c>
      <c r="CV749" s="817">
        <f t="shared" si="547"/>
        <v>0</v>
      </c>
      <c r="CW749" s="817">
        <f t="shared" si="548"/>
        <v>0</v>
      </c>
      <c r="CX749" s="817">
        <f t="shared" si="549"/>
        <v>0</v>
      </c>
      <c r="CY749" s="817"/>
      <c r="CZ749" s="817">
        <f t="shared" si="550"/>
        <v>0</v>
      </c>
      <c r="DA749" s="817">
        <f t="shared" si="551"/>
        <v>0</v>
      </c>
      <c r="DB749" s="817"/>
    </row>
    <row r="750" spans="1:106">
      <c r="A750" s="388" t="s">
        <v>1477</v>
      </c>
      <c r="B750" s="408" t="s">
        <v>1478</v>
      </c>
      <c r="C750" s="57">
        <f t="shared" si="531"/>
        <v>0</v>
      </c>
      <c r="D750" s="372">
        <f t="shared" si="532"/>
        <v>0</v>
      </c>
      <c r="E750" s="58"/>
      <c r="F750" s="59"/>
      <c r="G750" s="60"/>
      <c r="H750" s="145"/>
      <c r="I750" s="146"/>
      <c r="J750" s="146"/>
      <c r="K750" s="146"/>
      <c r="L750" s="146"/>
      <c r="M750" s="146"/>
      <c r="N750" s="146"/>
      <c r="O750" s="146"/>
      <c r="P750" s="146"/>
      <c r="Q750" s="146"/>
      <c r="R750" s="146"/>
      <c r="S750" s="146"/>
      <c r="T750" s="146"/>
      <c r="U750" s="146"/>
      <c r="V750" s="146"/>
      <c r="W750" s="146"/>
      <c r="X750" s="146"/>
      <c r="Y750" s="146"/>
      <c r="Z750" s="147"/>
      <c r="AA750" s="58"/>
      <c r="AB750" s="148"/>
      <c r="AC750" s="59"/>
      <c r="AD750" s="110"/>
      <c r="AE750" s="148"/>
      <c r="AF750" s="111"/>
      <c r="AG750" s="149"/>
      <c r="AH750" s="110"/>
      <c r="AI750" s="111"/>
      <c r="AJ750" s="60"/>
      <c r="AK750" s="75"/>
      <c r="AL750" s="74"/>
      <c r="AM750" s="74"/>
      <c r="AN750" s="74"/>
      <c r="AO750" s="855" t="str">
        <f t="shared" si="552"/>
        <v/>
      </c>
      <c r="CC750" s="513" t="str">
        <f t="shared" si="534"/>
        <v/>
      </c>
      <c r="CD750" s="513" t="str">
        <f t="shared" si="535"/>
        <v/>
      </c>
      <c r="CE750" s="513" t="str">
        <f t="shared" si="536"/>
        <v/>
      </c>
      <c r="CF750" s="513" t="str">
        <f t="shared" si="537"/>
        <v/>
      </c>
      <c r="CG750" s="513" t="str">
        <f t="shared" si="538"/>
        <v/>
      </c>
      <c r="CH750" s="513" t="str">
        <f t="shared" si="539"/>
        <v/>
      </c>
      <c r="CI750" s="513" t="str">
        <f t="shared" si="540"/>
        <v/>
      </c>
      <c r="CJ750" s="513"/>
      <c r="CK750" s="513" t="str">
        <f t="shared" si="541"/>
        <v/>
      </c>
      <c r="CL750" s="513" t="str">
        <f t="shared" si="542"/>
        <v/>
      </c>
      <c r="CM750" s="513"/>
      <c r="CR750" s="822">
        <f t="shared" si="543"/>
        <v>0</v>
      </c>
      <c r="CS750" s="822">
        <f t="shared" si="544"/>
        <v>0</v>
      </c>
      <c r="CT750" s="823">
        <f t="shared" si="545"/>
        <v>0</v>
      </c>
      <c r="CU750" s="817">
        <f t="shared" si="546"/>
        <v>0</v>
      </c>
      <c r="CV750" s="817">
        <f t="shared" si="547"/>
        <v>0</v>
      </c>
      <c r="CW750" s="817">
        <f t="shared" si="548"/>
        <v>0</v>
      </c>
      <c r="CX750" s="817">
        <f t="shared" si="549"/>
        <v>0</v>
      </c>
      <c r="CY750" s="817"/>
      <c r="CZ750" s="817">
        <f t="shared" si="550"/>
        <v>0</v>
      </c>
      <c r="DA750" s="817">
        <f t="shared" si="551"/>
        <v>0</v>
      </c>
      <c r="DB750" s="817"/>
    </row>
    <row r="751" spans="1:106">
      <c r="A751" s="388" t="s">
        <v>1479</v>
      </c>
      <c r="B751" s="408" t="s">
        <v>1480</v>
      </c>
      <c r="C751" s="57">
        <f t="shared" si="531"/>
        <v>0</v>
      </c>
      <c r="D751" s="372">
        <f t="shared" si="532"/>
        <v>0</v>
      </c>
      <c r="E751" s="58"/>
      <c r="F751" s="59"/>
      <c r="G751" s="60"/>
      <c r="H751" s="145"/>
      <c r="I751" s="146"/>
      <c r="J751" s="146"/>
      <c r="K751" s="146"/>
      <c r="L751" s="146"/>
      <c r="M751" s="146"/>
      <c r="N751" s="146"/>
      <c r="O751" s="146"/>
      <c r="P751" s="146"/>
      <c r="Q751" s="146"/>
      <c r="R751" s="146"/>
      <c r="S751" s="146"/>
      <c r="T751" s="146"/>
      <c r="U751" s="146"/>
      <c r="V751" s="146"/>
      <c r="W751" s="146"/>
      <c r="X751" s="146"/>
      <c r="Y751" s="146"/>
      <c r="Z751" s="147"/>
      <c r="AA751" s="58"/>
      <c r="AB751" s="148"/>
      <c r="AC751" s="59"/>
      <c r="AD751" s="110"/>
      <c r="AE751" s="148"/>
      <c r="AF751" s="111"/>
      <c r="AG751" s="149"/>
      <c r="AH751" s="110"/>
      <c r="AI751" s="111"/>
      <c r="AJ751" s="60"/>
      <c r="AK751" s="75"/>
      <c r="AL751" s="74"/>
      <c r="AM751" s="74"/>
      <c r="AN751" s="74"/>
      <c r="AO751" s="855" t="str">
        <f t="shared" si="552"/>
        <v/>
      </c>
      <c r="CC751" s="513" t="str">
        <f t="shared" si="534"/>
        <v/>
      </c>
      <c r="CD751" s="513" t="str">
        <f t="shared" si="535"/>
        <v/>
      </c>
      <c r="CE751" s="513" t="str">
        <f t="shared" si="536"/>
        <v/>
      </c>
      <c r="CF751" s="513" t="str">
        <f t="shared" si="537"/>
        <v/>
      </c>
      <c r="CG751" s="513" t="str">
        <f t="shared" si="538"/>
        <v/>
      </c>
      <c r="CH751" s="513" t="str">
        <f t="shared" si="539"/>
        <v/>
      </c>
      <c r="CI751" s="513" t="str">
        <f t="shared" si="540"/>
        <v/>
      </c>
      <c r="CJ751" s="513"/>
      <c r="CK751" s="513" t="str">
        <f t="shared" si="541"/>
        <v/>
      </c>
      <c r="CL751" s="513" t="str">
        <f t="shared" si="542"/>
        <v/>
      </c>
      <c r="CM751" s="513"/>
      <c r="CR751" s="822">
        <f t="shared" si="543"/>
        <v>0</v>
      </c>
      <c r="CS751" s="822">
        <f t="shared" si="544"/>
        <v>0</v>
      </c>
      <c r="CT751" s="823">
        <f t="shared" si="545"/>
        <v>0</v>
      </c>
      <c r="CU751" s="817">
        <f t="shared" si="546"/>
        <v>0</v>
      </c>
      <c r="CV751" s="817">
        <f t="shared" si="547"/>
        <v>0</v>
      </c>
      <c r="CW751" s="817">
        <f t="shared" si="548"/>
        <v>0</v>
      </c>
      <c r="CX751" s="817">
        <f t="shared" si="549"/>
        <v>0</v>
      </c>
      <c r="CY751" s="817"/>
      <c r="CZ751" s="817">
        <f t="shared" si="550"/>
        <v>0</v>
      </c>
      <c r="DA751" s="817">
        <f t="shared" si="551"/>
        <v>0</v>
      </c>
      <c r="DB751" s="817"/>
    </row>
    <row r="752" spans="1:106">
      <c r="A752" s="388" t="s">
        <v>1481</v>
      </c>
      <c r="B752" s="408" t="s">
        <v>1482</v>
      </c>
      <c r="C752" s="57">
        <f t="shared" si="531"/>
        <v>0</v>
      </c>
      <c r="D752" s="372">
        <f t="shared" si="532"/>
        <v>0</v>
      </c>
      <c r="E752" s="58"/>
      <c r="F752" s="59"/>
      <c r="G752" s="60"/>
      <c r="H752" s="145"/>
      <c r="I752" s="146"/>
      <c r="J752" s="146"/>
      <c r="K752" s="146"/>
      <c r="L752" s="146"/>
      <c r="M752" s="146"/>
      <c r="N752" s="146"/>
      <c r="O752" s="146"/>
      <c r="P752" s="146"/>
      <c r="Q752" s="146"/>
      <c r="R752" s="146"/>
      <c r="S752" s="146"/>
      <c r="T752" s="146"/>
      <c r="U752" s="146"/>
      <c r="V752" s="146"/>
      <c r="W752" s="146"/>
      <c r="X752" s="146"/>
      <c r="Y752" s="146"/>
      <c r="Z752" s="147"/>
      <c r="AA752" s="58"/>
      <c r="AB752" s="148"/>
      <c r="AC752" s="59"/>
      <c r="AD752" s="110"/>
      <c r="AE752" s="148"/>
      <c r="AF752" s="111"/>
      <c r="AG752" s="149"/>
      <c r="AH752" s="110"/>
      <c r="AI752" s="111"/>
      <c r="AJ752" s="60"/>
      <c r="AK752" s="75"/>
      <c r="AL752" s="74"/>
      <c r="AM752" s="74"/>
      <c r="AN752" s="74"/>
      <c r="AO752" s="855" t="str">
        <f t="shared" si="552"/>
        <v/>
      </c>
      <c r="CC752" s="513" t="str">
        <f t="shared" si="534"/>
        <v/>
      </c>
      <c r="CD752" s="513" t="str">
        <f t="shared" si="535"/>
        <v/>
      </c>
      <c r="CE752" s="513" t="str">
        <f t="shared" si="536"/>
        <v/>
      </c>
      <c r="CF752" s="513" t="str">
        <f t="shared" si="537"/>
        <v/>
      </c>
      <c r="CG752" s="513" t="str">
        <f t="shared" si="538"/>
        <v/>
      </c>
      <c r="CH752" s="513" t="str">
        <f t="shared" si="539"/>
        <v/>
      </c>
      <c r="CI752" s="513" t="str">
        <f t="shared" si="540"/>
        <v/>
      </c>
      <c r="CJ752" s="513"/>
      <c r="CK752" s="513" t="str">
        <f t="shared" si="541"/>
        <v/>
      </c>
      <c r="CL752" s="513" t="str">
        <f t="shared" si="542"/>
        <v/>
      </c>
      <c r="CM752" s="513"/>
      <c r="CR752" s="822">
        <f t="shared" si="543"/>
        <v>0</v>
      </c>
      <c r="CS752" s="822">
        <f t="shared" si="544"/>
        <v>0</v>
      </c>
      <c r="CT752" s="823">
        <f t="shared" si="545"/>
        <v>0</v>
      </c>
      <c r="CU752" s="817">
        <f t="shared" si="546"/>
        <v>0</v>
      </c>
      <c r="CV752" s="817">
        <f t="shared" si="547"/>
        <v>0</v>
      </c>
      <c r="CW752" s="817">
        <f t="shared" si="548"/>
        <v>0</v>
      </c>
      <c r="CX752" s="817">
        <f t="shared" si="549"/>
        <v>0</v>
      </c>
      <c r="CY752" s="817"/>
      <c r="CZ752" s="817">
        <f t="shared" si="550"/>
        <v>0</v>
      </c>
      <c r="DA752" s="817">
        <f t="shared" si="551"/>
        <v>0</v>
      </c>
      <c r="DB752" s="817"/>
    </row>
    <row r="753" spans="1:108">
      <c r="A753" s="388" t="s">
        <v>1483</v>
      </c>
      <c r="B753" s="408" t="s">
        <v>1484</v>
      </c>
      <c r="C753" s="57">
        <f t="shared" si="531"/>
        <v>0</v>
      </c>
      <c r="D753" s="372">
        <f t="shared" si="532"/>
        <v>0</v>
      </c>
      <c r="E753" s="58"/>
      <c r="F753" s="59"/>
      <c r="G753" s="60"/>
      <c r="H753" s="145"/>
      <c r="I753" s="146"/>
      <c r="J753" s="146"/>
      <c r="K753" s="146"/>
      <c r="L753" s="146"/>
      <c r="M753" s="146"/>
      <c r="N753" s="146"/>
      <c r="O753" s="146"/>
      <c r="P753" s="146"/>
      <c r="Q753" s="146"/>
      <c r="R753" s="146"/>
      <c r="S753" s="146"/>
      <c r="T753" s="146"/>
      <c r="U753" s="146"/>
      <c r="V753" s="146"/>
      <c r="W753" s="146"/>
      <c r="X753" s="146"/>
      <c r="Y753" s="146"/>
      <c r="Z753" s="147"/>
      <c r="AA753" s="58"/>
      <c r="AB753" s="148"/>
      <c r="AC753" s="59"/>
      <c r="AD753" s="110"/>
      <c r="AE753" s="148"/>
      <c r="AF753" s="111"/>
      <c r="AG753" s="149"/>
      <c r="AH753" s="110"/>
      <c r="AI753" s="111"/>
      <c r="AJ753" s="60"/>
      <c r="AK753" s="75"/>
      <c r="AL753" s="74"/>
      <c r="AM753" s="74"/>
      <c r="AN753" s="74"/>
      <c r="AO753" s="855" t="str">
        <f t="shared" si="552"/>
        <v/>
      </c>
      <c r="CC753" s="513" t="str">
        <f t="shared" si="534"/>
        <v/>
      </c>
      <c r="CD753" s="513" t="str">
        <f t="shared" si="535"/>
        <v/>
      </c>
      <c r="CE753" s="513" t="str">
        <f t="shared" si="536"/>
        <v/>
      </c>
      <c r="CF753" s="513" t="str">
        <f t="shared" si="537"/>
        <v/>
      </c>
      <c r="CG753" s="513" t="str">
        <f t="shared" si="538"/>
        <v/>
      </c>
      <c r="CH753" s="513" t="str">
        <f t="shared" si="539"/>
        <v/>
      </c>
      <c r="CI753" s="513" t="str">
        <f t="shared" si="540"/>
        <v/>
      </c>
      <c r="CJ753" s="513"/>
      <c r="CK753" s="513" t="str">
        <f t="shared" si="541"/>
        <v/>
      </c>
      <c r="CL753" s="513" t="str">
        <f t="shared" si="542"/>
        <v/>
      </c>
      <c r="CM753" s="513"/>
      <c r="CR753" s="822">
        <f t="shared" si="543"/>
        <v>0</v>
      </c>
      <c r="CS753" s="822">
        <f t="shared" si="544"/>
        <v>0</v>
      </c>
      <c r="CT753" s="823">
        <f t="shared" si="545"/>
        <v>0</v>
      </c>
      <c r="CU753" s="817">
        <f t="shared" si="546"/>
        <v>0</v>
      </c>
      <c r="CV753" s="817">
        <f t="shared" si="547"/>
        <v>0</v>
      </c>
      <c r="CW753" s="817">
        <f t="shared" si="548"/>
        <v>0</v>
      </c>
      <c r="CX753" s="817">
        <f t="shared" si="549"/>
        <v>0</v>
      </c>
      <c r="CY753" s="817"/>
      <c r="CZ753" s="817">
        <f t="shared" si="550"/>
        <v>0</v>
      </c>
      <c r="DA753" s="817">
        <f t="shared" si="551"/>
        <v>0</v>
      </c>
      <c r="DB753" s="817"/>
    </row>
    <row r="754" spans="1:108">
      <c r="A754" s="388" t="s">
        <v>1485</v>
      </c>
      <c r="B754" s="408" t="s">
        <v>1486</v>
      </c>
      <c r="C754" s="57">
        <f t="shared" si="531"/>
        <v>0</v>
      </c>
      <c r="D754" s="372">
        <f t="shared" si="532"/>
        <v>0</v>
      </c>
      <c r="E754" s="58"/>
      <c r="F754" s="59"/>
      <c r="G754" s="60"/>
      <c r="H754" s="145"/>
      <c r="I754" s="146"/>
      <c r="J754" s="146"/>
      <c r="K754" s="146"/>
      <c r="L754" s="146"/>
      <c r="M754" s="146"/>
      <c r="N754" s="146"/>
      <c r="O754" s="146"/>
      <c r="P754" s="146"/>
      <c r="Q754" s="146"/>
      <c r="R754" s="146"/>
      <c r="S754" s="146"/>
      <c r="T754" s="146"/>
      <c r="U754" s="146"/>
      <c r="V754" s="146"/>
      <c r="W754" s="146"/>
      <c r="X754" s="146"/>
      <c r="Y754" s="146"/>
      <c r="Z754" s="147"/>
      <c r="AA754" s="58"/>
      <c r="AB754" s="148"/>
      <c r="AC754" s="59"/>
      <c r="AD754" s="110"/>
      <c r="AE754" s="148"/>
      <c r="AF754" s="111"/>
      <c r="AG754" s="149"/>
      <c r="AH754" s="110"/>
      <c r="AI754" s="111"/>
      <c r="AJ754" s="60"/>
      <c r="AK754" s="75"/>
      <c r="AL754" s="74"/>
      <c r="AM754" s="74"/>
      <c r="AN754" s="74"/>
      <c r="AO754" s="855" t="str">
        <f t="shared" si="552"/>
        <v/>
      </c>
      <c r="CC754" s="513" t="str">
        <f t="shared" si="534"/>
        <v/>
      </c>
      <c r="CD754" s="513" t="str">
        <f t="shared" si="535"/>
        <v/>
      </c>
      <c r="CE754" s="513" t="str">
        <f t="shared" si="536"/>
        <v/>
      </c>
      <c r="CF754" s="513" t="str">
        <f t="shared" si="537"/>
        <v/>
      </c>
      <c r="CG754" s="513" t="str">
        <f t="shared" si="538"/>
        <v/>
      </c>
      <c r="CH754" s="513" t="str">
        <f t="shared" si="539"/>
        <v/>
      </c>
      <c r="CI754" s="513" t="str">
        <f t="shared" si="540"/>
        <v/>
      </c>
      <c r="CJ754" s="513"/>
      <c r="CK754" s="513" t="str">
        <f t="shared" si="541"/>
        <v/>
      </c>
      <c r="CL754" s="513" t="str">
        <f t="shared" si="542"/>
        <v/>
      </c>
      <c r="CM754" s="513"/>
      <c r="CR754" s="822">
        <f t="shared" si="543"/>
        <v>0</v>
      </c>
      <c r="CS754" s="822">
        <f t="shared" si="544"/>
        <v>0</v>
      </c>
      <c r="CT754" s="823">
        <f t="shared" si="545"/>
        <v>0</v>
      </c>
      <c r="CU754" s="817">
        <f t="shared" si="546"/>
        <v>0</v>
      </c>
      <c r="CV754" s="817">
        <f t="shared" si="547"/>
        <v>0</v>
      </c>
      <c r="CW754" s="817">
        <f t="shared" si="548"/>
        <v>0</v>
      </c>
      <c r="CX754" s="817">
        <f t="shared" si="549"/>
        <v>0</v>
      </c>
      <c r="CY754" s="817"/>
      <c r="CZ754" s="817">
        <f t="shared" si="550"/>
        <v>0</v>
      </c>
      <c r="DA754" s="817">
        <f t="shared" si="551"/>
        <v>0</v>
      </c>
      <c r="DB754" s="817"/>
    </row>
    <row r="755" spans="1:108">
      <c r="A755" s="388" t="s">
        <v>1487</v>
      </c>
      <c r="B755" s="408" t="s">
        <v>1488</v>
      </c>
      <c r="C755" s="57">
        <f t="shared" si="531"/>
        <v>0</v>
      </c>
      <c r="D755" s="372">
        <f t="shared" si="532"/>
        <v>0</v>
      </c>
      <c r="E755" s="58"/>
      <c r="F755" s="59"/>
      <c r="G755" s="60"/>
      <c r="H755" s="145"/>
      <c r="I755" s="146"/>
      <c r="J755" s="146"/>
      <c r="K755" s="146"/>
      <c r="L755" s="146"/>
      <c r="M755" s="146"/>
      <c r="N755" s="146"/>
      <c r="O755" s="146"/>
      <c r="P755" s="146"/>
      <c r="Q755" s="146"/>
      <c r="R755" s="146"/>
      <c r="S755" s="146"/>
      <c r="T755" s="146"/>
      <c r="U755" s="146"/>
      <c r="V755" s="146"/>
      <c r="W755" s="146"/>
      <c r="X755" s="146"/>
      <c r="Y755" s="146"/>
      <c r="Z755" s="147"/>
      <c r="AA755" s="58"/>
      <c r="AB755" s="148"/>
      <c r="AC755" s="59"/>
      <c r="AD755" s="110"/>
      <c r="AE755" s="148"/>
      <c r="AF755" s="111"/>
      <c r="AG755" s="149"/>
      <c r="AH755" s="110"/>
      <c r="AI755" s="111"/>
      <c r="AJ755" s="60"/>
      <c r="AK755" s="75"/>
      <c r="AL755" s="74"/>
      <c r="AM755" s="74"/>
      <c r="AN755" s="74"/>
      <c r="AO755" s="855" t="str">
        <f t="shared" si="552"/>
        <v/>
      </c>
      <c r="CC755" s="513" t="str">
        <f t="shared" si="534"/>
        <v/>
      </c>
      <c r="CD755" s="513" t="str">
        <f t="shared" si="535"/>
        <v/>
      </c>
      <c r="CE755" s="513" t="str">
        <f t="shared" si="536"/>
        <v/>
      </c>
      <c r="CF755" s="513" t="str">
        <f t="shared" si="537"/>
        <v/>
      </c>
      <c r="CG755" s="513" t="str">
        <f t="shared" si="538"/>
        <v/>
      </c>
      <c r="CH755" s="513" t="str">
        <f t="shared" si="539"/>
        <v/>
      </c>
      <c r="CI755" s="513" t="str">
        <f t="shared" si="540"/>
        <v/>
      </c>
      <c r="CJ755" s="513"/>
      <c r="CK755" s="513" t="str">
        <f t="shared" si="541"/>
        <v/>
      </c>
      <c r="CL755" s="513" t="str">
        <f t="shared" si="542"/>
        <v/>
      </c>
      <c r="CM755" s="513"/>
      <c r="CR755" s="822">
        <f t="shared" si="543"/>
        <v>0</v>
      </c>
      <c r="CS755" s="822">
        <f t="shared" si="544"/>
        <v>0</v>
      </c>
      <c r="CT755" s="823">
        <f t="shared" si="545"/>
        <v>0</v>
      </c>
      <c r="CU755" s="817">
        <f t="shared" si="546"/>
        <v>0</v>
      </c>
      <c r="CV755" s="817">
        <f t="shared" si="547"/>
        <v>0</v>
      </c>
      <c r="CW755" s="817">
        <f t="shared" si="548"/>
        <v>0</v>
      </c>
      <c r="CX755" s="817">
        <f t="shared" si="549"/>
        <v>0</v>
      </c>
      <c r="CY755" s="817"/>
      <c r="CZ755" s="817">
        <f t="shared" si="550"/>
        <v>0</v>
      </c>
      <c r="DA755" s="817">
        <f t="shared" si="551"/>
        <v>0</v>
      </c>
      <c r="DB755" s="817"/>
    </row>
    <row r="756" spans="1:108">
      <c r="A756" s="388" t="s">
        <v>1489</v>
      </c>
      <c r="B756" s="408" t="s">
        <v>1490</v>
      </c>
      <c r="C756" s="57">
        <f t="shared" si="531"/>
        <v>0</v>
      </c>
      <c r="D756" s="372">
        <f t="shared" si="532"/>
        <v>0</v>
      </c>
      <c r="E756" s="58"/>
      <c r="F756" s="59"/>
      <c r="G756" s="60"/>
      <c r="H756" s="145"/>
      <c r="I756" s="146"/>
      <c r="J756" s="146"/>
      <c r="K756" s="146"/>
      <c r="L756" s="146"/>
      <c r="M756" s="146"/>
      <c r="N756" s="146"/>
      <c r="O756" s="146"/>
      <c r="P756" s="146"/>
      <c r="Q756" s="146"/>
      <c r="R756" s="146"/>
      <c r="S756" s="146"/>
      <c r="T756" s="146"/>
      <c r="U756" s="146"/>
      <c r="V756" s="146"/>
      <c r="W756" s="146"/>
      <c r="X756" s="146"/>
      <c r="Y756" s="146"/>
      <c r="Z756" s="147"/>
      <c r="AA756" s="58"/>
      <c r="AB756" s="148"/>
      <c r="AC756" s="59"/>
      <c r="AD756" s="110"/>
      <c r="AE756" s="148"/>
      <c r="AF756" s="111"/>
      <c r="AG756" s="149"/>
      <c r="AH756" s="110"/>
      <c r="AI756" s="111"/>
      <c r="AJ756" s="60"/>
      <c r="AK756" s="75"/>
      <c r="AL756" s="74"/>
      <c r="AM756" s="74"/>
      <c r="AN756" s="74"/>
      <c r="AO756" s="855" t="str">
        <f t="shared" si="552"/>
        <v/>
      </c>
      <c r="CC756" s="513" t="str">
        <f t="shared" si="534"/>
        <v/>
      </c>
      <c r="CD756" s="513" t="str">
        <f t="shared" si="535"/>
        <v/>
      </c>
      <c r="CE756" s="513" t="str">
        <f t="shared" si="536"/>
        <v/>
      </c>
      <c r="CF756" s="513" t="str">
        <f t="shared" si="537"/>
        <v/>
      </c>
      <c r="CG756" s="513" t="str">
        <f t="shared" si="538"/>
        <v/>
      </c>
      <c r="CH756" s="513" t="str">
        <f t="shared" si="539"/>
        <v/>
      </c>
      <c r="CI756" s="513" t="str">
        <f t="shared" si="540"/>
        <v/>
      </c>
      <c r="CJ756" s="513"/>
      <c r="CK756" s="513" t="str">
        <f t="shared" si="541"/>
        <v/>
      </c>
      <c r="CL756" s="513" t="str">
        <f t="shared" si="542"/>
        <v/>
      </c>
      <c r="CM756" s="513"/>
      <c r="CR756" s="822">
        <f t="shared" si="543"/>
        <v>0</v>
      </c>
      <c r="CS756" s="822">
        <f t="shared" si="544"/>
        <v>0</v>
      </c>
      <c r="CT756" s="823">
        <f t="shared" si="545"/>
        <v>0</v>
      </c>
      <c r="CU756" s="817">
        <f t="shared" si="546"/>
        <v>0</v>
      </c>
      <c r="CV756" s="817">
        <f t="shared" si="547"/>
        <v>0</v>
      </c>
      <c r="CW756" s="817">
        <f t="shared" si="548"/>
        <v>0</v>
      </c>
      <c r="CX756" s="817">
        <f t="shared" si="549"/>
        <v>0</v>
      </c>
      <c r="CY756" s="817"/>
      <c r="CZ756" s="817">
        <f t="shared" si="550"/>
        <v>0</v>
      </c>
      <c r="DA756" s="817">
        <f t="shared" si="551"/>
        <v>0</v>
      </c>
      <c r="DB756" s="817"/>
    </row>
    <row r="757" spans="1:108">
      <c r="A757" s="393" t="s">
        <v>1491</v>
      </c>
      <c r="B757" s="394" t="s">
        <v>1492</v>
      </c>
      <c r="C757" s="77">
        <f>SUM(D757+G757)</f>
        <v>0</v>
      </c>
      <c r="D757" s="375">
        <f>SUM(E757:F757)</f>
        <v>0</v>
      </c>
      <c r="E757" s="78"/>
      <c r="F757" s="79"/>
      <c r="G757" s="80"/>
      <c r="H757" s="152"/>
      <c r="I757" s="153"/>
      <c r="J757" s="153"/>
      <c r="K757" s="153"/>
      <c r="L757" s="153"/>
      <c r="M757" s="153"/>
      <c r="N757" s="153"/>
      <c r="O757" s="153"/>
      <c r="P757" s="153"/>
      <c r="Q757" s="153"/>
      <c r="R757" s="153"/>
      <c r="S757" s="153"/>
      <c r="T757" s="153"/>
      <c r="U757" s="153"/>
      <c r="V757" s="153"/>
      <c r="W757" s="153"/>
      <c r="X757" s="153"/>
      <c r="Y757" s="153"/>
      <c r="Z757" s="154"/>
      <c r="AA757" s="78"/>
      <c r="AB757" s="155"/>
      <c r="AC757" s="79"/>
      <c r="AD757" s="156"/>
      <c r="AE757" s="155"/>
      <c r="AF757" s="157"/>
      <c r="AG757" s="158"/>
      <c r="AH757" s="156"/>
      <c r="AI757" s="157"/>
      <c r="AJ757" s="80"/>
      <c r="AK757" s="75"/>
      <c r="AL757" s="74"/>
      <c r="AM757" s="74"/>
      <c r="AN757" s="74"/>
      <c r="AO757" s="855" t="str">
        <f>CC757&amp;CD757&amp;CE757&amp;CF757&amp;CG757&amp;CH757&amp;CI757&amp;CJ757&amp;CK757&amp;CL757&amp;CM757</f>
        <v/>
      </c>
      <c r="CC757" s="513" t="str">
        <f t="shared" si="534"/>
        <v/>
      </c>
      <c r="CD757" s="513" t="str">
        <f t="shared" si="535"/>
        <v/>
      </c>
      <c r="CE757" s="513" t="str">
        <f t="shared" si="536"/>
        <v/>
      </c>
      <c r="CF757" s="513" t="str">
        <f t="shared" si="537"/>
        <v/>
      </c>
      <c r="CG757" s="513" t="str">
        <f t="shared" si="538"/>
        <v/>
      </c>
      <c r="CH757" s="513" t="str">
        <f t="shared" si="539"/>
        <v/>
      </c>
      <c r="CI757" s="513" t="str">
        <f t="shared" si="540"/>
        <v/>
      </c>
      <c r="CJ757" s="513"/>
      <c r="CK757" s="513" t="str">
        <f t="shared" si="541"/>
        <v/>
      </c>
      <c r="CL757" s="513" t="str">
        <f t="shared" si="542"/>
        <v/>
      </c>
      <c r="CM757" s="513"/>
      <c r="CR757" s="822">
        <f t="shared" si="543"/>
        <v>0</v>
      </c>
      <c r="CS757" s="822">
        <f t="shared" si="544"/>
        <v>0</v>
      </c>
      <c r="CT757" s="823">
        <f t="shared" si="545"/>
        <v>0</v>
      </c>
      <c r="CU757" s="817">
        <f t="shared" si="546"/>
        <v>0</v>
      </c>
      <c r="CV757" s="817">
        <f t="shared" si="547"/>
        <v>0</v>
      </c>
      <c r="CW757" s="817">
        <f t="shared" si="548"/>
        <v>0</v>
      </c>
      <c r="CX757" s="817">
        <f t="shared" si="549"/>
        <v>0</v>
      </c>
      <c r="CY757" s="817"/>
      <c r="CZ757" s="817">
        <f t="shared" si="550"/>
        <v>0</v>
      </c>
      <c r="DA757" s="817">
        <f t="shared" si="551"/>
        <v>0</v>
      </c>
      <c r="DB757" s="817"/>
    </row>
    <row r="758" spans="1:108">
      <c r="A758" s="933" t="s">
        <v>51</v>
      </c>
      <c r="B758" s="930"/>
      <c r="C758" s="204">
        <f>SUM(C718:C757)</f>
        <v>0</v>
      </c>
      <c r="D758" s="205">
        <f>SUM(D718:D757)</f>
        <v>0</v>
      </c>
      <c r="E758" s="206">
        <f>SUM(E718:E757)</f>
        <v>0</v>
      </c>
      <c r="F758" s="207">
        <f>SUM(F718:F757)</f>
        <v>0</v>
      </c>
      <c r="G758" s="205">
        <f>SUM(G718:G757)</f>
        <v>0</v>
      </c>
      <c r="H758" s="942"/>
      <c r="I758" s="942"/>
      <c r="J758" s="942"/>
      <c r="K758" s="942"/>
      <c r="L758" s="942"/>
      <c r="M758" s="942"/>
      <c r="N758" s="942"/>
      <c r="O758" s="942"/>
      <c r="P758" s="942"/>
      <c r="Q758" s="942"/>
      <c r="R758" s="942"/>
      <c r="S758" s="942"/>
      <c r="T758" s="942"/>
      <c r="U758" s="942"/>
      <c r="V758" s="942"/>
      <c r="W758" s="942"/>
      <c r="X758" s="942"/>
      <c r="Y758" s="942"/>
      <c r="Z758" s="943"/>
      <c r="AA758" s="206">
        <f t="shared" ref="AA758:AJ758" si="553">SUM(AA718:AA757)</f>
        <v>0</v>
      </c>
      <c r="AB758" s="209">
        <f t="shared" si="553"/>
        <v>0</v>
      </c>
      <c r="AC758" s="207">
        <f t="shared" si="553"/>
        <v>0</v>
      </c>
      <c r="AD758" s="208">
        <f t="shared" si="553"/>
        <v>0</v>
      </c>
      <c r="AE758" s="209">
        <f t="shared" si="553"/>
        <v>0</v>
      </c>
      <c r="AF758" s="210">
        <f t="shared" si="553"/>
        <v>0</v>
      </c>
      <c r="AG758" s="211">
        <f t="shared" si="553"/>
        <v>0</v>
      </c>
      <c r="AH758" s="208">
        <f t="shared" si="553"/>
        <v>0</v>
      </c>
      <c r="AI758" s="210">
        <f t="shared" si="553"/>
        <v>0</v>
      </c>
      <c r="AJ758" s="205">
        <f t="shared" si="553"/>
        <v>0</v>
      </c>
      <c r="AK758" s="941"/>
      <c r="AL758" s="949"/>
      <c r="AM758" s="841"/>
      <c r="AN758" s="841"/>
      <c r="AO758" s="854"/>
      <c r="CC758" s="818"/>
      <c r="CD758" s="818"/>
      <c r="CE758" s="818"/>
      <c r="CF758" s="818"/>
      <c r="CG758" s="818"/>
      <c r="CH758" s="818"/>
      <c r="CI758" s="818"/>
      <c r="CJ758" s="818"/>
      <c r="CK758" s="818"/>
      <c r="CL758" s="818"/>
      <c r="CM758" s="818"/>
      <c r="CR758" s="824"/>
      <c r="CS758" s="824"/>
      <c r="CT758" s="824"/>
      <c r="CU758" s="818"/>
      <c r="CV758" s="818"/>
      <c r="CW758" s="818"/>
      <c r="CX758" s="818"/>
      <c r="CY758" s="818"/>
      <c r="CZ758" s="818"/>
      <c r="DA758" s="818"/>
      <c r="DB758" s="818"/>
    </row>
    <row r="759" spans="1:108">
      <c r="A759" s="945" t="s">
        <v>1493</v>
      </c>
      <c r="B759" s="946"/>
      <c r="C759" s="946"/>
      <c r="D759" s="946"/>
      <c r="E759" s="946"/>
      <c r="F759" s="946"/>
      <c r="G759" s="946"/>
      <c r="H759" s="212"/>
      <c r="I759" s="212"/>
      <c r="J759" s="212"/>
      <c r="K759" s="212"/>
      <c r="L759" s="212"/>
      <c r="M759" s="212"/>
      <c r="N759" s="212"/>
      <c r="O759" s="212"/>
      <c r="P759" s="212"/>
      <c r="Q759" s="212"/>
      <c r="R759" s="212"/>
      <c r="S759" s="212"/>
      <c r="T759" s="212"/>
      <c r="U759" s="212"/>
      <c r="V759" s="212"/>
      <c r="W759" s="212"/>
      <c r="X759" s="212"/>
      <c r="Y759" s="212"/>
      <c r="Z759" s="212"/>
      <c r="AA759" s="212"/>
      <c r="AB759" s="212"/>
      <c r="AC759" s="212"/>
      <c r="AD759" s="212"/>
      <c r="AE759" s="212"/>
      <c r="AF759" s="212"/>
      <c r="AG759" s="212"/>
      <c r="AH759" s="212"/>
      <c r="AI759" s="212"/>
      <c r="AJ759" s="212"/>
      <c r="AK759" s="212"/>
      <c r="AL759" s="212"/>
      <c r="AM759" s="212"/>
      <c r="AN759" s="212"/>
      <c r="AO759" s="854"/>
      <c r="CC759" s="818"/>
      <c r="CD759" s="818"/>
      <c r="CE759" s="818"/>
      <c r="CF759" s="818"/>
      <c r="CG759" s="818"/>
      <c r="CH759" s="818"/>
      <c r="CI759" s="818"/>
      <c r="CJ759" s="818"/>
      <c r="CK759" s="818"/>
      <c r="CL759" s="818"/>
      <c r="CM759" s="818"/>
      <c r="CR759" s="824"/>
      <c r="CS759" s="824"/>
      <c r="CT759" s="824"/>
      <c r="CU759" s="818"/>
      <c r="CV759" s="818"/>
      <c r="CW759" s="818"/>
      <c r="CX759" s="818"/>
      <c r="CY759" s="818"/>
      <c r="CZ759" s="818"/>
      <c r="DA759" s="818"/>
      <c r="DB759" s="818"/>
    </row>
    <row r="760" spans="1:108">
      <c r="A760" s="933" t="s">
        <v>1494</v>
      </c>
      <c r="B760" s="930"/>
      <c r="C760" s="931"/>
      <c r="D760" s="932"/>
      <c r="E760" s="932"/>
      <c r="F760" s="932"/>
      <c r="G760" s="932"/>
      <c r="H760" s="932"/>
      <c r="I760" s="932"/>
      <c r="J760" s="932"/>
      <c r="K760" s="932"/>
      <c r="L760" s="932"/>
      <c r="M760" s="932"/>
      <c r="N760" s="932"/>
      <c r="O760" s="932"/>
      <c r="P760" s="932"/>
      <c r="Q760" s="932"/>
      <c r="R760" s="932"/>
      <c r="S760" s="932"/>
      <c r="T760" s="932"/>
      <c r="U760" s="932"/>
      <c r="V760" s="932"/>
      <c r="W760" s="932"/>
      <c r="X760" s="932"/>
      <c r="Y760" s="932"/>
      <c r="Z760" s="932"/>
      <c r="AA760" s="932"/>
      <c r="AB760" s="932"/>
      <c r="AC760" s="932"/>
      <c r="AD760" s="932"/>
      <c r="AE760" s="932"/>
      <c r="AF760" s="932"/>
      <c r="AG760" s="932"/>
      <c r="AH760" s="932"/>
      <c r="AI760" s="932"/>
      <c r="AJ760" s="932"/>
      <c r="AK760" s="932"/>
      <c r="AL760" s="932"/>
      <c r="AM760" s="932"/>
      <c r="AN760" s="947"/>
      <c r="AO760" s="854"/>
      <c r="CC760" s="818"/>
      <c r="CD760" s="818"/>
      <c r="CE760" s="818"/>
      <c r="CF760" s="818"/>
      <c r="CG760" s="818"/>
      <c r="CH760" s="818"/>
      <c r="CI760" s="818"/>
      <c r="CJ760" s="818"/>
      <c r="CK760" s="818"/>
      <c r="CL760" s="818"/>
      <c r="CM760" s="818"/>
      <c r="CR760" s="824"/>
      <c r="CS760" s="824"/>
      <c r="CT760" s="824"/>
      <c r="CU760" s="818"/>
      <c r="CV760" s="818"/>
      <c r="CW760" s="818"/>
      <c r="CX760" s="818"/>
      <c r="CY760" s="818"/>
      <c r="CZ760" s="818"/>
      <c r="DA760" s="818"/>
      <c r="DB760" s="818"/>
    </row>
    <row r="761" spans="1:108">
      <c r="A761" s="395" t="s">
        <v>1495</v>
      </c>
      <c r="B761" s="418" t="s">
        <v>1496</v>
      </c>
      <c r="C761" s="42">
        <f t="shared" si="531"/>
        <v>0</v>
      </c>
      <c r="D761" s="369">
        <f t="shared" si="532"/>
        <v>0</v>
      </c>
      <c r="E761" s="43"/>
      <c r="F761" s="44"/>
      <c r="G761" s="45"/>
      <c r="H761" s="140"/>
      <c r="I761" s="141"/>
      <c r="J761" s="141"/>
      <c r="K761" s="141"/>
      <c r="L761" s="141"/>
      <c r="M761" s="141"/>
      <c r="N761" s="141"/>
      <c r="O761" s="141"/>
      <c r="P761" s="141"/>
      <c r="Q761" s="141"/>
      <c r="R761" s="141"/>
      <c r="S761" s="141"/>
      <c r="T761" s="141"/>
      <c r="U761" s="141"/>
      <c r="V761" s="141"/>
      <c r="W761" s="141"/>
      <c r="X761" s="141"/>
      <c r="Y761" s="141"/>
      <c r="Z761" s="142"/>
      <c r="AA761" s="43"/>
      <c r="AB761" s="143"/>
      <c r="AC761" s="44"/>
      <c r="AD761" s="104"/>
      <c r="AE761" s="143"/>
      <c r="AF761" s="105"/>
      <c r="AG761" s="144"/>
      <c r="AH761" s="104"/>
      <c r="AI761" s="105"/>
      <c r="AJ761" s="43"/>
      <c r="AK761" s="109"/>
      <c r="AL761" s="105"/>
      <c r="AM761" s="74"/>
      <c r="AN761" s="74"/>
      <c r="AO761" s="855" t="str">
        <f>CC761&amp;CD761&amp;CE761&amp;CF761&amp;CG761&amp;CH761&amp;CI761&amp;CJ761&amp;CK761&amp;CL761&amp;CM761&amp;CN761&amp;CO761</f>
        <v/>
      </c>
      <c r="BC761" s="818"/>
      <c r="BD761" s="244"/>
      <c r="BE761" s="244"/>
      <c r="BF761" s="244"/>
      <c r="BG761" s="244"/>
      <c r="BH761" s="244"/>
      <c r="BI761" s="244"/>
      <c r="BJ761" s="819"/>
      <c r="CC761" s="513" t="str">
        <f t="shared" ref="CC761:CC792" si="554">IF(AND($C761&gt;0,AA761="")," * No olvide digitar la variable "&amp;$AA$8&amp;""&amp;": Atención Cerrada. Digite Cero si no tiene.","")</f>
        <v/>
      </c>
      <c r="CD761" s="513" t="str">
        <f t="shared" ref="CD761:CD792" si="555">IF(AND($C761&gt;0,AB761="")," * No olvide digitar la variable "&amp;$AA$8&amp;""&amp;": Atención Abierta. Digite Cero si no tiene.","")</f>
        <v/>
      </c>
      <c r="CE761" s="513" t="str">
        <f t="shared" ref="CE761:CE792" si="556">IF(AND($C761&gt;0,AC761="")," * No olvide digitar la variable "&amp;$AA$8&amp;""&amp;": Emergencia. Digite Cero si no tiene.","")</f>
        <v/>
      </c>
      <c r="CF761" s="513" t="str">
        <f t="shared" ref="CF761:CF792" si="557">IF(AND(C761&lt;AA761+AB761+AC761)," * La Suma de la variable "&amp;$AA$8&amp;""&amp;" no puede ser mayor al Total.","")</f>
        <v/>
      </c>
      <c r="CG761" s="513" t="str">
        <f t="shared" ref="CG761:CG792" si="558">IF(AND($C761&gt;0,AD761="")," * No olvide digitar la variable "&amp;$AD$8&amp;""&amp;": Honorarios. Digite Cero si no tiene.","")</f>
        <v/>
      </c>
      <c r="CH761" s="513" t="str">
        <f t="shared" ref="CH761:CH792" si="559">IF(AND($C761&gt;0,AE761="")," * No olvide digitar la variable "&amp;$AD$8&amp;""&amp;": Convenios. Digite Cero si no tiene.","")</f>
        <v/>
      </c>
      <c r="CI761" s="513" t="str">
        <f t="shared" ref="CI761:CI792" si="560">IF(AND($C761&gt;0,AF761="")," * No olvide digitar la variable "&amp;$AD$8&amp;""&amp;": Consultores de llamada. Digite Cero si no tiene.","")</f>
        <v/>
      </c>
      <c r="CJ761" s="513"/>
      <c r="CK761" s="513" t="str">
        <f t="shared" ref="CK761:CK792" si="561">IF(AND($C761&gt;0,AH761="")," * No olvide digitar la variable "&amp;$AH$8&amp;""&amp;" Al Sistema. Digite Cero si no tiene.","")</f>
        <v/>
      </c>
      <c r="CL761" s="513" t="str">
        <f t="shared" ref="CL761:CL792" si="562">IF(AND($C761&gt;0,AI761="")," * No olvide digitar la variable "&amp;$AH$8&amp;""&amp;" al Extrasistema. Digite Cero si no tiene.","")</f>
        <v/>
      </c>
      <c r="CM761" s="513"/>
      <c r="CO761" s="513" t="str">
        <f>IF(AND($C761&gt;0,AL761="")," * No olvide digitar la variable Asistencia Anestésica. Digite Cero si no tiene.",IF(AL761&gt;$C761," *  La variable Asistencia Anestésica No puede ser mayor al Total.",""))</f>
        <v/>
      </c>
      <c r="CR761" s="822">
        <f t="shared" ref="CR761:CR792" si="563">IF(AND($C761&gt;0,AA761=""),1,0)</f>
        <v>0</v>
      </c>
      <c r="CS761" s="822">
        <f t="shared" ref="CS761:CS792" si="564">IF(AND($C761&gt;0,AB761=""),1,0)</f>
        <v>0</v>
      </c>
      <c r="CT761" s="823">
        <f t="shared" ref="CT761:CT792" si="565">IF(AND($C761&gt;0,AC761=""),1,0)</f>
        <v>0</v>
      </c>
      <c r="CU761" s="817">
        <f t="shared" ref="CU761:CU792" si="566">IF(AND(C761&lt;AA761+AB761+AC761),1,0)</f>
        <v>0</v>
      </c>
      <c r="CV761" s="817">
        <f t="shared" ref="CV761:CV792" si="567">IF(AND($C761&gt;0,AD761=""),1,0)</f>
        <v>0</v>
      </c>
      <c r="CW761" s="817">
        <f t="shared" ref="CW761:CW792" si="568">IF(AND($C761&gt;0,AE761=""),1,0)</f>
        <v>0</v>
      </c>
      <c r="CX761" s="817">
        <f t="shared" ref="CX761:CX792" si="569">IF(AND($C761&gt;0,AF761=""),1,0)</f>
        <v>0</v>
      </c>
      <c r="CY761" s="817"/>
      <c r="CZ761" s="817">
        <f t="shared" ref="CZ761:CZ792" si="570">IF(AND($C761&gt;0,AH761=""),1,0)</f>
        <v>0</v>
      </c>
      <c r="DA761" s="817">
        <f t="shared" ref="DA761:DA792" si="571">IF(AND($C761&gt;0,AI761=""),1,0)</f>
        <v>0</v>
      </c>
      <c r="DB761" s="817"/>
      <c r="DD761" s="822">
        <f>IF(AND($C761&gt;0,AL761=""),1,IF(AL761&gt;$C761,1,0))</f>
        <v>0</v>
      </c>
    </row>
    <row r="762" spans="1:108">
      <c r="A762" s="379" t="s">
        <v>1497</v>
      </c>
      <c r="B762" s="419" t="s">
        <v>1498</v>
      </c>
      <c r="C762" s="57">
        <f t="shared" si="531"/>
        <v>0</v>
      </c>
      <c r="D762" s="372">
        <f t="shared" si="532"/>
        <v>0</v>
      </c>
      <c r="E762" s="58"/>
      <c r="F762" s="59"/>
      <c r="G762" s="60"/>
      <c r="H762" s="145"/>
      <c r="I762" s="146"/>
      <c r="J762" s="146"/>
      <c r="K762" s="146"/>
      <c r="L762" s="146"/>
      <c r="M762" s="146"/>
      <c r="N762" s="146"/>
      <c r="O762" s="146"/>
      <c r="P762" s="146"/>
      <c r="Q762" s="146"/>
      <c r="R762" s="146"/>
      <c r="S762" s="146"/>
      <c r="T762" s="146"/>
      <c r="U762" s="146"/>
      <c r="V762" s="146"/>
      <c r="W762" s="146"/>
      <c r="X762" s="146"/>
      <c r="Y762" s="146"/>
      <c r="Z762" s="147"/>
      <c r="AA762" s="58"/>
      <c r="AB762" s="148"/>
      <c r="AC762" s="59"/>
      <c r="AD762" s="110"/>
      <c r="AE762" s="148"/>
      <c r="AF762" s="111"/>
      <c r="AG762" s="149"/>
      <c r="AH762" s="110"/>
      <c r="AI762" s="111"/>
      <c r="AJ762" s="58"/>
      <c r="AK762" s="75"/>
      <c r="AL762" s="111"/>
      <c r="AM762" s="74"/>
      <c r="AN762" s="74"/>
      <c r="AO762" s="855" t="str">
        <f t="shared" ref="AO762:AO816" si="572">CC762&amp;CD762&amp;CE762&amp;CF762&amp;CG762&amp;CH762&amp;CI762&amp;CJ762&amp;CK762&amp;CL762&amp;CM762&amp;CN762&amp;CO762</f>
        <v/>
      </c>
      <c r="BC762" s="818"/>
      <c r="BD762" s="244"/>
      <c r="BE762" s="244"/>
      <c r="BF762" s="244"/>
      <c r="BG762" s="244"/>
      <c r="BH762" s="244"/>
      <c r="BI762" s="244"/>
      <c r="BJ762" s="819"/>
      <c r="CC762" s="513" t="str">
        <f t="shared" si="554"/>
        <v/>
      </c>
      <c r="CD762" s="513" t="str">
        <f t="shared" si="555"/>
        <v/>
      </c>
      <c r="CE762" s="513" t="str">
        <f t="shared" si="556"/>
        <v/>
      </c>
      <c r="CF762" s="513" t="str">
        <f t="shared" si="557"/>
        <v/>
      </c>
      <c r="CG762" s="513" t="str">
        <f t="shared" si="558"/>
        <v/>
      </c>
      <c r="CH762" s="513" t="str">
        <f t="shared" si="559"/>
        <v/>
      </c>
      <c r="CI762" s="513" t="str">
        <f t="shared" si="560"/>
        <v/>
      </c>
      <c r="CJ762" s="513"/>
      <c r="CK762" s="513" t="str">
        <f t="shared" si="561"/>
        <v/>
      </c>
      <c r="CL762" s="513" t="str">
        <f t="shared" si="562"/>
        <v/>
      </c>
      <c r="CM762" s="513"/>
      <c r="CO762" s="513" t="str">
        <f t="shared" ref="CO762:CO816" si="573">IF(AND($C762&gt;0,AL762="")," * No olvide digitar la variable Asistencia Anestésica. Digite Cero si no tiene.",IF(AL762&gt;$C762," *  La variable Asistencia Anestésica No puede ser mayor al Total.",""))</f>
        <v/>
      </c>
      <c r="CR762" s="822">
        <f t="shared" si="563"/>
        <v>0</v>
      </c>
      <c r="CS762" s="822">
        <f t="shared" si="564"/>
        <v>0</v>
      </c>
      <c r="CT762" s="823">
        <f t="shared" si="565"/>
        <v>0</v>
      </c>
      <c r="CU762" s="817">
        <f t="shared" si="566"/>
        <v>0</v>
      </c>
      <c r="CV762" s="817">
        <f t="shared" si="567"/>
        <v>0</v>
      </c>
      <c r="CW762" s="817">
        <f t="shared" si="568"/>
        <v>0</v>
      </c>
      <c r="CX762" s="817">
        <f t="shared" si="569"/>
        <v>0</v>
      </c>
      <c r="CY762" s="817"/>
      <c r="CZ762" s="817">
        <f t="shared" si="570"/>
        <v>0</v>
      </c>
      <c r="DA762" s="817">
        <f t="shared" si="571"/>
        <v>0</v>
      </c>
      <c r="DB762" s="817"/>
      <c r="DD762" s="822">
        <f t="shared" ref="DD762:DD816" si="574">IF(AND($C762&gt;0,AL762=""),1,IF(AL762&gt;$C762,1,0))</f>
        <v>0</v>
      </c>
    </row>
    <row r="763" spans="1:108">
      <c r="A763" s="379" t="s">
        <v>1499</v>
      </c>
      <c r="B763" s="419" t="s">
        <v>1500</v>
      </c>
      <c r="C763" s="57">
        <f t="shared" si="531"/>
        <v>0</v>
      </c>
      <c r="D763" s="372">
        <f t="shared" si="532"/>
        <v>0</v>
      </c>
      <c r="E763" s="58"/>
      <c r="F763" s="59"/>
      <c r="G763" s="60"/>
      <c r="H763" s="145"/>
      <c r="I763" s="146"/>
      <c r="J763" s="146"/>
      <c r="K763" s="146"/>
      <c r="L763" s="146"/>
      <c r="M763" s="146"/>
      <c r="N763" s="146"/>
      <c r="O763" s="146"/>
      <c r="P763" s="146"/>
      <c r="Q763" s="146"/>
      <c r="R763" s="146"/>
      <c r="S763" s="146"/>
      <c r="T763" s="146"/>
      <c r="U763" s="146"/>
      <c r="V763" s="146"/>
      <c r="W763" s="146"/>
      <c r="X763" s="146"/>
      <c r="Y763" s="146"/>
      <c r="Z763" s="147"/>
      <c r="AA763" s="58"/>
      <c r="AB763" s="148"/>
      <c r="AC763" s="59"/>
      <c r="AD763" s="110"/>
      <c r="AE763" s="148"/>
      <c r="AF763" s="111"/>
      <c r="AG763" s="149"/>
      <c r="AH763" s="110"/>
      <c r="AI763" s="111"/>
      <c r="AJ763" s="58"/>
      <c r="AK763" s="75"/>
      <c r="AL763" s="111"/>
      <c r="AM763" s="74"/>
      <c r="AN763" s="74"/>
      <c r="AO763" s="855" t="str">
        <f t="shared" si="572"/>
        <v/>
      </c>
      <c r="BC763" s="818"/>
      <c r="BD763" s="244"/>
      <c r="BE763" s="244"/>
      <c r="BF763" s="244"/>
      <c r="BG763" s="244"/>
      <c r="BH763" s="244"/>
      <c r="BI763" s="244"/>
      <c r="BJ763" s="819"/>
      <c r="CC763" s="513" t="str">
        <f t="shared" si="554"/>
        <v/>
      </c>
      <c r="CD763" s="513" t="str">
        <f t="shared" si="555"/>
        <v/>
      </c>
      <c r="CE763" s="513" t="str">
        <f t="shared" si="556"/>
        <v/>
      </c>
      <c r="CF763" s="513" t="str">
        <f t="shared" si="557"/>
        <v/>
      </c>
      <c r="CG763" s="513" t="str">
        <f t="shared" si="558"/>
        <v/>
      </c>
      <c r="CH763" s="513" t="str">
        <f t="shared" si="559"/>
        <v/>
      </c>
      <c r="CI763" s="513" t="str">
        <f t="shared" si="560"/>
        <v/>
      </c>
      <c r="CJ763" s="513"/>
      <c r="CK763" s="513" t="str">
        <f t="shared" si="561"/>
        <v/>
      </c>
      <c r="CL763" s="513" t="str">
        <f t="shared" si="562"/>
        <v/>
      </c>
      <c r="CM763" s="513"/>
      <c r="CO763" s="513" t="str">
        <f t="shared" si="573"/>
        <v/>
      </c>
      <c r="CR763" s="822">
        <f t="shared" si="563"/>
        <v>0</v>
      </c>
      <c r="CS763" s="822">
        <f t="shared" si="564"/>
        <v>0</v>
      </c>
      <c r="CT763" s="823">
        <f t="shared" si="565"/>
        <v>0</v>
      </c>
      <c r="CU763" s="817">
        <f t="shared" si="566"/>
        <v>0</v>
      </c>
      <c r="CV763" s="817">
        <f t="shared" si="567"/>
        <v>0</v>
      </c>
      <c r="CW763" s="817">
        <f t="shared" si="568"/>
        <v>0</v>
      </c>
      <c r="CX763" s="817">
        <f t="shared" si="569"/>
        <v>0</v>
      </c>
      <c r="CY763" s="817"/>
      <c r="CZ763" s="817">
        <f t="shared" si="570"/>
        <v>0</v>
      </c>
      <c r="DA763" s="817">
        <f t="shared" si="571"/>
        <v>0</v>
      </c>
      <c r="DB763" s="817"/>
      <c r="DD763" s="822">
        <f t="shared" si="574"/>
        <v>0</v>
      </c>
    </row>
    <row r="764" spans="1:108">
      <c r="A764" s="379" t="s">
        <v>1501</v>
      </c>
      <c r="B764" s="419" t="s">
        <v>1502</v>
      </c>
      <c r="C764" s="57">
        <f t="shared" si="531"/>
        <v>0</v>
      </c>
      <c r="D764" s="372">
        <f t="shared" si="532"/>
        <v>0</v>
      </c>
      <c r="E764" s="58"/>
      <c r="F764" s="59"/>
      <c r="G764" s="60"/>
      <c r="H764" s="145"/>
      <c r="I764" s="146"/>
      <c r="J764" s="146"/>
      <c r="K764" s="146"/>
      <c r="L764" s="146"/>
      <c r="M764" s="146"/>
      <c r="N764" s="146"/>
      <c r="O764" s="146"/>
      <c r="P764" s="146"/>
      <c r="Q764" s="146"/>
      <c r="R764" s="146"/>
      <c r="S764" s="146"/>
      <c r="T764" s="146"/>
      <c r="U764" s="146"/>
      <c r="V764" s="146"/>
      <c r="W764" s="146"/>
      <c r="X764" s="146"/>
      <c r="Y764" s="146"/>
      <c r="Z764" s="147"/>
      <c r="AA764" s="58"/>
      <c r="AB764" s="148"/>
      <c r="AC764" s="59"/>
      <c r="AD764" s="110"/>
      <c r="AE764" s="148"/>
      <c r="AF764" s="111"/>
      <c r="AG764" s="149"/>
      <c r="AH764" s="110"/>
      <c r="AI764" s="111"/>
      <c r="AJ764" s="58"/>
      <c r="AK764" s="75"/>
      <c r="AL764" s="111"/>
      <c r="AM764" s="74"/>
      <c r="AN764" s="74"/>
      <c r="AO764" s="855" t="str">
        <f t="shared" si="572"/>
        <v/>
      </c>
      <c r="BC764" s="818"/>
      <c r="BD764" s="244"/>
      <c r="BE764" s="244"/>
      <c r="BF764" s="244"/>
      <c r="BG764" s="244"/>
      <c r="BH764" s="244"/>
      <c r="BI764" s="244"/>
      <c r="BJ764" s="819"/>
      <c r="CC764" s="513" t="str">
        <f t="shared" si="554"/>
        <v/>
      </c>
      <c r="CD764" s="513" t="str">
        <f t="shared" si="555"/>
        <v/>
      </c>
      <c r="CE764" s="513" t="str">
        <f t="shared" si="556"/>
        <v/>
      </c>
      <c r="CF764" s="513" t="str">
        <f t="shared" si="557"/>
        <v/>
      </c>
      <c r="CG764" s="513" t="str">
        <f t="shared" si="558"/>
        <v/>
      </c>
      <c r="CH764" s="513" t="str">
        <f t="shared" si="559"/>
        <v/>
      </c>
      <c r="CI764" s="513" t="str">
        <f t="shared" si="560"/>
        <v/>
      </c>
      <c r="CJ764" s="513"/>
      <c r="CK764" s="513" t="str">
        <f t="shared" si="561"/>
        <v/>
      </c>
      <c r="CL764" s="513" t="str">
        <f t="shared" si="562"/>
        <v/>
      </c>
      <c r="CM764" s="513"/>
      <c r="CO764" s="513" t="str">
        <f t="shared" si="573"/>
        <v/>
      </c>
      <c r="CR764" s="822">
        <f t="shared" si="563"/>
        <v>0</v>
      </c>
      <c r="CS764" s="822">
        <f t="shared" si="564"/>
        <v>0</v>
      </c>
      <c r="CT764" s="823">
        <f t="shared" si="565"/>
        <v>0</v>
      </c>
      <c r="CU764" s="817">
        <f t="shared" si="566"/>
        <v>0</v>
      </c>
      <c r="CV764" s="817">
        <f t="shared" si="567"/>
        <v>0</v>
      </c>
      <c r="CW764" s="817">
        <f t="shared" si="568"/>
        <v>0</v>
      </c>
      <c r="CX764" s="817">
        <f t="shared" si="569"/>
        <v>0</v>
      </c>
      <c r="CY764" s="817"/>
      <c r="CZ764" s="817">
        <f t="shared" si="570"/>
        <v>0</v>
      </c>
      <c r="DA764" s="817">
        <f t="shared" si="571"/>
        <v>0</v>
      </c>
      <c r="DB764" s="817"/>
      <c r="DD764" s="822">
        <f t="shared" si="574"/>
        <v>0</v>
      </c>
    </row>
    <row r="765" spans="1:108">
      <c r="A765" s="379" t="s">
        <v>1503</v>
      </c>
      <c r="B765" s="419" t="s">
        <v>1504</v>
      </c>
      <c r="C765" s="57">
        <f t="shared" si="531"/>
        <v>0</v>
      </c>
      <c r="D765" s="372">
        <f t="shared" si="532"/>
        <v>0</v>
      </c>
      <c r="E765" s="58"/>
      <c r="F765" s="59"/>
      <c r="G765" s="60"/>
      <c r="H765" s="145"/>
      <c r="I765" s="146"/>
      <c r="J765" s="146"/>
      <c r="K765" s="146"/>
      <c r="L765" s="146"/>
      <c r="M765" s="146"/>
      <c r="N765" s="146"/>
      <c r="O765" s="146"/>
      <c r="P765" s="146"/>
      <c r="Q765" s="146"/>
      <c r="R765" s="146"/>
      <c r="S765" s="146"/>
      <c r="T765" s="146"/>
      <c r="U765" s="146"/>
      <c r="V765" s="146"/>
      <c r="W765" s="146"/>
      <c r="X765" s="146"/>
      <c r="Y765" s="146"/>
      <c r="Z765" s="147"/>
      <c r="AA765" s="58"/>
      <c r="AB765" s="148"/>
      <c r="AC765" s="59"/>
      <c r="AD765" s="110"/>
      <c r="AE765" s="148"/>
      <c r="AF765" s="111"/>
      <c r="AG765" s="149"/>
      <c r="AH765" s="110"/>
      <c r="AI765" s="111"/>
      <c r="AJ765" s="58"/>
      <c r="AK765" s="75"/>
      <c r="AL765" s="111"/>
      <c r="AM765" s="74"/>
      <c r="AN765" s="74"/>
      <c r="AO765" s="855" t="str">
        <f t="shared" si="572"/>
        <v/>
      </c>
      <c r="BC765" s="818"/>
      <c r="BD765" s="244"/>
      <c r="BE765" s="244"/>
      <c r="BF765" s="244"/>
      <c r="BG765" s="244"/>
      <c r="BH765" s="244"/>
      <c r="BI765" s="244"/>
      <c r="BJ765" s="819"/>
      <c r="CC765" s="513" t="str">
        <f t="shared" si="554"/>
        <v/>
      </c>
      <c r="CD765" s="513" t="str">
        <f t="shared" si="555"/>
        <v/>
      </c>
      <c r="CE765" s="513" t="str">
        <f t="shared" si="556"/>
        <v/>
      </c>
      <c r="CF765" s="513" t="str">
        <f t="shared" si="557"/>
        <v/>
      </c>
      <c r="CG765" s="513" t="str">
        <f t="shared" si="558"/>
        <v/>
      </c>
      <c r="CH765" s="513" t="str">
        <f t="shared" si="559"/>
        <v/>
      </c>
      <c r="CI765" s="513" t="str">
        <f t="shared" si="560"/>
        <v/>
      </c>
      <c r="CJ765" s="513"/>
      <c r="CK765" s="513" t="str">
        <f t="shared" si="561"/>
        <v/>
      </c>
      <c r="CL765" s="513" t="str">
        <f t="shared" si="562"/>
        <v/>
      </c>
      <c r="CM765" s="513"/>
      <c r="CO765" s="513" t="str">
        <f t="shared" si="573"/>
        <v/>
      </c>
      <c r="CR765" s="822">
        <f t="shared" si="563"/>
        <v>0</v>
      </c>
      <c r="CS765" s="822">
        <f t="shared" si="564"/>
        <v>0</v>
      </c>
      <c r="CT765" s="823">
        <f t="shared" si="565"/>
        <v>0</v>
      </c>
      <c r="CU765" s="817">
        <f t="shared" si="566"/>
        <v>0</v>
      </c>
      <c r="CV765" s="817">
        <f t="shared" si="567"/>
        <v>0</v>
      </c>
      <c r="CW765" s="817">
        <f t="shared" si="568"/>
        <v>0</v>
      </c>
      <c r="CX765" s="817">
        <f t="shared" si="569"/>
        <v>0</v>
      </c>
      <c r="CY765" s="817"/>
      <c r="CZ765" s="817">
        <f t="shared" si="570"/>
        <v>0</v>
      </c>
      <c r="DA765" s="817">
        <f t="shared" si="571"/>
        <v>0</v>
      </c>
      <c r="DB765" s="817"/>
      <c r="DD765" s="822">
        <f t="shared" si="574"/>
        <v>0</v>
      </c>
    </row>
    <row r="766" spans="1:108">
      <c r="A766" s="379" t="s">
        <v>1505</v>
      </c>
      <c r="B766" s="419" t="s">
        <v>1506</v>
      </c>
      <c r="C766" s="57">
        <f t="shared" si="531"/>
        <v>0</v>
      </c>
      <c r="D766" s="372">
        <f t="shared" si="532"/>
        <v>0</v>
      </c>
      <c r="E766" s="58"/>
      <c r="F766" s="59"/>
      <c r="G766" s="60"/>
      <c r="H766" s="145"/>
      <c r="I766" s="146"/>
      <c r="J766" s="146"/>
      <c r="K766" s="146"/>
      <c r="L766" s="146"/>
      <c r="M766" s="146"/>
      <c r="N766" s="146"/>
      <c r="O766" s="146"/>
      <c r="P766" s="146"/>
      <c r="Q766" s="146"/>
      <c r="R766" s="146"/>
      <c r="S766" s="146"/>
      <c r="T766" s="146"/>
      <c r="U766" s="146"/>
      <c r="V766" s="146"/>
      <c r="W766" s="146"/>
      <c r="X766" s="146"/>
      <c r="Y766" s="146"/>
      <c r="Z766" s="147"/>
      <c r="AA766" s="58"/>
      <c r="AB766" s="148"/>
      <c r="AC766" s="59"/>
      <c r="AD766" s="110"/>
      <c r="AE766" s="148"/>
      <c r="AF766" s="111"/>
      <c r="AG766" s="149"/>
      <c r="AH766" s="110"/>
      <c r="AI766" s="111"/>
      <c r="AJ766" s="58"/>
      <c r="AK766" s="75"/>
      <c r="AL766" s="111"/>
      <c r="AM766" s="74"/>
      <c r="AN766" s="74"/>
      <c r="AO766" s="855" t="str">
        <f t="shared" si="572"/>
        <v/>
      </c>
      <c r="BC766" s="818"/>
      <c r="BD766" s="244"/>
      <c r="BE766" s="244"/>
      <c r="BF766" s="244"/>
      <c r="BG766" s="244"/>
      <c r="BH766" s="244"/>
      <c r="BI766" s="244"/>
      <c r="BJ766" s="819"/>
      <c r="CC766" s="513" t="str">
        <f t="shared" si="554"/>
        <v/>
      </c>
      <c r="CD766" s="513" t="str">
        <f t="shared" si="555"/>
        <v/>
      </c>
      <c r="CE766" s="513" t="str">
        <f t="shared" si="556"/>
        <v/>
      </c>
      <c r="CF766" s="513" t="str">
        <f t="shared" si="557"/>
        <v/>
      </c>
      <c r="CG766" s="513" t="str">
        <f t="shared" si="558"/>
        <v/>
      </c>
      <c r="CH766" s="513" t="str">
        <f t="shared" si="559"/>
        <v/>
      </c>
      <c r="CI766" s="513" t="str">
        <f t="shared" si="560"/>
        <v/>
      </c>
      <c r="CJ766" s="513"/>
      <c r="CK766" s="513" t="str">
        <f t="shared" si="561"/>
        <v/>
      </c>
      <c r="CL766" s="513" t="str">
        <f t="shared" si="562"/>
        <v/>
      </c>
      <c r="CM766" s="513"/>
      <c r="CO766" s="513" t="str">
        <f t="shared" si="573"/>
        <v/>
      </c>
      <c r="CR766" s="822">
        <f t="shared" si="563"/>
        <v>0</v>
      </c>
      <c r="CS766" s="822">
        <f t="shared" si="564"/>
        <v>0</v>
      </c>
      <c r="CT766" s="823">
        <f t="shared" si="565"/>
        <v>0</v>
      </c>
      <c r="CU766" s="817">
        <f t="shared" si="566"/>
        <v>0</v>
      </c>
      <c r="CV766" s="817">
        <f t="shared" si="567"/>
        <v>0</v>
      </c>
      <c r="CW766" s="817">
        <f t="shared" si="568"/>
        <v>0</v>
      </c>
      <c r="CX766" s="817">
        <f t="shared" si="569"/>
        <v>0</v>
      </c>
      <c r="CY766" s="817"/>
      <c r="CZ766" s="817">
        <f t="shared" si="570"/>
        <v>0</v>
      </c>
      <c r="DA766" s="817">
        <f t="shared" si="571"/>
        <v>0</v>
      </c>
      <c r="DB766" s="817"/>
      <c r="DD766" s="822">
        <f t="shared" si="574"/>
        <v>0</v>
      </c>
    </row>
    <row r="767" spans="1:108">
      <c r="A767" s="379" t="s">
        <v>1507</v>
      </c>
      <c r="B767" s="419" t="s">
        <v>1508</v>
      </c>
      <c r="C767" s="57">
        <f t="shared" si="531"/>
        <v>0</v>
      </c>
      <c r="D767" s="372">
        <f t="shared" si="532"/>
        <v>0</v>
      </c>
      <c r="E767" s="58"/>
      <c r="F767" s="59"/>
      <c r="G767" s="60"/>
      <c r="H767" s="145"/>
      <c r="I767" s="146"/>
      <c r="J767" s="146"/>
      <c r="K767" s="146"/>
      <c r="L767" s="146"/>
      <c r="M767" s="146"/>
      <c r="N767" s="146"/>
      <c r="O767" s="146"/>
      <c r="P767" s="146"/>
      <c r="Q767" s="146"/>
      <c r="R767" s="146"/>
      <c r="S767" s="146"/>
      <c r="T767" s="146"/>
      <c r="U767" s="146"/>
      <c r="V767" s="146"/>
      <c r="W767" s="146"/>
      <c r="X767" s="146"/>
      <c r="Y767" s="146"/>
      <c r="Z767" s="147"/>
      <c r="AA767" s="58"/>
      <c r="AB767" s="148"/>
      <c r="AC767" s="59"/>
      <c r="AD767" s="110"/>
      <c r="AE767" s="148"/>
      <c r="AF767" s="111"/>
      <c r="AG767" s="149"/>
      <c r="AH767" s="110"/>
      <c r="AI767" s="111"/>
      <c r="AJ767" s="58"/>
      <c r="AK767" s="75"/>
      <c r="AL767" s="111"/>
      <c r="AM767" s="74"/>
      <c r="AN767" s="74"/>
      <c r="AO767" s="855" t="str">
        <f t="shared" si="572"/>
        <v/>
      </c>
      <c r="BC767" s="818"/>
      <c r="BD767" s="244"/>
      <c r="BE767" s="244"/>
      <c r="BF767" s="244"/>
      <c r="BG767" s="244"/>
      <c r="BH767" s="244"/>
      <c r="BI767" s="244"/>
      <c r="BJ767" s="819"/>
      <c r="CC767" s="513" t="str">
        <f t="shared" si="554"/>
        <v/>
      </c>
      <c r="CD767" s="513" t="str">
        <f t="shared" si="555"/>
        <v/>
      </c>
      <c r="CE767" s="513" t="str">
        <f t="shared" si="556"/>
        <v/>
      </c>
      <c r="CF767" s="513" t="str">
        <f t="shared" si="557"/>
        <v/>
      </c>
      <c r="CG767" s="513" t="str">
        <f t="shared" si="558"/>
        <v/>
      </c>
      <c r="CH767" s="513" t="str">
        <f t="shared" si="559"/>
        <v/>
      </c>
      <c r="CI767" s="513" t="str">
        <f t="shared" si="560"/>
        <v/>
      </c>
      <c r="CJ767" s="513"/>
      <c r="CK767" s="513" t="str">
        <f t="shared" si="561"/>
        <v/>
      </c>
      <c r="CL767" s="513" t="str">
        <f t="shared" si="562"/>
        <v/>
      </c>
      <c r="CM767" s="513"/>
      <c r="CO767" s="513" t="str">
        <f t="shared" si="573"/>
        <v/>
      </c>
      <c r="CR767" s="822">
        <f t="shared" si="563"/>
        <v>0</v>
      </c>
      <c r="CS767" s="822">
        <f t="shared" si="564"/>
        <v>0</v>
      </c>
      <c r="CT767" s="823">
        <f t="shared" si="565"/>
        <v>0</v>
      </c>
      <c r="CU767" s="817">
        <f t="shared" si="566"/>
        <v>0</v>
      </c>
      <c r="CV767" s="817">
        <f t="shared" si="567"/>
        <v>0</v>
      </c>
      <c r="CW767" s="817">
        <f t="shared" si="568"/>
        <v>0</v>
      </c>
      <c r="CX767" s="817">
        <f t="shared" si="569"/>
        <v>0</v>
      </c>
      <c r="CY767" s="817"/>
      <c r="CZ767" s="817">
        <f t="shared" si="570"/>
        <v>0</v>
      </c>
      <c r="DA767" s="817">
        <f t="shared" si="571"/>
        <v>0</v>
      </c>
      <c r="DB767" s="817"/>
      <c r="DD767" s="822">
        <f t="shared" si="574"/>
        <v>0</v>
      </c>
    </row>
    <row r="768" spans="1:108">
      <c r="A768" s="379" t="s">
        <v>1509</v>
      </c>
      <c r="B768" s="419" t="s">
        <v>1510</v>
      </c>
      <c r="C768" s="57">
        <f t="shared" si="531"/>
        <v>0</v>
      </c>
      <c r="D768" s="372">
        <f t="shared" si="532"/>
        <v>0</v>
      </c>
      <c r="E768" s="58"/>
      <c r="F768" s="59"/>
      <c r="G768" s="60"/>
      <c r="H768" s="145"/>
      <c r="I768" s="146"/>
      <c r="J768" s="146"/>
      <c r="K768" s="146"/>
      <c r="L768" s="146"/>
      <c r="M768" s="146"/>
      <c r="N768" s="146"/>
      <c r="O768" s="146"/>
      <c r="P768" s="146"/>
      <c r="Q768" s="146"/>
      <c r="R768" s="146"/>
      <c r="S768" s="146"/>
      <c r="T768" s="146"/>
      <c r="U768" s="146"/>
      <c r="V768" s="146"/>
      <c r="W768" s="146"/>
      <c r="X768" s="146"/>
      <c r="Y768" s="146"/>
      <c r="Z768" s="147"/>
      <c r="AA768" s="58"/>
      <c r="AB768" s="148"/>
      <c r="AC768" s="59"/>
      <c r="AD768" s="110"/>
      <c r="AE768" s="148"/>
      <c r="AF768" s="111"/>
      <c r="AG768" s="149"/>
      <c r="AH768" s="110"/>
      <c r="AI768" s="111"/>
      <c r="AJ768" s="58"/>
      <c r="AK768" s="75"/>
      <c r="AL768" s="111"/>
      <c r="AM768" s="74"/>
      <c r="AN768" s="74"/>
      <c r="AO768" s="855" t="str">
        <f t="shared" si="572"/>
        <v/>
      </c>
      <c r="BC768" s="818"/>
      <c r="BD768" s="244"/>
      <c r="BE768" s="244"/>
      <c r="BF768" s="244"/>
      <c r="BG768" s="244"/>
      <c r="BH768" s="244"/>
      <c r="BI768" s="244"/>
      <c r="BJ768" s="819"/>
      <c r="CC768" s="513" t="str">
        <f t="shared" si="554"/>
        <v/>
      </c>
      <c r="CD768" s="513" t="str">
        <f t="shared" si="555"/>
        <v/>
      </c>
      <c r="CE768" s="513" t="str">
        <f t="shared" si="556"/>
        <v/>
      </c>
      <c r="CF768" s="513" t="str">
        <f t="shared" si="557"/>
        <v/>
      </c>
      <c r="CG768" s="513" t="str">
        <f t="shared" si="558"/>
        <v/>
      </c>
      <c r="CH768" s="513" t="str">
        <f t="shared" si="559"/>
        <v/>
      </c>
      <c r="CI768" s="513" t="str">
        <f t="shared" si="560"/>
        <v/>
      </c>
      <c r="CJ768" s="513"/>
      <c r="CK768" s="513" t="str">
        <f t="shared" si="561"/>
        <v/>
      </c>
      <c r="CL768" s="513" t="str">
        <f t="shared" si="562"/>
        <v/>
      </c>
      <c r="CM768" s="513"/>
      <c r="CO768" s="513" t="str">
        <f t="shared" si="573"/>
        <v/>
      </c>
      <c r="CR768" s="822">
        <f t="shared" si="563"/>
        <v>0</v>
      </c>
      <c r="CS768" s="822">
        <f t="shared" si="564"/>
        <v>0</v>
      </c>
      <c r="CT768" s="823">
        <f t="shared" si="565"/>
        <v>0</v>
      </c>
      <c r="CU768" s="817">
        <f t="shared" si="566"/>
        <v>0</v>
      </c>
      <c r="CV768" s="817">
        <f t="shared" si="567"/>
        <v>0</v>
      </c>
      <c r="CW768" s="817">
        <f t="shared" si="568"/>
        <v>0</v>
      </c>
      <c r="CX768" s="817">
        <f t="shared" si="569"/>
        <v>0</v>
      </c>
      <c r="CY768" s="817"/>
      <c r="CZ768" s="817">
        <f t="shared" si="570"/>
        <v>0</v>
      </c>
      <c r="DA768" s="817">
        <f t="shared" si="571"/>
        <v>0</v>
      </c>
      <c r="DB768" s="817"/>
      <c r="DD768" s="822">
        <f t="shared" si="574"/>
        <v>0</v>
      </c>
    </row>
    <row r="769" spans="1:108">
      <c r="A769" s="379" t="s">
        <v>1511</v>
      </c>
      <c r="B769" s="419" t="s">
        <v>1512</v>
      </c>
      <c r="C769" s="57">
        <f t="shared" si="531"/>
        <v>0</v>
      </c>
      <c r="D769" s="372">
        <f t="shared" si="532"/>
        <v>0</v>
      </c>
      <c r="E769" s="58"/>
      <c r="F769" s="59"/>
      <c r="G769" s="60"/>
      <c r="H769" s="145"/>
      <c r="I769" s="146"/>
      <c r="J769" s="146"/>
      <c r="K769" s="146"/>
      <c r="L769" s="146"/>
      <c r="M769" s="146"/>
      <c r="N769" s="146"/>
      <c r="O769" s="146"/>
      <c r="P769" s="146"/>
      <c r="Q769" s="146"/>
      <c r="R769" s="146"/>
      <c r="S769" s="146"/>
      <c r="T769" s="146"/>
      <c r="U769" s="146"/>
      <c r="V769" s="146"/>
      <c r="W769" s="146"/>
      <c r="X769" s="146"/>
      <c r="Y769" s="146"/>
      <c r="Z769" s="147"/>
      <c r="AA769" s="58"/>
      <c r="AB769" s="148"/>
      <c r="AC769" s="59"/>
      <c r="AD769" s="110"/>
      <c r="AE769" s="148"/>
      <c r="AF769" s="111"/>
      <c r="AG769" s="149"/>
      <c r="AH769" s="110"/>
      <c r="AI769" s="111"/>
      <c r="AJ769" s="58"/>
      <c r="AK769" s="75"/>
      <c r="AL769" s="111"/>
      <c r="AM769" s="74"/>
      <c r="AN769" s="74"/>
      <c r="AO769" s="855" t="str">
        <f t="shared" si="572"/>
        <v/>
      </c>
      <c r="BC769" s="818"/>
      <c r="BD769" s="244"/>
      <c r="BE769" s="244"/>
      <c r="BF769" s="244"/>
      <c r="BG769" s="244"/>
      <c r="BH769" s="244"/>
      <c r="BI769" s="244"/>
      <c r="BJ769" s="819"/>
      <c r="CC769" s="513" t="str">
        <f t="shared" si="554"/>
        <v/>
      </c>
      <c r="CD769" s="513" t="str">
        <f t="shared" si="555"/>
        <v/>
      </c>
      <c r="CE769" s="513" t="str">
        <f t="shared" si="556"/>
        <v/>
      </c>
      <c r="CF769" s="513" t="str">
        <f t="shared" si="557"/>
        <v/>
      </c>
      <c r="CG769" s="513" t="str">
        <f t="shared" si="558"/>
        <v/>
      </c>
      <c r="CH769" s="513" t="str">
        <f t="shared" si="559"/>
        <v/>
      </c>
      <c r="CI769" s="513" t="str">
        <f t="shared" si="560"/>
        <v/>
      </c>
      <c r="CJ769" s="513"/>
      <c r="CK769" s="513" t="str">
        <f t="shared" si="561"/>
        <v/>
      </c>
      <c r="CL769" s="513" t="str">
        <f t="shared" si="562"/>
        <v/>
      </c>
      <c r="CM769" s="513"/>
      <c r="CO769" s="513" t="str">
        <f t="shared" si="573"/>
        <v/>
      </c>
      <c r="CR769" s="822">
        <f t="shared" si="563"/>
        <v>0</v>
      </c>
      <c r="CS769" s="822">
        <f t="shared" si="564"/>
        <v>0</v>
      </c>
      <c r="CT769" s="823">
        <f t="shared" si="565"/>
        <v>0</v>
      </c>
      <c r="CU769" s="817">
        <f t="shared" si="566"/>
        <v>0</v>
      </c>
      <c r="CV769" s="817">
        <f t="shared" si="567"/>
        <v>0</v>
      </c>
      <c r="CW769" s="817">
        <f t="shared" si="568"/>
        <v>0</v>
      </c>
      <c r="CX769" s="817">
        <f t="shared" si="569"/>
        <v>0</v>
      </c>
      <c r="CY769" s="817"/>
      <c r="CZ769" s="817">
        <f t="shared" si="570"/>
        <v>0</v>
      </c>
      <c r="DA769" s="817">
        <f t="shared" si="571"/>
        <v>0</v>
      </c>
      <c r="DB769" s="817"/>
      <c r="DD769" s="822">
        <f t="shared" si="574"/>
        <v>0</v>
      </c>
    </row>
    <row r="770" spans="1:108">
      <c r="A770" s="379" t="s">
        <v>1513</v>
      </c>
      <c r="B770" s="419" t="s">
        <v>1514</v>
      </c>
      <c r="C770" s="57">
        <f t="shared" ref="C770:C833" si="575">SUM(D770+G770)</f>
        <v>0</v>
      </c>
      <c r="D770" s="372">
        <f t="shared" ref="D770:D833" si="576">SUM(E770:F770)</f>
        <v>0</v>
      </c>
      <c r="E770" s="58"/>
      <c r="F770" s="59"/>
      <c r="G770" s="60"/>
      <c r="H770" s="145"/>
      <c r="I770" s="146"/>
      <c r="J770" s="146"/>
      <c r="K770" s="146"/>
      <c r="L770" s="146"/>
      <c r="M770" s="146"/>
      <c r="N770" s="146"/>
      <c r="O770" s="146"/>
      <c r="P770" s="146"/>
      <c r="Q770" s="146"/>
      <c r="R770" s="146"/>
      <c r="S770" s="146"/>
      <c r="T770" s="146"/>
      <c r="U770" s="146"/>
      <c r="V770" s="146"/>
      <c r="W770" s="146"/>
      <c r="X770" s="146"/>
      <c r="Y770" s="146"/>
      <c r="Z770" s="147"/>
      <c r="AA770" s="58"/>
      <c r="AB770" s="148"/>
      <c r="AC770" s="59"/>
      <c r="AD770" s="110"/>
      <c r="AE770" s="148"/>
      <c r="AF770" s="111"/>
      <c r="AG770" s="149"/>
      <c r="AH770" s="110"/>
      <c r="AI770" s="111"/>
      <c r="AJ770" s="58"/>
      <c r="AK770" s="75"/>
      <c r="AL770" s="111"/>
      <c r="AM770" s="74"/>
      <c r="AN770" s="74"/>
      <c r="AO770" s="855" t="str">
        <f t="shared" si="572"/>
        <v/>
      </c>
      <c r="BC770" s="818"/>
      <c r="BD770" s="244"/>
      <c r="BE770" s="244"/>
      <c r="BF770" s="244"/>
      <c r="BG770" s="244"/>
      <c r="BH770" s="244"/>
      <c r="BI770" s="244"/>
      <c r="BJ770" s="819"/>
      <c r="CC770" s="513" t="str">
        <f t="shared" si="554"/>
        <v/>
      </c>
      <c r="CD770" s="513" t="str">
        <f t="shared" si="555"/>
        <v/>
      </c>
      <c r="CE770" s="513" t="str">
        <f t="shared" si="556"/>
        <v/>
      </c>
      <c r="CF770" s="513" t="str">
        <f t="shared" si="557"/>
        <v/>
      </c>
      <c r="CG770" s="513" t="str">
        <f t="shared" si="558"/>
        <v/>
      </c>
      <c r="CH770" s="513" t="str">
        <f t="shared" si="559"/>
        <v/>
      </c>
      <c r="CI770" s="513" t="str">
        <f t="shared" si="560"/>
        <v/>
      </c>
      <c r="CJ770" s="513"/>
      <c r="CK770" s="513" t="str">
        <f t="shared" si="561"/>
        <v/>
      </c>
      <c r="CL770" s="513" t="str">
        <f t="shared" si="562"/>
        <v/>
      </c>
      <c r="CM770" s="513"/>
      <c r="CO770" s="513" t="str">
        <f t="shared" si="573"/>
        <v/>
      </c>
      <c r="CR770" s="822">
        <f t="shared" si="563"/>
        <v>0</v>
      </c>
      <c r="CS770" s="822">
        <f t="shared" si="564"/>
        <v>0</v>
      </c>
      <c r="CT770" s="823">
        <f t="shared" si="565"/>
        <v>0</v>
      </c>
      <c r="CU770" s="817">
        <f t="shared" si="566"/>
        <v>0</v>
      </c>
      <c r="CV770" s="817">
        <f t="shared" si="567"/>
        <v>0</v>
      </c>
      <c r="CW770" s="817">
        <f t="shared" si="568"/>
        <v>0</v>
      </c>
      <c r="CX770" s="817">
        <f t="shared" si="569"/>
        <v>0</v>
      </c>
      <c r="CY770" s="817"/>
      <c r="CZ770" s="817">
        <f t="shared" si="570"/>
        <v>0</v>
      </c>
      <c r="DA770" s="817">
        <f t="shared" si="571"/>
        <v>0</v>
      </c>
      <c r="DB770" s="817"/>
      <c r="DD770" s="822">
        <f t="shared" si="574"/>
        <v>0</v>
      </c>
    </row>
    <row r="771" spans="1:108">
      <c r="A771" s="379" t="s">
        <v>1515</v>
      </c>
      <c r="B771" s="419" t="s">
        <v>1516</v>
      </c>
      <c r="C771" s="57">
        <f t="shared" si="575"/>
        <v>0</v>
      </c>
      <c r="D771" s="372">
        <f t="shared" si="576"/>
        <v>0</v>
      </c>
      <c r="E771" s="58"/>
      <c r="F771" s="59"/>
      <c r="G771" s="60"/>
      <c r="H771" s="145"/>
      <c r="I771" s="146"/>
      <c r="J771" s="146"/>
      <c r="K771" s="146"/>
      <c r="L771" s="146"/>
      <c r="M771" s="146"/>
      <c r="N771" s="146"/>
      <c r="O771" s="146"/>
      <c r="P771" s="146"/>
      <c r="Q771" s="146"/>
      <c r="R771" s="146"/>
      <c r="S771" s="146"/>
      <c r="T771" s="146"/>
      <c r="U771" s="146"/>
      <c r="V771" s="146"/>
      <c r="W771" s="146"/>
      <c r="X771" s="146"/>
      <c r="Y771" s="146"/>
      <c r="Z771" s="147"/>
      <c r="AA771" s="58"/>
      <c r="AB771" s="148"/>
      <c r="AC771" s="59"/>
      <c r="AD771" s="110"/>
      <c r="AE771" s="148"/>
      <c r="AF771" s="111"/>
      <c r="AG771" s="149"/>
      <c r="AH771" s="110"/>
      <c r="AI771" s="111"/>
      <c r="AJ771" s="58"/>
      <c r="AK771" s="75"/>
      <c r="AL771" s="111"/>
      <c r="AM771" s="74"/>
      <c r="AN771" s="74"/>
      <c r="AO771" s="855" t="str">
        <f t="shared" si="572"/>
        <v/>
      </c>
      <c r="BC771" s="818"/>
      <c r="BD771" s="244"/>
      <c r="BE771" s="244"/>
      <c r="BF771" s="244"/>
      <c r="BG771" s="244"/>
      <c r="BH771" s="244"/>
      <c r="BI771" s="244"/>
      <c r="BJ771" s="819"/>
      <c r="CC771" s="513" t="str">
        <f t="shared" si="554"/>
        <v/>
      </c>
      <c r="CD771" s="513" t="str">
        <f t="shared" si="555"/>
        <v/>
      </c>
      <c r="CE771" s="513" t="str">
        <f t="shared" si="556"/>
        <v/>
      </c>
      <c r="CF771" s="513" t="str">
        <f t="shared" si="557"/>
        <v/>
      </c>
      <c r="CG771" s="513" t="str">
        <f t="shared" si="558"/>
        <v/>
      </c>
      <c r="CH771" s="513" t="str">
        <f t="shared" si="559"/>
        <v/>
      </c>
      <c r="CI771" s="513" t="str">
        <f t="shared" si="560"/>
        <v/>
      </c>
      <c r="CJ771" s="513"/>
      <c r="CK771" s="513" t="str">
        <f t="shared" si="561"/>
        <v/>
      </c>
      <c r="CL771" s="513" t="str">
        <f t="shared" si="562"/>
        <v/>
      </c>
      <c r="CM771" s="513"/>
      <c r="CO771" s="513" t="str">
        <f t="shared" si="573"/>
        <v/>
      </c>
      <c r="CR771" s="822">
        <f t="shared" si="563"/>
        <v>0</v>
      </c>
      <c r="CS771" s="822">
        <f t="shared" si="564"/>
        <v>0</v>
      </c>
      <c r="CT771" s="823">
        <f t="shared" si="565"/>
        <v>0</v>
      </c>
      <c r="CU771" s="817">
        <f t="shared" si="566"/>
        <v>0</v>
      </c>
      <c r="CV771" s="817">
        <f t="shared" si="567"/>
        <v>0</v>
      </c>
      <c r="CW771" s="817">
        <f t="shared" si="568"/>
        <v>0</v>
      </c>
      <c r="CX771" s="817">
        <f t="shared" si="569"/>
        <v>0</v>
      </c>
      <c r="CY771" s="817"/>
      <c r="CZ771" s="817">
        <f t="shared" si="570"/>
        <v>0</v>
      </c>
      <c r="DA771" s="817">
        <f t="shared" si="571"/>
        <v>0</v>
      </c>
      <c r="DB771" s="817"/>
      <c r="DD771" s="822">
        <f t="shared" si="574"/>
        <v>0</v>
      </c>
    </row>
    <row r="772" spans="1:108">
      <c r="A772" s="379" t="s">
        <v>1517</v>
      </c>
      <c r="B772" s="419" t="s">
        <v>1518</v>
      </c>
      <c r="C772" s="57">
        <f t="shared" si="575"/>
        <v>0</v>
      </c>
      <c r="D772" s="372">
        <f t="shared" si="576"/>
        <v>0</v>
      </c>
      <c r="E772" s="58"/>
      <c r="F772" s="59"/>
      <c r="G772" s="60"/>
      <c r="H772" s="145"/>
      <c r="I772" s="146"/>
      <c r="J772" s="146"/>
      <c r="K772" s="146"/>
      <c r="L772" s="146"/>
      <c r="M772" s="146"/>
      <c r="N772" s="146"/>
      <c r="O772" s="146"/>
      <c r="P772" s="146"/>
      <c r="Q772" s="146"/>
      <c r="R772" s="146"/>
      <c r="S772" s="146"/>
      <c r="T772" s="146"/>
      <c r="U772" s="146"/>
      <c r="V772" s="146"/>
      <c r="W772" s="146"/>
      <c r="X772" s="146"/>
      <c r="Y772" s="146"/>
      <c r="Z772" s="147"/>
      <c r="AA772" s="58"/>
      <c r="AB772" s="148"/>
      <c r="AC772" s="59"/>
      <c r="AD772" s="110"/>
      <c r="AE772" s="148"/>
      <c r="AF772" s="111"/>
      <c r="AG772" s="149"/>
      <c r="AH772" s="110"/>
      <c r="AI772" s="111"/>
      <c r="AJ772" s="58"/>
      <c r="AK772" s="75"/>
      <c r="AL772" s="111"/>
      <c r="AM772" s="74"/>
      <c r="AN772" s="74"/>
      <c r="AO772" s="855" t="str">
        <f t="shared" si="572"/>
        <v/>
      </c>
      <c r="BC772" s="818"/>
      <c r="BD772" s="244"/>
      <c r="BE772" s="244"/>
      <c r="BF772" s="244"/>
      <c r="BG772" s="244"/>
      <c r="BH772" s="244"/>
      <c r="BI772" s="244"/>
      <c r="BJ772" s="819"/>
      <c r="CC772" s="513" t="str">
        <f t="shared" si="554"/>
        <v/>
      </c>
      <c r="CD772" s="513" t="str">
        <f t="shared" si="555"/>
        <v/>
      </c>
      <c r="CE772" s="513" t="str">
        <f t="shared" si="556"/>
        <v/>
      </c>
      <c r="CF772" s="513" t="str">
        <f t="shared" si="557"/>
        <v/>
      </c>
      <c r="CG772" s="513" t="str">
        <f t="shared" si="558"/>
        <v/>
      </c>
      <c r="CH772" s="513" t="str">
        <f t="shared" si="559"/>
        <v/>
      </c>
      <c r="CI772" s="513" t="str">
        <f t="shared" si="560"/>
        <v/>
      </c>
      <c r="CJ772" s="513"/>
      <c r="CK772" s="513" t="str">
        <f t="shared" si="561"/>
        <v/>
      </c>
      <c r="CL772" s="513" t="str">
        <f t="shared" si="562"/>
        <v/>
      </c>
      <c r="CM772" s="513"/>
      <c r="CO772" s="513" t="str">
        <f t="shared" si="573"/>
        <v/>
      </c>
      <c r="CR772" s="822">
        <f t="shared" si="563"/>
        <v>0</v>
      </c>
      <c r="CS772" s="822">
        <f t="shared" si="564"/>
        <v>0</v>
      </c>
      <c r="CT772" s="823">
        <f t="shared" si="565"/>
        <v>0</v>
      </c>
      <c r="CU772" s="817">
        <f t="shared" si="566"/>
        <v>0</v>
      </c>
      <c r="CV772" s="817">
        <f t="shared" si="567"/>
        <v>0</v>
      </c>
      <c r="CW772" s="817">
        <f t="shared" si="568"/>
        <v>0</v>
      </c>
      <c r="CX772" s="817">
        <f t="shared" si="569"/>
        <v>0</v>
      </c>
      <c r="CY772" s="817"/>
      <c r="CZ772" s="817">
        <f t="shared" si="570"/>
        <v>0</v>
      </c>
      <c r="DA772" s="817">
        <f t="shared" si="571"/>
        <v>0</v>
      </c>
      <c r="DB772" s="817"/>
      <c r="DD772" s="822">
        <f t="shared" si="574"/>
        <v>0</v>
      </c>
    </row>
    <row r="773" spans="1:108">
      <c r="A773" s="379" t="s">
        <v>1519</v>
      </c>
      <c r="B773" s="419" t="s">
        <v>1520</v>
      </c>
      <c r="C773" s="57">
        <f t="shared" si="575"/>
        <v>0</v>
      </c>
      <c r="D773" s="372">
        <f t="shared" si="576"/>
        <v>0</v>
      </c>
      <c r="E773" s="58"/>
      <c r="F773" s="59"/>
      <c r="G773" s="60"/>
      <c r="H773" s="145"/>
      <c r="I773" s="146"/>
      <c r="J773" s="146"/>
      <c r="K773" s="146"/>
      <c r="L773" s="146"/>
      <c r="M773" s="146"/>
      <c r="N773" s="146"/>
      <c r="O773" s="146"/>
      <c r="P773" s="146"/>
      <c r="Q773" s="146"/>
      <c r="R773" s="146"/>
      <c r="S773" s="146"/>
      <c r="T773" s="146"/>
      <c r="U773" s="146"/>
      <c r="V773" s="146"/>
      <c r="W773" s="146"/>
      <c r="X773" s="146"/>
      <c r="Y773" s="146"/>
      <c r="Z773" s="147"/>
      <c r="AA773" s="58"/>
      <c r="AB773" s="148"/>
      <c r="AC773" s="59"/>
      <c r="AD773" s="110"/>
      <c r="AE773" s="148"/>
      <c r="AF773" s="111"/>
      <c r="AG773" s="149"/>
      <c r="AH773" s="110"/>
      <c r="AI773" s="111"/>
      <c r="AJ773" s="58"/>
      <c r="AK773" s="75"/>
      <c r="AL773" s="111"/>
      <c r="AM773" s="74"/>
      <c r="AN773" s="74"/>
      <c r="AO773" s="855" t="str">
        <f t="shared" si="572"/>
        <v/>
      </c>
      <c r="BC773" s="818"/>
      <c r="BD773" s="244"/>
      <c r="BE773" s="244"/>
      <c r="BF773" s="244"/>
      <c r="BG773" s="244"/>
      <c r="BH773" s="244"/>
      <c r="BI773" s="244"/>
      <c r="BJ773" s="819"/>
      <c r="CC773" s="513" t="str">
        <f t="shared" si="554"/>
        <v/>
      </c>
      <c r="CD773" s="513" t="str">
        <f t="shared" si="555"/>
        <v/>
      </c>
      <c r="CE773" s="513" t="str">
        <f t="shared" si="556"/>
        <v/>
      </c>
      <c r="CF773" s="513" t="str">
        <f t="shared" si="557"/>
        <v/>
      </c>
      <c r="CG773" s="513" t="str">
        <f t="shared" si="558"/>
        <v/>
      </c>
      <c r="CH773" s="513" t="str">
        <f t="shared" si="559"/>
        <v/>
      </c>
      <c r="CI773" s="513" t="str">
        <f t="shared" si="560"/>
        <v/>
      </c>
      <c r="CJ773" s="513"/>
      <c r="CK773" s="513" t="str">
        <f t="shared" si="561"/>
        <v/>
      </c>
      <c r="CL773" s="513" t="str">
        <f t="shared" si="562"/>
        <v/>
      </c>
      <c r="CM773" s="513"/>
      <c r="CO773" s="513" t="str">
        <f t="shared" si="573"/>
        <v/>
      </c>
      <c r="CR773" s="822">
        <f t="shared" si="563"/>
        <v>0</v>
      </c>
      <c r="CS773" s="822">
        <f t="shared" si="564"/>
        <v>0</v>
      </c>
      <c r="CT773" s="823">
        <f t="shared" si="565"/>
        <v>0</v>
      </c>
      <c r="CU773" s="817">
        <f t="shared" si="566"/>
        <v>0</v>
      </c>
      <c r="CV773" s="817">
        <f t="shared" si="567"/>
        <v>0</v>
      </c>
      <c r="CW773" s="817">
        <f t="shared" si="568"/>
        <v>0</v>
      </c>
      <c r="CX773" s="817">
        <f t="shared" si="569"/>
        <v>0</v>
      </c>
      <c r="CY773" s="817"/>
      <c r="CZ773" s="817">
        <f t="shared" si="570"/>
        <v>0</v>
      </c>
      <c r="DA773" s="817">
        <f t="shared" si="571"/>
        <v>0</v>
      </c>
      <c r="DB773" s="817"/>
      <c r="DD773" s="822">
        <f t="shared" si="574"/>
        <v>0</v>
      </c>
    </row>
    <row r="774" spans="1:108">
      <c r="A774" s="379" t="s">
        <v>1521</v>
      </c>
      <c r="B774" s="419" t="s">
        <v>1522</v>
      </c>
      <c r="C774" s="57">
        <f t="shared" si="575"/>
        <v>0</v>
      </c>
      <c r="D774" s="372">
        <f t="shared" si="576"/>
        <v>0</v>
      </c>
      <c r="E774" s="58"/>
      <c r="F774" s="59"/>
      <c r="G774" s="60"/>
      <c r="H774" s="145"/>
      <c r="I774" s="146"/>
      <c r="J774" s="146"/>
      <c r="K774" s="146"/>
      <c r="L774" s="146"/>
      <c r="M774" s="146"/>
      <c r="N774" s="146"/>
      <c r="O774" s="146"/>
      <c r="P774" s="146"/>
      <c r="Q774" s="146"/>
      <c r="R774" s="146"/>
      <c r="S774" s="146"/>
      <c r="T774" s="146"/>
      <c r="U774" s="146"/>
      <c r="V774" s="146"/>
      <c r="W774" s="146"/>
      <c r="X774" s="146"/>
      <c r="Y774" s="146"/>
      <c r="Z774" s="147"/>
      <c r="AA774" s="58"/>
      <c r="AB774" s="148"/>
      <c r="AC774" s="59"/>
      <c r="AD774" s="110"/>
      <c r="AE774" s="148"/>
      <c r="AF774" s="111"/>
      <c r="AG774" s="149"/>
      <c r="AH774" s="110"/>
      <c r="AI774" s="111"/>
      <c r="AJ774" s="58"/>
      <c r="AK774" s="75"/>
      <c r="AL774" s="111"/>
      <c r="AM774" s="74"/>
      <c r="AN774" s="74"/>
      <c r="AO774" s="855" t="str">
        <f t="shared" si="572"/>
        <v/>
      </c>
      <c r="BC774" s="818"/>
      <c r="BD774" s="244"/>
      <c r="BE774" s="244"/>
      <c r="BF774" s="244"/>
      <c r="BG774" s="244"/>
      <c r="BH774" s="244"/>
      <c r="BI774" s="244"/>
      <c r="BJ774" s="819"/>
      <c r="CC774" s="513" t="str">
        <f t="shared" si="554"/>
        <v/>
      </c>
      <c r="CD774" s="513" t="str">
        <f t="shared" si="555"/>
        <v/>
      </c>
      <c r="CE774" s="513" t="str">
        <f t="shared" si="556"/>
        <v/>
      </c>
      <c r="CF774" s="513" t="str">
        <f t="shared" si="557"/>
        <v/>
      </c>
      <c r="CG774" s="513" t="str">
        <f t="shared" si="558"/>
        <v/>
      </c>
      <c r="CH774" s="513" t="str">
        <f t="shared" si="559"/>
        <v/>
      </c>
      <c r="CI774" s="513" t="str">
        <f t="shared" si="560"/>
        <v/>
      </c>
      <c r="CJ774" s="513"/>
      <c r="CK774" s="513" t="str">
        <f t="shared" si="561"/>
        <v/>
      </c>
      <c r="CL774" s="513" t="str">
        <f t="shared" si="562"/>
        <v/>
      </c>
      <c r="CM774" s="513"/>
      <c r="CO774" s="513" t="str">
        <f t="shared" si="573"/>
        <v/>
      </c>
      <c r="CR774" s="822">
        <f t="shared" si="563"/>
        <v>0</v>
      </c>
      <c r="CS774" s="822">
        <f t="shared" si="564"/>
        <v>0</v>
      </c>
      <c r="CT774" s="823">
        <f t="shared" si="565"/>
        <v>0</v>
      </c>
      <c r="CU774" s="817">
        <f t="shared" si="566"/>
        <v>0</v>
      </c>
      <c r="CV774" s="817">
        <f t="shared" si="567"/>
        <v>0</v>
      </c>
      <c r="CW774" s="817">
        <f t="shared" si="568"/>
        <v>0</v>
      </c>
      <c r="CX774" s="817">
        <f t="shared" si="569"/>
        <v>0</v>
      </c>
      <c r="CY774" s="817"/>
      <c r="CZ774" s="817">
        <f t="shared" si="570"/>
        <v>0</v>
      </c>
      <c r="DA774" s="817">
        <f t="shared" si="571"/>
        <v>0</v>
      </c>
      <c r="DB774" s="817"/>
      <c r="DD774" s="822">
        <f t="shared" si="574"/>
        <v>0</v>
      </c>
    </row>
    <row r="775" spans="1:108">
      <c r="A775" s="379" t="s">
        <v>1523</v>
      </c>
      <c r="B775" s="419" t="s">
        <v>1524</v>
      </c>
      <c r="C775" s="57">
        <f t="shared" si="575"/>
        <v>0</v>
      </c>
      <c r="D775" s="372">
        <f t="shared" si="576"/>
        <v>0</v>
      </c>
      <c r="E775" s="58"/>
      <c r="F775" s="59"/>
      <c r="G775" s="60"/>
      <c r="H775" s="145"/>
      <c r="I775" s="146"/>
      <c r="J775" s="146"/>
      <c r="K775" s="146"/>
      <c r="L775" s="146"/>
      <c r="M775" s="146"/>
      <c r="N775" s="146"/>
      <c r="O775" s="146"/>
      <c r="P775" s="146"/>
      <c r="Q775" s="146"/>
      <c r="R775" s="146"/>
      <c r="S775" s="146"/>
      <c r="T775" s="146"/>
      <c r="U775" s="146"/>
      <c r="V775" s="146"/>
      <c r="W775" s="146"/>
      <c r="X775" s="146"/>
      <c r="Y775" s="146"/>
      <c r="Z775" s="147"/>
      <c r="AA775" s="58"/>
      <c r="AB775" s="148"/>
      <c r="AC775" s="59"/>
      <c r="AD775" s="110"/>
      <c r="AE775" s="148"/>
      <c r="AF775" s="111"/>
      <c r="AG775" s="149"/>
      <c r="AH775" s="110"/>
      <c r="AI775" s="111"/>
      <c r="AJ775" s="58"/>
      <c r="AK775" s="75"/>
      <c r="AL775" s="111"/>
      <c r="AM775" s="74"/>
      <c r="AN775" s="74"/>
      <c r="AO775" s="855" t="str">
        <f t="shared" si="572"/>
        <v/>
      </c>
      <c r="BC775" s="818"/>
      <c r="BD775" s="244"/>
      <c r="BE775" s="244"/>
      <c r="BF775" s="244"/>
      <c r="BG775" s="244"/>
      <c r="BH775" s="244"/>
      <c r="BI775" s="244"/>
      <c r="BJ775" s="819"/>
      <c r="CC775" s="513" t="str">
        <f t="shared" si="554"/>
        <v/>
      </c>
      <c r="CD775" s="513" t="str">
        <f t="shared" si="555"/>
        <v/>
      </c>
      <c r="CE775" s="513" t="str">
        <f t="shared" si="556"/>
        <v/>
      </c>
      <c r="CF775" s="513" t="str">
        <f t="shared" si="557"/>
        <v/>
      </c>
      <c r="CG775" s="513" t="str">
        <f t="shared" si="558"/>
        <v/>
      </c>
      <c r="CH775" s="513" t="str">
        <f t="shared" si="559"/>
        <v/>
      </c>
      <c r="CI775" s="513" t="str">
        <f t="shared" si="560"/>
        <v/>
      </c>
      <c r="CJ775" s="513"/>
      <c r="CK775" s="513" t="str">
        <f t="shared" si="561"/>
        <v/>
      </c>
      <c r="CL775" s="513" t="str">
        <f t="shared" si="562"/>
        <v/>
      </c>
      <c r="CM775" s="513"/>
      <c r="CO775" s="513" t="str">
        <f t="shared" si="573"/>
        <v/>
      </c>
      <c r="CR775" s="822">
        <f t="shared" si="563"/>
        <v>0</v>
      </c>
      <c r="CS775" s="822">
        <f t="shared" si="564"/>
        <v>0</v>
      </c>
      <c r="CT775" s="823">
        <f t="shared" si="565"/>
        <v>0</v>
      </c>
      <c r="CU775" s="817">
        <f t="shared" si="566"/>
        <v>0</v>
      </c>
      <c r="CV775" s="817">
        <f t="shared" si="567"/>
        <v>0</v>
      </c>
      <c r="CW775" s="817">
        <f t="shared" si="568"/>
        <v>0</v>
      </c>
      <c r="CX775" s="817">
        <f t="shared" si="569"/>
        <v>0</v>
      </c>
      <c r="CY775" s="817"/>
      <c r="CZ775" s="817">
        <f t="shared" si="570"/>
        <v>0</v>
      </c>
      <c r="DA775" s="817">
        <f t="shared" si="571"/>
        <v>0</v>
      </c>
      <c r="DB775" s="817"/>
      <c r="DD775" s="822">
        <f t="shared" si="574"/>
        <v>0</v>
      </c>
    </row>
    <row r="776" spans="1:108">
      <c r="A776" s="379" t="s">
        <v>1525</v>
      </c>
      <c r="B776" s="419" t="s">
        <v>1526</v>
      </c>
      <c r="C776" s="57">
        <f t="shared" si="575"/>
        <v>0</v>
      </c>
      <c r="D776" s="372">
        <f t="shared" si="576"/>
        <v>0</v>
      </c>
      <c r="E776" s="58"/>
      <c r="F776" s="59"/>
      <c r="G776" s="60"/>
      <c r="H776" s="145"/>
      <c r="I776" s="146"/>
      <c r="J776" s="146"/>
      <c r="K776" s="146"/>
      <c r="L776" s="146"/>
      <c r="M776" s="146"/>
      <c r="N776" s="146"/>
      <c r="O776" s="146"/>
      <c r="P776" s="146"/>
      <c r="Q776" s="146"/>
      <c r="R776" s="146"/>
      <c r="S776" s="146"/>
      <c r="T776" s="146"/>
      <c r="U776" s="146"/>
      <c r="V776" s="146"/>
      <c r="W776" s="146"/>
      <c r="X776" s="146"/>
      <c r="Y776" s="146"/>
      <c r="Z776" s="147"/>
      <c r="AA776" s="58"/>
      <c r="AB776" s="148"/>
      <c r="AC776" s="59"/>
      <c r="AD776" s="110"/>
      <c r="AE776" s="148"/>
      <c r="AF776" s="111"/>
      <c r="AG776" s="149"/>
      <c r="AH776" s="110"/>
      <c r="AI776" s="111"/>
      <c r="AJ776" s="58"/>
      <c r="AK776" s="75"/>
      <c r="AL776" s="111"/>
      <c r="AM776" s="74"/>
      <c r="AN776" s="74"/>
      <c r="AO776" s="855" t="str">
        <f t="shared" si="572"/>
        <v/>
      </c>
      <c r="BC776" s="818"/>
      <c r="BD776" s="244"/>
      <c r="BE776" s="244"/>
      <c r="BF776" s="244"/>
      <c r="BG776" s="244"/>
      <c r="BH776" s="244"/>
      <c r="BI776" s="244"/>
      <c r="BJ776" s="819"/>
      <c r="CC776" s="513" t="str">
        <f t="shared" si="554"/>
        <v/>
      </c>
      <c r="CD776" s="513" t="str">
        <f t="shared" si="555"/>
        <v/>
      </c>
      <c r="CE776" s="513" t="str">
        <f t="shared" si="556"/>
        <v/>
      </c>
      <c r="CF776" s="513" t="str">
        <f t="shared" si="557"/>
        <v/>
      </c>
      <c r="CG776" s="513" t="str">
        <f t="shared" si="558"/>
        <v/>
      </c>
      <c r="CH776" s="513" t="str">
        <f t="shared" si="559"/>
        <v/>
      </c>
      <c r="CI776" s="513" t="str">
        <f t="shared" si="560"/>
        <v/>
      </c>
      <c r="CJ776" s="513"/>
      <c r="CK776" s="513" t="str">
        <f t="shared" si="561"/>
        <v/>
      </c>
      <c r="CL776" s="513" t="str">
        <f t="shared" si="562"/>
        <v/>
      </c>
      <c r="CM776" s="513"/>
      <c r="CO776" s="513" t="str">
        <f t="shared" si="573"/>
        <v/>
      </c>
      <c r="CR776" s="822">
        <f t="shared" si="563"/>
        <v>0</v>
      </c>
      <c r="CS776" s="822">
        <f t="shared" si="564"/>
        <v>0</v>
      </c>
      <c r="CT776" s="823">
        <f t="shared" si="565"/>
        <v>0</v>
      </c>
      <c r="CU776" s="817">
        <f t="shared" si="566"/>
        <v>0</v>
      </c>
      <c r="CV776" s="817">
        <f t="shared" si="567"/>
        <v>0</v>
      </c>
      <c r="CW776" s="817">
        <f t="shared" si="568"/>
        <v>0</v>
      </c>
      <c r="CX776" s="817">
        <f t="shared" si="569"/>
        <v>0</v>
      </c>
      <c r="CY776" s="817"/>
      <c r="CZ776" s="817">
        <f t="shared" si="570"/>
        <v>0</v>
      </c>
      <c r="DA776" s="817">
        <f t="shared" si="571"/>
        <v>0</v>
      </c>
      <c r="DB776" s="817"/>
      <c r="DD776" s="822">
        <f t="shared" si="574"/>
        <v>0</v>
      </c>
    </row>
    <row r="777" spans="1:108">
      <c r="A777" s="379" t="s">
        <v>1527</v>
      </c>
      <c r="B777" s="419" t="s">
        <v>1528</v>
      </c>
      <c r="C777" s="57">
        <f t="shared" si="575"/>
        <v>0</v>
      </c>
      <c r="D777" s="372">
        <f t="shared" si="576"/>
        <v>0</v>
      </c>
      <c r="E777" s="58"/>
      <c r="F777" s="59"/>
      <c r="G777" s="60"/>
      <c r="H777" s="145"/>
      <c r="I777" s="146"/>
      <c r="J777" s="146"/>
      <c r="K777" s="146"/>
      <c r="L777" s="146"/>
      <c r="M777" s="146"/>
      <c r="N777" s="146"/>
      <c r="O777" s="146"/>
      <c r="P777" s="146"/>
      <c r="Q777" s="146"/>
      <c r="R777" s="146"/>
      <c r="S777" s="146"/>
      <c r="T777" s="146"/>
      <c r="U777" s="146"/>
      <c r="V777" s="146"/>
      <c r="W777" s="146"/>
      <c r="X777" s="146"/>
      <c r="Y777" s="146"/>
      <c r="Z777" s="147"/>
      <c r="AA777" s="58"/>
      <c r="AB777" s="148"/>
      <c r="AC777" s="59"/>
      <c r="AD777" s="110"/>
      <c r="AE777" s="148"/>
      <c r="AF777" s="111"/>
      <c r="AG777" s="149"/>
      <c r="AH777" s="110"/>
      <c r="AI777" s="111"/>
      <c r="AJ777" s="58"/>
      <c r="AK777" s="75"/>
      <c r="AL777" s="111"/>
      <c r="AM777" s="74"/>
      <c r="AN777" s="74"/>
      <c r="AO777" s="855" t="str">
        <f t="shared" si="572"/>
        <v/>
      </c>
      <c r="BC777" s="818"/>
      <c r="BD777" s="244"/>
      <c r="BE777" s="244"/>
      <c r="BF777" s="244"/>
      <c r="BG777" s="244"/>
      <c r="BH777" s="244"/>
      <c r="BI777" s="244"/>
      <c r="BJ777" s="819"/>
      <c r="CC777" s="513" t="str">
        <f t="shared" si="554"/>
        <v/>
      </c>
      <c r="CD777" s="513" t="str">
        <f t="shared" si="555"/>
        <v/>
      </c>
      <c r="CE777" s="513" t="str">
        <f t="shared" si="556"/>
        <v/>
      </c>
      <c r="CF777" s="513" t="str">
        <f t="shared" si="557"/>
        <v/>
      </c>
      <c r="CG777" s="513" t="str">
        <f t="shared" si="558"/>
        <v/>
      </c>
      <c r="CH777" s="513" t="str">
        <f t="shared" si="559"/>
        <v/>
      </c>
      <c r="CI777" s="513" t="str">
        <f t="shared" si="560"/>
        <v/>
      </c>
      <c r="CJ777" s="513"/>
      <c r="CK777" s="513" t="str">
        <f t="shared" si="561"/>
        <v/>
      </c>
      <c r="CL777" s="513" t="str">
        <f t="shared" si="562"/>
        <v/>
      </c>
      <c r="CM777" s="513"/>
      <c r="CO777" s="513" t="str">
        <f t="shared" si="573"/>
        <v/>
      </c>
      <c r="CR777" s="822">
        <f t="shared" si="563"/>
        <v>0</v>
      </c>
      <c r="CS777" s="822">
        <f t="shared" si="564"/>
        <v>0</v>
      </c>
      <c r="CT777" s="823">
        <f t="shared" si="565"/>
        <v>0</v>
      </c>
      <c r="CU777" s="817">
        <f t="shared" si="566"/>
        <v>0</v>
      </c>
      <c r="CV777" s="817">
        <f t="shared" si="567"/>
        <v>0</v>
      </c>
      <c r="CW777" s="817">
        <f t="shared" si="568"/>
        <v>0</v>
      </c>
      <c r="CX777" s="817">
        <f t="shared" si="569"/>
        <v>0</v>
      </c>
      <c r="CY777" s="817"/>
      <c r="CZ777" s="817">
        <f t="shared" si="570"/>
        <v>0</v>
      </c>
      <c r="DA777" s="817">
        <f t="shared" si="571"/>
        <v>0</v>
      </c>
      <c r="DB777" s="817"/>
      <c r="DD777" s="822">
        <f t="shared" si="574"/>
        <v>0</v>
      </c>
    </row>
    <row r="778" spans="1:108">
      <c r="A778" s="379" t="s">
        <v>1529</v>
      </c>
      <c r="B778" s="419" t="s">
        <v>1530</v>
      </c>
      <c r="C778" s="57">
        <f t="shared" si="575"/>
        <v>0</v>
      </c>
      <c r="D778" s="372">
        <f t="shared" si="576"/>
        <v>0</v>
      </c>
      <c r="E778" s="58"/>
      <c r="F778" s="59"/>
      <c r="G778" s="60"/>
      <c r="H778" s="145"/>
      <c r="I778" s="146"/>
      <c r="J778" s="146"/>
      <c r="K778" s="146"/>
      <c r="L778" s="146"/>
      <c r="M778" s="146"/>
      <c r="N778" s="146"/>
      <c r="O778" s="146"/>
      <c r="P778" s="146"/>
      <c r="Q778" s="146"/>
      <c r="R778" s="146"/>
      <c r="S778" s="146"/>
      <c r="T778" s="146"/>
      <c r="U778" s="146"/>
      <c r="V778" s="146"/>
      <c r="W778" s="146"/>
      <c r="X778" s="146"/>
      <c r="Y778" s="146"/>
      <c r="Z778" s="147"/>
      <c r="AA778" s="58"/>
      <c r="AB778" s="148"/>
      <c r="AC778" s="59"/>
      <c r="AD778" s="110"/>
      <c r="AE778" s="148"/>
      <c r="AF778" s="111"/>
      <c r="AG778" s="149"/>
      <c r="AH778" s="110"/>
      <c r="AI778" s="111"/>
      <c r="AJ778" s="58"/>
      <c r="AK778" s="75"/>
      <c r="AL778" s="111"/>
      <c r="AM778" s="74"/>
      <c r="AN778" s="74"/>
      <c r="AO778" s="855" t="str">
        <f t="shared" si="572"/>
        <v/>
      </c>
      <c r="BC778" s="818"/>
      <c r="BD778" s="244"/>
      <c r="BE778" s="244"/>
      <c r="BF778" s="244"/>
      <c r="BG778" s="244"/>
      <c r="BH778" s="244"/>
      <c r="BI778" s="244"/>
      <c r="BJ778" s="819"/>
      <c r="CC778" s="513" t="str">
        <f t="shared" si="554"/>
        <v/>
      </c>
      <c r="CD778" s="513" t="str">
        <f t="shared" si="555"/>
        <v/>
      </c>
      <c r="CE778" s="513" t="str">
        <f t="shared" si="556"/>
        <v/>
      </c>
      <c r="CF778" s="513" t="str">
        <f t="shared" si="557"/>
        <v/>
      </c>
      <c r="CG778" s="513" t="str">
        <f t="shared" si="558"/>
        <v/>
      </c>
      <c r="CH778" s="513" t="str">
        <f t="shared" si="559"/>
        <v/>
      </c>
      <c r="CI778" s="513" t="str">
        <f t="shared" si="560"/>
        <v/>
      </c>
      <c r="CJ778" s="513"/>
      <c r="CK778" s="513" t="str">
        <f t="shared" si="561"/>
        <v/>
      </c>
      <c r="CL778" s="513" t="str">
        <f t="shared" si="562"/>
        <v/>
      </c>
      <c r="CM778" s="513"/>
      <c r="CO778" s="513" t="str">
        <f t="shared" si="573"/>
        <v/>
      </c>
      <c r="CR778" s="822">
        <f t="shared" si="563"/>
        <v>0</v>
      </c>
      <c r="CS778" s="822">
        <f t="shared" si="564"/>
        <v>0</v>
      </c>
      <c r="CT778" s="823">
        <f t="shared" si="565"/>
        <v>0</v>
      </c>
      <c r="CU778" s="817">
        <f t="shared" si="566"/>
        <v>0</v>
      </c>
      <c r="CV778" s="817">
        <f t="shared" si="567"/>
        <v>0</v>
      </c>
      <c r="CW778" s="817">
        <f t="shared" si="568"/>
        <v>0</v>
      </c>
      <c r="CX778" s="817">
        <f t="shared" si="569"/>
        <v>0</v>
      </c>
      <c r="CY778" s="817"/>
      <c r="CZ778" s="817">
        <f t="shared" si="570"/>
        <v>0</v>
      </c>
      <c r="DA778" s="817">
        <f t="shared" si="571"/>
        <v>0</v>
      </c>
      <c r="DB778" s="817"/>
      <c r="DD778" s="822">
        <f t="shared" si="574"/>
        <v>0</v>
      </c>
    </row>
    <row r="779" spans="1:108">
      <c r="A779" s="379" t="s">
        <v>1531</v>
      </c>
      <c r="B779" s="419" t="s">
        <v>1532</v>
      </c>
      <c r="C779" s="57">
        <f t="shared" si="575"/>
        <v>0</v>
      </c>
      <c r="D779" s="372">
        <f t="shared" si="576"/>
        <v>0</v>
      </c>
      <c r="E779" s="58"/>
      <c r="F779" s="59"/>
      <c r="G779" s="60"/>
      <c r="H779" s="145"/>
      <c r="I779" s="146"/>
      <c r="J779" s="146"/>
      <c r="K779" s="146"/>
      <c r="L779" s="146"/>
      <c r="M779" s="146"/>
      <c r="N779" s="146"/>
      <c r="O779" s="146"/>
      <c r="P779" s="146"/>
      <c r="Q779" s="146"/>
      <c r="R779" s="146"/>
      <c r="S779" s="146"/>
      <c r="T779" s="146"/>
      <c r="U779" s="146"/>
      <c r="V779" s="146"/>
      <c r="W779" s="146"/>
      <c r="X779" s="146"/>
      <c r="Y779" s="146"/>
      <c r="Z779" s="147"/>
      <c r="AA779" s="58"/>
      <c r="AB779" s="148"/>
      <c r="AC779" s="59"/>
      <c r="AD779" s="110"/>
      <c r="AE779" s="148"/>
      <c r="AF779" s="111"/>
      <c r="AG779" s="149"/>
      <c r="AH779" s="110"/>
      <c r="AI779" s="111"/>
      <c r="AJ779" s="58"/>
      <c r="AK779" s="75"/>
      <c r="AL779" s="111"/>
      <c r="AM779" s="74"/>
      <c r="AN779" s="74"/>
      <c r="AO779" s="855" t="str">
        <f t="shared" si="572"/>
        <v/>
      </c>
      <c r="BC779" s="818"/>
      <c r="BD779" s="244"/>
      <c r="BE779" s="244"/>
      <c r="BF779" s="244"/>
      <c r="BG779" s="244"/>
      <c r="BH779" s="244"/>
      <c r="BI779" s="244"/>
      <c r="BJ779" s="819"/>
      <c r="CC779" s="513" t="str">
        <f t="shared" si="554"/>
        <v/>
      </c>
      <c r="CD779" s="513" t="str">
        <f t="shared" si="555"/>
        <v/>
      </c>
      <c r="CE779" s="513" t="str">
        <f t="shared" si="556"/>
        <v/>
      </c>
      <c r="CF779" s="513" t="str">
        <f t="shared" si="557"/>
        <v/>
      </c>
      <c r="CG779" s="513" t="str">
        <f t="shared" si="558"/>
        <v/>
      </c>
      <c r="CH779" s="513" t="str">
        <f t="shared" si="559"/>
        <v/>
      </c>
      <c r="CI779" s="513" t="str">
        <f t="shared" si="560"/>
        <v/>
      </c>
      <c r="CJ779" s="513"/>
      <c r="CK779" s="513" t="str">
        <f t="shared" si="561"/>
        <v/>
      </c>
      <c r="CL779" s="513" t="str">
        <f t="shared" si="562"/>
        <v/>
      </c>
      <c r="CM779" s="513"/>
      <c r="CO779" s="513" t="str">
        <f t="shared" si="573"/>
        <v/>
      </c>
      <c r="CR779" s="822">
        <f t="shared" si="563"/>
        <v>0</v>
      </c>
      <c r="CS779" s="822">
        <f t="shared" si="564"/>
        <v>0</v>
      </c>
      <c r="CT779" s="823">
        <f t="shared" si="565"/>
        <v>0</v>
      </c>
      <c r="CU779" s="817">
        <f t="shared" si="566"/>
        <v>0</v>
      </c>
      <c r="CV779" s="817">
        <f t="shared" si="567"/>
        <v>0</v>
      </c>
      <c r="CW779" s="817">
        <f t="shared" si="568"/>
        <v>0</v>
      </c>
      <c r="CX779" s="817">
        <f t="shared" si="569"/>
        <v>0</v>
      </c>
      <c r="CY779" s="817"/>
      <c r="CZ779" s="817">
        <f t="shared" si="570"/>
        <v>0</v>
      </c>
      <c r="DA779" s="817">
        <f t="shared" si="571"/>
        <v>0</v>
      </c>
      <c r="DB779" s="817"/>
      <c r="DD779" s="822">
        <f t="shared" si="574"/>
        <v>0</v>
      </c>
    </row>
    <row r="780" spans="1:108">
      <c r="A780" s="379" t="s">
        <v>1533</v>
      </c>
      <c r="B780" s="419" t="s">
        <v>1534</v>
      </c>
      <c r="C780" s="57">
        <f t="shared" si="575"/>
        <v>0</v>
      </c>
      <c r="D780" s="372">
        <f t="shared" si="576"/>
        <v>0</v>
      </c>
      <c r="E780" s="58"/>
      <c r="F780" s="59"/>
      <c r="G780" s="60"/>
      <c r="H780" s="145"/>
      <c r="I780" s="146"/>
      <c r="J780" s="146"/>
      <c r="K780" s="146"/>
      <c r="L780" s="146"/>
      <c r="M780" s="146"/>
      <c r="N780" s="146"/>
      <c r="O780" s="146"/>
      <c r="P780" s="146"/>
      <c r="Q780" s="146"/>
      <c r="R780" s="146"/>
      <c r="S780" s="146"/>
      <c r="T780" s="146"/>
      <c r="U780" s="146"/>
      <c r="V780" s="146"/>
      <c r="W780" s="146"/>
      <c r="X780" s="146"/>
      <c r="Y780" s="146"/>
      <c r="Z780" s="147"/>
      <c r="AA780" s="58"/>
      <c r="AB780" s="148"/>
      <c r="AC780" s="59"/>
      <c r="AD780" s="110"/>
      <c r="AE780" s="148"/>
      <c r="AF780" s="111"/>
      <c r="AG780" s="149"/>
      <c r="AH780" s="110"/>
      <c r="AI780" s="111"/>
      <c r="AJ780" s="58"/>
      <c r="AK780" s="75"/>
      <c r="AL780" s="111"/>
      <c r="AM780" s="74"/>
      <c r="AN780" s="74"/>
      <c r="AO780" s="855" t="str">
        <f t="shared" si="572"/>
        <v/>
      </c>
      <c r="BC780" s="818"/>
      <c r="BD780" s="244"/>
      <c r="BE780" s="244"/>
      <c r="BF780" s="244"/>
      <c r="BG780" s="244"/>
      <c r="BH780" s="244"/>
      <c r="BI780" s="244"/>
      <c r="BJ780" s="819"/>
      <c r="CC780" s="513" t="str">
        <f t="shared" si="554"/>
        <v/>
      </c>
      <c r="CD780" s="513" t="str">
        <f t="shared" si="555"/>
        <v/>
      </c>
      <c r="CE780" s="513" t="str">
        <f t="shared" si="556"/>
        <v/>
      </c>
      <c r="CF780" s="513" t="str">
        <f t="shared" si="557"/>
        <v/>
      </c>
      <c r="CG780" s="513" t="str">
        <f t="shared" si="558"/>
        <v/>
      </c>
      <c r="CH780" s="513" t="str">
        <f t="shared" si="559"/>
        <v/>
      </c>
      <c r="CI780" s="513" t="str">
        <f t="shared" si="560"/>
        <v/>
      </c>
      <c r="CJ780" s="513"/>
      <c r="CK780" s="513" t="str">
        <f t="shared" si="561"/>
        <v/>
      </c>
      <c r="CL780" s="513" t="str">
        <f t="shared" si="562"/>
        <v/>
      </c>
      <c r="CM780" s="513"/>
      <c r="CO780" s="513" t="str">
        <f t="shared" si="573"/>
        <v/>
      </c>
      <c r="CR780" s="822">
        <f t="shared" si="563"/>
        <v>0</v>
      </c>
      <c r="CS780" s="822">
        <f t="shared" si="564"/>
        <v>0</v>
      </c>
      <c r="CT780" s="823">
        <f t="shared" si="565"/>
        <v>0</v>
      </c>
      <c r="CU780" s="817">
        <f t="shared" si="566"/>
        <v>0</v>
      </c>
      <c r="CV780" s="817">
        <f t="shared" si="567"/>
        <v>0</v>
      </c>
      <c r="CW780" s="817">
        <f t="shared" si="568"/>
        <v>0</v>
      </c>
      <c r="CX780" s="817">
        <f t="shared" si="569"/>
        <v>0</v>
      </c>
      <c r="CY780" s="817"/>
      <c r="CZ780" s="817">
        <f t="shared" si="570"/>
        <v>0</v>
      </c>
      <c r="DA780" s="817">
        <f t="shared" si="571"/>
        <v>0</v>
      </c>
      <c r="DB780" s="817"/>
      <c r="DD780" s="822">
        <f t="shared" si="574"/>
        <v>0</v>
      </c>
    </row>
    <row r="781" spans="1:108">
      <c r="A781" s="379" t="s">
        <v>1535</v>
      </c>
      <c r="B781" s="419" t="s">
        <v>1536</v>
      </c>
      <c r="C781" s="57">
        <f t="shared" si="575"/>
        <v>0</v>
      </c>
      <c r="D781" s="372">
        <f t="shared" si="576"/>
        <v>0</v>
      </c>
      <c r="E781" s="58"/>
      <c r="F781" s="59"/>
      <c r="G781" s="60"/>
      <c r="H781" s="145"/>
      <c r="I781" s="146"/>
      <c r="J781" s="146"/>
      <c r="K781" s="146"/>
      <c r="L781" s="146"/>
      <c r="M781" s="146"/>
      <c r="N781" s="146"/>
      <c r="O781" s="146"/>
      <c r="P781" s="146"/>
      <c r="Q781" s="146"/>
      <c r="R781" s="146"/>
      <c r="S781" s="146"/>
      <c r="T781" s="146"/>
      <c r="U781" s="146"/>
      <c r="V781" s="146"/>
      <c r="W781" s="146"/>
      <c r="X781" s="146"/>
      <c r="Y781" s="146"/>
      <c r="Z781" s="147"/>
      <c r="AA781" s="58"/>
      <c r="AB781" s="148"/>
      <c r="AC781" s="59"/>
      <c r="AD781" s="110"/>
      <c r="AE781" s="148"/>
      <c r="AF781" s="111"/>
      <c r="AG781" s="149"/>
      <c r="AH781" s="110"/>
      <c r="AI781" s="111"/>
      <c r="AJ781" s="58"/>
      <c r="AK781" s="75"/>
      <c r="AL781" s="111"/>
      <c r="AM781" s="74"/>
      <c r="AN781" s="74"/>
      <c r="AO781" s="855" t="str">
        <f t="shared" si="572"/>
        <v/>
      </c>
      <c r="BC781" s="818"/>
      <c r="BD781" s="244"/>
      <c r="BE781" s="244"/>
      <c r="BF781" s="244"/>
      <c r="BG781" s="244"/>
      <c r="BH781" s="244"/>
      <c r="BI781" s="244"/>
      <c r="BJ781" s="819"/>
      <c r="CC781" s="513" t="str">
        <f t="shared" si="554"/>
        <v/>
      </c>
      <c r="CD781" s="513" t="str">
        <f t="shared" si="555"/>
        <v/>
      </c>
      <c r="CE781" s="513" t="str">
        <f t="shared" si="556"/>
        <v/>
      </c>
      <c r="CF781" s="513" t="str">
        <f t="shared" si="557"/>
        <v/>
      </c>
      <c r="CG781" s="513" t="str">
        <f t="shared" si="558"/>
        <v/>
      </c>
      <c r="CH781" s="513" t="str">
        <f t="shared" si="559"/>
        <v/>
      </c>
      <c r="CI781" s="513" t="str">
        <f t="shared" si="560"/>
        <v/>
      </c>
      <c r="CJ781" s="513"/>
      <c r="CK781" s="513" t="str">
        <f t="shared" si="561"/>
        <v/>
      </c>
      <c r="CL781" s="513" t="str">
        <f t="shared" si="562"/>
        <v/>
      </c>
      <c r="CM781" s="513"/>
      <c r="CO781" s="513" t="str">
        <f t="shared" si="573"/>
        <v/>
      </c>
      <c r="CR781" s="822">
        <f t="shared" si="563"/>
        <v>0</v>
      </c>
      <c r="CS781" s="822">
        <f t="shared" si="564"/>
        <v>0</v>
      </c>
      <c r="CT781" s="823">
        <f t="shared" si="565"/>
        <v>0</v>
      </c>
      <c r="CU781" s="817">
        <f t="shared" si="566"/>
        <v>0</v>
      </c>
      <c r="CV781" s="817">
        <f t="shared" si="567"/>
        <v>0</v>
      </c>
      <c r="CW781" s="817">
        <f t="shared" si="568"/>
        <v>0</v>
      </c>
      <c r="CX781" s="817">
        <f t="shared" si="569"/>
        <v>0</v>
      </c>
      <c r="CY781" s="817"/>
      <c r="CZ781" s="817">
        <f t="shared" si="570"/>
        <v>0</v>
      </c>
      <c r="DA781" s="817">
        <f t="shared" si="571"/>
        <v>0</v>
      </c>
      <c r="DB781" s="817"/>
      <c r="DD781" s="822">
        <f t="shared" si="574"/>
        <v>0</v>
      </c>
    </row>
    <row r="782" spans="1:108">
      <c r="A782" s="379" t="s">
        <v>1537</v>
      </c>
      <c r="B782" s="419" t="s">
        <v>1538</v>
      </c>
      <c r="C782" s="57">
        <f t="shared" si="575"/>
        <v>0</v>
      </c>
      <c r="D782" s="372">
        <f t="shared" si="576"/>
        <v>0</v>
      </c>
      <c r="E782" s="58"/>
      <c r="F782" s="59"/>
      <c r="G782" s="60"/>
      <c r="H782" s="145"/>
      <c r="I782" s="146"/>
      <c r="J782" s="146"/>
      <c r="K782" s="146"/>
      <c r="L782" s="146"/>
      <c r="M782" s="146"/>
      <c r="N782" s="146"/>
      <c r="O782" s="146"/>
      <c r="P782" s="146"/>
      <c r="Q782" s="146"/>
      <c r="R782" s="146"/>
      <c r="S782" s="146"/>
      <c r="T782" s="146"/>
      <c r="U782" s="146"/>
      <c r="V782" s="146"/>
      <c r="W782" s="146"/>
      <c r="X782" s="146"/>
      <c r="Y782" s="146"/>
      <c r="Z782" s="147"/>
      <c r="AA782" s="58"/>
      <c r="AB782" s="148"/>
      <c r="AC782" s="59"/>
      <c r="AD782" s="110"/>
      <c r="AE782" s="148"/>
      <c r="AF782" s="111"/>
      <c r="AG782" s="149"/>
      <c r="AH782" s="110"/>
      <c r="AI782" s="111"/>
      <c r="AJ782" s="58"/>
      <c r="AK782" s="75"/>
      <c r="AL782" s="111"/>
      <c r="AM782" s="74"/>
      <c r="AN782" s="74"/>
      <c r="AO782" s="855" t="str">
        <f t="shared" si="572"/>
        <v/>
      </c>
      <c r="BC782" s="818"/>
      <c r="BD782" s="244"/>
      <c r="BE782" s="244"/>
      <c r="BF782" s="244"/>
      <c r="BG782" s="244"/>
      <c r="BH782" s="244"/>
      <c r="BI782" s="244"/>
      <c r="BJ782" s="819"/>
      <c r="CC782" s="513" t="str">
        <f t="shared" si="554"/>
        <v/>
      </c>
      <c r="CD782" s="513" t="str">
        <f t="shared" si="555"/>
        <v/>
      </c>
      <c r="CE782" s="513" t="str">
        <f t="shared" si="556"/>
        <v/>
      </c>
      <c r="CF782" s="513" t="str">
        <f t="shared" si="557"/>
        <v/>
      </c>
      <c r="CG782" s="513" t="str">
        <f t="shared" si="558"/>
        <v/>
      </c>
      <c r="CH782" s="513" t="str">
        <f t="shared" si="559"/>
        <v/>
      </c>
      <c r="CI782" s="513" t="str">
        <f t="shared" si="560"/>
        <v/>
      </c>
      <c r="CJ782" s="513"/>
      <c r="CK782" s="513" t="str">
        <f t="shared" si="561"/>
        <v/>
      </c>
      <c r="CL782" s="513" t="str">
        <f t="shared" si="562"/>
        <v/>
      </c>
      <c r="CM782" s="513"/>
      <c r="CO782" s="513" t="str">
        <f t="shared" si="573"/>
        <v/>
      </c>
      <c r="CR782" s="822">
        <f t="shared" si="563"/>
        <v>0</v>
      </c>
      <c r="CS782" s="822">
        <f t="shared" si="564"/>
        <v>0</v>
      </c>
      <c r="CT782" s="823">
        <f t="shared" si="565"/>
        <v>0</v>
      </c>
      <c r="CU782" s="817">
        <f t="shared" si="566"/>
        <v>0</v>
      </c>
      <c r="CV782" s="817">
        <f t="shared" si="567"/>
        <v>0</v>
      </c>
      <c r="CW782" s="817">
        <f t="shared" si="568"/>
        <v>0</v>
      </c>
      <c r="CX782" s="817">
        <f t="shared" si="569"/>
        <v>0</v>
      </c>
      <c r="CY782" s="817"/>
      <c r="CZ782" s="817">
        <f t="shared" si="570"/>
        <v>0</v>
      </c>
      <c r="DA782" s="817">
        <f t="shared" si="571"/>
        <v>0</v>
      </c>
      <c r="DB782" s="817"/>
      <c r="DD782" s="822">
        <f t="shared" si="574"/>
        <v>0</v>
      </c>
    </row>
    <row r="783" spans="1:108" ht="21">
      <c r="A783" s="379" t="s">
        <v>1539</v>
      </c>
      <c r="B783" s="419" t="s">
        <v>1540</v>
      </c>
      <c r="C783" s="57">
        <f t="shared" si="575"/>
        <v>0</v>
      </c>
      <c r="D783" s="372">
        <f t="shared" si="576"/>
        <v>0</v>
      </c>
      <c r="E783" s="58"/>
      <c r="F783" s="59"/>
      <c r="G783" s="60"/>
      <c r="H783" s="145"/>
      <c r="I783" s="146"/>
      <c r="J783" s="146"/>
      <c r="K783" s="146"/>
      <c r="L783" s="146"/>
      <c r="M783" s="146"/>
      <c r="N783" s="146"/>
      <c r="O783" s="146"/>
      <c r="P783" s="146"/>
      <c r="Q783" s="146"/>
      <c r="R783" s="146"/>
      <c r="S783" s="146"/>
      <c r="T783" s="146"/>
      <c r="U783" s="146"/>
      <c r="V783" s="146"/>
      <c r="W783" s="146"/>
      <c r="X783" s="146"/>
      <c r="Y783" s="146"/>
      <c r="Z783" s="147"/>
      <c r="AA783" s="58"/>
      <c r="AB783" s="148"/>
      <c r="AC783" s="59"/>
      <c r="AD783" s="110"/>
      <c r="AE783" s="148"/>
      <c r="AF783" s="111"/>
      <c r="AG783" s="149"/>
      <c r="AH783" s="110"/>
      <c r="AI783" s="111"/>
      <c r="AJ783" s="58"/>
      <c r="AK783" s="75"/>
      <c r="AL783" s="111"/>
      <c r="AM783" s="74"/>
      <c r="AN783" s="74"/>
      <c r="AO783" s="855" t="str">
        <f t="shared" si="572"/>
        <v/>
      </c>
      <c r="BC783" s="818"/>
      <c r="BD783" s="244"/>
      <c r="BE783" s="244"/>
      <c r="BF783" s="244"/>
      <c r="BG783" s="244"/>
      <c r="BH783" s="244"/>
      <c r="BI783" s="244"/>
      <c r="BJ783" s="819"/>
      <c r="CC783" s="513" t="str">
        <f t="shared" si="554"/>
        <v/>
      </c>
      <c r="CD783" s="513" t="str">
        <f t="shared" si="555"/>
        <v/>
      </c>
      <c r="CE783" s="513" t="str">
        <f t="shared" si="556"/>
        <v/>
      </c>
      <c r="CF783" s="513" t="str">
        <f t="shared" si="557"/>
        <v/>
      </c>
      <c r="CG783" s="513" t="str">
        <f t="shared" si="558"/>
        <v/>
      </c>
      <c r="CH783" s="513" t="str">
        <f t="shared" si="559"/>
        <v/>
      </c>
      <c r="CI783" s="513" t="str">
        <f t="shared" si="560"/>
        <v/>
      </c>
      <c r="CJ783" s="513"/>
      <c r="CK783" s="513" t="str">
        <f t="shared" si="561"/>
        <v/>
      </c>
      <c r="CL783" s="513" t="str">
        <f t="shared" si="562"/>
        <v/>
      </c>
      <c r="CM783" s="513"/>
      <c r="CO783" s="513" t="str">
        <f t="shared" si="573"/>
        <v/>
      </c>
      <c r="CR783" s="822">
        <f t="shared" si="563"/>
        <v>0</v>
      </c>
      <c r="CS783" s="822">
        <f t="shared" si="564"/>
        <v>0</v>
      </c>
      <c r="CT783" s="823">
        <f t="shared" si="565"/>
        <v>0</v>
      </c>
      <c r="CU783" s="817">
        <f t="shared" si="566"/>
        <v>0</v>
      </c>
      <c r="CV783" s="817">
        <f t="shared" si="567"/>
        <v>0</v>
      </c>
      <c r="CW783" s="817">
        <f t="shared" si="568"/>
        <v>0</v>
      </c>
      <c r="CX783" s="817">
        <f t="shared" si="569"/>
        <v>0</v>
      </c>
      <c r="CY783" s="817"/>
      <c r="CZ783" s="817">
        <f t="shared" si="570"/>
        <v>0</v>
      </c>
      <c r="DA783" s="817">
        <f t="shared" si="571"/>
        <v>0</v>
      </c>
      <c r="DB783" s="817"/>
      <c r="DD783" s="822">
        <f t="shared" si="574"/>
        <v>0</v>
      </c>
    </row>
    <row r="784" spans="1:108">
      <c r="A784" s="379" t="s">
        <v>1541</v>
      </c>
      <c r="B784" s="419" t="s">
        <v>1542</v>
      </c>
      <c r="C784" s="57">
        <f t="shared" si="575"/>
        <v>0</v>
      </c>
      <c r="D784" s="372">
        <f t="shared" si="576"/>
        <v>0</v>
      </c>
      <c r="E784" s="58"/>
      <c r="F784" s="59"/>
      <c r="G784" s="60"/>
      <c r="H784" s="145"/>
      <c r="I784" s="146"/>
      <c r="J784" s="146"/>
      <c r="K784" s="146"/>
      <c r="L784" s="146"/>
      <c r="M784" s="146"/>
      <c r="N784" s="146"/>
      <c r="O784" s="146"/>
      <c r="P784" s="146"/>
      <c r="Q784" s="146"/>
      <c r="R784" s="146"/>
      <c r="S784" s="146"/>
      <c r="T784" s="146"/>
      <c r="U784" s="146"/>
      <c r="V784" s="146"/>
      <c r="W784" s="146"/>
      <c r="X784" s="146"/>
      <c r="Y784" s="146"/>
      <c r="Z784" s="147"/>
      <c r="AA784" s="58"/>
      <c r="AB784" s="148"/>
      <c r="AC784" s="59"/>
      <c r="AD784" s="110"/>
      <c r="AE784" s="148"/>
      <c r="AF784" s="111"/>
      <c r="AG784" s="149"/>
      <c r="AH784" s="110"/>
      <c r="AI784" s="111"/>
      <c r="AJ784" s="58"/>
      <c r="AK784" s="75"/>
      <c r="AL784" s="111"/>
      <c r="AM784" s="74"/>
      <c r="AN784" s="74"/>
      <c r="AO784" s="855" t="str">
        <f t="shared" si="572"/>
        <v/>
      </c>
      <c r="BC784" s="818"/>
      <c r="BD784" s="244"/>
      <c r="BE784" s="244"/>
      <c r="BF784" s="244"/>
      <c r="BG784" s="244"/>
      <c r="BH784" s="244"/>
      <c r="BI784" s="244"/>
      <c r="BJ784" s="819"/>
      <c r="CC784" s="513" t="str">
        <f t="shared" si="554"/>
        <v/>
      </c>
      <c r="CD784" s="513" t="str">
        <f t="shared" si="555"/>
        <v/>
      </c>
      <c r="CE784" s="513" t="str">
        <f t="shared" si="556"/>
        <v/>
      </c>
      <c r="CF784" s="513" t="str">
        <f t="shared" si="557"/>
        <v/>
      </c>
      <c r="CG784" s="513" t="str">
        <f t="shared" si="558"/>
        <v/>
      </c>
      <c r="CH784" s="513" t="str">
        <f t="shared" si="559"/>
        <v/>
      </c>
      <c r="CI784" s="513" t="str">
        <f t="shared" si="560"/>
        <v/>
      </c>
      <c r="CJ784" s="513"/>
      <c r="CK784" s="513" t="str">
        <f t="shared" si="561"/>
        <v/>
      </c>
      <c r="CL784" s="513" t="str">
        <f t="shared" si="562"/>
        <v/>
      </c>
      <c r="CM784" s="513"/>
      <c r="CO784" s="513" t="str">
        <f t="shared" si="573"/>
        <v/>
      </c>
      <c r="CR784" s="822">
        <f t="shared" si="563"/>
        <v>0</v>
      </c>
      <c r="CS784" s="822">
        <f t="shared" si="564"/>
        <v>0</v>
      </c>
      <c r="CT784" s="823">
        <f t="shared" si="565"/>
        <v>0</v>
      </c>
      <c r="CU784" s="817">
        <f t="shared" si="566"/>
        <v>0</v>
      </c>
      <c r="CV784" s="817">
        <f t="shared" si="567"/>
        <v>0</v>
      </c>
      <c r="CW784" s="817">
        <f t="shared" si="568"/>
        <v>0</v>
      </c>
      <c r="CX784" s="817">
        <f t="shared" si="569"/>
        <v>0</v>
      </c>
      <c r="CY784" s="817"/>
      <c r="CZ784" s="817">
        <f t="shared" si="570"/>
        <v>0</v>
      </c>
      <c r="DA784" s="817">
        <f t="shared" si="571"/>
        <v>0</v>
      </c>
      <c r="DB784" s="817"/>
      <c r="DD784" s="822">
        <f t="shared" si="574"/>
        <v>0</v>
      </c>
    </row>
    <row r="785" spans="1:108">
      <c r="A785" s="379" t="s">
        <v>1543</v>
      </c>
      <c r="B785" s="419" t="s">
        <v>1544</v>
      </c>
      <c r="C785" s="57">
        <f t="shared" si="575"/>
        <v>0</v>
      </c>
      <c r="D785" s="372">
        <f t="shared" si="576"/>
        <v>0</v>
      </c>
      <c r="E785" s="58"/>
      <c r="F785" s="59"/>
      <c r="G785" s="60"/>
      <c r="H785" s="145"/>
      <c r="I785" s="146"/>
      <c r="J785" s="146"/>
      <c r="K785" s="146"/>
      <c r="L785" s="146"/>
      <c r="M785" s="146"/>
      <c r="N785" s="146"/>
      <c r="O785" s="146"/>
      <c r="P785" s="146"/>
      <c r="Q785" s="146"/>
      <c r="R785" s="146"/>
      <c r="S785" s="146"/>
      <c r="T785" s="146"/>
      <c r="U785" s="146"/>
      <c r="V785" s="146"/>
      <c r="W785" s="146"/>
      <c r="X785" s="146"/>
      <c r="Y785" s="146"/>
      <c r="Z785" s="147"/>
      <c r="AA785" s="58"/>
      <c r="AB785" s="148"/>
      <c r="AC785" s="59"/>
      <c r="AD785" s="110"/>
      <c r="AE785" s="148"/>
      <c r="AF785" s="111"/>
      <c r="AG785" s="149"/>
      <c r="AH785" s="110"/>
      <c r="AI785" s="111"/>
      <c r="AJ785" s="58"/>
      <c r="AK785" s="75"/>
      <c r="AL785" s="111"/>
      <c r="AM785" s="74"/>
      <c r="AN785" s="74"/>
      <c r="AO785" s="855" t="str">
        <f t="shared" si="572"/>
        <v/>
      </c>
      <c r="BC785" s="818"/>
      <c r="BD785" s="244"/>
      <c r="BE785" s="244"/>
      <c r="BF785" s="244"/>
      <c r="BG785" s="244"/>
      <c r="BH785" s="244"/>
      <c r="BI785" s="244"/>
      <c r="BJ785" s="819"/>
      <c r="CC785" s="513" t="str">
        <f t="shared" si="554"/>
        <v/>
      </c>
      <c r="CD785" s="513" t="str">
        <f t="shared" si="555"/>
        <v/>
      </c>
      <c r="CE785" s="513" t="str">
        <f t="shared" si="556"/>
        <v/>
      </c>
      <c r="CF785" s="513" t="str">
        <f t="shared" si="557"/>
        <v/>
      </c>
      <c r="CG785" s="513" t="str">
        <f t="shared" si="558"/>
        <v/>
      </c>
      <c r="CH785" s="513" t="str">
        <f t="shared" si="559"/>
        <v/>
      </c>
      <c r="CI785" s="513" t="str">
        <f t="shared" si="560"/>
        <v/>
      </c>
      <c r="CJ785" s="513"/>
      <c r="CK785" s="513" t="str">
        <f t="shared" si="561"/>
        <v/>
      </c>
      <c r="CL785" s="513" t="str">
        <f t="shared" si="562"/>
        <v/>
      </c>
      <c r="CM785" s="513"/>
      <c r="CO785" s="513" t="str">
        <f t="shared" si="573"/>
        <v/>
      </c>
      <c r="CR785" s="822">
        <f t="shared" si="563"/>
        <v>0</v>
      </c>
      <c r="CS785" s="822">
        <f t="shared" si="564"/>
        <v>0</v>
      </c>
      <c r="CT785" s="823">
        <f t="shared" si="565"/>
        <v>0</v>
      </c>
      <c r="CU785" s="817">
        <f t="shared" si="566"/>
        <v>0</v>
      </c>
      <c r="CV785" s="817">
        <f t="shared" si="567"/>
        <v>0</v>
      </c>
      <c r="CW785" s="817">
        <f t="shared" si="568"/>
        <v>0</v>
      </c>
      <c r="CX785" s="817">
        <f t="shared" si="569"/>
        <v>0</v>
      </c>
      <c r="CY785" s="817"/>
      <c r="CZ785" s="817">
        <f t="shared" si="570"/>
        <v>0</v>
      </c>
      <c r="DA785" s="817">
        <f t="shared" si="571"/>
        <v>0</v>
      </c>
      <c r="DB785" s="817"/>
      <c r="DD785" s="822">
        <f t="shared" si="574"/>
        <v>0</v>
      </c>
    </row>
    <row r="786" spans="1:108" ht="21">
      <c r="A786" s="379" t="s">
        <v>1545</v>
      </c>
      <c r="B786" s="419" t="s">
        <v>1546</v>
      </c>
      <c r="C786" s="57">
        <f t="shared" si="575"/>
        <v>0</v>
      </c>
      <c r="D786" s="372">
        <f t="shared" si="576"/>
        <v>0</v>
      </c>
      <c r="E786" s="58"/>
      <c r="F786" s="59"/>
      <c r="G786" s="60"/>
      <c r="H786" s="145"/>
      <c r="I786" s="146"/>
      <c r="J786" s="146"/>
      <c r="K786" s="146"/>
      <c r="L786" s="146"/>
      <c r="M786" s="146"/>
      <c r="N786" s="146"/>
      <c r="O786" s="146"/>
      <c r="P786" s="146"/>
      <c r="Q786" s="146"/>
      <c r="R786" s="146"/>
      <c r="S786" s="146"/>
      <c r="T786" s="146"/>
      <c r="U786" s="146"/>
      <c r="V786" s="146"/>
      <c r="W786" s="146"/>
      <c r="X786" s="146"/>
      <c r="Y786" s="146"/>
      <c r="Z786" s="147"/>
      <c r="AA786" s="58"/>
      <c r="AB786" s="148"/>
      <c r="AC786" s="59"/>
      <c r="AD786" s="110"/>
      <c r="AE786" s="148"/>
      <c r="AF786" s="111"/>
      <c r="AG786" s="149"/>
      <c r="AH786" s="110"/>
      <c r="AI786" s="111"/>
      <c r="AJ786" s="58"/>
      <c r="AK786" s="75"/>
      <c r="AL786" s="111"/>
      <c r="AM786" s="74"/>
      <c r="AN786" s="74"/>
      <c r="AO786" s="855" t="str">
        <f t="shared" si="572"/>
        <v/>
      </c>
      <c r="BC786" s="818"/>
      <c r="BD786" s="244"/>
      <c r="BE786" s="244"/>
      <c r="BF786" s="244"/>
      <c r="BG786" s="244"/>
      <c r="BH786" s="244"/>
      <c r="BI786" s="244"/>
      <c r="BJ786" s="819"/>
      <c r="CC786" s="513" t="str">
        <f t="shared" si="554"/>
        <v/>
      </c>
      <c r="CD786" s="513" t="str">
        <f t="shared" si="555"/>
        <v/>
      </c>
      <c r="CE786" s="513" t="str">
        <f t="shared" si="556"/>
        <v/>
      </c>
      <c r="CF786" s="513" t="str">
        <f t="shared" si="557"/>
        <v/>
      </c>
      <c r="CG786" s="513" t="str">
        <f t="shared" si="558"/>
        <v/>
      </c>
      <c r="CH786" s="513" t="str">
        <f t="shared" si="559"/>
        <v/>
      </c>
      <c r="CI786" s="513" t="str">
        <f t="shared" si="560"/>
        <v/>
      </c>
      <c r="CJ786" s="513"/>
      <c r="CK786" s="513" t="str">
        <f t="shared" si="561"/>
        <v/>
      </c>
      <c r="CL786" s="513" t="str">
        <f t="shared" si="562"/>
        <v/>
      </c>
      <c r="CM786" s="513"/>
      <c r="CO786" s="513" t="str">
        <f t="shared" si="573"/>
        <v/>
      </c>
      <c r="CR786" s="822">
        <f t="shared" si="563"/>
        <v>0</v>
      </c>
      <c r="CS786" s="822">
        <f t="shared" si="564"/>
        <v>0</v>
      </c>
      <c r="CT786" s="823">
        <f t="shared" si="565"/>
        <v>0</v>
      </c>
      <c r="CU786" s="817">
        <f t="shared" si="566"/>
        <v>0</v>
      </c>
      <c r="CV786" s="817">
        <f t="shared" si="567"/>
        <v>0</v>
      </c>
      <c r="CW786" s="817">
        <f t="shared" si="568"/>
        <v>0</v>
      </c>
      <c r="CX786" s="817">
        <f t="shared" si="569"/>
        <v>0</v>
      </c>
      <c r="CY786" s="817"/>
      <c r="CZ786" s="817">
        <f t="shared" si="570"/>
        <v>0</v>
      </c>
      <c r="DA786" s="817">
        <f t="shared" si="571"/>
        <v>0</v>
      </c>
      <c r="DB786" s="817"/>
      <c r="DD786" s="822">
        <f t="shared" si="574"/>
        <v>0</v>
      </c>
    </row>
    <row r="787" spans="1:108">
      <c r="A787" s="379" t="s">
        <v>1547</v>
      </c>
      <c r="B787" s="419" t="s">
        <v>1548</v>
      </c>
      <c r="C787" s="57">
        <f t="shared" si="575"/>
        <v>0</v>
      </c>
      <c r="D787" s="372">
        <f t="shared" si="576"/>
        <v>0</v>
      </c>
      <c r="E787" s="58"/>
      <c r="F787" s="59"/>
      <c r="G787" s="60"/>
      <c r="H787" s="145"/>
      <c r="I787" s="146"/>
      <c r="J787" s="146"/>
      <c r="K787" s="146"/>
      <c r="L787" s="146"/>
      <c r="M787" s="146"/>
      <c r="N787" s="146"/>
      <c r="O787" s="146"/>
      <c r="P787" s="146"/>
      <c r="Q787" s="146"/>
      <c r="R787" s="146"/>
      <c r="S787" s="146"/>
      <c r="T787" s="146"/>
      <c r="U787" s="146"/>
      <c r="V787" s="146"/>
      <c r="W787" s="146"/>
      <c r="X787" s="146"/>
      <c r="Y787" s="146"/>
      <c r="Z787" s="147"/>
      <c r="AA787" s="58"/>
      <c r="AB787" s="148"/>
      <c r="AC787" s="59"/>
      <c r="AD787" s="110"/>
      <c r="AE787" s="148"/>
      <c r="AF787" s="111"/>
      <c r="AG787" s="149"/>
      <c r="AH787" s="110"/>
      <c r="AI787" s="111"/>
      <c r="AJ787" s="58"/>
      <c r="AK787" s="75"/>
      <c r="AL787" s="111"/>
      <c r="AM787" s="74"/>
      <c r="AN787" s="74"/>
      <c r="AO787" s="855" t="str">
        <f t="shared" si="572"/>
        <v/>
      </c>
      <c r="BC787" s="818"/>
      <c r="BD787" s="244"/>
      <c r="BE787" s="244"/>
      <c r="BF787" s="244"/>
      <c r="BG787" s="244"/>
      <c r="BH787" s="244"/>
      <c r="BI787" s="244"/>
      <c r="BJ787" s="819"/>
      <c r="CC787" s="513" t="str">
        <f t="shared" si="554"/>
        <v/>
      </c>
      <c r="CD787" s="513" t="str">
        <f t="shared" si="555"/>
        <v/>
      </c>
      <c r="CE787" s="513" t="str">
        <f t="shared" si="556"/>
        <v/>
      </c>
      <c r="CF787" s="513" t="str">
        <f t="shared" si="557"/>
        <v/>
      </c>
      <c r="CG787" s="513" t="str">
        <f t="shared" si="558"/>
        <v/>
      </c>
      <c r="CH787" s="513" t="str">
        <f t="shared" si="559"/>
        <v/>
      </c>
      <c r="CI787" s="513" t="str">
        <f t="shared" si="560"/>
        <v/>
      </c>
      <c r="CJ787" s="513"/>
      <c r="CK787" s="513" t="str">
        <f t="shared" si="561"/>
        <v/>
      </c>
      <c r="CL787" s="513" t="str">
        <f t="shared" si="562"/>
        <v/>
      </c>
      <c r="CM787" s="513"/>
      <c r="CO787" s="513" t="str">
        <f t="shared" si="573"/>
        <v/>
      </c>
      <c r="CR787" s="822">
        <f t="shared" si="563"/>
        <v>0</v>
      </c>
      <c r="CS787" s="822">
        <f t="shared" si="564"/>
        <v>0</v>
      </c>
      <c r="CT787" s="823">
        <f t="shared" si="565"/>
        <v>0</v>
      </c>
      <c r="CU787" s="817">
        <f t="shared" si="566"/>
        <v>0</v>
      </c>
      <c r="CV787" s="817">
        <f t="shared" si="567"/>
        <v>0</v>
      </c>
      <c r="CW787" s="817">
        <f t="shared" si="568"/>
        <v>0</v>
      </c>
      <c r="CX787" s="817">
        <f t="shared" si="569"/>
        <v>0</v>
      </c>
      <c r="CY787" s="817"/>
      <c r="CZ787" s="817">
        <f t="shared" si="570"/>
        <v>0</v>
      </c>
      <c r="DA787" s="817">
        <f t="shared" si="571"/>
        <v>0</v>
      </c>
      <c r="DB787" s="817"/>
      <c r="DD787" s="822">
        <f t="shared" si="574"/>
        <v>0</v>
      </c>
    </row>
    <row r="788" spans="1:108">
      <c r="A788" s="379" t="s">
        <v>1549</v>
      </c>
      <c r="B788" s="419" t="s">
        <v>1550</v>
      </c>
      <c r="C788" s="57">
        <f t="shared" si="575"/>
        <v>0</v>
      </c>
      <c r="D788" s="372">
        <f t="shared" si="576"/>
        <v>0</v>
      </c>
      <c r="E788" s="58"/>
      <c r="F788" s="59"/>
      <c r="G788" s="60"/>
      <c r="H788" s="145"/>
      <c r="I788" s="146"/>
      <c r="J788" s="146"/>
      <c r="K788" s="146"/>
      <c r="L788" s="146"/>
      <c r="M788" s="146"/>
      <c r="N788" s="146"/>
      <c r="O788" s="146"/>
      <c r="P788" s="146"/>
      <c r="Q788" s="146"/>
      <c r="R788" s="146"/>
      <c r="S788" s="146"/>
      <c r="T788" s="146"/>
      <c r="U788" s="146"/>
      <c r="V788" s="146"/>
      <c r="W788" s="146"/>
      <c r="X788" s="146"/>
      <c r="Y788" s="146"/>
      <c r="Z788" s="147"/>
      <c r="AA788" s="58"/>
      <c r="AB788" s="148"/>
      <c r="AC788" s="59"/>
      <c r="AD788" s="110"/>
      <c r="AE788" s="148"/>
      <c r="AF788" s="111"/>
      <c r="AG788" s="149"/>
      <c r="AH788" s="110"/>
      <c r="AI788" s="111"/>
      <c r="AJ788" s="58"/>
      <c r="AK788" s="75"/>
      <c r="AL788" s="111"/>
      <c r="AM788" s="74"/>
      <c r="AN788" s="74"/>
      <c r="AO788" s="855" t="str">
        <f t="shared" si="572"/>
        <v/>
      </c>
      <c r="BC788" s="818"/>
      <c r="BD788" s="244"/>
      <c r="BE788" s="244"/>
      <c r="BF788" s="244"/>
      <c r="BG788" s="244"/>
      <c r="BH788" s="244"/>
      <c r="BI788" s="244"/>
      <c r="BJ788" s="819"/>
      <c r="CC788" s="513" t="str">
        <f t="shared" si="554"/>
        <v/>
      </c>
      <c r="CD788" s="513" t="str">
        <f t="shared" si="555"/>
        <v/>
      </c>
      <c r="CE788" s="513" t="str">
        <f t="shared" si="556"/>
        <v/>
      </c>
      <c r="CF788" s="513" t="str">
        <f t="shared" si="557"/>
        <v/>
      </c>
      <c r="CG788" s="513" t="str">
        <f t="shared" si="558"/>
        <v/>
      </c>
      <c r="CH788" s="513" t="str">
        <f t="shared" si="559"/>
        <v/>
      </c>
      <c r="CI788" s="513" t="str">
        <f t="shared" si="560"/>
        <v/>
      </c>
      <c r="CJ788" s="513"/>
      <c r="CK788" s="513" t="str">
        <f t="shared" si="561"/>
        <v/>
      </c>
      <c r="CL788" s="513" t="str">
        <f t="shared" si="562"/>
        <v/>
      </c>
      <c r="CM788" s="513"/>
      <c r="CO788" s="513" t="str">
        <f t="shared" si="573"/>
        <v/>
      </c>
      <c r="CR788" s="822">
        <f t="shared" si="563"/>
        <v>0</v>
      </c>
      <c r="CS788" s="822">
        <f t="shared" si="564"/>
        <v>0</v>
      </c>
      <c r="CT788" s="823">
        <f t="shared" si="565"/>
        <v>0</v>
      </c>
      <c r="CU788" s="817">
        <f t="shared" si="566"/>
        <v>0</v>
      </c>
      <c r="CV788" s="817">
        <f t="shared" si="567"/>
        <v>0</v>
      </c>
      <c r="CW788" s="817">
        <f t="shared" si="568"/>
        <v>0</v>
      </c>
      <c r="CX788" s="817">
        <f t="shared" si="569"/>
        <v>0</v>
      </c>
      <c r="CY788" s="817"/>
      <c r="CZ788" s="817">
        <f t="shared" si="570"/>
        <v>0</v>
      </c>
      <c r="DA788" s="817">
        <f t="shared" si="571"/>
        <v>0</v>
      </c>
      <c r="DB788" s="817"/>
      <c r="DD788" s="822">
        <f t="shared" si="574"/>
        <v>0</v>
      </c>
    </row>
    <row r="789" spans="1:108">
      <c r="A789" s="379" t="s">
        <v>1551</v>
      </c>
      <c r="B789" s="419" t="s">
        <v>1552</v>
      </c>
      <c r="C789" s="57">
        <f t="shared" si="575"/>
        <v>0</v>
      </c>
      <c r="D789" s="372">
        <f t="shared" si="576"/>
        <v>0</v>
      </c>
      <c r="E789" s="58"/>
      <c r="F789" s="59"/>
      <c r="G789" s="60"/>
      <c r="H789" s="145"/>
      <c r="I789" s="146"/>
      <c r="J789" s="146"/>
      <c r="K789" s="146"/>
      <c r="L789" s="146"/>
      <c r="M789" s="146"/>
      <c r="N789" s="146"/>
      <c r="O789" s="146"/>
      <c r="P789" s="146"/>
      <c r="Q789" s="146"/>
      <c r="R789" s="146"/>
      <c r="S789" s="146"/>
      <c r="T789" s="146"/>
      <c r="U789" s="146"/>
      <c r="V789" s="146"/>
      <c r="W789" s="146"/>
      <c r="X789" s="146"/>
      <c r="Y789" s="146"/>
      <c r="Z789" s="147"/>
      <c r="AA789" s="58"/>
      <c r="AB789" s="148"/>
      <c r="AC789" s="59"/>
      <c r="AD789" s="110"/>
      <c r="AE789" s="148"/>
      <c r="AF789" s="111"/>
      <c r="AG789" s="149"/>
      <c r="AH789" s="110"/>
      <c r="AI789" s="111"/>
      <c r="AJ789" s="58"/>
      <c r="AK789" s="75"/>
      <c r="AL789" s="111"/>
      <c r="AM789" s="74"/>
      <c r="AN789" s="74"/>
      <c r="AO789" s="855" t="str">
        <f t="shared" si="572"/>
        <v/>
      </c>
      <c r="BC789" s="818"/>
      <c r="BD789" s="244"/>
      <c r="BE789" s="244"/>
      <c r="BF789" s="244"/>
      <c r="BG789" s="244"/>
      <c r="BH789" s="244"/>
      <c r="BI789" s="244"/>
      <c r="BJ789" s="819"/>
      <c r="CC789" s="513" t="str">
        <f t="shared" si="554"/>
        <v/>
      </c>
      <c r="CD789" s="513" t="str">
        <f t="shared" si="555"/>
        <v/>
      </c>
      <c r="CE789" s="513" t="str">
        <f t="shared" si="556"/>
        <v/>
      </c>
      <c r="CF789" s="513" t="str">
        <f t="shared" si="557"/>
        <v/>
      </c>
      <c r="CG789" s="513" t="str">
        <f t="shared" si="558"/>
        <v/>
      </c>
      <c r="CH789" s="513" t="str">
        <f t="shared" si="559"/>
        <v/>
      </c>
      <c r="CI789" s="513" t="str">
        <f t="shared" si="560"/>
        <v/>
      </c>
      <c r="CJ789" s="513"/>
      <c r="CK789" s="513" t="str">
        <f t="shared" si="561"/>
        <v/>
      </c>
      <c r="CL789" s="513" t="str">
        <f t="shared" si="562"/>
        <v/>
      </c>
      <c r="CM789" s="513"/>
      <c r="CO789" s="513" t="str">
        <f t="shared" si="573"/>
        <v/>
      </c>
      <c r="CR789" s="822">
        <f t="shared" si="563"/>
        <v>0</v>
      </c>
      <c r="CS789" s="822">
        <f t="shared" si="564"/>
        <v>0</v>
      </c>
      <c r="CT789" s="823">
        <f t="shared" si="565"/>
        <v>0</v>
      </c>
      <c r="CU789" s="817">
        <f t="shared" si="566"/>
        <v>0</v>
      </c>
      <c r="CV789" s="817">
        <f t="shared" si="567"/>
        <v>0</v>
      </c>
      <c r="CW789" s="817">
        <f t="shared" si="568"/>
        <v>0</v>
      </c>
      <c r="CX789" s="817">
        <f t="shared" si="569"/>
        <v>0</v>
      </c>
      <c r="CY789" s="817"/>
      <c r="CZ789" s="817">
        <f t="shared" si="570"/>
        <v>0</v>
      </c>
      <c r="DA789" s="817">
        <f t="shared" si="571"/>
        <v>0</v>
      </c>
      <c r="DB789" s="817"/>
      <c r="DD789" s="822">
        <f t="shared" si="574"/>
        <v>0</v>
      </c>
    </row>
    <row r="790" spans="1:108">
      <c r="A790" s="379" t="s">
        <v>1553</v>
      </c>
      <c r="B790" s="419" t="s">
        <v>1554</v>
      </c>
      <c r="C790" s="57">
        <f t="shared" si="575"/>
        <v>0</v>
      </c>
      <c r="D790" s="372">
        <f t="shared" si="576"/>
        <v>0</v>
      </c>
      <c r="E790" s="58"/>
      <c r="F790" s="59"/>
      <c r="G790" s="60"/>
      <c r="H790" s="145"/>
      <c r="I790" s="146"/>
      <c r="J790" s="146"/>
      <c r="K790" s="146"/>
      <c r="L790" s="146"/>
      <c r="M790" s="146"/>
      <c r="N790" s="146"/>
      <c r="O790" s="146"/>
      <c r="P790" s="146"/>
      <c r="Q790" s="146"/>
      <c r="R790" s="146"/>
      <c r="S790" s="146"/>
      <c r="T790" s="146"/>
      <c r="U790" s="146"/>
      <c r="V790" s="146"/>
      <c r="W790" s="146"/>
      <c r="X790" s="146"/>
      <c r="Y790" s="146"/>
      <c r="Z790" s="147"/>
      <c r="AA790" s="58"/>
      <c r="AB790" s="148"/>
      <c r="AC790" s="59"/>
      <c r="AD790" s="110"/>
      <c r="AE790" s="148"/>
      <c r="AF790" s="111"/>
      <c r="AG790" s="149"/>
      <c r="AH790" s="110"/>
      <c r="AI790" s="111"/>
      <c r="AJ790" s="58"/>
      <c r="AK790" s="75"/>
      <c r="AL790" s="111"/>
      <c r="AM790" s="74"/>
      <c r="AN790" s="74"/>
      <c r="AO790" s="855" t="str">
        <f t="shared" si="572"/>
        <v/>
      </c>
      <c r="BC790" s="818"/>
      <c r="BD790" s="244"/>
      <c r="BE790" s="244"/>
      <c r="BF790" s="244"/>
      <c r="BG790" s="244"/>
      <c r="BH790" s="244"/>
      <c r="BI790" s="244"/>
      <c r="BJ790" s="819"/>
      <c r="CC790" s="513" t="str">
        <f t="shared" si="554"/>
        <v/>
      </c>
      <c r="CD790" s="513" t="str">
        <f t="shared" si="555"/>
        <v/>
      </c>
      <c r="CE790" s="513" t="str">
        <f t="shared" si="556"/>
        <v/>
      </c>
      <c r="CF790" s="513" t="str">
        <f t="shared" si="557"/>
        <v/>
      </c>
      <c r="CG790" s="513" t="str">
        <f t="shared" si="558"/>
        <v/>
      </c>
      <c r="CH790" s="513" t="str">
        <f t="shared" si="559"/>
        <v/>
      </c>
      <c r="CI790" s="513" t="str">
        <f t="shared" si="560"/>
        <v/>
      </c>
      <c r="CJ790" s="513"/>
      <c r="CK790" s="513" t="str">
        <f t="shared" si="561"/>
        <v/>
      </c>
      <c r="CL790" s="513" t="str">
        <f t="shared" si="562"/>
        <v/>
      </c>
      <c r="CM790" s="513"/>
      <c r="CO790" s="513" t="str">
        <f t="shared" si="573"/>
        <v/>
      </c>
      <c r="CR790" s="822">
        <f t="shared" si="563"/>
        <v>0</v>
      </c>
      <c r="CS790" s="822">
        <f t="shared" si="564"/>
        <v>0</v>
      </c>
      <c r="CT790" s="823">
        <f t="shared" si="565"/>
        <v>0</v>
      </c>
      <c r="CU790" s="817">
        <f t="shared" si="566"/>
        <v>0</v>
      </c>
      <c r="CV790" s="817">
        <f t="shared" si="567"/>
        <v>0</v>
      </c>
      <c r="CW790" s="817">
        <f t="shared" si="568"/>
        <v>0</v>
      </c>
      <c r="CX790" s="817">
        <f t="shared" si="569"/>
        <v>0</v>
      </c>
      <c r="CY790" s="817"/>
      <c r="CZ790" s="817">
        <f t="shared" si="570"/>
        <v>0</v>
      </c>
      <c r="DA790" s="817">
        <f t="shared" si="571"/>
        <v>0</v>
      </c>
      <c r="DB790" s="817"/>
      <c r="DD790" s="822">
        <f t="shared" si="574"/>
        <v>0</v>
      </c>
    </row>
    <row r="791" spans="1:108">
      <c r="A791" s="379" t="s">
        <v>1555</v>
      </c>
      <c r="B791" s="419" t="s">
        <v>1556</v>
      </c>
      <c r="C791" s="57">
        <f t="shared" si="575"/>
        <v>0</v>
      </c>
      <c r="D791" s="372">
        <f t="shared" si="576"/>
        <v>0</v>
      </c>
      <c r="E791" s="58"/>
      <c r="F791" s="59"/>
      <c r="G791" s="60"/>
      <c r="H791" s="145"/>
      <c r="I791" s="146"/>
      <c r="J791" s="146"/>
      <c r="K791" s="146"/>
      <c r="L791" s="146"/>
      <c r="M791" s="146"/>
      <c r="N791" s="146"/>
      <c r="O791" s="146"/>
      <c r="P791" s="146"/>
      <c r="Q791" s="146"/>
      <c r="R791" s="146"/>
      <c r="S791" s="146"/>
      <c r="T791" s="146"/>
      <c r="U791" s="146"/>
      <c r="V791" s="146"/>
      <c r="W791" s="146"/>
      <c r="X791" s="146"/>
      <c r="Y791" s="146"/>
      <c r="Z791" s="147"/>
      <c r="AA791" s="58"/>
      <c r="AB791" s="148"/>
      <c r="AC791" s="59"/>
      <c r="AD791" s="110"/>
      <c r="AE791" s="148"/>
      <c r="AF791" s="111"/>
      <c r="AG791" s="149"/>
      <c r="AH791" s="110"/>
      <c r="AI791" s="111"/>
      <c r="AJ791" s="58"/>
      <c r="AK791" s="75"/>
      <c r="AL791" s="111"/>
      <c r="AM791" s="74"/>
      <c r="AN791" s="74"/>
      <c r="AO791" s="855" t="str">
        <f t="shared" si="572"/>
        <v/>
      </c>
      <c r="BC791" s="818"/>
      <c r="BD791" s="244"/>
      <c r="BE791" s="244"/>
      <c r="BF791" s="244"/>
      <c r="BG791" s="244"/>
      <c r="BH791" s="244"/>
      <c r="BI791" s="244"/>
      <c r="BJ791" s="819"/>
      <c r="CC791" s="513" t="str">
        <f t="shared" si="554"/>
        <v/>
      </c>
      <c r="CD791" s="513" t="str">
        <f t="shared" si="555"/>
        <v/>
      </c>
      <c r="CE791" s="513" t="str">
        <f t="shared" si="556"/>
        <v/>
      </c>
      <c r="CF791" s="513" t="str">
        <f t="shared" si="557"/>
        <v/>
      </c>
      <c r="CG791" s="513" t="str">
        <f t="shared" si="558"/>
        <v/>
      </c>
      <c r="CH791" s="513" t="str">
        <f t="shared" si="559"/>
        <v/>
      </c>
      <c r="CI791" s="513" t="str">
        <f t="shared" si="560"/>
        <v/>
      </c>
      <c r="CJ791" s="513"/>
      <c r="CK791" s="513" t="str">
        <f t="shared" si="561"/>
        <v/>
      </c>
      <c r="CL791" s="513" t="str">
        <f t="shared" si="562"/>
        <v/>
      </c>
      <c r="CM791" s="513"/>
      <c r="CO791" s="513" t="str">
        <f t="shared" si="573"/>
        <v/>
      </c>
      <c r="CR791" s="822">
        <f t="shared" si="563"/>
        <v>0</v>
      </c>
      <c r="CS791" s="822">
        <f t="shared" si="564"/>
        <v>0</v>
      </c>
      <c r="CT791" s="823">
        <f t="shared" si="565"/>
        <v>0</v>
      </c>
      <c r="CU791" s="817">
        <f t="shared" si="566"/>
        <v>0</v>
      </c>
      <c r="CV791" s="817">
        <f t="shared" si="567"/>
        <v>0</v>
      </c>
      <c r="CW791" s="817">
        <f t="shared" si="568"/>
        <v>0</v>
      </c>
      <c r="CX791" s="817">
        <f t="shared" si="569"/>
        <v>0</v>
      </c>
      <c r="CY791" s="817"/>
      <c r="CZ791" s="817">
        <f t="shared" si="570"/>
        <v>0</v>
      </c>
      <c r="DA791" s="817">
        <f t="shared" si="571"/>
        <v>0</v>
      </c>
      <c r="DB791" s="817"/>
      <c r="DD791" s="822">
        <f t="shared" si="574"/>
        <v>0</v>
      </c>
    </row>
    <row r="792" spans="1:108">
      <c r="A792" s="379" t="s">
        <v>1557</v>
      </c>
      <c r="B792" s="419" t="s">
        <v>1558</v>
      </c>
      <c r="C792" s="57">
        <f t="shared" si="575"/>
        <v>0</v>
      </c>
      <c r="D792" s="372">
        <f t="shared" si="576"/>
        <v>0</v>
      </c>
      <c r="E792" s="58"/>
      <c r="F792" s="59"/>
      <c r="G792" s="60"/>
      <c r="H792" s="145"/>
      <c r="I792" s="146"/>
      <c r="J792" s="146"/>
      <c r="K792" s="146"/>
      <c r="L792" s="146"/>
      <c r="M792" s="146"/>
      <c r="N792" s="146"/>
      <c r="O792" s="146"/>
      <c r="P792" s="146"/>
      <c r="Q792" s="146"/>
      <c r="R792" s="146"/>
      <c r="S792" s="146"/>
      <c r="T792" s="146"/>
      <c r="U792" s="146"/>
      <c r="V792" s="146"/>
      <c r="W792" s="146"/>
      <c r="X792" s="146"/>
      <c r="Y792" s="146"/>
      <c r="Z792" s="147"/>
      <c r="AA792" s="58"/>
      <c r="AB792" s="148"/>
      <c r="AC792" s="59"/>
      <c r="AD792" s="110"/>
      <c r="AE792" s="148"/>
      <c r="AF792" s="111"/>
      <c r="AG792" s="149"/>
      <c r="AH792" s="110"/>
      <c r="AI792" s="111"/>
      <c r="AJ792" s="58"/>
      <c r="AK792" s="75"/>
      <c r="AL792" s="111"/>
      <c r="AM792" s="74"/>
      <c r="AN792" s="74"/>
      <c r="AO792" s="855" t="str">
        <f t="shared" si="572"/>
        <v/>
      </c>
      <c r="BC792" s="818"/>
      <c r="BD792" s="244"/>
      <c r="BE792" s="244"/>
      <c r="BF792" s="244"/>
      <c r="BG792" s="244"/>
      <c r="BH792" s="244"/>
      <c r="BI792" s="244"/>
      <c r="BJ792" s="819"/>
      <c r="CC792" s="513" t="str">
        <f t="shared" si="554"/>
        <v/>
      </c>
      <c r="CD792" s="513" t="str">
        <f t="shared" si="555"/>
        <v/>
      </c>
      <c r="CE792" s="513" t="str">
        <f t="shared" si="556"/>
        <v/>
      </c>
      <c r="CF792" s="513" t="str">
        <f t="shared" si="557"/>
        <v/>
      </c>
      <c r="CG792" s="513" t="str">
        <f t="shared" si="558"/>
        <v/>
      </c>
      <c r="CH792" s="513" t="str">
        <f t="shared" si="559"/>
        <v/>
      </c>
      <c r="CI792" s="513" t="str">
        <f t="shared" si="560"/>
        <v/>
      </c>
      <c r="CJ792" s="513"/>
      <c r="CK792" s="513" t="str">
        <f t="shared" si="561"/>
        <v/>
      </c>
      <c r="CL792" s="513" t="str">
        <f t="shared" si="562"/>
        <v/>
      </c>
      <c r="CM792" s="513"/>
      <c r="CO792" s="513" t="str">
        <f t="shared" si="573"/>
        <v/>
      </c>
      <c r="CR792" s="822">
        <f t="shared" si="563"/>
        <v>0</v>
      </c>
      <c r="CS792" s="822">
        <f t="shared" si="564"/>
        <v>0</v>
      </c>
      <c r="CT792" s="823">
        <f t="shared" si="565"/>
        <v>0</v>
      </c>
      <c r="CU792" s="817">
        <f t="shared" si="566"/>
        <v>0</v>
      </c>
      <c r="CV792" s="817">
        <f t="shared" si="567"/>
        <v>0</v>
      </c>
      <c r="CW792" s="817">
        <f t="shared" si="568"/>
        <v>0</v>
      </c>
      <c r="CX792" s="817">
        <f t="shared" si="569"/>
        <v>0</v>
      </c>
      <c r="CY792" s="817"/>
      <c r="CZ792" s="817">
        <f t="shared" si="570"/>
        <v>0</v>
      </c>
      <c r="DA792" s="817">
        <f t="shared" si="571"/>
        <v>0</v>
      </c>
      <c r="DB792" s="817"/>
      <c r="DD792" s="822">
        <f t="shared" si="574"/>
        <v>0</v>
      </c>
    </row>
    <row r="793" spans="1:108">
      <c r="A793" s="379" t="s">
        <v>1559</v>
      </c>
      <c r="B793" s="419" t="s">
        <v>1560</v>
      </c>
      <c r="C793" s="57">
        <f t="shared" si="575"/>
        <v>0</v>
      </c>
      <c r="D793" s="372">
        <f t="shared" si="576"/>
        <v>0</v>
      </c>
      <c r="E793" s="58"/>
      <c r="F793" s="59"/>
      <c r="G793" s="60"/>
      <c r="H793" s="145"/>
      <c r="I793" s="146"/>
      <c r="J793" s="146"/>
      <c r="K793" s="146"/>
      <c r="L793" s="146"/>
      <c r="M793" s="146"/>
      <c r="N793" s="146"/>
      <c r="O793" s="146"/>
      <c r="P793" s="146"/>
      <c r="Q793" s="146"/>
      <c r="R793" s="146"/>
      <c r="S793" s="146"/>
      <c r="T793" s="146"/>
      <c r="U793" s="146"/>
      <c r="V793" s="146"/>
      <c r="W793" s="146"/>
      <c r="X793" s="146"/>
      <c r="Y793" s="146"/>
      <c r="Z793" s="147"/>
      <c r="AA793" s="58"/>
      <c r="AB793" s="148"/>
      <c r="AC793" s="59"/>
      <c r="AD793" s="110"/>
      <c r="AE793" s="148"/>
      <c r="AF793" s="111"/>
      <c r="AG793" s="149"/>
      <c r="AH793" s="110"/>
      <c r="AI793" s="111"/>
      <c r="AJ793" s="58"/>
      <c r="AK793" s="75"/>
      <c r="AL793" s="111"/>
      <c r="AM793" s="74"/>
      <c r="AN793" s="74"/>
      <c r="AO793" s="855" t="str">
        <f t="shared" si="572"/>
        <v/>
      </c>
      <c r="BC793" s="818"/>
      <c r="BD793" s="244"/>
      <c r="BE793" s="244"/>
      <c r="BF793" s="244"/>
      <c r="BG793" s="244"/>
      <c r="BH793" s="244"/>
      <c r="BI793" s="244"/>
      <c r="BJ793" s="819"/>
      <c r="CC793" s="513" t="str">
        <f t="shared" ref="CC793:CC817" si="577">IF(AND($C793&gt;0,AA793="")," * No olvide digitar la variable "&amp;$AA$8&amp;""&amp;": Atención Cerrada. Digite Cero si no tiene.","")</f>
        <v/>
      </c>
      <c r="CD793" s="513" t="str">
        <f t="shared" ref="CD793:CD817" si="578">IF(AND($C793&gt;0,AB793="")," * No olvide digitar la variable "&amp;$AA$8&amp;""&amp;": Atención Abierta. Digite Cero si no tiene.","")</f>
        <v/>
      </c>
      <c r="CE793" s="513" t="str">
        <f t="shared" ref="CE793:CE817" si="579">IF(AND($C793&gt;0,AC793="")," * No olvide digitar la variable "&amp;$AA$8&amp;""&amp;": Emergencia. Digite Cero si no tiene.","")</f>
        <v/>
      </c>
      <c r="CF793" s="513" t="str">
        <f t="shared" ref="CF793:CF817" si="580">IF(AND(C793&lt;AA793+AB793+AC793)," * La Suma de la variable "&amp;$AA$8&amp;""&amp;" no puede ser mayor al Total.","")</f>
        <v/>
      </c>
      <c r="CG793" s="513" t="str">
        <f t="shared" ref="CG793:CG817" si="581">IF(AND($C793&gt;0,AD793="")," * No olvide digitar la variable "&amp;$AD$8&amp;""&amp;": Honorarios. Digite Cero si no tiene.","")</f>
        <v/>
      </c>
      <c r="CH793" s="513" t="str">
        <f t="shared" ref="CH793:CH817" si="582">IF(AND($C793&gt;0,AE793="")," * No olvide digitar la variable "&amp;$AD$8&amp;""&amp;": Convenios. Digite Cero si no tiene.","")</f>
        <v/>
      </c>
      <c r="CI793" s="513" t="str">
        <f t="shared" ref="CI793:CI817" si="583">IF(AND($C793&gt;0,AF793="")," * No olvide digitar la variable "&amp;$AD$8&amp;""&amp;": Consultores de llamada. Digite Cero si no tiene.","")</f>
        <v/>
      </c>
      <c r="CJ793" s="513"/>
      <c r="CK793" s="513" t="str">
        <f t="shared" ref="CK793:CK817" si="584">IF(AND($C793&gt;0,AH793="")," * No olvide digitar la variable "&amp;$AH$8&amp;""&amp;" Al Sistema. Digite Cero si no tiene.","")</f>
        <v/>
      </c>
      <c r="CL793" s="513" t="str">
        <f t="shared" ref="CL793:CL817" si="585">IF(AND($C793&gt;0,AI793="")," * No olvide digitar la variable "&amp;$AH$8&amp;""&amp;" al Extrasistema. Digite Cero si no tiene.","")</f>
        <v/>
      </c>
      <c r="CM793" s="513"/>
      <c r="CO793" s="513" t="str">
        <f t="shared" si="573"/>
        <v/>
      </c>
      <c r="CR793" s="822">
        <f t="shared" ref="CR793:CR817" si="586">IF(AND($C793&gt;0,AA793=""),1,0)</f>
        <v>0</v>
      </c>
      <c r="CS793" s="822">
        <f t="shared" ref="CS793:CS817" si="587">IF(AND($C793&gt;0,AB793=""),1,0)</f>
        <v>0</v>
      </c>
      <c r="CT793" s="823">
        <f t="shared" ref="CT793:CT817" si="588">IF(AND($C793&gt;0,AC793=""),1,0)</f>
        <v>0</v>
      </c>
      <c r="CU793" s="817">
        <f t="shared" ref="CU793:CU817" si="589">IF(AND(C793&lt;AA793+AB793+AC793),1,0)</f>
        <v>0</v>
      </c>
      <c r="CV793" s="817">
        <f t="shared" ref="CV793:CV817" si="590">IF(AND($C793&gt;0,AD793=""),1,0)</f>
        <v>0</v>
      </c>
      <c r="CW793" s="817">
        <f t="shared" ref="CW793:CW817" si="591">IF(AND($C793&gt;0,AE793=""),1,0)</f>
        <v>0</v>
      </c>
      <c r="CX793" s="817">
        <f t="shared" ref="CX793:CX817" si="592">IF(AND($C793&gt;0,AF793=""),1,0)</f>
        <v>0</v>
      </c>
      <c r="CY793" s="817"/>
      <c r="CZ793" s="817">
        <f t="shared" ref="CZ793:CZ817" si="593">IF(AND($C793&gt;0,AH793=""),1,0)</f>
        <v>0</v>
      </c>
      <c r="DA793" s="817">
        <f t="shared" ref="DA793:DA817" si="594">IF(AND($C793&gt;0,AI793=""),1,0)</f>
        <v>0</v>
      </c>
      <c r="DB793" s="817"/>
      <c r="DD793" s="822">
        <f t="shared" si="574"/>
        <v>0</v>
      </c>
    </row>
    <row r="794" spans="1:108">
      <c r="A794" s="379" t="s">
        <v>1561</v>
      </c>
      <c r="B794" s="419" t="s">
        <v>1562</v>
      </c>
      <c r="C794" s="57">
        <f t="shared" si="575"/>
        <v>0</v>
      </c>
      <c r="D794" s="372">
        <f t="shared" si="576"/>
        <v>0</v>
      </c>
      <c r="E794" s="58"/>
      <c r="F794" s="59"/>
      <c r="G794" s="60"/>
      <c r="H794" s="145"/>
      <c r="I794" s="146"/>
      <c r="J794" s="146"/>
      <c r="K794" s="146"/>
      <c r="L794" s="146"/>
      <c r="M794" s="146"/>
      <c r="N794" s="146"/>
      <c r="O794" s="146"/>
      <c r="P794" s="146"/>
      <c r="Q794" s="146"/>
      <c r="R794" s="146"/>
      <c r="S794" s="146"/>
      <c r="T794" s="146"/>
      <c r="U794" s="146"/>
      <c r="V794" s="146"/>
      <c r="W794" s="146"/>
      <c r="X794" s="146"/>
      <c r="Y794" s="146"/>
      <c r="Z794" s="147"/>
      <c r="AA794" s="58"/>
      <c r="AB794" s="148"/>
      <c r="AC794" s="59"/>
      <c r="AD794" s="110"/>
      <c r="AE794" s="148"/>
      <c r="AF794" s="111"/>
      <c r="AG794" s="149"/>
      <c r="AH794" s="110"/>
      <c r="AI794" s="111"/>
      <c r="AJ794" s="58"/>
      <c r="AK794" s="75"/>
      <c r="AL794" s="111"/>
      <c r="AM794" s="74"/>
      <c r="AN794" s="74"/>
      <c r="AO794" s="855" t="str">
        <f t="shared" si="572"/>
        <v/>
      </c>
      <c r="BC794" s="818"/>
      <c r="BD794" s="244"/>
      <c r="BE794" s="244"/>
      <c r="BF794" s="244"/>
      <c r="BG794" s="244"/>
      <c r="BH794" s="244"/>
      <c r="BI794" s="244"/>
      <c r="BJ794" s="819"/>
      <c r="CC794" s="513" t="str">
        <f t="shared" si="577"/>
        <v/>
      </c>
      <c r="CD794" s="513" t="str">
        <f t="shared" si="578"/>
        <v/>
      </c>
      <c r="CE794" s="513" t="str">
        <f t="shared" si="579"/>
        <v/>
      </c>
      <c r="CF794" s="513" t="str">
        <f t="shared" si="580"/>
        <v/>
      </c>
      <c r="CG794" s="513" t="str">
        <f t="shared" si="581"/>
        <v/>
      </c>
      <c r="CH794" s="513" t="str">
        <f t="shared" si="582"/>
        <v/>
      </c>
      <c r="CI794" s="513" t="str">
        <f t="shared" si="583"/>
        <v/>
      </c>
      <c r="CJ794" s="513"/>
      <c r="CK794" s="513" t="str">
        <f t="shared" si="584"/>
        <v/>
      </c>
      <c r="CL794" s="513" t="str">
        <f t="shared" si="585"/>
        <v/>
      </c>
      <c r="CM794" s="513"/>
      <c r="CO794" s="513" t="str">
        <f t="shared" si="573"/>
        <v/>
      </c>
      <c r="CR794" s="822">
        <f t="shared" si="586"/>
        <v>0</v>
      </c>
      <c r="CS794" s="822">
        <f t="shared" si="587"/>
        <v>0</v>
      </c>
      <c r="CT794" s="823">
        <f t="shared" si="588"/>
        <v>0</v>
      </c>
      <c r="CU794" s="817">
        <f t="shared" si="589"/>
        <v>0</v>
      </c>
      <c r="CV794" s="817">
        <f t="shared" si="590"/>
        <v>0</v>
      </c>
      <c r="CW794" s="817">
        <f t="shared" si="591"/>
        <v>0</v>
      </c>
      <c r="CX794" s="817">
        <f t="shared" si="592"/>
        <v>0</v>
      </c>
      <c r="CY794" s="817"/>
      <c r="CZ794" s="817">
        <f t="shared" si="593"/>
        <v>0</v>
      </c>
      <c r="DA794" s="817">
        <f t="shared" si="594"/>
        <v>0</v>
      </c>
      <c r="DB794" s="817"/>
      <c r="DD794" s="822">
        <f t="shared" si="574"/>
        <v>0</v>
      </c>
    </row>
    <row r="795" spans="1:108">
      <c r="A795" s="379" t="s">
        <v>1563</v>
      </c>
      <c r="B795" s="419" t="s">
        <v>1564</v>
      </c>
      <c r="C795" s="57">
        <f t="shared" si="575"/>
        <v>0</v>
      </c>
      <c r="D795" s="372">
        <f t="shared" si="576"/>
        <v>0</v>
      </c>
      <c r="E795" s="58"/>
      <c r="F795" s="59"/>
      <c r="G795" s="60"/>
      <c r="H795" s="145"/>
      <c r="I795" s="146"/>
      <c r="J795" s="146"/>
      <c r="K795" s="146"/>
      <c r="L795" s="146"/>
      <c r="M795" s="146"/>
      <c r="N795" s="146"/>
      <c r="O795" s="146"/>
      <c r="P795" s="146"/>
      <c r="Q795" s="146"/>
      <c r="R795" s="146"/>
      <c r="S795" s="146"/>
      <c r="T795" s="146"/>
      <c r="U795" s="146"/>
      <c r="V795" s="146"/>
      <c r="W795" s="146"/>
      <c r="X795" s="146"/>
      <c r="Y795" s="146"/>
      <c r="Z795" s="147"/>
      <c r="AA795" s="58"/>
      <c r="AB795" s="148"/>
      <c r="AC795" s="59"/>
      <c r="AD795" s="110"/>
      <c r="AE795" s="148"/>
      <c r="AF795" s="111"/>
      <c r="AG795" s="149"/>
      <c r="AH795" s="110"/>
      <c r="AI795" s="111"/>
      <c r="AJ795" s="58"/>
      <c r="AK795" s="75"/>
      <c r="AL795" s="111"/>
      <c r="AM795" s="74"/>
      <c r="AN795" s="74"/>
      <c r="AO795" s="855" t="str">
        <f t="shared" si="572"/>
        <v/>
      </c>
      <c r="BC795" s="818"/>
      <c r="BD795" s="244"/>
      <c r="BE795" s="244"/>
      <c r="BF795" s="244"/>
      <c r="BG795" s="244"/>
      <c r="BH795" s="244"/>
      <c r="BI795" s="244"/>
      <c r="BJ795" s="819"/>
      <c r="CC795" s="513" t="str">
        <f t="shared" si="577"/>
        <v/>
      </c>
      <c r="CD795" s="513" t="str">
        <f t="shared" si="578"/>
        <v/>
      </c>
      <c r="CE795" s="513" t="str">
        <f t="shared" si="579"/>
        <v/>
      </c>
      <c r="CF795" s="513" t="str">
        <f t="shared" si="580"/>
        <v/>
      </c>
      <c r="CG795" s="513" t="str">
        <f t="shared" si="581"/>
        <v/>
      </c>
      <c r="CH795" s="513" t="str">
        <f t="shared" si="582"/>
        <v/>
      </c>
      <c r="CI795" s="513" t="str">
        <f t="shared" si="583"/>
        <v/>
      </c>
      <c r="CJ795" s="513"/>
      <c r="CK795" s="513" t="str">
        <f t="shared" si="584"/>
        <v/>
      </c>
      <c r="CL795" s="513" t="str">
        <f t="shared" si="585"/>
        <v/>
      </c>
      <c r="CM795" s="513"/>
      <c r="CO795" s="513" t="str">
        <f t="shared" si="573"/>
        <v/>
      </c>
      <c r="CR795" s="822">
        <f t="shared" si="586"/>
        <v>0</v>
      </c>
      <c r="CS795" s="822">
        <f t="shared" si="587"/>
        <v>0</v>
      </c>
      <c r="CT795" s="823">
        <f t="shared" si="588"/>
        <v>0</v>
      </c>
      <c r="CU795" s="817">
        <f t="shared" si="589"/>
        <v>0</v>
      </c>
      <c r="CV795" s="817">
        <f t="shared" si="590"/>
        <v>0</v>
      </c>
      <c r="CW795" s="817">
        <f t="shared" si="591"/>
        <v>0</v>
      </c>
      <c r="CX795" s="817">
        <f t="shared" si="592"/>
        <v>0</v>
      </c>
      <c r="CY795" s="817"/>
      <c r="CZ795" s="817">
        <f t="shared" si="593"/>
        <v>0</v>
      </c>
      <c r="DA795" s="817">
        <f t="shared" si="594"/>
        <v>0</v>
      </c>
      <c r="DB795" s="817"/>
      <c r="DD795" s="822">
        <f t="shared" si="574"/>
        <v>0</v>
      </c>
    </row>
    <row r="796" spans="1:108">
      <c r="A796" s="379" t="s">
        <v>1565</v>
      </c>
      <c r="B796" s="419" t="s">
        <v>1566</v>
      </c>
      <c r="C796" s="57">
        <f t="shared" si="575"/>
        <v>0</v>
      </c>
      <c r="D796" s="372">
        <f t="shared" si="576"/>
        <v>0</v>
      </c>
      <c r="E796" s="58"/>
      <c r="F796" s="59"/>
      <c r="G796" s="60"/>
      <c r="H796" s="145"/>
      <c r="I796" s="146"/>
      <c r="J796" s="146"/>
      <c r="K796" s="146"/>
      <c r="L796" s="146"/>
      <c r="M796" s="146"/>
      <c r="N796" s="146"/>
      <c r="O796" s="146"/>
      <c r="P796" s="146"/>
      <c r="Q796" s="146"/>
      <c r="R796" s="146"/>
      <c r="S796" s="146"/>
      <c r="T796" s="146"/>
      <c r="U796" s="146"/>
      <c r="V796" s="146"/>
      <c r="W796" s="146"/>
      <c r="X796" s="146"/>
      <c r="Y796" s="146"/>
      <c r="Z796" s="147"/>
      <c r="AA796" s="58"/>
      <c r="AB796" s="148"/>
      <c r="AC796" s="59"/>
      <c r="AD796" s="110"/>
      <c r="AE796" s="148"/>
      <c r="AF796" s="111"/>
      <c r="AG796" s="149"/>
      <c r="AH796" s="110"/>
      <c r="AI796" s="111"/>
      <c r="AJ796" s="58"/>
      <c r="AK796" s="75"/>
      <c r="AL796" s="111"/>
      <c r="AM796" s="74"/>
      <c r="AN796" s="74"/>
      <c r="AO796" s="855" t="str">
        <f t="shared" si="572"/>
        <v/>
      </c>
      <c r="BC796" s="818"/>
      <c r="BD796" s="244"/>
      <c r="BE796" s="244"/>
      <c r="BF796" s="244"/>
      <c r="BG796" s="244"/>
      <c r="BH796" s="244"/>
      <c r="BI796" s="244"/>
      <c r="BJ796" s="819"/>
      <c r="CC796" s="513" t="str">
        <f t="shared" si="577"/>
        <v/>
      </c>
      <c r="CD796" s="513" t="str">
        <f t="shared" si="578"/>
        <v/>
      </c>
      <c r="CE796" s="513" t="str">
        <f t="shared" si="579"/>
        <v/>
      </c>
      <c r="CF796" s="513" t="str">
        <f t="shared" si="580"/>
        <v/>
      </c>
      <c r="CG796" s="513" t="str">
        <f t="shared" si="581"/>
        <v/>
      </c>
      <c r="CH796" s="513" t="str">
        <f t="shared" si="582"/>
        <v/>
      </c>
      <c r="CI796" s="513" t="str">
        <f t="shared" si="583"/>
        <v/>
      </c>
      <c r="CJ796" s="513"/>
      <c r="CK796" s="513" t="str">
        <f t="shared" si="584"/>
        <v/>
      </c>
      <c r="CL796" s="513" t="str">
        <f t="shared" si="585"/>
        <v/>
      </c>
      <c r="CM796" s="513"/>
      <c r="CO796" s="513" t="str">
        <f t="shared" si="573"/>
        <v/>
      </c>
      <c r="CR796" s="822">
        <f t="shared" si="586"/>
        <v>0</v>
      </c>
      <c r="CS796" s="822">
        <f t="shared" si="587"/>
        <v>0</v>
      </c>
      <c r="CT796" s="823">
        <f t="shared" si="588"/>
        <v>0</v>
      </c>
      <c r="CU796" s="817">
        <f t="shared" si="589"/>
        <v>0</v>
      </c>
      <c r="CV796" s="817">
        <f t="shared" si="590"/>
        <v>0</v>
      </c>
      <c r="CW796" s="817">
        <f t="shared" si="591"/>
        <v>0</v>
      </c>
      <c r="CX796" s="817">
        <f t="shared" si="592"/>
        <v>0</v>
      </c>
      <c r="CY796" s="817"/>
      <c r="CZ796" s="817">
        <f t="shared" si="593"/>
        <v>0</v>
      </c>
      <c r="DA796" s="817">
        <f t="shared" si="594"/>
        <v>0</v>
      </c>
      <c r="DB796" s="817"/>
      <c r="DD796" s="822">
        <f t="shared" si="574"/>
        <v>0</v>
      </c>
    </row>
    <row r="797" spans="1:108">
      <c r="A797" s="379" t="s">
        <v>1567</v>
      </c>
      <c r="B797" s="419" t="s">
        <v>1568</v>
      </c>
      <c r="C797" s="57">
        <f t="shared" si="575"/>
        <v>0</v>
      </c>
      <c r="D797" s="372">
        <f t="shared" si="576"/>
        <v>0</v>
      </c>
      <c r="E797" s="58"/>
      <c r="F797" s="59"/>
      <c r="G797" s="60"/>
      <c r="H797" s="145"/>
      <c r="I797" s="146"/>
      <c r="J797" s="146"/>
      <c r="K797" s="146"/>
      <c r="L797" s="146"/>
      <c r="M797" s="146"/>
      <c r="N797" s="146"/>
      <c r="O797" s="146"/>
      <c r="P797" s="146"/>
      <c r="Q797" s="146"/>
      <c r="R797" s="146"/>
      <c r="S797" s="146"/>
      <c r="T797" s="146"/>
      <c r="U797" s="146"/>
      <c r="V797" s="146"/>
      <c r="W797" s="146"/>
      <c r="X797" s="146"/>
      <c r="Y797" s="146"/>
      <c r="Z797" s="147"/>
      <c r="AA797" s="58"/>
      <c r="AB797" s="148"/>
      <c r="AC797" s="59"/>
      <c r="AD797" s="110"/>
      <c r="AE797" s="148"/>
      <c r="AF797" s="111"/>
      <c r="AG797" s="149"/>
      <c r="AH797" s="110"/>
      <c r="AI797" s="111"/>
      <c r="AJ797" s="58"/>
      <c r="AK797" s="75"/>
      <c r="AL797" s="111"/>
      <c r="AM797" s="74"/>
      <c r="AN797" s="74"/>
      <c r="AO797" s="855" t="str">
        <f t="shared" si="572"/>
        <v/>
      </c>
      <c r="BC797" s="818"/>
      <c r="BD797" s="244"/>
      <c r="BE797" s="244"/>
      <c r="BF797" s="244"/>
      <c r="BG797" s="244"/>
      <c r="BH797" s="244"/>
      <c r="BI797" s="244"/>
      <c r="BJ797" s="819"/>
      <c r="CC797" s="513" t="str">
        <f t="shared" si="577"/>
        <v/>
      </c>
      <c r="CD797" s="513" t="str">
        <f t="shared" si="578"/>
        <v/>
      </c>
      <c r="CE797" s="513" t="str">
        <f t="shared" si="579"/>
        <v/>
      </c>
      <c r="CF797" s="513" t="str">
        <f t="shared" si="580"/>
        <v/>
      </c>
      <c r="CG797" s="513" t="str">
        <f t="shared" si="581"/>
        <v/>
      </c>
      <c r="CH797" s="513" t="str">
        <f t="shared" si="582"/>
        <v/>
      </c>
      <c r="CI797" s="513" t="str">
        <f t="shared" si="583"/>
        <v/>
      </c>
      <c r="CJ797" s="513"/>
      <c r="CK797" s="513" t="str">
        <f t="shared" si="584"/>
        <v/>
      </c>
      <c r="CL797" s="513" t="str">
        <f t="shared" si="585"/>
        <v/>
      </c>
      <c r="CM797" s="513"/>
      <c r="CO797" s="513" t="str">
        <f t="shared" si="573"/>
        <v/>
      </c>
      <c r="CR797" s="822">
        <f t="shared" si="586"/>
        <v>0</v>
      </c>
      <c r="CS797" s="822">
        <f t="shared" si="587"/>
        <v>0</v>
      </c>
      <c r="CT797" s="823">
        <f t="shared" si="588"/>
        <v>0</v>
      </c>
      <c r="CU797" s="817">
        <f t="shared" si="589"/>
        <v>0</v>
      </c>
      <c r="CV797" s="817">
        <f t="shared" si="590"/>
        <v>0</v>
      </c>
      <c r="CW797" s="817">
        <f t="shared" si="591"/>
        <v>0</v>
      </c>
      <c r="CX797" s="817">
        <f t="shared" si="592"/>
        <v>0</v>
      </c>
      <c r="CY797" s="817"/>
      <c r="CZ797" s="817">
        <f t="shared" si="593"/>
        <v>0</v>
      </c>
      <c r="DA797" s="817">
        <f t="shared" si="594"/>
        <v>0</v>
      </c>
      <c r="DB797" s="817"/>
      <c r="DD797" s="822">
        <f t="shared" si="574"/>
        <v>0</v>
      </c>
    </row>
    <row r="798" spans="1:108">
      <c r="A798" s="379" t="s">
        <v>1569</v>
      </c>
      <c r="B798" s="419" t="s">
        <v>1570</v>
      </c>
      <c r="C798" s="57">
        <f t="shared" si="575"/>
        <v>0</v>
      </c>
      <c r="D798" s="372">
        <f t="shared" si="576"/>
        <v>0</v>
      </c>
      <c r="E798" s="58"/>
      <c r="F798" s="59"/>
      <c r="G798" s="60"/>
      <c r="H798" s="145"/>
      <c r="I798" s="146"/>
      <c r="J798" s="146"/>
      <c r="K798" s="146"/>
      <c r="L798" s="146"/>
      <c r="M798" s="146"/>
      <c r="N798" s="146"/>
      <c r="O798" s="146"/>
      <c r="P798" s="146"/>
      <c r="Q798" s="146"/>
      <c r="R798" s="146"/>
      <c r="S798" s="146"/>
      <c r="T798" s="146"/>
      <c r="U798" s="146"/>
      <c r="V798" s="146"/>
      <c r="W798" s="146"/>
      <c r="X798" s="146"/>
      <c r="Y798" s="146"/>
      <c r="Z798" s="147"/>
      <c r="AA798" s="58"/>
      <c r="AB798" s="148"/>
      <c r="AC798" s="59"/>
      <c r="AD798" s="110"/>
      <c r="AE798" s="148"/>
      <c r="AF798" s="111"/>
      <c r="AG798" s="149"/>
      <c r="AH798" s="110"/>
      <c r="AI798" s="111"/>
      <c r="AJ798" s="58"/>
      <c r="AK798" s="75"/>
      <c r="AL798" s="111"/>
      <c r="AM798" s="74"/>
      <c r="AN798" s="74"/>
      <c r="AO798" s="855" t="str">
        <f t="shared" si="572"/>
        <v/>
      </c>
      <c r="BC798" s="818"/>
      <c r="BD798" s="244"/>
      <c r="BE798" s="244"/>
      <c r="BF798" s="244"/>
      <c r="BG798" s="244"/>
      <c r="BH798" s="244"/>
      <c r="BI798" s="244"/>
      <c r="BJ798" s="819"/>
      <c r="CC798" s="513" t="str">
        <f t="shared" si="577"/>
        <v/>
      </c>
      <c r="CD798" s="513" t="str">
        <f t="shared" si="578"/>
        <v/>
      </c>
      <c r="CE798" s="513" t="str">
        <f t="shared" si="579"/>
        <v/>
      </c>
      <c r="CF798" s="513" t="str">
        <f t="shared" si="580"/>
        <v/>
      </c>
      <c r="CG798" s="513" t="str">
        <f t="shared" si="581"/>
        <v/>
      </c>
      <c r="CH798" s="513" t="str">
        <f t="shared" si="582"/>
        <v/>
      </c>
      <c r="CI798" s="513" t="str">
        <f t="shared" si="583"/>
        <v/>
      </c>
      <c r="CJ798" s="513"/>
      <c r="CK798" s="513" t="str">
        <f t="shared" si="584"/>
        <v/>
      </c>
      <c r="CL798" s="513" t="str">
        <f t="shared" si="585"/>
        <v/>
      </c>
      <c r="CM798" s="513"/>
      <c r="CO798" s="513" t="str">
        <f t="shared" si="573"/>
        <v/>
      </c>
      <c r="CR798" s="822">
        <f t="shared" si="586"/>
        <v>0</v>
      </c>
      <c r="CS798" s="822">
        <f t="shared" si="587"/>
        <v>0</v>
      </c>
      <c r="CT798" s="823">
        <f t="shared" si="588"/>
        <v>0</v>
      </c>
      <c r="CU798" s="817">
        <f t="shared" si="589"/>
        <v>0</v>
      </c>
      <c r="CV798" s="817">
        <f t="shared" si="590"/>
        <v>0</v>
      </c>
      <c r="CW798" s="817">
        <f t="shared" si="591"/>
        <v>0</v>
      </c>
      <c r="CX798" s="817">
        <f t="shared" si="592"/>
        <v>0</v>
      </c>
      <c r="CY798" s="817"/>
      <c r="CZ798" s="817">
        <f t="shared" si="593"/>
        <v>0</v>
      </c>
      <c r="DA798" s="817">
        <f t="shared" si="594"/>
        <v>0</v>
      </c>
      <c r="DB798" s="817"/>
      <c r="DD798" s="822">
        <f t="shared" si="574"/>
        <v>0</v>
      </c>
    </row>
    <row r="799" spans="1:108">
      <c r="A799" s="379" t="s">
        <v>1571</v>
      </c>
      <c r="B799" s="419" t="s">
        <v>1572</v>
      </c>
      <c r="C799" s="57">
        <f t="shared" si="575"/>
        <v>0</v>
      </c>
      <c r="D799" s="372">
        <f t="shared" si="576"/>
        <v>0</v>
      </c>
      <c r="E799" s="58"/>
      <c r="F799" s="59"/>
      <c r="G799" s="60"/>
      <c r="H799" s="145"/>
      <c r="I799" s="146"/>
      <c r="J799" s="146"/>
      <c r="K799" s="146"/>
      <c r="L799" s="146"/>
      <c r="M799" s="146"/>
      <c r="N799" s="146"/>
      <c r="O799" s="146"/>
      <c r="P799" s="146"/>
      <c r="Q799" s="146"/>
      <c r="R799" s="146"/>
      <c r="S799" s="146"/>
      <c r="T799" s="146"/>
      <c r="U799" s="146"/>
      <c r="V799" s="146"/>
      <c r="W799" s="146"/>
      <c r="X799" s="146"/>
      <c r="Y799" s="146"/>
      <c r="Z799" s="147"/>
      <c r="AA799" s="58"/>
      <c r="AB799" s="148"/>
      <c r="AC799" s="59"/>
      <c r="AD799" s="110"/>
      <c r="AE799" s="148"/>
      <c r="AF799" s="111"/>
      <c r="AG799" s="149"/>
      <c r="AH799" s="110"/>
      <c r="AI799" s="111"/>
      <c r="AJ799" s="58"/>
      <c r="AK799" s="75"/>
      <c r="AL799" s="111"/>
      <c r="AM799" s="74"/>
      <c r="AN799" s="74"/>
      <c r="AO799" s="855" t="str">
        <f t="shared" si="572"/>
        <v/>
      </c>
      <c r="BC799" s="818"/>
      <c r="BD799" s="244"/>
      <c r="BE799" s="244"/>
      <c r="BF799" s="244"/>
      <c r="BG799" s="244"/>
      <c r="BH799" s="244"/>
      <c r="BI799" s="244"/>
      <c r="BJ799" s="819"/>
      <c r="CC799" s="513" t="str">
        <f t="shared" si="577"/>
        <v/>
      </c>
      <c r="CD799" s="513" t="str">
        <f t="shared" si="578"/>
        <v/>
      </c>
      <c r="CE799" s="513" t="str">
        <f t="shared" si="579"/>
        <v/>
      </c>
      <c r="CF799" s="513" t="str">
        <f t="shared" si="580"/>
        <v/>
      </c>
      <c r="CG799" s="513" t="str">
        <f t="shared" si="581"/>
        <v/>
      </c>
      <c r="CH799" s="513" t="str">
        <f t="shared" si="582"/>
        <v/>
      </c>
      <c r="CI799" s="513" t="str">
        <f t="shared" si="583"/>
        <v/>
      </c>
      <c r="CJ799" s="513"/>
      <c r="CK799" s="513" t="str">
        <f t="shared" si="584"/>
        <v/>
      </c>
      <c r="CL799" s="513" t="str">
        <f t="shared" si="585"/>
        <v/>
      </c>
      <c r="CM799" s="513"/>
      <c r="CO799" s="513" t="str">
        <f t="shared" si="573"/>
        <v/>
      </c>
      <c r="CR799" s="822">
        <f t="shared" si="586"/>
        <v>0</v>
      </c>
      <c r="CS799" s="822">
        <f t="shared" si="587"/>
        <v>0</v>
      </c>
      <c r="CT799" s="823">
        <f t="shared" si="588"/>
        <v>0</v>
      </c>
      <c r="CU799" s="817">
        <f t="shared" si="589"/>
        <v>0</v>
      </c>
      <c r="CV799" s="817">
        <f t="shared" si="590"/>
        <v>0</v>
      </c>
      <c r="CW799" s="817">
        <f t="shared" si="591"/>
        <v>0</v>
      </c>
      <c r="CX799" s="817">
        <f t="shared" si="592"/>
        <v>0</v>
      </c>
      <c r="CY799" s="817"/>
      <c r="CZ799" s="817">
        <f t="shared" si="593"/>
        <v>0</v>
      </c>
      <c r="DA799" s="817">
        <f t="shared" si="594"/>
        <v>0</v>
      </c>
      <c r="DB799" s="817"/>
      <c r="DD799" s="822">
        <f t="shared" si="574"/>
        <v>0</v>
      </c>
    </row>
    <row r="800" spans="1:108">
      <c r="A800" s="379" t="s">
        <v>1573</v>
      </c>
      <c r="B800" s="419" t="s">
        <v>1574</v>
      </c>
      <c r="C800" s="57">
        <f t="shared" si="575"/>
        <v>0</v>
      </c>
      <c r="D800" s="372">
        <f t="shared" si="576"/>
        <v>0</v>
      </c>
      <c r="E800" s="58"/>
      <c r="F800" s="59"/>
      <c r="G800" s="60"/>
      <c r="H800" s="145"/>
      <c r="I800" s="146"/>
      <c r="J800" s="146"/>
      <c r="K800" s="146"/>
      <c r="L800" s="146"/>
      <c r="M800" s="146"/>
      <c r="N800" s="146"/>
      <c r="O800" s="146"/>
      <c r="P800" s="146"/>
      <c r="Q800" s="146"/>
      <c r="R800" s="146"/>
      <c r="S800" s="146"/>
      <c r="T800" s="146"/>
      <c r="U800" s="146"/>
      <c r="V800" s="146"/>
      <c r="W800" s="146"/>
      <c r="X800" s="146"/>
      <c r="Y800" s="146"/>
      <c r="Z800" s="147"/>
      <c r="AA800" s="58"/>
      <c r="AB800" s="148"/>
      <c r="AC800" s="59"/>
      <c r="AD800" s="110"/>
      <c r="AE800" s="148"/>
      <c r="AF800" s="111"/>
      <c r="AG800" s="149"/>
      <c r="AH800" s="110"/>
      <c r="AI800" s="111"/>
      <c r="AJ800" s="58"/>
      <c r="AK800" s="75"/>
      <c r="AL800" s="111"/>
      <c r="AM800" s="74"/>
      <c r="AN800" s="74"/>
      <c r="AO800" s="855" t="str">
        <f t="shared" si="572"/>
        <v/>
      </c>
      <c r="BC800" s="818"/>
      <c r="BD800" s="244"/>
      <c r="BE800" s="244"/>
      <c r="BF800" s="244"/>
      <c r="BG800" s="244"/>
      <c r="BH800" s="244"/>
      <c r="BI800" s="244"/>
      <c r="BJ800" s="819"/>
      <c r="CC800" s="513" t="str">
        <f t="shared" si="577"/>
        <v/>
      </c>
      <c r="CD800" s="513" t="str">
        <f t="shared" si="578"/>
        <v/>
      </c>
      <c r="CE800" s="513" t="str">
        <f t="shared" si="579"/>
        <v/>
      </c>
      <c r="CF800" s="513" t="str">
        <f t="shared" si="580"/>
        <v/>
      </c>
      <c r="CG800" s="513" t="str">
        <f t="shared" si="581"/>
        <v/>
      </c>
      <c r="CH800" s="513" t="str">
        <f t="shared" si="582"/>
        <v/>
      </c>
      <c r="CI800" s="513" t="str">
        <f t="shared" si="583"/>
        <v/>
      </c>
      <c r="CJ800" s="513"/>
      <c r="CK800" s="513" t="str">
        <f t="shared" si="584"/>
        <v/>
      </c>
      <c r="CL800" s="513" t="str">
        <f t="shared" si="585"/>
        <v/>
      </c>
      <c r="CM800" s="513"/>
      <c r="CO800" s="513" t="str">
        <f t="shared" si="573"/>
        <v/>
      </c>
      <c r="CR800" s="822">
        <f t="shared" si="586"/>
        <v>0</v>
      </c>
      <c r="CS800" s="822">
        <f t="shared" si="587"/>
        <v>0</v>
      </c>
      <c r="CT800" s="823">
        <f t="shared" si="588"/>
        <v>0</v>
      </c>
      <c r="CU800" s="817">
        <f t="shared" si="589"/>
        <v>0</v>
      </c>
      <c r="CV800" s="817">
        <f t="shared" si="590"/>
        <v>0</v>
      </c>
      <c r="CW800" s="817">
        <f t="shared" si="591"/>
        <v>0</v>
      </c>
      <c r="CX800" s="817">
        <f t="shared" si="592"/>
        <v>0</v>
      </c>
      <c r="CY800" s="817"/>
      <c r="CZ800" s="817">
        <f t="shared" si="593"/>
        <v>0</v>
      </c>
      <c r="DA800" s="817">
        <f t="shared" si="594"/>
        <v>0</v>
      </c>
      <c r="DB800" s="817"/>
      <c r="DD800" s="822">
        <f t="shared" si="574"/>
        <v>0</v>
      </c>
    </row>
    <row r="801" spans="1:108" ht="21">
      <c r="A801" s="379" t="s">
        <v>1575</v>
      </c>
      <c r="B801" s="419" t="s">
        <v>1576</v>
      </c>
      <c r="C801" s="57">
        <f t="shared" si="575"/>
        <v>0</v>
      </c>
      <c r="D801" s="372">
        <f t="shared" si="576"/>
        <v>0</v>
      </c>
      <c r="E801" s="58"/>
      <c r="F801" s="59"/>
      <c r="G801" s="60"/>
      <c r="H801" s="145"/>
      <c r="I801" s="146"/>
      <c r="J801" s="146"/>
      <c r="K801" s="146"/>
      <c r="L801" s="146"/>
      <c r="M801" s="146"/>
      <c r="N801" s="146"/>
      <c r="O801" s="146"/>
      <c r="P801" s="146"/>
      <c r="Q801" s="146"/>
      <c r="R801" s="146"/>
      <c r="S801" s="146"/>
      <c r="T801" s="146"/>
      <c r="U801" s="146"/>
      <c r="V801" s="146"/>
      <c r="W801" s="146"/>
      <c r="X801" s="146"/>
      <c r="Y801" s="146"/>
      <c r="Z801" s="147"/>
      <c r="AA801" s="58"/>
      <c r="AB801" s="148"/>
      <c r="AC801" s="59"/>
      <c r="AD801" s="110"/>
      <c r="AE801" s="148"/>
      <c r="AF801" s="111"/>
      <c r="AG801" s="149"/>
      <c r="AH801" s="110"/>
      <c r="AI801" s="111"/>
      <c r="AJ801" s="58"/>
      <c r="AK801" s="75"/>
      <c r="AL801" s="111"/>
      <c r="AM801" s="74"/>
      <c r="AN801" s="74"/>
      <c r="AO801" s="855" t="str">
        <f t="shared" si="572"/>
        <v/>
      </c>
      <c r="BC801" s="818"/>
      <c r="BD801" s="244"/>
      <c r="BE801" s="244"/>
      <c r="BF801" s="244"/>
      <c r="BG801" s="244"/>
      <c r="BH801" s="244"/>
      <c r="BI801" s="244"/>
      <c r="BJ801" s="819"/>
      <c r="CC801" s="513" t="str">
        <f t="shared" si="577"/>
        <v/>
      </c>
      <c r="CD801" s="513" t="str">
        <f t="shared" si="578"/>
        <v/>
      </c>
      <c r="CE801" s="513" t="str">
        <f t="shared" si="579"/>
        <v/>
      </c>
      <c r="CF801" s="513" t="str">
        <f t="shared" si="580"/>
        <v/>
      </c>
      <c r="CG801" s="513" t="str">
        <f t="shared" si="581"/>
        <v/>
      </c>
      <c r="CH801" s="513" t="str">
        <f t="shared" si="582"/>
        <v/>
      </c>
      <c r="CI801" s="513" t="str">
        <f t="shared" si="583"/>
        <v/>
      </c>
      <c r="CJ801" s="513"/>
      <c r="CK801" s="513" t="str">
        <f t="shared" si="584"/>
        <v/>
      </c>
      <c r="CL801" s="513" t="str">
        <f t="shared" si="585"/>
        <v/>
      </c>
      <c r="CM801" s="513"/>
      <c r="CO801" s="513" t="str">
        <f t="shared" si="573"/>
        <v/>
      </c>
      <c r="CR801" s="822">
        <f t="shared" si="586"/>
        <v>0</v>
      </c>
      <c r="CS801" s="822">
        <f t="shared" si="587"/>
        <v>0</v>
      </c>
      <c r="CT801" s="823">
        <f t="shared" si="588"/>
        <v>0</v>
      </c>
      <c r="CU801" s="817">
        <f t="shared" si="589"/>
        <v>0</v>
      </c>
      <c r="CV801" s="817">
        <f t="shared" si="590"/>
        <v>0</v>
      </c>
      <c r="CW801" s="817">
        <f t="shared" si="591"/>
        <v>0</v>
      </c>
      <c r="CX801" s="817">
        <f t="shared" si="592"/>
        <v>0</v>
      </c>
      <c r="CY801" s="817"/>
      <c r="CZ801" s="817">
        <f t="shared" si="593"/>
        <v>0</v>
      </c>
      <c r="DA801" s="817">
        <f t="shared" si="594"/>
        <v>0</v>
      </c>
      <c r="DB801" s="817"/>
      <c r="DD801" s="822">
        <f t="shared" si="574"/>
        <v>0</v>
      </c>
    </row>
    <row r="802" spans="1:108">
      <c r="A802" s="379" t="s">
        <v>1577</v>
      </c>
      <c r="B802" s="419" t="s">
        <v>1578</v>
      </c>
      <c r="C802" s="57">
        <f t="shared" si="575"/>
        <v>0</v>
      </c>
      <c r="D802" s="372">
        <f t="shared" si="576"/>
        <v>0</v>
      </c>
      <c r="E802" s="58"/>
      <c r="F802" s="59"/>
      <c r="G802" s="60"/>
      <c r="H802" s="145"/>
      <c r="I802" s="146"/>
      <c r="J802" s="146"/>
      <c r="K802" s="146"/>
      <c r="L802" s="146"/>
      <c r="M802" s="146"/>
      <c r="N802" s="146"/>
      <c r="O802" s="146"/>
      <c r="P802" s="146"/>
      <c r="Q802" s="146"/>
      <c r="R802" s="146"/>
      <c r="S802" s="146"/>
      <c r="T802" s="146"/>
      <c r="U802" s="146"/>
      <c r="V802" s="146"/>
      <c r="W802" s="146"/>
      <c r="X802" s="146"/>
      <c r="Y802" s="146"/>
      <c r="Z802" s="147"/>
      <c r="AA802" s="58"/>
      <c r="AB802" s="148"/>
      <c r="AC802" s="59"/>
      <c r="AD802" s="110"/>
      <c r="AE802" s="148"/>
      <c r="AF802" s="111"/>
      <c r="AG802" s="149"/>
      <c r="AH802" s="110"/>
      <c r="AI802" s="111"/>
      <c r="AJ802" s="58"/>
      <c r="AK802" s="75"/>
      <c r="AL802" s="111"/>
      <c r="AM802" s="74"/>
      <c r="AN802" s="74"/>
      <c r="AO802" s="855" t="str">
        <f t="shared" si="572"/>
        <v/>
      </c>
      <c r="BC802" s="818"/>
      <c r="BD802" s="244"/>
      <c r="BE802" s="244"/>
      <c r="BF802" s="244"/>
      <c r="BG802" s="244"/>
      <c r="BH802" s="244"/>
      <c r="BI802" s="244"/>
      <c r="BJ802" s="819"/>
      <c r="CC802" s="513" t="str">
        <f t="shared" si="577"/>
        <v/>
      </c>
      <c r="CD802" s="513" t="str">
        <f t="shared" si="578"/>
        <v/>
      </c>
      <c r="CE802" s="513" t="str">
        <f t="shared" si="579"/>
        <v/>
      </c>
      <c r="CF802" s="513" t="str">
        <f t="shared" si="580"/>
        <v/>
      </c>
      <c r="CG802" s="513" t="str">
        <f t="shared" si="581"/>
        <v/>
      </c>
      <c r="CH802" s="513" t="str">
        <f t="shared" si="582"/>
        <v/>
      </c>
      <c r="CI802" s="513" t="str">
        <f t="shared" si="583"/>
        <v/>
      </c>
      <c r="CJ802" s="513"/>
      <c r="CK802" s="513" t="str">
        <f t="shared" si="584"/>
        <v/>
      </c>
      <c r="CL802" s="513" t="str">
        <f t="shared" si="585"/>
        <v/>
      </c>
      <c r="CM802" s="513"/>
      <c r="CO802" s="513" t="str">
        <f t="shared" si="573"/>
        <v/>
      </c>
      <c r="CR802" s="822">
        <f t="shared" si="586"/>
        <v>0</v>
      </c>
      <c r="CS802" s="822">
        <f t="shared" si="587"/>
        <v>0</v>
      </c>
      <c r="CT802" s="823">
        <f t="shared" si="588"/>
        <v>0</v>
      </c>
      <c r="CU802" s="817">
        <f t="shared" si="589"/>
        <v>0</v>
      </c>
      <c r="CV802" s="817">
        <f t="shared" si="590"/>
        <v>0</v>
      </c>
      <c r="CW802" s="817">
        <f t="shared" si="591"/>
        <v>0</v>
      </c>
      <c r="CX802" s="817">
        <f t="shared" si="592"/>
        <v>0</v>
      </c>
      <c r="CY802" s="817"/>
      <c r="CZ802" s="817">
        <f t="shared" si="593"/>
        <v>0</v>
      </c>
      <c r="DA802" s="817">
        <f t="shared" si="594"/>
        <v>0</v>
      </c>
      <c r="DB802" s="817"/>
      <c r="DD802" s="822">
        <f t="shared" si="574"/>
        <v>0</v>
      </c>
    </row>
    <row r="803" spans="1:108">
      <c r="A803" s="379" t="s">
        <v>1579</v>
      </c>
      <c r="B803" s="419" t="s">
        <v>1580</v>
      </c>
      <c r="C803" s="57">
        <f t="shared" si="575"/>
        <v>0</v>
      </c>
      <c r="D803" s="372">
        <f t="shared" si="576"/>
        <v>0</v>
      </c>
      <c r="E803" s="58"/>
      <c r="F803" s="59"/>
      <c r="G803" s="60"/>
      <c r="H803" s="145"/>
      <c r="I803" s="146"/>
      <c r="J803" s="146"/>
      <c r="K803" s="146"/>
      <c r="L803" s="146"/>
      <c r="M803" s="146"/>
      <c r="N803" s="146"/>
      <c r="O803" s="146"/>
      <c r="P803" s="146"/>
      <c r="Q803" s="146"/>
      <c r="R803" s="146"/>
      <c r="S803" s="146"/>
      <c r="T803" s="146"/>
      <c r="U803" s="146"/>
      <c r="V803" s="146"/>
      <c r="W803" s="146"/>
      <c r="X803" s="146"/>
      <c r="Y803" s="146"/>
      <c r="Z803" s="147"/>
      <c r="AA803" s="58"/>
      <c r="AB803" s="148"/>
      <c r="AC803" s="59"/>
      <c r="AD803" s="110"/>
      <c r="AE803" s="148"/>
      <c r="AF803" s="111"/>
      <c r="AG803" s="149"/>
      <c r="AH803" s="110"/>
      <c r="AI803" s="111"/>
      <c r="AJ803" s="58"/>
      <c r="AK803" s="75"/>
      <c r="AL803" s="111"/>
      <c r="AM803" s="74"/>
      <c r="AN803" s="74"/>
      <c r="AO803" s="855" t="str">
        <f t="shared" si="572"/>
        <v/>
      </c>
      <c r="BC803" s="818"/>
      <c r="BD803" s="244"/>
      <c r="BE803" s="244"/>
      <c r="BF803" s="244"/>
      <c r="BG803" s="244"/>
      <c r="BH803" s="244"/>
      <c r="BI803" s="244"/>
      <c r="BJ803" s="819"/>
      <c r="CC803" s="513" t="str">
        <f t="shared" si="577"/>
        <v/>
      </c>
      <c r="CD803" s="513" t="str">
        <f t="shared" si="578"/>
        <v/>
      </c>
      <c r="CE803" s="513" t="str">
        <f t="shared" si="579"/>
        <v/>
      </c>
      <c r="CF803" s="513" t="str">
        <f t="shared" si="580"/>
        <v/>
      </c>
      <c r="CG803" s="513" t="str">
        <f t="shared" si="581"/>
        <v/>
      </c>
      <c r="CH803" s="513" t="str">
        <f t="shared" si="582"/>
        <v/>
      </c>
      <c r="CI803" s="513" t="str">
        <f t="shared" si="583"/>
        <v/>
      </c>
      <c r="CJ803" s="513"/>
      <c r="CK803" s="513" t="str">
        <f t="shared" si="584"/>
        <v/>
      </c>
      <c r="CL803" s="513" t="str">
        <f t="shared" si="585"/>
        <v/>
      </c>
      <c r="CM803" s="513"/>
      <c r="CO803" s="513" t="str">
        <f t="shared" si="573"/>
        <v/>
      </c>
      <c r="CR803" s="822">
        <f t="shared" si="586"/>
        <v>0</v>
      </c>
      <c r="CS803" s="822">
        <f t="shared" si="587"/>
        <v>0</v>
      </c>
      <c r="CT803" s="823">
        <f t="shared" si="588"/>
        <v>0</v>
      </c>
      <c r="CU803" s="817">
        <f t="shared" si="589"/>
        <v>0</v>
      </c>
      <c r="CV803" s="817">
        <f t="shared" si="590"/>
        <v>0</v>
      </c>
      <c r="CW803" s="817">
        <f t="shared" si="591"/>
        <v>0</v>
      </c>
      <c r="CX803" s="817">
        <f t="shared" si="592"/>
        <v>0</v>
      </c>
      <c r="CY803" s="817"/>
      <c r="CZ803" s="817">
        <f t="shared" si="593"/>
        <v>0</v>
      </c>
      <c r="DA803" s="817">
        <f t="shared" si="594"/>
        <v>0</v>
      </c>
      <c r="DB803" s="817"/>
      <c r="DD803" s="822">
        <f t="shared" si="574"/>
        <v>0</v>
      </c>
    </row>
    <row r="804" spans="1:108">
      <c r="A804" s="379" t="s">
        <v>1581</v>
      </c>
      <c r="B804" s="419" t="s">
        <v>1582</v>
      </c>
      <c r="C804" s="57">
        <f t="shared" si="575"/>
        <v>0</v>
      </c>
      <c r="D804" s="372">
        <f t="shared" si="576"/>
        <v>0</v>
      </c>
      <c r="E804" s="58"/>
      <c r="F804" s="59"/>
      <c r="G804" s="60"/>
      <c r="H804" s="145"/>
      <c r="I804" s="146"/>
      <c r="J804" s="146"/>
      <c r="K804" s="146"/>
      <c r="L804" s="146"/>
      <c r="M804" s="146"/>
      <c r="N804" s="146"/>
      <c r="O804" s="146"/>
      <c r="P804" s="146"/>
      <c r="Q804" s="146"/>
      <c r="R804" s="146"/>
      <c r="S804" s="146"/>
      <c r="T804" s="146"/>
      <c r="U804" s="146"/>
      <c r="V804" s="146"/>
      <c r="W804" s="146"/>
      <c r="X804" s="146"/>
      <c r="Y804" s="146"/>
      <c r="Z804" s="147"/>
      <c r="AA804" s="58"/>
      <c r="AB804" s="148"/>
      <c r="AC804" s="59"/>
      <c r="AD804" s="110"/>
      <c r="AE804" s="148"/>
      <c r="AF804" s="111"/>
      <c r="AG804" s="149"/>
      <c r="AH804" s="110"/>
      <c r="AI804" s="111"/>
      <c r="AJ804" s="58"/>
      <c r="AK804" s="75"/>
      <c r="AL804" s="111"/>
      <c r="AM804" s="74"/>
      <c r="AN804" s="74"/>
      <c r="AO804" s="855" t="str">
        <f t="shared" si="572"/>
        <v/>
      </c>
      <c r="BC804" s="818"/>
      <c r="BD804" s="244"/>
      <c r="BE804" s="244"/>
      <c r="BF804" s="244"/>
      <c r="BG804" s="244"/>
      <c r="BH804" s="244"/>
      <c r="BI804" s="244"/>
      <c r="BJ804" s="819"/>
      <c r="CC804" s="513" t="str">
        <f t="shared" si="577"/>
        <v/>
      </c>
      <c r="CD804" s="513" t="str">
        <f t="shared" si="578"/>
        <v/>
      </c>
      <c r="CE804" s="513" t="str">
        <f t="shared" si="579"/>
        <v/>
      </c>
      <c r="CF804" s="513" t="str">
        <f t="shared" si="580"/>
        <v/>
      </c>
      <c r="CG804" s="513" t="str">
        <f t="shared" si="581"/>
        <v/>
      </c>
      <c r="CH804" s="513" t="str">
        <f t="shared" si="582"/>
        <v/>
      </c>
      <c r="CI804" s="513" t="str">
        <f t="shared" si="583"/>
        <v/>
      </c>
      <c r="CJ804" s="513"/>
      <c r="CK804" s="513" t="str">
        <f t="shared" si="584"/>
        <v/>
      </c>
      <c r="CL804" s="513" t="str">
        <f t="shared" si="585"/>
        <v/>
      </c>
      <c r="CM804" s="513"/>
      <c r="CO804" s="513" t="str">
        <f t="shared" si="573"/>
        <v/>
      </c>
      <c r="CR804" s="822">
        <f t="shared" si="586"/>
        <v>0</v>
      </c>
      <c r="CS804" s="822">
        <f t="shared" si="587"/>
        <v>0</v>
      </c>
      <c r="CT804" s="823">
        <f t="shared" si="588"/>
        <v>0</v>
      </c>
      <c r="CU804" s="817">
        <f t="shared" si="589"/>
        <v>0</v>
      </c>
      <c r="CV804" s="817">
        <f t="shared" si="590"/>
        <v>0</v>
      </c>
      <c r="CW804" s="817">
        <f t="shared" si="591"/>
        <v>0</v>
      </c>
      <c r="CX804" s="817">
        <f t="shared" si="592"/>
        <v>0</v>
      </c>
      <c r="CY804" s="817"/>
      <c r="CZ804" s="817">
        <f t="shared" si="593"/>
        <v>0</v>
      </c>
      <c r="DA804" s="817">
        <f t="shared" si="594"/>
        <v>0</v>
      </c>
      <c r="DB804" s="817"/>
      <c r="DD804" s="822">
        <f t="shared" si="574"/>
        <v>0</v>
      </c>
    </row>
    <row r="805" spans="1:108">
      <c r="A805" s="379" t="s">
        <v>1583</v>
      </c>
      <c r="B805" s="419" t="s">
        <v>1584</v>
      </c>
      <c r="C805" s="57">
        <f t="shared" si="575"/>
        <v>0</v>
      </c>
      <c r="D805" s="372">
        <f t="shared" si="576"/>
        <v>0</v>
      </c>
      <c r="E805" s="58"/>
      <c r="F805" s="59"/>
      <c r="G805" s="60"/>
      <c r="H805" s="145"/>
      <c r="I805" s="146"/>
      <c r="J805" s="146"/>
      <c r="K805" s="146"/>
      <c r="L805" s="146"/>
      <c r="M805" s="146"/>
      <c r="N805" s="146"/>
      <c r="O805" s="146"/>
      <c r="P805" s="146"/>
      <c r="Q805" s="146"/>
      <c r="R805" s="146"/>
      <c r="S805" s="146"/>
      <c r="T805" s="146"/>
      <c r="U805" s="146"/>
      <c r="V805" s="146"/>
      <c r="W805" s="146"/>
      <c r="X805" s="146"/>
      <c r="Y805" s="146"/>
      <c r="Z805" s="147"/>
      <c r="AA805" s="58"/>
      <c r="AB805" s="148"/>
      <c r="AC805" s="59"/>
      <c r="AD805" s="110"/>
      <c r="AE805" s="148"/>
      <c r="AF805" s="111"/>
      <c r="AG805" s="149"/>
      <c r="AH805" s="110"/>
      <c r="AI805" s="111"/>
      <c r="AJ805" s="58"/>
      <c r="AK805" s="75"/>
      <c r="AL805" s="111"/>
      <c r="AM805" s="74"/>
      <c r="AN805" s="74"/>
      <c r="AO805" s="855" t="str">
        <f t="shared" si="572"/>
        <v/>
      </c>
      <c r="BC805" s="818"/>
      <c r="BD805" s="244"/>
      <c r="BE805" s="244"/>
      <c r="BF805" s="244"/>
      <c r="BG805" s="244"/>
      <c r="BH805" s="244"/>
      <c r="BI805" s="244"/>
      <c r="BJ805" s="819"/>
      <c r="CC805" s="513" t="str">
        <f t="shared" si="577"/>
        <v/>
      </c>
      <c r="CD805" s="513" t="str">
        <f t="shared" si="578"/>
        <v/>
      </c>
      <c r="CE805" s="513" t="str">
        <f t="shared" si="579"/>
        <v/>
      </c>
      <c r="CF805" s="513" t="str">
        <f t="shared" si="580"/>
        <v/>
      </c>
      <c r="CG805" s="513" t="str">
        <f t="shared" si="581"/>
        <v/>
      </c>
      <c r="CH805" s="513" t="str">
        <f t="shared" si="582"/>
        <v/>
      </c>
      <c r="CI805" s="513" t="str">
        <f t="shared" si="583"/>
        <v/>
      </c>
      <c r="CJ805" s="513"/>
      <c r="CK805" s="513" t="str">
        <f t="shared" si="584"/>
        <v/>
      </c>
      <c r="CL805" s="513" t="str">
        <f t="shared" si="585"/>
        <v/>
      </c>
      <c r="CM805" s="513"/>
      <c r="CO805" s="513" t="str">
        <f t="shared" si="573"/>
        <v/>
      </c>
      <c r="CR805" s="822">
        <f t="shared" si="586"/>
        <v>0</v>
      </c>
      <c r="CS805" s="822">
        <f t="shared" si="587"/>
        <v>0</v>
      </c>
      <c r="CT805" s="823">
        <f t="shared" si="588"/>
        <v>0</v>
      </c>
      <c r="CU805" s="817">
        <f t="shared" si="589"/>
        <v>0</v>
      </c>
      <c r="CV805" s="817">
        <f t="shared" si="590"/>
        <v>0</v>
      </c>
      <c r="CW805" s="817">
        <f t="shared" si="591"/>
        <v>0</v>
      </c>
      <c r="CX805" s="817">
        <f t="shared" si="592"/>
        <v>0</v>
      </c>
      <c r="CY805" s="817"/>
      <c r="CZ805" s="817">
        <f t="shared" si="593"/>
        <v>0</v>
      </c>
      <c r="DA805" s="817">
        <f t="shared" si="594"/>
        <v>0</v>
      </c>
      <c r="DB805" s="817"/>
      <c r="DD805" s="822">
        <f t="shared" si="574"/>
        <v>0</v>
      </c>
    </row>
    <row r="806" spans="1:108">
      <c r="A806" s="379" t="s">
        <v>1585</v>
      </c>
      <c r="B806" s="419" t="s">
        <v>1586</v>
      </c>
      <c r="C806" s="57">
        <f t="shared" si="575"/>
        <v>0</v>
      </c>
      <c r="D806" s="372">
        <f t="shared" si="576"/>
        <v>0</v>
      </c>
      <c r="E806" s="58"/>
      <c r="F806" s="59"/>
      <c r="G806" s="60"/>
      <c r="H806" s="145"/>
      <c r="I806" s="146"/>
      <c r="J806" s="146"/>
      <c r="K806" s="146"/>
      <c r="L806" s="146"/>
      <c r="M806" s="146"/>
      <c r="N806" s="146"/>
      <c r="O806" s="146"/>
      <c r="P806" s="146"/>
      <c r="Q806" s="146"/>
      <c r="R806" s="146"/>
      <c r="S806" s="146"/>
      <c r="T806" s="146"/>
      <c r="U806" s="146"/>
      <c r="V806" s="146"/>
      <c r="W806" s="146"/>
      <c r="X806" s="146"/>
      <c r="Y806" s="146"/>
      <c r="Z806" s="147"/>
      <c r="AA806" s="58"/>
      <c r="AB806" s="148"/>
      <c r="AC806" s="59"/>
      <c r="AD806" s="110"/>
      <c r="AE806" s="148"/>
      <c r="AF806" s="111"/>
      <c r="AG806" s="149"/>
      <c r="AH806" s="110"/>
      <c r="AI806" s="111"/>
      <c r="AJ806" s="58"/>
      <c r="AK806" s="75"/>
      <c r="AL806" s="111"/>
      <c r="AM806" s="74"/>
      <c r="AN806" s="74"/>
      <c r="AO806" s="855" t="str">
        <f t="shared" si="572"/>
        <v/>
      </c>
      <c r="BC806" s="818"/>
      <c r="BD806" s="244"/>
      <c r="BE806" s="244"/>
      <c r="BF806" s="244"/>
      <c r="BG806" s="244"/>
      <c r="BH806" s="244"/>
      <c r="BI806" s="244"/>
      <c r="BJ806" s="819"/>
      <c r="CC806" s="513" t="str">
        <f t="shared" si="577"/>
        <v/>
      </c>
      <c r="CD806" s="513" t="str">
        <f t="shared" si="578"/>
        <v/>
      </c>
      <c r="CE806" s="513" t="str">
        <f t="shared" si="579"/>
        <v/>
      </c>
      <c r="CF806" s="513" t="str">
        <f t="shared" si="580"/>
        <v/>
      </c>
      <c r="CG806" s="513" t="str">
        <f t="shared" si="581"/>
        <v/>
      </c>
      <c r="CH806" s="513" t="str">
        <f t="shared" si="582"/>
        <v/>
      </c>
      <c r="CI806" s="513" t="str">
        <f t="shared" si="583"/>
        <v/>
      </c>
      <c r="CJ806" s="513"/>
      <c r="CK806" s="513" t="str">
        <f t="shared" si="584"/>
        <v/>
      </c>
      <c r="CL806" s="513" t="str">
        <f t="shared" si="585"/>
        <v/>
      </c>
      <c r="CM806" s="513"/>
      <c r="CO806" s="513" t="str">
        <f t="shared" si="573"/>
        <v/>
      </c>
      <c r="CR806" s="822">
        <f t="shared" si="586"/>
        <v>0</v>
      </c>
      <c r="CS806" s="822">
        <f t="shared" si="587"/>
        <v>0</v>
      </c>
      <c r="CT806" s="823">
        <f t="shared" si="588"/>
        <v>0</v>
      </c>
      <c r="CU806" s="817">
        <f t="shared" si="589"/>
        <v>0</v>
      </c>
      <c r="CV806" s="817">
        <f t="shared" si="590"/>
        <v>0</v>
      </c>
      <c r="CW806" s="817">
        <f t="shared" si="591"/>
        <v>0</v>
      </c>
      <c r="CX806" s="817">
        <f t="shared" si="592"/>
        <v>0</v>
      </c>
      <c r="CY806" s="817"/>
      <c r="CZ806" s="817">
        <f t="shared" si="593"/>
        <v>0</v>
      </c>
      <c r="DA806" s="817">
        <f t="shared" si="594"/>
        <v>0</v>
      </c>
      <c r="DB806" s="817"/>
      <c r="DD806" s="822">
        <f t="shared" si="574"/>
        <v>0</v>
      </c>
    </row>
    <row r="807" spans="1:108">
      <c r="A807" s="379" t="s">
        <v>1587</v>
      </c>
      <c r="B807" s="419" t="s">
        <v>1588</v>
      </c>
      <c r="C807" s="57">
        <f t="shared" si="575"/>
        <v>0</v>
      </c>
      <c r="D807" s="372">
        <f t="shared" si="576"/>
        <v>0</v>
      </c>
      <c r="E807" s="58"/>
      <c r="F807" s="59"/>
      <c r="G807" s="60"/>
      <c r="H807" s="145"/>
      <c r="I807" s="146"/>
      <c r="J807" s="146"/>
      <c r="K807" s="146"/>
      <c r="L807" s="146"/>
      <c r="M807" s="146"/>
      <c r="N807" s="146"/>
      <c r="O807" s="146"/>
      <c r="P807" s="146"/>
      <c r="Q807" s="146"/>
      <c r="R807" s="146"/>
      <c r="S807" s="146"/>
      <c r="T807" s="146"/>
      <c r="U807" s="146"/>
      <c r="V807" s="146"/>
      <c r="W807" s="146"/>
      <c r="X807" s="146"/>
      <c r="Y807" s="146"/>
      <c r="Z807" s="147"/>
      <c r="AA807" s="58"/>
      <c r="AB807" s="148"/>
      <c r="AC807" s="59"/>
      <c r="AD807" s="110"/>
      <c r="AE807" s="148"/>
      <c r="AF807" s="111"/>
      <c r="AG807" s="149"/>
      <c r="AH807" s="110"/>
      <c r="AI807" s="111"/>
      <c r="AJ807" s="58"/>
      <c r="AK807" s="75"/>
      <c r="AL807" s="111"/>
      <c r="AM807" s="74"/>
      <c r="AN807" s="74"/>
      <c r="AO807" s="855" t="str">
        <f t="shared" si="572"/>
        <v/>
      </c>
      <c r="BC807" s="818"/>
      <c r="BD807" s="244"/>
      <c r="BE807" s="244"/>
      <c r="BF807" s="244"/>
      <c r="BG807" s="244"/>
      <c r="BH807" s="244"/>
      <c r="BI807" s="244"/>
      <c r="BJ807" s="819"/>
      <c r="CC807" s="513" t="str">
        <f t="shared" si="577"/>
        <v/>
      </c>
      <c r="CD807" s="513" t="str">
        <f t="shared" si="578"/>
        <v/>
      </c>
      <c r="CE807" s="513" t="str">
        <f t="shared" si="579"/>
        <v/>
      </c>
      <c r="CF807" s="513" t="str">
        <f t="shared" si="580"/>
        <v/>
      </c>
      <c r="CG807" s="513" t="str">
        <f t="shared" si="581"/>
        <v/>
      </c>
      <c r="CH807" s="513" t="str">
        <f t="shared" si="582"/>
        <v/>
      </c>
      <c r="CI807" s="513" t="str">
        <f t="shared" si="583"/>
        <v/>
      </c>
      <c r="CJ807" s="513"/>
      <c r="CK807" s="513" t="str">
        <f t="shared" si="584"/>
        <v/>
      </c>
      <c r="CL807" s="513" t="str">
        <f t="shared" si="585"/>
        <v/>
      </c>
      <c r="CM807" s="513"/>
      <c r="CO807" s="513" t="str">
        <f t="shared" si="573"/>
        <v/>
      </c>
      <c r="CR807" s="822">
        <f t="shared" si="586"/>
        <v>0</v>
      </c>
      <c r="CS807" s="822">
        <f t="shared" si="587"/>
        <v>0</v>
      </c>
      <c r="CT807" s="823">
        <f t="shared" si="588"/>
        <v>0</v>
      </c>
      <c r="CU807" s="817">
        <f t="shared" si="589"/>
        <v>0</v>
      </c>
      <c r="CV807" s="817">
        <f t="shared" si="590"/>
        <v>0</v>
      </c>
      <c r="CW807" s="817">
        <f t="shared" si="591"/>
        <v>0</v>
      </c>
      <c r="CX807" s="817">
        <f t="shared" si="592"/>
        <v>0</v>
      </c>
      <c r="CY807" s="817"/>
      <c r="CZ807" s="817">
        <f t="shared" si="593"/>
        <v>0</v>
      </c>
      <c r="DA807" s="817">
        <f t="shared" si="594"/>
        <v>0</v>
      </c>
      <c r="DB807" s="817"/>
      <c r="DD807" s="822">
        <f t="shared" si="574"/>
        <v>0</v>
      </c>
    </row>
    <row r="808" spans="1:108">
      <c r="A808" s="379" t="s">
        <v>1589</v>
      </c>
      <c r="B808" s="419" t="s">
        <v>1590</v>
      </c>
      <c r="C808" s="57">
        <f t="shared" si="575"/>
        <v>0</v>
      </c>
      <c r="D808" s="372">
        <f t="shared" si="576"/>
        <v>0</v>
      </c>
      <c r="E808" s="58"/>
      <c r="F808" s="59"/>
      <c r="G808" s="60"/>
      <c r="H808" s="145"/>
      <c r="I808" s="146"/>
      <c r="J808" s="146"/>
      <c r="K808" s="146"/>
      <c r="L808" s="146"/>
      <c r="M808" s="146"/>
      <c r="N808" s="146"/>
      <c r="O808" s="146"/>
      <c r="P808" s="146"/>
      <c r="Q808" s="146"/>
      <c r="R808" s="146"/>
      <c r="S808" s="146"/>
      <c r="T808" s="146"/>
      <c r="U808" s="146"/>
      <c r="V808" s="146"/>
      <c r="W808" s="146"/>
      <c r="X808" s="146"/>
      <c r="Y808" s="146"/>
      <c r="Z808" s="147"/>
      <c r="AA808" s="58"/>
      <c r="AB808" s="148"/>
      <c r="AC808" s="59"/>
      <c r="AD808" s="110"/>
      <c r="AE808" s="148"/>
      <c r="AF808" s="111"/>
      <c r="AG808" s="149"/>
      <c r="AH808" s="110"/>
      <c r="AI808" s="111"/>
      <c r="AJ808" s="58"/>
      <c r="AK808" s="75"/>
      <c r="AL808" s="111"/>
      <c r="AM808" s="74"/>
      <c r="AN808" s="74"/>
      <c r="AO808" s="855" t="str">
        <f t="shared" si="572"/>
        <v/>
      </c>
      <c r="BC808" s="818"/>
      <c r="BD808" s="244"/>
      <c r="BE808" s="244"/>
      <c r="BF808" s="244"/>
      <c r="BG808" s="244"/>
      <c r="BH808" s="244"/>
      <c r="BI808" s="244"/>
      <c r="BJ808" s="819"/>
      <c r="CC808" s="513" t="str">
        <f t="shared" si="577"/>
        <v/>
      </c>
      <c r="CD808" s="513" t="str">
        <f t="shared" si="578"/>
        <v/>
      </c>
      <c r="CE808" s="513" t="str">
        <f t="shared" si="579"/>
        <v/>
      </c>
      <c r="CF808" s="513" t="str">
        <f t="shared" si="580"/>
        <v/>
      </c>
      <c r="CG808" s="513" t="str">
        <f t="shared" si="581"/>
        <v/>
      </c>
      <c r="CH808" s="513" t="str">
        <f t="shared" si="582"/>
        <v/>
      </c>
      <c r="CI808" s="513" t="str">
        <f t="shared" si="583"/>
        <v/>
      </c>
      <c r="CJ808" s="513"/>
      <c r="CK808" s="513" t="str">
        <f t="shared" si="584"/>
        <v/>
      </c>
      <c r="CL808" s="513" t="str">
        <f t="shared" si="585"/>
        <v/>
      </c>
      <c r="CM808" s="513"/>
      <c r="CO808" s="513" t="str">
        <f t="shared" si="573"/>
        <v/>
      </c>
      <c r="CR808" s="822">
        <f t="shared" si="586"/>
        <v>0</v>
      </c>
      <c r="CS808" s="822">
        <f t="shared" si="587"/>
        <v>0</v>
      </c>
      <c r="CT808" s="823">
        <f t="shared" si="588"/>
        <v>0</v>
      </c>
      <c r="CU808" s="817">
        <f t="shared" si="589"/>
        <v>0</v>
      </c>
      <c r="CV808" s="817">
        <f t="shared" si="590"/>
        <v>0</v>
      </c>
      <c r="CW808" s="817">
        <f t="shared" si="591"/>
        <v>0</v>
      </c>
      <c r="CX808" s="817">
        <f t="shared" si="592"/>
        <v>0</v>
      </c>
      <c r="CY808" s="817"/>
      <c r="CZ808" s="817">
        <f t="shared" si="593"/>
        <v>0</v>
      </c>
      <c r="DA808" s="817">
        <f t="shared" si="594"/>
        <v>0</v>
      </c>
      <c r="DB808" s="817"/>
      <c r="DD808" s="822">
        <f t="shared" si="574"/>
        <v>0</v>
      </c>
    </row>
    <row r="809" spans="1:108">
      <c r="A809" s="379" t="s">
        <v>1591</v>
      </c>
      <c r="B809" s="419" t="s">
        <v>1592</v>
      </c>
      <c r="C809" s="57">
        <f t="shared" si="575"/>
        <v>0</v>
      </c>
      <c r="D809" s="372">
        <f t="shared" si="576"/>
        <v>0</v>
      </c>
      <c r="E809" s="58"/>
      <c r="F809" s="59"/>
      <c r="G809" s="60"/>
      <c r="H809" s="145"/>
      <c r="I809" s="146"/>
      <c r="J809" s="146"/>
      <c r="K809" s="146"/>
      <c r="L809" s="146"/>
      <c r="M809" s="146"/>
      <c r="N809" s="146"/>
      <c r="O809" s="146"/>
      <c r="P809" s="146"/>
      <c r="Q809" s="146"/>
      <c r="R809" s="146"/>
      <c r="S809" s="146"/>
      <c r="T809" s="146"/>
      <c r="U809" s="146"/>
      <c r="V809" s="146"/>
      <c r="W809" s="146"/>
      <c r="X809" s="146"/>
      <c r="Y809" s="146"/>
      <c r="Z809" s="147"/>
      <c r="AA809" s="58"/>
      <c r="AB809" s="148"/>
      <c r="AC809" s="59"/>
      <c r="AD809" s="110"/>
      <c r="AE809" s="148"/>
      <c r="AF809" s="111"/>
      <c r="AG809" s="149"/>
      <c r="AH809" s="110"/>
      <c r="AI809" s="111"/>
      <c r="AJ809" s="58"/>
      <c r="AK809" s="75"/>
      <c r="AL809" s="111"/>
      <c r="AM809" s="74"/>
      <c r="AN809" s="74"/>
      <c r="AO809" s="855" t="str">
        <f t="shared" si="572"/>
        <v/>
      </c>
      <c r="BC809" s="818"/>
      <c r="BD809" s="244"/>
      <c r="BE809" s="244"/>
      <c r="BF809" s="244"/>
      <c r="BG809" s="244"/>
      <c r="BH809" s="244"/>
      <c r="BI809" s="244"/>
      <c r="BJ809" s="819"/>
      <c r="CC809" s="513" t="str">
        <f t="shared" si="577"/>
        <v/>
      </c>
      <c r="CD809" s="513" t="str">
        <f t="shared" si="578"/>
        <v/>
      </c>
      <c r="CE809" s="513" t="str">
        <f t="shared" si="579"/>
        <v/>
      </c>
      <c r="CF809" s="513" t="str">
        <f t="shared" si="580"/>
        <v/>
      </c>
      <c r="CG809" s="513" t="str">
        <f t="shared" si="581"/>
        <v/>
      </c>
      <c r="CH809" s="513" t="str">
        <f t="shared" si="582"/>
        <v/>
      </c>
      <c r="CI809" s="513" t="str">
        <f t="shared" si="583"/>
        <v/>
      </c>
      <c r="CJ809" s="513"/>
      <c r="CK809" s="513" t="str">
        <f t="shared" si="584"/>
        <v/>
      </c>
      <c r="CL809" s="513" t="str">
        <f t="shared" si="585"/>
        <v/>
      </c>
      <c r="CM809" s="513"/>
      <c r="CO809" s="513" t="str">
        <f t="shared" si="573"/>
        <v/>
      </c>
      <c r="CR809" s="822">
        <f t="shared" si="586"/>
        <v>0</v>
      </c>
      <c r="CS809" s="822">
        <f t="shared" si="587"/>
        <v>0</v>
      </c>
      <c r="CT809" s="823">
        <f t="shared" si="588"/>
        <v>0</v>
      </c>
      <c r="CU809" s="817">
        <f t="shared" si="589"/>
        <v>0</v>
      </c>
      <c r="CV809" s="817">
        <f t="shared" si="590"/>
        <v>0</v>
      </c>
      <c r="CW809" s="817">
        <f t="shared" si="591"/>
        <v>0</v>
      </c>
      <c r="CX809" s="817">
        <f t="shared" si="592"/>
        <v>0</v>
      </c>
      <c r="CY809" s="817"/>
      <c r="CZ809" s="817">
        <f t="shared" si="593"/>
        <v>0</v>
      </c>
      <c r="DA809" s="817">
        <f t="shared" si="594"/>
        <v>0</v>
      </c>
      <c r="DB809" s="817"/>
      <c r="DD809" s="822">
        <f t="shared" si="574"/>
        <v>0</v>
      </c>
    </row>
    <row r="810" spans="1:108" ht="21">
      <c r="A810" s="379" t="s">
        <v>1593</v>
      </c>
      <c r="B810" s="419" t="s">
        <v>1594</v>
      </c>
      <c r="C810" s="57">
        <f t="shared" si="575"/>
        <v>0</v>
      </c>
      <c r="D810" s="372">
        <f t="shared" si="576"/>
        <v>0</v>
      </c>
      <c r="E810" s="58"/>
      <c r="F810" s="59"/>
      <c r="G810" s="60"/>
      <c r="H810" s="145"/>
      <c r="I810" s="146"/>
      <c r="J810" s="146"/>
      <c r="K810" s="146"/>
      <c r="L810" s="146"/>
      <c r="M810" s="146"/>
      <c r="N810" s="146"/>
      <c r="O810" s="146"/>
      <c r="P810" s="146"/>
      <c r="Q810" s="146"/>
      <c r="R810" s="146"/>
      <c r="S810" s="146"/>
      <c r="T810" s="146"/>
      <c r="U810" s="146"/>
      <c r="V810" s="146"/>
      <c r="W810" s="146"/>
      <c r="X810" s="146"/>
      <c r="Y810" s="146"/>
      <c r="Z810" s="147"/>
      <c r="AA810" s="58"/>
      <c r="AB810" s="148"/>
      <c r="AC810" s="59"/>
      <c r="AD810" s="110"/>
      <c r="AE810" s="148"/>
      <c r="AF810" s="111"/>
      <c r="AG810" s="149"/>
      <c r="AH810" s="110"/>
      <c r="AI810" s="111"/>
      <c r="AJ810" s="58"/>
      <c r="AK810" s="75"/>
      <c r="AL810" s="111"/>
      <c r="AM810" s="74"/>
      <c r="AN810" s="74"/>
      <c r="AO810" s="855" t="str">
        <f t="shared" si="572"/>
        <v/>
      </c>
      <c r="BC810" s="818"/>
      <c r="BD810" s="244"/>
      <c r="BE810" s="244"/>
      <c r="BF810" s="244"/>
      <c r="BG810" s="244"/>
      <c r="BH810" s="244"/>
      <c r="BI810" s="244"/>
      <c r="BJ810" s="819"/>
      <c r="CC810" s="513" t="str">
        <f t="shared" si="577"/>
        <v/>
      </c>
      <c r="CD810" s="513" t="str">
        <f t="shared" si="578"/>
        <v/>
      </c>
      <c r="CE810" s="513" t="str">
        <f t="shared" si="579"/>
        <v/>
      </c>
      <c r="CF810" s="513" t="str">
        <f t="shared" si="580"/>
        <v/>
      </c>
      <c r="CG810" s="513" t="str">
        <f t="shared" si="581"/>
        <v/>
      </c>
      <c r="CH810" s="513" t="str">
        <f t="shared" si="582"/>
        <v/>
      </c>
      <c r="CI810" s="513" t="str">
        <f t="shared" si="583"/>
        <v/>
      </c>
      <c r="CJ810" s="513"/>
      <c r="CK810" s="513" t="str">
        <f t="shared" si="584"/>
        <v/>
      </c>
      <c r="CL810" s="513" t="str">
        <f t="shared" si="585"/>
        <v/>
      </c>
      <c r="CM810" s="513"/>
      <c r="CO810" s="513" t="str">
        <f t="shared" si="573"/>
        <v/>
      </c>
      <c r="CR810" s="822">
        <f t="shared" si="586"/>
        <v>0</v>
      </c>
      <c r="CS810" s="822">
        <f t="shared" si="587"/>
        <v>0</v>
      </c>
      <c r="CT810" s="823">
        <f t="shared" si="588"/>
        <v>0</v>
      </c>
      <c r="CU810" s="817">
        <f t="shared" si="589"/>
        <v>0</v>
      </c>
      <c r="CV810" s="817">
        <f t="shared" si="590"/>
        <v>0</v>
      </c>
      <c r="CW810" s="817">
        <f t="shared" si="591"/>
        <v>0</v>
      </c>
      <c r="CX810" s="817">
        <f t="shared" si="592"/>
        <v>0</v>
      </c>
      <c r="CY810" s="817"/>
      <c r="CZ810" s="817">
        <f t="shared" si="593"/>
        <v>0</v>
      </c>
      <c r="DA810" s="817">
        <f t="shared" si="594"/>
        <v>0</v>
      </c>
      <c r="DB810" s="817"/>
      <c r="DD810" s="822">
        <f t="shared" si="574"/>
        <v>0</v>
      </c>
    </row>
    <row r="811" spans="1:108">
      <c r="A811" s="379" t="s">
        <v>1595</v>
      </c>
      <c r="B811" s="419" t="s">
        <v>1596</v>
      </c>
      <c r="C811" s="57">
        <f t="shared" si="575"/>
        <v>0</v>
      </c>
      <c r="D811" s="372">
        <f t="shared" si="576"/>
        <v>0</v>
      </c>
      <c r="E811" s="58"/>
      <c r="F811" s="59"/>
      <c r="G811" s="60"/>
      <c r="H811" s="145"/>
      <c r="I811" s="146"/>
      <c r="J811" s="146"/>
      <c r="K811" s="146"/>
      <c r="L811" s="146"/>
      <c r="M811" s="146"/>
      <c r="N811" s="146"/>
      <c r="O811" s="146"/>
      <c r="P811" s="146"/>
      <c r="Q811" s="146"/>
      <c r="R811" s="146"/>
      <c r="S811" s="146"/>
      <c r="T811" s="146"/>
      <c r="U811" s="146"/>
      <c r="V811" s="146"/>
      <c r="W811" s="146"/>
      <c r="X811" s="146"/>
      <c r="Y811" s="146"/>
      <c r="Z811" s="147"/>
      <c r="AA811" s="58"/>
      <c r="AB811" s="148"/>
      <c r="AC811" s="59"/>
      <c r="AD811" s="110"/>
      <c r="AE811" s="148"/>
      <c r="AF811" s="111"/>
      <c r="AG811" s="149"/>
      <c r="AH811" s="110"/>
      <c r="AI811" s="111"/>
      <c r="AJ811" s="58"/>
      <c r="AK811" s="75"/>
      <c r="AL811" s="111"/>
      <c r="AM811" s="74"/>
      <c r="AN811" s="74"/>
      <c r="AO811" s="855" t="str">
        <f t="shared" si="572"/>
        <v/>
      </c>
      <c r="BC811" s="818"/>
      <c r="BD811" s="244"/>
      <c r="BE811" s="244"/>
      <c r="BF811" s="244"/>
      <c r="BG811" s="244"/>
      <c r="BH811" s="244"/>
      <c r="BI811" s="244"/>
      <c r="BJ811" s="819"/>
      <c r="CC811" s="513" t="str">
        <f t="shared" si="577"/>
        <v/>
      </c>
      <c r="CD811" s="513" t="str">
        <f t="shared" si="578"/>
        <v/>
      </c>
      <c r="CE811" s="513" t="str">
        <f t="shared" si="579"/>
        <v/>
      </c>
      <c r="CF811" s="513" t="str">
        <f t="shared" si="580"/>
        <v/>
      </c>
      <c r="CG811" s="513" t="str">
        <f t="shared" si="581"/>
        <v/>
      </c>
      <c r="CH811" s="513" t="str">
        <f t="shared" si="582"/>
        <v/>
      </c>
      <c r="CI811" s="513" t="str">
        <f t="shared" si="583"/>
        <v/>
      </c>
      <c r="CJ811" s="513"/>
      <c r="CK811" s="513" t="str">
        <f t="shared" si="584"/>
        <v/>
      </c>
      <c r="CL811" s="513" t="str">
        <f t="shared" si="585"/>
        <v/>
      </c>
      <c r="CM811" s="513"/>
      <c r="CO811" s="513" t="str">
        <f t="shared" si="573"/>
        <v/>
      </c>
      <c r="CR811" s="822">
        <f t="shared" si="586"/>
        <v>0</v>
      </c>
      <c r="CS811" s="822">
        <f t="shared" si="587"/>
        <v>0</v>
      </c>
      <c r="CT811" s="823">
        <f t="shared" si="588"/>
        <v>0</v>
      </c>
      <c r="CU811" s="817">
        <f t="shared" si="589"/>
        <v>0</v>
      </c>
      <c r="CV811" s="817">
        <f t="shared" si="590"/>
        <v>0</v>
      </c>
      <c r="CW811" s="817">
        <f t="shared" si="591"/>
        <v>0</v>
      </c>
      <c r="CX811" s="817">
        <f t="shared" si="592"/>
        <v>0</v>
      </c>
      <c r="CY811" s="817"/>
      <c r="CZ811" s="817">
        <f t="shared" si="593"/>
        <v>0</v>
      </c>
      <c r="DA811" s="817">
        <f t="shared" si="594"/>
        <v>0</v>
      </c>
      <c r="DB811" s="817"/>
      <c r="DD811" s="822">
        <f t="shared" si="574"/>
        <v>0</v>
      </c>
    </row>
    <row r="812" spans="1:108">
      <c r="A812" s="428" t="s">
        <v>1597</v>
      </c>
      <c r="B812" s="419" t="s">
        <v>1598</v>
      </c>
      <c r="C812" s="57">
        <f t="shared" si="575"/>
        <v>0</v>
      </c>
      <c r="D812" s="372">
        <f t="shared" si="576"/>
        <v>0</v>
      </c>
      <c r="E812" s="58"/>
      <c r="F812" s="59"/>
      <c r="G812" s="60"/>
      <c r="H812" s="145"/>
      <c r="I812" s="146"/>
      <c r="J812" s="146"/>
      <c r="K812" s="146"/>
      <c r="L812" s="146"/>
      <c r="M812" s="146"/>
      <c r="N812" s="146"/>
      <c r="O812" s="146"/>
      <c r="P812" s="146"/>
      <c r="Q812" s="146"/>
      <c r="R812" s="146"/>
      <c r="S812" s="146"/>
      <c r="T812" s="146"/>
      <c r="U812" s="146"/>
      <c r="V812" s="146"/>
      <c r="W812" s="146"/>
      <c r="X812" s="146"/>
      <c r="Y812" s="146"/>
      <c r="Z812" s="147"/>
      <c r="AA812" s="58"/>
      <c r="AB812" s="148"/>
      <c r="AC812" s="59"/>
      <c r="AD812" s="110"/>
      <c r="AE812" s="148"/>
      <c r="AF812" s="111"/>
      <c r="AG812" s="149"/>
      <c r="AH812" s="110"/>
      <c r="AI812" s="111"/>
      <c r="AJ812" s="58"/>
      <c r="AK812" s="75"/>
      <c r="AL812" s="111"/>
      <c r="AM812" s="74"/>
      <c r="AN812" s="74"/>
      <c r="AO812" s="855" t="str">
        <f t="shared" si="572"/>
        <v/>
      </c>
      <c r="BC812" s="818"/>
      <c r="BD812" s="244"/>
      <c r="BE812" s="244"/>
      <c r="BF812" s="244"/>
      <c r="BG812" s="244"/>
      <c r="BH812" s="244"/>
      <c r="BI812" s="244"/>
      <c r="BJ812" s="819"/>
      <c r="CC812" s="513" t="str">
        <f t="shared" si="577"/>
        <v/>
      </c>
      <c r="CD812" s="513" t="str">
        <f t="shared" si="578"/>
        <v/>
      </c>
      <c r="CE812" s="513" t="str">
        <f t="shared" si="579"/>
        <v/>
      </c>
      <c r="CF812" s="513" t="str">
        <f t="shared" si="580"/>
        <v/>
      </c>
      <c r="CG812" s="513" t="str">
        <f t="shared" si="581"/>
        <v/>
      </c>
      <c r="CH812" s="513" t="str">
        <f t="shared" si="582"/>
        <v/>
      </c>
      <c r="CI812" s="513" t="str">
        <f t="shared" si="583"/>
        <v/>
      </c>
      <c r="CJ812" s="513"/>
      <c r="CK812" s="513" t="str">
        <f t="shared" si="584"/>
        <v/>
      </c>
      <c r="CL812" s="513" t="str">
        <f t="shared" si="585"/>
        <v/>
      </c>
      <c r="CM812" s="513"/>
      <c r="CO812" s="513" t="str">
        <f t="shared" si="573"/>
        <v/>
      </c>
      <c r="CR812" s="822">
        <f t="shared" si="586"/>
        <v>0</v>
      </c>
      <c r="CS812" s="822">
        <f t="shared" si="587"/>
        <v>0</v>
      </c>
      <c r="CT812" s="823">
        <f t="shared" si="588"/>
        <v>0</v>
      </c>
      <c r="CU812" s="817">
        <f t="shared" si="589"/>
        <v>0</v>
      </c>
      <c r="CV812" s="817">
        <f t="shared" si="590"/>
        <v>0</v>
      </c>
      <c r="CW812" s="817">
        <f t="shared" si="591"/>
        <v>0</v>
      </c>
      <c r="CX812" s="817">
        <f t="shared" si="592"/>
        <v>0</v>
      </c>
      <c r="CY812" s="817"/>
      <c r="CZ812" s="817">
        <f t="shared" si="593"/>
        <v>0</v>
      </c>
      <c r="DA812" s="817">
        <f t="shared" si="594"/>
        <v>0</v>
      </c>
      <c r="DB812" s="817"/>
      <c r="DD812" s="822">
        <f t="shared" si="574"/>
        <v>0</v>
      </c>
    </row>
    <row r="813" spans="1:108">
      <c r="A813" s="428" t="s">
        <v>1599</v>
      </c>
      <c r="B813" s="419" t="s">
        <v>1600</v>
      </c>
      <c r="C813" s="57">
        <f t="shared" si="575"/>
        <v>0</v>
      </c>
      <c r="D813" s="372">
        <f t="shared" si="576"/>
        <v>0</v>
      </c>
      <c r="E813" s="58"/>
      <c r="F813" s="59"/>
      <c r="G813" s="60"/>
      <c r="H813" s="145"/>
      <c r="I813" s="146"/>
      <c r="J813" s="146"/>
      <c r="K813" s="146"/>
      <c r="L813" s="146"/>
      <c r="M813" s="146"/>
      <c r="N813" s="146"/>
      <c r="O813" s="146"/>
      <c r="P813" s="146"/>
      <c r="Q813" s="146"/>
      <c r="R813" s="146"/>
      <c r="S813" s="146"/>
      <c r="T813" s="146"/>
      <c r="U813" s="146"/>
      <c r="V813" s="146"/>
      <c r="W813" s="146"/>
      <c r="X813" s="146"/>
      <c r="Y813" s="146"/>
      <c r="Z813" s="147"/>
      <c r="AA813" s="58"/>
      <c r="AB813" s="148"/>
      <c r="AC813" s="59"/>
      <c r="AD813" s="110"/>
      <c r="AE813" s="148"/>
      <c r="AF813" s="111"/>
      <c r="AG813" s="149"/>
      <c r="AH813" s="110"/>
      <c r="AI813" s="111"/>
      <c r="AJ813" s="58"/>
      <c r="AK813" s="75"/>
      <c r="AL813" s="111"/>
      <c r="AM813" s="74"/>
      <c r="AN813" s="74"/>
      <c r="AO813" s="855" t="str">
        <f t="shared" si="572"/>
        <v/>
      </c>
      <c r="BC813" s="818"/>
      <c r="BD813" s="244"/>
      <c r="BE813" s="244"/>
      <c r="BF813" s="244"/>
      <c r="BG813" s="244"/>
      <c r="BH813" s="244"/>
      <c r="BI813" s="244"/>
      <c r="BJ813" s="819"/>
      <c r="CC813" s="513" t="str">
        <f t="shared" si="577"/>
        <v/>
      </c>
      <c r="CD813" s="513" t="str">
        <f t="shared" si="578"/>
        <v/>
      </c>
      <c r="CE813" s="513" t="str">
        <f t="shared" si="579"/>
        <v/>
      </c>
      <c r="CF813" s="513" t="str">
        <f t="shared" si="580"/>
        <v/>
      </c>
      <c r="CG813" s="513" t="str">
        <f t="shared" si="581"/>
        <v/>
      </c>
      <c r="CH813" s="513" t="str">
        <f t="shared" si="582"/>
        <v/>
      </c>
      <c r="CI813" s="513" t="str">
        <f t="shared" si="583"/>
        <v/>
      </c>
      <c r="CJ813" s="513"/>
      <c r="CK813" s="513" t="str">
        <f t="shared" si="584"/>
        <v/>
      </c>
      <c r="CL813" s="513" t="str">
        <f t="shared" si="585"/>
        <v/>
      </c>
      <c r="CM813" s="513"/>
      <c r="CO813" s="513" t="str">
        <f t="shared" si="573"/>
        <v/>
      </c>
      <c r="CR813" s="822">
        <f t="shared" si="586"/>
        <v>0</v>
      </c>
      <c r="CS813" s="822">
        <f t="shared" si="587"/>
        <v>0</v>
      </c>
      <c r="CT813" s="823">
        <f t="shared" si="588"/>
        <v>0</v>
      </c>
      <c r="CU813" s="817">
        <f t="shared" si="589"/>
        <v>0</v>
      </c>
      <c r="CV813" s="817">
        <f t="shared" si="590"/>
        <v>0</v>
      </c>
      <c r="CW813" s="817">
        <f t="shared" si="591"/>
        <v>0</v>
      </c>
      <c r="CX813" s="817">
        <f t="shared" si="592"/>
        <v>0</v>
      </c>
      <c r="CY813" s="817"/>
      <c r="CZ813" s="817">
        <f t="shared" si="593"/>
        <v>0</v>
      </c>
      <c r="DA813" s="817">
        <f t="shared" si="594"/>
        <v>0</v>
      </c>
      <c r="DB813" s="817"/>
      <c r="DD813" s="822">
        <f t="shared" si="574"/>
        <v>0</v>
      </c>
    </row>
    <row r="814" spans="1:108">
      <c r="A814" s="428" t="s">
        <v>1601</v>
      </c>
      <c r="B814" s="419" t="s">
        <v>1602</v>
      </c>
      <c r="C814" s="57">
        <f t="shared" si="575"/>
        <v>0</v>
      </c>
      <c r="D814" s="372">
        <f t="shared" si="576"/>
        <v>0</v>
      </c>
      <c r="E814" s="58"/>
      <c r="F814" s="59"/>
      <c r="G814" s="60"/>
      <c r="H814" s="145"/>
      <c r="I814" s="146"/>
      <c r="J814" s="146"/>
      <c r="K814" s="146"/>
      <c r="L814" s="146"/>
      <c r="M814" s="146"/>
      <c r="N814" s="146"/>
      <c r="O814" s="146"/>
      <c r="P814" s="146"/>
      <c r="Q814" s="146"/>
      <c r="R814" s="146"/>
      <c r="S814" s="146"/>
      <c r="T814" s="146"/>
      <c r="U814" s="146"/>
      <c r="V814" s="146"/>
      <c r="W814" s="146"/>
      <c r="X814" s="146"/>
      <c r="Y814" s="146"/>
      <c r="Z814" s="147"/>
      <c r="AA814" s="58"/>
      <c r="AB814" s="148"/>
      <c r="AC814" s="59"/>
      <c r="AD814" s="110"/>
      <c r="AE814" s="148"/>
      <c r="AF814" s="111"/>
      <c r="AG814" s="149"/>
      <c r="AH814" s="110"/>
      <c r="AI814" s="111"/>
      <c r="AJ814" s="58"/>
      <c r="AK814" s="75"/>
      <c r="AL814" s="111"/>
      <c r="AM814" s="74"/>
      <c r="AN814" s="74"/>
      <c r="AO814" s="855" t="str">
        <f t="shared" si="572"/>
        <v/>
      </c>
      <c r="BC814" s="818"/>
      <c r="BD814" s="244"/>
      <c r="BE814" s="244"/>
      <c r="BF814" s="244"/>
      <c r="BG814" s="244"/>
      <c r="BH814" s="244"/>
      <c r="BI814" s="244"/>
      <c r="BJ814" s="819"/>
      <c r="CC814" s="513" t="str">
        <f t="shared" si="577"/>
        <v/>
      </c>
      <c r="CD814" s="513" t="str">
        <f t="shared" si="578"/>
        <v/>
      </c>
      <c r="CE814" s="513" t="str">
        <f t="shared" si="579"/>
        <v/>
      </c>
      <c r="CF814" s="513" t="str">
        <f t="shared" si="580"/>
        <v/>
      </c>
      <c r="CG814" s="513" t="str">
        <f t="shared" si="581"/>
        <v/>
      </c>
      <c r="CH814" s="513" t="str">
        <f t="shared" si="582"/>
        <v/>
      </c>
      <c r="CI814" s="513" t="str">
        <f t="shared" si="583"/>
        <v/>
      </c>
      <c r="CJ814" s="513"/>
      <c r="CK814" s="513" t="str">
        <f t="shared" si="584"/>
        <v/>
      </c>
      <c r="CL814" s="513" t="str">
        <f t="shared" si="585"/>
        <v/>
      </c>
      <c r="CM814" s="513"/>
      <c r="CO814" s="513" t="str">
        <f t="shared" si="573"/>
        <v/>
      </c>
      <c r="CR814" s="822">
        <f t="shared" si="586"/>
        <v>0</v>
      </c>
      <c r="CS814" s="822">
        <f t="shared" si="587"/>
        <v>0</v>
      </c>
      <c r="CT814" s="823">
        <f t="shared" si="588"/>
        <v>0</v>
      </c>
      <c r="CU814" s="817">
        <f t="shared" si="589"/>
        <v>0</v>
      </c>
      <c r="CV814" s="817">
        <f t="shared" si="590"/>
        <v>0</v>
      </c>
      <c r="CW814" s="817">
        <f t="shared" si="591"/>
        <v>0</v>
      </c>
      <c r="CX814" s="817">
        <f t="shared" si="592"/>
        <v>0</v>
      </c>
      <c r="CY814" s="817"/>
      <c r="CZ814" s="817">
        <f t="shared" si="593"/>
        <v>0</v>
      </c>
      <c r="DA814" s="817">
        <f t="shared" si="594"/>
        <v>0</v>
      </c>
      <c r="DB814" s="817"/>
      <c r="DD814" s="822">
        <f t="shared" si="574"/>
        <v>0</v>
      </c>
    </row>
    <row r="815" spans="1:108">
      <c r="A815" s="428" t="s">
        <v>1603</v>
      </c>
      <c r="B815" s="419" t="s">
        <v>1604</v>
      </c>
      <c r="C815" s="57">
        <f t="shared" si="575"/>
        <v>0</v>
      </c>
      <c r="D815" s="372">
        <f t="shared" si="576"/>
        <v>0</v>
      </c>
      <c r="E815" s="58"/>
      <c r="F815" s="59"/>
      <c r="G815" s="60"/>
      <c r="H815" s="145"/>
      <c r="I815" s="146"/>
      <c r="J815" s="146"/>
      <c r="K815" s="146"/>
      <c r="L815" s="146"/>
      <c r="M815" s="146"/>
      <c r="N815" s="146"/>
      <c r="O815" s="146"/>
      <c r="P815" s="146"/>
      <c r="Q815" s="146"/>
      <c r="R815" s="146"/>
      <c r="S815" s="146"/>
      <c r="T815" s="146"/>
      <c r="U815" s="146"/>
      <c r="V815" s="146"/>
      <c r="W815" s="146"/>
      <c r="X815" s="146"/>
      <c r="Y815" s="146"/>
      <c r="Z815" s="147"/>
      <c r="AA815" s="58"/>
      <c r="AB815" s="148"/>
      <c r="AC815" s="59"/>
      <c r="AD815" s="110"/>
      <c r="AE815" s="148"/>
      <c r="AF815" s="111"/>
      <c r="AG815" s="149"/>
      <c r="AH815" s="110"/>
      <c r="AI815" s="111"/>
      <c r="AJ815" s="58"/>
      <c r="AK815" s="75"/>
      <c r="AL815" s="111"/>
      <c r="AM815" s="74"/>
      <c r="AN815" s="74"/>
      <c r="AO815" s="855" t="str">
        <f t="shared" si="572"/>
        <v/>
      </c>
      <c r="BC815" s="818"/>
      <c r="BD815" s="244"/>
      <c r="BE815" s="244"/>
      <c r="BF815" s="244"/>
      <c r="BG815" s="244"/>
      <c r="BH815" s="244"/>
      <c r="BI815" s="244"/>
      <c r="BJ815" s="819"/>
      <c r="CC815" s="513" t="str">
        <f t="shared" si="577"/>
        <v/>
      </c>
      <c r="CD815" s="513" t="str">
        <f t="shared" si="578"/>
        <v/>
      </c>
      <c r="CE815" s="513" t="str">
        <f t="shared" si="579"/>
        <v/>
      </c>
      <c r="CF815" s="513" t="str">
        <f t="shared" si="580"/>
        <v/>
      </c>
      <c r="CG815" s="513" t="str">
        <f t="shared" si="581"/>
        <v/>
      </c>
      <c r="CH815" s="513" t="str">
        <f t="shared" si="582"/>
        <v/>
      </c>
      <c r="CI815" s="513" t="str">
        <f t="shared" si="583"/>
        <v/>
      </c>
      <c r="CJ815" s="513"/>
      <c r="CK815" s="513" t="str">
        <f t="shared" si="584"/>
        <v/>
      </c>
      <c r="CL815" s="513" t="str">
        <f t="shared" si="585"/>
        <v/>
      </c>
      <c r="CM815" s="513"/>
      <c r="CO815" s="513" t="str">
        <f t="shared" si="573"/>
        <v/>
      </c>
      <c r="CR815" s="822">
        <f t="shared" si="586"/>
        <v>0</v>
      </c>
      <c r="CS815" s="822">
        <f t="shared" si="587"/>
        <v>0</v>
      </c>
      <c r="CT815" s="823">
        <f t="shared" si="588"/>
        <v>0</v>
      </c>
      <c r="CU815" s="817">
        <f t="shared" si="589"/>
        <v>0</v>
      </c>
      <c r="CV815" s="817">
        <f t="shared" si="590"/>
        <v>0</v>
      </c>
      <c r="CW815" s="817">
        <f t="shared" si="591"/>
        <v>0</v>
      </c>
      <c r="CX815" s="817">
        <f t="shared" si="592"/>
        <v>0</v>
      </c>
      <c r="CY815" s="817"/>
      <c r="CZ815" s="817">
        <f t="shared" si="593"/>
        <v>0</v>
      </c>
      <c r="DA815" s="817">
        <f t="shared" si="594"/>
        <v>0</v>
      </c>
      <c r="DB815" s="817"/>
      <c r="DD815" s="822">
        <f t="shared" si="574"/>
        <v>0</v>
      </c>
    </row>
    <row r="816" spans="1:108">
      <c r="A816" s="428" t="s">
        <v>1605</v>
      </c>
      <c r="B816" s="419" t="s">
        <v>1606</v>
      </c>
      <c r="C816" s="57">
        <f t="shared" si="575"/>
        <v>0</v>
      </c>
      <c r="D816" s="372">
        <f t="shared" si="576"/>
        <v>0</v>
      </c>
      <c r="E816" s="58"/>
      <c r="F816" s="59"/>
      <c r="G816" s="60"/>
      <c r="H816" s="145"/>
      <c r="I816" s="146"/>
      <c r="J816" s="146"/>
      <c r="K816" s="146"/>
      <c r="L816" s="146"/>
      <c r="M816" s="146"/>
      <c r="N816" s="146"/>
      <c r="O816" s="146"/>
      <c r="P816" s="146"/>
      <c r="Q816" s="146"/>
      <c r="R816" s="146"/>
      <c r="S816" s="146"/>
      <c r="T816" s="146"/>
      <c r="U816" s="146"/>
      <c r="V816" s="146"/>
      <c r="W816" s="146"/>
      <c r="X816" s="146"/>
      <c r="Y816" s="146"/>
      <c r="Z816" s="147"/>
      <c r="AA816" s="58"/>
      <c r="AB816" s="148"/>
      <c r="AC816" s="59"/>
      <c r="AD816" s="110"/>
      <c r="AE816" s="148"/>
      <c r="AF816" s="111"/>
      <c r="AG816" s="149"/>
      <c r="AH816" s="110"/>
      <c r="AI816" s="111"/>
      <c r="AJ816" s="58"/>
      <c r="AK816" s="75"/>
      <c r="AL816" s="111"/>
      <c r="AM816" s="74"/>
      <c r="AN816" s="74"/>
      <c r="AO816" s="855" t="str">
        <f t="shared" si="572"/>
        <v/>
      </c>
      <c r="BC816" s="818"/>
      <c r="BD816" s="244"/>
      <c r="BE816" s="244"/>
      <c r="BF816" s="244"/>
      <c r="BG816" s="244"/>
      <c r="BH816" s="244"/>
      <c r="BI816" s="244"/>
      <c r="BJ816" s="819"/>
      <c r="CC816" s="513" t="str">
        <f t="shared" si="577"/>
        <v/>
      </c>
      <c r="CD816" s="513" t="str">
        <f t="shared" si="578"/>
        <v/>
      </c>
      <c r="CE816" s="513" t="str">
        <f t="shared" si="579"/>
        <v/>
      </c>
      <c r="CF816" s="513" t="str">
        <f t="shared" si="580"/>
        <v/>
      </c>
      <c r="CG816" s="513" t="str">
        <f t="shared" si="581"/>
        <v/>
      </c>
      <c r="CH816" s="513" t="str">
        <f t="shared" si="582"/>
        <v/>
      </c>
      <c r="CI816" s="513" t="str">
        <f t="shared" si="583"/>
        <v/>
      </c>
      <c r="CJ816" s="513"/>
      <c r="CK816" s="513" t="str">
        <f t="shared" si="584"/>
        <v/>
      </c>
      <c r="CL816" s="513" t="str">
        <f t="shared" si="585"/>
        <v/>
      </c>
      <c r="CM816" s="513"/>
      <c r="CO816" s="513" t="str">
        <f t="shared" si="573"/>
        <v/>
      </c>
      <c r="CR816" s="822">
        <f t="shared" si="586"/>
        <v>0</v>
      </c>
      <c r="CS816" s="822">
        <f t="shared" si="587"/>
        <v>0</v>
      </c>
      <c r="CT816" s="823">
        <f t="shared" si="588"/>
        <v>0</v>
      </c>
      <c r="CU816" s="817">
        <f t="shared" si="589"/>
        <v>0</v>
      </c>
      <c r="CV816" s="817">
        <f t="shared" si="590"/>
        <v>0</v>
      </c>
      <c r="CW816" s="817">
        <f t="shared" si="591"/>
        <v>0</v>
      </c>
      <c r="CX816" s="817">
        <f t="shared" si="592"/>
        <v>0</v>
      </c>
      <c r="CY816" s="817"/>
      <c r="CZ816" s="817">
        <f t="shared" si="593"/>
        <v>0</v>
      </c>
      <c r="DA816" s="817">
        <f t="shared" si="594"/>
        <v>0</v>
      </c>
      <c r="DB816" s="817"/>
      <c r="DD816" s="822">
        <f t="shared" si="574"/>
        <v>0</v>
      </c>
    </row>
    <row r="817" spans="1:108">
      <c r="A817" s="429">
        <v>5099115</v>
      </c>
      <c r="B817" s="420" t="s">
        <v>1607</v>
      </c>
      <c r="C817" s="77">
        <f>SUM(D817+G817)</f>
        <v>0</v>
      </c>
      <c r="D817" s="375">
        <f>SUM(E817:F817)</f>
        <v>0</v>
      </c>
      <c r="E817" s="78"/>
      <c r="F817" s="79"/>
      <c r="G817" s="80"/>
      <c r="H817" s="152"/>
      <c r="I817" s="153"/>
      <c r="J817" s="153"/>
      <c r="K817" s="153"/>
      <c r="L817" s="153"/>
      <c r="M817" s="153"/>
      <c r="N817" s="153"/>
      <c r="O817" s="153"/>
      <c r="P817" s="153"/>
      <c r="Q817" s="153"/>
      <c r="R817" s="153"/>
      <c r="S817" s="153"/>
      <c r="T817" s="153"/>
      <c r="U817" s="153"/>
      <c r="V817" s="153"/>
      <c r="W817" s="153"/>
      <c r="X817" s="153"/>
      <c r="Y817" s="153"/>
      <c r="Z817" s="154"/>
      <c r="AA817" s="78"/>
      <c r="AB817" s="155"/>
      <c r="AC817" s="79"/>
      <c r="AD817" s="156"/>
      <c r="AE817" s="155"/>
      <c r="AF817" s="157"/>
      <c r="AG817" s="158"/>
      <c r="AH817" s="156"/>
      <c r="AI817" s="157"/>
      <c r="AJ817" s="78"/>
      <c r="AK817" s="848"/>
      <c r="AL817" s="91"/>
      <c r="AM817" s="849"/>
      <c r="AN817" s="74"/>
      <c r="AO817" s="855" t="str">
        <f>CC817&amp;CD817&amp;CE817&amp;CF817&amp;CG817&amp;CH817&amp;CI817&amp;CJ817&amp;CK817&amp;CL817&amp;CM817&amp;CN817&amp;CO817</f>
        <v/>
      </c>
      <c r="BC817" s="818"/>
      <c r="BD817" s="244"/>
      <c r="BE817" s="244"/>
      <c r="BF817" s="244"/>
      <c r="BG817" s="244"/>
      <c r="BH817" s="244"/>
      <c r="BI817" s="244"/>
      <c r="BJ817" s="819"/>
      <c r="CC817" s="513" t="str">
        <f t="shared" si="577"/>
        <v/>
      </c>
      <c r="CD817" s="513" t="str">
        <f t="shared" si="578"/>
        <v/>
      </c>
      <c r="CE817" s="513" t="str">
        <f t="shared" si="579"/>
        <v/>
      </c>
      <c r="CF817" s="513" t="str">
        <f t="shared" si="580"/>
        <v/>
      </c>
      <c r="CG817" s="513" t="str">
        <f t="shared" si="581"/>
        <v/>
      </c>
      <c r="CH817" s="513" t="str">
        <f t="shared" si="582"/>
        <v/>
      </c>
      <c r="CI817" s="513" t="str">
        <f t="shared" si="583"/>
        <v/>
      </c>
      <c r="CJ817" s="513"/>
      <c r="CK817" s="513" t="str">
        <f t="shared" si="584"/>
        <v/>
      </c>
      <c r="CL817" s="513" t="str">
        <f t="shared" si="585"/>
        <v/>
      </c>
      <c r="CM817" s="513"/>
      <c r="CO817" s="513"/>
      <c r="CR817" s="822">
        <f t="shared" si="586"/>
        <v>0</v>
      </c>
      <c r="CS817" s="822">
        <f t="shared" si="587"/>
        <v>0</v>
      </c>
      <c r="CT817" s="823">
        <f t="shared" si="588"/>
        <v>0</v>
      </c>
      <c r="CU817" s="817">
        <f t="shared" si="589"/>
        <v>0</v>
      </c>
      <c r="CV817" s="817">
        <f t="shared" si="590"/>
        <v>0</v>
      </c>
      <c r="CW817" s="817">
        <f t="shared" si="591"/>
        <v>0</v>
      </c>
      <c r="CX817" s="817">
        <f t="shared" si="592"/>
        <v>0</v>
      </c>
      <c r="CY817" s="817"/>
      <c r="CZ817" s="817">
        <f t="shared" si="593"/>
        <v>0</v>
      </c>
      <c r="DA817" s="817">
        <f t="shared" si="594"/>
        <v>0</v>
      </c>
      <c r="DB817" s="817"/>
      <c r="DD817" s="822"/>
    </row>
    <row r="818" spans="1:108">
      <c r="A818" s="933" t="s">
        <v>51</v>
      </c>
      <c r="B818" s="930"/>
      <c r="C818" s="204">
        <f>SUM(C761:C816)</f>
        <v>0</v>
      </c>
      <c r="D818" s="205">
        <f>SUM(D761:D816)</f>
        <v>0</v>
      </c>
      <c r="E818" s="206">
        <f>SUM(E761:E816)</f>
        <v>0</v>
      </c>
      <c r="F818" s="207">
        <f>SUM(F761:F816)</f>
        <v>0</v>
      </c>
      <c r="G818" s="205">
        <f>SUM(G761:G816)</f>
        <v>0</v>
      </c>
      <c r="H818" s="941"/>
      <c r="I818" s="942"/>
      <c r="J818" s="942"/>
      <c r="K818" s="942"/>
      <c r="L818" s="942"/>
      <c r="M818" s="942"/>
      <c r="N818" s="942"/>
      <c r="O818" s="942"/>
      <c r="P818" s="942"/>
      <c r="Q818" s="942"/>
      <c r="R818" s="942"/>
      <c r="S818" s="942"/>
      <c r="T818" s="942"/>
      <c r="U818" s="942"/>
      <c r="V818" s="942"/>
      <c r="W818" s="942"/>
      <c r="X818" s="942"/>
      <c r="Y818" s="942"/>
      <c r="Z818" s="943"/>
      <c r="AA818" s="206">
        <f>SUM(AA761:AA816)</f>
        <v>0</v>
      </c>
      <c r="AB818" s="209">
        <f t="shared" ref="AB818:AJ818" si="595">SUM(AB761:AB816)</f>
        <v>0</v>
      </c>
      <c r="AC818" s="207">
        <f t="shared" si="595"/>
        <v>0</v>
      </c>
      <c r="AD818" s="208">
        <f t="shared" si="595"/>
        <v>0</v>
      </c>
      <c r="AE818" s="209">
        <f t="shared" si="595"/>
        <v>0</v>
      </c>
      <c r="AF818" s="210">
        <f t="shared" si="595"/>
        <v>0</v>
      </c>
      <c r="AG818" s="211">
        <f t="shared" si="595"/>
        <v>0</v>
      </c>
      <c r="AH818" s="208">
        <f t="shared" si="595"/>
        <v>0</v>
      </c>
      <c r="AI818" s="210">
        <f t="shared" si="595"/>
        <v>0</v>
      </c>
      <c r="AJ818" s="222">
        <f t="shared" si="595"/>
        <v>0</v>
      </c>
      <c r="AK818" s="223"/>
      <c r="AL818" s="222">
        <f t="shared" ref="AL818" si="596">SUM(AL761:AL816)</f>
        <v>0</v>
      </c>
      <c r="AM818" s="222"/>
      <c r="AN818" s="222"/>
      <c r="AO818" s="854"/>
      <c r="BC818" s="256"/>
      <c r="BD818" s="256"/>
      <c r="BE818" s="256"/>
      <c r="BF818" s="256"/>
      <c r="BG818" s="256"/>
      <c r="BH818" s="256"/>
      <c r="BI818" s="256"/>
      <c r="BJ818" s="256"/>
      <c r="CC818" s="818"/>
      <c r="CD818" s="818"/>
      <c r="CE818" s="818"/>
      <c r="CF818" s="818"/>
      <c r="CG818" s="818"/>
      <c r="CH818" s="818"/>
      <c r="CI818" s="818"/>
      <c r="CJ818" s="818"/>
      <c r="CK818" s="818"/>
      <c r="CL818" s="818"/>
      <c r="CM818" s="818"/>
      <c r="CR818" s="824"/>
      <c r="CS818" s="824"/>
      <c r="CT818" s="824"/>
      <c r="CU818" s="818"/>
      <c r="CV818" s="818"/>
      <c r="CW818" s="818"/>
      <c r="CX818" s="818"/>
      <c r="CY818" s="818"/>
      <c r="CZ818" s="818"/>
      <c r="DA818" s="818"/>
      <c r="DB818" s="818"/>
    </row>
    <row r="819" spans="1:108">
      <c r="A819" s="933" t="s">
        <v>1608</v>
      </c>
      <c r="B819" s="930"/>
      <c r="C819" s="931"/>
      <c r="D819" s="932"/>
      <c r="E819" s="932"/>
      <c r="F819" s="932"/>
      <c r="G819" s="932"/>
      <c r="H819" s="932"/>
      <c r="I819" s="932"/>
      <c r="J819" s="932"/>
      <c r="K819" s="932"/>
      <c r="L819" s="932"/>
      <c r="M819" s="932"/>
      <c r="N819" s="932"/>
      <c r="O819" s="932"/>
      <c r="P819" s="932"/>
      <c r="Q819" s="932"/>
      <c r="R819" s="932"/>
      <c r="S819" s="932"/>
      <c r="T819" s="932"/>
      <c r="U819" s="932"/>
      <c r="V819" s="932"/>
      <c r="W819" s="932"/>
      <c r="X819" s="932"/>
      <c r="Y819" s="932"/>
      <c r="Z819" s="932"/>
      <c r="AA819" s="932"/>
      <c r="AB819" s="932"/>
      <c r="AC819" s="932"/>
      <c r="AD819" s="932"/>
      <c r="AE819" s="932"/>
      <c r="AF819" s="932"/>
      <c r="AG819" s="932"/>
      <c r="AH819" s="932"/>
      <c r="AI819" s="932"/>
      <c r="AJ819" s="932"/>
      <c r="AK819" s="932"/>
      <c r="AL819" s="932"/>
      <c r="AM819" s="932"/>
      <c r="AN819" s="948"/>
      <c r="AO819" s="854"/>
      <c r="BC819" s="820"/>
      <c r="BD819" s="820"/>
      <c r="BE819" s="820"/>
      <c r="BF819" s="820"/>
      <c r="BG819" s="820"/>
      <c r="BH819" s="820"/>
      <c r="BI819" s="820"/>
      <c r="BJ819" s="820"/>
      <c r="CC819" s="818"/>
      <c r="CD819" s="818"/>
      <c r="CE819" s="818"/>
      <c r="CF819" s="818"/>
      <c r="CG819" s="818"/>
      <c r="CH819" s="818"/>
      <c r="CI819" s="818"/>
      <c r="CJ819" s="818"/>
      <c r="CK819" s="818"/>
      <c r="CL819" s="818"/>
      <c r="CM819" s="818"/>
      <c r="CR819" s="824"/>
      <c r="CS819" s="824"/>
      <c r="CT819" s="824"/>
      <c r="CU819" s="818"/>
      <c r="CV819" s="818"/>
      <c r="CW819" s="818"/>
      <c r="CX819" s="818"/>
      <c r="CY819" s="818"/>
      <c r="CZ819" s="818"/>
      <c r="DA819" s="818"/>
      <c r="DB819" s="818"/>
    </row>
    <row r="820" spans="1:108">
      <c r="A820" s="395" t="s">
        <v>1609</v>
      </c>
      <c r="B820" s="418" t="s">
        <v>1610</v>
      </c>
      <c r="C820" s="224">
        <f t="shared" si="575"/>
        <v>0</v>
      </c>
      <c r="D820" s="430">
        <f t="shared" si="576"/>
        <v>0</v>
      </c>
      <c r="E820" s="225"/>
      <c r="F820" s="226"/>
      <c r="G820" s="227"/>
      <c r="H820" s="228"/>
      <c r="I820" s="229"/>
      <c r="J820" s="229"/>
      <c r="K820" s="229"/>
      <c r="L820" s="229"/>
      <c r="M820" s="229"/>
      <c r="N820" s="229"/>
      <c r="O820" s="229"/>
      <c r="P820" s="229"/>
      <c r="Q820" s="229"/>
      <c r="R820" s="229"/>
      <c r="S820" s="229"/>
      <c r="T820" s="229"/>
      <c r="U820" s="229"/>
      <c r="V820" s="229"/>
      <c r="W820" s="229"/>
      <c r="X820" s="229"/>
      <c r="Y820" s="229"/>
      <c r="Z820" s="142"/>
      <c r="AA820" s="225"/>
      <c r="AB820" s="230"/>
      <c r="AC820" s="231"/>
      <c r="AD820" s="104"/>
      <c r="AE820" s="143"/>
      <c r="AF820" s="105"/>
      <c r="AG820" s="232"/>
      <c r="AH820" s="104"/>
      <c r="AI820" s="105"/>
      <c r="AJ820" s="232"/>
      <c r="AK820" s="109"/>
      <c r="AL820" s="105"/>
      <c r="AM820" s="850"/>
      <c r="AN820" s="852"/>
      <c r="AO820" s="855" t="str">
        <f t="shared" ref="AO820:AO839" si="597">CC820&amp;CD820&amp;CE820&amp;CF820&amp;CG820&amp;CH820&amp;CI820&amp;CJ820&amp;CK820&amp;CL820&amp;CM820&amp;CN820&amp;CO820</f>
        <v/>
      </c>
      <c r="BC820" s="818"/>
      <c r="BD820" s="244"/>
      <c r="BE820" s="244"/>
      <c r="BF820" s="244"/>
      <c r="BG820" s="244"/>
      <c r="BH820" s="244"/>
      <c r="BI820" s="244"/>
      <c r="BJ820" s="819"/>
      <c r="CC820" s="513" t="str">
        <f t="shared" ref="CC820:CC839" si="598">IF(AND($C820&gt;0,AA820="")," * No olvide digitar la variable "&amp;$AA$8&amp;""&amp;": Atención Cerrada. Digite Cero si no tiene.","")</f>
        <v/>
      </c>
      <c r="CD820" s="513" t="str">
        <f t="shared" ref="CD820:CD839" si="599">IF(AND($C820&gt;0,AB820="")," * No olvide digitar la variable "&amp;$AA$8&amp;""&amp;": Atención Abierta. Digite Cero si no tiene.","")</f>
        <v/>
      </c>
      <c r="CE820" s="513" t="str">
        <f t="shared" ref="CE820:CE839" si="600">IF(AND($C820&gt;0,AC820="")," * No olvide digitar la variable "&amp;$AA$8&amp;""&amp;": Emergencia. Digite Cero si no tiene.","")</f>
        <v/>
      </c>
      <c r="CF820" s="513" t="str">
        <f t="shared" ref="CF820:CF839" si="601">IF(AND(C820&lt;AA820+AB820+AC820)," * La Suma de la variable "&amp;$AA$8&amp;""&amp;" no puede ser mayor al Total.","")</f>
        <v/>
      </c>
      <c r="CG820" s="513" t="str">
        <f t="shared" ref="CG820:CG839" si="602">IF(AND($C820&gt;0,AD820="")," * No olvide digitar la variable "&amp;$AD$8&amp;""&amp;": Honorarios. Digite Cero si no tiene.","")</f>
        <v/>
      </c>
      <c r="CH820" s="513" t="str">
        <f t="shared" ref="CH820:CH839" si="603">IF(AND($C820&gt;0,AE820="")," * No olvide digitar la variable "&amp;$AD$8&amp;""&amp;": Convenios. Digite Cero si no tiene.","")</f>
        <v/>
      </c>
      <c r="CI820" s="513" t="str">
        <f t="shared" ref="CI820:CI839" si="604">IF(AND($C820&gt;0,AF820="")," * No olvide digitar la variable "&amp;$AD$8&amp;""&amp;": Consultores de llamada. Digite Cero si no tiene.","")</f>
        <v/>
      </c>
      <c r="CJ820" s="513"/>
      <c r="CK820" s="513" t="str">
        <f t="shared" ref="CK820:CK839" si="605">IF(AND($C820&gt;0,AH820="")," * No olvide digitar la variable "&amp;$AH$8&amp;""&amp;" Al Sistema. Digite Cero si no tiene.","")</f>
        <v/>
      </c>
      <c r="CL820" s="513" t="str">
        <f t="shared" ref="CL820:CL839" si="606">IF(AND($C820&gt;0,AI820="")," * No olvide digitar la variable "&amp;$AH$8&amp;""&amp;" al Extrasistema. Digite Cero si no tiene.","")</f>
        <v/>
      </c>
      <c r="CM820" s="513"/>
      <c r="CO820" s="513" t="str">
        <f>IF(AND($C820&gt;0,AL820="")," * No olvide digitar la variable Asistencia Anestésica. Digite Cero si no tiene.",IF(AL820&gt;$C820," *  La variable Asistencia Anestésica No puede ser mayor al Total.",""))</f>
        <v/>
      </c>
      <c r="CR820" s="822">
        <f t="shared" ref="CR820:CR839" si="607">IF(AND($C820&gt;0,AA820=""),1,0)</f>
        <v>0</v>
      </c>
      <c r="CS820" s="822">
        <f t="shared" ref="CS820:CS839" si="608">IF(AND($C820&gt;0,AB820=""),1,0)</f>
        <v>0</v>
      </c>
      <c r="CT820" s="823">
        <f t="shared" ref="CT820:CT839" si="609">IF(AND($C820&gt;0,AC820=""),1,0)</f>
        <v>0</v>
      </c>
      <c r="CU820" s="817">
        <f t="shared" ref="CU820:CU839" si="610">IF(AND(C820&lt;AA820+AB820+AC820),1,0)</f>
        <v>0</v>
      </c>
      <c r="CV820" s="817">
        <f t="shared" ref="CV820:CV839" si="611">IF(AND($C820&gt;0,AD820=""),1,0)</f>
        <v>0</v>
      </c>
      <c r="CW820" s="817">
        <f t="shared" ref="CW820:CW839" si="612">IF(AND($C820&gt;0,AE820=""),1,0)</f>
        <v>0</v>
      </c>
      <c r="CX820" s="817">
        <f t="shared" ref="CX820:CX839" si="613">IF(AND($C820&gt;0,AF820=""),1,0)</f>
        <v>0</v>
      </c>
      <c r="CY820" s="817"/>
      <c r="CZ820" s="817">
        <f t="shared" ref="CZ820:CZ839" si="614">IF(AND($C820&gt;0,AH820=""),1,0)</f>
        <v>0</v>
      </c>
      <c r="DA820" s="817">
        <f t="shared" ref="DA820:DA839" si="615">IF(AND($C820&gt;0,AI820=""),1,0)</f>
        <v>0</v>
      </c>
      <c r="DB820" s="817"/>
      <c r="DD820" s="822">
        <f>IF(AND($C820&gt;0,AL820=""),1,IF(AL820&gt;$C820,1,0))</f>
        <v>0</v>
      </c>
    </row>
    <row r="821" spans="1:108">
      <c r="A821" s="379" t="s">
        <v>1611</v>
      </c>
      <c r="B821" s="419" t="s">
        <v>1612</v>
      </c>
      <c r="C821" s="57">
        <f t="shared" si="575"/>
        <v>0</v>
      </c>
      <c r="D821" s="372">
        <f t="shared" si="576"/>
        <v>0</v>
      </c>
      <c r="E821" s="58"/>
      <c r="F821" s="111"/>
      <c r="G821" s="60"/>
      <c r="H821" s="145"/>
      <c r="I821" s="146"/>
      <c r="J821" s="146"/>
      <c r="K821" s="146"/>
      <c r="L821" s="146"/>
      <c r="M821" s="146"/>
      <c r="N821" s="146"/>
      <c r="O821" s="146"/>
      <c r="P821" s="146"/>
      <c r="Q821" s="146"/>
      <c r="R821" s="146"/>
      <c r="S821" s="146"/>
      <c r="T821" s="146"/>
      <c r="U821" s="146"/>
      <c r="V821" s="146"/>
      <c r="W821" s="146"/>
      <c r="X821" s="146"/>
      <c r="Y821" s="146"/>
      <c r="Z821" s="147"/>
      <c r="AA821" s="58"/>
      <c r="AB821" s="148"/>
      <c r="AC821" s="59"/>
      <c r="AD821" s="110"/>
      <c r="AE821" s="148"/>
      <c r="AF821" s="111"/>
      <c r="AG821" s="149"/>
      <c r="AH821" s="110"/>
      <c r="AI821" s="111"/>
      <c r="AJ821" s="149"/>
      <c r="AK821" s="75"/>
      <c r="AL821" s="111"/>
      <c r="AM821" s="851"/>
      <c r="AN821" s="853"/>
      <c r="AO821" s="855" t="str">
        <f t="shared" si="597"/>
        <v/>
      </c>
      <c r="BC821" s="818"/>
      <c r="BD821" s="244"/>
      <c r="BE821" s="244"/>
      <c r="BF821" s="244"/>
      <c r="BG821" s="244"/>
      <c r="BH821" s="244"/>
      <c r="BI821" s="244"/>
      <c r="BJ821" s="819"/>
      <c r="CC821" s="513" t="str">
        <f t="shared" si="598"/>
        <v/>
      </c>
      <c r="CD821" s="513" t="str">
        <f t="shared" si="599"/>
        <v/>
      </c>
      <c r="CE821" s="513" t="str">
        <f t="shared" si="600"/>
        <v/>
      </c>
      <c r="CF821" s="513" t="str">
        <f t="shared" si="601"/>
        <v/>
      </c>
      <c r="CG821" s="513" t="str">
        <f t="shared" si="602"/>
        <v/>
      </c>
      <c r="CH821" s="513" t="str">
        <f t="shared" si="603"/>
        <v/>
      </c>
      <c r="CI821" s="513" t="str">
        <f t="shared" si="604"/>
        <v/>
      </c>
      <c r="CJ821" s="513"/>
      <c r="CK821" s="513" t="str">
        <f t="shared" si="605"/>
        <v/>
      </c>
      <c r="CL821" s="513" t="str">
        <f t="shared" si="606"/>
        <v/>
      </c>
      <c r="CM821" s="513"/>
      <c r="CO821" s="513" t="str">
        <f t="shared" ref="CO821:CO839" si="616">IF(AND($C821&gt;0,AL821="")," * No olvide digitar la variable Asistencia Anestésica. Digite Cero si no tiene.",IF(AL821&gt;$C821," *  La variable Asistencia Anestésica No puede ser mayor al Total.",""))</f>
        <v/>
      </c>
      <c r="CR821" s="822">
        <f t="shared" si="607"/>
        <v>0</v>
      </c>
      <c r="CS821" s="822">
        <f t="shared" si="608"/>
        <v>0</v>
      </c>
      <c r="CT821" s="823">
        <f t="shared" si="609"/>
        <v>0</v>
      </c>
      <c r="CU821" s="817">
        <f t="shared" si="610"/>
        <v>0</v>
      </c>
      <c r="CV821" s="817">
        <f t="shared" si="611"/>
        <v>0</v>
      </c>
      <c r="CW821" s="817">
        <f t="shared" si="612"/>
        <v>0</v>
      </c>
      <c r="CX821" s="817">
        <f t="shared" si="613"/>
        <v>0</v>
      </c>
      <c r="CY821" s="817"/>
      <c r="CZ821" s="817">
        <f t="shared" si="614"/>
        <v>0</v>
      </c>
      <c r="DA821" s="817">
        <f t="shared" si="615"/>
        <v>0</v>
      </c>
      <c r="DB821" s="817"/>
      <c r="DD821" s="822">
        <f t="shared" ref="DD821:DD839" si="617">IF(AND($C821&gt;0,AL821=""),1,IF(AL821&gt;$C821,1,0))</f>
        <v>0</v>
      </c>
    </row>
    <row r="822" spans="1:108">
      <c r="A822" s="379" t="s">
        <v>1613</v>
      </c>
      <c r="B822" s="419" t="s">
        <v>1614</v>
      </c>
      <c r="C822" s="57">
        <f t="shared" si="575"/>
        <v>0</v>
      </c>
      <c r="D822" s="372">
        <f t="shared" si="576"/>
        <v>0</v>
      </c>
      <c r="E822" s="58"/>
      <c r="F822" s="111"/>
      <c r="G822" s="60"/>
      <c r="H822" s="145"/>
      <c r="I822" s="146"/>
      <c r="J822" s="146"/>
      <c r="K822" s="146"/>
      <c r="L822" s="146"/>
      <c r="M822" s="146"/>
      <c r="N822" s="146"/>
      <c r="O822" s="146"/>
      <c r="P822" s="146"/>
      <c r="Q822" s="146"/>
      <c r="R822" s="146"/>
      <c r="S822" s="146"/>
      <c r="T822" s="146"/>
      <c r="U822" s="146"/>
      <c r="V822" s="146"/>
      <c r="W822" s="146"/>
      <c r="X822" s="146"/>
      <c r="Y822" s="146"/>
      <c r="Z822" s="147"/>
      <c r="AA822" s="58"/>
      <c r="AB822" s="148"/>
      <c r="AC822" s="59"/>
      <c r="AD822" s="110"/>
      <c r="AE822" s="148"/>
      <c r="AF822" s="111"/>
      <c r="AG822" s="149"/>
      <c r="AH822" s="110"/>
      <c r="AI822" s="111"/>
      <c r="AJ822" s="149"/>
      <c r="AK822" s="75"/>
      <c r="AL822" s="111"/>
      <c r="AM822" s="851"/>
      <c r="AN822" s="853"/>
      <c r="AO822" s="855" t="str">
        <f t="shared" si="597"/>
        <v/>
      </c>
      <c r="BC822" s="818"/>
      <c r="BD822" s="244"/>
      <c r="BE822" s="244"/>
      <c r="BF822" s="244"/>
      <c r="BG822" s="244"/>
      <c r="BH822" s="244"/>
      <c r="BI822" s="244"/>
      <c r="BJ822" s="819"/>
      <c r="CC822" s="513" t="str">
        <f t="shared" si="598"/>
        <v/>
      </c>
      <c r="CD822" s="513" t="str">
        <f t="shared" si="599"/>
        <v/>
      </c>
      <c r="CE822" s="513" t="str">
        <f t="shared" si="600"/>
        <v/>
      </c>
      <c r="CF822" s="513" t="str">
        <f t="shared" si="601"/>
        <v/>
      </c>
      <c r="CG822" s="513" t="str">
        <f t="shared" si="602"/>
        <v/>
      </c>
      <c r="CH822" s="513" t="str">
        <f t="shared" si="603"/>
        <v/>
      </c>
      <c r="CI822" s="513" t="str">
        <f t="shared" si="604"/>
        <v/>
      </c>
      <c r="CJ822" s="513"/>
      <c r="CK822" s="513" t="str">
        <f t="shared" si="605"/>
        <v/>
      </c>
      <c r="CL822" s="513" t="str">
        <f t="shared" si="606"/>
        <v/>
      </c>
      <c r="CM822" s="513"/>
      <c r="CO822" s="513" t="str">
        <f t="shared" si="616"/>
        <v/>
      </c>
      <c r="CR822" s="822">
        <f t="shared" si="607"/>
        <v>0</v>
      </c>
      <c r="CS822" s="822">
        <f t="shared" si="608"/>
        <v>0</v>
      </c>
      <c r="CT822" s="823">
        <f t="shared" si="609"/>
        <v>0</v>
      </c>
      <c r="CU822" s="817">
        <f t="shared" si="610"/>
        <v>0</v>
      </c>
      <c r="CV822" s="817">
        <f t="shared" si="611"/>
        <v>0</v>
      </c>
      <c r="CW822" s="817">
        <f t="shared" si="612"/>
        <v>0</v>
      </c>
      <c r="CX822" s="817">
        <f t="shared" si="613"/>
        <v>0</v>
      </c>
      <c r="CY822" s="817"/>
      <c r="CZ822" s="817">
        <f t="shared" si="614"/>
        <v>0</v>
      </c>
      <c r="DA822" s="817">
        <f t="shared" si="615"/>
        <v>0</v>
      </c>
      <c r="DB822" s="817"/>
      <c r="DD822" s="822">
        <f t="shared" si="617"/>
        <v>0</v>
      </c>
    </row>
    <row r="823" spans="1:108">
      <c r="A823" s="379" t="s">
        <v>1615</v>
      </c>
      <c r="B823" s="419" t="s">
        <v>1616</v>
      </c>
      <c r="C823" s="57">
        <f t="shared" si="575"/>
        <v>0</v>
      </c>
      <c r="D823" s="372">
        <f t="shared" si="576"/>
        <v>0</v>
      </c>
      <c r="E823" s="58"/>
      <c r="F823" s="111"/>
      <c r="G823" s="60"/>
      <c r="H823" s="145"/>
      <c r="I823" s="146"/>
      <c r="J823" s="146"/>
      <c r="K823" s="146"/>
      <c r="L823" s="146"/>
      <c r="M823" s="146"/>
      <c r="N823" s="146"/>
      <c r="O823" s="146"/>
      <c r="P823" s="146"/>
      <c r="Q823" s="146"/>
      <c r="R823" s="146"/>
      <c r="S823" s="146"/>
      <c r="T823" s="146"/>
      <c r="U823" s="146"/>
      <c r="V823" s="146"/>
      <c r="W823" s="146"/>
      <c r="X823" s="146"/>
      <c r="Y823" s="146"/>
      <c r="Z823" s="147"/>
      <c r="AA823" s="58"/>
      <c r="AB823" s="148"/>
      <c r="AC823" s="59"/>
      <c r="AD823" s="110"/>
      <c r="AE823" s="148"/>
      <c r="AF823" s="111"/>
      <c r="AG823" s="149"/>
      <c r="AH823" s="110"/>
      <c r="AI823" s="111"/>
      <c r="AJ823" s="149"/>
      <c r="AK823" s="75"/>
      <c r="AL823" s="111"/>
      <c r="AM823" s="851"/>
      <c r="AN823" s="853"/>
      <c r="AO823" s="855" t="str">
        <f t="shared" si="597"/>
        <v/>
      </c>
      <c r="BC823" s="818"/>
      <c r="BD823" s="244"/>
      <c r="BE823" s="244"/>
      <c r="BF823" s="244"/>
      <c r="BG823" s="244"/>
      <c r="BH823" s="244"/>
      <c r="BI823" s="244"/>
      <c r="BJ823" s="819"/>
      <c r="CC823" s="513" t="str">
        <f t="shared" si="598"/>
        <v/>
      </c>
      <c r="CD823" s="513" t="str">
        <f t="shared" si="599"/>
        <v/>
      </c>
      <c r="CE823" s="513" t="str">
        <f t="shared" si="600"/>
        <v/>
      </c>
      <c r="CF823" s="513" t="str">
        <f t="shared" si="601"/>
        <v/>
      </c>
      <c r="CG823" s="513" t="str">
        <f t="shared" si="602"/>
        <v/>
      </c>
      <c r="CH823" s="513" t="str">
        <f t="shared" si="603"/>
        <v/>
      </c>
      <c r="CI823" s="513" t="str">
        <f t="shared" si="604"/>
        <v/>
      </c>
      <c r="CJ823" s="513"/>
      <c r="CK823" s="513" t="str">
        <f t="shared" si="605"/>
        <v/>
      </c>
      <c r="CL823" s="513" t="str">
        <f t="shared" si="606"/>
        <v/>
      </c>
      <c r="CM823" s="513"/>
      <c r="CO823" s="513" t="str">
        <f t="shared" si="616"/>
        <v/>
      </c>
      <c r="CR823" s="822">
        <f t="shared" si="607"/>
        <v>0</v>
      </c>
      <c r="CS823" s="822">
        <f t="shared" si="608"/>
        <v>0</v>
      </c>
      <c r="CT823" s="823">
        <f t="shared" si="609"/>
        <v>0</v>
      </c>
      <c r="CU823" s="817">
        <f t="shared" si="610"/>
        <v>0</v>
      </c>
      <c r="CV823" s="817">
        <f t="shared" si="611"/>
        <v>0</v>
      </c>
      <c r="CW823" s="817">
        <f t="shared" si="612"/>
        <v>0</v>
      </c>
      <c r="CX823" s="817">
        <f t="shared" si="613"/>
        <v>0</v>
      </c>
      <c r="CY823" s="817"/>
      <c r="CZ823" s="817">
        <f t="shared" si="614"/>
        <v>0</v>
      </c>
      <c r="DA823" s="817">
        <f t="shared" si="615"/>
        <v>0</v>
      </c>
      <c r="DB823" s="817"/>
      <c r="DD823" s="822">
        <f t="shared" si="617"/>
        <v>0</v>
      </c>
    </row>
    <row r="824" spans="1:108">
      <c r="A824" s="379" t="s">
        <v>1617</v>
      </c>
      <c r="B824" s="419" t="s">
        <v>1618</v>
      </c>
      <c r="C824" s="57">
        <f t="shared" si="575"/>
        <v>0</v>
      </c>
      <c r="D824" s="372">
        <f t="shared" si="576"/>
        <v>0</v>
      </c>
      <c r="E824" s="58"/>
      <c r="F824" s="111"/>
      <c r="G824" s="60"/>
      <c r="H824" s="145"/>
      <c r="I824" s="146"/>
      <c r="J824" s="146"/>
      <c r="K824" s="146"/>
      <c r="L824" s="146"/>
      <c r="M824" s="146"/>
      <c r="N824" s="146"/>
      <c r="O824" s="146"/>
      <c r="P824" s="146"/>
      <c r="Q824" s="146"/>
      <c r="R824" s="146"/>
      <c r="S824" s="146"/>
      <c r="T824" s="146"/>
      <c r="U824" s="146"/>
      <c r="V824" s="146"/>
      <c r="W824" s="146"/>
      <c r="X824" s="146"/>
      <c r="Y824" s="146"/>
      <c r="Z824" s="147"/>
      <c r="AA824" s="58"/>
      <c r="AB824" s="148"/>
      <c r="AC824" s="59"/>
      <c r="AD824" s="110"/>
      <c r="AE824" s="148"/>
      <c r="AF824" s="111"/>
      <c r="AG824" s="149"/>
      <c r="AH824" s="110"/>
      <c r="AI824" s="111"/>
      <c r="AJ824" s="149"/>
      <c r="AK824" s="75"/>
      <c r="AL824" s="111"/>
      <c r="AM824" s="851"/>
      <c r="AN824" s="853"/>
      <c r="AO824" s="855" t="str">
        <f t="shared" si="597"/>
        <v/>
      </c>
      <c r="BC824" s="818"/>
      <c r="BD824" s="244"/>
      <c r="BE824" s="244"/>
      <c r="BF824" s="244"/>
      <c r="BG824" s="244"/>
      <c r="BH824" s="244"/>
      <c r="BI824" s="244"/>
      <c r="BJ824" s="819"/>
      <c r="CC824" s="513" t="str">
        <f t="shared" si="598"/>
        <v/>
      </c>
      <c r="CD824" s="513" t="str">
        <f t="shared" si="599"/>
        <v/>
      </c>
      <c r="CE824" s="513" t="str">
        <f t="shared" si="600"/>
        <v/>
      </c>
      <c r="CF824" s="513" t="str">
        <f t="shared" si="601"/>
        <v/>
      </c>
      <c r="CG824" s="513" t="str">
        <f t="shared" si="602"/>
        <v/>
      </c>
      <c r="CH824" s="513" t="str">
        <f t="shared" si="603"/>
        <v/>
      </c>
      <c r="CI824" s="513" t="str">
        <f t="shared" si="604"/>
        <v/>
      </c>
      <c r="CJ824" s="513"/>
      <c r="CK824" s="513" t="str">
        <f t="shared" si="605"/>
        <v/>
      </c>
      <c r="CL824" s="513" t="str">
        <f t="shared" si="606"/>
        <v/>
      </c>
      <c r="CM824" s="513"/>
      <c r="CO824" s="513" t="str">
        <f t="shared" si="616"/>
        <v/>
      </c>
      <c r="CR824" s="822">
        <f t="shared" si="607"/>
        <v>0</v>
      </c>
      <c r="CS824" s="822">
        <f t="shared" si="608"/>
        <v>0</v>
      </c>
      <c r="CT824" s="823">
        <f t="shared" si="609"/>
        <v>0</v>
      </c>
      <c r="CU824" s="817">
        <f t="shared" si="610"/>
        <v>0</v>
      </c>
      <c r="CV824" s="817">
        <f t="shared" si="611"/>
        <v>0</v>
      </c>
      <c r="CW824" s="817">
        <f t="shared" si="612"/>
        <v>0</v>
      </c>
      <c r="CX824" s="817">
        <f t="shared" si="613"/>
        <v>0</v>
      </c>
      <c r="CY824" s="817"/>
      <c r="CZ824" s="817">
        <f t="shared" si="614"/>
        <v>0</v>
      </c>
      <c r="DA824" s="817">
        <f t="shared" si="615"/>
        <v>0</v>
      </c>
      <c r="DB824" s="817"/>
      <c r="DD824" s="822">
        <f t="shared" si="617"/>
        <v>0</v>
      </c>
    </row>
    <row r="825" spans="1:108">
      <c r="A825" s="379" t="s">
        <v>1619</v>
      </c>
      <c r="B825" s="419" t="s">
        <v>1620</v>
      </c>
      <c r="C825" s="57">
        <f t="shared" si="575"/>
        <v>0</v>
      </c>
      <c r="D825" s="372">
        <f t="shared" si="576"/>
        <v>0</v>
      </c>
      <c r="E825" s="58"/>
      <c r="F825" s="111"/>
      <c r="G825" s="60"/>
      <c r="H825" s="145"/>
      <c r="I825" s="146"/>
      <c r="J825" s="146"/>
      <c r="K825" s="146"/>
      <c r="L825" s="146"/>
      <c r="M825" s="146"/>
      <c r="N825" s="146"/>
      <c r="O825" s="146"/>
      <c r="P825" s="146"/>
      <c r="Q825" s="146"/>
      <c r="R825" s="146"/>
      <c r="S825" s="146"/>
      <c r="T825" s="146"/>
      <c r="U825" s="146"/>
      <c r="V825" s="146"/>
      <c r="W825" s="146"/>
      <c r="X825" s="146"/>
      <c r="Y825" s="146"/>
      <c r="Z825" s="147"/>
      <c r="AA825" s="58"/>
      <c r="AB825" s="148"/>
      <c r="AC825" s="59"/>
      <c r="AD825" s="110"/>
      <c r="AE825" s="148"/>
      <c r="AF825" s="111"/>
      <c r="AG825" s="149"/>
      <c r="AH825" s="110"/>
      <c r="AI825" s="111"/>
      <c r="AJ825" s="149"/>
      <c r="AK825" s="75"/>
      <c r="AL825" s="111"/>
      <c r="AM825" s="851"/>
      <c r="AN825" s="853"/>
      <c r="AO825" s="855" t="str">
        <f t="shared" si="597"/>
        <v/>
      </c>
      <c r="BC825" s="818"/>
      <c r="BD825" s="244"/>
      <c r="BE825" s="244"/>
      <c r="BF825" s="244"/>
      <c r="BG825" s="244"/>
      <c r="BH825" s="244"/>
      <c r="BI825" s="244"/>
      <c r="BJ825" s="819"/>
      <c r="CC825" s="513" t="str">
        <f t="shared" si="598"/>
        <v/>
      </c>
      <c r="CD825" s="513" t="str">
        <f t="shared" si="599"/>
        <v/>
      </c>
      <c r="CE825" s="513" t="str">
        <f t="shared" si="600"/>
        <v/>
      </c>
      <c r="CF825" s="513" t="str">
        <f t="shared" si="601"/>
        <v/>
      </c>
      <c r="CG825" s="513" t="str">
        <f t="shared" si="602"/>
        <v/>
      </c>
      <c r="CH825" s="513" t="str">
        <f t="shared" si="603"/>
        <v/>
      </c>
      <c r="CI825" s="513" t="str">
        <f t="shared" si="604"/>
        <v/>
      </c>
      <c r="CJ825" s="513"/>
      <c r="CK825" s="513" t="str">
        <f t="shared" si="605"/>
        <v/>
      </c>
      <c r="CL825" s="513" t="str">
        <f t="shared" si="606"/>
        <v/>
      </c>
      <c r="CM825" s="513"/>
      <c r="CO825" s="513" t="str">
        <f t="shared" si="616"/>
        <v/>
      </c>
      <c r="CR825" s="822">
        <f t="shared" si="607"/>
        <v>0</v>
      </c>
      <c r="CS825" s="822">
        <f t="shared" si="608"/>
        <v>0</v>
      </c>
      <c r="CT825" s="823">
        <f t="shared" si="609"/>
        <v>0</v>
      </c>
      <c r="CU825" s="817">
        <f t="shared" si="610"/>
        <v>0</v>
      </c>
      <c r="CV825" s="817">
        <f t="shared" si="611"/>
        <v>0</v>
      </c>
      <c r="CW825" s="817">
        <f t="shared" si="612"/>
        <v>0</v>
      </c>
      <c r="CX825" s="817">
        <f t="shared" si="613"/>
        <v>0</v>
      </c>
      <c r="CY825" s="817"/>
      <c r="CZ825" s="817">
        <f t="shared" si="614"/>
        <v>0</v>
      </c>
      <c r="DA825" s="817">
        <f t="shared" si="615"/>
        <v>0</v>
      </c>
      <c r="DB825" s="817"/>
      <c r="DD825" s="822">
        <f t="shared" si="617"/>
        <v>0</v>
      </c>
    </row>
    <row r="826" spans="1:108">
      <c r="A826" s="379" t="s">
        <v>1621</v>
      </c>
      <c r="B826" s="419" t="s">
        <v>1622</v>
      </c>
      <c r="C826" s="57">
        <f t="shared" si="575"/>
        <v>0</v>
      </c>
      <c r="D826" s="372">
        <f t="shared" si="576"/>
        <v>0</v>
      </c>
      <c r="E826" s="58"/>
      <c r="F826" s="111"/>
      <c r="G826" s="60"/>
      <c r="H826" s="145"/>
      <c r="I826" s="146"/>
      <c r="J826" s="146"/>
      <c r="K826" s="146"/>
      <c r="L826" s="146"/>
      <c r="M826" s="146"/>
      <c r="N826" s="146"/>
      <c r="O826" s="146"/>
      <c r="P826" s="146"/>
      <c r="Q826" s="146"/>
      <c r="R826" s="146"/>
      <c r="S826" s="146"/>
      <c r="T826" s="146"/>
      <c r="U826" s="146"/>
      <c r="V826" s="146"/>
      <c r="W826" s="146"/>
      <c r="X826" s="146"/>
      <c r="Y826" s="146"/>
      <c r="Z826" s="147"/>
      <c r="AA826" s="58"/>
      <c r="AB826" s="148"/>
      <c r="AC826" s="59"/>
      <c r="AD826" s="110"/>
      <c r="AE826" s="148"/>
      <c r="AF826" s="111"/>
      <c r="AG826" s="149"/>
      <c r="AH826" s="110"/>
      <c r="AI826" s="111"/>
      <c r="AJ826" s="149"/>
      <c r="AK826" s="75"/>
      <c r="AL826" s="111"/>
      <c r="AM826" s="851"/>
      <c r="AN826" s="853"/>
      <c r="AO826" s="855" t="str">
        <f t="shared" si="597"/>
        <v/>
      </c>
      <c r="BC826" s="818"/>
      <c r="BD826" s="244"/>
      <c r="BE826" s="244"/>
      <c r="BF826" s="244"/>
      <c r="BG826" s="244"/>
      <c r="BH826" s="244"/>
      <c r="BI826" s="244"/>
      <c r="BJ826" s="819"/>
      <c r="CC826" s="513" t="str">
        <f t="shared" si="598"/>
        <v/>
      </c>
      <c r="CD826" s="513" t="str">
        <f t="shared" si="599"/>
        <v/>
      </c>
      <c r="CE826" s="513" t="str">
        <f t="shared" si="600"/>
        <v/>
      </c>
      <c r="CF826" s="513" t="str">
        <f t="shared" si="601"/>
        <v/>
      </c>
      <c r="CG826" s="513" t="str">
        <f t="shared" si="602"/>
        <v/>
      </c>
      <c r="CH826" s="513" t="str">
        <f t="shared" si="603"/>
        <v/>
      </c>
      <c r="CI826" s="513" t="str">
        <f t="shared" si="604"/>
        <v/>
      </c>
      <c r="CJ826" s="513"/>
      <c r="CK826" s="513" t="str">
        <f t="shared" si="605"/>
        <v/>
      </c>
      <c r="CL826" s="513" t="str">
        <f t="shared" si="606"/>
        <v/>
      </c>
      <c r="CM826" s="513"/>
      <c r="CO826" s="513" t="str">
        <f t="shared" si="616"/>
        <v/>
      </c>
      <c r="CR826" s="822">
        <f t="shared" si="607"/>
        <v>0</v>
      </c>
      <c r="CS826" s="822">
        <f t="shared" si="608"/>
        <v>0</v>
      </c>
      <c r="CT826" s="823">
        <f t="shared" si="609"/>
        <v>0</v>
      </c>
      <c r="CU826" s="817">
        <f t="shared" si="610"/>
        <v>0</v>
      </c>
      <c r="CV826" s="817">
        <f t="shared" si="611"/>
        <v>0</v>
      </c>
      <c r="CW826" s="817">
        <f t="shared" si="612"/>
        <v>0</v>
      </c>
      <c r="CX826" s="817">
        <f t="shared" si="613"/>
        <v>0</v>
      </c>
      <c r="CY826" s="817"/>
      <c r="CZ826" s="817">
        <f t="shared" si="614"/>
        <v>0</v>
      </c>
      <c r="DA826" s="817">
        <f t="shared" si="615"/>
        <v>0</v>
      </c>
      <c r="DB826" s="817"/>
      <c r="DD826" s="822">
        <f t="shared" si="617"/>
        <v>0</v>
      </c>
    </row>
    <row r="827" spans="1:108">
      <c r="A827" s="379" t="s">
        <v>1623</v>
      </c>
      <c r="B827" s="419" t="s">
        <v>1624</v>
      </c>
      <c r="C827" s="57">
        <f t="shared" si="575"/>
        <v>0</v>
      </c>
      <c r="D827" s="372">
        <f t="shared" si="576"/>
        <v>0</v>
      </c>
      <c r="E827" s="58"/>
      <c r="F827" s="111"/>
      <c r="G827" s="60"/>
      <c r="H827" s="145"/>
      <c r="I827" s="146"/>
      <c r="J827" s="146"/>
      <c r="K827" s="146"/>
      <c r="L827" s="146"/>
      <c r="M827" s="146"/>
      <c r="N827" s="146"/>
      <c r="O827" s="146"/>
      <c r="P827" s="146"/>
      <c r="Q827" s="146"/>
      <c r="R827" s="146"/>
      <c r="S827" s="146"/>
      <c r="T827" s="146"/>
      <c r="U827" s="146"/>
      <c r="V827" s="146"/>
      <c r="W827" s="146"/>
      <c r="X827" s="146"/>
      <c r="Y827" s="146"/>
      <c r="Z827" s="147"/>
      <c r="AA827" s="58"/>
      <c r="AB827" s="148"/>
      <c r="AC827" s="59"/>
      <c r="AD827" s="110"/>
      <c r="AE827" s="148"/>
      <c r="AF827" s="111"/>
      <c r="AG827" s="149"/>
      <c r="AH827" s="110"/>
      <c r="AI827" s="111"/>
      <c r="AJ827" s="149"/>
      <c r="AK827" s="75"/>
      <c r="AL827" s="111"/>
      <c r="AM827" s="851"/>
      <c r="AN827" s="853"/>
      <c r="AO827" s="855" t="str">
        <f t="shared" si="597"/>
        <v/>
      </c>
      <c r="BC827" s="818"/>
      <c r="BD827" s="244"/>
      <c r="BE827" s="244"/>
      <c r="BF827" s="244"/>
      <c r="BG827" s="244"/>
      <c r="BH827" s="244"/>
      <c r="BI827" s="244"/>
      <c r="BJ827" s="819"/>
      <c r="CC827" s="513" t="str">
        <f t="shared" si="598"/>
        <v/>
      </c>
      <c r="CD827" s="513" t="str">
        <f t="shared" si="599"/>
        <v/>
      </c>
      <c r="CE827" s="513" t="str">
        <f t="shared" si="600"/>
        <v/>
      </c>
      <c r="CF827" s="513" t="str">
        <f t="shared" si="601"/>
        <v/>
      </c>
      <c r="CG827" s="513" t="str">
        <f t="shared" si="602"/>
        <v/>
      </c>
      <c r="CH827" s="513" t="str">
        <f t="shared" si="603"/>
        <v/>
      </c>
      <c r="CI827" s="513" t="str">
        <f t="shared" si="604"/>
        <v/>
      </c>
      <c r="CJ827" s="513"/>
      <c r="CK827" s="513" t="str">
        <f t="shared" si="605"/>
        <v/>
      </c>
      <c r="CL827" s="513" t="str">
        <f t="shared" si="606"/>
        <v/>
      </c>
      <c r="CM827" s="513"/>
      <c r="CO827" s="513" t="str">
        <f t="shared" si="616"/>
        <v/>
      </c>
      <c r="CR827" s="822">
        <f t="shared" si="607"/>
        <v>0</v>
      </c>
      <c r="CS827" s="822">
        <f t="shared" si="608"/>
        <v>0</v>
      </c>
      <c r="CT827" s="823">
        <f t="shared" si="609"/>
        <v>0</v>
      </c>
      <c r="CU827" s="817">
        <f t="shared" si="610"/>
        <v>0</v>
      </c>
      <c r="CV827" s="817">
        <f t="shared" si="611"/>
        <v>0</v>
      </c>
      <c r="CW827" s="817">
        <f t="shared" si="612"/>
        <v>0</v>
      </c>
      <c r="CX827" s="817">
        <f t="shared" si="613"/>
        <v>0</v>
      </c>
      <c r="CY827" s="817"/>
      <c r="CZ827" s="817">
        <f t="shared" si="614"/>
        <v>0</v>
      </c>
      <c r="DA827" s="817">
        <f t="shared" si="615"/>
        <v>0</v>
      </c>
      <c r="DB827" s="817"/>
      <c r="DD827" s="822">
        <f t="shared" si="617"/>
        <v>0</v>
      </c>
    </row>
    <row r="828" spans="1:108">
      <c r="A828" s="379" t="s">
        <v>1625</v>
      </c>
      <c r="B828" s="419" t="s">
        <v>1626</v>
      </c>
      <c r="C828" s="57">
        <f t="shared" si="575"/>
        <v>0</v>
      </c>
      <c r="D828" s="372">
        <f t="shared" si="576"/>
        <v>0</v>
      </c>
      <c r="E828" s="58"/>
      <c r="F828" s="111"/>
      <c r="G828" s="60"/>
      <c r="H828" s="145"/>
      <c r="I828" s="146"/>
      <c r="J828" s="146"/>
      <c r="K828" s="146"/>
      <c r="L828" s="146"/>
      <c r="M828" s="146"/>
      <c r="N828" s="146"/>
      <c r="O828" s="146"/>
      <c r="P828" s="146"/>
      <c r="Q828" s="146"/>
      <c r="R828" s="146"/>
      <c r="S828" s="146"/>
      <c r="T828" s="146"/>
      <c r="U828" s="146"/>
      <c r="V828" s="146"/>
      <c r="W828" s="146"/>
      <c r="X828" s="146"/>
      <c r="Y828" s="146"/>
      <c r="Z828" s="147"/>
      <c r="AA828" s="58"/>
      <c r="AB828" s="148"/>
      <c r="AC828" s="59"/>
      <c r="AD828" s="110"/>
      <c r="AE828" s="148"/>
      <c r="AF828" s="111"/>
      <c r="AG828" s="149"/>
      <c r="AH828" s="110"/>
      <c r="AI828" s="111"/>
      <c r="AJ828" s="149"/>
      <c r="AK828" s="75"/>
      <c r="AL828" s="111"/>
      <c r="AM828" s="851"/>
      <c r="AN828" s="853"/>
      <c r="AO828" s="855" t="str">
        <f t="shared" si="597"/>
        <v/>
      </c>
      <c r="BC828" s="818"/>
      <c r="BD828" s="244"/>
      <c r="BE828" s="244"/>
      <c r="BF828" s="244"/>
      <c r="BG828" s="244"/>
      <c r="BH828" s="244"/>
      <c r="BI828" s="244"/>
      <c r="BJ828" s="819"/>
      <c r="CC828" s="513" t="str">
        <f t="shared" si="598"/>
        <v/>
      </c>
      <c r="CD828" s="513" t="str">
        <f t="shared" si="599"/>
        <v/>
      </c>
      <c r="CE828" s="513" t="str">
        <f t="shared" si="600"/>
        <v/>
      </c>
      <c r="CF828" s="513" t="str">
        <f t="shared" si="601"/>
        <v/>
      </c>
      <c r="CG828" s="513" t="str">
        <f t="shared" si="602"/>
        <v/>
      </c>
      <c r="CH828" s="513" t="str">
        <f t="shared" si="603"/>
        <v/>
      </c>
      <c r="CI828" s="513" t="str">
        <f t="shared" si="604"/>
        <v/>
      </c>
      <c r="CJ828" s="513"/>
      <c r="CK828" s="513" t="str">
        <f t="shared" si="605"/>
        <v/>
      </c>
      <c r="CL828" s="513" t="str">
        <f t="shared" si="606"/>
        <v/>
      </c>
      <c r="CM828" s="513"/>
      <c r="CO828" s="513" t="str">
        <f t="shared" si="616"/>
        <v/>
      </c>
      <c r="CR828" s="822">
        <f t="shared" si="607"/>
        <v>0</v>
      </c>
      <c r="CS828" s="822">
        <f t="shared" si="608"/>
        <v>0</v>
      </c>
      <c r="CT828" s="823">
        <f t="shared" si="609"/>
        <v>0</v>
      </c>
      <c r="CU828" s="817">
        <f t="shared" si="610"/>
        <v>0</v>
      </c>
      <c r="CV828" s="817">
        <f t="shared" si="611"/>
        <v>0</v>
      </c>
      <c r="CW828" s="817">
        <f t="shared" si="612"/>
        <v>0</v>
      </c>
      <c r="CX828" s="817">
        <f t="shared" si="613"/>
        <v>0</v>
      </c>
      <c r="CY828" s="817"/>
      <c r="CZ828" s="817">
        <f t="shared" si="614"/>
        <v>0</v>
      </c>
      <c r="DA828" s="817">
        <f t="shared" si="615"/>
        <v>0</v>
      </c>
      <c r="DB828" s="817"/>
      <c r="DD828" s="822">
        <f t="shared" si="617"/>
        <v>0</v>
      </c>
    </row>
    <row r="829" spans="1:108">
      <c r="A829" s="379" t="s">
        <v>1627</v>
      </c>
      <c r="B829" s="419" t="s">
        <v>1628</v>
      </c>
      <c r="C829" s="57">
        <f t="shared" si="575"/>
        <v>0</v>
      </c>
      <c r="D829" s="372">
        <f t="shared" si="576"/>
        <v>0</v>
      </c>
      <c r="E829" s="58"/>
      <c r="F829" s="111"/>
      <c r="G829" s="60"/>
      <c r="H829" s="145"/>
      <c r="I829" s="146"/>
      <c r="J829" s="146"/>
      <c r="K829" s="146"/>
      <c r="L829" s="146"/>
      <c r="M829" s="146"/>
      <c r="N829" s="146"/>
      <c r="O829" s="146"/>
      <c r="P829" s="146"/>
      <c r="Q829" s="146"/>
      <c r="R829" s="146"/>
      <c r="S829" s="146"/>
      <c r="T829" s="146"/>
      <c r="U829" s="146"/>
      <c r="V829" s="146"/>
      <c r="W829" s="146"/>
      <c r="X829" s="146"/>
      <c r="Y829" s="146"/>
      <c r="Z829" s="147"/>
      <c r="AA829" s="58"/>
      <c r="AB829" s="148"/>
      <c r="AC829" s="59"/>
      <c r="AD829" s="110"/>
      <c r="AE829" s="148"/>
      <c r="AF829" s="111"/>
      <c r="AG829" s="149"/>
      <c r="AH829" s="110"/>
      <c r="AI829" s="111"/>
      <c r="AJ829" s="149"/>
      <c r="AK829" s="75"/>
      <c r="AL829" s="111"/>
      <c r="AM829" s="851"/>
      <c r="AN829" s="853"/>
      <c r="AO829" s="855" t="str">
        <f t="shared" si="597"/>
        <v/>
      </c>
      <c r="BC829" s="818"/>
      <c r="BD829" s="244"/>
      <c r="BE829" s="244"/>
      <c r="BF829" s="244"/>
      <c r="BG829" s="244"/>
      <c r="BH829" s="244"/>
      <c r="BI829" s="244"/>
      <c r="BJ829" s="819"/>
      <c r="CC829" s="513" t="str">
        <f t="shared" si="598"/>
        <v/>
      </c>
      <c r="CD829" s="513" t="str">
        <f t="shared" si="599"/>
        <v/>
      </c>
      <c r="CE829" s="513" t="str">
        <f t="shared" si="600"/>
        <v/>
      </c>
      <c r="CF829" s="513" t="str">
        <f t="shared" si="601"/>
        <v/>
      </c>
      <c r="CG829" s="513" t="str">
        <f t="shared" si="602"/>
        <v/>
      </c>
      <c r="CH829" s="513" t="str">
        <f t="shared" si="603"/>
        <v/>
      </c>
      <c r="CI829" s="513" t="str">
        <f t="shared" si="604"/>
        <v/>
      </c>
      <c r="CJ829" s="513"/>
      <c r="CK829" s="513" t="str">
        <f t="shared" si="605"/>
        <v/>
      </c>
      <c r="CL829" s="513" t="str">
        <f t="shared" si="606"/>
        <v/>
      </c>
      <c r="CM829" s="513"/>
      <c r="CO829" s="513" t="str">
        <f t="shared" si="616"/>
        <v/>
      </c>
      <c r="CR829" s="822">
        <f t="shared" si="607"/>
        <v>0</v>
      </c>
      <c r="CS829" s="822">
        <f t="shared" si="608"/>
        <v>0</v>
      </c>
      <c r="CT829" s="823">
        <f t="shared" si="609"/>
        <v>0</v>
      </c>
      <c r="CU829" s="817">
        <f t="shared" si="610"/>
        <v>0</v>
      </c>
      <c r="CV829" s="817">
        <f t="shared" si="611"/>
        <v>0</v>
      </c>
      <c r="CW829" s="817">
        <f t="shared" si="612"/>
        <v>0</v>
      </c>
      <c r="CX829" s="817">
        <f t="shared" si="613"/>
        <v>0</v>
      </c>
      <c r="CY829" s="817"/>
      <c r="CZ829" s="817">
        <f t="shared" si="614"/>
        <v>0</v>
      </c>
      <c r="DA829" s="817">
        <f t="shared" si="615"/>
        <v>0</v>
      </c>
      <c r="DB829" s="817"/>
      <c r="DD829" s="822">
        <f t="shared" si="617"/>
        <v>0</v>
      </c>
    </row>
    <row r="830" spans="1:108">
      <c r="A830" s="379" t="s">
        <v>1629</v>
      </c>
      <c r="B830" s="419" t="s">
        <v>1630</v>
      </c>
      <c r="C830" s="57">
        <f t="shared" si="575"/>
        <v>0</v>
      </c>
      <c r="D830" s="372">
        <f t="shared" si="576"/>
        <v>0</v>
      </c>
      <c r="E830" s="58"/>
      <c r="F830" s="111"/>
      <c r="G830" s="60"/>
      <c r="H830" s="145"/>
      <c r="I830" s="146"/>
      <c r="J830" s="146"/>
      <c r="K830" s="146"/>
      <c r="L830" s="146"/>
      <c r="M830" s="146"/>
      <c r="N830" s="146"/>
      <c r="O830" s="146"/>
      <c r="P830" s="146"/>
      <c r="Q830" s="146"/>
      <c r="R830" s="146"/>
      <c r="S830" s="146"/>
      <c r="T830" s="146"/>
      <c r="U830" s="146"/>
      <c r="V830" s="146"/>
      <c r="W830" s="146"/>
      <c r="X830" s="146"/>
      <c r="Y830" s="146"/>
      <c r="Z830" s="147"/>
      <c r="AA830" s="58"/>
      <c r="AB830" s="148"/>
      <c r="AC830" s="59"/>
      <c r="AD830" s="110"/>
      <c r="AE830" s="148"/>
      <c r="AF830" s="111"/>
      <c r="AG830" s="149"/>
      <c r="AH830" s="110"/>
      <c r="AI830" s="111"/>
      <c r="AJ830" s="149"/>
      <c r="AK830" s="75"/>
      <c r="AL830" s="111"/>
      <c r="AM830" s="851"/>
      <c r="AN830" s="853"/>
      <c r="AO830" s="855" t="str">
        <f t="shared" si="597"/>
        <v/>
      </c>
      <c r="BC830" s="818"/>
      <c r="BD830" s="244"/>
      <c r="BE830" s="244"/>
      <c r="BF830" s="244"/>
      <c r="BG830" s="244"/>
      <c r="BH830" s="244"/>
      <c r="BI830" s="244"/>
      <c r="BJ830" s="819"/>
      <c r="CC830" s="513" t="str">
        <f t="shared" si="598"/>
        <v/>
      </c>
      <c r="CD830" s="513" t="str">
        <f t="shared" si="599"/>
        <v/>
      </c>
      <c r="CE830" s="513" t="str">
        <f t="shared" si="600"/>
        <v/>
      </c>
      <c r="CF830" s="513" t="str">
        <f t="shared" si="601"/>
        <v/>
      </c>
      <c r="CG830" s="513" t="str">
        <f t="shared" si="602"/>
        <v/>
      </c>
      <c r="CH830" s="513" t="str">
        <f t="shared" si="603"/>
        <v/>
      </c>
      <c r="CI830" s="513" t="str">
        <f t="shared" si="604"/>
        <v/>
      </c>
      <c r="CJ830" s="513"/>
      <c r="CK830" s="513" t="str">
        <f t="shared" si="605"/>
        <v/>
      </c>
      <c r="CL830" s="513" t="str">
        <f t="shared" si="606"/>
        <v/>
      </c>
      <c r="CM830" s="513"/>
      <c r="CO830" s="513" t="str">
        <f t="shared" si="616"/>
        <v/>
      </c>
      <c r="CR830" s="822">
        <f t="shared" si="607"/>
        <v>0</v>
      </c>
      <c r="CS830" s="822">
        <f t="shared" si="608"/>
        <v>0</v>
      </c>
      <c r="CT830" s="823">
        <f t="shared" si="609"/>
        <v>0</v>
      </c>
      <c r="CU830" s="817">
        <f t="shared" si="610"/>
        <v>0</v>
      </c>
      <c r="CV830" s="817">
        <f t="shared" si="611"/>
        <v>0</v>
      </c>
      <c r="CW830" s="817">
        <f t="shared" si="612"/>
        <v>0</v>
      </c>
      <c r="CX830" s="817">
        <f t="shared" si="613"/>
        <v>0</v>
      </c>
      <c r="CY830" s="817"/>
      <c r="CZ830" s="817">
        <f t="shared" si="614"/>
        <v>0</v>
      </c>
      <c r="DA830" s="817">
        <f t="shared" si="615"/>
        <v>0</v>
      </c>
      <c r="DB830" s="817"/>
      <c r="DD830" s="822">
        <f t="shared" si="617"/>
        <v>0</v>
      </c>
    </row>
    <row r="831" spans="1:108">
      <c r="A831" s="379" t="s">
        <v>1631</v>
      </c>
      <c r="B831" s="419" t="s">
        <v>1632</v>
      </c>
      <c r="C831" s="57">
        <f t="shared" si="575"/>
        <v>0</v>
      </c>
      <c r="D831" s="372">
        <f t="shared" si="576"/>
        <v>0</v>
      </c>
      <c r="E831" s="58"/>
      <c r="F831" s="111"/>
      <c r="G831" s="60"/>
      <c r="H831" s="145"/>
      <c r="I831" s="146"/>
      <c r="J831" s="146"/>
      <c r="K831" s="146"/>
      <c r="L831" s="146"/>
      <c r="M831" s="146"/>
      <c r="N831" s="146"/>
      <c r="O831" s="146"/>
      <c r="P831" s="146"/>
      <c r="Q831" s="146"/>
      <c r="R831" s="146"/>
      <c r="S831" s="146"/>
      <c r="T831" s="146"/>
      <c r="U831" s="146"/>
      <c r="V831" s="146"/>
      <c r="W831" s="146"/>
      <c r="X831" s="146"/>
      <c r="Y831" s="146"/>
      <c r="Z831" s="147"/>
      <c r="AA831" s="58"/>
      <c r="AB831" s="148"/>
      <c r="AC831" s="59"/>
      <c r="AD831" s="110"/>
      <c r="AE831" s="148"/>
      <c r="AF831" s="111"/>
      <c r="AG831" s="149"/>
      <c r="AH831" s="110"/>
      <c r="AI831" s="111"/>
      <c r="AJ831" s="149"/>
      <c r="AK831" s="75"/>
      <c r="AL831" s="111"/>
      <c r="AM831" s="851"/>
      <c r="AN831" s="853"/>
      <c r="AO831" s="855" t="str">
        <f t="shared" si="597"/>
        <v/>
      </c>
      <c r="BC831" s="818"/>
      <c r="BD831" s="244"/>
      <c r="BE831" s="244"/>
      <c r="BF831" s="244"/>
      <c r="BG831" s="244"/>
      <c r="BH831" s="244"/>
      <c r="BI831" s="244"/>
      <c r="BJ831" s="819"/>
      <c r="CC831" s="513" t="str">
        <f t="shared" si="598"/>
        <v/>
      </c>
      <c r="CD831" s="513" t="str">
        <f t="shared" si="599"/>
        <v/>
      </c>
      <c r="CE831" s="513" t="str">
        <f t="shared" si="600"/>
        <v/>
      </c>
      <c r="CF831" s="513" t="str">
        <f t="shared" si="601"/>
        <v/>
      </c>
      <c r="CG831" s="513" t="str">
        <f t="shared" si="602"/>
        <v/>
      </c>
      <c r="CH831" s="513" t="str">
        <f t="shared" si="603"/>
        <v/>
      </c>
      <c r="CI831" s="513" t="str">
        <f t="shared" si="604"/>
        <v/>
      </c>
      <c r="CJ831" s="513"/>
      <c r="CK831" s="513" t="str">
        <f t="shared" si="605"/>
        <v/>
      </c>
      <c r="CL831" s="513" t="str">
        <f t="shared" si="606"/>
        <v/>
      </c>
      <c r="CM831" s="513"/>
      <c r="CO831" s="513" t="str">
        <f t="shared" si="616"/>
        <v/>
      </c>
      <c r="CR831" s="822">
        <f t="shared" si="607"/>
        <v>0</v>
      </c>
      <c r="CS831" s="822">
        <f t="shared" si="608"/>
        <v>0</v>
      </c>
      <c r="CT831" s="823">
        <f t="shared" si="609"/>
        <v>0</v>
      </c>
      <c r="CU831" s="817">
        <f t="shared" si="610"/>
        <v>0</v>
      </c>
      <c r="CV831" s="817">
        <f t="shared" si="611"/>
        <v>0</v>
      </c>
      <c r="CW831" s="817">
        <f t="shared" si="612"/>
        <v>0</v>
      </c>
      <c r="CX831" s="817">
        <f t="shared" si="613"/>
        <v>0</v>
      </c>
      <c r="CY831" s="817"/>
      <c r="CZ831" s="817">
        <f t="shared" si="614"/>
        <v>0</v>
      </c>
      <c r="DA831" s="817">
        <f t="shared" si="615"/>
        <v>0</v>
      </c>
      <c r="DB831" s="817"/>
      <c r="DD831" s="822">
        <f t="shared" si="617"/>
        <v>0</v>
      </c>
    </row>
    <row r="832" spans="1:108">
      <c r="A832" s="379" t="s">
        <v>1633</v>
      </c>
      <c r="B832" s="419" t="s">
        <v>1634</v>
      </c>
      <c r="C832" s="57">
        <f t="shared" si="575"/>
        <v>0</v>
      </c>
      <c r="D832" s="372">
        <f t="shared" si="576"/>
        <v>0</v>
      </c>
      <c r="E832" s="58"/>
      <c r="F832" s="111"/>
      <c r="G832" s="60"/>
      <c r="H832" s="145"/>
      <c r="I832" s="146"/>
      <c r="J832" s="146"/>
      <c r="K832" s="146"/>
      <c r="L832" s="146"/>
      <c r="M832" s="146"/>
      <c r="N832" s="146"/>
      <c r="O832" s="146"/>
      <c r="P832" s="146"/>
      <c r="Q832" s="146"/>
      <c r="R832" s="146"/>
      <c r="S832" s="146"/>
      <c r="T832" s="146"/>
      <c r="U832" s="146"/>
      <c r="V832" s="146"/>
      <c r="W832" s="146"/>
      <c r="X832" s="146"/>
      <c r="Y832" s="146"/>
      <c r="Z832" s="147"/>
      <c r="AA832" s="58"/>
      <c r="AB832" s="148"/>
      <c r="AC832" s="59"/>
      <c r="AD832" s="110"/>
      <c r="AE832" s="148"/>
      <c r="AF832" s="111"/>
      <c r="AG832" s="149"/>
      <c r="AH832" s="110"/>
      <c r="AI832" s="111"/>
      <c r="AJ832" s="149"/>
      <c r="AK832" s="75"/>
      <c r="AL832" s="111"/>
      <c r="AM832" s="851"/>
      <c r="AN832" s="853"/>
      <c r="AO832" s="855" t="str">
        <f t="shared" si="597"/>
        <v/>
      </c>
      <c r="BC832" s="818"/>
      <c r="BD832" s="244"/>
      <c r="BE832" s="244"/>
      <c r="BF832" s="244"/>
      <c r="BG832" s="244"/>
      <c r="BH832" s="244"/>
      <c r="BI832" s="244"/>
      <c r="BJ832" s="819"/>
      <c r="CC832" s="513" t="str">
        <f t="shared" si="598"/>
        <v/>
      </c>
      <c r="CD832" s="513" t="str">
        <f t="shared" si="599"/>
        <v/>
      </c>
      <c r="CE832" s="513" t="str">
        <f t="shared" si="600"/>
        <v/>
      </c>
      <c r="CF832" s="513" t="str">
        <f t="shared" si="601"/>
        <v/>
      </c>
      <c r="CG832" s="513" t="str">
        <f t="shared" si="602"/>
        <v/>
      </c>
      <c r="CH832" s="513" t="str">
        <f t="shared" si="603"/>
        <v/>
      </c>
      <c r="CI832" s="513" t="str">
        <f t="shared" si="604"/>
        <v/>
      </c>
      <c r="CJ832" s="513"/>
      <c r="CK832" s="513" t="str">
        <f t="shared" si="605"/>
        <v/>
      </c>
      <c r="CL832" s="513" t="str">
        <f t="shared" si="606"/>
        <v/>
      </c>
      <c r="CM832" s="513"/>
      <c r="CO832" s="513" t="str">
        <f t="shared" si="616"/>
        <v/>
      </c>
      <c r="CR832" s="822">
        <f t="shared" si="607"/>
        <v>0</v>
      </c>
      <c r="CS832" s="822">
        <f t="shared" si="608"/>
        <v>0</v>
      </c>
      <c r="CT832" s="823">
        <f t="shared" si="609"/>
        <v>0</v>
      </c>
      <c r="CU832" s="817">
        <f t="shared" si="610"/>
        <v>0</v>
      </c>
      <c r="CV832" s="817">
        <f t="shared" si="611"/>
        <v>0</v>
      </c>
      <c r="CW832" s="817">
        <f t="shared" si="612"/>
        <v>0</v>
      </c>
      <c r="CX832" s="817">
        <f t="shared" si="613"/>
        <v>0</v>
      </c>
      <c r="CY832" s="817"/>
      <c r="CZ832" s="817">
        <f t="shared" si="614"/>
        <v>0</v>
      </c>
      <c r="DA832" s="817">
        <f t="shared" si="615"/>
        <v>0</v>
      </c>
      <c r="DB832" s="817"/>
      <c r="DD832" s="822">
        <f t="shared" si="617"/>
        <v>0</v>
      </c>
    </row>
    <row r="833" spans="1:108">
      <c r="A833" s="379" t="s">
        <v>1635</v>
      </c>
      <c r="B833" s="419" t="s">
        <v>1636</v>
      </c>
      <c r="C833" s="57">
        <f t="shared" si="575"/>
        <v>0</v>
      </c>
      <c r="D833" s="372">
        <f t="shared" si="576"/>
        <v>0</v>
      </c>
      <c r="E833" s="58"/>
      <c r="F833" s="111"/>
      <c r="G833" s="60"/>
      <c r="H833" s="145"/>
      <c r="I833" s="146"/>
      <c r="J833" s="146"/>
      <c r="K833" s="146"/>
      <c r="L833" s="146"/>
      <c r="M833" s="146"/>
      <c r="N833" s="146"/>
      <c r="O833" s="146"/>
      <c r="P833" s="146"/>
      <c r="Q833" s="146"/>
      <c r="R833" s="146"/>
      <c r="S833" s="146"/>
      <c r="T833" s="146"/>
      <c r="U833" s="146"/>
      <c r="V833" s="146"/>
      <c r="W833" s="146"/>
      <c r="X833" s="146"/>
      <c r="Y833" s="146"/>
      <c r="Z833" s="147"/>
      <c r="AA833" s="58"/>
      <c r="AB833" s="148"/>
      <c r="AC833" s="59"/>
      <c r="AD833" s="110"/>
      <c r="AE833" s="148"/>
      <c r="AF833" s="111"/>
      <c r="AG833" s="149"/>
      <c r="AH833" s="110"/>
      <c r="AI833" s="111"/>
      <c r="AJ833" s="149"/>
      <c r="AK833" s="75"/>
      <c r="AL833" s="111"/>
      <c r="AM833" s="851"/>
      <c r="AN833" s="853"/>
      <c r="AO833" s="855" t="str">
        <f t="shared" si="597"/>
        <v/>
      </c>
      <c r="BC833" s="818"/>
      <c r="BD833" s="244"/>
      <c r="BE833" s="244"/>
      <c r="BF833" s="244"/>
      <c r="BG833" s="244"/>
      <c r="BH833" s="244"/>
      <c r="BI833" s="244"/>
      <c r="BJ833" s="819"/>
      <c r="CC833" s="513" t="str">
        <f t="shared" si="598"/>
        <v/>
      </c>
      <c r="CD833" s="513" t="str">
        <f t="shared" si="599"/>
        <v/>
      </c>
      <c r="CE833" s="513" t="str">
        <f t="shared" si="600"/>
        <v/>
      </c>
      <c r="CF833" s="513" t="str">
        <f t="shared" si="601"/>
        <v/>
      </c>
      <c r="CG833" s="513" t="str">
        <f t="shared" si="602"/>
        <v/>
      </c>
      <c r="CH833" s="513" t="str">
        <f t="shared" si="603"/>
        <v/>
      </c>
      <c r="CI833" s="513" t="str">
        <f t="shared" si="604"/>
        <v/>
      </c>
      <c r="CJ833" s="513"/>
      <c r="CK833" s="513" t="str">
        <f t="shared" si="605"/>
        <v/>
      </c>
      <c r="CL833" s="513" t="str">
        <f t="shared" si="606"/>
        <v/>
      </c>
      <c r="CM833" s="513"/>
      <c r="CO833" s="513" t="str">
        <f t="shared" si="616"/>
        <v/>
      </c>
      <c r="CR833" s="822">
        <f t="shared" si="607"/>
        <v>0</v>
      </c>
      <c r="CS833" s="822">
        <f t="shared" si="608"/>
        <v>0</v>
      </c>
      <c r="CT833" s="823">
        <f t="shared" si="609"/>
        <v>0</v>
      </c>
      <c r="CU833" s="817">
        <f t="shared" si="610"/>
        <v>0</v>
      </c>
      <c r="CV833" s="817">
        <f t="shared" si="611"/>
        <v>0</v>
      </c>
      <c r="CW833" s="817">
        <f t="shared" si="612"/>
        <v>0</v>
      </c>
      <c r="CX833" s="817">
        <f t="shared" si="613"/>
        <v>0</v>
      </c>
      <c r="CY833" s="817"/>
      <c r="CZ833" s="817">
        <f t="shared" si="614"/>
        <v>0</v>
      </c>
      <c r="DA833" s="817">
        <f t="shared" si="615"/>
        <v>0</v>
      </c>
      <c r="DB833" s="817"/>
      <c r="DD833" s="822">
        <f t="shared" si="617"/>
        <v>0</v>
      </c>
    </row>
    <row r="834" spans="1:108" ht="21">
      <c r="A834" s="379" t="s">
        <v>1637</v>
      </c>
      <c r="B834" s="419" t="s">
        <v>1638</v>
      </c>
      <c r="C834" s="57">
        <f t="shared" ref="C834:C893" si="618">SUM(D834+G834)</f>
        <v>0</v>
      </c>
      <c r="D834" s="372">
        <f t="shared" ref="D834:D893" si="619">SUM(E834:F834)</f>
        <v>0</v>
      </c>
      <c r="E834" s="58"/>
      <c r="F834" s="111"/>
      <c r="G834" s="60"/>
      <c r="H834" s="145"/>
      <c r="I834" s="146"/>
      <c r="J834" s="146"/>
      <c r="K834" s="146"/>
      <c r="L834" s="146"/>
      <c r="M834" s="146"/>
      <c r="N834" s="146"/>
      <c r="O834" s="146"/>
      <c r="P834" s="146"/>
      <c r="Q834" s="146"/>
      <c r="R834" s="146"/>
      <c r="S834" s="146"/>
      <c r="T834" s="146"/>
      <c r="U834" s="146"/>
      <c r="V834" s="146"/>
      <c r="W834" s="146"/>
      <c r="X834" s="146"/>
      <c r="Y834" s="146"/>
      <c r="Z834" s="147"/>
      <c r="AA834" s="58"/>
      <c r="AB834" s="148"/>
      <c r="AC834" s="59"/>
      <c r="AD834" s="110"/>
      <c r="AE834" s="148"/>
      <c r="AF834" s="111"/>
      <c r="AG834" s="149"/>
      <c r="AH834" s="110"/>
      <c r="AI834" s="111"/>
      <c r="AJ834" s="149"/>
      <c r="AK834" s="75"/>
      <c r="AL834" s="111"/>
      <c r="AM834" s="851"/>
      <c r="AN834" s="853"/>
      <c r="AO834" s="855" t="str">
        <f t="shared" si="597"/>
        <v/>
      </c>
      <c r="BC834" s="818"/>
      <c r="BD834" s="244"/>
      <c r="BE834" s="244"/>
      <c r="BF834" s="244"/>
      <c r="BG834" s="244"/>
      <c r="BH834" s="244"/>
      <c r="BI834" s="244"/>
      <c r="BJ834" s="819"/>
      <c r="CC834" s="513" t="str">
        <f t="shared" si="598"/>
        <v/>
      </c>
      <c r="CD834" s="513" t="str">
        <f t="shared" si="599"/>
        <v/>
      </c>
      <c r="CE834" s="513" t="str">
        <f t="shared" si="600"/>
        <v/>
      </c>
      <c r="CF834" s="513" t="str">
        <f t="shared" si="601"/>
        <v/>
      </c>
      <c r="CG834" s="513" t="str">
        <f t="shared" si="602"/>
        <v/>
      </c>
      <c r="CH834" s="513" t="str">
        <f t="shared" si="603"/>
        <v/>
      </c>
      <c r="CI834" s="513" t="str">
        <f t="shared" si="604"/>
        <v/>
      </c>
      <c r="CJ834" s="513"/>
      <c r="CK834" s="513" t="str">
        <f t="shared" si="605"/>
        <v/>
      </c>
      <c r="CL834" s="513" t="str">
        <f t="shared" si="606"/>
        <v/>
      </c>
      <c r="CM834" s="513"/>
      <c r="CO834" s="513" t="str">
        <f t="shared" si="616"/>
        <v/>
      </c>
      <c r="CR834" s="822">
        <f t="shared" si="607"/>
        <v>0</v>
      </c>
      <c r="CS834" s="822">
        <f t="shared" si="608"/>
        <v>0</v>
      </c>
      <c r="CT834" s="823">
        <f t="shared" si="609"/>
        <v>0</v>
      </c>
      <c r="CU834" s="817">
        <f t="shared" si="610"/>
        <v>0</v>
      </c>
      <c r="CV834" s="817">
        <f t="shared" si="611"/>
        <v>0</v>
      </c>
      <c r="CW834" s="817">
        <f t="shared" si="612"/>
        <v>0</v>
      </c>
      <c r="CX834" s="817">
        <f t="shared" si="613"/>
        <v>0</v>
      </c>
      <c r="CY834" s="817"/>
      <c r="CZ834" s="817">
        <f t="shared" si="614"/>
        <v>0</v>
      </c>
      <c r="DA834" s="817">
        <f t="shared" si="615"/>
        <v>0</v>
      </c>
      <c r="DB834" s="817"/>
      <c r="DD834" s="822">
        <f t="shared" si="617"/>
        <v>0</v>
      </c>
    </row>
    <row r="835" spans="1:108">
      <c r="A835" s="379" t="s">
        <v>1639</v>
      </c>
      <c r="B835" s="419" t="s">
        <v>1640</v>
      </c>
      <c r="C835" s="57">
        <f t="shared" si="618"/>
        <v>0</v>
      </c>
      <c r="D835" s="372">
        <f t="shared" si="619"/>
        <v>0</v>
      </c>
      <c r="E835" s="58"/>
      <c r="F835" s="111"/>
      <c r="G835" s="60"/>
      <c r="H835" s="145"/>
      <c r="I835" s="146"/>
      <c r="J835" s="146"/>
      <c r="K835" s="146"/>
      <c r="L835" s="146"/>
      <c r="M835" s="146"/>
      <c r="N835" s="146"/>
      <c r="O835" s="146"/>
      <c r="P835" s="146"/>
      <c r="Q835" s="146"/>
      <c r="R835" s="146"/>
      <c r="S835" s="146"/>
      <c r="T835" s="146"/>
      <c r="U835" s="146"/>
      <c r="V835" s="146"/>
      <c r="W835" s="146"/>
      <c r="X835" s="146"/>
      <c r="Y835" s="146"/>
      <c r="Z835" s="147"/>
      <c r="AA835" s="58"/>
      <c r="AB835" s="148"/>
      <c r="AC835" s="59"/>
      <c r="AD835" s="110"/>
      <c r="AE835" s="148"/>
      <c r="AF835" s="111"/>
      <c r="AG835" s="149"/>
      <c r="AH835" s="110"/>
      <c r="AI835" s="111"/>
      <c r="AJ835" s="149"/>
      <c r="AK835" s="75"/>
      <c r="AL835" s="111"/>
      <c r="AM835" s="851"/>
      <c r="AN835" s="853"/>
      <c r="AO835" s="855" t="str">
        <f t="shared" si="597"/>
        <v/>
      </c>
      <c r="BC835" s="818"/>
      <c r="BD835" s="244"/>
      <c r="BE835" s="244"/>
      <c r="BF835" s="244"/>
      <c r="BG835" s="244"/>
      <c r="BH835" s="244"/>
      <c r="BI835" s="244"/>
      <c r="BJ835" s="819"/>
      <c r="CC835" s="513" t="str">
        <f t="shared" si="598"/>
        <v/>
      </c>
      <c r="CD835" s="513" t="str">
        <f t="shared" si="599"/>
        <v/>
      </c>
      <c r="CE835" s="513" t="str">
        <f t="shared" si="600"/>
        <v/>
      </c>
      <c r="CF835" s="513" t="str">
        <f t="shared" si="601"/>
        <v/>
      </c>
      <c r="CG835" s="513" t="str">
        <f t="shared" si="602"/>
        <v/>
      </c>
      <c r="CH835" s="513" t="str">
        <f t="shared" si="603"/>
        <v/>
      </c>
      <c r="CI835" s="513" t="str">
        <f t="shared" si="604"/>
        <v/>
      </c>
      <c r="CJ835" s="513"/>
      <c r="CK835" s="513" t="str">
        <f t="shared" si="605"/>
        <v/>
      </c>
      <c r="CL835" s="513" t="str">
        <f t="shared" si="606"/>
        <v/>
      </c>
      <c r="CM835" s="513"/>
      <c r="CO835" s="513" t="str">
        <f t="shared" si="616"/>
        <v/>
      </c>
      <c r="CR835" s="822">
        <f t="shared" si="607"/>
        <v>0</v>
      </c>
      <c r="CS835" s="822">
        <f t="shared" si="608"/>
        <v>0</v>
      </c>
      <c r="CT835" s="823">
        <f t="shared" si="609"/>
        <v>0</v>
      </c>
      <c r="CU835" s="817">
        <f t="shared" si="610"/>
        <v>0</v>
      </c>
      <c r="CV835" s="817">
        <f t="shared" si="611"/>
        <v>0</v>
      </c>
      <c r="CW835" s="817">
        <f t="shared" si="612"/>
        <v>0</v>
      </c>
      <c r="CX835" s="817">
        <f t="shared" si="613"/>
        <v>0</v>
      </c>
      <c r="CY835" s="817"/>
      <c r="CZ835" s="817">
        <f t="shared" si="614"/>
        <v>0</v>
      </c>
      <c r="DA835" s="817">
        <f t="shared" si="615"/>
        <v>0</v>
      </c>
      <c r="DB835" s="817"/>
      <c r="DD835" s="822">
        <f t="shared" si="617"/>
        <v>0</v>
      </c>
    </row>
    <row r="836" spans="1:108">
      <c r="A836" s="379" t="s">
        <v>1641</v>
      </c>
      <c r="B836" s="419" t="s">
        <v>1642</v>
      </c>
      <c r="C836" s="57">
        <f t="shared" si="618"/>
        <v>0</v>
      </c>
      <c r="D836" s="372">
        <f t="shared" si="619"/>
        <v>0</v>
      </c>
      <c r="E836" s="58"/>
      <c r="F836" s="111"/>
      <c r="G836" s="60"/>
      <c r="H836" s="145"/>
      <c r="I836" s="146"/>
      <c r="J836" s="146"/>
      <c r="K836" s="146"/>
      <c r="L836" s="146"/>
      <c r="M836" s="146"/>
      <c r="N836" s="146"/>
      <c r="O836" s="146"/>
      <c r="P836" s="146"/>
      <c r="Q836" s="146"/>
      <c r="R836" s="146"/>
      <c r="S836" s="146"/>
      <c r="T836" s="146"/>
      <c r="U836" s="146"/>
      <c r="V836" s="146"/>
      <c r="W836" s="146"/>
      <c r="X836" s="146"/>
      <c r="Y836" s="146"/>
      <c r="Z836" s="147"/>
      <c r="AA836" s="58"/>
      <c r="AB836" s="148"/>
      <c r="AC836" s="59"/>
      <c r="AD836" s="110"/>
      <c r="AE836" s="148"/>
      <c r="AF836" s="111"/>
      <c r="AG836" s="149"/>
      <c r="AH836" s="110"/>
      <c r="AI836" s="111"/>
      <c r="AJ836" s="149"/>
      <c r="AK836" s="75"/>
      <c r="AL836" s="111"/>
      <c r="AM836" s="851"/>
      <c r="AN836" s="853"/>
      <c r="AO836" s="855" t="str">
        <f t="shared" si="597"/>
        <v/>
      </c>
      <c r="BC836" s="818"/>
      <c r="BD836" s="244"/>
      <c r="BE836" s="244"/>
      <c r="BF836" s="244"/>
      <c r="BG836" s="244"/>
      <c r="BH836" s="244"/>
      <c r="BI836" s="244"/>
      <c r="BJ836" s="819"/>
      <c r="CC836" s="513" t="str">
        <f t="shared" si="598"/>
        <v/>
      </c>
      <c r="CD836" s="513" t="str">
        <f t="shared" si="599"/>
        <v/>
      </c>
      <c r="CE836" s="513" t="str">
        <f t="shared" si="600"/>
        <v/>
      </c>
      <c r="CF836" s="513" t="str">
        <f t="shared" si="601"/>
        <v/>
      </c>
      <c r="CG836" s="513" t="str">
        <f t="shared" si="602"/>
        <v/>
      </c>
      <c r="CH836" s="513" t="str">
        <f t="shared" si="603"/>
        <v/>
      </c>
      <c r="CI836" s="513" t="str">
        <f t="shared" si="604"/>
        <v/>
      </c>
      <c r="CJ836" s="513"/>
      <c r="CK836" s="513" t="str">
        <f t="shared" si="605"/>
        <v/>
      </c>
      <c r="CL836" s="513" t="str">
        <f t="shared" si="606"/>
        <v/>
      </c>
      <c r="CM836" s="513"/>
      <c r="CO836" s="513" t="str">
        <f t="shared" si="616"/>
        <v/>
      </c>
      <c r="CR836" s="822">
        <f t="shared" si="607"/>
        <v>0</v>
      </c>
      <c r="CS836" s="822">
        <f t="shared" si="608"/>
        <v>0</v>
      </c>
      <c r="CT836" s="823">
        <f t="shared" si="609"/>
        <v>0</v>
      </c>
      <c r="CU836" s="817">
        <f t="shared" si="610"/>
        <v>0</v>
      </c>
      <c r="CV836" s="817">
        <f t="shared" si="611"/>
        <v>0</v>
      </c>
      <c r="CW836" s="817">
        <f t="shared" si="612"/>
        <v>0</v>
      </c>
      <c r="CX836" s="817">
        <f t="shared" si="613"/>
        <v>0</v>
      </c>
      <c r="CY836" s="817"/>
      <c r="CZ836" s="817">
        <f t="shared" si="614"/>
        <v>0</v>
      </c>
      <c r="DA836" s="817">
        <f t="shared" si="615"/>
        <v>0</v>
      </c>
      <c r="DB836" s="817"/>
      <c r="DD836" s="822">
        <f t="shared" si="617"/>
        <v>0</v>
      </c>
    </row>
    <row r="837" spans="1:108">
      <c r="A837" s="379" t="s">
        <v>1643</v>
      </c>
      <c r="B837" s="419" t="s">
        <v>1644</v>
      </c>
      <c r="C837" s="57">
        <f t="shared" si="618"/>
        <v>0</v>
      </c>
      <c r="D837" s="372">
        <f t="shared" si="619"/>
        <v>0</v>
      </c>
      <c r="E837" s="58"/>
      <c r="F837" s="111"/>
      <c r="G837" s="60"/>
      <c r="H837" s="145"/>
      <c r="I837" s="146"/>
      <c r="J837" s="146"/>
      <c r="K837" s="146"/>
      <c r="L837" s="146"/>
      <c r="M837" s="146"/>
      <c r="N837" s="146"/>
      <c r="O837" s="146"/>
      <c r="P837" s="146"/>
      <c r="Q837" s="146"/>
      <c r="R837" s="146"/>
      <c r="S837" s="146"/>
      <c r="T837" s="146"/>
      <c r="U837" s="146"/>
      <c r="V837" s="146"/>
      <c r="W837" s="146"/>
      <c r="X837" s="146"/>
      <c r="Y837" s="146"/>
      <c r="Z837" s="147"/>
      <c r="AA837" s="58"/>
      <c r="AB837" s="148"/>
      <c r="AC837" s="59"/>
      <c r="AD837" s="110"/>
      <c r="AE837" s="148"/>
      <c r="AF837" s="111"/>
      <c r="AG837" s="149"/>
      <c r="AH837" s="110"/>
      <c r="AI837" s="111"/>
      <c r="AJ837" s="149"/>
      <c r="AK837" s="75"/>
      <c r="AL837" s="111"/>
      <c r="AM837" s="851"/>
      <c r="AN837" s="853"/>
      <c r="AO837" s="855" t="str">
        <f t="shared" si="597"/>
        <v/>
      </c>
      <c r="BC837" s="818"/>
      <c r="BD837" s="244"/>
      <c r="BE837" s="244"/>
      <c r="BF837" s="244"/>
      <c r="BG837" s="244"/>
      <c r="BH837" s="244"/>
      <c r="BI837" s="244"/>
      <c r="BJ837" s="819"/>
      <c r="CC837" s="513" t="str">
        <f t="shared" si="598"/>
        <v/>
      </c>
      <c r="CD837" s="513" t="str">
        <f t="shared" si="599"/>
        <v/>
      </c>
      <c r="CE837" s="513" t="str">
        <f t="shared" si="600"/>
        <v/>
      </c>
      <c r="CF837" s="513" t="str">
        <f t="shared" si="601"/>
        <v/>
      </c>
      <c r="CG837" s="513" t="str">
        <f t="shared" si="602"/>
        <v/>
      </c>
      <c r="CH837" s="513" t="str">
        <f t="shared" si="603"/>
        <v/>
      </c>
      <c r="CI837" s="513" t="str">
        <f t="shared" si="604"/>
        <v/>
      </c>
      <c r="CJ837" s="513"/>
      <c r="CK837" s="513" t="str">
        <f t="shared" si="605"/>
        <v/>
      </c>
      <c r="CL837" s="513" t="str">
        <f t="shared" si="606"/>
        <v/>
      </c>
      <c r="CM837" s="513"/>
      <c r="CO837" s="513" t="str">
        <f t="shared" si="616"/>
        <v/>
      </c>
      <c r="CR837" s="822">
        <f t="shared" si="607"/>
        <v>0</v>
      </c>
      <c r="CS837" s="822">
        <f t="shared" si="608"/>
        <v>0</v>
      </c>
      <c r="CT837" s="823">
        <f t="shared" si="609"/>
        <v>0</v>
      </c>
      <c r="CU837" s="817">
        <f t="shared" si="610"/>
        <v>0</v>
      </c>
      <c r="CV837" s="817">
        <f t="shared" si="611"/>
        <v>0</v>
      </c>
      <c r="CW837" s="817">
        <f t="shared" si="612"/>
        <v>0</v>
      </c>
      <c r="CX837" s="817">
        <f t="shared" si="613"/>
        <v>0</v>
      </c>
      <c r="CY837" s="817"/>
      <c r="CZ837" s="817">
        <f t="shared" si="614"/>
        <v>0</v>
      </c>
      <c r="DA837" s="817">
        <f t="shared" si="615"/>
        <v>0</v>
      </c>
      <c r="DB837" s="817"/>
      <c r="DD837" s="822">
        <f t="shared" si="617"/>
        <v>0</v>
      </c>
    </row>
    <row r="838" spans="1:108">
      <c r="A838" s="379" t="s">
        <v>1645</v>
      </c>
      <c r="B838" s="419" t="s">
        <v>1646</v>
      </c>
      <c r="C838" s="57">
        <f t="shared" si="618"/>
        <v>0</v>
      </c>
      <c r="D838" s="372">
        <f t="shared" si="619"/>
        <v>0</v>
      </c>
      <c r="E838" s="58"/>
      <c r="F838" s="111"/>
      <c r="G838" s="60"/>
      <c r="H838" s="145"/>
      <c r="I838" s="146"/>
      <c r="J838" s="146"/>
      <c r="K838" s="146"/>
      <c r="L838" s="146"/>
      <c r="M838" s="146"/>
      <c r="N838" s="146"/>
      <c r="O838" s="146"/>
      <c r="P838" s="146"/>
      <c r="Q838" s="146"/>
      <c r="R838" s="146"/>
      <c r="S838" s="146"/>
      <c r="T838" s="146"/>
      <c r="U838" s="146"/>
      <c r="V838" s="146"/>
      <c r="W838" s="146"/>
      <c r="X838" s="146"/>
      <c r="Y838" s="146"/>
      <c r="Z838" s="147"/>
      <c r="AA838" s="58"/>
      <c r="AB838" s="148"/>
      <c r="AC838" s="59"/>
      <c r="AD838" s="110"/>
      <c r="AE838" s="148"/>
      <c r="AF838" s="111"/>
      <c r="AG838" s="149"/>
      <c r="AH838" s="110"/>
      <c r="AI838" s="111"/>
      <c r="AJ838" s="149"/>
      <c r="AK838" s="75"/>
      <c r="AL838" s="111"/>
      <c r="AM838" s="851"/>
      <c r="AN838" s="853"/>
      <c r="AO838" s="855" t="str">
        <f t="shared" si="597"/>
        <v/>
      </c>
      <c r="BC838" s="818"/>
      <c r="BD838" s="244"/>
      <c r="BE838" s="244"/>
      <c r="BF838" s="244"/>
      <c r="BG838" s="244"/>
      <c r="BH838" s="244"/>
      <c r="BI838" s="244"/>
      <c r="BJ838" s="819"/>
      <c r="CC838" s="513" t="str">
        <f t="shared" si="598"/>
        <v/>
      </c>
      <c r="CD838" s="513" t="str">
        <f t="shared" si="599"/>
        <v/>
      </c>
      <c r="CE838" s="513" t="str">
        <f t="shared" si="600"/>
        <v/>
      </c>
      <c r="CF838" s="513" t="str">
        <f t="shared" si="601"/>
        <v/>
      </c>
      <c r="CG838" s="513" t="str">
        <f t="shared" si="602"/>
        <v/>
      </c>
      <c r="CH838" s="513" t="str">
        <f t="shared" si="603"/>
        <v/>
      </c>
      <c r="CI838" s="513" t="str">
        <f t="shared" si="604"/>
        <v/>
      </c>
      <c r="CJ838" s="513"/>
      <c r="CK838" s="513" t="str">
        <f t="shared" si="605"/>
        <v/>
      </c>
      <c r="CL838" s="513" t="str">
        <f t="shared" si="606"/>
        <v/>
      </c>
      <c r="CM838" s="513"/>
      <c r="CO838" s="513" t="str">
        <f t="shared" si="616"/>
        <v/>
      </c>
      <c r="CR838" s="822">
        <f t="shared" si="607"/>
        <v>0</v>
      </c>
      <c r="CS838" s="822">
        <f t="shared" si="608"/>
        <v>0</v>
      </c>
      <c r="CT838" s="823">
        <f t="shared" si="609"/>
        <v>0</v>
      </c>
      <c r="CU838" s="817">
        <f t="shared" si="610"/>
        <v>0</v>
      </c>
      <c r="CV838" s="817">
        <f t="shared" si="611"/>
        <v>0</v>
      </c>
      <c r="CW838" s="817">
        <f t="shared" si="612"/>
        <v>0</v>
      </c>
      <c r="CX838" s="817">
        <f t="shared" si="613"/>
        <v>0</v>
      </c>
      <c r="CY838" s="817"/>
      <c r="CZ838" s="817">
        <f t="shared" si="614"/>
        <v>0</v>
      </c>
      <c r="DA838" s="817">
        <f t="shared" si="615"/>
        <v>0</v>
      </c>
      <c r="DB838" s="817"/>
      <c r="DD838" s="822">
        <f t="shared" si="617"/>
        <v>0</v>
      </c>
    </row>
    <row r="839" spans="1:108">
      <c r="A839" s="401" t="s">
        <v>1647</v>
      </c>
      <c r="B839" s="420" t="s">
        <v>1648</v>
      </c>
      <c r="C839" s="114">
        <f t="shared" si="618"/>
        <v>0</v>
      </c>
      <c r="D839" s="384">
        <f t="shared" si="619"/>
        <v>0</v>
      </c>
      <c r="E839" s="168"/>
      <c r="F839" s="116"/>
      <c r="G839" s="80"/>
      <c r="H839" s="152"/>
      <c r="I839" s="153"/>
      <c r="J839" s="153"/>
      <c r="K839" s="153"/>
      <c r="L839" s="153"/>
      <c r="M839" s="153"/>
      <c r="N839" s="153"/>
      <c r="O839" s="153"/>
      <c r="P839" s="153"/>
      <c r="Q839" s="153"/>
      <c r="R839" s="153"/>
      <c r="S839" s="153"/>
      <c r="T839" s="153"/>
      <c r="U839" s="153"/>
      <c r="V839" s="153"/>
      <c r="W839" s="153"/>
      <c r="X839" s="153"/>
      <c r="Y839" s="153"/>
      <c r="Z839" s="154"/>
      <c r="AA839" s="78"/>
      <c r="AB839" s="155"/>
      <c r="AC839" s="79"/>
      <c r="AD839" s="156"/>
      <c r="AE839" s="155"/>
      <c r="AF839" s="157"/>
      <c r="AG839" s="158"/>
      <c r="AH839" s="156"/>
      <c r="AI839" s="157"/>
      <c r="AJ839" s="158"/>
      <c r="AK839" s="75"/>
      <c r="AL839" s="157"/>
      <c r="AM839" s="851"/>
      <c r="AN839" s="853"/>
      <c r="AO839" s="855" t="str">
        <f t="shared" si="597"/>
        <v/>
      </c>
      <c r="BC839" s="818"/>
      <c r="BD839" s="244"/>
      <c r="BE839" s="244"/>
      <c r="BF839" s="244"/>
      <c r="BG839" s="244"/>
      <c r="BH839" s="244"/>
      <c r="BI839" s="244"/>
      <c r="BJ839" s="819"/>
      <c r="CC839" s="513" t="str">
        <f t="shared" si="598"/>
        <v/>
      </c>
      <c r="CD839" s="513" t="str">
        <f t="shared" si="599"/>
        <v/>
      </c>
      <c r="CE839" s="513" t="str">
        <f t="shared" si="600"/>
        <v/>
      </c>
      <c r="CF839" s="513" t="str">
        <f t="shared" si="601"/>
        <v/>
      </c>
      <c r="CG839" s="513" t="str">
        <f t="shared" si="602"/>
        <v/>
      </c>
      <c r="CH839" s="513" t="str">
        <f t="shared" si="603"/>
        <v/>
      </c>
      <c r="CI839" s="513" t="str">
        <f t="shared" si="604"/>
        <v/>
      </c>
      <c r="CJ839" s="513"/>
      <c r="CK839" s="513" t="str">
        <f t="shared" si="605"/>
        <v/>
      </c>
      <c r="CL839" s="513" t="str">
        <f t="shared" si="606"/>
        <v/>
      </c>
      <c r="CM839" s="513"/>
      <c r="CO839" s="513" t="str">
        <f t="shared" si="616"/>
        <v/>
      </c>
      <c r="CR839" s="822">
        <f t="shared" si="607"/>
        <v>0</v>
      </c>
      <c r="CS839" s="822">
        <f t="shared" si="608"/>
        <v>0</v>
      </c>
      <c r="CT839" s="823">
        <f t="shared" si="609"/>
        <v>0</v>
      </c>
      <c r="CU839" s="817">
        <f t="shared" si="610"/>
        <v>0</v>
      </c>
      <c r="CV839" s="817">
        <f t="shared" si="611"/>
        <v>0</v>
      </c>
      <c r="CW839" s="817">
        <f t="shared" si="612"/>
        <v>0</v>
      </c>
      <c r="CX839" s="817">
        <f t="shared" si="613"/>
        <v>0</v>
      </c>
      <c r="CY839" s="817"/>
      <c r="CZ839" s="817">
        <f t="shared" si="614"/>
        <v>0</v>
      </c>
      <c r="DA839" s="817">
        <f t="shared" si="615"/>
        <v>0</v>
      </c>
      <c r="DB839" s="817"/>
      <c r="DD839" s="822">
        <f t="shared" si="617"/>
        <v>0</v>
      </c>
    </row>
    <row r="840" spans="1:108">
      <c r="A840" s="933" t="s">
        <v>51</v>
      </c>
      <c r="B840" s="930"/>
      <c r="C840" s="204">
        <f>SUM(C820:C839)</f>
        <v>0</v>
      </c>
      <c r="D840" s="205">
        <f>SUM(D820:D839)</f>
        <v>0</v>
      </c>
      <c r="E840" s="206">
        <f>SUM(E820:E839)</f>
        <v>0</v>
      </c>
      <c r="F840" s="207">
        <f>SUM(F820:F839)</f>
        <v>0</v>
      </c>
      <c r="G840" s="205">
        <f>SUM(G820:G839)</f>
        <v>0</v>
      </c>
      <c r="H840" s="941"/>
      <c r="I840" s="942"/>
      <c r="J840" s="942"/>
      <c r="K840" s="942"/>
      <c r="L840" s="942"/>
      <c r="M840" s="942"/>
      <c r="N840" s="942"/>
      <c r="O840" s="942"/>
      <c r="P840" s="942"/>
      <c r="Q840" s="942"/>
      <c r="R840" s="942"/>
      <c r="S840" s="942"/>
      <c r="T840" s="942"/>
      <c r="U840" s="942"/>
      <c r="V840" s="942"/>
      <c r="W840" s="942"/>
      <c r="X840" s="942"/>
      <c r="Y840" s="942"/>
      <c r="Z840" s="943"/>
      <c r="AA840" s="206">
        <f t="shared" ref="AA840:AJ840" si="620">SUM(AA820:AA839)</f>
        <v>0</v>
      </c>
      <c r="AB840" s="209">
        <f t="shared" si="620"/>
        <v>0</v>
      </c>
      <c r="AC840" s="207">
        <f t="shared" si="620"/>
        <v>0</v>
      </c>
      <c r="AD840" s="208">
        <f t="shared" si="620"/>
        <v>0</v>
      </c>
      <c r="AE840" s="209">
        <f t="shared" si="620"/>
        <v>0</v>
      </c>
      <c r="AF840" s="210">
        <f t="shared" si="620"/>
        <v>0</v>
      </c>
      <c r="AG840" s="211">
        <f t="shared" si="620"/>
        <v>0</v>
      </c>
      <c r="AH840" s="208">
        <f t="shared" si="620"/>
        <v>0</v>
      </c>
      <c r="AI840" s="210">
        <f t="shared" si="620"/>
        <v>0</v>
      </c>
      <c r="AJ840" s="211">
        <f t="shared" si="620"/>
        <v>0</v>
      </c>
      <c r="AK840" s="208"/>
      <c r="AL840" s="210">
        <f t="shared" ref="AL840" si="621">SUM(AL820:AL839)</f>
        <v>0</v>
      </c>
      <c r="AM840" s="207"/>
      <c r="AN840" s="205"/>
      <c r="AO840" s="854"/>
      <c r="BC840" s="256"/>
      <c r="BD840" s="256"/>
      <c r="BE840" s="256"/>
      <c r="BF840" s="256"/>
      <c r="BG840" s="256"/>
      <c r="BH840" s="256"/>
      <c r="BI840" s="256"/>
      <c r="BJ840" s="256"/>
      <c r="CC840" s="818"/>
      <c r="CD840" s="818"/>
      <c r="CE840" s="818"/>
      <c r="CF840" s="818"/>
      <c r="CG840" s="818"/>
      <c r="CH840" s="818"/>
      <c r="CI840" s="818"/>
      <c r="CJ840" s="818"/>
      <c r="CK840" s="818"/>
      <c r="CL840" s="818"/>
      <c r="CM840" s="818"/>
      <c r="CR840" s="824"/>
      <c r="CS840" s="824"/>
      <c r="CT840" s="824"/>
      <c r="CU840" s="818"/>
      <c r="CV840" s="818"/>
      <c r="CW840" s="818"/>
      <c r="CX840" s="818"/>
      <c r="CY840" s="818"/>
      <c r="CZ840" s="818"/>
      <c r="DA840" s="818"/>
      <c r="DB840" s="818"/>
    </row>
    <row r="841" spans="1:108">
      <c r="A841" s="929" t="s">
        <v>1649</v>
      </c>
      <c r="B841" s="930"/>
      <c r="C841" s="931"/>
      <c r="D841" s="932"/>
      <c r="E841" s="932"/>
      <c r="F841" s="932"/>
      <c r="G841" s="932"/>
      <c r="H841" s="932"/>
      <c r="I841" s="932"/>
      <c r="J841" s="932"/>
      <c r="K841" s="932"/>
      <c r="L841" s="932"/>
      <c r="M841" s="932"/>
      <c r="N841" s="932"/>
      <c r="O841" s="932"/>
      <c r="P841" s="932"/>
      <c r="Q841" s="932"/>
      <c r="R841" s="932"/>
      <c r="S841" s="932"/>
      <c r="T841" s="932"/>
      <c r="U841" s="932"/>
      <c r="V841" s="932"/>
      <c r="W841" s="932"/>
      <c r="X841" s="932"/>
      <c r="Y841" s="932"/>
      <c r="Z841" s="932"/>
      <c r="AA841" s="932"/>
      <c r="AB841" s="932"/>
      <c r="AC841" s="932"/>
      <c r="AD841" s="932"/>
      <c r="AE841" s="932"/>
      <c r="AF841" s="932"/>
      <c r="AG841" s="932"/>
      <c r="AH841" s="932"/>
      <c r="AI841" s="932"/>
      <c r="AJ841" s="932"/>
      <c r="AK841" s="932"/>
      <c r="AL841" s="932"/>
      <c r="AM841" s="932"/>
      <c r="AN841" s="944"/>
      <c r="AO841" s="854"/>
      <c r="BC841" s="820"/>
      <c r="BD841" s="820"/>
      <c r="BE841" s="820"/>
      <c r="BF841" s="820"/>
      <c r="BG841" s="820"/>
      <c r="BH841" s="820"/>
      <c r="BI841" s="820"/>
      <c r="BJ841" s="820"/>
      <c r="CC841" s="818"/>
      <c r="CD841" s="818"/>
      <c r="CE841" s="818"/>
      <c r="CF841" s="818"/>
      <c r="CG841" s="818"/>
      <c r="CH841" s="818"/>
      <c r="CI841" s="818"/>
      <c r="CJ841" s="818"/>
      <c r="CK841" s="818"/>
      <c r="CL841" s="818"/>
      <c r="CM841" s="818"/>
      <c r="CR841" s="824"/>
      <c r="CS841" s="824"/>
      <c r="CT841" s="824"/>
      <c r="CU841" s="818"/>
      <c r="CV841" s="818"/>
      <c r="CW841" s="818"/>
      <c r="CX841" s="818"/>
      <c r="CY841" s="818"/>
      <c r="CZ841" s="818"/>
      <c r="DA841" s="818"/>
      <c r="DB841" s="818"/>
    </row>
    <row r="842" spans="1:108">
      <c r="A842" s="377" t="s">
        <v>1650</v>
      </c>
      <c r="B842" s="392" t="s">
        <v>1651</v>
      </c>
      <c r="C842" s="42">
        <f t="shared" si="618"/>
        <v>0</v>
      </c>
      <c r="D842" s="369">
        <f t="shared" si="619"/>
        <v>0</v>
      </c>
      <c r="E842" s="43"/>
      <c r="F842" s="44"/>
      <c r="G842" s="45"/>
      <c r="H842" s="140"/>
      <c r="I842" s="141"/>
      <c r="J842" s="141"/>
      <c r="K842" s="141"/>
      <c r="L842" s="141"/>
      <c r="M842" s="141"/>
      <c r="N842" s="141"/>
      <c r="O842" s="141"/>
      <c r="P842" s="141"/>
      <c r="Q842" s="141"/>
      <c r="R842" s="141"/>
      <c r="S842" s="141"/>
      <c r="T842" s="141"/>
      <c r="U842" s="141"/>
      <c r="V842" s="141"/>
      <c r="W842" s="141"/>
      <c r="X842" s="141"/>
      <c r="Y842" s="141"/>
      <c r="Z842" s="142"/>
      <c r="AA842" s="43"/>
      <c r="AB842" s="143"/>
      <c r="AC842" s="44"/>
      <c r="AD842" s="104"/>
      <c r="AE842" s="143"/>
      <c r="AF842" s="44"/>
      <c r="AG842" s="45"/>
      <c r="AH842" s="43"/>
      <c r="AI842" s="105"/>
      <c r="AJ842" s="43"/>
      <c r="AK842" s="109"/>
      <c r="AL842" s="105"/>
      <c r="AM842" s="851"/>
      <c r="AN842" s="853"/>
      <c r="AO842" s="855" t="str">
        <f t="shared" ref="AO842:AO869" si="622">CC842&amp;CD842&amp;CE842&amp;CF842&amp;CG842&amp;CH842&amp;CI842&amp;CJ842&amp;CK842&amp;CL842&amp;CM842&amp;CN842&amp;CO842</f>
        <v/>
      </c>
      <c r="BC842" s="818"/>
      <c r="BD842" s="244"/>
      <c r="BE842" s="244"/>
      <c r="BF842" s="244"/>
      <c r="BG842" s="244"/>
      <c r="BH842" s="244"/>
      <c r="BI842" s="244"/>
      <c r="BJ842" s="819"/>
      <c r="CC842" s="513" t="str">
        <f t="shared" ref="CC842:CC869" si="623">IF(AND($C842&gt;0,AA842="")," * No olvide digitar la variable "&amp;$AA$8&amp;""&amp;": Atención Cerrada. Digite Cero si no tiene.","")</f>
        <v/>
      </c>
      <c r="CD842" s="513" t="str">
        <f t="shared" ref="CD842:CD869" si="624">IF(AND($C842&gt;0,AB842="")," * No olvide digitar la variable "&amp;$AA$8&amp;""&amp;": Atención Abierta. Digite Cero si no tiene.","")</f>
        <v/>
      </c>
      <c r="CE842" s="513" t="str">
        <f t="shared" ref="CE842:CE869" si="625">IF(AND($C842&gt;0,AC842="")," * No olvide digitar la variable "&amp;$AA$8&amp;""&amp;": Emergencia. Digite Cero si no tiene.","")</f>
        <v/>
      </c>
      <c r="CF842" s="513" t="str">
        <f t="shared" ref="CF842:CF869" si="626">IF(AND(C842&lt;AA842+AB842+AC842)," * La Suma de la variable "&amp;$AA$8&amp;""&amp;" no puede ser mayor al Total.","")</f>
        <v/>
      </c>
      <c r="CG842" s="513" t="str">
        <f t="shared" ref="CG842:CG869" si="627">IF(AND($C842&gt;0,AD842="")," * No olvide digitar la variable "&amp;$AD$8&amp;""&amp;": Honorarios. Digite Cero si no tiene.","")</f>
        <v/>
      </c>
      <c r="CH842" s="513" t="str">
        <f t="shared" ref="CH842:CH869" si="628">IF(AND($C842&gt;0,AE842="")," * No olvide digitar la variable "&amp;$AD$8&amp;""&amp;": Convenios. Digite Cero si no tiene.","")</f>
        <v/>
      </c>
      <c r="CI842" s="513" t="str">
        <f t="shared" ref="CI842:CI869" si="629">IF(AND($C842&gt;0,AF842="")," * No olvide digitar la variable "&amp;$AD$8&amp;""&amp;": Consultores de llamada. Digite Cero si no tiene.","")</f>
        <v/>
      </c>
      <c r="CJ842" s="513"/>
      <c r="CK842" s="513" t="str">
        <f t="shared" ref="CK842:CK869" si="630">IF(AND($C842&gt;0,AH842="")," * No olvide digitar la variable "&amp;$AH$8&amp;""&amp;" Al Sistema. Digite Cero si no tiene.","")</f>
        <v/>
      </c>
      <c r="CL842" s="513" t="str">
        <f t="shared" ref="CL842:CL869" si="631">IF(AND($C842&gt;0,AI842="")," * No olvide digitar la variable "&amp;$AH$8&amp;""&amp;" al Extrasistema. Digite Cero si no tiene.","")</f>
        <v/>
      </c>
      <c r="CM842" s="513"/>
      <c r="CO842" s="513" t="str">
        <f>IF(AND($C842&gt;0,AL842="")," * No olvide digitar la variable Asistencia Anestésica. Digite Cero si no tiene.",IF(AL842&gt;$C842," *  La variable Asistencia Anestésica No puede ser mayor al Total.",""))</f>
        <v/>
      </c>
      <c r="CR842" s="822">
        <f t="shared" ref="CR842:CR869" si="632">IF(AND($C842&gt;0,AA842=""),1,0)</f>
        <v>0</v>
      </c>
      <c r="CS842" s="822">
        <f t="shared" ref="CS842:CS869" si="633">IF(AND($C842&gt;0,AB842=""),1,0)</f>
        <v>0</v>
      </c>
      <c r="CT842" s="823">
        <f t="shared" ref="CT842:CT869" si="634">IF(AND($C842&gt;0,AC842=""),1,0)</f>
        <v>0</v>
      </c>
      <c r="CU842" s="817">
        <f t="shared" ref="CU842:CU869" si="635">IF(AND(C842&lt;AA842+AB842+AC842),1,0)</f>
        <v>0</v>
      </c>
      <c r="CV842" s="817">
        <f t="shared" ref="CV842:CV869" si="636">IF(AND($C842&gt;0,AD842=""),1,0)</f>
        <v>0</v>
      </c>
      <c r="CW842" s="817">
        <f t="shared" ref="CW842:CW869" si="637">IF(AND($C842&gt;0,AE842=""),1,0)</f>
        <v>0</v>
      </c>
      <c r="CX842" s="817">
        <f t="shared" ref="CX842:CX869" si="638">IF(AND($C842&gt;0,AF842=""),1,0)</f>
        <v>0</v>
      </c>
      <c r="CY842" s="817"/>
      <c r="CZ842" s="817">
        <f t="shared" ref="CZ842:CZ869" si="639">IF(AND($C842&gt;0,AH842=""),1,0)</f>
        <v>0</v>
      </c>
      <c r="DA842" s="817">
        <f t="shared" ref="DA842:DA869" si="640">IF(AND($C842&gt;0,AI842=""),1,0)</f>
        <v>0</v>
      </c>
      <c r="DB842" s="817"/>
      <c r="DD842" s="822">
        <f>IF(AND($C842&gt;0,AL842=""),1,IF(AL842&gt;$C842,1,0))</f>
        <v>0</v>
      </c>
    </row>
    <row r="843" spans="1:108">
      <c r="A843" s="388" t="s">
        <v>1652</v>
      </c>
      <c r="B843" s="408" t="s">
        <v>1653</v>
      </c>
      <c r="C843" s="57">
        <f t="shared" si="618"/>
        <v>0</v>
      </c>
      <c r="D843" s="372">
        <f t="shared" si="619"/>
        <v>0</v>
      </c>
      <c r="E843" s="58"/>
      <c r="F843" s="59"/>
      <c r="G843" s="60"/>
      <c r="H843" s="145"/>
      <c r="I843" s="146"/>
      <c r="J843" s="146"/>
      <c r="K843" s="146"/>
      <c r="L843" s="146"/>
      <c r="M843" s="146"/>
      <c r="N843" s="146"/>
      <c r="O843" s="146"/>
      <c r="P843" s="146"/>
      <c r="Q843" s="146"/>
      <c r="R843" s="146"/>
      <c r="S843" s="146"/>
      <c r="T843" s="146"/>
      <c r="U843" s="146"/>
      <c r="V843" s="146"/>
      <c r="W843" s="146"/>
      <c r="X843" s="146"/>
      <c r="Y843" s="146"/>
      <c r="Z843" s="147"/>
      <c r="AA843" s="58"/>
      <c r="AB843" s="148"/>
      <c r="AC843" s="59"/>
      <c r="AD843" s="110"/>
      <c r="AE843" s="148"/>
      <c r="AF843" s="59"/>
      <c r="AG843" s="60"/>
      <c r="AH843" s="58"/>
      <c r="AI843" s="111"/>
      <c r="AJ843" s="58"/>
      <c r="AK843" s="75"/>
      <c r="AL843" s="111"/>
      <c r="AM843" s="851"/>
      <c r="AN843" s="853"/>
      <c r="AO843" s="855" t="str">
        <f t="shared" si="622"/>
        <v/>
      </c>
      <c r="BC843" s="818"/>
      <c r="BD843" s="244"/>
      <c r="BE843" s="244"/>
      <c r="BF843" s="244"/>
      <c r="BG843" s="244"/>
      <c r="BH843" s="244"/>
      <c r="BI843" s="244"/>
      <c r="BJ843" s="819"/>
      <c r="CC843" s="513" t="str">
        <f t="shared" si="623"/>
        <v/>
      </c>
      <c r="CD843" s="513" t="str">
        <f t="shared" si="624"/>
        <v/>
      </c>
      <c r="CE843" s="513" t="str">
        <f t="shared" si="625"/>
        <v/>
      </c>
      <c r="CF843" s="513" t="str">
        <f t="shared" si="626"/>
        <v/>
      </c>
      <c r="CG843" s="513" t="str">
        <f t="shared" si="627"/>
        <v/>
      </c>
      <c r="CH843" s="513" t="str">
        <f t="shared" si="628"/>
        <v/>
      </c>
      <c r="CI843" s="513" t="str">
        <f t="shared" si="629"/>
        <v/>
      </c>
      <c r="CJ843" s="513"/>
      <c r="CK843" s="513" t="str">
        <f t="shared" si="630"/>
        <v/>
      </c>
      <c r="CL843" s="513" t="str">
        <f t="shared" si="631"/>
        <v/>
      </c>
      <c r="CM843" s="513"/>
      <c r="CO843" s="513" t="str">
        <f t="shared" ref="CO843:CO869" si="641">IF(AND($C843&gt;0,AL843="")," * No olvide digitar la variable Asistencia Anestésica. Digite Cero si no tiene.",IF(AL843&gt;$C843," *  La variable Asistencia Anestésica No puede ser mayor al Total.",""))</f>
        <v/>
      </c>
      <c r="CR843" s="822">
        <f t="shared" si="632"/>
        <v>0</v>
      </c>
      <c r="CS843" s="822">
        <f t="shared" si="633"/>
        <v>0</v>
      </c>
      <c r="CT843" s="823">
        <f t="shared" si="634"/>
        <v>0</v>
      </c>
      <c r="CU843" s="817">
        <f t="shared" si="635"/>
        <v>0</v>
      </c>
      <c r="CV843" s="817">
        <f t="shared" si="636"/>
        <v>0</v>
      </c>
      <c r="CW843" s="817">
        <f t="shared" si="637"/>
        <v>0</v>
      </c>
      <c r="CX843" s="817">
        <f t="shared" si="638"/>
        <v>0</v>
      </c>
      <c r="CY843" s="817"/>
      <c r="CZ843" s="817">
        <f t="shared" si="639"/>
        <v>0</v>
      </c>
      <c r="DA843" s="817">
        <f t="shared" si="640"/>
        <v>0</v>
      </c>
      <c r="DB843" s="817"/>
      <c r="DD843" s="822">
        <f t="shared" ref="DD843:DD869" si="642">IF(AND($C843&gt;0,AL843=""),1,IF(AL843&gt;$C843,1,0))</f>
        <v>0</v>
      </c>
    </row>
    <row r="844" spans="1:108">
      <c r="A844" s="388" t="s">
        <v>1654</v>
      </c>
      <c r="B844" s="408" t="s">
        <v>1655</v>
      </c>
      <c r="C844" s="57">
        <f t="shared" si="618"/>
        <v>0</v>
      </c>
      <c r="D844" s="372">
        <f t="shared" si="619"/>
        <v>0</v>
      </c>
      <c r="E844" s="58"/>
      <c r="F844" s="59"/>
      <c r="G844" s="60"/>
      <c r="H844" s="145"/>
      <c r="I844" s="146"/>
      <c r="J844" s="146"/>
      <c r="K844" s="146"/>
      <c r="L844" s="146"/>
      <c r="M844" s="146"/>
      <c r="N844" s="146"/>
      <c r="O844" s="146"/>
      <c r="P844" s="146"/>
      <c r="Q844" s="146"/>
      <c r="R844" s="146"/>
      <c r="S844" s="146"/>
      <c r="T844" s="146"/>
      <c r="U844" s="146"/>
      <c r="V844" s="146"/>
      <c r="W844" s="146"/>
      <c r="X844" s="146"/>
      <c r="Y844" s="146"/>
      <c r="Z844" s="147"/>
      <c r="AA844" s="58"/>
      <c r="AB844" s="148"/>
      <c r="AC844" s="59"/>
      <c r="AD844" s="110"/>
      <c r="AE844" s="148"/>
      <c r="AF844" s="59"/>
      <c r="AG844" s="60"/>
      <c r="AH844" s="58"/>
      <c r="AI844" s="111"/>
      <c r="AJ844" s="58"/>
      <c r="AK844" s="75"/>
      <c r="AL844" s="111"/>
      <c r="AM844" s="851"/>
      <c r="AN844" s="853"/>
      <c r="AO844" s="855" t="str">
        <f t="shared" si="622"/>
        <v/>
      </c>
      <c r="BC844" s="818"/>
      <c r="BD844" s="244"/>
      <c r="BE844" s="244"/>
      <c r="BF844" s="244"/>
      <c r="BG844" s="244"/>
      <c r="BH844" s="244"/>
      <c r="BI844" s="244"/>
      <c r="BJ844" s="819"/>
      <c r="CC844" s="513" t="str">
        <f t="shared" si="623"/>
        <v/>
      </c>
      <c r="CD844" s="513" t="str">
        <f t="shared" si="624"/>
        <v/>
      </c>
      <c r="CE844" s="513" t="str">
        <f t="shared" si="625"/>
        <v/>
      </c>
      <c r="CF844" s="513" t="str">
        <f t="shared" si="626"/>
        <v/>
      </c>
      <c r="CG844" s="513" t="str">
        <f t="shared" si="627"/>
        <v/>
      </c>
      <c r="CH844" s="513" t="str">
        <f t="shared" si="628"/>
        <v/>
      </c>
      <c r="CI844" s="513" t="str">
        <f t="shared" si="629"/>
        <v/>
      </c>
      <c r="CJ844" s="513"/>
      <c r="CK844" s="513" t="str">
        <f t="shared" si="630"/>
        <v/>
      </c>
      <c r="CL844" s="513" t="str">
        <f t="shared" si="631"/>
        <v/>
      </c>
      <c r="CM844" s="513"/>
      <c r="CO844" s="513" t="str">
        <f t="shared" si="641"/>
        <v/>
      </c>
      <c r="CR844" s="822">
        <f t="shared" si="632"/>
        <v>0</v>
      </c>
      <c r="CS844" s="822">
        <f t="shared" si="633"/>
        <v>0</v>
      </c>
      <c r="CT844" s="823">
        <f t="shared" si="634"/>
        <v>0</v>
      </c>
      <c r="CU844" s="817">
        <f t="shared" si="635"/>
        <v>0</v>
      </c>
      <c r="CV844" s="817">
        <f t="shared" si="636"/>
        <v>0</v>
      </c>
      <c r="CW844" s="817">
        <f t="shared" si="637"/>
        <v>0</v>
      </c>
      <c r="CX844" s="817">
        <f t="shared" si="638"/>
        <v>0</v>
      </c>
      <c r="CY844" s="817"/>
      <c r="CZ844" s="817">
        <f t="shared" si="639"/>
        <v>0</v>
      </c>
      <c r="DA844" s="817">
        <f t="shared" si="640"/>
        <v>0</v>
      </c>
      <c r="DB844" s="817"/>
      <c r="DD844" s="822">
        <f t="shared" si="642"/>
        <v>0</v>
      </c>
    </row>
    <row r="845" spans="1:108">
      <c r="A845" s="388" t="s">
        <v>1656</v>
      </c>
      <c r="B845" s="408" t="s">
        <v>1657</v>
      </c>
      <c r="C845" s="57">
        <f t="shared" si="618"/>
        <v>0</v>
      </c>
      <c r="D845" s="372">
        <f t="shared" si="619"/>
        <v>0</v>
      </c>
      <c r="E845" s="58"/>
      <c r="F845" s="59"/>
      <c r="G845" s="60"/>
      <c r="H845" s="145"/>
      <c r="I845" s="146"/>
      <c r="J845" s="146"/>
      <c r="K845" s="146"/>
      <c r="L845" s="146"/>
      <c r="M845" s="146"/>
      <c r="N845" s="146"/>
      <c r="O845" s="146"/>
      <c r="P845" s="146"/>
      <c r="Q845" s="146"/>
      <c r="R845" s="146"/>
      <c r="S845" s="146"/>
      <c r="T845" s="146"/>
      <c r="U845" s="146"/>
      <c r="V845" s="146"/>
      <c r="W845" s="146"/>
      <c r="X845" s="146"/>
      <c r="Y845" s="146"/>
      <c r="Z845" s="147"/>
      <c r="AA845" s="58"/>
      <c r="AB845" s="148"/>
      <c r="AC845" s="59"/>
      <c r="AD845" s="110"/>
      <c r="AE845" s="148"/>
      <c r="AF845" s="59"/>
      <c r="AG845" s="60"/>
      <c r="AH845" s="58"/>
      <c r="AI845" s="111"/>
      <c r="AJ845" s="58"/>
      <c r="AK845" s="75"/>
      <c r="AL845" s="111"/>
      <c r="AM845" s="851"/>
      <c r="AN845" s="853"/>
      <c r="AO845" s="855" t="str">
        <f t="shared" si="622"/>
        <v/>
      </c>
      <c r="BC845" s="818"/>
      <c r="BD845" s="244"/>
      <c r="BE845" s="244"/>
      <c r="BF845" s="244"/>
      <c r="BG845" s="244"/>
      <c r="BH845" s="244"/>
      <c r="BI845" s="244"/>
      <c r="BJ845" s="819"/>
      <c r="CC845" s="513" t="str">
        <f t="shared" si="623"/>
        <v/>
      </c>
      <c r="CD845" s="513" t="str">
        <f t="shared" si="624"/>
        <v/>
      </c>
      <c r="CE845" s="513" t="str">
        <f t="shared" si="625"/>
        <v/>
      </c>
      <c r="CF845" s="513" t="str">
        <f t="shared" si="626"/>
        <v/>
      </c>
      <c r="CG845" s="513" t="str">
        <f t="shared" si="627"/>
        <v/>
      </c>
      <c r="CH845" s="513" t="str">
        <f t="shared" si="628"/>
        <v/>
      </c>
      <c r="CI845" s="513" t="str">
        <f t="shared" si="629"/>
        <v/>
      </c>
      <c r="CJ845" s="513"/>
      <c r="CK845" s="513" t="str">
        <f t="shared" si="630"/>
        <v/>
      </c>
      <c r="CL845" s="513" t="str">
        <f t="shared" si="631"/>
        <v/>
      </c>
      <c r="CM845" s="513"/>
      <c r="CO845" s="513" t="str">
        <f t="shared" si="641"/>
        <v/>
      </c>
      <c r="CR845" s="822">
        <f t="shared" si="632"/>
        <v>0</v>
      </c>
      <c r="CS845" s="822">
        <f t="shared" si="633"/>
        <v>0</v>
      </c>
      <c r="CT845" s="823">
        <f t="shared" si="634"/>
        <v>0</v>
      </c>
      <c r="CU845" s="817">
        <f t="shared" si="635"/>
        <v>0</v>
      </c>
      <c r="CV845" s="817">
        <f t="shared" si="636"/>
        <v>0</v>
      </c>
      <c r="CW845" s="817">
        <f t="shared" si="637"/>
        <v>0</v>
      </c>
      <c r="CX845" s="817">
        <f t="shared" si="638"/>
        <v>0</v>
      </c>
      <c r="CY845" s="817"/>
      <c r="CZ845" s="817">
        <f t="shared" si="639"/>
        <v>0</v>
      </c>
      <c r="DA845" s="817">
        <f t="shared" si="640"/>
        <v>0</v>
      </c>
      <c r="DB845" s="817"/>
      <c r="DD845" s="822">
        <f t="shared" si="642"/>
        <v>0</v>
      </c>
    </row>
    <row r="846" spans="1:108">
      <c r="A846" s="388" t="s">
        <v>1658</v>
      </c>
      <c r="B846" s="408" t="s">
        <v>1659</v>
      </c>
      <c r="C846" s="57">
        <f t="shared" si="618"/>
        <v>0</v>
      </c>
      <c r="D846" s="372">
        <f t="shared" si="619"/>
        <v>0</v>
      </c>
      <c r="E846" s="58"/>
      <c r="F846" s="59"/>
      <c r="G846" s="60"/>
      <c r="H846" s="145"/>
      <c r="I846" s="146"/>
      <c r="J846" s="146"/>
      <c r="K846" s="146"/>
      <c r="L846" s="146"/>
      <c r="M846" s="146"/>
      <c r="N846" s="146"/>
      <c r="O846" s="146"/>
      <c r="P846" s="146"/>
      <c r="Q846" s="146"/>
      <c r="R846" s="146"/>
      <c r="S846" s="146"/>
      <c r="T846" s="146"/>
      <c r="U846" s="146"/>
      <c r="V846" s="146"/>
      <c r="W846" s="146"/>
      <c r="X846" s="146"/>
      <c r="Y846" s="146"/>
      <c r="Z846" s="147"/>
      <c r="AA846" s="58"/>
      <c r="AB846" s="148"/>
      <c r="AC846" s="59"/>
      <c r="AD846" s="110"/>
      <c r="AE846" s="148"/>
      <c r="AF846" s="59"/>
      <c r="AG846" s="60"/>
      <c r="AH846" s="58"/>
      <c r="AI846" s="111"/>
      <c r="AJ846" s="58"/>
      <c r="AK846" s="75"/>
      <c r="AL846" s="111"/>
      <c r="AM846" s="851"/>
      <c r="AN846" s="853"/>
      <c r="AO846" s="855" t="str">
        <f t="shared" si="622"/>
        <v/>
      </c>
      <c r="BC846" s="818"/>
      <c r="BD846" s="244"/>
      <c r="BE846" s="244"/>
      <c r="BF846" s="244"/>
      <c r="BG846" s="244"/>
      <c r="BH846" s="244"/>
      <c r="BI846" s="244"/>
      <c r="BJ846" s="819"/>
      <c r="CC846" s="513" t="str">
        <f t="shared" si="623"/>
        <v/>
      </c>
      <c r="CD846" s="513" t="str">
        <f t="shared" si="624"/>
        <v/>
      </c>
      <c r="CE846" s="513" t="str">
        <f t="shared" si="625"/>
        <v/>
      </c>
      <c r="CF846" s="513" t="str">
        <f t="shared" si="626"/>
        <v/>
      </c>
      <c r="CG846" s="513" t="str">
        <f t="shared" si="627"/>
        <v/>
      </c>
      <c r="CH846" s="513" t="str">
        <f t="shared" si="628"/>
        <v/>
      </c>
      <c r="CI846" s="513" t="str">
        <f t="shared" si="629"/>
        <v/>
      </c>
      <c r="CJ846" s="513"/>
      <c r="CK846" s="513" t="str">
        <f t="shared" si="630"/>
        <v/>
      </c>
      <c r="CL846" s="513" t="str">
        <f t="shared" si="631"/>
        <v/>
      </c>
      <c r="CM846" s="513"/>
      <c r="CO846" s="513" t="str">
        <f t="shared" si="641"/>
        <v/>
      </c>
      <c r="CR846" s="822">
        <f t="shared" si="632"/>
        <v>0</v>
      </c>
      <c r="CS846" s="822">
        <f t="shared" si="633"/>
        <v>0</v>
      </c>
      <c r="CT846" s="823">
        <f t="shared" si="634"/>
        <v>0</v>
      </c>
      <c r="CU846" s="817">
        <f t="shared" si="635"/>
        <v>0</v>
      </c>
      <c r="CV846" s="817">
        <f t="shared" si="636"/>
        <v>0</v>
      </c>
      <c r="CW846" s="817">
        <f t="shared" si="637"/>
        <v>0</v>
      </c>
      <c r="CX846" s="817">
        <f t="shared" si="638"/>
        <v>0</v>
      </c>
      <c r="CY846" s="817"/>
      <c r="CZ846" s="817">
        <f t="shared" si="639"/>
        <v>0</v>
      </c>
      <c r="DA846" s="817">
        <f t="shared" si="640"/>
        <v>0</v>
      </c>
      <c r="DB846" s="817"/>
      <c r="DD846" s="822">
        <f t="shared" si="642"/>
        <v>0</v>
      </c>
    </row>
    <row r="847" spans="1:108">
      <c r="A847" s="388" t="s">
        <v>1660</v>
      </c>
      <c r="B847" s="408" t="s">
        <v>1661</v>
      </c>
      <c r="C847" s="57">
        <f t="shared" si="618"/>
        <v>0</v>
      </c>
      <c r="D847" s="372">
        <f t="shared" si="619"/>
        <v>0</v>
      </c>
      <c r="E847" s="58"/>
      <c r="F847" s="59"/>
      <c r="G847" s="60"/>
      <c r="H847" s="145"/>
      <c r="I847" s="146"/>
      <c r="J847" s="146"/>
      <c r="K847" s="146"/>
      <c r="L847" s="146"/>
      <c r="M847" s="146"/>
      <c r="N847" s="146"/>
      <c r="O847" s="146"/>
      <c r="P847" s="146"/>
      <c r="Q847" s="146"/>
      <c r="R847" s="146"/>
      <c r="S847" s="146"/>
      <c r="T847" s="146"/>
      <c r="U847" s="146"/>
      <c r="V847" s="146"/>
      <c r="W847" s="146"/>
      <c r="X847" s="146"/>
      <c r="Y847" s="146"/>
      <c r="Z847" s="147"/>
      <c r="AA847" s="58"/>
      <c r="AB847" s="148"/>
      <c r="AC847" s="59"/>
      <c r="AD847" s="110"/>
      <c r="AE847" s="148"/>
      <c r="AF847" s="59"/>
      <c r="AG847" s="60"/>
      <c r="AH847" s="58"/>
      <c r="AI847" s="111"/>
      <c r="AJ847" s="58"/>
      <c r="AK847" s="75"/>
      <c r="AL847" s="111"/>
      <c r="AM847" s="851"/>
      <c r="AN847" s="853"/>
      <c r="AO847" s="855" t="str">
        <f t="shared" si="622"/>
        <v/>
      </c>
      <c r="BC847" s="818"/>
      <c r="BD847" s="244"/>
      <c r="BE847" s="244"/>
      <c r="BF847" s="244"/>
      <c r="BG847" s="244"/>
      <c r="BH847" s="244"/>
      <c r="BI847" s="244"/>
      <c r="BJ847" s="819"/>
      <c r="CC847" s="513" t="str">
        <f t="shared" si="623"/>
        <v/>
      </c>
      <c r="CD847" s="513" t="str">
        <f t="shared" si="624"/>
        <v/>
      </c>
      <c r="CE847" s="513" t="str">
        <f t="shared" si="625"/>
        <v/>
      </c>
      <c r="CF847" s="513" t="str">
        <f t="shared" si="626"/>
        <v/>
      </c>
      <c r="CG847" s="513" t="str">
        <f t="shared" si="627"/>
        <v/>
      </c>
      <c r="CH847" s="513" t="str">
        <f t="shared" si="628"/>
        <v/>
      </c>
      <c r="CI847" s="513" t="str">
        <f t="shared" si="629"/>
        <v/>
      </c>
      <c r="CJ847" s="513"/>
      <c r="CK847" s="513" t="str">
        <f t="shared" si="630"/>
        <v/>
      </c>
      <c r="CL847" s="513" t="str">
        <f t="shared" si="631"/>
        <v/>
      </c>
      <c r="CM847" s="513"/>
      <c r="CO847" s="513" t="str">
        <f t="shared" si="641"/>
        <v/>
      </c>
      <c r="CR847" s="822">
        <f t="shared" si="632"/>
        <v>0</v>
      </c>
      <c r="CS847" s="822">
        <f t="shared" si="633"/>
        <v>0</v>
      </c>
      <c r="CT847" s="823">
        <f t="shared" si="634"/>
        <v>0</v>
      </c>
      <c r="CU847" s="817">
        <f t="shared" si="635"/>
        <v>0</v>
      </c>
      <c r="CV847" s="817">
        <f t="shared" si="636"/>
        <v>0</v>
      </c>
      <c r="CW847" s="817">
        <f t="shared" si="637"/>
        <v>0</v>
      </c>
      <c r="CX847" s="817">
        <f t="shared" si="638"/>
        <v>0</v>
      </c>
      <c r="CY847" s="817"/>
      <c r="CZ847" s="817">
        <f t="shared" si="639"/>
        <v>0</v>
      </c>
      <c r="DA847" s="817">
        <f t="shared" si="640"/>
        <v>0</v>
      </c>
      <c r="DB847" s="817"/>
      <c r="DD847" s="822">
        <f t="shared" si="642"/>
        <v>0</v>
      </c>
    </row>
    <row r="848" spans="1:108">
      <c r="A848" s="388" t="s">
        <v>1662</v>
      </c>
      <c r="B848" s="408" t="s">
        <v>1663</v>
      </c>
      <c r="C848" s="57">
        <f t="shared" si="618"/>
        <v>0</v>
      </c>
      <c r="D848" s="372">
        <f t="shared" si="619"/>
        <v>0</v>
      </c>
      <c r="E848" s="58"/>
      <c r="F848" s="59"/>
      <c r="G848" s="60"/>
      <c r="H848" s="145"/>
      <c r="I848" s="146"/>
      <c r="J848" s="146"/>
      <c r="K848" s="146"/>
      <c r="L848" s="146"/>
      <c r="M848" s="146"/>
      <c r="N848" s="146"/>
      <c r="O848" s="146"/>
      <c r="P848" s="146"/>
      <c r="Q848" s="146"/>
      <c r="R848" s="146"/>
      <c r="S848" s="146"/>
      <c r="T848" s="146"/>
      <c r="U848" s="146"/>
      <c r="V848" s="146"/>
      <c r="W848" s="146"/>
      <c r="X848" s="146"/>
      <c r="Y848" s="146"/>
      <c r="Z848" s="147"/>
      <c r="AA848" s="58"/>
      <c r="AB848" s="148"/>
      <c r="AC848" s="59"/>
      <c r="AD848" s="110"/>
      <c r="AE848" s="148"/>
      <c r="AF848" s="59"/>
      <c r="AG848" s="60"/>
      <c r="AH848" s="58"/>
      <c r="AI848" s="111"/>
      <c r="AJ848" s="58"/>
      <c r="AK848" s="75"/>
      <c r="AL848" s="111"/>
      <c r="AM848" s="851"/>
      <c r="AN848" s="853"/>
      <c r="AO848" s="855" t="str">
        <f t="shared" si="622"/>
        <v/>
      </c>
      <c r="BC848" s="818"/>
      <c r="BD848" s="244"/>
      <c r="BE848" s="244"/>
      <c r="BF848" s="244"/>
      <c r="BG848" s="244"/>
      <c r="BH848" s="244"/>
      <c r="BI848" s="244"/>
      <c r="BJ848" s="819"/>
      <c r="CC848" s="513" t="str">
        <f t="shared" si="623"/>
        <v/>
      </c>
      <c r="CD848" s="513" t="str">
        <f t="shared" si="624"/>
        <v/>
      </c>
      <c r="CE848" s="513" t="str">
        <f t="shared" si="625"/>
        <v/>
      </c>
      <c r="CF848" s="513" t="str">
        <f t="shared" si="626"/>
        <v/>
      </c>
      <c r="CG848" s="513" t="str">
        <f t="shared" si="627"/>
        <v/>
      </c>
      <c r="CH848" s="513" t="str">
        <f t="shared" si="628"/>
        <v/>
      </c>
      <c r="CI848" s="513" t="str">
        <f t="shared" si="629"/>
        <v/>
      </c>
      <c r="CJ848" s="513"/>
      <c r="CK848" s="513" t="str">
        <f t="shared" si="630"/>
        <v/>
      </c>
      <c r="CL848" s="513" t="str">
        <f t="shared" si="631"/>
        <v/>
      </c>
      <c r="CM848" s="513"/>
      <c r="CO848" s="513" t="str">
        <f t="shared" si="641"/>
        <v/>
      </c>
      <c r="CR848" s="822">
        <f t="shared" si="632"/>
        <v>0</v>
      </c>
      <c r="CS848" s="822">
        <f t="shared" si="633"/>
        <v>0</v>
      </c>
      <c r="CT848" s="823">
        <f t="shared" si="634"/>
        <v>0</v>
      </c>
      <c r="CU848" s="817">
        <f t="shared" si="635"/>
        <v>0</v>
      </c>
      <c r="CV848" s="817">
        <f t="shared" si="636"/>
        <v>0</v>
      </c>
      <c r="CW848" s="817">
        <f t="shared" si="637"/>
        <v>0</v>
      </c>
      <c r="CX848" s="817">
        <f t="shared" si="638"/>
        <v>0</v>
      </c>
      <c r="CY848" s="817"/>
      <c r="CZ848" s="817">
        <f t="shared" si="639"/>
        <v>0</v>
      </c>
      <c r="DA848" s="817">
        <f t="shared" si="640"/>
        <v>0</v>
      </c>
      <c r="DB848" s="817"/>
      <c r="DD848" s="822">
        <f t="shared" si="642"/>
        <v>0</v>
      </c>
    </row>
    <row r="849" spans="1:108">
      <c r="A849" s="388" t="s">
        <v>1664</v>
      </c>
      <c r="B849" s="408" t="s">
        <v>1665</v>
      </c>
      <c r="C849" s="57">
        <f t="shared" si="618"/>
        <v>0</v>
      </c>
      <c r="D849" s="372">
        <f t="shared" si="619"/>
        <v>0</v>
      </c>
      <c r="E849" s="58"/>
      <c r="F849" s="59"/>
      <c r="G849" s="60"/>
      <c r="H849" s="145"/>
      <c r="I849" s="146"/>
      <c r="J849" s="146"/>
      <c r="K849" s="146"/>
      <c r="L849" s="146"/>
      <c r="M849" s="146"/>
      <c r="N849" s="146"/>
      <c r="O849" s="146"/>
      <c r="P849" s="146"/>
      <c r="Q849" s="146"/>
      <c r="R849" s="146"/>
      <c r="S849" s="146"/>
      <c r="T849" s="146"/>
      <c r="U849" s="146"/>
      <c r="V849" s="146"/>
      <c r="W849" s="146"/>
      <c r="X849" s="146"/>
      <c r="Y849" s="146"/>
      <c r="Z849" s="147"/>
      <c r="AA849" s="58"/>
      <c r="AB849" s="148"/>
      <c r="AC849" s="59"/>
      <c r="AD849" s="110"/>
      <c r="AE849" s="148"/>
      <c r="AF849" s="59"/>
      <c r="AG849" s="60"/>
      <c r="AH849" s="58"/>
      <c r="AI849" s="111"/>
      <c r="AJ849" s="58"/>
      <c r="AK849" s="75"/>
      <c r="AL849" s="111"/>
      <c r="AM849" s="851"/>
      <c r="AN849" s="853"/>
      <c r="AO849" s="855" t="str">
        <f t="shared" si="622"/>
        <v/>
      </c>
      <c r="BC849" s="818"/>
      <c r="BD849" s="244"/>
      <c r="BE849" s="244"/>
      <c r="BF849" s="244"/>
      <c r="BG849" s="244"/>
      <c r="BH849" s="244"/>
      <c r="BI849" s="244"/>
      <c r="BJ849" s="819"/>
      <c r="CC849" s="513" t="str">
        <f t="shared" si="623"/>
        <v/>
      </c>
      <c r="CD849" s="513" t="str">
        <f t="shared" si="624"/>
        <v/>
      </c>
      <c r="CE849" s="513" t="str">
        <f t="shared" si="625"/>
        <v/>
      </c>
      <c r="CF849" s="513" t="str">
        <f t="shared" si="626"/>
        <v/>
      </c>
      <c r="CG849" s="513" t="str">
        <f t="shared" si="627"/>
        <v/>
      </c>
      <c r="CH849" s="513" t="str">
        <f t="shared" si="628"/>
        <v/>
      </c>
      <c r="CI849" s="513" t="str">
        <f t="shared" si="629"/>
        <v/>
      </c>
      <c r="CJ849" s="513"/>
      <c r="CK849" s="513" t="str">
        <f t="shared" si="630"/>
        <v/>
      </c>
      <c r="CL849" s="513" t="str">
        <f t="shared" si="631"/>
        <v/>
      </c>
      <c r="CM849" s="513"/>
      <c r="CO849" s="513" t="str">
        <f t="shared" si="641"/>
        <v/>
      </c>
      <c r="CR849" s="822">
        <f t="shared" si="632"/>
        <v>0</v>
      </c>
      <c r="CS849" s="822">
        <f t="shared" si="633"/>
        <v>0</v>
      </c>
      <c r="CT849" s="823">
        <f t="shared" si="634"/>
        <v>0</v>
      </c>
      <c r="CU849" s="817">
        <f t="shared" si="635"/>
        <v>0</v>
      </c>
      <c r="CV849" s="817">
        <f t="shared" si="636"/>
        <v>0</v>
      </c>
      <c r="CW849" s="817">
        <f t="shared" si="637"/>
        <v>0</v>
      </c>
      <c r="CX849" s="817">
        <f t="shared" si="638"/>
        <v>0</v>
      </c>
      <c r="CY849" s="817"/>
      <c r="CZ849" s="817">
        <f t="shared" si="639"/>
        <v>0</v>
      </c>
      <c r="DA849" s="817">
        <f t="shared" si="640"/>
        <v>0</v>
      </c>
      <c r="DB849" s="817"/>
      <c r="DD849" s="822">
        <f t="shared" si="642"/>
        <v>0</v>
      </c>
    </row>
    <row r="850" spans="1:108">
      <c r="A850" s="388" t="s">
        <v>1666</v>
      </c>
      <c r="B850" s="408" t="s">
        <v>1667</v>
      </c>
      <c r="C850" s="57">
        <f t="shared" si="618"/>
        <v>0</v>
      </c>
      <c r="D850" s="372">
        <f t="shared" si="619"/>
        <v>0</v>
      </c>
      <c r="E850" s="58"/>
      <c r="F850" s="59"/>
      <c r="G850" s="60"/>
      <c r="H850" s="145"/>
      <c r="I850" s="146"/>
      <c r="J850" s="146"/>
      <c r="K850" s="146"/>
      <c r="L850" s="146"/>
      <c r="M850" s="146"/>
      <c r="N850" s="146"/>
      <c r="O850" s="146"/>
      <c r="P850" s="146"/>
      <c r="Q850" s="146"/>
      <c r="R850" s="146"/>
      <c r="S850" s="146"/>
      <c r="T850" s="146"/>
      <c r="U850" s="146"/>
      <c r="V850" s="146"/>
      <c r="W850" s="146"/>
      <c r="X850" s="146"/>
      <c r="Y850" s="146"/>
      <c r="Z850" s="147"/>
      <c r="AA850" s="58"/>
      <c r="AB850" s="148"/>
      <c r="AC850" s="59"/>
      <c r="AD850" s="110"/>
      <c r="AE850" s="148"/>
      <c r="AF850" s="59"/>
      <c r="AG850" s="60"/>
      <c r="AH850" s="58"/>
      <c r="AI850" s="111"/>
      <c r="AJ850" s="58"/>
      <c r="AK850" s="75"/>
      <c r="AL850" s="111"/>
      <c r="AM850" s="851"/>
      <c r="AN850" s="853"/>
      <c r="AO850" s="855" t="str">
        <f t="shared" si="622"/>
        <v/>
      </c>
      <c r="BC850" s="818"/>
      <c r="BD850" s="244"/>
      <c r="BE850" s="244"/>
      <c r="BF850" s="244"/>
      <c r="BG850" s="244"/>
      <c r="BH850" s="244"/>
      <c r="BI850" s="244"/>
      <c r="BJ850" s="819"/>
      <c r="CC850" s="513" t="str">
        <f t="shared" si="623"/>
        <v/>
      </c>
      <c r="CD850" s="513" t="str">
        <f t="shared" si="624"/>
        <v/>
      </c>
      <c r="CE850" s="513" t="str">
        <f t="shared" si="625"/>
        <v/>
      </c>
      <c r="CF850" s="513" t="str">
        <f t="shared" si="626"/>
        <v/>
      </c>
      <c r="CG850" s="513" t="str">
        <f t="shared" si="627"/>
        <v/>
      </c>
      <c r="CH850" s="513" t="str">
        <f t="shared" si="628"/>
        <v/>
      </c>
      <c r="CI850" s="513" t="str">
        <f t="shared" si="629"/>
        <v/>
      </c>
      <c r="CJ850" s="513"/>
      <c r="CK850" s="513" t="str">
        <f t="shared" si="630"/>
        <v/>
      </c>
      <c r="CL850" s="513" t="str">
        <f t="shared" si="631"/>
        <v/>
      </c>
      <c r="CM850" s="513"/>
      <c r="CO850" s="513" t="str">
        <f t="shared" si="641"/>
        <v/>
      </c>
      <c r="CR850" s="822">
        <f t="shared" si="632"/>
        <v>0</v>
      </c>
      <c r="CS850" s="822">
        <f t="shared" si="633"/>
        <v>0</v>
      </c>
      <c r="CT850" s="823">
        <f t="shared" si="634"/>
        <v>0</v>
      </c>
      <c r="CU850" s="817">
        <f t="shared" si="635"/>
        <v>0</v>
      </c>
      <c r="CV850" s="817">
        <f t="shared" si="636"/>
        <v>0</v>
      </c>
      <c r="CW850" s="817">
        <f t="shared" si="637"/>
        <v>0</v>
      </c>
      <c r="CX850" s="817">
        <f t="shared" si="638"/>
        <v>0</v>
      </c>
      <c r="CY850" s="817"/>
      <c r="CZ850" s="817">
        <f t="shared" si="639"/>
        <v>0</v>
      </c>
      <c r="DA850" s="817">
        <f t="shared" si="640"/>
        <v>0</v>
      </c>
      <c r="DB850" s="817"/>
      <c r="DD850" s="822">
        <f t="shared" si="642"/>
        <v>0</v>
      </c>
    </row>
    <row r="851" spans="1:108" ht="31.5">
      <c r="A851" s="388" t="s">
        <v>1668</v>
      </c>
      <c r="B851" s="408" t="s">
        <v>1669</v>
      </c>
      <c r="C851" s="57">
        <f t="shared" si="618"/>
        <v>0</v>
      </c>
      <c r="D851" s="372">
        <f t="shared" si="619"/>
        <v>0</v>
      </c>
      <c r="E851" s="58"/>
      <c r="F851" s="59"/>
      <c r="G851" s="60"/>
      <c r="H851" s="145"/>
      <c r="I851" s="146"/>
      <c r="J851" s="146"/>
      <c r="K851" s="146"/>
      <c r="L851" s="146"/>
      <c r="M851" s="146"/>
      <c r="N851" s="146"/>
      <c r="O851" s="146"/>
      <c r="P851" s="146"/>
      <c r="Q851" s="146"/>
      <c r="R851" s="146"/>
      <c r="S851" s="146"/>
      <c r="T851" s="146"/>
      <c r="U851" s="146"/>
      <c r="V851" s="146"/>
      <c r="W851" s="146"/>
      <c r="X851" s="146"/>
      <c r="Y851" s="146"/>
      <c r="Z851" s="147"/>
      <c r="AA851" s="58"/>
      <c r="AB851" s="148"/>
      <c r="AC851" s="59"/>
      <c r="AD851" s="110"/>
      <c r="AE851" s="148"/>
      <c r="AF851" s="59"/>
      <c r="AG851" s="60"/>
      <c r="AH851" s="58"/>
      <c r="AI851" s="111"/>
      <c r="AJ851" s="58"/>
      <c r="AK851" s="75"/>
      <c r="AL851" s="111"/>
      <c r="AM851" s="851"/>
      <c r="AN851" s="853"/>
      <c r="AO851" s="855" t="str">
        <f t="shared" si="622"/>
        <v/>
      </c>
      <c r="BC851" s="818"/>
      <c r="BD851" s="244"/>
      <c r="BE851" s="244"/>
      <c r="BF851" s="244"/>
      <c r="BG851" s="244"/>
      <c r="BH851" s="244"/>
      <c r="BI851" s="244"/>
      <c r="BJ851" s="819"/>
      <c r="CC851" s="513" t="str">
        <f t="shared" si="623"/>
        <v/>
      </c>
      <c r="CD851" s="513" t="str">
        <f t="shared" si="624"/>
        <v/>
      </c>
      <c r="CE851" s="513" t="str">
        <f t="shared" si="625"/>
        <v/>
      </c>
      <c r="CF851" s="513" t="str">
        <f t="shared" si="626"/>
        <v/>
      </c>
      <c r="CG851" s="513" t="str">
        <f t="shared" si="627"/>
        <v/>
      </c>
      <c r="CH851" s="513" t="str">
        <f t="shared" si="628"/>
        <v/>
      </c>
      <c r="CI851" s="513" t="str">
        <f t="shared" si="629"/>
        <v/>
      </c>
      <c r="CJ851" s="513"/>
      <c r="CK851" s="513" t="str">
        <f t="shared" si="630"/>
        <v/>
      </c>
      <c r="CL851" s="513" t="str">
        <f t="shared" si="631"/>
        <v/>
      </c>
      <c r="CM851" s="513"/>
      <c r="CO851" s="513" t="str">
        <f t="shared" si="641"/>
        <v/>
      </c>
      <c r="CR851" s="822">
        <f t="shared" si="632"/>
        <v>0</v>
      </c>
      <c r="CS851" s="822">
        <f t="shared" si="633"/>
        <v>0</v>
      </c>
      <c r="CT851" s="823">
        <f t="shared" si="634"/>
        <v>0</v>
      </c>
      <c r="CU851" s="817">
        <f t="shared" si="635"/>
        <v>0</v>
      </c>
      <c r="CV851" s="817">
        <f t="shared" si="636"/>
        <v>0</v>
      </c>
      <c r="CW851" s="817">
        <f t="shared" si="637"/>
        <v>0</v>
      </c>
      <c r="CX851" s="817">
        <f t="shared" si="638"/>
        <v>0</v>
      </c>
      <c r="CY851" s="817"/>
      <c r="CZ851" s="817">
        <f t="shared" si="639"/>
        <v>0</v>
      </c>
      <c r="DA851" s="817">
        <f t="shared" si="640"/>
        <v>0</v>
      </c>
      <c r="DB851" s="817"/>
      <c r="DD851" s="822">
        <f t="shared" si="642"/>
        <v>0</v>
      </c>
    </row>
    <row r="852" spans="1:108" ht="21">
      <c r="A852" s="388" t="s">
        <v>1670</v>
      </c>
      <c r="B852" s="408" t="s">
        <v>1671</v>
      </c>
      <c r="C852" s="57">
        <f t="shared" si="618"/>
        <v>0</v>
      </c>
      <c r="D852" s="372">
        <f t="shared" si="619"/>
        <v>0</v>
      </c>
      <c r="E852" s="58"/>
      <c r="F852" s="59"/>
      <c r="G852" s="60"/>
      <c r="H852" s="145"/>
      <c r="I852" s="146"/>
      <c r="J852" s="146"/>
      <c r="K852" s="146"/>
      <c r="L852" s="146"/>
      <c r="M852" s="146"/>
      <c r="N852" s="146"/>
      <c r="O852" s="146"/>
      <c r="P852" s="146"/>
      <c r="Q852" s="146"/>
      <c r="R852" s="146"/>
      <c r="S852" s="146"/>
      <c r="T852" s="146"/>
      <c r="U852" s="146"/>
      <c r="V852" s="146"/>
      <c r="W852" s="146"/>
      <c r="X852" s="146"/>
      <c r="Y852" s="146"/>
      <c r="Z852" s="147"/>
      <c r="AA852" s="58"/>
      <c r="AB852" s="148"/>
      <c r="AC852" s="59"/>
      <c r="AD852" s="110"/>
      <c r="AE852" s="148"/>
      <c r="AF852" s="59"/>
      <c r="AG852" s="60"/>
      <c r="AH852" s="58"/>
      <c r="AI852" s="111"/>
      <c r="AJ852" s="58"/>
      <c r="AK852" s="75"/>
      <c r="AL852" s="111"/>
      <c r="AM852" s="851"/>
      <c r="AN852" s="853"/>
      <c r="AO852" s="855" t="str">
        <f t="shared" si="622"/>
        <v/>
      </c>
      <c r="BC852" s="818"/>
      <c r="BD852" s="244"/>
      <c r="BE852" s="244"/>
      <c r="BF852" s="244"/>
      <c r="BG852" s="244"/>
      <c r="BH852" s="244"/>
      <c r="BI852" s="244"/>
      <c r="BJ852" s="819"/>
      <c r="CC852" s="513" t="str">
        <f t="shared" si="623"/>
        <v/>
      </c>
      <c r="CD852" s="513" t="str">
        <f t="shared" si="624"/>
        <v/>
      </c>
      <c r="CE852" s="513" t="str">
        <f t="shared" si="625"/>
        <v/>
      </c>
      <c r="CF852" s="513" t="str">
        <f t="shared" si="626"/>
        <v/>
      </c>
      <c r="CG852" s="513" t="str">
        <f t="shared" si="627"/>
        <v/>
      </c>
      <c r="CH852" s="513" t="str">
        <f t="shared" si="628"/>
        <v/>
      </c>
      <c r="CI852" s="513" t="str">
        <f t="shared" si="629"/>
        <v/>
      </c>
      <c r="CJ852" s="513"/>
      <c r="CK852" s="513" t="str">
        <f t="shared" si="630"/>
        <v/>
      </c>
      <c r="CL852" s="513" t="str">
        <f t="shared" si="631"/>
        <v/>
      </c>
      <c r="CM852" s="513"/>
      <c r="CO852" s="513" t="str">
        <f t="shared" si="641"/>
        <v/>
      </c>
      <c r="CR852" s="822">
        <f t="shared" si="632"/>
        <v>0</v>
      </c>
      <c r="CS852" s="822">
        <f t="shared" si="633"/>
        <v>0</v>
      </c>
      <c r="CT852" s="823">
        <f t="shared" si="634"/>
        <v>0</v>
      </c>
      <c r="CU852" s="817">
        <f t="shared" si="635"/>
        <v>0</v>
      </c>
      <c r="CV852" s="817">
        <f t="shared" si="636"/>
        <v>0</v>
      </c>
      <c r="CW852" s="817">
        <f t="shared" si="637"/>
        <v>0</v>
      </c>
      <c r="CX852" s="817">
        <f t="shared" si="638"/>
        <v>0</v>
      </c>
      <c r="CY852" s="817"/>
      <c r="CZ852" s="817">
        <f t="shared" si="639"/>
        <v>0</v>
      </c>
      <c r="DA852" s="817">
        <f t="shared" si="640"/>
        <v>0</v>
      </c>
      <c r="DB852" s="817"/>
      <c r="DD852" s="822">
        <f t="shared" si="642"/>
        <v>0</v>
      </c>
    </row>
    <row r="853" spans="1:108" ht="21">
      <c r="A853" s="388" t="s">
        <v>1672</v>
      </c>
      <c r="B853" s="408" t="s">
        <v>1673</v>
      </c>
      <c r="C853" s="57">
        <f t="shared" si="618"/>
        <v>0</v>
      </c>
      <c r="D853" s="372">
        <f t="shared" si="619"/>
        <v>0</v>
      </c>
      <c r="E853" s="58"/>
      <c r="F853" s="59"/>
      <c r="G853" s="60"/>
      <c r="H853" s="145"/>
      <c r="I853" s="146"/>
      <c r="J853" s="146"/>
      <c r="K853" s="146"/>
      <c r="L853" s="146"/>
      <c r="M853" s="146"/>
      <c r="N853" s="146"/>
      <c r="O853" s="146"/>
      <c r="P853" s="146"/>
      <c r="Q853" s="146"/>
      <c r="R853" s="146"/>
      <c r="S853" s="146"/>
      <c r="T853" s="146"/>
      <c r="U853" s="146"/>
      <c r="V853" s="146"/>
      <c r="W853" s="146"/>
      <c r="X853" s="146"/>
      <c r="Y853" s="146"/>
      <c r="Z853" s="147"/>
      <c r="AA853" s="58"/>
      <c r="AB853" s="148"/>
      <c r="AC853" s="59"/>
      <c r="AD853" s="110"/>
      <c r="AE853" s="148"/>
      <c r="AF853" s="59"/>
      <c r="AG853" s="60"/>
      <c r="AH853" s="58"/>
      <c r="AI853" s="111"/>
      <c r="AJ853" s="58"/>
      <c r="AK853" s="75"/>
      <c r="AL853" s="111"/>
      <c r="AM853" s="851"/>
      <c r="AN853" s="853"/>
      <c r="AO853" s="855" t="str">
        <f t="shared" si="622"/>
        <v/>
      </c>
      <c r="BC853" s="818"/>
      <c r="BD853" s="244"/>
      <c r="BE853" s="244"/>
      <c r="BF853" s="244"/>
      <c r="BG853" s="244"/>
      <c r="BH853" s="244"/>
      <c r="BI853" s="244"/>
      <c r="BJ853" s="819"/>
      <c r="CC853" s="513" t="str">
        <f t="shared" si="623"/>
        <v/>
      </c>
      <c r="CD853" s="513" t="str">
        <f t="shared" si="624"/>
        <v/>
      </c>
      <c r="CE853" s="513" t="str">
        <f t="shared" si="625"/>
        <v/>
      </c>
      <c r="CF853" s="513" t="str">
        <f t="shared" si="626"/>
        <v/>
      </c>
      <c r="CG853" s="513" t="str">
        <f t="shared" si="627"/>
        <v/>
      </c>
      <c r="CH853" s="513" t="str">
        <f t="shared" si="628"/>
        <v/>
      </c>
      <c r="CI853" s="513" t="str">
        <f t="shared" si="629"/>
        <v/>
      </c>
      <c r="CJ853" s="513"/>
      <c r="CK853" s="513" t="str">
        <f t="shared" si="630"/>
        <v/>
      </c>
      <c r="CL853" s="513" t="str">
        <f t="shared" si="631"/>
        <v/>
      </c>
      <c r="CM853" s="513"/>
      <c r="CO853" s="513" t="str">
        <f t="shared" si="641"/>
        <v/>
      </c>
      <c r="CR853" s="822">
        <f t="shared" si="632"/>
        <v>0</v>
      </c>
      <c r="CS853" s="822">
        <f t="shared" si="633"/>
        <v>0</v>
      </c>
      <c r="CT853" s="823">
        <f t="shared" si="634"/>
        <v>0</v>
      </c>
      <c r="CU853" s="817">
        <f t="shared" si="635"/>
        <v>0</v>
      </c>
      <c r="CV853" s="817">
        <f t="shared" si="636"/>
        <v>0</v>
      </c>
      <c r="CW853" s="817">
        <f t="shared" si="637"/>
        <v>0</v>
      </c>
      <c r="CX853" s="817">
        <f t="shared" si="638"/>
        <v>0</v>
      </c>
      <c r="CY853" s="817"/>
      <c r="CZ853" s="817">
        <f t="shared" si="639"/>
        <v>0</v>
      </c>
      <c r="DA853" s="817">
        <f t="shared" si="640"/>
        <v>0</v>
      </c>
      <c r="DB853" s="817"/>
      <c r="DD853" s="822">
        <f t="shared" si="642"/>
        <v>0</v>
      </c>
    </row>
    <row r="854" spans="1:108">
      <c r="A854" s="388" t="s">
        <v>1674</v>
      </c>
      <c r="B854" s="408" t="s">
        <v>1675</v>
      </c>
      <c r="C854" s="57">
        <f t="shared" si="618"/>
        <v>0</v>
      </c>
      <c r="D854" s="372">
        <f t="shared" si="619"/>
        <v>0</v>
      </c>
      <c r="E854" s="58"/>
      <c r="F854" s="59"/>
      <c r="G854" s="60"/>
      <c r="H854" s="145"/>
      <c r="I854" s="146"/>
      <c r="J854" s="146"/>
      <c r="K854" s="146"/>
      <c r="L854" s="146"/>
      <c r="M854" s="146"/>
      <c r="N854" s="146"/>
      <c r="O854" s="146"/>
      <c r="P854" s="146"/>
      <c r="Q854" s="146"/>
      <c r="R854" s="146"/>
      <c r="S854" s="146"/>
      <c r="T854" s="146"/>
      <c r="U854" s="146"/>
      <c r="V854" s="146"/>
      <c r="W854" s="146"/>
      <c r="X854" s="146"/>
      <c r="Y854" s="146"/>
      <c r="Z854" s="147"/>
      <c r="AA854" s="58"/>
      <c r="AB854" s="148"/>
      <c r="AC854" s="59"/>
      <c r="AD854" s="110"/>
      <c r="AE854" s="148"/>
      <c r="AF854" s="59"/>
      <c r="AG854" s="60"/>
      <c r="AH854" s="58"/>
      <c r="AI854" s="111"/>
      <c r="AJ854" s="58"/>
      <c r="AK854" s="75"/>
      <c r="AL854" s="111"/>
      <c r="AM854" s="851"/>
      <c r="AN854" s="853"/>
      <c r="AO854" s="855" t="str">
        <f t="shared" si="622"/>
        <v/>
      </c>
      <c r="BC854" s="818"/>
      <c r="BD854" s="244"/>
      <c r="BE854" s="244"/>
      <c r="BF854" s="244"/>
      <c r="BG854" s="244"/>
      <c r="BH854" s="244"/>
      <c r="BI854" s="244"/>
      <c r="BJ854" s="819"/>
      <c r="CC854" s="513" t="str">
        <f t="shared" si="623"/>
        <v/>
      </c>
      <c r="CD854" s="513" t="str">
        <f t="shared" si="624"/>
        <v/>
      </c>
      <c r="CE854" s="513" t="str">
        <f t="shared" si="625"/>
        <v/>
      </c>
      <c r="CF854" s="513" t="str">
        <f t="shared" si="626"/>
        <v/>
      </c>
      <c r="CG854" s="513" t="str">
        <f t="shared" si="627"/>
        <v/>
      </c>
      <c r="CH854" s="513" t="str">
        <f t="shared" si="628"/>
        <v/>
      </c>
      <c r="CI854" s="513" t="str">
        <f t="shared" si="629"/>
        <v/>
      </c>
      <c r="CJ854" s="513"/>
      <c r="CK854" s="513" t="str">
        <f t="shared" si="630"/>
        <v/>
      </c>
      <c r="CL854" s="513" t="str">
        <f t="shared" si="631"/>
        <v/>
      </c>
      <c r="CM854" s="513"/>
      <c r="CO854" s="513" t="str">
        <f t="shared" si="641"/>
        <v/>
      </c>
      <c r="CR854" s="822">
        <f t="shared" si="632"/>
        <v>0</v>
      </c>
      <c r="CS854" s="822">
        <f t="shared" si="633"/>
        <v>0</v>
      </c>
      <c r="CT854" s="823">
        <f t="shared" si="634"/>
        <v>0</v>
      </c>
      <c r="CU854" s="817">
        <f t="shared" si="635"/>
        <v>0</v>
      </c>
      <c r="CV854" s="817">
        <f t="shared" si="636"/>
        <v>0</v>
      </c>
      <c r="CW854" s="817">
        <f t="shared" si="637"/>
        <v>0</v>
      </c>
      <c r="CX854" s="817">
        <f t="shared" si="638"/>
        <v>0</v>
      </c>
      <c r="CY854" s="817"/>
      <c r="CZ854" s="817">
        <f t="shared" si="639"/>
        <v>0</v>
      </c>
      <c r="DA854" s="817">
        <f t="shared" si="640"/>
        <v>0</v>
      </c>
      <c r="DB854" s="817"/>
      <c r="DD854" s="822">
        <f t="shared" si="642"/>
        <v>0</v>
      </c>
    </row>
    <row r="855" spans="1:108">
      <c r="A855" s="388" t="s">
        <v>1676</v>
      </c>
      <c r="B855" s="408" t="s">
        <v>1677</v>
      </c>
      <c r="C855" s="57">
        <f t="shared" si="618"/>
        <v>0</v>
      </c>
      <c r="D855" s="372">
        <f t="shared" si="619"/>
        <v>0</v>
      </c>
      <c r="E855" s="58"/>
      <c r="F855" s="59"/>
      <c r="G855" s="60"/>
      <c r="H855" s="145"/>
      <c r="I855" s="146"/>
      <c r="J855" s="146"/>
      <c r="K855" s="146"/>
      <c r="L855" s="146"/>
      <c r="M855" s="146"/>
      <c r="N855" s="146"/>
      <c r="O855" s="146"/>
      <c r="P855" s="146"/>
      <c r="Q855" s="146"/>
      <c r="R855" s="146"/>
      <c r="S855" s="146"/>
      <c r="T855" s="146"/>
      <c r="U855" s="146"/>
      <c r="V855" s="146"/>
      <c r="W855" s="146"/>
      <c r="X855" s="146"/>
      <c r="Y855" s="146"/>
      <c r="Z855" s="147"/>
      <c r="AA855" s="58"/>
      <c r="AB855" s="148"/>
      <c r="AC855" s="59"/>
      <c r="AD855" s="110"/>
      <c r="AE855" s="148"/>
      <c r="AF855" s="59"/>
      <c r="AG855" s="60"/>
      <c r="AH855" s="58"/>
      <c r="AI855" s="111"/>
      <c r="AJ855" s="58"/>
      <c r="AK855" s="75"/>
      <c r="AL855" s="111"/>
      <c r="AM855" s="851"/>
      <c r="AN855" s="853"/>
      <c r="AO855" s="855" t="str">
        <f t="shared" si="622"/>
        <v/>
      </c>
      <c r="BC855" s="818"/>
      <c r="BD855" s="244"/>
      <c r="BE855" s="244"/>
      <c r="BF855" s="244"/>
      <c r="BG855" s="244"/>
      <c r="BH855" s="244"/>
      <c r="BI855" s="244"/>
      <c r="BJ855" s="819"/>
      <c r="CC855" s="513" t="str">
        <f t="shared" si="623"/>
        <v/>
      </c>
      <c r="CD855" s="513" t="str">
        <f t="shared" si="624"/>
        <v/>
      </c>
      <c r="CE855" s="513" t="str">
        <f t="shared" si="625"/>
        <v/>
      </c>
      <c r="CF855" s="513" t="str">
        <f t="shared" si="626"/>
        <v/>
      </c>
      <c r="CG855" s="513" t="str">
        <f t="shared" si="627"/>
        <v/>
      </c>
      <c r="CH855" s="513" t="str">
        <f t="shared" si="628"/>
        <v/>
      </c>
      <c r="CI855" s="513" t="str">
        <f t="shared" si="629"/>
        <v/>
      </c>
      <c r="CJ855" s="513"/>
      <c r="CK855" s="513" t="str">
        <f t="shared" si="630"/>
        <v/>
      </c>
      <c r="CL855" s="513" t="str">
        <f t="shared" si="631"/>
        <v/>
      </c>
      <c r="CM855" s="513"/>
      <c r="CO855" s="513" t="str">
        <f t="shared" si="641"/>
        <v/>
      </c>
      <c r="CR855" s="822">
        <f t="shared" si="632"/>
        <v>0</v>
      </c>
      <c r="CS855" s="822">
        <f t="shared" si="633"/>
        <v>0</v>
      </c>
      <c r="CT855" s="823">
        <f t="shared" si="634"/>
        <v>0</v>
      </c>
      <c r="CU855" s="817">
        <f t="shared" si="635"/>
        <v>0</v>
      </c>
      <c r="CV855" s="817">
        <f t="shared" si="636"/>
        <v>0</v>
      </c>
      <c r="CW855" s="817">
        <f t="shared" si="637"/>
        <v>0</v>
      </c>
      <c r="CX855" s="817">
        <f t="shared" si="638"/>
        <v>0</v>
      </c>
      <c r="CY855" s="817"/>
      <c r="CZ855" s="817">
        <f t="shared" si="639"/>
        <v>0</v>
      </c>
      <c r="DA855" s="817">
        <f t="shared" si="640"/>
        <v>0</v>
      </c>
      <c r="DB855" s="817"/>
      <c r="DD855" s="822">
        <f t="shared" si="642"/>
        <v>0</v>
      </c>
    </row>
    <row r="856" spans="1:108">
      <c r="A856" s="388" t="s">
        <v>1678</v>
      </c>
      <c r="B856" s="408" t="s">
        <v>1679</v>
      </c>
      <c r="C856" s="57">
        <f t="shared" si="618"/>
        <v>0</v>
      </c>
      <c r="D856" s="372">
        <f t="shared" si="619"/>
        <v>0</v>
      </c>
      <c r="E856" s="58"/>
      <c r="F856" s="59"/>
      <c r="G856" s="60"/>
      <c r="H856" s="145"/>
      <c r="I856" s="146"/>
      <c r="J856" s="146"/>
      <c r="K856" s="146"/>
      <c r="L856" s="146"/>
      <c r="M856" s="146"/>
      <c r="N856" s="146"/>
      <c r="O856" s="146"/>
      <c r="P856" s="146"/>
      <c r="Q856" s="146"/>
      <c r="R856" s="146"/>
      <c r="S856" s="146"/>
      <c r="T856" s="146"/>
      <c r="U856" s="146"/>
      <c r="V856" s="146"/>
      <c r="W856" s="146"/>
      <c r="X856" s="146"/>
      <c r="Y856" s="146"/>
      <c r="Z856" s="147"/>
      <c r="AA856" s="58"/>
      <c r="AB856" s="148"/>
      <c r="AC856" s="59"/>
      <c r="AD856" s="110"/>
      <c r="AE856" s="148"/>
      <c r="AF856" s="59"/>
      <c r="AG856" s="60"/>
      <c r="AH856" s="58"/>
      <c r="AI856" s="111"/>
      <c r="AJ856" s="58"/>
      <c r="AK856" s="75"/>
      <c r="AL856" s="111"/>
      <c r="AM856" s="851"/>
      <c r="AN856" s="853"/>
      <c r="AO856" s="855" t="str">
        <f t="shared" si="622"/>
        <v/>
      </c>
      <c r="BC856" s="818"/>
      <c r="BD856" s="244"/>
      <c r="BE856" s="244"/>
      <c r="BF856" s="244"/>
      <c r="BG856" s="244"/>
      <c r="BH856" s="244"/>
      <c r="BI856" s="244"/>
      <c r="BJ856" s="819"/>
      <c r="CC856" s="513" t="str">
        <f t="shared" si="623"/>
        <v/>
      </c>
      <c r="CD856" s="513" t="str">
        <f t="shared" si="624"/>
        <v/>
      </c>
      <c r="CE856" s="513" t="str">
        <f t="shared" si="625"/>
        <v/>
      </c>
      <c r="CF856" s="513" t="str">
        <f t="shared" si="626"/>
        <v/>
      </c>
      <c r="CG856" s="513" t="str">
        <f t="shared" si="627"/>
        <v/>
      </c>
      <c r="CH856" s="513" t="str">
        <f t="shared" si="628"/>
        <v/>
      </c>
      <c r="CI856" s="513" t="str">
        <f t="shared" si="629"/>
        <v/>
      </c>
      <c r="CJ856" s="513"/>
      <c r="CK856" s="513" t="str">
        <f t="shared" si="630"/>
        <v/>
      </c>
      <c r="CL856" s="513" t="str">
        <f t="shared" si="631"/>
        <v/>
      </c>
      <c r="CM856" s="513"/>
      <c r="CO856" s="513" t="str">
        <f t="shared" si="641"/>
        <v/>
      </c>
      <c r="CR856" s="822">
        <f t="shared" si="632"/>
        <v>0</v>
      </c>
      <c r="CS856" s="822">
        <f t="shared" si="633"/>
        <v>0</v>
      </c>
      <c r="CT856" s="823">
        <f t="shared" si="634"/>
        <v>0</v>
      </c>
      <c r="CU856" s="817">
        <f t="shared" si="635"/>
        <v>0</v>
      </c>
      <c r="CV856" s="817">
        <f t="shared" si="636"/>
        <v>0</v>
      </c>
      <c r="CW856" s="817">
        <f t="shared" si="637"/>
        <v>0</v>
      </c>
      <c r="CX856" s="817">
        <f t="shared" si="638"/>
        <v>0</v>
      </c>
      <c r="CY856" s="817"/>
      <c r="CZ856" s="817">
        <f t="shared" si="639"/>
        <v>0</v>
      </c>
      <c r="DA856" s="817">
        <f t="shared" si="640"/>
        <v>0</v>
      </c>
      <c r="DB856" s="817"/>
      <c r="DD856" s="822">
        <f t="shared" si="642"/>
        <v>0</v>
      </c>
    </row>
    <row r="857" spans="1:108">
      <c r="A857" s="388" t="s">
        <v>1680</v>
      </c>
      <c r="B857" s="408" t="s">
        <v>1681</v>
      </c>
      <c r="C857" s="57">
        <f t="shared" si="618"/>
        <v>0</v>
      </c>
      <c r="D857" s="372">
        <f t="shared" si="619"/>
        <v>0</v>
      </c>
      <c r="E857" s="58"/>
      <c r="F857" s="59"/>
      <c r="G857" s="60"/>
      <c r="H857" s="145"/>
      <c r="I857" s="146"/>
      <c r="J857" s="146"/>
      <c r="K857" s="146"/>
      <c r="L857" s="146"/>
      <c r="M857" s="146"/>
      <c r="N857" s="146"/>
      <c r="O857" s="146"/>
      <c r="P857" s="146"/>
      <c r="Q857" s="146"/>
      <c r="R857" s="146"/>
      <c r="S857" s="146"/>
      <c r="T857" s="146"/>
      <c r="U857" s="146"/>
      <c r="V857" s="146"/>
      <c r="W857" s="146"/>
      <c r="X857" s="146"/>
      <c r="Y857" s="146"/>
      <c r="Z857" s="147"/>
      <c r="AA857" s="58"/>
      <c r="AB857" s="148"/>
      <c r="AC857" s="59"/>
      <c r="AD857" s="110"/>
      <c r="AE857" s="148"/>
      <c r="AF857" s="59"/>
      <c r="AG857" s="60"/>
      <c r="AH857" s="58"/>
      <c r="AI857" s="111"/>
      <c r="AJ857" s="58"/>
      <c r="AK857" s="75"/>
      <c r="AL857" s="111"/>
      <c r="AM857" s="851"/>
      <c r="AN857" s="853"/>
      <c r="AO857" s="855" t="str">
        <f t="shared" si="622"/>
        <v/>
      </c>
      <c r="BC857" s="818"/>
      <c r="BD857" s="244"/>
      <c r="BE857" s="244"/>
      <c r="BF857" s="244"/>
      <c r="BG857" s="244"/>
      <c r="BH857" s="244"/>
      <c r="BI857" s="244"/>
      <c r="BJ857" s="819"/>
      <c r="CC857" s="513" t="str">
        <f t="shared" si="623"/>
        <v/>
      </c>
      <c r="CD857" s="513" t="str">
        <f t="shared" si="624"/>
        <v/>
      </c>
      <c r="CE857" s="513" t="str">
        <f t="shared" si="625"/>
        <v/>
      </c>
      <c r="CF857" s="513" t="str">
        <f t="shared" si="626"/>
        <v/>
      </c>
      <c r="CG857" s="513" t="str">
        <f t="shared" si="627"/>
        <v/>
      </c>
      <c r="CH857" s="513" t="str">
        <f t="shared" si="628"/>
        <v/>
      </c>
      <c r="CI857" s="513" t="str">
        <f t="shared" si="629"/>
        <v/>
      </c>
      <c r="CJ857" s="513"/>
      <c r="CK857" s="513" t="str">
        <f t="shared" si="630"/>
        <v/>
      </c>
      <c r="CL857" s="513" t="str">
        <f t="shared" si="631"/>
        <v/>
      </c>
      <c r="CM857" s="513"/>
      <c r="CO857" s="513" t="str">
        <f t="shared" si="641"/>
        <v/>
      </c>
      <c r="CR857" s="822">
        <f t="shared" si="632"/>
        <v>0</v>
      </c>
      <c r="CS857" s="822">
        <f t="shared" si="633"/>
        <v>0</v>
      </c>
      <c r="CT857" s="823">
        <f t="shared" si="634"/>
        <v>0</v>
      </c>
      <c r="CU857" s="817">
        <f t="shared" si="635"/>
        <v>0</v>
      </c>
      <c r="CV857" s="817">
        <f t="shared" si="636"/>
        <v>0</v>
      </c>
      <c r="CW857" s="817">
        <f t="shared" si="637"/>
        <v>0</v>
      </c>
      <c r="CX857" s="817">
        <f t="shared" si="638"/>
        <v>0</v>
      </c>
      <c r="CY857" s="817"/>
      <c r="CZ857" s="817">
        <f t="shared" si="639"/>
        <v>0</v>
      </c>
      <c r="DA857" s="817">
        <f t="shared" si="640"/>
        <v>0</v>
      </c>
      <c r="DB857" s="817"/>
      <c r="DD857" s="822">
        <f t="shared" si="642"/>
        <v>0</v>
      </c>
    </row>
    <row r="858" spans="1:108">
      <c r="A858" s="388" t="s">
        <v>1682</v>
      </c>
      <c r="B858" s="408" t="s">
        <v>1683</v>
      </c>
      <c r="C858" s="57">
        <f t="shared" si="618"/>
        <v>0</v>
      </c>
      <c r="D858" s="372">
        <f t="shared" si="619"/>
        <v>0</v>
      </c>
      <c r="E858" s="58"/>
      <c r="F858" s="59"/>
      <c r="G858" s="60"/>
      <c r="H858" s="145"/>
      <c r="I858" s="146"/>
      <c r="J858" s="146"/>
      <c r="K858" s="146"/>
      <c r="L858" s="146"/>
      <c r="M858" s="146"/>
      <c r="N858" s="146"/>
      <c r="O858" s="146"/>
      <c r="P858" s="146"/>
      <c r="Q858" s="146"/>
      <c r="R858" s="146"/>
      <c r="S858" s="146"/>
      <c r="T858" s="146"/>
      <c r="U858" s="146"/>
      <c r="V858" s="146"/>
      <c r="W858" s="146"/>
      <c r="X858" s="146"/>
      <c r="Y858" s="146"/>
      <c r="Z858" s="147"/>
      <c r="AA858" s="58"/>
      <c r="AB858" s="148"/>
      <c r="AC858" s="59"/>
      <c r="AD858" s="110"/>
      <c r="AE858" s="148"/>
      <c r="AF858" s="59"/>
      <c r="AG858" s="60"/>
      <c r="AH858" s="58"/>
      <c r="AI858" s="111"/>
      <c r="AJ858" s="58"/>
      <c r="AK858" s="75"/>
      <c r="AL858" s="111"/>
      <c r="AM858" s="851"/>
      <c r="AN858" s="853"/>
      <c r="AO858" s="855" t="str">
        <f t="shared" si="622"/>
        <v/>
      </c>
      <c r="BC858" s="818"/>
      <c r="BD858" s="244"/>
      <c r="BE858" s="244"/>
      <c r="BF858" s="244"/>
      <c r="BG858" s="244"/>
      <c r="BH858" s="244"/>
      <c r="BI858" s="244"/>
      <c r="BJ858" s="819"/>
      <c r="CC858" s="513" t="str">
        <f t="shared" si="623"/>
        <v/>
      </c>
      <c r="CD858" s="513" t="str">
        <f t="shared" si="624"/>
        <v/>
      </c>
      <c r="CE858" s="513" t="str">
        <f t="shared" si="625"/>
        <v/>
      </c>
      <c r="CF858" s="513" t="str">
        <f t="shared" si="626"/>
        <v/>
      </c>
      <c r="CG858" s="513" t="str">
        <f t="shared" si="627"/>
        <v/>
      </c>
      <c r="CH858" s="513" t="str">
        <f t="shared" si="628"/>
        <v/>
      </c>
      <c r="CI858" s="513" t="str">
        <f t="shared" si="629"/>
        <v/>
      </c>
      <c r="CJ858" s="513"/>
      <c r="CK858" s="513" t="str">
        <f t="shared" si="630"/>
        <v/>
      </c>
      <c r="CL858" s="513" t="str">
        <f t="shared" si="631"/>
        <v/>
      </c>
      <c r="CM858" s="513"/>
      <c r="CO858" s="513" t="str">
        <f t="shared" si="641"/>
        <v/>
      </c>
      <c r="CR858" s="822">
        <f t="shared" si="632"/>
        <v>0</v>
      </c>
      <c r="CS858" s="822">
        <f t="shared" si="633"/>
        <v>0</v>
      </c>
      <c r="CT858" s="823">
        <f t="shared" si="634"/>
        <v>0</v>
      </c>
      <c r="CU858" s="817">
        <f t="shared" si="635"/>
        <v>0</v>
      </c>
      <c r="CV858" s="817">
        <f t="shared" si="636"/>
        <v>0</v>
      </c>
      <c r="CW858" s="817">
        <f t="shared" si="637"/>
        <v>0</v>
      </c>
      <c r="CX858" s="817">
        <f t="shared" si="638"/>
        <v>0</v>
      </c>
      <c r="CY858" s="817"/>
      <c r="CZ858" s="817">
        <f t="shared" si="639"/>
        <v>0</v>
      </c>
      <c r="DA858" s="817">
        <f t="shared" si="640"/>
        <v>0</v>
      </c>
      <c r="DB858" s="817"/>
      <c r="DD858" s="822">
        <f t="shared" si="642"/>
        <v>0</v>
      </c>
    </row>
    <row r="859" spans="1:108">
      <c r="A859" s="388" t="s">
        <v>1684</v>
      </c>
      <c r="B859" s="408" t="s">
        <v>1685</v>
      </c>
      <c r="C859" s="57">
        <f t="shared" si="618"/>
        <v>0</v>
      </c>
      <c r="D859" s="372">
        <f t="shared" si="619"/>
        <v>0</v>
      </c>
      <c r="E859" s="58"/>
      <c r="F859" s="59"/>
      <c r="G859" s="60"/>
      <c r="H859" s="145"/>
      <c r="I859" s="146"/>
      <c r="J859" s="146"/>
      <c r="K859" s="146"/>
      <c r="L859" s="146"/>
      <c r="M859" s="146"/>
      <c r="N859" s="146"/>
      <c r="O859" s="146"/>
      <c r="P859" s="146"/>
      <c r="Q859" s="146"/>
      <c r="R859" s="146"/>
      <c r="S859" s="146"/>
      <c r="T859" s="146"/>
      <c r="U859" s="146"/>
      <c r="V859" s="146"/>
      <c r="W859" s="146"/>
      <c r="X859" s="146"/>
      <c r="Y859" s="146"/>
      <c r="Z859" s="147"/>
      <c r="AA859" s="58"/>
      <c r="AB859" s="148"/>
      <c r="AC859" s="59"/>
      <c r="AD859" s="110"/>
      <c r="AE859" s="148"/>
      <c r="AF859" s="59"/>
      <c r="AG859" s="60"/>
      <c r="AH859" s="58"/>
      <c r="AI859" s="111"/>
      <c r="AJ859" s="58"/>
      <c r="AK859" s="75"/>
      <c r="AL859" s="111"/>
      <c r="AM859" s="851"/>
      <c r="AN859" s="853"/>
      <c r="AO859" s="855" t="str">
        <f t="shared" si="622"/>
        <v/>
      </c>
      <c r="BC859" s="818"/>
      <c r="BD859" s="244"/>
      <c r="BE859" s="244"/>
      <c r="BF859" s="244"/>
      <c r="BG859" s="244"/>
      <c r="BH859" s="244"/>
      <c r="BI859" s="244"/>
      <c r="BJ859" s="819"/>
      <c r="CC859" s="513" t="str">
        <f t="shared" si="623"/>
        <v/>
      </c>
      <c r="CD859" s="513" t="str">
        <f t="shared" si="624"/>
        <v/>
      </c>
      <c r="CE859" s="513" t="str">
        <f t="shared" si="625"/>
        <v/>
      </c>
      <c r="CF859" s="513" t="str">
        <f t="shared" si="626"/>
        <v/>
      </c>
      <c r="CG859" s="513" t="str">
        <f t="shared" si="627"/>
        <v/>
      </c>
      <c r="CH859" s="513" t="str">
        <f t="shared" si="628"/>
        <v/>
      </c>
      <c r="CI859" s="513" t="str">
        <f t="shared" si="629"/>
        <v/>
      </c>
      <c r="CJ859" s="513"/>
      <c r="CK859" s="513" t="str">
        <f t="shared" si="630"/>
        <v/>
      </c>
      <c r="CL859" s="513" t="str">
        <f t="shared" si="631"/>
        <v/>
      </c>
      <c r="CM859" s="513"/>
      <c r="CO859" s="513" t="str">
        <f t="shared" si="641"/>
        <v/>
      </c>
      <c r="CR859" s="822">
        <f t="shared" si="632"/>
        <v>0</v>
      </c>
      <c r="CS859" s="822">
        <f t="shared" si="633"/>
        <v>0</v>
      </c>
      <c r="CT859" s="823">
        <f t="shared" si="634"/>
        <v>0</v>
      </c>
      <c r="CU859" s="817">
        <f t="shared" si="635"/>
        <v>0</v>
      </c>
      <c r="CV859" s="817">
        <f t="shared" si="636"/>
        <v>0</v>
      </c>
      <c r="CW859" s="817">
        <f t="shared" si="637"/>
        <v>0</v>
      </c>
      <c r="CX859" s="817">
        <f t="shared" si="638"/>
        <v>0</v>
      </c>
      <c r="CY859" s="817"/>
      <c r="CZ859" s="817">
        <f t="shared" si="639"/>
        <v>0</v>
      </c>
      <c r="DA859" s="817">
        <f t="shared" si="640"/>
        <v>0</v>
      </c>
      <c r="DB859" s="817"/>
      <c r="DD859" s="822">
        <f t="shared" si="642"/>
        <v>0</v>
      </c>
    </row>
    <row r="860" spans="1:108">
      <c r="A860" s="388" t="s">
        <v>1686</v>
      </c>
      <c r="B860" s="408" t="s">
        <v>1687</v>
      </c>
      <c r="C860" s="57">
        <f t="shared" si="618"/>
        <v>0</v>
      </c>
      <c r="D860" s="372">
        <f t="shared" si="619"/>
        <v>0</v>
      </c>
      <c r="E860" s="58"/>
      <c r="F860" s="59"/>
      <c r="G860" s="60"/>
      <c r="H860" s="145"/>
      <c r="I860" s="146"/>
      <c r="J860" s="146"/>
      <c r="K860" s="146"/>
      <c r="L860" s="146"/>
      <c r="M860" s="146"/>
      <c r="N860" s="146"/>
      <c r="O860" s="146"/>
      <c r="P860" s="146"/>
      <c r="Q860" s="146"/>
      <c r="R860" s="146"/>
      <c r="S860" s="146"/>
      <c r="T860" s="146"/>
      <c r="U860" s="146"/>
      <c r="V860" s="146"/>
      <c r="W860" s="146"/>
      <c r="X860" s="146"/>
      <c r="Y860" s="146"/>
      <c r="Z860" s="147"/>
      <c r="AA860" s="58"/>
      <c r="AB860" s="148"/>
      <c r="AC860" s="59"/>
      <c r="AD860" s="110"/>
      <c r="AE860" s="148"/>
      <c r="AF860" s="59"/>
      <c r="AG860" s="60"/>
      <c r="AH860" s="58"/>
      <c r="AI860" s="111"/>
      <c r="AJ860" s="58"/>
      <c r="AK860" s="75"/>
      <c r="AL860" s="111"/>
      <c r="AM860" s="851"/>
      <c r="AN860" s="853"/>
      <c r="AO860" s="855" t="str">
        <f t="shared" si="622"/>
        <v/>
      </c>
      <c r="BC860" s="818"/>
      <c r="BD860" s="244"/>
      <c r="BE860" s="244"/>
      <c r="BF860" s="244"/>
      <c r="BG860" s="244"/>
      <c r="BH860" s="244"/>
      <c r="BI860" s="244"/>
      <c r="BJ860" s="819"/>
      <c r="CC860" s="513" t="str">
        <f t="shared" si="623"/>
        <v/>
      </c>
      <c r="CD860" s="513" t="str">
        <f t="shared" si="624"/>
        <v/>
      </c>
      <c r="CE860" s="513" t="str">
        <f t="shared" si="625"/>
        <v/>
      </c>
      <c r="CF860" s="513" t="str">
        <f t="shared" si="626"/>
        <v/>
      </c>
      <c r="CG860" s="513" t="str">
        <f t="shared" si="627"/>
        <v/>
      </c>
      <c r="CH860" s="513" t="str">
        <f t="shared" si="628"/>
        <v/>
      </c>
      <c r="CI860" s="513" t="str">
        <f t="shared" si="629"/>
        <v/>
      </c>
      <c r="CJ860" s="513"/>
      <c r="CK860" s="513" t="str">
        <f t="shared" si="630"/>
        <v/>
      </c>
      <c r="CL860" s="513" t="str">
        <f t="shared" si="631"/>
        <v/>
      </c>
      <c r="CM860" s="513"/>
      <c r="CO860" s="513" t="str">
        <f t="shared" si="641"/>
        <v/>
      </c>
      <c r="CR860" s="822">
        <f t="shared" si="632"/>
        <v>0</v>
      </c>
      <c r="CS860" s="822">
        <f t="shared" si="633"/>
        <v>0</v>
      </c>
      <c r="CT860" s="823">
        <f t="shared" si="634"/>
        <v>0</v>
      </c>
      <c r="CU860" s="817">
        <f t="shared" si="635"/>
        <v>0</v>
      </c>
      <c r="CV860" s="817">
        <f t="shared" si="636"/>
        <v>0</v>
      </c>
      <c r="CW860" s="817">
        <f t="shared" si="637"/>
        <v>0</v>
      </c>
      <c r="CX860" s="817">
        <f t="shared" si="638"/>
        <v>0</v>
      </c>
      <c r="CY860" s="817"/>
      <c r="CZ860" s="817">
        <f t="shared" si="639"/>
        <v>0</v>
      </c>
      <c r="DA860" s="817">
        <f t="shared" si="640"/>
        <v>0</v>
      </c>
      <c r="DB860" s="817"/>
      <c r="DD860" s="822">
        <f t="shared" si="642"/>
        <v>0</v>
      </c>
    </row>
    <row r="861" spans="1:108">
      <c r="A861" s="388" t="s">
        <v>1688</v>
      </c>
      <c r="B861" s="408" t="s">
        <v>1689</v>
      </c>
      <c r="C861" s="57">
        <f t="shared" si="618"/>
        <v>0</v>
      </c>
      <c r="D861" s="372">
        <f t="shared" si="619"/>
        <v>0</v>
      </c>
      <c r="E861" s="58"/>
      <c r="F861" s="59"/>
      <c r="G861" s="60"/>
      <c r="H861" s="145"/>
      <c r="I861" s="146"/>
      <c r="J861" s="146"/>
      <c r="K861" s="146"/>
      <c r="L861" s="146"/>
      <c r="M861" s="146"/>
      <c r="N861" s="146"/>
      <c r="O861" s="146"/>
      <c r="P861" s="146"/>
      <c r="Q861" s="146"/>
      <c r="R861" s="146"/>
      <c r="S861" s="146"/>
      <c r="T861" s="146"/>
      <c r="U861" s="146"/>
      <c r="V861" s="146"/>
      <c r="W861" s="146"/>
      <c r="X861" s="146"/>
      <c r="Y861" s="146"/>
      <c r="Z861" s="147"/>
      <c r="AA861" s="58"/>
      <c r="AB861" s="148"/>
      <c r="AC861" s="59"/>
      <c r="AD861" s="110"/>
      <c r="AE861" s="148"/>
      <c r="AF861" s="59"/>
      <c r="AG861" s="60"/>
      <c r="AH861" s="58"/>
      <c r="AI861" s="111"/>
      <c r="AJ861" s="58"/>
      <c r="AK861" s="75"/>
      <c r="AL861" s="111"/>
      <c r="AM861" s="851"/>
      <c r="AN861" s="853"/>
      <c r="AO861" s="855" t="str">
        <f t="shared" si="622"/>
        <v/>
      </c>
      <c r="BC861" s="818"/>
      <c r="BD861" s="244"/>
      <c r="BE861" s="244"/>
      <c r="BF861" s="244"/>
      <c r="BG861" s="244"/>
      <c r="BH861" s="244"/>
      <c r="BI861" s="244"/>
      <c r="BJ861" s="819"/>
      <c r="CC861" s="513" t="str">
        <f t="shared" si="623"/>
        <v/>
      </c>
      <c r="CD861" s="513" t="str">
        <f t="shared" si="624"/>
        <v/>
      </c>
      <c r="CE861" s="513" t="str">
        <f t="shared" si="625"/>
        <v/>
      </c>
      <c r="CF861" s="513" t="str">
        <f t="shared" si="626"/>
        <v/>
      </c>
      <c r="CG861" s="513" t="str">
        <f t="shared" si="627"/>
        <v/>
      </c>
      <c r="CH861" s="513" t="str">
        <f t="shared" si="628"/>
        <v/>
      </c>
      <c r="CI861" s="513" t="str">
        <f t="shared" si="629"/>
        <v/>
      </c>
      <c r="CJ861" s="513"/>
      <c r="CK861" s="513" t="str">
        <f t="shared" si="630"/>
        <v/>
      </c>
      <c r="CL861" s="513" t="str">
        <f t="shared" si="631"/>
        <v/>
      </c>
      <c r="CM861" s="513"/>
      <c r="CO861" s="513" t="str">
        <f t="shared" si="641"/>
        <v/>
      </c>
      <c r="CR861" s="822">
        <f t="shared" si="632"/>
        <v>0</v>
      </c>
      <c r="CS861" s="822">
        <f t="shared" si="633"/>
        <v>0</v>
      </c>
      <c r="CT861" s="823">
        <f t="shared" si="634"/>
        <v>0</v>
      </c>
      <c r="CU861" s="817">
        <f t="shared" si="635"/>
        <v>0</v>
      </c>
      <c r="CV861" s="817">
        <f t="shared" si="636"/>
        <v>0</v>
      </c>
      <c r="CW861" s="817">
        <f t="shared" si="637"/>
        <v>0</v>
      </c>
      <c r="CX861" s="817">
        <f t="shared" si="638"/>
        <v>0</v>
      </c>
      <c r="CY861" s="817"/>
      <c r="CZ861" s="817">
        <f t="shared" si="639"/>
        <v>0</v>
      </c>
      <c r="DA861" s="817">
        <f t="shared" si="640"/>
        <v>0</v>
      </c>
      <c r="DB861" s="817"/>
      <c r="DD861" s="822">
        <f t="shared" si="642"/>
        <v>0</v>
      </c>
    </row>
    <row r="862" spans="1:108">
      <c r="A862" s="388" t="s">
        <v>1690</v>
      </c>
      <c r="B862" s="408" t="s">
        <v>1691</v>
      </c>
      <c r="C862" s="57">
        <f t="shared" si="618"/>
        <v>0</v>
      </c>
      <c r="D862" s="372">
        <f t="shared" si="619"/>
        <v>0</v>
      </c>
      <c r="E862" s="58"/>
      <c r="F862" s="59"/>
      <c r="G862" s="60"/>
      <c r="H862" s="145"/>
      <c r="I862" s="146"/>
      <c r="J862" s="146"/>
      <c r="K862" s="146"/>
      <c r="L862" s="146"/>
      <c r="M862" s="146"/>
      <c r="N862" s="146"/>
      <c r="O862" s="146"/>
      <c r="P862" s="146"/>
      <c r="Q862" s="146"/>
      <c r="R862" s="146"/>
      <c r="S862" s="146"/>
      <c r="T862" s="146"/>
      <c r="U862" s="146"/>
      <c r="V862" s="146"/>
      <c r="W862" s="146"/>
      <c r="X862" s="146"/>
      <c r="Y862" s="146"/>
      <c r="Z862" s="147"/>
      <c r="AA862" s="58"/>
      <c r="AB862" s="148"/>
      <c r="AC862" s="59"/>
      <c r="AD862" s="110"/>
      <c r="AE862" s="148"/>
      <c r="AF862" s="59"/>
      <c r="AG862" s="60"/>
      <c r="AH862" s="58"/>
      <c r="AI862" s="111"/>
      <c r="AJ862" s="58"/>
      <c r="AK862" s="75"/>
      <c r="AL862" s="111"/>
      <c r="AM862" s="851"/>
      <c r="AN862" s="853"/>
      <c r="AO862" s="855" t="str">
        <f t="shared" si="622"/>
        <v/>
      </c>
      <c r="BC862" s="818"/>
      <c r="BD862" s="244"/>
      <c r="BE862" s="244"/>
      <c r="BF862" s="244"/>
      <c r="BG862" s="244"/>
      <c r="BH862" s="244"/>
      <c r="BI862" s="244"/>
      <c r="BJ862" s="819"/>
      <c r="CC862" s="513" t="str">
        <f t="shared" si="623"/>
        <v/>
      </c>
      <c r="CD862" s="513" t="str">
        <f t="shared" si="624"/>
        <v/>
      </c>
      <c r="CE862" s="513" t="str">
        <f t="shared" si="625"/>
        <v/>
      </c>
      <c r="CF862" s="513" t="str">
        <f t="shared" si="626"/>
        <v/>
      </c>
      <c r="CG862" s="513" t="str">
        <f t="shared" si="627"/>
        <v/>
      </c>
      <c r="CH862" s="513" t="str">
        <f t="shared" si="628"/>
        <v/>
      </c>
      <c r="CI862" s="513" t="str">
        <f t="shared" si="629"/>
        <v/>
      </c>
      <c r="CJ862" s="513"/>
      <c r="CK862" s="513" t="str">
        <f t="shared" si="630"/>
        <v/>
      </c>
      <c r="CL862" s="513" t="str">
        <f t="shared" si="631"/>
        <v/>
      </c>
      <c r="CM862" s="513"/>
      <c r="CO862" s="513" t="str">
        <f t="shared" si="641"/>
        <v/>
      </c>
      <c r="CR862" s="822">
        <f t="shared" si="632"/>
        <v>0</v>
      </c>
      <c r="CS862" s="822">
        <f t="shared" si="633"/>
        <v>0</v>
      </c>
      <c r="CT862" s="823">
        <f t="shared" si="634"/>
        <v>0</v>
      </c>
      <c r="CU862" s="817">
        <f t="shared" si="635"/>
        <v>0</v>
      </c>
      <c r="CV862" s="817">
        <f t="shared" si="636"/>
        <v>0</v>
      </c>
      <c r="CW862" s="817">
        <f t="shared" si="637"/>
        <v>0</v>
      </c>
      <c r="CX862" s="817">
        <f t="shared" si="638"/>
        <v>0</v>
      </c>
      <c r="CY862" s="817"/>
      <c r="CZ862" s="817">
        <f t="shared" si="639"/>
        <v>0</v>
      </c>
      <c r="DA862" s="817">
        <f t="shared" si="640"/>
        <v>0</v>
      </c>
      <c r="DB862" s="817"/>
      <c r="DD862" s="822">
        <f t="shared" si="642"/>
        <v>0</v>
      </c>
    </row>
    <row r="863" spans="1:108" ht="31.5">
      <c r="A863" s="388" t="s">
        <v>1692</v>
      </c>
      <c r="B863" s="408" t="s">
        <v>1693</v>
      </c>
      <c r="C863" s="57">
        <f t="shared" si="618"/>
        <v>0</v>
      </c>
      <c r="D863" s="372">
        <f t="shared" si="619"/>
        <v>0</v>
      </c>
      <c r="E863" s="58"/>
      <c r="F863" s="59"/>
      <c r="G863" s="60"/>
      <c r="H863" s="145"/>
      <c r="I863" s="146"/>
      <c r="J863" s="146"/>
      <c r="K863" s="146"/>
      <c r="L863" s="146"/>
      <c r="M863" s="146"/>
      <c r="N863" s="146"/>
      <c r="O863" s="146"/>
      <c r="P863" s="146"/>
      <c r="Q863" s="146"/>
      <c r="R863" s="146"/>
      <c r="S863" s="146"/>
      <c r="T863" s="146"/>
      <c r="U863" s="146"/>
      <c r="V863" s="146"/>
      <c r="W863" s="146"/>
      <c r="X863" s="146"/>
      <c r="Y863" s="146"/>
      <c r="Z863" s="147"/>
      <c r="AA863" s="58"/>
      <c r="AB863" s="148"/>
      <c r="AC863" s="59"/>
      <c r="AD863" s="110"/>
      <c r="AE863" s="148"/>
      <c r="AF863" s="59"/>
      <c r="AG863" s="60"/>
      <c r="AH863" s="58"/>
      <c r="AI863" s="111"/>
      <c r="AJ863" s="58"/>
      <c r="AK863" s="75"/>
      <c r="AL863" s="111"/>
      <c r="AM863" s="851"/>
      <c r="AN863" s="853"/>
      <c r="AO863" s="855" t="str">
        <f t="shared" si="622"/>
        <v/>
      </c>
      <c r="BC863" s="818"/>
      <c r="BD863" s="244"/>
      <c r="BE863" s="244"/>
      <c r="BF863" s="244"/>
      <c r="BG863" s="244"/>
      <c r="BH863" s="244"/>
      <c r="BI863" s="244"/>
      <c r="BJ863" s="819"/>
      <c r="CC863" s="513" t="str">
        <f t="shared" si="623"/>
        <v/>
      </c>
      <c r="CD863" s="513" t="str">
        <f t="shared" si="624"/>
        <v/>
      </c>
      <c r="CE863" s="513" t="str">
        <f t="shared" si="625"/>
        <v/>
      </c>
      <c r="CF863" s="513" t="str">
        <f t="shared" si="626"/>
        <v/>
      </c>
      <c r="CG863" s="513" t="str">
        <f t="shared" si="627"/>
        <v/>
      </c>
      <c r="CH863" s="513" t="str">
        <f t="shared" si="628"/>
        <v/>
      </c>
      <c r="CI863" s="513" t="str">
        <f t="shared" si="629"/>
        <v/>
      </c>
      <c r="CJ863" s="513"/>
      <c r="CK863" s="513" t="str">
        <f t="shared" si="630"/>
        <v/>
      </c>
      <c r="CL863" s="513" t="str">
        <f t="shared" si="631"/>
        <v/>
      </c>
      <c r="CM863" s="513"/>
      <c r="CO863" s="513" t="str">
        <f t="shared" si="641"/>
        <v/>
      </c>
      <c r="CR863" s="822">
        <f t="shared" si="632"/>
        <v>0</v>
      </c>
      <c r="CS863" s="822">
        <f t="shared" si="633"/>
        <v>0</v>
      </c>
      <c r="CT863" s="823">
        <f t="shared" si="634"/>
        <v>0</v>
      </c>
      <c r="CU863" s="817">
        <f t="shared" si="635"/>
        <v>0</v>
      </c>
      <c r="CV863" s="817">
        <f t="shared" si="636"/>
        <v>0</v>
      </c>
      <c r="CW863" s="817">
        <f t="shared" si="637"/>
        <v>0</v>
      </c>
      <c r="CX863" s="817">
        <f t="shared" si="638"/>
        <v>0</v>
      </c>
      <c r="CY863" s="817"/>
      <c r="CZ863" s="817">
        <f t="shared" si="639"/>
        <v>0</v>
      </c>
      <c r="DA863" s="817">
        <f t="shared" si="640"/>
        <v>0</v>
      </c>
      <c r="DB863" s="817"/>
      <c r="DD863" s="822">
        <f t="shared" si="642"/>
        <v>0</v>
      </c>
    </row>
    <row r="864" spans="1:108">
      <c r="A864" s="388" t="s">
        <v>1694</v>
      </c>
      <c r="B864" s="408" t="s">
        <v>1695</v>
      </c>
      <c r="C864" s="57">
        <f t="shared" si="618"/>
        <v>0</v>
      </c>
      <c r="D864" s="372">
        <f t="shared" si="619"/>
        <v>0</v>
      </c>
      <c r="E864" s="58"/>
      <c r="F864" s="59"/>
      <c r="G864" s="60"/>
      <c r="H864" s="145"/>
      <c r="I864" s="146"/>
      <c r="J864" s="146"/>
      <c r="K864" s="146"/>
      <c r="L864" s="146"/>
      <c r="M864" s="146"/>
      <c r="N864" s="146"/>
      <c r="O864" s="146"/>
      <c r="P864" s="146"/>
      <c r="Q864" s="146"/>
      <c r="R864" s="146"/>
      <c r="S864" s="146"/>
      <c r="T864" s="146"/>
      <c r="U864" s="146"/>
      <c r="V864" s="146"/>
      <c r="W864" s="146"/>
      <c r="X864" s="146"/>
      <c r="Y864" s="146"/>
      <c r="Z864" s="147"/>
      <c r="AA864" s="58"/>
      <c r="AB864" s="148"/>
      <c r="AC864" s="59"/>
      <c r="AD864" s="110"/>
      <c r="AE864" s="148"/>
      <c r="AF864" s="59"/>
      <c r="AG864" s="60"/>
      <c r="AH864" s="58"/>
      <c r="AI864" s="111"/>
      <c r="AJ864" s="58"/>
      <c r="AK864" s="75"/>
      <c r="AL864" s="111"/>
      <c r="AM864" s="851"/>
      <c r="AN864" s="853"/>
      <c r="AO864" s="855" t="str">
        <f t="shared" si="622"/>
        <v/>
      </c>
      <c r="BC864" s="818"/>
      <c r="BD864" s="244"/>
      <c r="BE864" s="244"/>
      <c r="BF864" s="244"/>
      <c r="BG864" s="244"/>
      <c r="BH864" s="244"/>
      <c r="BI864" s="244"/>
      <c r="BJ864" s="819"/>
      <c r="CC864" s="513" t="str">
        <f t="shared" si="623"/>
        <v/>
      </c>
      <c r="CD864" s="513" t="str">
        <f t="shared" si="624"/>
        <v/>
      </c>
      <c r="CE864" s="513" t="str">
        <f t="shared" si="625"/>
        <v/>
      </c>
      <c r="CF864" s="513" t="str">
        <f t="shared" si="626"/>
        <v/>
      </c>
      <c r="CG864" s="513" t="str">
        <f t="shared" si="627"/>
        <v/>
      </c>
      <c r="CH864" s="513" t="str">
        <f t="shared" si="628"/>
        <v/>
      </c>
      <c r="CI864" s="513" t="str">
        <f t="shared" si="629"/>
        <v/>
      </c>
      <c r="CJ864" s="513"/>
      <c r="CK864" s="513" t="str">
        <f t="shared" si="630"/>
        <v/>
      </c>
      <c r="CL864" s="513" t="str">
        <f t="shared" si="631"/>
        <v/>
      </c>
      <c r="CM864" s="513"/>
      <c r="CO864" s="513" t="str">
        <f t="shared" si="641"/>
        <v/>
      </c>
      <c r="CR864" s="822">
        <f t="shared" si="632"/>
        <v>0</v>
      </c>
      <c r="CS864" s="822">
        <f t="shared" si="633"/>
        <v>0</v>
      </c>
      <c r="CT864" s="823">
        <f t="shared" si="634"/>
        <v>0</v>
      </c>
      <c r="CU864" s="817">
        <f t="shared" si="635"/>
        <v>0</v>
      </c>
      <c r="CV864" s="817">
        <f t="shared" si="636"/>
        <v>0</v>
      </c>
      <c r="CW864" s="817">
        <f t="shared" si="637"/>
        <v>0</v>
      </c>
      <c r="CX864" s="817">
        <f t="shared" si="638"/>
        <v>0</v>
      </c>
      <c r="CY864" s="817"/>
      <c r="CZ864" s="817">
        <f t="shared" si="639"/>
        <v>0</v>
      </c>
      <c r="DA864" s="817">
        <f t="shared" si="640"/>
        <v>0</v>
      </c>
      <c r="DB864" s="817"/>
      <c r="DD864" s="822">
        <f t="shared" si="642"/>
        <v>0</v>
      </c>
    </row>
    <row r="865" spans="1:108">
      <c r="A865" s="388" t="s">
        <v>1696</v>
      </c>
      <c r="B865" s="408" t="s">
        <v>1697</v>
      </c>
      <c r="C865" s="57">
        <f t="shared" si="618"/>
        <v>0</v>
      </c>
      <c r="D865" s="372">
        <f t="shared" si="619"/>
        <v>0</v>
      </c>
      <c r="E865" s="58"/>
      <c r="F865" s="59"/>
      <c r="G865" s="60"/>
      <c r="H865" s="145"/>
      <c r="I865" s="146"/>
      <c r="J865" s="146"/>
      <c r="K865" s="146"/>
      <c r="L865" s="146"/>
      <c r="M865" s="146"/>
      <c r="N865" s="146"/>
      <c r="O865" s="146"/>
      <c r="P865" s="146"/>
      <c r="Q865" s="146"/>
      <c r="R865" s="146"/>
      <c r="S865" s="146"/>
      <c r="T865" s="146"/>
      <c r="U865" s="146"/>
      <c r="V865" s="146"/>
      <c r="W865" s="146"/>
      <c r="X865" s="146"/>
      <c r="Y865" s="146"/>
      <c r="Z865" s="147"/>
      <c r="AA865" s="58"/>
      <c r="AB865" s="148"/>
      <c r="AC865" s="59"/>
      <c r="AD865" s="110"/>
      <c r="AE865" s="148"/>
      <c r="AF865" s="59"/>
      <c r="AG865" s="60"/>
      <c r="AH865" s="58"/>
      <c r="AI865" s="111"/>
      <c r="AJ865" s="58"/>
      <c r="AK865" s="75"/>
      <c r="AL865" s="111"/>
      <c r="AM865" s="851"/>
      <c r="AN865" s="853"/>
      <c r="AO865" s="855" t="str">
        <f t="shared" si="622"/>
        <v/>
      </c>
      <c r="BC865" s="818"/>
      <c r="BD865" s="244"/>
      <c r="BE865" s="244"/>
      <c r="BF865" s="244"/>
      <c r="BG865" s="244"/>
      <c r="BH865" s="244"/>
      <c r="BI865" s="244"/>
      <c r="BJ865" s="819"/>
      <c r="CC865" s="513" t="str">
        <f t="shared" si="623"/>
        <v/>
      </c>
      <c r="CD865" s="513" t="str">
        <f t="shared" si="624"/>
        <v/>
      </c>
      <c r="CE865" s="513" t="str">
        <f t="shared" si="625"/>
        <v/>
      </c>
      <c r="CF865" s="513" t="str">
        <f t="shared" si="626"/>
        <v/>
      </c>
      <c r="CG865" s="513" t="str">
        <f t="shared" si="627"/>
        <v/>
      </c>
      <c r="CH865" s="513" t="str">
        <f t="shared" si="628"/>
        <v/>
      </c>
      <c r="CI865" s="513" t="str">
        <f t="shared" si="629"/>
        <v/>
      </c>
      <c r="CJ865" s="513"/>
      <c r="CK865" s="513" t="str">
        <f t="shared" si="630"/>
        <v/>
      </c>
      <c r="CL865" s="513" t="str">
        <f t="shared" si="631"/>
        <v/>
      </c>
      <c r="CM865" s="513"/>
      <c r="CO865" s="513" t="str">
        <f t="shared" si="641"/>
        <v/>
      </c>
      <c r="CR865" s="822">
        <f t="shared" si="632"/>
        <v>0</v>
      </c>
      <c r="CS865" s="822">
        <f t="shared" si="633"/>
        <v>0</v>
      </c>
      <c r="CT865" s="823">
        <f t="shared" si="634"/>
        <v>0</v>
      </c>
      <c r="CU865" s="817">
        <f t="shared" si="635"/>
        <v>0</v>
      </c>
      <c r="CV865" s="817">
        <f t="shared" si="636"/>
        <v>0</v>
      </c>
      <c r="CW865" s="817">
        <f t="shared" si="637"/>
        <v>0</v>
      </c>
      <c r="CX865" s="817">
        <f t="shared" si="638"/>
        <v>0</v>
      </c>
      <c r="CY865" s="817"/>
      <c r="CZ865" s="817">
        <f t="shared" si="639"/>
        <v>0</v>
      </c>
      <c r="DA865" s="817">
        <f t="shared" si="640"/>
        <v>0</v>
      </c>
      <c r="DB865" s="817"/>
      <c r="DD865" s="822">
        <f t="shared" si="642"/>
        <v>0</v>
      </c>
    </row>
    <row r="866" spans="1:108">
      <c r="A866" s="388" t="s">
        <v>1698</v>
      </c>
      <c r="B866" s="408" t="s">
        <v>1699</v>
      </c>
      <c r="C866" s="57">
        <f t="shared" si="618"/>
        <v>0</v>
      </c>
      <c r="D866" s="372">
        <f t="shared" si="619"/>
        <v>0</v>
      </c>
      <c r="E866" s="58"/>
      <c r="F866" s="59"/>
      <c r="G866" s="60"/>
      <c r="H866" s="145"/>
      <c r="I866" s="146"/>
      <c r="J866" s="146"/>
      <c r="K866" s="146"/>
      <c r="L866" s="146"/>
      <c r="M866" s="146"/>
      <c r="N866" s="146"/>
      <c r="O866" s="146"/>
      <c r="P866" s="146"/>
      <c r="Q866" s="146"/>
      <c r="R866" s="146"/>
      <c r="S866" s="146"/>
      <c r="T866" s="146"/>
      <c r="U866" s="146"/>
      <c r="V866" s="146"/>
      <c r="W866" s="146"/>
      <c r="X866" s="146"/>
      <c r="Y866" s="146"/>
      <c r="Z866" s="147"/>
      <c r="AA866" s="58"/>
      <c r="AB866" s="148"/>
      <c r="AC866" s="59"/>
      <c r="AD866" s="110"/>
      <c r="AE866" s="148"/>
      <c r="AF866" s="59"/>
      <c r="AG866" s="60"/>
      <c r="AH866" s="58"/>
      <c r="AI866" s="111"/>
      <c r="AJ866" s="58"/>
      <c r="AK866" s="75"/>
      <c r="AL866" s="111"/>
      <c r="AM866" s="851"/>
      <c r="AN866" s="853"/>
      <c r="AO866" s="855" t="str">
        <f t="shared" si="622"/>
        <v/>
      </c>
      <c r="BC866" s="818"/>
      <c r="BD866" s="244"/>
      <c r="BE866" s="244"/>
      <c r="BF866" s="244"/>
      <c r="BG866" s="244"/>
      <c r="BH866" s="244"/>
      <c r="BI866" s="244"/>
      <c r="BJ866" s="819"/>
      <c r="CC866" s="513" t="str">
        <f t="shared" si="623"/>
        <v/>
      </c>
      <c r="CD866" s="513" t="str">
        <f t="shared" si="624"/>
        <v/>
      </c>
      <c r="CE866" s="513" t="str">
        <f t="shared" si="625"/>
        <v/>
      </c>
      <c r="CF866" s="513" t="str">
        <f t="shared" si="626"/>
        <v/>
      </c>
      <c r="CG866" s="513" t="str">
        <f t="shared" si="627"/>
        <v/>
      </c>
      <c r="CH866" s="513" t="str">
        <f t="shared" si="628"/>
        <v/>
      </c>
      <c r="CI866" s="513" t="str">
        <f t="shared" si="629"/>
        <v/>
      </c>
      <c r="CJ866" s="513"/>
      <c r="CK866" s="513" t="str">
        <f t="shared" si="630"/>
        <v/>
      </c>
      <c r="CL866" s="513" t="str">
        <f t="shared" si="631"/>
        <v/>
      </c>
      <c r="CM866" s="513"/>
      <c r="CO866" s="513" t="str">
        <f t="shared" si="641"/>
        <v/>
      </c>
      <c r="CR866" s="822">
        <f t="shared" si="632"/>
        <v>0</v>
      </c>
      <c r="CS866" s="822">
        <f t="shared" si="633"/>
        <v>0</v>
      </c>
      <c r="CT866" s="823">
        <f t="shared" si="634"/>
        <v>0</v>
      </c>
      <c r="CU866" s="817">
        <f t="shared" si="635"/>
        <v>0</v>
      </c>
      <c r="CV866" s="817">
        <f t="shared" si="636"/>
        <v>0</v>
      </c>
      <c r="CW866" s="817">
        <f t="shared" si="637"/>
        <v>0</v>
      </c>
      <c r="CX866" s="817">
        <f t="shared" si="638"/>
        <v>0</v>
      </c>
      <c r="CY866" s="817"/>
      <c r="CZ866" s="817">
        <f t="shared" si="639"/>
        <v>0</v>
      </c>
      <c r="DA866" s="817">
        <f t="shared" si="640"/>
        <v>0</v>
      </c>
      <c r="DB866" s="817"/>
      <c r="DD866" s="822">
        <f t="shared" si="642"/>
        <v>0</v>
      </c>
    </row>
    <row r="867" spans="1:108">
      <c r="A867" s="388" t="s">
        <v>1700</v>
      </c>
      <c r="B867" s="408" t="s">
        <v>1701</v>
      </c>
      <c r="C867" s="57">
        <f t="shared" si="618"/>
        <v>0</v>
      </c>
      <c r="D867" s="372">
        <f t="shared" si="619"/>
        <v>0</v>
      </c>
      <c r="E867" s="58"/>
      <c r="F867" s="59"/>
      <c r="G867" s="60"/>
      <c r="H867" s="145"/>
      <c r="I867" s="146"/>
      <c r="J867" s="146"/>
      <c r="K867" s="146"/>
      <c r="L867" s="146"/>
      <c r="M867" s="146"/>
      <c r="N867" s="146"/>
      <c r="O867" s="146"/>
      <c r="P867" s="146"/>
      <c r="Q867" s="146"/>
      <c r="R867" s="146"/>
      <c r="S867" s="146"/>
      <c r="T867" s="146"/>
      <c r="U867" s="146"/>
      <c r="V867" s="146"/>
      <c r="W867" s="146"/>
      <c r="X867" s="146"/>
      <c r="Y867" s="146"/>
      <c r="Z867" s="147"/>
      <c r="AA867" s="58"/>
      <c r="AB867" s="148"/>
      <c r="AC867" s="59"/>
      <c r="AD867" s="110"/>
      <c r="AE867" s="148"/>
      <c r="AF867" s="59"/>
      <c r="AG867" s="60"/>
      <c r="AH867" s="58"/>
      <c r="AI867" s="111"/>
      <c r="AJ867" s="58"/>
      <c r="AK867" s="75"/>
      <c r="AL867" s="111"/>
      <c r="AM867" s="851"/>
      <c r="AN867" s="853"/>
      <c r="AO867" s="855" t="str">
        <f t="shared" si="622"/>
        <v/>
      </c>
      <c r="BC867" s="818"/>
      <c r="BD867" s="244"/>
      <c r="BE867" s="244"/>
      <c r="BF867" s="244"/>
      <c r="BG867" s="244"/>
      <c r="BH867" s="244"/>
      <c r="BI867" s="244"/>
      <c r="BJ867" s="819"/>
      <c r="CC867" s="513" t="str">
        <f t="shared" si="623"/>
        <v/>
      </c>
      <c r="CD867" s="513" t="str">
        <f t="shared" si="624"/>
        <v/>
      </c>
      <c r="CE867" s="513" t="str">
        <f t="shared" si="625"/>
        <v/>
      </c>
      <c r="CF867" s="513" t="str">
        <f t="shared" si="626"/>
        <v/>
      </c>
      <c r="CG867" s="513" t="str">
        <f t="shared" si="627"/>
        <v/>
      </c>
      <c r="CH867" s="513" t="str">
        <f t="shared" si="628"/>
        <v/>
      </c>
      <c r="CI867" s="513" t="str">
        <f t="shared" si="629"/>
        <v/>
      </c>
      <c r="CJ867" s="513"/>
      <c r="CK867" s="513" t="str">
        <f t="shared" si="630"/>
        <v/>
      </c>
      <c r="CL867" s="513" t="str">
        <f t="shared" si="631"/>
        <v/>
      </c>
      <c r="CM867" s="513"/>
      <c r="CO867" s="513" t="str">
        <f t="shared" si="641"/>
        <v/>
      </c>
      <c r="CR867" s="822">
        <f t="shared" si="632"/>
        <v>0</v>
      </c>
      <c r="CS867" s="822">
        <f t="shared" si="633"/>
        <v>0</v>
      </c>
      <c r="CT867" s="823">
        <f t="shared" si="634"/>
        <v>0</v>
      </c>
      <c r="CU867" s="817">
        <f t="shared" si="635"/>
        <v>0</v>
      </c>
      <c r="CV867" s="817">
        <f t="shared" si="636"/>
        <v>0</v>
      </c>
      <c r="CW867" s="817">
        <f t="shared" si="637"/>
        <v>0</v>
      </c>
      <c r="CX867" s="817">
        <f t="shared" si="638"/>
        <v>0</v>
      </c>
      <c r="CY867" s="817"/>
      <c r="CZ867" s="817">
        <f t="shared" si="639"/>
        <v>0</v>
      </c>
      <c r="DA867" s="817">
        <f t="shared" si="640"/>
        <v>0</v>
      </c>
      <c r="DB867" s="817"/>
      <c r="DD867" s="822">
        <f t="shared" si="642"/>
        <v>0</v>
      </c>
    </row>
    <row r="868" spans="1:108">
      <c r="A868" s="388" t="s">
        <v>1702</v>
      </c>
      <c r="B868" s="408" t="s">
        <v>1703</v>
      </c>
      <c r="C868" s="57">
        <f t="shared" si="618"/>
        <v>0</v>
      </c>
      <c r="D868" s="372">
        <f t="shared" si="619"/>
        <v>0</v>
      </c>
      <c r="E868" s="58"/>
      <c r="F868" s="59"/>
      <c r="G868" s="60"/>
      <c r="H868" s="145"/>
      <c r="I868" s="146"/>
      <c r="J868" s="146"/>
      <c r="K868" s="146"/>
      <c r="L868" s="146"/>
      <c r="M868" s="146"/>
      <c r="N868" s="146"/>
      <c r="O868" s="146"/>
      <c r="P868" s="146"/>
      <c r="Q868" s="146"/>
      <c r="R868" s="146"/>
      <c r="S868" s="146"/>
      <c r="T868" s="146"/>
      <c r="U868" s="146"/>
      <c r="V868" s="146"/>
      <c r="W868" s="146"/>
      <c r="X868" s="146"/>
      <c r="Y868" s="146"/>
      <c r="Z868" s="147"/>
      <c r="AA868" s="58"/>
      <c r="AB868" s="148"/>
      <c r="AC868" s="59"/>
      <c r="AD868" s="110"/>
      <c r="AE868" s="148"/>
      <c r="AF868" s="59"/>
      <c r="AG868" s="60"/>
      <c r="AH868" s="58"/>
      <c r="AI868" s="111"/>
      <c r="AJ868" s="58"/>
      <c r="AK868" s="75"/>
      <c r="AL868" s="111"/>
      <c r="AM868" s="851"/>
      <c r="AN868" s="853"/>
      <c r="AO868" s="855" t="str">
        <f t="shared" si="622"/>
        <v/>
      </c>
      <c r="BC868" s="818"/>
      <c r="BD868" s="244"/>
      <c r="BE868" s="244"/>
      <c r="BF868" s="244"/>
      <c r="BG868" s="244"/>
      <c r="BH868" s="244"/>
      <c r="BI868" s="244"/>
      <c r="BJ868" s="819"/>
      <c r="CC868" s="513" t="str">
        <f t="shared" si="623"/>
        <v/>
      </c>
      <c r="CD868" s="513" t="str">
        <f t="shared" si="624"/>
        <v/>
      </c>
      <c r="CE868" s="513" t="str">
        <f t="shared" si="625"/>
        <v/>
      </c>
      <c r="CF868" s="513" t="str">
        <f t="shared" si="626"/>
        <v/>
      </c>
      <c r="CG868" s="513" t="str">
        <f t="shared" si="627"/>
        <v/>
      </c>
      <c r="CH868" s="513" t="str">
        <f t="shared" si="628"/>
        <v/>
      </c>
      <c r="CI868" s="513" t="str">
        <f t="shared" si="629"/>
        <v/>
      </c>
      <c r="CJ868" s="513"/>
      <c r="CK868" s="513" t="str">
        <f t="shared" si="630"/>
        <v/>
      </c>
      <c r="CL868" s="513" t="str">
        <f t="shared" si="631"/>
        <v/>
      </c>
      <c r="CM868" s="513"/>
      <c r="CO868" s="513" t="str">
        <f t="shared" si="641"/>
        <v/>
      </c>
      <c r="CR868" s="822">
        <f t="shared" si="632"/>
        <v>0</v>
      </c>
      <c r="CS868" s="822">
        <f t="shared" si="633"/>
        <v>0</v>
      </c>
      <c r="CT868" s="823">
        <f t="shared" si="634"/>
        <v>0</v>
      </c>
      <c r="CU868" s="817">
        <f t="shared" si="635"/>
        <v>0</v>
      </c>
      <c r="CV868" s="817">
        <f t="shared" si="636"/>
        <v>0</v>
      </c>
      <c r="CW868" s="817">
        <f t="shared" si="637"/>
        <v>0</v>
      </c>
      <c r="CX868" s="817">
        <f t="shared" si="638"/>
        <v>0</v>
      </c>
      <c r="CY868" s="817"/>
      <c r="CZ868" s="817">
        <f t="shared" si="639"/>
        <v>0</v>
      </c>
      <c r="DA868" s="817">
        <f t="shared" si="640"/>
        <v>0</v>
      </c>
      <c r="DB868" s="817"/>
      <c r="DD868" s="822">
        <f t="shared" si="642"/>
        <v>0</v>
      </c>
    </row>
    <row r="869" spans="1:108">
      <c r="A869" s="393" t="s">
        <v>1704</v>
      </c>
      <c r="B869" s="394" t="s">
        <v>1705</v>
      </c>
      <c r="C869" s="77">
        <f t="shared" si="618"/>
        <v>0</v>
      </c>
      <c r="D869" s="375">
        <f t="shared" si="619"/>
        <v>0</v>
      </c>
      <c r="E869" s="78"/>
      <c r="F869" s="79"/>
      <c r="G869" s="80"/>
      <c r="H869" s="152"/>
      <c r="I869" s="153"/>
      <c r="J869" s="153"/>
      <c r="K869" s="153"/>
      <c r="L869" s="153"/>
      <c r="M869" s="153"/>
      <c r="N869" s="153"/>
      <c r="O869" s="153"/>
      <c r="P869" s="153"/>
      <c r="Q869" s="153"/>
      <c r="R869" s="153"/>
      <c r="S869" s="153"/>
      <c r="T869" s="153"/>
      <c r="U869" s="153"/>
      <c r="V869" s="153"/>
      <c r="W869" s="153"/>
      <c r="X869" s="153"/>
      <c r="Y869" s="153"/>
      <c r="Z869" s="178"/>
      <c r="AA869" s="78"/>
      <c r="AB869" s="155"/>
      <c r="AC869" s="79"/>
      <c r="AD869" s="156"/>
      <c r="AE869" s="155"/>
      <c r="AF869" s="79"/>
      <c r="AG869" s="80"/>
      <c r="AH869" s="78"/>
      <c r="AI869" s="157"/>
      <c r="AJ869" s="78"/>
      <c r="AK869" s="75"/>
      <c r="AL869" s="157"/>
      <c r="AM869" s="851"/>
      <c r="AN869" s="853"/>
      <c r="AO869" s="855" t="str">
        <f t="shared" si="622"/>
        <v/>
      </c>
      <c r="BC869" s="818"/>
      <c r="BD869" s="244"/>
      <c r="BE869" s="244"/>
      <c r="BF869" s="244"/>
      <c r="BG869" s="244"/>
      <c r="BH869" s="244"/>
      <c r="BI869" s="244"/>
      <c r="BJ869" s="819"/>
      <c r="CC869" s="513" t="str">
        <f t="shared" si="623"/>
        <v/>
      </c>
      <c r="CD869" s="513" t="str">
        <f t="shared" si="624"/>
        <v/>
      </c>
      <c r="CE869" s="513" t="str">
        <f t="shared" si="625"/>
        <v/>
      </c>
      <c r="CF869" s="513" t="str">
        <f t="shared" si="626"/>
        <v/>
      </c>
      <c r="CG869" s="513" t="str">
        <f t="shared" si="627"/>
        <v/>
      </c>
      <c r="CH869" s="513" t="str">
        <f t="shared" si="628"/>
        <v/>
      </c>
      <c r="CI869" s="513" t="str">
        <f t="shared" si="629"/>
        <v/>
      </c>
      <c r="CJ869" s="513"/>
      <c r="CK869" s="513" t="str">
        <f t="shared" si="630"/>
        <v/>
      </c>
      <c r="CL869" s="513" t="str">
        <f t="shared" si="631"/>
        <v/>
      </c>
      <c r="CM869" s="513"/>
      <c r="CO869" s="513" t="str">
        <f t="shared" si="641"/>
        <v/>
      </c>
      <c r="CR869" s="822">
        <f t="shared" si="632"/>
        <v>0</v>
      </c>
      <c r="CS869" s="822">
        <f t="shared" si="633"/>
        <v>0</v>
      </c>
      <c r="CT869" s="823">
        <f t="shared" si="634"/>
        <v>0</v>
      </c>
      <c r="CU869" s="817">
        <f t="shared" si="635"/>
        <v>0</v>
      </c>
      <c r="CV869" s="817">
        <f t="shared" si="636"/>
        <v>0</v>
      </c>
      <c r="CW869" s="817">
        <f t="shared" si="637"/>
        <v>0</v>
      </c>
      <c r="CX869" s="817">
        <f t="shared" si="638"/>
        <v>0</v>
      </c>
      <c r="CY869" s="817"/>
      <c r="CZ869" s="817">
        <f t="shared" si="639"/>
        <v>0</v>
      </c>
      <c r="DA869" s="817">
        <f t="shared" si="640"/>
        <v>0</v>
      </c>
      <c r="DB869" s="817"/>
      <c r="DD869" s="822">
        <f t="shared" si="642"/>
        <v>0</v>
      </c>
    </row>
    <row r="870" spans="1:108">
      <c r="A870" s="908" t="s">
        <v>51</v>
      </c>
      <c r="B870" s="901"/>
      <c r="C870" s="92">
        <f>SUM(C842:C869)</f>
        <v>0</v>
      </c>
      <c r="D870" s="93">
        <f>SUM(D842:D869)</f>
        <v>0</v>
      </c>
      <c r="E870" s="94">
        <f>SUM(E842:E869)</f>
        <v>0</v>
      </c>
      <c r="F870" s="95">
        <f>SUM(F842:F869)</f>
        <v>0</v>
      </c>
      <c r="G870" s="93">
        <f>SUM(G842:G869)</f>
        <v>0</v>
      </c>
      <c r="H870" s="875"/>
      <c r="I870" s="876"/>
      <c r="J870" s="876"/>
      <c r="K870" s="876"/>
      <c r="L870" s="876"/>
      <c r="M870" s="876"/>
      <c r="N870" s="876"/>
      <c r="O870" s="876"/>
      <c r="P870" s="876"/>
      <c r="Q870" s="876"/>
      <c r="R870" s="876"/>
      <c r="S870" s="876"/>
      <c r="T870" s="876"/>
      <c r="U870" s="876"/>
      <c r="V870" s="876"/>
      <c r="W870" s="876"/>
      <c r="X870" s="876"/>
      <c r="Y870" s="876"/>
      <c r="Z870" s="880"/>
      <c r="AA870" s="94">
        <f>SUM(AA842:AA869)</f>
        <v>0</v>
      </c>
      <c r="AB870" s="99">
        <f>SUM(AB842:AB869)</f>
        <v>0</v>
      </c>
      <c r="AC870" s="95">
        <f>SUM(AC842:AC869)</f>
        <v>0</v>
      </c>
      <c r="AD870" s="101">
        <f t="shared" ref="AD870:AJ870" si="643">SUM(AD842:AD869)</f>
        <v>0</v>
      </c>
      <c r="AE870" s="99">
        <f t="shared" si="643"/>
        <v>0</v>
      </c>
      <c r="AF870" s="95">
        <f t="shared" si="643"/>
        <v>0</v>
      </c>
      <c r="AG870" s="93">
        <f t="shared" si="643"/>
        <v>0</v>
      </c>
      <c r="AH870" s="94">
        <f t="shared" si="643"/>
        <v>0</v>
      </c>
      <c r="AI870" s="100">
        <f t="shared" si="643"/>
        <v>0</v>
      </c>
      <c r="AJ870" s="94">
        <f t="shared" si="643"/>
        <v>0</v>
      </c>
      <c r="AK870" s="99"/>
      <c r="AL870" s="100">
        <f t="shared" ref="AL870" si="644">SUM(AL842:AL869)</f>
        <v>0</v>
      </c>
      <c r="AM870" s="100"/>
      <c r="AN870" s="100"/>
      <c r="AO870" s="854"/>
      <c r="BC870" s="244"/>
      <c r="BD870" s="244"/>
      <c r="BE870" s="244"/>
      <c r="BF870" s="244"/>
      <c r="BG870" s="244"/>
      <c r="BH870" s="244"/>
      <c r="BI870" s="244"/>
      <c r="BJ870" s="244"/>
      <c r="CC870" s="818"/>
      <c r="CD870" s="818"/>
      <c r="CE870" s="818"/>
      <c r="CF870" s="818"/>
      <c r="CG870" s="818"/>
      <c r="CH870" s="818"/>
      <c r="CI870" s="818"/>
      <c r="CJ870" s="818"/>
      <c r="CK870" s="818"/>
      <c r="CL870" s="818"/>
      <c r="CM870" s="818"/>
      <c r="CR870" s="824"/>
      <c r="CS870" s="824"/>
      <c r="CT870" s="824"/>
      <c r="CU870" s="818"/>
      <c r="CV870" s="818"/>
      <c r="CW870" s="818"/>
      <c r="CX870" s="818"/>
      <c r="CY870" s="818"/>
      <c r="CZ870" s="818"/>
      <c r="DA870" s="818"/>
      <c r="DB870" s="818"/>
    </row>
    <row r="871" spans="1:108">
      <c r="A871" s="878" t="s">
        <v>1706</v>
      </c>
      <c r="B871" s="879"/>
      <c r="C871" s="925"/>
      <c r="D871" s="926"/>
      <c r="E871" s="926"/>
      <c r="F871" s="926"/>
      <c r="G871" s="926"/>
      <c r="H871" s="926"/>
      <c r="I871" s="926"/>
      <c r="J871" s="926"/>
      <c r="K871" s="926"/>
      <c r="L871" s="926"/>
      <c r="M871" s="926"/>
      <c r="N871" s="926"/>
      <c r="O871" s="926"/>
      <c r="P871" s="926"/>
      <c r="Q871" s="926"/>
      <c r="R871" s="926"/>
      <c r="S871" s="926"/>
      <c r="T871" s="926"/>
      <c r="U871" s="926"/>
      <c r="V871" s="926"/>
      <c r="W871" s="926"/>
      <c r="X871" s="926"/>
      <c r="Y871" s="926"/>
      <c r="Z871" s="926"/>
      <c r="AA871" s="926"/>
      <c r="AB871" s="926"/>
      <c r="AC871" s="926"/>
      <c r="AD871" s="926"/>
      <c r="AE871" s="926"/>
      <c r="AF871" s="926"/>
      <c r="AG871" s="926"/>
      <c r="AH871" s="926"/>
      <c r="AI871" s="926"/>
      <c r="AJ871" s="926"/>
      <c r="AK871" s="926"/>
      <c r="AL871" s="926"/>
      <c r="AM871" s="926"/>
      <c r="AN871" s="926"/>
      <c r="AO871" s="854"/>
      <c r="BC871" s="244"/>
      <c r="BD871" s="244"/>
      <c r="BE871" s="244"/>
      <c r="BF871" s="244"/>
      <c r="BG871" s="244"/>
      <c r="BH871" s="244"/>
      <c r="BI871" s="244"/>
      <c r="BJ871" s="244"/>
      <c r="CC871" s="818"/>
      <c r="CD871" s="818"/>
      <c r="CE871" s="818"/>
      <c r="CF871" s="818"/>
      <c r="CG871" s="818"/>
      <c r="CH871" s="818"/>
      <c r="CI871" s="818"/>
      <c r="CJ871" s="818"/>
      <c r="CK871" s="818"/>
      <c r="CL871" s="818"/>
      <c r="CM871" s="818"/>
      <c r="CR871" s="824"/>
      <c r="CS871" s="824"/>
      <c r="CT871" s="824"/>
      <c r="CU871" s="818"/>
      <c r="CV871" s="818"/>
      <c r="CW871" s="818"/>
      <c r="CX871" s="818"/>
      <c r="CY871" s="818"/>
      <c r="CZ871" s="818"/>
      <c r="DA871" s="818"/>
      <c r="DB871" s="818"/>
    </row>
    <row r="872" spans="1:108">
      <c r="A872" s="395" t="s">
        <v>1707</v>
      </c>
      <c r="B872" s="421" t="s">
        <v>1708</v>
      </c>
      <c r="C872" s="42">
        <f t="shared" si="618"/>
        <v>0</v>
      </c>
      <c r="D872" s="369">
        <f t="shared" si="619"/>
        <v>0</v>
      </c>
      <c r="E872" s="43"/>
      <c r="F872" s="44"/>
      <c r="G872" s="45"/>
      <c r="H872" s="140"/>
      <c r="I872" s="141"/>
      <c r="J872" s="141"/>
      <c r="K872" s="141"/>
      <c r="L872" s="141"/>
      <c r="M872" s="141"/>
      <c r="N872" s="141"/>
      <c r="O872" s="141"/>
      <c r="P872" s="141"/>
      <c r="Q872" s="141"/>
      <c r="R872" s="141"/>
      <c r="S872" s="141"/>
      <c r="T872" s="141"/>
      <c r="U872" s="141"/>
      <c r="V872" s="141"/>
      <c r="W872" s="141"/>
      <c r="X872" s="141"/>
      <c r="Y872" s="141"/>
      <c r="Z872" s="142"/>
      <c r="AA872" s="43"/>
      <c r="AB872" s="143"/>
      <c r="AC872" s="44"/>
      <c r="AD872" s="104"/>
      <c r="AE872" s="143"/>
      <c r="AF872" s="105"/>
      <c r="AG872" s="144"/>
      <c r="AH872" s="104"/>
      <c r="AI872" s="105"/>
      <c r="AJ872" s="144"/>
      <c r="AK872" s="109"/>
      <c r="AL872" s="105"/>
      <c r="AM872" s="851"/>
      <c r="AN872" s="853"/>
      <c r="AO872" s="855" t="str">
        <f t="shared" ref="AO872:AO894" si="645">CC872&amp;CD872&amp;CE872&amp;CF872&amp;CG872&amp;CH872&amp;CI872&amp;CJ872&amp;CK872&amp;CL872&amp;CM872&amp;CN872&amp;CO872</f>
        <v/>
      </c>
      <c r="BC872" s="818"/>
      <c r="BD872" s="244"/>
      <c r="BE872" s="244"/>
      <c r="BF872" s="244"/>
      <c r="BG872" s="244"/>
      <c r="BH872" s="244"/>
      <c r="BI872" s="244"/>
      <c r="BJ872" s="819"/>
      <c r="CC872" s="513" t="str">
        <f t="shared" ref="CC872:CC894" si="646">IF(AND($C872&gt;0,AA872="")," * No olvide digitar la variable "&amp;$AA$8&amp;""&amp;": Atención Cerrada. Digite Cero si no tiene.","")</f>
        <v/>
      </c>
      <c r="CD872" s="513" t="str">
        <f t="shared" ref="CD872:CD894" si="647">IF(AND($C872&gt;0,AB872="")," * No olvide digitar la variable "&amp;$AA$8&amp;""&amp;": Atención Abierta. Digite Cero si no tiene.","")</f>
        <v/>
      </c>
      <c r="CE872" s="513" t="str">
        <f t="shared" ref="CE872:CE894" si="648">IF(AND($C872&gt;0,AC872="")," * No olvide digitar la variable "&amp;$AA$8&amp;""&amp;": Emergencia. Digite Cero si no tiene.","")</f>
        <v/>
      </c>
      <c r="CF872" s="513" t="str">
        <f t="shared" ref="CF872:CF894" si="649">IF(AND(C872&lt;AA872+AB872+AC872)," * La Suma de la variable "&amp;$AA$8&amp;""&amp;" no puede ser mayor al Total.","")</f>
        <v/>
      </c>
      <c r="CG872" s="513" t="str">
        <f t="shared" ref="CG872:CG894" si="650">IF(AND($C872&gt;0,AD872="")," * No olvide digitar la variable "&amp;$AD$8&amp;""&amp;": Honorarios. Digite Cero si no tiene.","")</f>
        <v/>
      </c>
      <c r="CH872" s="513" t="str">
        <f t="shared" ref="CH872:CH894" si="651">IF(AND($C872&gt;0,AE872="")," * No olvide digitar la variable "&amp;$AD$8&amp;""&amp;": Convenios. Digite Cero si no tiene.","")</f>
        <v/>
      </c>
      <c r="CI872" s="513" t="str">
        <f t="shared" ref="CI872:CI894" si="652">IF(AND($C872&gt;0,AF872="")," * No olvide digitar la variable "&amp;$AD$8&amp;""&amp;": Consultores de llamada. Digite Cero si no tiene.","")</f>
        <v/>
      </c>
      <c r="CJ872" s="513"/>
      <c r="CK872" s="513" t="str">
        <f t="shared" ref="CK872:CK894" si="653">IF(AND($C872&gt;0,AH872="")," * No olvide digitar la variable "&amp;$AH$8&amp;""&amp;" Al Sistema. Digite Cero si no tiene.","")</f>
        <v/>
      </c>
      <c r="CL872" s="513" t="str">
        <f t="shared" ref="CL872:CL894" si="654">IF(AND($C872&gt;0,AI872="")," * No olvide digitar la variable "&amp;$AH$8&amp;""&amp;" al Extrasistema. Digite Cero si no tiene.","")</f>
        <v/>
      </c>
      <c r="CM872" s="513"/>
      <c r="CO872" s="513" t="str">
        <f>IF(AND($C872&gt;0,AL872="")," * No olvide digitar la variable Asistencia Anestésica. Digite Cero si no tiene.",IF(AL872&gt;$C872," *  La variable Asistencia Anestésica No puede ser mayor al Total.",""))</f>
        <v/>
      </c>
      <c r="CR872" s="822">
        <f t="shared" ref="CR872:CR894" si="655">IF(AND($C872&gt;0,AA872=""),1,0)</f>
        <v>0</v>
      </c>
      <c r="CS872" s="822">
        <f t="shared" ref="CS872:CS894" si="656">IF(AND($C872&gt;0,AB872=""),1,0)</f>
        <v>0</v>
      </c>
      <c r="CT872" s="823">
        <f t="shared" ref="CT872:CT894" si="657">IF(AND($C872&gt;0,AC872=""),1,0)</f>
        <v>0</v>
      </c>
      <c r="CU872" s="817">
        <f t="shared" ref="CU872:CU894" si="658">IF(AND(C872&lt;AA872+AB872+AC872),1,0)</f>
        <v>0</v>
      </c>
      <c r="CV872" s="817">
        <f t="shared" ref="CV872:CV894" si="659">IF(AND($C872&gt;0,AD872=""),1,0)</f>
        <v>0</v>
      </c>
      <c r="CW872" s="817">
        <f t="shared" ref="CW872:CW894" si="660">IF(AND($C872&gt;0,AE872=""),1,0)</f>
        <v>0</v>
      </c>
      <c r="CX872" s="817">
        <f t="shared" ref="CX872:CX894" si="661">IF(AND($C872&gt;0,AF872=""),1,0)</f>
        <v>0</v>
      </c>
      <c r="CY872" s="817"/>
      <c r="CZ872" s="817">
        <f t="shared" ref="CZ872:CZ894" si="662">IF(AND($C872&gt;0,AH872=""),1,0)</f>
        <v>0</v>
      </c>
      <c r="DA872" s="817">
        <f t="shared" ref="DA872:DA894" si="663">IF(AND($C872&gt;0,AI872=""),1,0)</f>
        <v>0</v>
      </c>
      <c r="DB872" s="817"/>
      <c r="DD872" s="822">
        <f>IF(AND($C872&gt;0,AL872=""),1,IF(AL872&gt;$C872,1,0))</f>
        <v>0</v>
      </c>
    </row>
    <row r="873" spans="1:108" ht="21">
      <c r="A873" s="379" t="s">
        <v>1709</v>
      </c>
      <c r="B873" s="422" t="s">
        <v>1710</v>
      </c>
      <c r="C873" s="57">
        <f t="shared" si="618"/>
        <v>0</v>
      </c>
      <c r="D873" s="372">
        <f t="shared" si="619"/>
        <v>0</v>
      </c>
      <c r="E873" s="58"/>
      <c r="F873" s="59"/>
      <c r="G873" s="60"/>
      <c r="H873" s="145"/>
      <c r="I873" s="146"/>
      <c r="J873" s="146"/>
      <c r="K873" s="146"/>
      <c r="L873" s="146"/>
      <c r="M873" s="146"/>
      <c r="N873" s="146"/>
      <c r="O873" s="146"/>
      <c r="P873" s="146"/>
      <c r="Q873" s="146"/>
      <c r="R873" s="146"/>
      <c r="S873" s="146"/>
      <c r="T873" s="146"/>
      <c r="U873" s="146"/>
      <c r="V873" s="146"/>
      <c r="W873" s="146"/>
      <c r="X873" s="146"/>
      <c r="Y873" s="146"/>
      <c r="Z873" s="147"/>
      <c r="AA873" s="58"/>
      <c r="AB873" s="148"/>
      <c r="AC873" s="59"/>
      <c r="AD873" s="110"/>
      <c r="AE873" s="148"/>
      <c r="AF873" s="111"/>
      <c r="AG873" s="149"/>
      <c r="AH873" s="110"/>
      <c r="AI873" s="111"/>
      <c r="AJ873" s="149"/>
      <c r="AK873" s="75"/>
      <c r="AL873" s="111"/>
      <c r="AM873" s="851"/>
      <c r="AN873" s="853"/>
      <c r="AO873" s="855" t="str">
        <f t="shared" si="645"/>
        <v/>
      </c>
      <c r="BC873" s="818"/>
      <c r="BD873" s="244"/>
      <c r="BE873" s="244"/>
      <c r="BF873" s="244"/>
      <c r="BG873" s="244"/>
      <c r="BH873" s="244"/>
      <c r="BI873" s="244"/>
      <c r="BJ873" s="819"/>
      <c r="CC873" s="513" t="str">
        <f t="shared" si="646"/>
        <v/>
      </c>
      <c r="CD873" s="513" t="str">
        <f t="shared" si="647"/>
        <v/>
      </c>
      <c r="CE873" s="513" t="str">
        <f t="shared" si="648"/>
        <v/>
      </c>
      <c r="CF873" s="513" t="str">
        <f t="shared" si="649"/>
        <v/>
      </c>
      <c r="CG873" s="513" t="str">
        <f t="shared" si="650"/>
        <v/>
      </c>
      <c r="CH873" s="513" t="str">
        <f t="shared" si="651"/>
        <v/>
      </c>
      <c r="CI873" s="513" t="str">
        <f t="shared" si="652"/>
        <v/>
      </c>
      <c r="CJ873" s="513"/>
      <c r="CK873" s="513" t="str">
        <f t="shared" si="653"/>
        <v/>
      </c>
      <c r="CL873" s="513" t="str">
        <f t="shared" si="654"/>
        <v/>
      </c>
      <c r="CM873" s="513"/>
      <c r="CO873" s="513" t="str">
        <f t="shared" ref="CO873:CO894" si="664">IF(AND($C873&gt;0,AL873="")," * No olvide digitar la variable Asistencia Anestésica. Digite Cero si no tiene.",IF(AL873&gt;$C873," *  La variable Asistencia Anestésica No puede ser mayor al Total.",""))</f>
        <v/>
      </c>
      <c r="CR873" s="822">
        <f t="shared" si="655"/>
        <v>0</v>
      </c>
      <c r="CS873" s="822">
        <f t="shared" si="656"/>
        <v>0</v>
      </c>
      <c r="CT873" s="823">
        <f t="shared" si="657"/>
        <v>0</v>
      </c>
      <c r="CU873" s="817">
        <f t="shared" si="658"/>
        <v>0</v>
      </c>
      <c r="CV873" s="817">
        <f t="shared" si="659"/>
        <v>0</v>
      </c>
      <c r="CW873" s="817">
        <f t="shared" si="660"/>
        <v>0</v>
      </c>
      <c r="CX873" s="817">
        <f t="shared" si="661"/>
        <v>0</v>
      </c>
      <c r="CY873" s="817"/>
      <c r="CZ873" s="817">
        <f t="shared" si="662"/>
        <v>0</v>
      </c>
      <c r="DA873" s="817">
        <f t="shared" si="663"/>
        <v>0</v>
      </c>
      <c r="DB873" s="817"/>
      <c r="DD873" s="822">
        <f t="shared" ref="DD873:DD894" si="665">IF(AND($C873&gt;0,AL873=""),1,IF(AL873&gt;$C873,1,0))</f>
        <v>0</v>
      </c>
    </row>
    <row r="874" spans="1:108">
      <c r="A874" s="379" t="s">
        <v>1711</v>
      </c>
      <c r="B874" s="422" t="s">
        <v>1712</v>
      </c>
      <c r="C874" s="57">
        <f t="shared" si="618"/>
        <v>0</v>
      </c>
      <c r="D874" s="372">
        <f t="shared" si="619"/>
        <v>0</v>
      </c>
      <c r="E874" s="58"/>
      <c r="F874" s="59"/>
      <c r="G874" s="60"/>
      <c r="H874" s="145"/>
      <c r="I874" s="146"/>
      <c r="J874" s="146"/>
      <c r="K874" s="146"/>
      <c r="L874" s="146"/>
      <c r="M874" s="146"/>
      <c r="N874" s="146"/>
      <c r="O874" s="146"/>
      <c r="P874" s="146"/>
      <c r="Q874" s="146"/>
      <c r="R874" s="146"/>
      <c r="S874" s="146"/>
      <c r="T874" s="146"/>
      <c r="U874" s="146"/>
      <c r="V874" s="146"/>
      <c r="W874" s="146"/>
      <c r="X874" s="146"/>
      <c r="Y874" s="146"/>
      <c r="Z874" s="147"/>
      <c r="AA874" s="58"/>
      <c r="AB874" s="148"/>
      <c r="AC874" s="59"/>
      <c r="AD874" s="110"/>
      <c r="AE874" s="148"/>
      <c r="AF874" s="111"/>
      <c r="AG874" s="149"/>
      <c r="AH874" s="110"/>
      <c r="AI874" s="111"/>
      <c r="AJ874" s="149"/>
      <c r="AK874" s="75"/>
      <c r="AL874" s="111"/>
      <c r="AM874" s="851"/>
      <c r="AN874" s="853"/>
      <c r="AO874" s="855" t="str">
        <f t="shared" si="645"/>
        <v/>
      </c>
      <c r="BC874" s="818"/>
      <c r="BD874" s="244"/>
      <c r="BE874" s="244"/>
      <c r="BF874" s="244"/>
      <c r="BG874" s="244"/>
      <c r="BH874" s="244"/>
      <c r="BI874" s="244"/>
      <c r="BJ874" s="819"/>
      <c r="CC874" s="513" t="str">
        <f t="shared" si="646"/>
        <v/>
      </c>
      <c r="CD874" s="513" t="str">
        <f t="shared" si="647"/>
        <v/>
      </c>
      <c r="CE874" s="513" t="str">
        <f t="shared" si="648"/>
        <v/>
      </c>
      <c r="CF874" s="513" t="str">
        <f t="shared" si="649"/>
        <v/>
      </c>
      <c r="CG874" s="513" t="str">
        <f t="shared" si="650"/>
        <v/>
      </c>
      <c r="CH874" s="513" t="str">
        <f t="shared" si="651"/>
        <v/>
      </c>
      <c r="CI874" s="513" t="str">
        <f t="shared" si="652"/>
        <v/>
      </c>
      <c r="CJ874" s="513"/>
      <c r="CK874" s="513" t="str">
        <f t="shared" si="653"/>
        <v/>
      </c>
      <c r="CL874" s="513" t="str">
        <f t="shared" si="654"/>
        <v/>
      </c>
      <c r="CM874" s="513"/>
      <c r="CO874" s="513" t="str">
        <f t="shared" si="664"/>
        <v/>
      </c>
      <c r="CR874" s="822">
        <f t="shared" si="655"/>
        <v>0</v>
      </c>
      <c r="CS874" s="822">
        <f t="shared" si="656"/>
        <v>0</v>
      </c>
      <c r="CT874" s="823">
        <f t="shared" si="657"/>
        <v>0</v>
      </c>
      <c r="CU874" s="817">
        <f t="shared" si="658"/>
        <v>0</v>
      </c>
      <c r="CV874" s="817">
        <f t="shared" si="659"/>
        <v>0</v>
      </c>
      <c r="CW874" s="817">
        <f t="shared" si="660"/>
        <v>0</v>
      </c>
      <c r="CX874" s="817">
        <f t="shared" si="661"/>
        <v>0</v>
      </c>
      <c r="CY874" s="817"/>
      <c r="CZ874" s="817">
        <f t="shared" si="662"/>
        <v>0</v>
      </c>
      <c r="DA874" s="817">
        <f t="shared" si="663"/>
        <v>0</v>
      </c>
      <c r="DB874" s="817"/>
      <c r="DD874" s="822">
        <f t="shared" si="665"/>
        <v>0</v>
      </c>
    </row>
    <row r="875" spans="1:108">
      <c r="A875" s="379" t="s">
        <v>1713</v>
      </c>
      <c r="B875" s="422" t="s">
        <v>1714</v>
      </c>
      <c r="C875" s="57">
        <f t="shared" si="618"/>
        <v>0</v>
      </c>
      <c r="D875" s="372">
        <f t="shared" si="619"/>
        <v>0</v>
      </c>
      <c r="E875" s="58"/>
      <c r="F875" s="59"/>
      <c r="G875" s="60"/>
      <c r="H875" s="145"/>
      <c r="I875" s="146"/>
      <c r="J875" s="146"/>
      <c r="K875" s="146"/>
      <c r="L875" s="146"/>
      <c r="M875" s="146"/>
      <c r="N875" s="146"/>
      <c r="O875" s="146"/>
      <c r="P875" s="146"/>
      <c r="Q875" s="146"/>
      <c r="R875" s="146"/>
      <c r="S875" s="146"/>
      <c r="T875" s="146"/>
      <c r="U875" s="146"/>
      <c r="V875" s="146"/>
      <c r="W875" s="146"/>
      <c r="X875" s="146"/>
      <c r="Y875" s="146"/>
      <c r="Z875" s="147"/>
      <c r="AA875" s="58"/>
      <c r="AB875" s="148"/>
      <c r="AC875" s="59"/>
      <c r="AD875" s="110"/>
      <c r="AE875" s="148"/>
      <c r="AF875" s="111"/>
      <c r="AG875" s="149"/>
      <c r="AH875" s="110"/>
      <c r="AI875" s="111"/>
      <c r="AJ875" s="149"/>
      <c r="AK875" s="75"/>
      <c r="AL875" s="111"/>
      <c r="AM875" s="851"/>
      <c r="AN875" s="853"/>
      <c r="AO875" s="855" t="str">
        <f t="shared" si="645"/>
        <v/>
      </c>
      <c r="BC875" s="818"/>
      <c r="BD875" s="244"/>
      <c r="BE875" s="244"/>
      <c r="BF875" s="244"/>
      <c r="BG875" s="244"/>
      <c r="BH875" s="244"/>
      <c r="BI875" s="244"/>
      <c r="BJ875" s="819"/>
      <c r="CC875" s="513" t="str">
        <f t="shared" si="646"/>
        <v/>
      </c>
      <c r="CD875" s="513" t="str">
        <f t="shared" si="647"/>
        <v/>
      </c>
      <c r="CE875" s="513" t="str">
        <f t="shared" si="648"/>
        <v/>
      </c>
      <c r="CF875" s="513" t="str">
        <f t="shared" si="649"/>
        <v/>
      </c>
      <c r="CG875" s="513" t="str">
        <f t="shared" si="650"/>
        <v/>
      </c>
      <c r="CH875" s="513" t="str">
        <f t="shared" si="651"/>
        <v/>
      </c>
      <c r="CI875" s="513" t="str">
        <f t="shared" si="652"/>
        <v/>
      </c>
      <c r="CJ875" s="513"/>
      <c r="CK875" s="513" t="str">
        <f t="shared" si="653"/>
        <v/>
      </c>
      <c r="CL875" s="513" t="str">
        <f t="shared" si="654"/>
        <v/>
      </c>
      <c r="CM875" s="513"/>
      <c r="CO875" s="513" t="str">
        <f t="shared" si="664"/>
        <v/>
      </c>
      <c r="CR875" s="822">
        <f t="shared" si="655"/>
        <v>0</v>
      </c>
      <c r="CS875" s="822">
        <f t="shared" si="656"/>
        <v>0</v>
      </c>
      <c r="CT875" s="823">
        <f t="shared" si="657"/>
        <v>0</v>
      </c>
      <c r="CU875" s="817">
        <f t="shared" si="658"/>
        <v>0</v>
      </c>
      <c r="CV875" s="817">
        <f t="shared" si="659"/>
        <v>0</v>
      </c>
      <c r="CW875" s="817">
        <f t="shared" si="660"/>
        <v>0</v>
      </c>
      <c r="CX875" s="817">
        <f t="shared" si="661"/>
        <v>0</v>
      </c>
      <c r="CY875" s="817"/>
      <c r="CZ875" s="817">
        <f t="shared" si="662"/>
        <v>0</v>
      </c>
      <c r="DA875" s="817">
        <f t="shared" si="663"/>
        <v>0</v>
      </c>
      <c r="DB875" s="817"/>
      <c r="DD875" s="822">
        <f t="shared" si="665"/>
        <v>0</v>
      </c>
    </row>
    <row r="876" spans="1:108">
      <c r="A876" s="379" t="s">
        <v>1715</v>
      </c>
      <c r="B876" s="422" t="s">
        <v>1716</v>
      </c>
      <c r="C876" s="57">
        <f t="shared" si="618"/>
        <v>0</v>
      </c>
      <c r="D876" s="372">
        <f t="shared" si="619"/>
        <v>0</v>
      </c>
      <c r="E876" s="58"/>
      <c r="F876" s="59"/>
      <c r="G876" s="60"/>
      <c r="H876" s="145"/>
      <c r="I876" s="146"/>
      <c r="J876" s="146"/>
      <c r="K876" s="146"/>
      <c r="L876" s="146"/>
      <c r="M876" s="146"/>
      <c r="N876" s="146"/>
      <c r="O876" s="146"/>
      <c r="P876" s="146"/>
      <c r="Q876" s="146"/>
      <c r="R876" s="146"/>
      <c r="S876" s="146"/>
      <c r="T876" s="146"/>
      <c r="U876" s="146"/>
      <c r="V876" s="146"/>
      <c r="W876" s="146"/>
      <c r="X876" s="146"/>
      <c r="Y876" s="146"/>
      <c r="Z876" s="147"/>
      <c r="AA876" s="58"/>
      <c r="AB876" s="148"/>
      <c r="AC876" s="59"/>
      <c r="AD876" s="110"/>
      <c r="AE876" s="148"/>
      <c r="AF876" s="111"/>
      <c r="AG876" s="149"/>
      <c r="AH876" s="110"/>
      <c r="AI876" s="111"/>
      <c r="AJ876" s="149"/>
      <c r="AK876" s="75"/>
      <c r="AL876" s="111"/>
      <c r="AM876" s="851"/>
      <c r="AN876" s="853"/>
      <c r="AO876" s="855" t="str">
        <f t="shared" si="645"/>
        <v/>
      </c>
      <c r="BC876" s="818"/>
      <c r="BD876" s="244"/>
      <c r="BE876" s="244"/>
      <c r="BF876" s="244"/>
      <c r="BG876" s="244"/>
      <c r="BH876" s="244"/>
      <c r="BI876" s="244"/>
      <c r="BJ876" s="819"/>
      <c r="CC876" s="513" t="str">
        <f t="shared" si="646"/>
        <v/>
      </c>
      <c r="CD876" s="513" t="str">
        <f t="shared" si="647"/>
        <v/>
      </c>
      <c r="CE876" s="513" t="str">
        <f t="shared" si="648"/>
        <v/>
      </c>
      <c r="CF876" s="513" t="str">
        <f t="shared" si="649"/>
        <v/>
      </c>
      <c r="CG876" s="513" t="str">
        <f t="shared" si="650"/>
        <v/>
      </c>
      <c r="CH876" s="513" t="str">
        <f t="shared" si="651"/>
        <v/>
      </c>
      <c r="CI876" s="513" t="str">
        <f t="shared" si="652"/>
        <v/>
      </c>
      <c r="CJ876" s="513"/>
      <c r="CK876" s="513" t="str">
        <f t="shared" si="653"/>
        <v/>
      </c>
      <c r="CL876" s="513" t="str">
        <f t="shared" si="654"/>
        <v/>
      </c>
      <c r="CM876" s="513"/>
      <c r="CO876" s="513" t="str">
        <f t="shared" si="664"/>
        <v/>
      </c>
      <c r="CR876" s="822">
        <f t="shared" si="655"/>
        <v>0</v>
      </c>
      <c r="CS876" s="822">
        <f t="shared" si="656"/>
        <v>0</v>
      </c>
      <c r="CT876" s="823">
        <f t="shared" si="657"/>
        <v>0</v>
      </c>
      <c r="CU876" s="817">
        <f t="shared" si="658"/>
        <v>0</v>
      </c>
      <c r="CV876" s="817">
        <f t="shared" si="659"/>
        <v>0</v>
      </c>
      <c r="CW876" s="817">
        <f t="shared" si="660"/>
        <v>0</v>
      </c>
      <c r="CX876" s="817">
        <f t="shared" si="661"/>
        <v>0</v>
      </c>
      <c r="CY876" s="817"/>
      <c r="CZ876" s="817">
        <f t="shared" si="662"/>
        <v>0</v>
      </c>
      <c r="DA876" s="817">
        <f t="shared" si="663"/>
        <v>0</v>
      </c>
      <c r="DB876" s="817"/>
      <c r="DD876" s="822">
        <f t="shared" si="665"/>
        <v>0</v>
      </c>
    </row>
    <row r="877" spans="1:108">
      <c r="A877" s="379" t="s">
        <v>1717</v>
      </c>
      <c r="B877" s="422" t="s">
        <v>1718</v>
      </c>
      <c r="C877" s="57">
        <f t="shared" si="618"/>
        <v>0</v>
      </c>
      <c r="D877" s="372">
        <f t="shared" si="619"/>
        <v>0</v>
      </c>
      <c r="E877" s="58"/>
      <c r="F877" s="59"/>
      <c r="G877" s="60"/>
      <c r="H877" s="145"/>
      <c r="I877" s="146"/>
      <c r="J877" s="146"/>
      <c r="K877" s="146"/>
      <c r="L877" s="146"/>
      <c r="M877" s="146"/>
      <c r="N877" s="146"/>
      <c r="O877" s="146"/>
      <c r="P877" s="146"/>
      <c r="Q877" s="146"/>
      <c r="R877" s="146"/>
      <c r="S877" s="146"/>
      <c r="T877" s="146"/>
      <c r="U877" s="146"/>
      <c r="V877" s="146"/>
      <c r="W877" s="146"/>
      <c r="X877" s="146"/>
      <c r="Y877" s="146"/>
      <c r="Z877" s="147"/>
      <c r="AA877" s="58"/>
      <c r="AB877" s="148"/>
      <c r="AC877" s="59"/>
      <c r="AD877" s="110"/>
      <c r="AE877" s="148"/>
      <c r="AF877" s="111"/>
      <c r="AG877" s="149"/>
      <c r="AH877" s="110"/>
      <c r="AI877" s="111"/>
      <c r="AJ877" s="149"/>
      <c r="AK877" s="75"/>
      <c r="AL877" s="111"/>
      <c r="AM877" s="851"/>
      <c r="AN877" s="853"/>
      <c r="AO877" s="855" t="str">
        <f t="shared" si="645"/>
        <v/>
      </c>
      <c r="BC877" s="818"/>
      <c r="BD877" s="244"/>
      <c r="BE877" s="244"/>
      <c r="BF877" s="244"/>
      <c r="BG877" s="244"/>
      <c r="BH877" s="244"/>
      <c r="BI877" s="244"/>
      <c r="BJ877" s="819"/>
      <c r="CC877" s="513" t="str">
        <f t="shared" si="646"/>
        <v/>
      </c>
      <c r="CD877" s="513" t="str">
        <f t="shared" si="647"/>
        <v/>
      </c>
      <c r="CE877" s="513" t="str">
        <f t="shared" si="648"/>
        <v/>
      </c>
      <c r="CF877" s="513" t="str">
        <f t="shared" si="649"/>
        <v/>
      </c>
      <c r="CG877" s="513" t="str">
        <f t="shared" si="650"/>
        <v/>
      </c>
      <c r="CH877" s="513" t="str">
        <f t="shared" si="651"/>
        <v/>
      </c>
      <c r="CI877" s="513" t="str">
        <f t="shared" si="652"/>
        <v/>
      </c>
      <c r="CJ877" s="513"/>
      <c r="CK877" s="513" t="str">
        <f t="shared" si="653"/>
        <v/>
      </c>
      <c r="CL877" s="513" t="str">
        <f t="shared" si="654"/>
        <v/>
      </c>
      <c r="CM877" s="513"/>
      <c r="CO877" s="513" t="str">
        <f t="shared" si="664"/>
        <v/>
      </c>
      <c r="CR877" s="822">
        <f t="shared" si="655"/>
        <v>0</v>
      </c>
      <c r="CS877" s="822">
        <f t="shared" si="656"/>
        <v>0</v>
      </c>
      <c r="CT877" s="823">
        <f t="shared" si="657"/>
        <v>0</v>
      </c>
      <c r="CU877" s="817">
        <f t="shared" si="658"/>
        <v>0</v>
      </c>
      <c r="CV877" s="817">
        <f t="shared" si="659"/>
        <v>0</v>
      </c>
      <c r="CW877" s="817">
        <f t="shared" si="660"/>
        <v>0</v>
      </c>
      <c r="CX877" s="817">
        <f t="shared" si="661"/>
        <v>0</v>
      </c>
      <c r="CY877" s="817"/>
      <c r="CZ877" s="817">
        <f t="shared" si="662"/>
        <v>0</v>
      </c>
      <c r="DA877" s="817">
        <f t="shared" si="663"/>
        <v>0</v>
      </c>
      <c r="DB877" s="817"/>
      <c r="DD877" s="822">
        <f t="shared" si="665"/>
        <v>0</v>
      </c>
    </row>
    <row r="878" spans="1:108">
      <c r="A878" s="379" t="s">
        <v>1719</v>
      </c>
      <c r="B878" s="422" t="s">
        <v>1720</v>
      </c>
      <c r="C878" s="57">
        <f t="shared" si="618"/>
        <v>0</v>
      </c>
      <c r="D878" s="372">
        <f t="shared" si="619"/>
        <v>0</v>
      </c>
      <c r="E878" s="58"/>
      <c r="F878" s="59"/>
      <c r="G878" s="60"/>
      <c r="H878" s="145"/>
      <c r="I878" s="146"/>
      <c r="J878" s="146"/>
      <c r="K878" s="146"/>
      <c r="L878" s="146"/>
      <c r="M878" s="146"/>
      <c r="N878" s="146"/>
      <c r="O878" s="146"/>
      <c r="P878" s="146"/>
      <c r="Q878" s="146"/>
      <c r="R878" s="146"/>
      <c r="S878" s="146"/>
      <c r="T878" s="146"/>
      <c r="U878" s="146"/>
      <c r="V878" s="146"/>
      <c r="W878" s="146"/>
      <c r="X878" s="146"/>
      <c r="Y878" s="146"/>
      <c r="Z878" s="147"/>
      <c r="AA878" s="58"/>
      <c r="AB878" s="148"/>
      <c r="AC878" s="59"/>
      <c r="AD878" s="110"/>
      <c r="AE878" s="148"/>
      <c r="AF878" s="111"/>
      <c r="AG878" s="149"/>
      <c r="AH878" s="110"/>
      <c r="AI878" s="111"/>
      <c r="AJ878" s="149"/>
      <c r="AK878" s="75"/>
      <c r="AL878" s="111"/>
      <c r="AM878" s="851"/>
      <c r="AN878" s="853"/>
      <c r="AO878" s="855" t="str">
        <f t="shared" si="645"/>
        <v/>
      </c>
      <c r="BC878" s="818"/>
      <c r="BD878" s="244"/>
      <c r="BE878" s="244"/>
      <c r="BF878" s="244"/>
      <c r="BG878" s="244"/>
      <c r="BH878" s="244"/>
      <c r="BI878" s="244"/>
      <c r="BJ878" s="819"/>
      <c r="CC878" s="513" t="str">
        <f t="shared" si="646"/>
        <v/>
      </c>
      <c r="CD878" s="513" t="str">
        <f t="shared" si="647"/>
        <v/>
      </c>
      <c r="CE878" s="513" t="str">
        <f t="shared" si="648"/>
        <v/>
      </c>
      <c r="CF878" s="513" t="str">
        <f t="shared" si="649"/>
        <v/>
      </c>
      <c r="CG878" s="513" t="str">
        <f t="shared" si="650"/>
        <v/>
      </c>
      <c r="CH878" s="513" t="str">
        <f t="shared" si="651"/>
        <v/>
      </c>
      <c r="CI878" s="513" t="str">
        <f t="shared" si="652"/>
        <v/>
      </c>
      <c r="CJ878" s="513"/>
      <c r="CK878" s="513" t="str">
        <f t="shared" si="653"/>
        <v/>
      </c>
      <c r="CL878" s="513" t="str">
        <f t="shared" si="654"/>
        <v/>
      </c>
      <c r="CM878" s="513"/>
      <c r="CO878" s="513" t="str">
        <f t="shared" si="664"/>
        <v/>
      </c>
      <c r="CR878" s="822">
        <f t="shared" si="655"/>
        <v>0</v>
      </c>
      <c r="CS878" s="822">
        <f t="shared" si="656"/>
        <v>0</v>
      </c>
      <c r="CT878" s="823">
        <f t="shared" si="657"/>
        <v>0</v>
      </c>
      <c r="CU878" s="817">
        <f t="shared" si="658"/>
        <v>0</v>
      </c>
      <c r="CV878" s="817">
        <f t="shared" si="659"/>
        <v>0</v>
      </c>
      <c r="CW878" s="817">
        <f t="shared" si="660"/>
        <v>0</v>
      </c>
      <c r="CX878" s="817">
        <f t="shared" si="661"/>
        <v>0</v>
      </c>
      <c r="CY878" s="817"/>
      <c r="CZ878" s="817">
        <f t="shared" si="662"/>
        <v>0</v>
      </c>
      <c r="DA878" s="817">
        <f t="shared" si="663"/>
        <v>0</v>
      </c>
      <c r="DB878" s="817"/>
      <c r="DD878" s="822">
        <f t="shared" si="665"/>
        <v>0</v>
      </c>
    </row>
    <row r="879" spans="1:108">
      <c r="A879" s="379" t="s">
        <v>1721</v>
      </c>
      <c r="B879" s="422" t="s">
        <v>1722</v>
      </c>
      <c r="C879" s="57">
        <f t="shared" si="618"/>
        <v>0</v>
      </c>
      <c r="D879" s="372">
        <f t="shared" si="619"/>
        <v>0</v>
      </c>
      <c r="E879" s="58"/>
      <c r="F879" s="59"/>
      <c r="G879" s="60"/>
      <c r="H879" s="145"/>
      <c r="I879" s="146"/>
      <c r="J879" s="146"/>
      <c r="K879" s="146"/>
      <c r="L879" s="146"/>
      <c r="M879" s="146"/>
      <c r="N879" s="146"/>
      <c r="O879" s="146"/>
      <c r="P879" s="146"/>
      <c r="Q879" s="146"/>
      <c r="R879" s="146"/>
      <c r="S879" s="146"/>
      <c r="T879" s="146"/>
      <c r="U879" s="146"/>
      <c r="V879" s="146"/>
      <c r="W879" s="146"/>
      <c r="X879" s="146"/>
      <c r="Y879" s="146"/>
      <c r="Z879" s="147"/>
      <c r="AA879" s="58"/>
      <c r="AB879" s="148"/>
      <c r="AC879" s="59"/>
      <c r="AD879" s="110"/>
      <c r="AE879" s="148"/>
      <c r="AF879" s="111"/>
      <c r="AG879" s="149"/>
      <c r="AH879" s="110"/>
      <c r="AI879" s="111"/>
      <c r="AJ879" s="149"/>
      <c r="AK879" s="75"/>
      <c r="AL879" s="111"/>
      <c r="AM879" s="851"/>
      <c r="AN879" s="853"/>
      <c r="AO879" s="855" t="str">
        <f t="shared" si="645"/>
        <v/>
      </c>
      <c r="BC879" s="818"/>
      <c r="BD879" s="244"/>
      <c r="BE879" s="244"/>
      <c r="BF879" s="244"/>
      <c r="BG879" s="244"/>
      <c r="BH879" s="244"/>
      <c r="BI879" s="244"/>
      <c r="BJ879" s="819"/>
      <c r="CC879" s="513" t="str">
        <f t="shared" si="646"/>
        <v/>
      </c>
      <c r="CD879" s="513" t="str">
        <f t="shared" si="647"/>
        <v/>
      </c>
      <c r="CE879" s="513" t="str">
        <f t="shared" si="648"/>
        <v/>
      </c>
      <c r="CF879" s="513" t="str">
        <f t="shared" si="649"/>
        <v/>
      </c>
      <c r="CG879" s="513" t="str">
        <f t="shared" si="650"/>
        <v/>
      </c>
      <c r="CH879" s="513" t="str">
        <f t="shared" si="651"/>
        <v/>
      </c>
      <c r="CI879" s="513" t="str">
        <f t="shared" si="652"/>
        <v/>
      </c>
      <c r="CJ879" s="513"/>
      <c r="CK879" s="513" t="str">
        <f t="shared" si="653"/>
        <v/>
      </c>
      <c r="CL879" s="513" t="str">
        <f t="shared" si="654"/>
        <v/>
      </c>
      <c r="CM879" s="513"/>
      <c r="CO879" s="513" t="str">
        <f t="shared" si="664"/>
        <v/>
      </c>
      <c r="CR879" s="822">
        <f t="shared" si="655"/>
        <v>0</v>
      </c>
      <c r="CS879" s="822">
        <f t="shared" si="656"/>
        <v>0</v>
      </c>
      <c r="CT879" s="823">
        <f t="shared" si="657"/>
        <v>0</v>
      </c>
      <c r="CU879" s="817">
        <f t="shared" si="658"/>
        <v>0</v>
      </c>
      <c r="CV879" s="817">
        <f t="shared" si="659"/>
        <v>0</v>
      </c>
      <c r="CW879" s="817">
        <f t="shared" si="660"/>
        <v>0</v>
      </c>
      <c r="CX879" s="817">
        <f t="shared" si="661"/>
        <v>0</v>
      </c>
      <c r="CY879" s="817"/>
      <c r="CZ879" s="817">
        <f t="shared" si="662"/>
        <v>0</v>
      </c>
      <c r="DA879" s="817">
        <f t="shared" si="663"/>
        <v>0</v>
      </c>
      <c r="DB879" s="817"/>
      <c r="DD879" s="822">
        <f t="shared" si="665"/>
        <v>0</v>
      </c>
    </row>
    <row r="880" spans="1:108">
      <c r="A880" s="379" t="s">
        <v>1723</v>
      </c>
      <c r="B880" s="422" t="s">
        <v>1724</v>
      </c>
      <c r="C880" s="57">
        <f t="shared" si="618"/>
        <v>0</v>
      </c>
      <c r="D880" s="372">
        <f t="shared" si="619"/>
        <v>0</v>
      </c>
      <c r="E880" s="58"/>
      <c r="F880" s="59"/>
      <c r="G880" s="60"/>
      <c r="H880" s="145"/>
      <c r="I880" s="146"/>
      <c r="J880" s="146"/>
      <c r="K880" s="146"/>
      <c r="L880" s="146"/>
      <c r="M880" s="146"/>
      <c r="N880" s="146"/>
      <c r="O880" s="146"/>
      <c r="P880" s="146"/>
      <c r="Q880" s="146"/>
      <c r="R880" s="146"/>
      <c r="S880" s="146"/>
      <c r="T880" s="146"/>
      <c r="U880" s="146"/>
      <c r="V880" s="146"/>
      <c r="W880" s="146"/>
      <c r="X880" s="146"/>
      <c r="Y880" s="146"/>
      <c r="Z880" s="147"/>
      <c r="AA880" s="58"/>
      <c r="AB880" s="148"/>
      <c r="AC880" s="59"/>
      <c r="AD880" s="110"/>
      <c r="AE880" s="148"/>
      <c r="AF880" s="111"/>
      <c r="AG880" s="149"/>
      <c r="AH880" s="110"/>
      <c r="AI880" s="111"/>
      <c r="AJ880" s="149"/>
      <c r="AK880" s="75"/>
      <c r="AL880" s="111"/>
      <c r="AM880" s="851"/>
      <c r="AN880" s="853"/>
      <c r="AO880" s="855" t="str">
        <f t="shared" si="645"/>
        <v/>
      </c>
      <c r="BC880" s="818"/>
      <c r="BD880" s="244"/>
      <c r="BE880" s="244"/>
      <c r="BF880" s="244"/>
      <c r="BG880" s="244"/>
      <c r="BH880" s="244"/>
      <c r="BI880" s="244"/>
      <c r="BJ880" s="819"/>
      <c r="CC880" s="513" t="str">
        <f t="shared" si="646"/>
        <v/>
      </c>
      <c r="CD880" s="513" t="str">
        <f t="shared" si="647"/>
        <v/>
      </c>
      <c r="CE880" s="513" t="str">
        <f t="shared" si="648"/>
        <v/>
      </c>
      <c r="CF880" s="513" t="str">
        <f t="shared" si="649"/>
        <v/>
      </c>
      <c r="CG880" s="513" t="str">
        <f t="shared" si="650"/>
        <v/>
      </c>
      <c r="CH880" s="513" t="str">
        <f t="shared" si="651"/>
        <v/>
      </c>
      <c r="CI880" s="513" t="str">
        <f t="shared" si="652"/>
        <v/>
      </c>
      <c r="CJ880" s="513"/>
      <c r="CK880" s="513" t="str">
        <f t="shared" si="653"/>
        <v/>
      </c>
      <c r="CL880" s="513" t="str">
        <f t="shared" si="654"/>
        <v/>
      </c>
      <c r="CM880" s="513"/>
      <c r="CO880" s="513" t="str">
        <f t="shared" si="664"/>
        <v/>
      </c>
      <c r="CR880" s="822">
        <f t="shared" si="655"/>
        <v>0</v>
      </c>
      <c r="CS880" s="822">
        <f t="shared" si="656"/>
        <v>0</v>
      </c>
      <c r="CT880" s="823">
        <f t="shared" si="657"/>
        <v>0</v>
      </c>
      <c r="CU880" s="817">
        <f t="shared" si="658"/>
        <v>0</v>
      </c>
      <c r="CV880" s="817">
        <f t="shared" si="659"/>
        <v>0</v>
      </c>
      <c r="CW880" s="817">
        <f t="shared" si="660"/>
        <v>0</v>
      </c>
      <c r="CX880" s="817">
        <f t="shared" si="661"/>
        <v>0</v>
      </c>
      <c r="CY880" s="817"/>
      <c r="CZ880" s="817">
        <f t="shared" si="662"/>
        <v>0</v>
      </c>
      <c r="DA880" s="817">
        <f t="shared" si="663"/>
        <v>0</v>
      </c>
      <c r="DB880" s="817"/>
      <c r="DD880" s="822">
        <f t="shared" si="665"/>
        <v>0</v>
      </c>
    </row>
    <row r="881" spans="1:108">
      <c r="A881" s="379" t="s">
        <v>1725</v>
      </c>
      <c r="B881" s="422" t="s">
        <v>1726</v>
      </c>
      <c r="C881" s="57">
        <f t="shared" si="618"/>
        <v>0</v>
      </c>
      <c r="D881" s="372">
        <f t="shared" si="619"/>
        <v>0</v>
      </c>
      <c r="E881" s="58"/>
      <c r="F881" s="59"/>
      <c r="G881" s="60"/>
      <c r="H881" s="145"/>
      <c r="I881" s="146"/>
      <c r="J881" s="146"/>
      <c r="K881" s="146"/>
      <c r="L881" s="146"/>
      <c r="M881" s="146"/>
      <c r="N881" s="146"/>
      <c r="O881" s="146"/>
      <c r="P881" s="146"/>
      <c r="Q881" s="146"/>
      <c r="R881" s="146"/>
      <c r="S881" s="146"/>
      <c r="T881" s="146"/>
      <c r="U881" s="146"/>
      <c r="V881" s="146"/>
      <c r="W881" s="146"/>
      <c r="X881" s="146"/>
      <c r="Y881" s="146"/>
      <c r="Z881" s="147"/>
      <c r="AA881" s="58"/>
      <c r="AB881" s="148"/>
      <c r="AC881" s="59"/>
      <c r="AD881" s="110"/>
      <c r="AE881" s="148"/>
      <c r="AF881" s="111"/>
      <c r="AG881" s="149"/>
      <c r="AH881" s="110"/>
      <c r="AI881" s="111"/>
      <c r="AJ881" s="149"/>
      <c r="AK881" s="75"/>
      <c r="AL881" s="111"/>
      <c r="AM881" s="851"/>
      <c r="AN881" s="853"/>
      <c r="AO881" s="855" t="str">
        <f t="shared" si="645"/>
        <v/>
      </c>
      <c r="BC881" s="818"/>
      <c r="BD881" s="244"/>
      <c r="BE881" s="244"/>
      <c r="BF881" s="244"/>
      <c r="BG881" s="244"/>
      <c r="BH881" s="244"/>
      <c r="BI881" s="244"/>
      <c r="BJ881" s="819"/>
      <c r="CC881" s="513" t="str">
        <f t="shared" si="646"/>
        <v/>
      </c>
      <c r="CD881" s="513" t="str">
        <f t="shared" si="647"/>
        <v/>
      </c>
      <c r="CE881" s="513" t="str">
        <f t="shared" si="648"/>
        <v/>
      </c>
      <c r="CF881" s="513" t="str">
        <f t="shared" si="649"/>
        <v/>
      </c>
      <c r="CG881" s="513" t="str">
        <f t="shared" si="650"/>
        <v/>
      </c>
      <c r="CH881" s="513" t="str">
        <f t="shared" si="651"/>
        <v/>
      </c>
      <c r="CI881" s="513" t="str">
        <f t="shared" si="652"/>
        <v/>
      </c>
      <c r="CJ881" s="513"/>
      <c r="CK881" s="513" t="str">
        <f t="shared" si="653"/>
        <v/>
      </c>
      <c r="CL881" s="513" t="str">
        <f t="shared" si="654"/>
        <v/>
      </c>
      <c r="CM881" s="513"/>
      <c r="CO881" s="513" t="str">
        <f t="shared" si="664"/>
        <v/>
      </c>
      <c r="CR881" s="822">
        <f t="shared" si="655"/>
        <v>0</v>
      </c>
      <c r="CS881" s="822">
        <f t="shared" si="656"/>
        <v>0</v>
      </c>
      <c r="CT881" s="823">
        <f t="shared" si="657"/>
        <v>0</v>
      </c>
      <c r="CU881" s="817">
        <f t="shared" si="658"/>
        <v>0</v>
      </c>
      <c r="CV881" s="817">
        <f t="shared" si="659"/>
        <v>0</v>
      </c>
      <c r="CW881" s="817">
        <f t="shared" si="660"/>
        <v>0</v>
      </c>
      <c r="CX881" s="817">
        <f t="shared" si="661"/>
        <v>0</v>
      </c>
      <c r="CY881" s="817"/>
      <c r="CZ881" s="817">
        <f t="shared" si="662"/>
        <v>0</v>
      </c>
      <c r="DA881" s="817">
        <f t="shared" si="663"/>
        <v>0</v>
      </c>
      <c r="DB881" s="817"/>
      <c r="DD881" s="822">
        <f t="shared" si="665"/>
        <v>0</v>
      </c>
    </row>
    <row r="882" spans="1:108">
      <c r="A882" s="379" t="s">
        <v>1727</v>
      </c>
      <c r="B882" s="422" t="s">
        <v>1728</v>
      </c>
      <c r="C882" s="57">
        <f t="shared" si="618"/>
        <v>0</v>
      </c>
      <c r="D882" s="372">
        <f t="shared" si="619"/>
        <v>0</v>
      </c>
      <c r="E882" s="58"/>
      <c r="F882" s="59"/>
      <c r="G882" s="60"/>
      <c r="H882" s="145"/>
      <c r="I882" s="146"/>
      <c r="J882" s="146"/>
      <c r="K882" s="146"/>
      <c r="L882" s="146"/>
      <c r="M882" s="146"/>
      <c r="N882" s="146"/>
      <c r="O882" s="146"/>
      <c r="P882" s="146"/>
      <c r="Q882" s="146"/>
      <c r="R882" s="146"/>
      <c r="S882" s="146"/>
      <c r="T882" s="146"/>
      <c r="U882" s="146"/>
      <c r="V882" s="146"/>
      <c r="W882" s="146"/>
      <c r="X882" s="146"/>
      <c r="Y882" s="146"/>
      <c r="Z882" s="147"/>
      <c r="AA882" s="58"/>
      <c r="AB882" s="148"/>
      <c r="AC882" s="59"/>
      <c r="AD882" s="110"/>
      <c r="AE882" s="148"/>
      <c r="AF882" s="111"/>
      <c r="AG882" s="149"/>
      <c r="AH882" s="110"/>
      <c r="AI882" s="111"/>
      <c r="AJ882" s="149"/>
      <c r="AK882" s="75"/>
      <c r="AL882" s="111"/>
      <c r="AM882" s="851"/>
      <c r="AN882" s="853"/>
      <c r="AO882" s="855" t="str">
        <f t="shared" si="645"/>
        <v/>
      </c>
      <c r="BC882" s="818"/>
      <c r="BD882" s="244"/>
      <c r="BE882" s="244"/>
      <c r="BF882" s="244"/>
      <c r="BG882" s="244"/>
      <c r="BH882" s="244"/>
      <c r="BI882" s="244"/>
      <c r="BJ882" s="819"/>
      <c r="CC882" s="513" t="str">
        <f t="shared" si="646"/>
        <v/>
      </c>
      <c r="CD882" s="513" t="str">
        <f t="shared" si="647"/>
        <v/>
      </c>
      <c r="CE882" s="513" t="str">
        <f t="shared" si="648"/>
        <v/>
      </c>
      <c r="CF882" s="513" t="str">
        <f t="shared" si="649"/>
        <v/>
      </c>
      <c r="CG882" s="513" t="str">
        <f t="shared" si="650"/>
        <v/>
      </c>
      <c r="CH882" s="513" t="str">
        <f t="shared" si="651"/>
        <v/>
      </c>
      <c r="CI882" s="513" t="str">
        <f t="shared" si="652"/>
        <v/>
      </c>
      <c r="CJ882" s="513"/>
      <c r="CK882" s="513" t="str">
        <f t="shared" si="653"/>
        <v/>
      </c>
      <c r="CL882" s="513" t="str">
        <f t="shared" si="654"/>
        <v/>
      </c>
      <c r="CM882" s="513"/>
      <c r="CO882" s="513" t="str">
        <f t="shared" si="664"/>
        <v/>
      </c>
      <c r="CR882" s="822">
        <f t="shared" si="655"/>
        <v>0</v>
      </c>
      <c r="CS882" s="822">
        <f t="shared" si="656"/>
        <v>0</v>
      </c>
      <c r="CT882" s="823">
        <f t="shared" si="657"/>
        <v>0</v>
      </c>
      <c r="CU882" s="817">
        <f t="shared" si="658"/>
        <v>0</v>
      </c>
      <c r="CV882" s="817">
        <f t="shared" si="659"/>
        <v>0</v>
      </c>
      <c r="CW882" s="817">
        <f t="shared" si="660"/>
        <v>0</v>
      </c>
      <c r="CX882" s="817">
        <f t="shared" si="661"/>
        <v>0</v>
      </c>
      <c r="CY882" s="817"/>
      <c r="CZ882" s="817">
        <f t="shared" si="662"/>
        <v>0</v>
      </c>
      <c r="DA882" s="817">
        <f t="shared" si="663"/>
        <v>0</v>
      </c>
      <c r="DB882" s="817"/>
      <c r="DD882" s="822">
        <f t="shared" si="665"/>
        <v>0</v>
      </c>
    </row>
    <row r="883" spans="1:108">
      <c r="A883" s="379" t="s">
        <v>1729</v>
      </c>
      <c r="B883" s="422" t="s">
        <v>1730</v>
      </c>
      <c r="C883" s="57">
        <f t="shared" si="618"/>
        <v>0</v>
      </c>
      <c r="D883" s="372">
        <f t="shared" si="619"/>
        <v>0</v>
      </c>
      <c r="E883" s="58"/>
      <c r="F883" s="59"/>
      <c r="G883" s="60"/>
      <c r="H883" s="145"/>
      <c r="I883" s="146"/>
      <c r="J883" s="146"/>
      <c r="K883" s="146"/>
      <c r="L883" s="146"/>
      <c r="M883" s="146"/>
      <c r="N883" s="146"/>
      <c r="O883" s="146"/>
      <c r="P883" s="146"/>
      <c r="Q883" s="146"/>
      <c r="R883" s="146"/>
      <c r="S883" s="146"/>
      <c r="T883" s="146"/>
      <c r="U883" s="146"/>
      <c r="V883" s="146"/>
      <c r="W883" s="146"/>
      <c r="X883" s="146"/>
      <c r="Y883" s="146"/>
      <c r="Z883" s="147"/>
      <c r="AA883" s="58"/>
      <c r="AB883" s="148"/>
      <c r="AC883" s="59"/>
      <c r="AD883" s="110"/>
      <c r="AE883" s="148"/>
      <c r="AF883" s="111"/>
      <c r="AG883" s="149"/>
      <c r="AH883" s="110"/>
      <c r="AI883" s="111"/>
      <c r="AJ883" s="149"/>
      <c r="AK883" s="75"/>
      <c r="AL883" s="111"/>
      <c r="AM883" s="851"/>
      <c r="AN883" s="853"/>
      <c r="AO883" s="855" t="str">
        <f t="shared" si="645"/>
        <v/>
      </c>
      <c r="BC883" s="818"/>
      <c r="BD883" s="244"/>
      <c r="BE883" s="244"/>
      <c r="BF883" s="244"/>
      <c r="BG883" s="244"/>
      <c r="BH883" s="244"/>
      <c r="BI883" s="244"/>
      <c r="BJ883" s="819"/>
      <c r="CC883" s="513" t="str">
        <f t="shared" si="646"/>
        <v/>
      </c>
      <c r="CD883" s="513" t="str">
        <f t="shared" si="647"/>
        <v/>
      </c>
      <c r="CE883" s="513" t="str">
        <f t="shared" si="648"/>
        <v/>
      </c>
      <c r="CF883" s="513" t="str">
        <f t="shared" si="649"/>
        <v/>
      </c>
      <c r="CG883" s="513" t="str">
        <f t="shared" si="650"/>
        <v/>
      </c>
      <c r="CH883" s="513" t="str">
        <f t="shared" si="651"/>
        <v/>
      </c>
      <c r="CI883" s="513" t="str">
        <f t="shared" si="652"/>
        <v/>
      </c>
      <c r="CJ883" s="513"/>
      <c r="CK883" s="513" t="str">
        <f t="shared" si="653"/>
        <v/>
      </c>
      <c r="CL883" s="513" t="str">
        <f t="shared" si="654"/>
        <v/>
      </c>
      <c r="CM883" s="513"/>
      <c r="CO883" s="513" t="str">
        <f t="shared" si="664"/>
        <v/>
      </c>
      <c r="CR883" s="822">
        <f t="shared" si="655"/>
        <v>0</v>
      </c>
      <c r="CS883" s="822">
        <f t="shared" si="656"/>
        <v>0</v>
      </c>
      <c r="CT883" s="823">
        <f t="shared" si="657"/>
        <v>0</v>
      </c>
      <c r="CU883" s="817">
        <f t="shared" si="658"/>
        <v>0</v>
      </c>
      <c r="CV883" s="817">
        <f t="shared" si="659"/>
        <v>0</v>
      </c>
      <c r="CW883" s="817">
        <f t="shared" si="660"/>
        <v>0</v>
      </c>
      <c r="CX883" s="817">
        <f t="shared" si="661"/>
        <v>0</v>
      </c>
      <c r="CY883" s="817"/>
      <c r="CZ883" s="817">
        <f t="shared" si="662"/>
        <v>0</v>
      </c>
      <c r="DA883" s="817">
        <f t="shared" si="663"/>
        <v>0</v>
      </c>
      <c r="DB883" s="817"/>
      <c r="DD883" s="822">
        <f t="shared" si="665"/>
        <v>0</v>
      </c>
    </row>
    <row r="884" spans="1:108">
      <c r="A884" s="379" t="s">
        <v>1731</v>
      </c>
      <c r="B884" s="422" t="s">
        <v>1732</v>
      </c>
      <c r="C884" s="57">
        <f t="shared" si="618"/>
        <v>0</v>
      </c>
      <c r="D884" s="372">
        <f t="shared" si="619"/>
        <v>0</v>
      </c>
      <c r="E884" s="58"/>
      <c r="F884" s="59"/>
      <c r="G884" s="60"/>
      <c r="H884" s="145"/>
      <c r="I884" s="146"/>
      <c r="J884" s="146"/>
      <c r="K884" s="146"/>
      <c r="L884" s="146"/>
      <c r="M884" s="146"/>
      <c r="N884" s="146"/>
      <c r="O884" s="146"/>
      <c r="P884" s="146"/>
      <c r="Q884" s="146"/>
      <c r="R884" s="146"/>
      <c r="S884" s="146"/>
      <c r="T884" s="146"/>
      <c r="U884" s="146"/>
      <c r="V884" s="146"/>
      <c r="W884" s="146"/>
      <c r="X884" s="146"/>
      <c r="Y884" s="146"/>
      <c r="Z884" s="147"/>
      <c r="AA884" s="58"/>
      <c r="AB884" s="148"/>
      <c r="AC884" s="59"/>
      <c r="AD884" s="110"/>
      <c r="AE884" s="148"/>
      <c r="AF884" s="111"/>
      <c r="AG884" s="149"/>
      <c r="AH884" s="110"/>
      <c r="AI884" s="111"/>
      <c r="AJ884" s="149"/>
      <c r="AK884" s="75"/>
      <c r="AL884" s="111"/>
      <c r="AM884" s="851"/>
      <c r="AN884" s="853"/>
      <c r="AO884" s="855" t="str">
        <f t="shared" si="645"/>
        <v/>
      </c>
      <c r="BC884" s="818"/>
      <c r="BD884" s="244"/>
      <c r="BE884" s="244"/>
      <c r="BF884" s="244"/>
      <c r="BG884" s="244"/>
      <c r="BH884" s="244"/>
      <c r="BI884" s="244"/>
      <c r="BJ884" s="819"/>
      <c r="CC884" s="513" t="str">
        <f t="shared" si="646"/>
        <v/>
      </c>
      <c r="CD884" s="513" t="str">
        <f t="shared" si="647"/>
        <v/>
      </c>
      <c r="CE884" s="513" t="str">
        <f t="shared" si="648"/>
        <v/>
      </c>
      <c r="CF884" s="513" t="str">
        <f t="shared" si="649"/>
        <v/>
      </c>
      <c r="CG884" s="513" t="str">
        <f t="shared" si="650"/>
        <v/>
      </c>
      <c r="CH884" s="513" t="str">
        <f t="shared" si="651"/>
        <v/>
      </c>
      <c r="CI884" s="513" t="str">
        <f t="shared" si="652"/>
        <v/>
      </c>
      <c r="CJ884" s="513"/>
      <c r="CK884" s="513" t="str">
        <f t="shared" si="653"/>
        <v/>
      </c>
      <c r="CL884" s="513" t="str">
        <f t="shared" si="654"/>
        <v/>
      </c>
      <c r="CM884" s="513"/>
      <c r="CO884" s="513" t="str">
        <f t="shared" si="664"/>
        <v/>
      </c>
      <c r="CR884" s="822">
        <f t="shared" si="655"/>
        <v>0</v>
      </c>
      <c r="CS884" s="822">
        <f t="shared" si="656"/>
        <v>0</v>
      </c>
      <c r="CT884" s="823">
        <f t="shared" si="657"/>
        <v>0</v>
      </c>
      <c r="CU884" s="817">
        <f t="shared" si="658"/>
        <v>0</v>
      </c>
      <c r="CV884" s="817">
        <f t="shared" si="659"/>
        <v>0</v>
      </c>
      <c r="CW884" s="817">
        <f t="shared" si="660"/>
        <v>0</v>
      </c>
      <c r="CX884" s="817">
        <f t="shared" si="661"/>
        <v>0</v>
      </c>
      <c r="CY884" s="817"/>
      <c r="CZ884" s="817">
        <f t="shared" si="662"/>
        <v>0</v>
      </c>
      <c r="DA884" s="817">
        <f t="shared" si="663"/>
        <v>0</v>
      </c>
      <c r="DB884" s="817"/>
      <c r="DD884" s="822">
        <f t="shared" si="665"/>
        <v>0</v>
      </c>
    </row>
    <row r="885" spans="1:108">
      <c r="A885" s="379" t="s">
        <v>1733</v>
      </c>
      <c r="B885" s="422" t="s">
        <v>1734</v>
      </c>
      <c r="C885" s="57">
        <f t="shared" si="618"/>
        <v>0</v>
      </c>
      <c r="D885" s="372">
        <f t="shared" si="619"/>
        <v>0</v>
      </c>
      <c r="E885" s="58"/>
      <c r="F885" s="59"/>
      <c r="G885" s="60"/>
      <c r="H885" s="145"/>
      <c r="I885" s="146"/>
      <c r="J885" s="146"/>
      <c r="K885" s="146"/>
      <c r="L885" s="146"/>
      <c r="M885" s="146"/>
      <c r="N885" s="146"/>
      <c r="O885" s="146"/>
      <c r="P885" s="146"/>
      <c r="Q885" s="146"/>
      <c r="R885" s="146"/>
      <c r="S885" s="146"/>
      <c r="T885" s="146"/>
      <c r="U885" s="146"/>
      <c r="V885" s="146"/>
      <c r="W885" s="146"/>
      <c r="X885" s="146"/>
      <c r="Y885" s="146"/>
      <c r="Z885" s="147"/>
      <c r="AA885" s="58"/>
      <c r="AB885" s="148"/>
      <c r="AC885" s="59"/>
      <c r="AD885" s="110"/>
      <c r="AE885" s="148"/>
      <c r="AF885" s="111"/>
      <c r="AG885" s="149"/>
      <c r="AH885" s="110"/>
      <c r="AI885" s="111"/>
      <c r="AJ885" s="149"/>
      <c r="AK885" s="75"/>
      <c r="AL885" s="111"/>
      <c r="AM885" s="851"/>
      <c r="AN885" s="853"/>
      <c r="AO885" s="855" t="str">
        <f t="shared" si="645"/>
        <v/>
      </c>
      <c r="BC885" s="818"/>
      <c r="BD885" s="244"/>
      <c r="BE885" s="244"/>
      <c r="BF885" s="244"/>
      <c r="BG885" s="244"/>
      <c r="BH885" s="244"/>
      <c r="BI885" s="244"/>
      <c r="BJ885" s="819"/>
      <c r="CC885" s="513" t="str">
        <f t="shared" si="646"/>
        <v/>
      </c>
      <c r="CD885" s="513" t="str">
        <f t="shared" si="647"/>
        <v/>
      </c>
      <c r="CE885" s="513" t="str">
        <f t="shared" si="648"/>
        <v/>
      </c>
      <c r="CF885" s="513" t="str">
        <f t="shared" si="649"/>
        <v/>
      </c>
      <c r="CG885" s="513" t="str">
        <f t="shared" si="650"/>
        <v/>
      </c>
      <c r="CH885" s="513" t="str">
        <f t="shared" si="651"/>
        <v/>
      </c>
      <c r="CI885" s="513" t="str">
        <f t="shared" si="652"/>
        <v/>
      </c>
      <c r="CJ885" s="513"/>
      <c r="CK885" s="513" t="str">
        <f t="shared" si="653"/>
        <v/>
      </c>
      <c r="CL885" s="513" t="str">
        <f t="shared" si="654"/>
        <v/>
      </c>
      <c r="CM885" s="513"/>
      <c r="CO885" s="513" t="str">
        <f t="shared" si="664"/>
        <v/>
      </c>
      <c r="CR885" s="822">
        <f t="shared" si="655"/>
        <v>0</v>
      </c>
      <c r="CS885" s="822">
        <f t="shared" si="656"/>
        <v>0</v>
      </c>
      <c r="CT885" s="823">
        <f t="shared" si="657"/>
        <v>0</v>
      </c>
      <c r="CU885" s="817">
        <f t="shared" si="658"/>
        <v>0</v>
      </c>
      <c r="CV885" s="817">
        <f t="shared" si="659"/>
        <v>0</v>
      </c>
      <c r="CW885" s="817">
        <f t="shared" si="660"/>
        <v>0</v>
      </c>
      <c r="CX885" s="817">
        <f t="shared" si="661"/>
        <v>0</v>
      </c>
      <c r="CY885" s="817"/>
      <c r="CZ885" s="817">
        <f t="shared" si="662"/>
        <v>0</v>
      </c>
      <c r="DA885" s="817">
        <f t="shared" si="663"/>
        <v>0</v>
      </c>
      <c r="DB885" s="817"/>
      <c r="DD885" s="822">
        <f t="shared" si="665"/>
        <v>0</v>
      </c>
    </row>
    <row r="886" spans="1:108">
      <c r="A886" s="379" t="s">
        <v>1735</v>
      </c>
      <c r="B886" s="422" t="s">
        <v>1736</v>
      </c>
      <c r="C886" s="57">
        <f t="shared" si="618"/>
        <v>0</v>
      </c>
      <c r="D886" s="372">
        <f t="shared" si="619"/>
        <v>0</v>
      </c>
      <c r="E886" s="58"/>
      <c r="F886" s="59"/>
      <c r="G886" s="60"/>
      <c r="H886" s="145"/>
      <c r="I886" s="146"/>
      <c r="J886" s="146"/>
      <c r="K886" s="146"/>
      <c r="L886" s="146"/>
      <c r="M886" s="146"/>
      <c r="N886" s="146"/>
      <c r="O886" s="146"/>
      <c r="P886" s="146"/>
      <c r="Q886" s="146"/>
      <c r="R886" s="146"/>
      <c r="S886" s="146"/>
      <c r="T886" s="146"/>
      <c r="U886" s="146"/>
      <c r="V886" s="146"/>
      <c r="W886" s="146"/>
      <c r="X886" s="146"/>
      <c r="Y886" s="146"/>
      <c r="Z886" s="147"/>
      <c r="AA886" s="58"/>
      <c r="AB886" s="148"/>
      <c r="AC886" s="59"/>
      <c r="AD886" s="110"/>
      <c r="AE886" s="148"/>
      <c r="AF886" s="111"/>
      <c r="AG886" s="149"/>
      <c r="AH886" s="110"/>
      <c r="AI886" s="111"/>
      <c r="AJ886" s="149"/>
      <c r="AK886" s="75"/>
      <c r="AL886" s="111"/>
      <c r="AM886" s="851"/>
      <c r="AN886" s="853"/>
      <c r="AO886" s="855" t="str">
        <f t="shared" si="645"/>
        <v/>
      </c>
      <c r="BC886" s="818"/>
      <c r="BD886" s="244"/>
      <c r="BE886" s="244"/>
      <c r="BF886" s="244"/>
      <c r="BG886" s="244"/>
      <c r="BH886" s="244"/>
      <c r="BI886" s="244"/>
      <c r="BJ886" s="819"/>
      <c r="CC886" s="513" t="str">
        <f t="shared" si="646"/>
        <v/>
      </c>
      <c r="CD886" s="513" t="str">
        <f t="shared" si="647"/>
        <v/>
      </c>
      <c r="CE886" s="513" t="str">
        <f t="shared" si="648"/>
        <v/>
      </c>
      <c r="CF886" s="513" t="str">
        <f t="shared" si="649"/>
        <v/>
      </c>
      <c r="CG886" s="513" t="str">
        <f t="shared" si="650"/>
        <v/>
      </c>
      <c r="CH886" s="513" t="str">
        <f t="shared" si="651"/>
        <v/>
      </c>
      <c r="CI886" s="513" t="str">
        <f t="shared" si="652"/>
        <v/>
      </c>
      <c r="CJ886" s="513"/>
      <c r="CK886" s="513" t="str">
        <f t="shared" si="653"/>
        <v/>
      </c>
      <c r="CL886" s="513" t="str">
        <f t="shared" si="654"/>
        <v/>
      </c>
      <c r="CM886" s="513"/>
      <c r="CO886" s="513" t="str">
        <f t="shared" si="664"/>
        <v/>
      </c>
      <c r="CR886" s="822">
        <f t="shared" si="655"/>
        <v>0</v>
      </c>
      <c r="CS886" s="822">
        <f t="shared" si="656"/>
        <v>0</v>
      </c>
      <c r="CT886" s="823">
        <f t="shared" si="657"/>
        <v>0</v>
      </c>
      <c r="CU886" s="817">
        <f t="shared" si="658"/>
        <v>0</v>
      </c>
      <c r="CV886" s="817">
        <f t="shared" si="659"/>
        <v>0</v>
      </c>
      <c r="CW886" s="817">
        <f t="shared" si="660"/>
        <v>0</v>
      </c>
      <c r="CX886" s="817">
        <f t="shared" si="661"/>
        <v>0</v>
      </c>
      <c r="CY886" s="817"/>
      <c r="CZ886" s="817">
        <f t="shared" si="662"/>
        <v>0</v>
      </c>
      <c r="DA886" s="817">
        <f t="shared" si="663"/>
        <v>0</v>
      </c>
      <c r="DB886" s="817"/>
      <c r="DD886" s="822">
        <f t="shared" si="665"/>
        <v>0</v>
      </c>
    </row>
    <row r="887" spans="1:108">
      <c r="A887" s="379" t="s">
        <v>1737</v>
      </c>
      <c r="B887" s="422" t="s">
        <v>1738</v>
      </c>
      <c r="C887" s="57">
        <f t="shared" si="618"/>
        <v>0</v>
      </c>
      <c r="D887" s="372">
        <f t="shared" si="619"/>
        <v>0</v>
      </c>
      <c r="E887" s="58"/>
      <c r="F887" s="59"/>
      <c r="G887" s="60"/>
      <c r="H887" s="145"/>
      <c r="I887" s="146"/>
      <c r="J887" s="146"/>
      <c r="K887" s="146"/>
      <c r="L887" s="146"/>
      <c r="M887" s="146"/>
      <c r="N887" s="146"/>
      <c r="O887" s="146"/>
      <c r="P887" s="146"/>
      <c r="Q887" s="146"/>
      <c r="R887" s="146"/>
      <c r="S887" s="146"/>
      <c r="T887" s="146"/>
      <c r="U887" s="146"/>
      <c r="V887" s="146"/>
      <c r="W887" s="146"/>
      <c r="X887" s="146"/>
      <c r="Y887" s="146"/>
      <c r="Z887" s="147"/>
      <c r="AA887" s="58"/>
      <c r="AB887" s="148"/>
      <c r="AC887" s="59"/>
      <c r="AD887" s="110"/>
      <c r="AE887" s="148"/>
      <c r="AF887" s="111"/>
      <c r="AG887" s="149"/>
      <c r="AH887" s="110"/>
      <c r="AI887" s="111"/>
      <c r="AJ887" s="149"/>
      <c r="AK887" s="75"/>
      <c r="AL887" s="111"/>
      <c r="AM887" s="851"/>
      <c r="AN887" s="853"/>
      <c r="AO887" s="855" t="str">
        <f t="shared" si="645"/>
        <v/>
      </c>
      <c r="BC887" s="818"/>
      <c r="BD887" s="244"/>
      <c r="BE887" s="244"/>
      <c r="BF887" s="244"/>
      <c r="BG887" s="244"/>
      <c r="BH887" s="244"/>
      <c r="BI887" s="244"/>
      <c r="BJ887" s="819"/>
      <c r="CC887" s="513" t="str">
        <f t="shared" si="646"/>
        <v/>
      </c>
      <c r="CD887" s="513" t="str">
        <f t="shared" si="647"/>
        <v/>
      </c>
      <c r="CE887" s="513" t="str">
        <f t="shared" si="648"/>
        <v/>
      </c>
      <c r="CF887" s="513" t="str">
        <f t="shared" si="649"/>
        <v/>
      </c>
      <c r="CG887" s="513" t="str">
        <f t="shared" si="650"/>
        <v/>
      </c>
      <c r="CH887" s="513" t="str">
        <f t="shared" si="651"/>
        <v/>
      </c>
      <c r="CI887" s="513" t="str">
        <f t="shared" si="652"/>
        <v/>
      </c>
      <c r="CJ887" s="513"/>
      <c r="CK887" s="513" t="str">
        <f t="shared" si="653"/>
        <v/>
      </c>
      <c r="CL887" s="513" t="str">
        <f t="shared" si="654"/>
        <v/>
      </c>
      <c r="CM887" s="513"/>
      <c r="CO887" s="513" t="str">
        <f t="shared" si="664"/>
        <v/>
      </c>
      <c r="CR887" s="822">
        <f t="shared" si="655"/>
        <v>0</v>
      </c>
      <c r="CS887" s="822">
        <f t="shared" si="656"/>
        <v>0</v>
      </c>
      <c r="CT887" s="823">
        <f t="shared" si="657"/>
        <v>0</v>
      </c>
      <c r="CU887" s="817">
        <f t="shared" si="658"/>
        <v>0</v>
      </c>
      <c r="CV887" s="817">
        <f t="shared" si="659"/>
        <v>0</v>
      </c>
      <c r="CW887" s="817">
        <f t="shared" si="660"/>
        <v>0</v>
      </c>
      <c r="CX887" s="817">
        <f t="shared" si="661"/>
        <v>0</v>
      </c>
      <c r="CY887" s="817"/>
      <c r="CZ887" s="817">
        <f t="shared" si="662"/>
        <v>0</v>
      </c>
      <c r="DA887" s="817">
        <f t="shared" si="663"/>
        <v>0</v>
      </c>
      <c r="DB887" s="817"/>
      <c r="DD887" s="822">
        <f t="shared" si="665"/>
        <v>0</v>
      </c>
    </row>
    <row r="888" spans="1:108">
      <c r="A888" s="379" t="s">
        <v>1739</v>
      </c>
      <c r="B888" s="422" t="s">
        <v>1740</v>
      </c>
      <c r="C888" s="57">
        <f t="shared" si="618"/>
        <v>0</v>
      </c>
      <c r="D888" s="372">
        <f t="shared" si="619"/>
        <v>0</v>
      </c>
      <c r="E888" s="58"/>
      <c r="F888" s="59"/>
      <c r="G888" s="60"/>
      <c r="H888" s="145"/>
      <c r="I888" s="146"/>
      <c r="J888" s="146"/>
      <c r="K888" s="146"/>
      <c r="L888" s="146"/>
      <c r="M888" s="146"/>
      <c r="N888" s="146"/>
      <c r="O888" s="146"/>
      <c r="P888" s="146"/>
      <c r="Q888" s="146"/>
      <c r="R888" s="146"/>
      <c r="S888" s="146"/>
      <c r="T888" s="146"/>
      <c r="U888" s="146"/>
      <c r="V888" s="146"/>
      <c r="W888" s="146"/>
      <c r="X888" s="146"/>
      <c r="Y888" s="146"/>
      <c r="Z888" s="147"/>
      <c r="AA888" s="58"/>
      <c r="AB888" s="148"/>
      <c r="AC888" s="59"/>
      <c r="AD888" s="110"/>
      <c r="AE888" s="148"/>
      <c r="AF888" s="111"/>
      <c r="AG888" s="149"/>
      <c r="AH888" s="110"/>
      <c r="AI888" s="111"/>
      <c r="AJ888" s="149"/>
      <c r="AK888" s="75"/>
      <c r="AL888" s="111"/>
      <c r="AM888" s="851"/>
      <c r="AN888" s="853"/>
      <c r="AO888" s="855" t="str">
        <f t="shared" si="645"/>
        <v/>
      </c>
      <c r="BC888" s="818"/>
      <c r="BD888" s="244"/>
      <c r="BE888" s="244"/>
      <c r="BF888" s="244"/>
      <c r="BG888" s="244"/>
      <c r="BH888" s="244"/>
      <c r="BI888" s="244"/>
      <c r="BJ888" s="819"/>
      <c r="CC888" s="513" t="str">
        <f t="shared" si="646"/>
        <v/>
      </c>
      <c r="CD888" s="513" t="str">
        <f t="shared" si="647"/>
        <v/>
      </c>
      <c r="CE888" s="513" t="str">
        <f t="shared" si="648"/>
        <v/>
      </c>
      <c r="CF888" s="513" t="str">
        <f t="shared" si="649"/>
        <v/>
      </c>
      <c r="CG888" s="513" t="str">
        <f t="shared" si="650"/>
        <v/>
      </c>
      <c r="CH888" s="513" t="str">
        <f t="shared" si="651"/>
        <v/>
      </c>
      <c r="CI888" s="513" t="str">
        <f t="shared" si="652"/>
        <v/>
      </c>
      <c r="CJ888" s="513"/>
      <c r="CK888" s="513" t="str">
        <f t="shared" si="653"/>
        <v/>
      </c>
      <c r="CL888" s="513" t="str">
        <f t="shared" si="654"/>
        <v/>
      </c>
      <c r="CM888" s="513"/>
      <c r="CO888" s="513" t="str">
        <f t="shared" si="664"/>
        <v/>
      </c>
      <c r="CR888" s="822">
        <f t="shared" si="655"/>
        <v>0</v>
      </c>
      <c r="CS888" s="822">
        <f t="shared" si="656"/>
        <v>0</v>
      </c>
      <c r="CT888" s="823">
        <f t="shared" si="657"/>
        <v>0</v>
      </c>
      <c r="CU888" s="817">
        <f t="shared" si="658"/>
        <v>0</v>
      </c>
      <c r="CV888" s="817">
        <f t="shared" si="659"/>
        <v>0</v>
      </c>
      <c r="CW888" s="817">
        <f t="shared" si="660"/>
        <v>0</v>
      </c>
      <c r="CX888" s="817">
        <f t="shared" si="661"/>
        <v>0</v>
      </c>
      <c r="CY888" s="817"/>
      <c r="CZ888" s="817">
        <f t="shared" si="662"/>
        <v>0</v>
      </c>
      <c r="DA888" s="817">
        <f t="shared" si="663"/>
        <v>0</v>
      </c>
      <c r="DB888" s="817"/>
      <c r="DD888" s="822">
        <f t="shared" si="665"/>
        <v>0</v>
      </c>
    </row>
    <row r="889" spans="1:108">
      <c r="A889" s="379" t="s">
        <v>1741</v>
      </c>
      <c r="B889" s="422" t="s">
        <v>1742</v>
      </c>
      <c r="C889" s="57">
        <f t="shared" si="618"/>
        <v>0</v>
      </c>
      <c r="D889" s="372">
        <f t="shared" si="619"/>
        <v>0</v>
      </c>
      <c r="E889" s="58"/>
      <c r="F889" s="59"/>
      <c r="G889" s="60"/>
      <c r="H889" s="145"/>
      <c r="I889" s="146"/>
      <c r="J889" s="146"/>
      <c r="K889" s="146"/>
      <c r="L889" s="146"/>
      <c r="M889" s="146"/>
      <c r="N889" s="146"/>
      <c r="O889" s="146"/>
      <c r="P889" s="146"/>
      <c r="Q889" s="146"/>
      <c r="R889" s="146"/>
      <c r="S889" s="146"/>
      <c r="T889" s="146"/>
      <c r="U889" s="146"/>
      <c r="V889" s="146"/>
      <c r="W889" s="146"/>
      <c r="X889" s="146"/>
      <c r="Y889" s="146"/>
      <c r="Z889" s="147"/>
      <c r="AA889" s="58"/>
      <c r="AB889" s="148"/>
      <c r="AC889" s="59"/>
      <c r="AD889" s="110"/>
      <c r="AE889" s="148"/>
      <c r="AF889" s="111"/>
      <c r="AG889" s="149"/>
      <c r="AH889" s="110"/>
      <c r="AI889" s="111"/>
      <c r="AJ889" s="149"/>
      <c r="AK889" s="75"/>
      <c r="AL889" s="111"/>
      <c r="AM889" s="851"/>
      <c r="AN889" s="853"/>
      <c r="AO889" s="855" t="str">
        <f t="shared" si="645"/>
        <v/>
      </c>
      <c r="BC889" s="818"/>
      <c r="BD889" s="244"/>
      <c r="BE889" s="244"/>
      <c r="BF889" s="244"/>
      <c r="BG889" s="244"/>
      <c r="BH889" s="244"/>
      <c r="BI889" s="244"/>
      <c r="BJ889" s="819"/>
      <c r="CC889" s="513" t="str">
        <f t="shared" si="646"/>
        <v/>
      </c>
      <c r="CD889" s="513" t="str">
        <f t="shared" si="647"/>
        <v/>
      </c>
      <c r="CE889" s="513" t="str">
        <f t="shared" si="648"/>
        <v/>
      </c>
      <c r="CF889" s="513" t="str">
        <f t="shared" si="649"/>
        <v/>
      </c>
      <c r="CG889" s="513" t="str">
        <f t="shared" si="650"/>
        <v/>
      </c>
      <c r="CH889" s="513" t="str">
        <f t="shared" si="651"/>
        <v/>
      </c>
      <c r="CI889" s="513" t="str">
        <f t="shared" si="652"/>
        <v/>
      </c>
      <c r="CJ889" s="513"/>
      <c r="CK889" s="513" t="str">
        <f t="shared" si="653"/>
        <v/>
      </c>
      <c r="CL889" s="513" t="str">
        <f t="shared" si="654"/>
        <v/>
      </c>
      <c r="CM889" s="513"/>
      <c r="CO889" s="513" t="str">
        <f t="shared" si="664"/>
        <v/>
      </c>
      <c r="CR889" s="822">
        <f t="shared" si="655"/>
        <v>0</v>
      </c>
      <c r="CS889" s="822">
        <f t="shared" si="656"/>
        <v>0</v>
      </c>
      <c r="CT889" s="823">
        <f t="shared" si="657"/>
        <v>0</v>
      </c>
      <c r="CU889" s="817">
        <f t="shared" si="658"/>
        <v>0</v>
      </c>
      <c r="CV889" s="817">
        <f t="shared" si="659"/>
        <v>0</v>
      </c>
      <c r="CW889" s="817">
        <f t="shared" si="660"/>
        <v>0</v>
      </c>
      <c r="CX889" s="817">
        <f t="shared" si="661"/>
        <v>0</v>
      </c>
      <c r="CY889" s="817"/>
      <c r="CZ889" s="817">
        <f t="shared" si="662"/>
        <v>0</v>
      </c>
      <c r="DA889" s="817">
        <f t="shared" si="663"/>
        <v>0</v>
      </c>
      <c r="DB889" s="817"/>
      <c r="DD889" s="822">
        <f t="shared" si="665"/>
        <v>0</v>
      </c>
    </row>
    <row r="890" spans="1:108">
      <c r="A890" s="379" t="s">
        <v>1743</v>
      </c>
      <c r="B890" s="422" t="s">
        <v>1744</v>
      </c>
      <c r="C890" s="57">
        <f t="shared" si="618"/>
        <v>0</v>
      </c>
      <c r="D890" s="372">
        <f t="shared" si="619"/>
        <v>0</v>
      </c>
      <c r="E890" s="58"/>
      <c r="F890" s="59"/>
      <c r="G890" s="60"/>
      <c r="H890" s="145"/>
      <c r="I890" s="146"/>
      <c r="J890" s="146"/>
      <c r="K890" s="146"/>
      <c r="L890" s="146"/>
      <c r="M890" s="146"/>
      <c r="N890" s="146"/>
      <c r="O890" s="146"/>
      <c r="P890" s="146"/>
      <c r="Q890" s="146"/>
      <c r="R890" s="146"/>
      <c r="S890" s="146"/>
      <c r="T890" s="146"/>
      <c r="U890" s="146"/>
      <c r="V890" s="146"/>
      <c r="W890" s="146"/>
      <c r="X890" s="146"/>
      <c r="Y890" s="146"/>
      <c r="Z890" s="147"/>
      <c r="AA890" s="58"/>
      <c r="AB890" s="148"/>
      <c r="AC890" s="59"/>
      <c r="AD890" s="110"/>
      <c r="AE890" s="148"/>
      <c r="AF890" s="111"/>
      <c r="AG890" s="149"/>
      <c r="AH890" s="110"/>
      <c r="AI890" s="111"/>
      <c r="AJ890" s="149"/>
      <c r="AK890" s="75"/>
      <c r="AL890" s="111"/>
      <c r="AM890" s="851"/>
      <c r="AN890" s="853"/>
      <c r="AO890" s="855" t="str">
        <f t="shared" si="645"/>
        <v/>
      </c>
      <c r="BC890" s="818"/>
      <c r="BD890" s="244"/>
      <c r="BE890" s="244"/>
      <c r="BF890" s="244"/>
      <c r="BG890" s="244"/>
      <c r="BH890" s="244"/>
      <c r="BI890" s="244"/>
      <c r="BJ890" s="819"/>
      <c r="CC890" s="513" t="str">
        <f t="shared" si="646"/>
        <v/>
      </c>
      <c r="CD890" s="513" t="str">
        <f t="shared" si="647"/>
        <v/>
      </c>
      <c r="CE890" s="513" t="str">
        <f t="shared" si="648"/>
        <v/>
      </c>
      <c r="CF890" s="513" t="str">
        <f t="shared" si="649"/>
        <v/>
      </c>
      <c r="CG890" s="513" t="str">
        <f t="shared" si="650"/>
        <v/>
      </c>
      <c r="CH890" s="513" t="str">
        <f t="shared" si="651"/>
        <v/>
      </c>
      <c r="CI890" s="513" t="str">
        <f t="shared" si="652"/>
        <v/>
      </c>
      <c r="CJ890" s="513"/>
      <c r="CK890" s="513" t="str">
        <f t="shared" si="653"/>
        <v/>
      </c>
      <c r="CL890" s="513" t="str">
        <f t="shared" si="654"/>
        <v/>
      </c>
      <c r="CM890" s="513"/>
      <c r="CO890" s="513" t="str">
        <f t="shared" si="664"/>
        <v/>
      </c>
      <c r="CR890" s="822">
        <f t="shared" si="655"/>
        <v>0</v>
      </c>
      <c r="CS890" s="822">
        <f t="shared" si="656"/>
        <v>0</v>
      </c>
      <c r="CT890" s="823">
        <f t="shared" si="657"/>
        <v>0</v>
      </c>
      <c r="CU890" s="817">
        <f t="shared" si="658"/>
        <v>0</v>
      </c>
      <c r="CV890" s="817">
        <f t="shared" si="659"/>
        <v>0</v>
      </c>
      <c r="CW890" s="817">
        <f t="shared" si="660"/>
        <v>0</v>
      </c>
      <c r="CX890" s="817">
        <f t="shared" si="661"/>
        <v>0</v>
      </c>
      <c r="CY890" s="817"/>
      <c r="CZ890" s="817">
        <f t="shared" si="662"/>
        <v>0</v>
      </c>
      <c r="DA890" s="817">
        <f t="shared" si="663"/>
        <v>0</v>
      </c>
      <c r="DB890" s="817"/>
      <c r="DD890" s="822">
        <f t="shared" si="665"/>
        <v>0</v>
      </c>
    </row>
    <row r="891" spans="1:108">
      <c r="A891" s="379" t="s">
        <v>1745</v>
      </c>
      <c r="B891" s="422" t="s">
        <v>1746</v>
      </c>
      <c r="C891" s="57">
        <f t="shared" si="618"/>
        <v>0</v>
      </c>
      <c r="D891" s="372">
        <f t="shared" si="619"/>
        <v>0</v>
      </c>
      <c r="E891" s="58"/>
      <c r="F891" s="59"/>
      <c r="G891" s="60"/>
      <c r="H891" s="145"/>
      <c r="I891" s="146"/>
      <c r="J891" s="146"/>
      <c r="K891" s="146"/>
      <c r="L891" s="146"/>
      <c r="M891" s="146"/>
      <c r="N891" s="146"/>
      <c r="O891" s="146"/>
      <c r="P891" s="146"/>
      <c r="Q891" s="146"/>
      <c r="R891" s="146"/>
      <c r="S891" s="146"/>
      <c r="T891" s="146"/>
      <c r="U891" s="146"/>
      <c r="V891" s="146"/>
      <c r="W891" s="146"/>
      <c r="X891" s="146"/>
      <c r="Y891" s="146"/>
      <c r="Z891" s="147"/>
      <c r="AA891" s="58"/>
      <c r="AB891" s="148"/>
      <c r="AC891" s="59"/>
      <c r="AD891" s="110"/>
      <c r="AE891" s="148"/>
      <c r="AF891" s="111"/>
      <c r="AG891" s="149"/>
      <c r="AH891" s="110"/>
      <c r="AI891" s="111"/>
      <c r="AJ891" s="149"/>
      <c r="AK891" s="75"/>
      <c r="AL891" s="111"/>
      <c r="AM891" s="851"/>
      <c r="AN891" s="853"/>
      <c r="AO891" s="855" t="str">
        <f t="shared" si="645"/>
        <v/>
      </c>
      <c r="BC891" s="818"/>
      <c r="BD891" s="244"/>
      <c r="BE891" s="244"/>
      <c r="BF891" s="244"/>
      <c r="BG891" s="244"/>
      <c r="BH891" s="244"/>
      <c r="BI891" s="244"/>
      <c r="BJ891" s="819"/>
      <c r="CC891" s="513" t="str">
        <f t="shared" si="646"/>
        <v/>
      </c>
      <c r="CD891" s="513" t="str">
        <f t="shared" si="647"/>
        <v/>
      </c>
      <c r="CE891" s="513" t="str">
        <f t="shared" si="648"/>
        <v/>
      </c>
      <c r="CF891" s="513" t="str">
        <f t="shared" si="649"/>
        <v/>
      </c>
      <c r="CG891" s="513" t="str">
        <f t="shared" si="650"/>
        <v/>
      </c>
      <c r="CH891" s="513" t="str">
        <f t="shared" si="651"/>
        <v/>
      </c>
      <c r="CI891" s="513" t="str">
        <f t="shared" si="652"/>
        <v/>
      </c>
      <c r="CJ891" s="513"/>
      <c r="CK891" s="513" t="str">
        <f t="shared" si="653"/>
        <v/>
      </c>
      <c r="CL891" s="513" t="str">
        <f t="shared" si="654"/>
        <v/>
      </c>
      <c r="CM891" s="513"/>
      <c r="CO891" s="513" t="str">
        <f t="shared" si="664"/>
        <v/>
      </c>
      <c r="CR891" s="822">
        <f t="shared" si="655"/>
        <v>0</v>
      </c>
      <c r="CS891" s="822">
        <f t="shared" si="656"/>
        <v>0</v>
      </c>
      <c r="CT891" s="823">
        <f t="shared" si="657"/>
        <v>0</v>
      </c>
      <c r="CU891" s="817">
        <f t="shared" si="658"/>
        <v>0</v>
      </c>
      <c r="CV891" s="817">
        <f t="shared" si="659"/>
        <v>0</v>
      </c>
      <c r="CW891" s="817">
        <f t="shared" si="660"/>
        <v>0</v>
      </c>
      <c r="CX891" s="817">
        <f t="shared" si="661"/>
        <v>0</v>
      </c>
      <c r="CY891" s="817"/>
      <c r="CZ891" s="817">
        <f t="shared" si="662"/>
        <v>0</v>
      </c>
      <c r="DA891" s="817">
        <f t="shared" si="663"/>
        <v>0</v>
      </c>
      <c r="DB891" s="817"/>
      <c r="DD891" s="822">
        <f t="shared" si="665"/>
        <v>0</v>
      </c>
    </row>
    <row r="892" spans="1:108">
      <c r="A892" s="379" t="s">
        <v>1747</v>
      </c>
      <c r="B892" s="422" t="s">
        <v>1748</v>
      </c>
      <c r="C892" s="57">
        <f t="shared" si="618"/>
        <v>0</v>
      </c>
      <c r="D892" s="372">
        <f t="shared" si="619"/>
        <v>0</v>
      </c>
      <c r="E892" s="58"/>
      <c r="F892" s="59"/>
      <c r="G892" s="60"/>
      <c r="H892" s="145"/>
      <c r="I892" s="146"/>
      <c r="J892" s="146"/>
      <c r="K892" s="146"/>
      <c r="L892" s="146"/>
      <c r="M892" s="146"/>
      <c r="N892" s="146"/>
      <c r="O892" s="146"/>
      <c r="P892" s="146"/>
      <c r="Q892" s="146"/>
      <c r="R892" s="146"/>
      <c r="S892" s="146"/>
      <c r="T892" s="146"/>
      <c r="U892" s="146"/>
      <c r="V892" s="146"/>
      <c r="W892" s="146"/>
      <c r="X892" s="146"/>
      <c r="Y892" s="146"/>
      <c r="Z892" s="147"/>
      <c r="AA892" s="58"/>
      <c r="AB892" s="148"/>
      <c r="AC892" s="59"/>
      <c r="AD892" s="110"/>
      <c r="AE892" s="148"/>
      <c r="AF892" s="111"/>
      <c r="AG892" s="149"/>
      <c r="AH892" s="110"/>
      <c r="AI892" s="111"/>
      <c r="AJ892" s="149"/>
      <c r="AK892" s="75"/>
      <c r="AL892" s="111"/>
      <c r="AM892" s="851"/>
      <c r="AN892" s="853"/>
      <c r="AO892" s="855" t="str">
        <f t="shared" si="645"/>
        <v/>
      </c>
      <c r="BC892" s="818"/>
      <c r="BD892" s="244"/>
      <c r="BE892" s="244"/>
      <c r="BF892" s="244"/>
      <c r="BG892" s="244"/>
      <c r="BH892" s="244"/>
      <c r="BI892" s="244"/>
      <c r="BJ892" s="819"/>
      <c r="CC892" s="513" t="str">
        <f t="shared" si="646"/>
        <v/>
      </c>
      <c r="CD892" s="513" t="str">
        <f t="shared" si="647"/>
        <v/>
      </c>
      <c r="CE892" s="513" t="str">
        <f t="shared" si="648"/>
        <v/>
      </c>
      <c r="CF892" s="513" t="str">
        <f t="shared" si="649"/>
        <v/>
      </c>
      <c r="CG892" s="513" t="str">
        <f t="shared" si="650"/>
        <v/>
      </c>
      <c r="CH892" s="513" t="str">
        <f t="shared" si="651"/>
        <v/>
      </c>
      <c r="CI892" s="513" t="str">
        <f t="shared" si="652"/>
        <v/>
      </c>
      <c r="CJ892" s="513"/>
      <c r="CK892" s="513" t="str">
        <f t="shared" si="653"/>
        <v/>
      </c>
      <c r="CL892" s="513" t="str">
        <f t="shared" si="654"/>
        <v/>
      </c>
      <c r="CM892" s="513"/>
      <c r="CO892" s="513" t="str">
        <f t="shared" si="664"/>
        <v/>
      </c>
      <c r="CR892" s="822">
        <f t="shared" si="655"/>
        <v>0</v>
      </c>
      <c r="CS892" s="822">
        <f t="shared" si="656"/>
        <v>0</v>
      </c>
      <c r="CT892" s="823">
        <f t="shared" si="657"/>
        <v>0</v>
      </c>
      <c r="CU892" s="817">
        <f t="shared" si="658"/>
        <v>0</v>
      </c>
      <c r="CV892" s="817">
        <f t="shared" si="659"/>
        <v>0</v>
      </c>
      <c r="CW892" s="817">
        <f t="shared" si="660"/>
        <v>0</v>
      </c>
      <c r="CX892" s="817">
        <f t="shared" si="661"/>
        <v>0</v>
      </c>
      <c r="CY892" s="817"/>
      <c r="CZ892" s="817">
        <f t="shared" si="662"/>
        <v>0</v>
      </c>
      <c r="DA892" s="817">
        <f t="shared" si="663"/>
        <v>0</v>
      </c>
      <c r="DB892" s="817"/>
      <c r="DD892" s="822">
        <f t="shared" si="665"/>
        <v>0</v>
      </c>
    </row>
    <row r="893" spans="1:108">
      <c r="A893" s="379" t="s">
        <v>1749</v>
      </c>
      <c r="B893" s="422" t="s">
        <v>1750</v>
      </c>
      <c r="C893" s="57">
        <f t="shared" si="618"/>
        <v>0</v>
      </c>
      <c r="D893" s="372">
        <f t="shared" si="619"/>
        <v>0</v>
      </c>
      <c r="E893" s="58"/>
      <c r="F893" s="59"/>
      <c r="G893" s="60"/>
      <c r="H893" s="145"/>
      <c r="I893" s="146"/>
      <c r="J893" s="146"/>
      <c r="K893" s="146"/>
      <c r="L893" s="146"/>
      <c r="M893" s="146"/>
      <c r="N893" s="146"/>
      <c r="O893" s="146"/>
      <c r="P893" s="146"/>
      <c r="Q893" s="146"/>
      <c r="R893" s="146"/>
      <c r="S893" s="146"/>
      <c r="T893" s="146"/>
      <c r="U893" s="146"/>
      <c r="V893" s="146"/>
      <c r="W893" s="146"/>
      <c r="X893" s="146"/>
      <c r="Y893" s="146"/>
      <c r="Z893" s="147"/>
      <c r="AA893" s="58"/>
      <c r="AB893" s="148"/>
      <c r="AC893" s="59"/>
      <c r="AD893" s="110"/>
      <c r="AE893" s="148"/>
      <c r="AF893" s="111"/>
      <c r="AG893" s="149"/>
      <c r="AH893" s="110"/>
      <c r="AI893" s="111"/>
      <c r="AJ893" s="149"/>
      <c r="AK893" s="75"/>
      <c r="AL893" s="111"/>
      <c r="AM893" s="851"/>
      <c r="AN893" s="853"/>
      <c r="AO893" s="855" t="str">
        <f t="shared" si="645"/>
        <v/>
      </c>
      <c r="BC893" s="818"/>
      <c r="BD893" s="244"/>
      <c r="BE893" s="244"/>
      <c r="BF893" s="244"/>
      <c r="BG893" s="244"/>
      <c r="BH893" s="244"/>
      <c r="BI893" s="244"/>
      <c r="BJ893" s="819"/>
      <c r="CC893" s="513" t="str">
        <f t="shared" si="646"/>
        <v/>
      </c>
      <c r="CD893" s="513" t="str">
        <f t="shared" si="647"/>
        <v/>
      </c>
      <c r="CE893" s="513" t="str">
        <f t="shared" si="648"/>
        <v/>
      </c>
      <c r="CF893" s="513" t="str">
        <f t="shared" si="649"/>
        <v/>
      </c>
      <c r="CG893" s="513" t="str">
        <f t="shared" si="650"/>
        <v/>
      </c>
      <c r="CH893" s="513" t="str">
        <f t="shared" si="651"/>
        <v/>
      </c>
      <c r="CI893" s="513" t="str">
        <f t="shared" si="652"/>
        <v/>
      </c>
      <c r="CJ893" s="513"/>
      <c r="CK893" s="513" t="str">
        <f t="shared" si="653"/>
        <v/>
      </c>
      <c r="CL893" s="513" t="str">
        <f t="shared" si="654"/>
        <v/>
      </c>
      <c r="CM893" s="513"/>
      <c r="CO893" s="513" t="str">
        <f t="shared" si="664"/>
        <v/>
      </c>
      <c r="CR893" s="822">
        <f t="shared" si="655"/>
        <v>0</v>
      </c>
      <c r="CS893" s="822">
        <f t="shared" si="656"/>
        <v>0</v>
      </c>
      <c r="CT893" s="823">
        <f t="shared" si="657"/>
        <v>0</v>
      </c>
      <c r="CU893" s="817">
        <f t="shared" si="658"/>
        <v>0</v>
      </c>
      <c r="CV893" s="817">
        <f t="shared" si="659"/>
        <v>0</v>
      </c>
      <c r="CW893" s="817">
        <f t="shared" si="660"/>
        <v>0</v>
      </c>
      <c r="CX893" s="817">
        <f t="shared" si="661"/>
        <v>0</v>
      </c>
      <c r="CY893" s="817"/>
      <c r="CZ893" s="817">
        <f t="shared" si="662"/>
        <v>0</v>
      </c>
      <c r="DA893" s="817">
        <f t="shared" si="663"/>
        <v>0</v>
      </c>
      <c r="DB893" s="817"/>
      <c r="DD893" s="822">
        <f t="shared" si="665"/>
        <v>0</v>
      </c>
    </row>
    <row r="894" spans="1:108">
      <c r="A894" s="382" t="s">
        <v>1751</v>
      </c>
      <c r="B894" s="424" t="s">
        <v>1752</v>
      </c>
      <c r="C894" s="77">
        <f>SUM(D894+G894)</f>
        <v>0</v>
      </c>
      <c r="D894" s="375">
        <f>SUM(E894:F894)</f>
        <v>0</v>
      </c>
      <c r="E894" s="78"/>
      <c r="F894" s="79"/>
      <c r="G894" s="80"/>
      <c r="H894" s="152"/>
      <c r="I894" s="153"/>
      <c r="J894" s="153"/>
      <c r="K894" s="153"/>
      <c r="L894" s="153"/>
      <c r="M894" s="153"/>
      <c r="N894" s="153"/>
      <c r="O894" s="153"/>
      <c r="P894" s="153"/>
      <c r="Q894" s="153"/>
      <c r="R894" s="153"/>
      <c r="S894" s="153"/>
      <c r="T894" s="153"/>
      <c r="U894" s="153"/>
      <c r="V894" s="153"/>
      <c r="W894" s="153"/>
      <c r="X894" s="153"/>
      <c r="Y894" s="153"/>
      <c r="Z894" s="154"/>
      <c r="AA894" s="78"/>
      <c r="AB894" s="155"/>
      <c r="AC894" s="79"/>
      <c r="AD894" s="156"/>
      <c r="AE894" s="155"/>
      <c r="AF894" s="157"/>
      <c r="AG894" s="158"/>
      <c r="AH894" s="156"/>
      <c r="AI894" s="157"/>
      <c r="AJ894" s="158"/>
      <c r="AK894" s="75"/>
      <c r="AL894" s="157"/>
      <c r="AM894" s="851"/>
      <c r="AN894" s="853"/>
      <c r="AO894" s="855" t="str">
        <f t="shared" si="645"/>
        <v/>
      </c>
      <c r="BC894" s="818"/>
      <c r="BD894" s="244"/>
      <c r="BE894" s="244"/>
      <c r="BF894" s="244"/>
      <c r="BG894" s="244"/>
      <c r="BH894" s="244"/>
      <c r="BI894" s="244"/>
      <c r="BJ894" s="819"/>
      <c r="CC894" s="513" t="str">
        <f t="shared" si="646"/>
        <v/>
      </c>
      <c r="CD894" s="513" t="str">
        <f t="shared" si="647"/>
        <v/>
      </c>
      <c r="CE894" s="513" t="str">
        <f t="shared" si="648"/>
        <v/>
      </c>
      <c r="CF894" s="513" t="str">
        <f t="shared" si="649"/>
        <v/>
      </c>
      <c r="CG894" s="513" t="str">
        <f t="shared" si="650"/>
        <v/>
      </c>
      <c r="CH894" s="513" t="str">
        <f t="shared" si="651"/>
        <v/>
      </c>
      <c r="CI894" s="513" t="str">
        <f t="shared" si="652"/>
        <v/>
      </c>
      <c r="CJ894" s="513"/>
      <c r="CK894" s="513" t="str">
        <f t="shared" si="653"/>
        <v/>
      </c>
      <c r="CL894" s="513" t="str">
        <f t="shared" si="654"/>
        <v/>
      </c>
      <c r="CM894" s="513"/>
      <c r="CO894" s="513" t="str">
        <f t="shared" si="664"/>
        <v/>
      </c>
      <c r="CR894" s="822">
        <f t="shared" si="655"/>
        <v>0</v>
      </c>
      <c r="CS894" s="822">
        <f t="shared" si="656"/>
        <v>0</v>
      </c>
      <c r="CT894" s="823">
        <f t="shared" si="657"/>
        <v>0</v>
      </c>
      <c r="CU894" s="817">
        <f t="shared" si="658"/>
        <v>0</v>
      </c>
      <c r="CV894" s="817">
        <f t="shared" si="659"/>
        <v>0</v>
      </c>
      <c r="CW894" s="817">
        <f t="shared" si="660"/>
        <v>0</v>
      </c>
      <c r="CX894" s="817">
        <f t="shared" si="661"/>
        <v>0</v>
      </c>
      <c r="CY894" s="817"/>
      <c r="CZ894" s="817">
        <f t="shared" si="662"/>
        <v>0</v>
      </c>
      <c r="DA894" s="817">
        <f t="shared" si="663"/>
        <v>0</v>
      </c>
      <c r="DB894" s="817"/>
      <c r="DD894" s="822">
        <f t="shared" si="665"/>
        <v>0</v>
      </c>
    </row>
    <row r="895" spans="1:108">
      <c r="A895" s="878" t="s">
        <v>51</v>
      </c>
      <c r="B895" s="879"/>
      <c r="C895" s="233">
        <f>SUM(C872:C894)</f>
        <v>0</v>
      </c>
      <c r="D895" s="234">
        <f>SUM(D872:D894)</f>
        <v>0</v>
      </c>
      <c r="E895" s="235">
        <f>SUM(E872:E894)</f>
        <v>0</v>
      </c>
      <c r="F895" s="236">
        <f>SUM(F872:F894)</f>
        <v>0</v>
      </c>
      <c r="G895" s="234">
        <f>SUM(G872:G894)</f>
        <v>0</v>
      </c>
      <c r="H895" s="916"/>
      <c r="I895" s="914"/>
      <c r="J895" s="914"/>
      <c r="K895" s="914"/>
      <c r="L895" s="914"/>
      <c r="M895" s="914"/>
      <c r="N895" s="914"/>
      <c r="O895" s="914"/>
      <c r="P895" s="914"/>
      <c r="Q895" s="914"/>
      <c r="R895" s="914"/>
      <c r="S895" s="914"/>
      <c r="T895" s="914"/>
      <c r="U895" s="914"/>
      <c r="V895" s="914"/>
      <c r="W895" s="914"/>
      <c r="X895" s="914"/>
      <c r="Y895" s="914"/>
      <c r="Z895" s="915"/>
      <c r="AA895" s="235">
        <f>SUM(AA872:AA894)</f>
        <v>0</v>
      </c>
      <c r="AB895" s="237">
        <f>SUM(AB872:AB894)</f>
        <v>0</v>
      </c>
      <c r="AC895" s="236">
        <f t="shared" ref="AC895:AJ895" si="666">SUM(AC872:AC894)</f>
        <v>0</v>
      </c>
      <c r="AD895" s="238">
        <f t="shared" si="666"/>
        <v>0</v>
      </c>
      <c r="AE895" s="237">
        <f t="shared" si="666"/>
        <v>0</v>
      </c>
      <c r="AF895" s="239">
        <f t="shared" si="666"/>
        <v>0</v>
      </c>
      <c r="AG895" s="240">
        <f t="shared" si="666"/>
        <v>0</v>
      </c>
      <c r="AH895" s="238">
        <f t="shared" si="666"/>
        <v>0</v>
      </c>
      <c r="AI895" s="239">
        <f t="shared" si="666"/>
        <v>0</v>
      </c>
      <c r="AJ895" s="240">
        <f t="shared" si="666"/>
        <v>0</v>
      </c>
      <c r="AK895" s="238"/>
      <c r="AL895" s="239">
        <f t="shared" ref="AL895" si="667">SUM(AL872:AL894)</f>
        <v>0</v>
      </c>
      <c r="AM895" s="239"/>
      <c r="AN895" s="239"/>
      <c r="AO895" s="854"/>
      <c r="BC895" s="256"/>
      <c r="BD895" s="256"/>
      <c r="BE895" s="256"/>
      <c r="BF895" s="256"/>
      <c r="BG895" s="256"/>
      <c r="BH895" s="256"/>
      <c r="BI895" s="256"/>
      <c r="BJ895" s="256"/>
      <c r="CC895" s="818"/>
      <c r="CD895" s="818"/>
      <c r="CE895" s="818"/>
      <c r="CF895" s="818"/>
      <c r="CG895" s="818"/>
      <c r="CH895" s="818"/>
      <c r="CI895" s="818"/>
      <c r="CJ895" s="818"/>
      <c r="CK895" s="818"/>
      <c r="CL895" s="818"/>
      <c r="CM895" s="818"/>
      <c r="CR895" s="824"/>
      <c r="CS895" s="824"/>
      <c r="CT895" s="824"/>
      <c r="CU895" s="818"/>
      <c r="CV895" s="818"/>
      <c r="CW895" s="818"/>
      <c r="CX895" s="818"/>
      <c r="CY895" s="818"/>
      <c r="CZ895" s="818"/>
      <c r="DA895" s="818"/>
      <c r="DB895" s="818"/>
    </row>
    <row r="896" spans="1:108">
      <c r="A896" s="881" t="s">
        <v>1753</v>
      </c>
      <c r="B896" s="879"/>
      <c r="C896" s="925"/>
      <c r="D896" s="926"/>
      <c r="E896" s="926"/>
      <c r="F896" s="926"/>
      <c r="G896" s="926"/>
      <c r="H896" s="926"/>
      <c r="I896" s="926"/>
      <c r="J896" s="926"/>
      <c r="K896" s="926"/>
      <c r="L896" s="926"/>
      <c r="M896" s="926"/>
      <c r="N896" s="926"/>
      <c r="O896" s="926"/>
      <c r="P896" s="926"/>
      <c r="Q896" s="926"/>
      <c r="R896" s="926"/>
      <c r="S896" s="926"/>
      <c r="T896" s="926"/>
      <c r="U896" s="926"/>
      <c r="V896" s="926"/>
      <c r="W896" s="926"/>
      <c r="X896" s="926"/>
      <c r="Y896" s="926"/>
      <c r="Z896" s="926"/>
      <c r="AA896" s="926"/>
      <c r="AB896" s="926"/>
      <c r="AC896" s="926"/>
      <c r="AD896" s="926"/>
      <c r="AE896" s="926"/>
      <c r="AF896" s="926"/>
      <c r="AG896" s="926"/>
      <c r="AH896" s="926"/>
      <c r="AI896" s="926"/>
      <c r="AJ896" s="926"/>
      <c r="AK896" s="926"/>
      <c r="AL896" s="926"/>
      <c r="AM896" s="926"/>
      <c r="AN896" s="926"/>
      <c r="AO896" s="854"/>
      <c r="BC896" s="820"/>
      <c r="BD896" s="820"/>
      <c r="BE896" s="820"/>
      <c r="BF896" s="820"/>
      <c r="BG896" s="820"/>
      <c r="BH896" s="820"/>
      <c r="BI896" s="820"/>
      <c r="BJ896" s="820"/>
      <c r="CC896" s="818"/>
      <c r="CD896" s="818"/>
      <c r="CE896" s="818"/>
      <c r="CF896" s="818"/>
      <c r="CG896" s="818"/>
      <c r="CH896" s="818"/>
      <c r="CI896" s="818"/>
      <c r="CJ896" s="818"/>
      <c r="CK896" s="818"/>
      <c r="CL896" s="818"/>
      <c r="CM896" s="818"/>
      <c r="CR896" s="824"/>
      <c r="CS896" s="824"/>
      <c r="CT896" s="824"/>
      <c r="CU896" s="818"/>
      <c r="CV896" s="818"/>
      <c r="CW896" s="818"/>
      <c r="CX896" s="818"/>
      <c r="CY896" s="818"/>
      <c r="CZ896" s="818"/>
      <c r="DA896" s="818"/>
      <c r="DB896" s="818"/>
    </row>
    <row r="897" spans="1:108">
      <c r="A897" s="395" t="s">
        <v>1754</v>
      </c>
      <c r="B897" s="418" t="s">
        <v>1755</v>
      </c>
      <c r="C897" s="191">
        <f t="shared" ref="C897:C946" si="668">SUM(D897+G897)</f>
        <v>0</v>
      </c>
      <c r="D897" s="369">
        <f t="shared" ref="D897:D946" si="669">SUM(E897:F897)</f>
        <v>0</v>
      </c>
      <c r="E897" s="43"/>
      <c r="F897" s="105"/>
      <c r="G897" s="45"/>
      <c r="H897" s="140"/>
      <c r="I897" s="141"/>
      <c r="J897" s="141"/>
      <c r="K897" s="141"/>
      <c r="L897" s="141"/>
      <c r="M897" s="141"/>
      <c r="N897" s="141"/>
      <c r="O897" s="141"/>
      <c r="P897" s="141"/>
      <c r="Q897" s="141"/>
      <c r="R897" s="141"/>
      <c r="S897" s="141"/>
      <c r="T897" s="141"/>
      <c r="U897" s="141"/>
      <c r="V897" s="141"/>
      <c r="W897" s="141"/>
      <c r="X897" s="141"/>
      <c r="Y897" s="141"/>
      <c r="Z897" s="142"/>
      <c r="AA897" s="43"/>
      <c r="AB897" s="143"/>
      <c r="AC897" s="44"/>
      <c r="AD897" s="104"/>
      <c r="AE897" s="143"/>
      <c r="AF897" s="105"/>
      <c r="AG897" s="144"/>
      <c r="AH897" s="104"/>
      <c r="AI897" s="105"/>
      <c r="AJ897" s="144"/>
      <c r="AK897" s="109"/>
      <c r="AL897" s="105"/>
      <c r="AM897" s="851"/>
      <c r="AN897" s="853"/>
      <c r="AO897" s="855" t="str">
        <f t="shared" ref="AO897:AO936" si="670">CC897&amp;CD897&amp;CE897&amp;CF897&amp;CG897&amp;CH897&amp;CI897&amp;CJ897&amp;CK897&amp;CL897&amp;CM897&amp;CN897&amp;CO897</f>
        <v/>
      </c>
      <c r="BC897" s="818"/>
      <c r="BD897" s="244"/>
      <c r="BE897" s="244"/>
      <c r="BF897" s="244"/>
      <c r="BG897" s="244"/>
      <c r="BH897" s="244"/>
      <c r="BI897" s="244"/>
      <c r="BJ897" s="819"/>
      <c r="CC897" s="513" t="str">
        <f t="shared" ref="CC897:CC936" si="671">IF(AND($C897&gt;0,AA897="")," * No olvide digitar la variable "&amp;$AA$8&amp;""&amp;": Atención Cerrada. Digite Cero si no tiene.","")</f>
        <v/>
      </c>
      <c r="CD897" s="513" t="str">
        <f t="shared" ref="CD897:CD936" si="672">IF(AND($C897&gt;0,AB897="")," * No olvide digitar la variable "&amp;$AA$8&amp;""&amp;": Atención Abierta. Digite Cero si no tiene.","")</f>
        <v/>
      </c>
      <c r="CE897" s="513" t="str">
        <f t="shared" ref="CE897:CE936" si="673">IF(AND($C897&gt;0,AC897="")," * No olvide digitar la variable "&amp;$AA$8&amp;""&amp;": Emergencia. Digite Cero si no tiene.","")</f>
        <v/>
      </c>
      <c r="CF897" s="513" t="str">
        <f t="shared" ref="CF897:CF936" si="674">IF(AND(C897&lt;AA897+AB897+AC897)," * La Suma de la variable "&amp;$AA$8&amp;""&amp;" no puede ser mayor al Total.","")</f>
        <v/>
      </c>
      <c r="CG897" s="513" t="str">
        <f t="shared" ref="CG897:CG936" si="675">IF(AND($C897&gt;0,AD897="")," * No olvide digitar la variable "&amp;$AD$8&amp;""&amp;": Honorarios. Digite Cero si no tiene.","")</f>
        <v/>
      </c>
      <c r="CH897" s="513" t="str">
        <f t="shared" ref="CH897:CH936" si="676">IF(AND($C897&gt;0,AE897="")," * No olvide digitar la variable "&amp;$AD$8&amp;""&amp;": Convenios. Digite Cero si no tiene.","")</f>
        <v/>
      </c>
      <c r="CI897" s="513" t="str">
        <f t="shared" ref="CI897:CI936" si="677">IF(AND($C897&gt;0,AF897="")," * No olvide digitar la variable "&amp;$AD$8&amp;""&amp;": Consultores de llamada. Digite Cero si no tiene.","")</f>
        <v/>
      </c>
      <c r="CJ897" s="513"/>
      <c r="CK897" s="513" t="str">
        <f t="shared" ref="CK897:CK936" si="678">IF(AND($C897&gt;0,AH897="")," * No olvide digitar la variable "&amp;$AH$8&amp;""&amp;" Al Sistema. Digite Cero si no tiene.","")</f>
        <v/>
      </c>
      <c r="CL897" s="513" t="str">
        <f t="shared" ref="CL897:CL936" si="679">IF(AND($C897&gt;0,AI897="")," * No olvide digitar la variable "&amp;$AH$8&amp;""&amp;" al Extrasistema. Digite Cero si no tiene.","")</f>
        <v/>
      </c>
      <c r="CM897" s="513"/>
      <c r="CO897" s="513" t="str">
        <f>IF(AND($C897&gt;0,AL897="")," * No olvide digitar la variable Asistencia Anestésica. Digite Cero si no tiene.",IF(AL897&gt;$C897," *  La variable Asistencia Anestésica No puede ser mayor al Total.",""))</f>
        <v/>
      </c>
      <c r="CR897" s="822">
        <f t="shared" ref="CR897:CR936" si="680">IF(AND($C897&gt;0,AA897=""),1,0)</f>
        <v>0</v>
      </c>
      <c r="CS897" s="822">
        <f t="shared" ref="CS897:CS936" si="681">IF(AND($C897&gt;0,AB897=""),1,0)</f>
        <v>0</v>
      </c>
      <c r="CT897" s="823">
        <f t="shared" ref="CT897:CT936" si="682">IF(AND($C897&gt;0,AC897=""),1,0)</f>
        <v>0</v>
      </c>
      <c r="CU897" s="817">
        <f t="shared" ref="CU897:CU936" si="683">IF(AND(C897&lt;AA897+AB897+AC897),1,0)</f>
        <v>0</v>
      </c>
      <c r="CV897" s="817">
        <f t="shared" ref="CV897:CV936" si="684">IF(AND($C897&gt;0,AD897=""),1,0)</f>
        <v>0</v>
      </c>
      <c r="CW897" s="817">
        <f t="shared" ref="CW897:CW936" si="685">IF(AND($C897&gt;0,AE897=""),1,0)</f>
        <v>0</v>
      </c>
      <c r="CX897" s="817">
        <f t="shared" ref="CX897:CX936" si="686">IF(AND($C897&gt;0,AF897=""),1,0)</f>
        <v>0</v>
      </c>
      <c r="CY897" s="817"/>
      <c r="CZ897" s="817">
        <f t="shared" ref="CZ897:CZ936" si="687">IF(AND($C897&gt;0,AH897=""),1,0)</f>
        <v>0</v>
      </c>
      <c r="DA897" s="817">
        <f t="shared" ref="DA897:DA936" si="688">IF(AND($C897&gt;0,AI897=""),1,0)</f>
        <v>0</v>
      </c>
      <c r="DB897" s="817"/>
      <c r="DD897" s="822">
        <f>IF(AND($C897&gt;0,AL897=""),1,IF(AL897&gt;$C897,1,0))</f>
        <v>0</v>
      </c>
    </row>
    <row r="898" spans="1:108">
      <c r="A898" s="379" t="s">
        <v>1756</v>
      </c>
      <c r="B898" s="419" t="s">
        <v>1757</v>
      </c>
      <c r="C898" s="57">
        <f t="shared" si="668"/>
        <v>0</v>
      </c>
      <c r="D898" s="372">
        <f t="shared" si="669"/>
        <v>0</v>
      </c>
      <c r="E898" s="58"/>
      <c r="F898" s="111"/>
      <c r="G898" s="60"/>
      <c r="H898" s="145"/>
      <c r="I898" s="146"/>
      <c r="J898" s="146"/>
      <c r="K898" s="146"/>
      <c r="L898" s="146"/>
      <c r="M898" s="146"/>
      <c r="N898" s="146"/>
      <c r="O898" s="146"/>
      <c r="P898" s="146"/>
      <c r="Q898" s="146"/>
      <c r="R898" s="146"/>
      <c r="S898" s="146"/>
      <c r="T898" s="146"/>
      <c r="U898" s="146"/>
      <c r="V898" s="146"/>
      <c r="W898" s="146"/>
      <c r="X898" s="146"/>
      <c r="Y898" s="146"/>
      <c r="Z898" s="147"/>
      <c r="AA898" s="58"/>
      <c r="AB898" s="148"/>
      <c r="AC898" s="59"/>
      <c r="AD898" s="110"/>
      <c r="AE898" s="148"/>
      <c r="AF898" s="111"/>
      <c r="AG898" s="149"/>
      <c r="AH898" s="110"/>
      <c r="AI898" s="111"/>
      <c r="AJ898" s="149"/>
      <c r="AK898" s="75"/>
      <c r="AL898" s="111"/>
      <c r="AM898" s="851"/>
      <c r="AN898" s="853"/>
      <c r="AO898" s="855" t="str">
        <f t="shared" si="670"/>
        <v/>
      </c>
      <c r="BC898" s="818"/>
      <c r="BD898" s="244"/>
      <c r="BE898" s="244"/>
      <c r="BF898" s="244"/>
      <c r="BG898" s="244"/>
      <c r="BH898" s="244"/>
      <c r="BI898" s="244"/>
      <c r="BJ898" s="819"/>
      <c r="CC898" s="513" t="str">
        <f t="shared" si="671"/>
        <v/>
      </c>
      <c r="CD898" s="513" t="str">
        <f t="shared" si="672"/>
        <v/>
      </c>
      <c r="CE898" s="513" t="str">
        <f t="shared" si="673"/>
        <v/>
      </c>
      <c r="CF898" s="513" t="str">
        <f t="shared" si="674"/>
        <v/>
      </c>
      <c r="CG898" s="513" t="str">
        <f t="shared" si="675"/>
        <v/>
      </c>
      <c r="CH898" s="513" t="str">
        <f t="shared" si="676"/>
        <v/>
      </c>
      <c r="CI898" s="513" t="str">
        <f t="shared" si="677"/>
        <v/>
      </c>
      <c r="CJ898" s="513"/>
      <c r="CK898" s="513" t="str">
        <f t="shared" si="678"/>
        <v/>
      </c>
      <c r="CL898" s="513" t="str">
        <f t="shared" si="679"/>
        <v/>
      </c>
      <c r="CM898" s="513"/>
      <c r="CO898" s="513" t="str">
        <f t="shared" ref="CO898:CO936" si="689">IF(AND($C898&gt;0,AL898="")," * No olvide digitar la variable Asistencia Anestésica. Digite Cero si no tiene.",IF(AL898&gt;$C898," *  La variable Asistencia Anestésica No puede ser mayor al Total.",""))</f>
        <v/>
      </c>
      <c r="CR898" s="822">
        <f t="shared" si="680"/>
        <v>0</v>
      </c>
      <c r="CS898" s="822">
        <f t="shared" si="681"/>
        <v>0</v>
      </c>
      <c r="CT898" s="823">
        <f t="shared" si="682"/>
        <v>0</v>
      </c>
      <c r="CU898" s="817">
        <f t="shared" si="683"/>
        <v>0</v>
      </c>
      <c r="CV898" s="817">
        <f t="shared" si="684"/>
        <v>0</v>
      </c>
      <c r="CW898" s="817">
        <f t="shared" si="685"/>
        <v>0</v>
      </c>
      <c r="CX898" s="817">
        <f t="shared" si="686"/>
        <v>0</v>
      </c>
      <c r="CY898" s="817"/>
      <c r="CZ898" s="817">
        <f t="shared" si="687"/>
        <v>0</v>
      </c>
      <c r="DA898" s="817">
        <f t="shared" si="688"/>
        <v>0</v>
      </c>
      <c r="DB898" s="817"/>
      <c r="DD898" s="822">
        <f t="shared" ref="DD898:DD936" si="690">IF(AND($C898&gt;0,AL898=""),1,IF(AL898&gt;$C898,1,0))</f>
        <v>0</v>
      </c>
    </row>
    <row r="899" spans="1:108">
      <c r="A899" s="379" t="s">
        <v>1758</v>
      </c>
      <c r="B899" s="419" t="s">
        <v>1759</v>
      </c>
      <c r="C899" s="57">
        <f t="shared" si="668"/>
        <v>0</v>
      </c>
      <c r="D899" s="372">
        <f t="shared" si="669"/>
        <v>0</v>
      </c>
      <c r="E899" s="58"/>
      <c r="F899" s="111"/>
      <c r="G899" s="60"/>
      <c r="H899" s="145"/>
      <c r="I899" s="146"/>
      <c r="J899" s="146"/>
      <c r="K899" s="146"/>
      <c r="L899" s="146"/>
      <c r="M899" s="146"/>
      <c r="N899" s="146"/>
      <c r="O899" s="146"/>
      <c r="P899" s="146"/>
      <c r="Q899" s="146"/>
      <c r="R899" s="146"/>
      <c r="S899" s="146"/>
      <c r="T899" s="146"/>
      <c r="U899" s="146"/>
      <c r="V899" s="146"/>
      <c r="W899" s="146"/>
      <c r="X899" s="146"/>
      <c r="Y899" s="146"/>
      <c r="Z899" s="147"/>
      <c r="AA899" s="58"/>
      <c r="AB899" s="148"/>
      <c r="AC899" s="59"/>
      <c r="AD899" s="110"/>
      <c r="AE899" s="148"/>
      <c r="AF899" s="111"/>
      <c r="AG899" s="149"/>
      <c r="AH899" s="110"/>
      <c r="AI899" s="111"/>
      <c r="AJ899" s="149"/>
      <c r="AK899" s="75"/>
      <c r="AL899" s="111"/>
      <c r="AM899" s="851"/>
      <c r="AN899" s="853"/>
      <c r="AO899" s="855" t="str">
        <f t="shared" si="670"/>
        <v/>
      </c>
      <c r="BC899" s="818"/>
      <c r="BD899" s="244"/>
      <c r="BE899" s="244"/>
      <c r="BF899" s="244"/>
      <c r="BG899" s="244"/>
      <c r="BH899" s="244"/>
      <c r="BI899" s="244"/>
      <c r="BJ899" s="819"/>
      <c r="CC899" s="513" t="str">
        <f t="shared" si="671"/>
        <v/>
      </c>
      <c r="CD899" s="513" t="str">
        <f t="shared" si="672"/>
        <v/>
      </c>
      <c r="CE899" s="513" t="str">
        <f t="shared" si="673"/>
        <v/>
      </c>
      <c r="CF899" s="513" t="str">
        <f t="shared" si="674"/>
        <v/>
      </c>
      <c r="CG899" s="513" t="str">
        <f t="shared" si="675"/>
        <v/>
      </c>
      <c r="CH899" s="513" t="str">
        <f t="shared" si="676"/>
        <v/>
      </c>
      <c r="CI899" s="513" t="str">
        <f t="shared" si="677"/>
        <v/>
      </c>
      <c r="CJ899" s="513"/>
      <c r="CK899" s="513" t="str">
        <f t="shared" si="678"/>
        <v/>
      </c>
      <c r="CL899" s="513" t="str">
        <f t="shared" si="679"/>
        <v/>
      </c>
      <c r="CM899" s="513"/>
      <c r="CO899" s="513" t="str">
        <f t="shared" si="689"/>
        <v/>
      </c>
      <c r="CR899" s="822">
        <f t="shared" si="680"/>
        <v>0</v>
      </c>
      <c r="CS899" s="822">
        <f t="shared" si="681"/>
        <v>0</v>
      </c>
      <c r="CT899" s="823">
        <f t="shared" si="682"/>
        <v>0</v>
      </c>
      <c r="CU899" s="817">
        <f t="shared" si="683"/>
        <v>0</v>
      </c>
      <c r="CV899" s="817">
        <f t="shared" si="684"/>
        <v>0</v>
      </c>
      <c r="CW899" s="817">
        <f t="shared" si="685"/>
        <v>0</v>
      </c>
      <c r="CX899" s="817">
        <f t="shared" si="686"/>
        <v>0</v>
      </c>
      <c r="CY899" s="817"/>
      <c r="CZ899" s="817">
        <f t="shared" si="687"/>
        <v>0</v>
      </c>
      <c r="DA899" s="817">
        <f t="shared" si="688"/>
        <v>0</v>
      </c>
      <c r="DB899" s="817"/>
      <c r="DD899" s="822">
        <f t="shared" si="690"/>
        <v>0</v>
      </c>
    </row>
    <row r="900" spans="1:108">
      <c r="A900" s="379" t="s">
        <v>1760</v>
      </c>
      <c r="B900" s="419" t="s">
        <v>1761</v>
      </c>
      <c r="C900" s="57">
        <f t="shared" si="668"/>
        <v>0</v>
      </c>
      <c r="D900" s="372">
        <f t="shared" si="669"/>
        <v>0</v>
      </c>
      <c r="E900" s="58"/>
      <c r="F900" s="111"/>
      <c r="G900" s="60"/>
      <c r="H900" s="145"/>
      <c r="I900" s="146"/>
      <c r="J900" s="146"/>
      <c r="K900" s="146"/>
      <c r="L900" s="146"/>
      <c r="M900" s="146"/>
      <c r="N900" s="146"/>
      <c r="O900" s="146"/>
      <c r="P900" s="146"/>
      <c r="Q900" s="146"/>
      <c r="R900" s="146"/>
      <c r="S900" s="146"/>
      <c r="T900" s="146"/>
      <c r="U900" s="146"/>
      <c r="V900" s="146"/>
      <c r="W900" s="146"/>
      <c r="X900" s="146"/>
      <c r="Y900" s="146"/>
      <c r="Z900" s="147"/>
      <c r="AA900" s="58"/>
      <c r="AB900" s="148"/>
      <c r="AC900" s="59"/>
      <c r="AD900" s="110"/>
      <c r="AE900" s="148"/>
      <c r="AF900" s="111"/>
      <c r="AG900" s="149"/>
      <c r="AH900" s="110"/>
      <c r="AI900" s="111"/>
      <c r="AJ900" s="149"/>
      <c r="AK900" s="75"/>
      <c r="AL900" s="111"/>
      <c r="AM900" s="851"/>
      <c r="AN900" s="853"/>
      <c r="AO900" s="855" t="str">
        <f t="shared" si="670"/>
        <v/>
      </c>
      <c r="BC900" s="818"/>
      <c r="BD900" s="244"/>
      <c r="BE900" s="244"/>
      <c r="BF900" s="244"/>
      <c r="BG900" s="244"/>
      <c r="BH900" s="244"/>
      <c r="BI900" s="244"/>
      <c r="BJ900" s="819"/>
      <c r="CC900" s="513" t="str">
        <f t="shared" si="671"/>
        <v/>
      </c>
      <c r="CD900" s="513" t="str">
        <f t="shared" si="672"/>
        <v/>
      </c>
      <c r="CE900" s="513" t="str">
        <f t="shared" si="673"/>
        <v/>
      </c>
      <c r="CF900" s="513" t="str">
        <f t="shared" si="674"/>
        <v/>
      </c>
      <c r="CG900" s="513" t="str">
        <f t="shared" si="675"/>
        <v/>
      </c>
      <c r="CH900" s="513" t="str">
        <f t="shared" si="676"/>
        <v/>
      </c>
      <c r="CI900" s="513" t="str">
        <f t="shared" si="677"/>
        <v/>
      </c>
      <c r="CJ900" s="513"/>
      <c r="CK900" s="513" t="str">
        <f t="shared" si="678"/>
        <v/>
      </c>
      <c r="CL900" s="513" t="str">
        <f t="shared" si="679"/>
        <v/>
      </c>
      <c r="CM900" s="513"/>
      <c r="CO900" s="513" t="str">
        <f t="shared" si="689"/>
        <v/>
      </c>
      <c r="CR900" s="822">
        <f t="shared" si="680"/>
        <v>0</v>
      </c>
      <c r="CS900" s="822">
        <f t="shared" si="681"/>
        <v>0</v>
      </c>
      <c r="CT900" s="823">
        <f t="shared" si="682"/>
        <v>0</v>
      </c>
      <c r="CU900" s="817">
        <f t="shared" si="683"/>
        <v>0</v>
      </c>
      <c r="CV900" s="817">
        <f t="shared" si="684"/>
        <v>0</v>
      </c>
      <c r="CW900" s="817">
        <f t="shared" si="685"/>
        <v>0</v>
      </c>
      <c r="CX900" s="817">
        <f t="shared" si="686"/>
        <v>0</v>
      </c>
      <c r="CY900" s="817"/>
      <c r="CZ900" s="817">
        <f t="shared" si="687"/>
        <v>0</v>
      </c>
      <c r="DA900" s="817">
        <f t="shared" si="688"/>
        <v>0</v>
      </c>
      <c r="DB900" s="817"/>
      <c r="DD900" s="822">
        <f t="shared" si="690"/>
        <v>0</v>
      </c>
    </row>
    <row r="901" spans="1:108">
      <c r="A901" s="379" t="s">
        <v>1762</v>
      </c>
      <c r="B901" s="419" t="s">
        <v>1763</v>
      </c>
      <c r="C901" s="57">
        <f t="shared" si="668"/>
        <v>0</v>
      </c>
      <c r="D901" s="372">
        <f t="shared" si="669"/>
        <v>0</v>
      </c>
      <c r="E901" s="58"/>
      <c r="F901" s="111"/>
      <c r="G901" s="60"/>
      <c r="H901" s="145"/>
      <c r="I901" s="146"/>
      <c r="J901" s="146"/>
      <c r="K901" s="146"/>
      <c r="L901" s="146"/>
      <c r="M901" s="146"/>
      <c r="N901" s="146"/>
      <c r="O901" s="146"/>
      <c r="P901" s="146"/>
      <c r="Q901" s="146"/>
      <c r="R901" s="146"/>
      <c r="S901" s="146"/>
      <c r="T901" s="146"/>
      <c r="U901" s="146"/>
      <c r="V901" s="146"/>
      <c r="W901" s="146"/>
      <c r="X901" s="146"/>
      <c r="Y901" s="146"/>
      <c r="Z901" s="147"/>
      <c r="AA901" s="58"/>
      <c r="AB901" s="148"/>
      <c r="AC901" s="59"/>
      <c r="AD901" s="110"/>
      <c r="AE901" s="148"/>
      <c r="AF901" s="111"/>
      <c r="AG901" s="149"/>
      <c r="AH901" s="110"/>
      <c r="AI901" s="111"/>
      <c r="AJ901" s="149"/>
      <c r="AK901" s="75"/>
      <c r="AL901" s="111"/>
      <c r="AM901" s="851"/>
      <c r="AN901" s="853"/>
      <c r="AO901" s="855" t="str">
        <f t="shared" si="670"/>
        <v/>
      </c>
      <c r="BC901" s="818"/>
      <c r="BD901" s="244"/>
      <c r="BE901" s="244"/>
      <c r="BF901" s="244"/>
      <c r="BG901" s="244"/>
      <c r="BH901" s="244"/>
      <c r="BI901" s="244"/>
      <c r="BJ901" s="819"/>
      <c r="CC901" s="513" t="str">
        <f t="shared" si="671"/>
        <v/>
      </c>
      <c r="CD901" s="513" t="str">
        <f t="shared" si="672"/>
        <v/>
      </c>
      <c r="CE901" s="513" t="str">
        <f t="shared" si="673"/>
        <v/>
      </c>
      <c r="CF901" s="513" t="str">
        <f t="shared" si="674"/>
        <v/>
      </c>
      <c r="CG901" s="513" t="str">
        <f t="shared" si="675"/>
        <v/>
      </c>
      <c r="CH901" s="513" t="str">
        <f t="shared" si="676"/>
        <v/>
      </c>
      <c r="CI901" s="513" t="str">
        <f t="shared" si="677"/>
        <v/>
      </c>
      <c r="CJ901" s="513"/>
      <c r="CK901" s="513" t="str">
        <f t="shared" si="678"/>
        <v/>
      </c>
      <c r="CL901" s="513" t="str">
        <f t="shared" si="679"/>
        <v/>
      </c>
      <c r="CM901" s="513"/>
      <c r="CO901" s="513" t="str">
        <f t="shared" si="689"/>
        <v/>
      </c>
      <c r="CR901" s="822">
        <f t="shared" si="680"/>
        <v>0</v>
      </c>
      <c r="CS901" s="822">
        <f t="shared" si="681"/>
        <v>0</v>
      </c>
      <c r="CT901" s="823">
        <f t="shared" si="682"/>
        <v>0</v>
      </c>
      <c r="CU901" s="817">
        <f t="shared" si="683"/>
        <v>0</v>
      </c>
      <c r="CV901" s="817">
        <f t="shared" si="684"/>
        <v>0</v>
      </c>
      <c r="CW901" s="817">
        <f t="shared" si="685"/>
        <v>0</v>
      </c>
      <c r="CX901" s="817">
        <f t="shared" si="686"/>
        <v>0</v>
      </c>
      <c r="CY901" s="817"/>
      <c r="CZ901" s="817">
        <f t="shared" si="687"/>
        <v>0</v>
      </c>
      <c r="DA901" s="817">
        <f t="shared" si="688"/>
        <v>0</v>
      </c>
      <c r="DB901" s="817"/>
      <c r="DD901" s="822">
        <f t="shared" si="690"/>
        <v>0</v>
      </c>
    </row>
    <row r="902" spans="1:108">
      <c r="A902" s="379" t="s">
        <v>1764</v>
      </c>
      <c r="B902" s="419" t="s">
        <v>1765</v>
      </c>
      <c r="C902" s="57">
        <f t="shared" si="668"/>
        <v>0</v>
      </c>
      <c r="D902" s="372">
        <f t="shared" si="669"/>
        <v>0</v>
      </c>
      <c r="E902" s="58"/>
      <c r="F902" s="111"/>
      <c r="G902" s="60"/>
      <c r="H902" s="145"/>
      <c r="I902" s="146"/>
      <c r="J902" s="146"/>
      <c r="K902" s="146"/>
      <c r="L902" s="146"/>
      <c r="M902" s="146"/>
      <c r="N902" s="146"/>
      <c r="O902" s="146"/>
      <c r="P902" s="146"/>
      <c r="Q902" s="146"/>
      <c r="R902" s="146"/>
      <c r="S902" s="146"/>
      <c r="T902" s="146"/>
      <c r="U902" s="146"/>
      <c r="V902" s="146"/>
      <c r="W902" s="146"/>
      <c r="X902" s="146"/>
      <c r="Y902" s="146"/>
      <c r="Z902" s="147"/>
      <c r="AA902" s="58"/>
      <c r="AB902" s="148"/>
      <c r="AC902" s="59"/>
      <c r="AD902" s="110"/>
      <c r="AE902" s="148"/>
      <c r="AF902" s="111"/>
      <c r="AG902" s="149"/>
      <c r="AH902" s="110"/>
      <c r="AI902" s="111"/>
      <c r="AJ902" s="149"/>
      <c r="AK902" s="75"/>
      <c r="AL902" s="111"/>
      <c r="AM902" s="851"/>
      <c r="AN902" s="853"/>
      <c r="AO902" s="855" t="str">
        <f t="shared" si="670"/>
        <v/>
      </c>
      <c r="BC902" s="818"/>
      <c r="BD902" s="244"/>
      <c r="BE902" s="244"/>
      <c r="BF902" s="244"/>
      <c r="BG902" s="244"/>
      <c r="BH902" s="244"/>
      <c r="BI902" s="244"/>
      <c r="BJ902" s="819"/>
      <c r="CC902" s="513" t="str">
        <f t="shared" si="671"/>
        <v/>
      </c>
      <c r="CD902" s="513" t="str">
        <f t="shared" si="672"/>
        <v/>
      </c>
      <c r="CE902" s="513" t="str">
        <f t="shared" si="673"/>
        <v/>
      </c>
      <c r="CF902" s="513" t="str">
        <f t="shared" si="674"/>
        <v/>
      </c>
      <c r="CG902" s="513" t="str">
        <f t="shared" si="675"/>
        <v/>
      </c>
      <c r="CH902" s="513" t="str">
        <f t="shared" si="676"/>
        <v/>
      </c>
      <c r="CI902" s="513" t="str">
        <f t="shared" si="677"/>
        <v/>
      </c>
      <c r="CJ902" s="513"/>
      <c r="CK902" s="513" t="str">
        <f t="shared" si="678"/>
        <v/>
      </c>
      <c r="CL902" s="513" t="str">
        <f t="shared" si="679"/>
        <v/>
      </c>
      <c r="CM902" s="513"/>
      <c r="CO902" s="513" t="str">
        <f t="shared" si="689"/>
        <v/>
      </c>
      <c r="CR902" s="822">
        <f t="shared" si="680"/>
        <v>0</v>
      </c>
      <c r="CS902" s="822">
        <f t="shared" si="681"/>
        <v>0</v>
      </c>
      <c r="CT902" s="823">
        <f t="shared" si="682"/>
        <v>0</v>
      </c>
      <c r="CU902" s="817">
        <f t="shared" si="683"/>
        <v>0</v>
      </c>
      <c r="CV902" s="817">
        <f t="shared" si="684"/>
        <v>0</v>
      </c>
      <c r="CW902" s="817">
        <f t="shared" si="685"/>
        <v>0</v>
      </c>
      <c r="CX902" s="817">
        <f t="shared" si="686"/>
        <v>0</v>
      </c>
      <c r="CY902" s="817"/>
      <c r="CZ902" s="817">
        <f t="shared" si="687"/>
        <v>0</v>
      </c>
      <c r="DA902" s="817">
        <f t="shared" si="688"/>
        <v>0</v>
      </c>
      <c r="DB902" s="817"/>
      <c r="DD902" s="822">
        <f t="shared" si="690"/>
        <v>0</v>
      </c>
    </row>
    <row r="903" spans="1:108">
      <c r="A903" s="379" t="s">
        <v>1766</v>
      </c>
      <c r="B903" s="419" t="s">
        <v>1767</v>
      </c>
      <c r="C903" s="57">
        <f t="shared" si="668"/>
        <v>0</v>
      </c>
      <c r="D903" s="372">
        <f t="shared" si="669"/>
        <v>0</v>
      </c>
      <c r="E903" s="58"/>
      <c r="F903" s="111"/>
      <c r="G903" s="60"/>
      <c r="H903" s="145"/>
      <c r="I903" s="146"/>
      <c r="J903" s="146"/>
      <c r="K903" s="146"/>
      <c r="L903" s="146"/>
      <c r="M903" s="146"/>
      <c r="N903" s="146"/>
      <c r="O903" s="146"/>
      <c r="P903" s="146"/>
      <c r="Q903" s="146"/>
      <c r="R903" s="146"/>
      <c r="S903" s="146"/>
      <c r="T903" s="146"/>
      <c r="U903" s="146"/>
      <c r="V903" s="146"/>
      <c r="W903" s="146"/>
      <c r="X903" s="146"/>
      <c r="Y903" s="146"/>
      <c r="Z903" s="147"/>
      <c r="AA903" s="58"/>
      <c r="AB903" s="148"/>
      <c r="AC903" s="59"/>
      <c r="AD903" s="110"/>
      <c r="AE903" s="148"/>
      <c r="AF903" s="111"/>
      <c r="AG903" s="149"/>
      <c r="AH903" s="110"/>
      <c r="AI903" s="111"/>
      <c r="AJ903" s="149"/>
      <c r="AK903" s="75"/>
      <c r="AL903" s="111"/>
      <c r="AM903" s="851"/>
      <c r="AN903" s="853"/>
      <c r="AO903" s="855" t="str">
        <f t="shared" si="670"/>
        <v/>
      </c>
      <c r="BC903" s="818"/>
      <c r="BD903" s="244"/>
      <c r="BE903" s="244"/>
      <c r="BF903" s="244"/>
      <c r="BG903" s="244"/>
      <c r="BH903" s="244"/>
      <c r="BI903" s="244"/>
      <c r="BJ903" s="819"/>
      <c r="CC903" s="513" t="str">
        <f t="shared" si="671"/>
        <v/>
      </c>
      <c r="CD903" s="513" t="str">
        <f t="shared" si="672"/>
        <v/>
      </c>
      <c r="CE903" s="513" t="str">
        <f t="shared" si="673"/>
        <v/>
      </c>
      <c r="CF903" s="513" t="str">
        <f t="shared" si="674"/>
        <v/>
      </c>
      <c r="CG903" s="513" t="str">
        <f t="shared" si="675"/>
        <v/>
      </c>
      <c r="CH903" s="513" t="str">
        <f t="shared" si="676"/>
        <v/>
      </c>
      <c r="CI903" s="513" t="str">
        <f t="shared" si="677"/>
        <v/>
      </c>
      <c r="CJ903" s="513"/>
      <c r="CK903" s="513" t="str">
        <f t="shared" si="678"/>
        <v/>
      </c>
      <c r="CL903" s="513" t="str">
        <f t="shared" si="679"/>
        <v/>
      </c>
      <c r="CM903" s="513"/>
      <c r="CO903" s="513" t="str">
        <f t="shared" si="689"/>
        <v/>
      </c>
      <c r="CR903" s="822">
        <f t="shared" si="680"/>
        <v>0</v>
      </c>
      <c r="CS903" s="822">
        <f t="shared" si="681"/>
        <v>0</v>
      </c>
      <c r="CT903" s="823">
        <f t="shared" si="682"/>
        <v>0</v>
      </c>
      <c r="CU903" s="817">
        <f t="shared" si="683"/>
        <v>0</v>
      </c>
      <c r="CV903" s="817">
        <f t="shared" si="684"/>
        <v>0</v>
      </c>
      <c r="CW903" s="817">
        <f t="shared" si="685"/>
        <v>0</v>
      </c>
      <c r="CX903" s="817">
        <f t="shared" si="686"/>
        <v>0</v>
      </c>
      <c r="CY903" s="817"/>
      <c r="CZ903" s="817">
        <f t="shared" si="687"/>
        <v>0</v>
      </c>
      <c r="DA903" s="817">
        <f t="shared" si="688"/>
        <v>0</v>
      </c>
      <c r="DB903" s="817"/>
      <c r="DD903" s="822">
        <f t="shared" si="690"/>
        <v>0</v>
      </c>
    </row>
    <row r="904" spans="1:108">
      <c r="A904" s="379" t="s">
        <v>1768</v>
      </c>
      <c r="B904" s="419" t="s">
        <v>1769</v>
      </c>
      <c r="C904" s="57">
        <f t="shared" si="668"/>
        <v>0</v>
      </c>
      <c r="D904" s="372">
        <f t="shared" si="669"/>
        <v>0</v>
      </c>
      <c r="E904" s="58"/>
      <c r="F904" s="111"/>
      <c r="G904" s="60"/>
      <c r="H904" s="145"/>
      <c r="I904" s="146"/>
      <c r="J904" s="146"/>
      <c r="K904" s="146"/>
      <c r="L904" s="146"/>
      <c r="M904" s="146"/>
      <c r="N904" s="146"/>
      <c r="O904" s="146"/>
      <c r="P904" s="146"/>
      <c r="Q904" s="146"/>
      <c r="R904" s="146"/>
      <c r="S904" s="146"/>
      <c r="T904" s="146"/>
      <c r="U904" s="146"/>
      <c r="V904" s="146"/>
      <c r="W904" s="146"/>
      <c r="X904" s="146"/>
      <c r="Y904" s="146"/>
      <c r="Z904" s="147"/>
      <c r="AA904" s="58"/>
      <c r="AB904" s="148"/>
      <c r="AC904" s="59"/>
      <c r="AD904" s="110"/>
      <c r="AE904" s="148"/>
      <c r="AF904" s="111"/>
      <c r="AG904" s="149"/>
      <c r="AH904" s="110"/>
      <c r="AI904" s="111"/>
      <c r="AJ904" s="149"/>
      <c r="AK904" s="75"/>
      <c r="AL904" s="111"/>
      <c r="AM904" s="851"/>
      <c r="AN904" s="853"/>
      <c r="AO904" s="855" t="str">
        <f t="shared" si="670"/>
        <v/>
      </c>
      <c r="BC904" s="818"/>
      <c r="BD904" s="244"/>
      <c r="BE904" s="244"/>
      <c r="BF904" s="244"/>
      <c r="BG904" s="244"/>
      <c r="BH904" s="244"/>
      <c r="BI904" s="244"/>
      <c r="BJ904" s="819"/>
      <c r="CC904" s="513" t="str">
        <f t="shared" si="671"/>
        <v/>
      </c>
      <c r="CD904" s="513" t="str">
        <f t="shared" si="672"/>
        <v/>
      </c>
      <c r="CE904" s="513" t="str">
        <f t="shared" si="673"/>
        <v/>
      </c>
      <c r="CF904" s="513" t="str">
        <f t="shared" si="674"/>
        <v/>
      </c>
      <c r="CG904" s="513" t="str">
        <f t="shared" si="675"/>
        <v/>
      </c>
      <c r="CH904" s="513" t="str">
        <f t="shared" si="676"/>
        <v/>
      </c>
      <c r="CI904" s="513" t="str">
        <f t="shared" si="677"/>
        <v/>
      </c>
      <c r="CJ904" s="513"/>
      <c r="CK904" s="513" t="str">
        <f t="shared" si="678"/>
        <v/>
      </c>
      <c r="CL904" s="513" t="str">
        <f t="shared" si="679"/>
        <v/>
      </c>
      <c r="CM904" s="513"/>
      <c r="CO904" s="513" t="str">
        <f t="shared" si="689"/>
        <v/>
      </c>
      <c r="CR904" s="822">
        <f t="shared" si="680"/>
        <v>0</v>
      </c>
      <c r="CS904" s="822">
        <f t="shared" si="681"/>
        <v>0</v>
      </c>
      <c r="CT904" s="823">
        <f t="shared" si="682"/>
        <v>0</v>
      </c>
      <c r="CU904" s="817">
        <f t="shared" si="683"/>
        <v>0</v>
      </c>
      <c r="CV904" s="817">
        <f t="shared" si="684"/>
        <v>0</v>
      </c>
      <c r="CW904" s="817">
        <f t="shared" si="685"/>
        <v>0</v>
      </c>
      <c r="CX904" s="817">
        <f t="shared" si="686"/>
        <v>0</v>
      </c>
      <c r="CY904" s="817"/>
      <c r="CZ904" s="817">
        <f t="shared" si="687"/>
        <v>0</v>
      </c>
      <c r="DA904" s="817">
        <f t="shared" si="688"/>
        <v>0</v>
      </c>
      <c r="DB904" s="817"/>
      <c r="DD904" s="822">
        <f t="shared" si="690"/>
        <v>0</v>
      </c>
    </row>
    <row r="905" spans="1:108">
      <c r="A905" s="379" t="s">
        <v>1770</v>
      </c>
      <c r="B905" s="419" t="s">
        <v>1771</v>
      </c>
      <c r="C905" s="57">
        <f t="shared" si="668"/>
        <v>0</v>
      </c>
      <c r="D905" s="372">
        <f t="shared" si="669"/>
        <v>0</v>
      </c>
      <c r="E905" s="58"/>
      <c r="F905" s="111"/>
      <c r="G905" s="60"/>
      <c r="H905" s="145"/>
      <c r="I905" s="146"/>
      <c r="J905" s="146"/>
      <c r="K905" s="146"/>
      <c r="L905" s="146"/>
      <c r="M905" s="146"/>
      <c r="N905" s="146"/>
      <c r="O905" s="146"/>
      <c r="P905" s="146"/>
      <c r="Q905" s="146"/>
      <c r="R905" s="146"/>
      <c r="S905" s="146"/>
      <c r="T905" s="146"/>
      <c r="U905" s="146"/>
      <c r="V905" s="146"/>
      <c r="W905" s="146"/>
      <c r="X905" s="146"/>
      <c r="Y905" s="146"/>
      <c r="Z905" s="147"/>
      <c r="AA905" s="58"/>
      <c r="AB905" s="148"/>
      <c r="AC905" s="59"/>
      <c r="AD905" s="110"/>
      <c r="AE905" s="148"/>
      <c r="AF905" s="111"/>
      <c r="AG905" s="149"/>
      <c r="AH905" s="110"/>
      <c r="AI905" s="111"/>
      <c r="AJ905" s="149"/>
      <c r="AK905" s="75"/>
      <c r="AL905" s="111"/>
      <c r="AM905" s="851"/>
      <c r="AN905" s="853"/>
      <c r="AO905" s="855" t="str">
        <f t="shared" si="670"/>
        <v/>
      </c>
      <c r="BC905" s="818"/>
      <c r="BD905" s="244"/>
      <c r="BE905" s="244"/>
      <c r="BF905" s="244"/>
      <c r="BG905" s="244"/>
      <c r="BH905" s="244"/>
      <c r="BI905" s="244"/>
      <c r="BJ905" s="819"/>
      <c r="CC905" s="513" t="str">
        <f t="shared" si="671"/>
        <v/>
      </c>
      <c r="CD905" s="513" t="str">
        <f t="shared" si="672"/>
        <v/>
      </c>
      <c r="CE905" s="513" t="str">
        <f t="shared" si="673"/>
        <v/>
      </c>
      <c r="CF905" s="513" t="str">
        <f t="shared" si="674"/>
        <v/>
      </c>
      <c r="CG905" s="513" t="str">
        <f t="shared" si="675"/>
        <v/>
      </c>
      <c r="CH905" s="513" t="str">
        <f t="shared" si="676"/>
        <v/>
      </c>
      <c r="CI905" s="513" t="str">
        <f t="shared" si="677"/>
        <v/>
      </c>
      <c r="CJ905" s="513"/>
      <c r="CK905" s="513" t="str">
        <f t="shared" si="678"/>
        <v/>
      </c>
      <c r="CL905" s="513" t="str">
        <f t="shared" si="679"/>
        <v/>
      </c>
      <c r="CM905" s="513"/>
      <c r="CO905" s="513" t="str">
        <f t="shared" si="689"/>
        <v/>
      </c>
      <c r="CR905" s="822">
        <f t="shared" si="680"/>
        <v>0</v>
      </c>
      <c r="CS905" s="822">
        <f t="shared" si="681"/>
        <v>0</v>
      </c>
      <c r="CT905" s="823">
        <f t="shared" si="682"/>
        <v>0</v>
      </c>
      <c r="CU905" s="817">
        <f t="shared" si="683"/>
        <v>0</v>
      </c>
      <c r="CV905" s="817">
        <f t="shared" si="684"/>
        <v>0</v>
      </c>
      <c r="CW905" s="817">
        <f t="shared" si="685"/>
        <v>0</v>
      </c>
      <c r="CX905" s="817">
        <f t="shared" si="686"/>
        <v>0</v>
      </c>
      <c r="CY905" s="817"/>
      <c r="CZ905" s="817">
        <f t="shared" si="687"/>
        <v>0</v>
      </c>
      <c r="DA905" s="817">
        <f t="shared" si="688"/>
        <v>0</v>
      </c>
      <c r="DB905" s="817"/>
      <c r="DD905" s="822">
        <f t="shared" si="690"/>
        <v>0</v>
      </c>
    </row>
    <row r="906" spans="1:108">
      <c r="A906" s="379" t="s">
        <v>1772</v>
      </c>
      <c r="B906" s="419" t="s">
        <v>1773</v>
      </c>
      <c r="C906" s="57">
        <f t="shared" si="668"/>
        <v>0</v>
      </c>
      <c r="D906" s="372">
        <f t="shared" si="669"/>
        <v>0</v>
      </c>
      <c r="E906" s="58"/>
      <c r="F906" s="111"/>
      <c r="G906" s="60"/>
      <c r="H906" s="145"/>
      <c r="I906" s="146"/>
      <c r="J906" s="146"/>
      <c r="K906" s="146"/>
      <c r="L906" s="146"/>
      <c r="M906" s="146"/>
      <c r="N906" s="146"/>
      <c r="O906" s="146"/>
      <c r="P906" s="146"/>
      <c r="Q906" s="146"/>
      <c r="R906" s="146"/>
      <c r="S906" s="146"/>
      <c r="T906" s="146"/>
      <c r="U906" s="146"/>
      <c r="V906" s="146"/>
      <c r="W906" s="146"/>
      <c r="X906" s="146"/>
      <c r="Y906" s="146"/>
      <c r="Z906" s="147"/>
      <c r="AA906" s="58"/>
      <c r="AB906" s="148"/>
      <c r="AC906" s="59"/>
      <c r="AD906" s="110"/>
      <c r="AE906" s="148"/>
      <c r="AF906" s="111"/>
      <c r="AG906" s="149"/>
      <c r="AH906" s="110"/>
      <c r="AI906" s="111"/>
      <c r="AJ906" s="149"/>
      <c r="AK906" s="75"/>
      <c r="AL906" s="111"/>
      <c r="AM906" s="851"/>
      <c r="AN906" s="853"/>
      <c r="AO906" s="855" t="str">
        <f t="shared" si="670"/>
        <v/>
      </c>
      <c r="BC906" s="818"/>
      <c r="BD906" s="244"/>
      <c r="BE906" s="244"/>
      <c r="BF906" s="244"/>
      <c r="BG906" s="244"/>
      <c r="BH906" s="244"/>
      <c r="BI906" s="244"/>
      <c r="BJ906" s="819"/>
      <c r="CC906" s="513" t="str">
        <f t="shared" si="671"/>
        <v/>
      </c>
      <c r="CD906" s="513" t="str">
        <f t="shared" si="672"/>
        <v/>
      </c>
      <c r="CE906" s="513" t="str">
        <f t="shared" si="673"/>
        <v/>
      </c>
      <c r="CF906" s="513" t="str">
        <f t="shared" si="674"/>
        <v/>
      </c>
      <c r="CG906" s="513" t="str">
        <f t="shared" si="675"/>
        <v/>
      </c>
      <c r="CH906" s="513" t="str">
        <f t="shared" si="676"/>
        <v/>
      </c>
      <c r="CI906" s="513" t="str">
        <f t="shared" si="677"/>
        <v/>
      </c>
      <c r="CJ906" s="513"/>
      <c r="CK906" s="513" t="str">
        <f t="shared" si="678"/>
        <v/>
      </c>
      <c r="CL906" s="513" t="str">
        <f t="shared" si="679"/>
        <v/>
      </c>
      <c r="CM906" s="513"/>
      <c r="CO906" s="513" t="str">
        <f t="shared" si="689"/>
        <v/>
      </c>
      <c r="CR906" s="822">
        <f t="shared" si="680"/>
        <v>0</v>
      </c>
      <c r="CS906" s="822">
        <f t="shared" si="681"/>
        <v>0</v>
      </c>
      <c r="CT906" s="823">
        <f t="shared" si="682"/>
        <v>0</v>
      </c>
      <c r="CU906" s="817">
        <f t="shared" si="683"/>
        <v>0</v>
      </c>
      <c r="CV906" s="817">
        <f t="shared" si="684"/>
        <v>0</v>
      </c>
      <c r="CW906" s="817">
        <f t="shared" si="685"/>
        <v>0</v>
      </c>
      <c r="CX906" s="817">
        <f t="shared" si="686"/>
        <v>0</v>
      </c>
      <c r="CY906" s="817"/>
      <c r="CZ906" s="817">
        <f t="shared" si="687"/>
        <v>0</v>
      </c>
      <c r="DA906" s="817">
        <f t="shared" si="688"/>
        <v>0</v>
      </c>
      <c r="DB906" s="817"/>
      <c r="DD906" s="822">
        <f t="shared" si="690"/>
        <v>0</v>
      </c>
    </row>
    <row r="907" spans="1:108">
      <c r="A907" s="379" t="s">
        <v>1774</v>
      </c>
      <c r="B907" s="419" t="s">
        <v>1775</v>
      </c>
      <c r="C907" s="57">
        <f t="shared" si="668"/>
        <v>0</v>
      </c>
      <c r="D907" s="372">
        <f t="shared" si="669"/>
        <v>0</v>
      </c>
      <c r="E907" s="58"/>
      <c r="F907" s="111"/>
      <c r="G907" s="60"/>
      <c r="H907" s="145"/>
      <c r="I907" s="146"/>
      <c r="J907" s="146"/>
      <c r="K907" s="146"/>
      <c r="L907" s="146"/>
      <c r="M907" s="146"/>
      <c r="N907" s="146"/>
      <c r="O907" s="146"/>
      <c r="P907" s="146"/>
      <c r="Q907" s="146"/>
      <c r="R907" s="146"/>
      <c r="S907" s="146"/>
      <c r="T907" s="146"/>
      <c r="U907" s="146"/>
      <c r="V907" s="146"/>
      <c r="W907" s="146"/>
      <c r="X907" s="146"/>
      <c r="Y907" s="146"/>
      <c r="Z907" s="147"/>
      <c r="AA907" s="58"/>
      <c r="AB907" s="148"/>
      <c r="AC907" s="59"/>
      <c r="AD907" s="110"/>
      <c r="AE907" s="148"/>
      <c r="AF907" s="111"/>
      <c r="AG907" s="149"/>
      <c r="AH907" s="110"/>
      <c r="AI907" s="111"/>
      <c r="AJ907" s="149"/>
      <c r="AK907" s="75"/>
      <c r="AL907" s="111"/>
      <c r="AM907" s="851"/>
      <c r="AN907" s="853"/>
      <c r="AO907" s="855" t="str">
        <f t="shared" si="670"/>
        <v/>
      </c>
      <c r="BC907" s="818"/>
      <c r="BD907" s="244"/>
      <c r="BE907" s="244"/>
      <c r="BF907" s="244"/>
      <c r="BG907" s="244"/>
      <c r="BH907" s="244"/>
      <c r="BI907" s="244"/>
      <c r="BJ907" s="819"/>
      <c r="CC907" s="513" t="str">
        <f t="shared" si="671"/>
        <v/>
      </c>
      <c r="CD907" s="513" t="str">
        <f t="shared" si="672"/>
        <v/>
      </c>
      <c r="CE907" s="513" t="str">
        <f t="shared" si="673"/>
        <v/>
      </c>
      <c r="CF907" s="513" t="str">
        <f t="shared" si="674"/>
        <v/>
      </c>
      <c r="CG907" s="513" t="str">
        <f t="shared" si="675"/>
        <v/>
      </c>
      <c r="CH907" s="513" t="str">
        <f t="shared" si="676"/>
        <v/>
      </c>
      <c r="CI907" s="513" t="str">
        <f t="shared" si="677"/>
        <v/>
      </c>
      <c r="CJ907" s="513"/>
      <c r="CK907" s="513" t="str">
        <f t="shared" si="678"/>
        <v/>
      </c>
      <c r="CL907" s="513" t="str">
        <f t="shared" si="679"/>
        <v/>
      </c>
      <c r="CM907" s="513"/>
      <c r="CO907" s="513" t="str">
        <f t="shared" si="689"/>
        <v/>
      </c>
      <c r="CR907" s="822">
        <f t="shared" si="680"/>
        <v>0</v>
      </c>
      <c r="CS907" s="822">
        <f t="shared" si="681"/>
        <v>0</v>
      </c>
      <c r="CT907" s="823">
        <f t="shared" si="682"/>
        <v>0</v>
      </c>
      <c r="CU907" s="817">
        <f t="shared" si="683"/>
        <v>0</v>
      </c>
      <c r="CV907" s="817">
        <f t="shared" si="684"/>
        <v>0</v>
      </c>
      <c r="CW907" s="817">
        <f t="shared" si="685"/>
        <v>0</v>
      </c>
      <c r="CX907" s="817">
        <f t="shared" si="686"/>
        <v>0</v>
      </c>
      <c r="CY907" s="817"/>
      <c r="CZ907" s="817">
        <f t="shared" si="687"/>
        <v>0</v>
      </c>
      <c r="DA907" s="817">
        <f t="shared" si="688"/>
        <v>0</v>
      </c>
      <c r="DB907" s="817"/>
      <c r="DD907" s="822">
        <f t="shared" si="690"/>
        <v>0</v>
      </c>
    </row>
    <row r="908" spans="1:108">
      <c r="A908" s="379" t="s">
        <v>1776</v>
      </c>
      <c r="B908" s="419" t="s">
        <v>1777</v>
      </c>
      <c r="C908" s="57">
        <f t="shared" si="668"/>
        <v>0</v>
      </c>
      <c r="D908" s="372">
        <f t="shared" si="669"/>
        <v>0</v>
      </c>
      <c r="E908" s="58"/>
      <c r="F908" s="111"/>
      <c r="G908" s="60"/>
      <c r="H908" s="145"/>
      <c r="I908" s="146"/>
      <c r="J908" s="146"/>
      <c r="K908" s="146"/>
      <c r="L908" s="146"/>
      <c r="M908" s="146"/>
      <c r="N908" s="146"/>
      <c r="O908" s="146"/>
      <c r="P908" s="146"/>
      <c r="Q908" s="146"/>
      <c r="R908" s="146"/>
      <c r="S908" s="146"/>
      <c r="T908" s="146"/>
      <c r="U908" s="146"/>
      <c r="V908" s="146"/>
      <c r="W908" s="146"/>
      <c r="X908" s="146"/>
      <c r="Y908" s="146"/>
      <c r="Z908" s="147"/>
      <c r="AA908" s="58"/>
      <c r="AB908" s="148"/>
      <c r="AC908" s="59"/>
      <c r="AD908" s="110"/>
      <c r="AE908" s="148"/>
      <c r="AF908" s="111"/>
      <c r="AG908" s="149"/>
      <c r="AH908" s="110"/>
      <c r="AI908" s="111"/>
      <c r="AJ908" s="149"/>
      <c r="AK908" s="75"/>
      <c r="AL908" s="111"/>
      <c r="AM908" s="851"/>
      <c r="AN908" s="853"/>
      <c r="AO908" s="855" t="str">
        <f t="shared" si="670"/>
        <v/>
      </c>
      <c r="BC908" s="818"/>
      <c r="BD908" s="244"/>
      <c r="BE908" s="244"/>
      <c r="BF908" s="244"/>
      <c r="BG908" s="244"/>
      <c r="BH908" s="244"/>
      <c r="BI908" s="244"/>
      <c r="BJ908" s="819"/>
      <c r="CC908" s="513" t="str">
        <f t="shared" si="671"/>
        <v/>
      </c>
      <c r="CD908" s="513" t="str">
        <f t="shared" si="672"/>
        <v/>
      </c>
      <c r="CE908" s="513" t="str">
        <f t="shared" si="673"/>
        <v/>
      </c>
      <c r="CF908" s="513" t="str">
        <f t="shared" si="674"/>
        <v/>
      </c>
      <c r="CG908" s="513" t="str">
        <f t="shared" si="675"/>
        <v/>
      </c>
      <c r="CH908" s="513" t="str">
        <f t="shared" si="676"/>
        <v/>
      </c>
      <c r="CI908" s="513" t="str">
        <f t="shared" si="677"/>
        <v/>
      </c>
      <c r="CJ908" s="513"/>
      <c r="CK908" s="513" t="str">
        <f t="shared" si="678"/>
        <v/>
      </c>
      <c r="CL908" s="513" t="str">
        <f t="shared" si="679"/>
        <v/>
      </c>
      <c r="CM908" s="513"/>
      <c r="CO908" s="513" t="str">
        <f t="shared" si="689"/>
        <v/>
      </c>
      <c r="CR908" s="822">
        <f t="shared" si="680"/>
        <v>0</v>
      </c>
      <c r="CS908" s="822">
        <f t="shared" si="681"/>
        <v>0</v>
      </c>
      <c r="CT908" s="823">
        <f t="shared" si="682"/>
        <v>0</v>
      </c>
      <c r="CU908" s="817">
        <f t="shared" si="683"/>
        <v>0</v>
      </c>
      <c r="CV908" s="817">
        <f t="shared" si="684"/>
        <v>0</v>
      </c>
      <c r="CW908" s="817">
        <f t="shared" si="685"/>
        <v>0</v>
      </c>
      <c r="CX908" s="817">
        <f t="shared" si="686"/>
        <v>0</v>
      </c>
      <c r="CY908" s="817"/>
      <c r="CZ908" s="817">
        <f t="shared" si="687"/>
        <v>0</v>
      </c>
      <c r="DA908" s="817">
        <f t="shared" si="688"/>
        <v>0</v>
      </c>
      <c r="DB908" s="817"/>
      <c r="DD908" s="822">
        <f t="shared" si="690"/>
        <v>0</v>
      </c>
    </row>
    <row r="909" spans="1:108">
      <c r="A909" s="379" t="s">
        <v>1778</v>
      </c>
      <c r="B909" s="419" t="s">
        <v>1779</v>
      </c>
      <c r="C909" s="57">
        <f t="shared" si="668"/>
        <v>0</v>
      </c>
      <c r="D909" s="372">
        <f t="shared" si="669"/>
        <v>0</v>
      </c>
      <c r="E909" s="58"/>
      <c r="F909" s="111"/>
      <c r="G909" s="60"/>
      <c r="H909" s="145"/>
      <c r="I909" s="146"/>
      <c r="J909" s="146"/>
      <c r="K909" s="146"/>
      <c r="L909" s="146"/>
      <c r="M909" s="146"/>
      <c r="N909" s="146"/>
      <c r="O909" s="146"/>
      <c r="P909" s="146"/>
      <c r="Q909" s="146"/>
      <c r="R909" s="146"/>
      <c r="S909" s="146"/>
      <c r="T909" s="146"/>
      <c r="U909" s="146"/>
      <c r="V909" s="146"/>
      <c r="W909" s="146"/>
      <c r="X909" s="146"/>
      <c r="Y909" s="146"/>
      <c r="Z909" s="147"/>
      <c r="AA909" s="58"/>
      <c r="AB909" s="148"/>
      <c r="AC909" s="59"/>
      <c r="AD909" s="110"/>
      <c r="AE909" s="148"/>
      <c r="AF909" s="111"/>
      <c r="AG909" s="149"/>
      <c r="AH909" s="110"/>
      <c r="AI909" s="111"/>
      <c r="AJ909" s="149"/>
      <c r="AK909" s="75"/>
      <c r="AL909" s="111"/>
      <c r="AM909" s="851"/>
      <c r="AN909" s="853"/>
      <c r="AO909" s="855" t="str">
        <f t="shared" si="670"/>
        <v/>
      </c>
      <c r="BC909" s="818"/>
      <c r="BD909" s="244"/>
      <c r="BE909" s="244"/>
      <c r="BF909" s="244"/>
      <c r="BG909" s="244"/>
      <c r="BH909" s="244"/>
      <c r="BI909" s="244"/>
      <c r="BJ909" s="819"/>
      <c r="CC909" s="513" t="str">
        <f t="shared" si="671"/>
        <v/>
      </c>
      <c r="CD909" s="513" t="str">
        <f t="shared" si="672"/>
        <v/>
      </c>
      <c r="CE909" s="513" t="str">
        <f t="shared" si="673"/>
        <v/>
      </c>
      <c r="CF909" s="513" t="str">
        <f t="shared" si="674"/>
        <v/>
      </c>
      <c r="CG909" s="513" t="str">
        <f t="shared" si="675"/>
        <v/>
      </c>
      <c r="CH909" s="513" t="str">
        <f t="shared" si="676"/>
        <v/>
      </c>
      <c r="CI909" s="513" t="str">
        <f t="shared" si="677"/>
        <v/>
      </c>
      <c r="CJ909" s="513"/>
      <c r="CK909" s="513" t="str">
        <f t="shared" si="678"/>
        <v/>
      </c>
      <c r="CL909" s="513" t="str">
        <f t="shared" si="679"/>
        <v/>
      </c>
      <c r="CM909" s="513"/>
      <c r="CO909" s="513" t="str">
        <f t="shared" si="689"/>
        <v/>
      </c>
      <c r="CR909" s="822">
        <f t="shared" si="680"/>
        <v>0</v>
      </c>
      <c r="CS909" s="822">
        <f t="shared" si="681"/>
        <v>0</v>
      </c>
      <c r="CT909" s="823">
        <f t="shared" si="682"/>
        <v>0</v>
      </c>
      <c r="CU909" s="817">
        <f t="shared" si="683"/>
        <v>0</v>
      </c>
      <c r="CV909" s="817">
        <f t="shared" si="684"/>
        <v>0</v>
      </c>
      <c r="CW909" s="817">
        <f t="shared" si="685"/>
        <v>0</v>
      </c>
      <c r="CX909" s="817">
        <f t="shared" si="686"/>
        <v>0</v>
      </c>
      <c r="CY909" s="817"/>
      <c r="CZ909" s="817">
        <f t="shared" si="687"/>
        <v>0</v>
      </c>
      <c r="DA909" s="817">
        <f t="shared" si="688"/>
        <v>0</v>
      </c>
      <c r="DB909" s="817"/>
      <c r="DD909" s="822">
        <f t="shared" si="690"/>
        <v>0</v>
      </c>
    </row>
    <row r="910" spans="1:108">
      <c r="A910" s="379" t="s">
        <v>1780</v>
      </c>
      <c r="B910" s="419" t="s">
        <v>1781</v>
      </c>
      <c r="C910" s="57">
        <f t="shared" si="668"/>
        <v>0</v>
      </c>
      <c r="D910" s="372">
        <f t="shared" si="669"/>
        <v>0</v>
      </c>
      <c r="E910" s="58"/>
      <c r="F910" s="111"/>
      <c r="G910" s="60"/>
      <c r="H910" s="145"/>
      <c r="I910" s="146"/>
      <c r="J910" s="146"/>
      <c r="K910" s="146"/>
      <c r="L910" s="146"/>
      <c r="M910" s="146"/>
      <c r="N910" s="146"/>
      <c r="O910" s="146"/>
      <c r="P910" s="146"/>
      <c r="Q910" s="146"/>
      <c r="R910" s="146"/>
      <c r="S910" s="146"/>
      <c r="T910" s="146"/>
      <c r="U910" s="146"/>
      <c r="V910" s="146"/>
      <c r="W910" s="146"/>
      <c r="X910" s="146"/>
      <c r="Y910" s="146"/>
      <c r="Z910" s="147"/>
      <c r="AA910" s="58"/>
      <c r="AB910" s="148"/>
      <c r="AC910" s="59"/>
      <c r="AD910" s="110"/>
      <c r="AE910" s="148"/>
      <c r="AF910" s="111"/>
      <c r="AG910" s="149"/>
      <c r="AH910" s="110"/>
      <c r="AI910" s="111"/>
      <c r="AJ910" s="149"/>
      <c r="AK910" s="75"/>
      <c r="AL910" s="111"/>
      <c r="AM910" s="851"/>
      <c r="AN910" s="853"/>
      <c r="AO910" s="855" t="str">
        <f t="shared" si="670"/>
        <v/>
      </c>
      <c r="BC910" s="818"/>
      <c r="BD910" s="244"/>
      <c r="BE910" s="244"/>
      <c r="BF910" s="244"/>
      <c r="BG910" s="244"/>
      <c r="BH910" s="244"/>
      <c r="BI910" s="244"/>
      <c r="BJ910" s="819"/>
      <c r="CC910" s="513" t="str">
        <f t="shared" si="671"/>
        <v/>
      </c>
      <c r="CD910" s="513" t="str">
        <f t="shared" si="672"/>
        <v/>
      </c>
      <c r="CE910" s="513" t="str">
        <f t="shared" si="673"/>
        <v/>
      </c>
      <c r="CF910" s="513" t="str">
        <f t="shared" si="674"/>
        <v/>
      </c>
      <c r="CG910" s="513" t="str">
        <f t="shared" si="675"/>
        <v/>
      </c>
      <c r="CH910" s="513" t="str">
        <f t="shared" si="676"/>
        <v/>
      </c>
      <c r="CI910" s="513" t="str">
        <f t="shared" si="677"/>
        <v/>
      </c>
      <c r="CJ910" s="513"/>
      <c r="CK910" s="513" t="str">
        <f t="shared" si="678"/>
        <v/>
      </c>
      <c r="CL910" s="513" t="str">
        <f t="shared" si="679"/>
        <v/>
      </c>
      <c r="CM910" s="513"/>
      <c r="CO910" s="513" t="str">
        <f t="shared" si="689"/>
        <v/>
      </c>
      <c r="CR910" s="822">
        <f t="shared" si="680"/>
        <v>0</v>
      </c>
      <c r="CS910" s="822">
        <f t="shared" si="681"/>
        <v>0</v>
      </c>
      <c r="CT910" s="823">
        <f t="shared" si="682"/>
        <v>0</v>
      </c>
      <c r="CU910" s="817">
        <f t="shared" si="683"/>
        <v>0</v>
      </c>
      <c r="CV910" s="817">
        <f t="shared" si="684"/>
        <v>0</v>
      </c>
      <c r="CW910" s="817">
        <f t="shared" si="685"/>
        <v>0</v>
      </c>
      <c r="CX910" s="817">
        <f t="shared" si="686"/>
        <v>0</v>
      </c>
      <c r="CY910" s="817"/>
      <c r="CZ910" s="817">
        <f t="shared" si="687"/>
        <v>0</v>
      </c>
      <c r="DA910" s="817">
        <f t="shared" si="688"/>
        <v>0</v>
      </c>
      <c r="DB910" s="817"/>
      <c r="DD910" s="822">
        <f t="shared" si="690"/>
        <v>0</v>
      </c>
    </row>
    <row r="911" spans="1:108" ht="31.5">
      <c r="A911" s="379" t="s">
        <v>1782</v>
      </c>
      <c r="B911" s="419" t="s">
        <v>1783</v>
      </c>
      <c r="C911" s="57">
        <f t="shared" si="668"/>
        <v>0</v>
      </c>
      <c r="D911" s="372">
        <f t="shared" si="669"/>
        <v>0</v>
      </c>
      <c r="E911" s="58"/>
      <c r="F911" s="111"/>
      <c r="G911" s="60"/>
      <c r="H911" s="145"/>
      <c r="I911" s="146"/>
      <c r="J911" s="146"/>
      <c r="K911" s="146"/>
      <c r="L911" s="146"/>
      <c r="M911" s="146"/>
      <c r="N911" s="146"/>
      <c r="O911" s="146"/>
      <c r="P911" s="146"/>
      <c r="Q911" s="146"/>
      <c r="R911" s="146"/>
      <c r="S911" s="146"/>
      <c r="T911" s="146"/>
      <c r="U911" s="146"/>
      <c r="V911" s="146"/>
      <c r="W911" s="146"/>
      <c r="X911" s="146"/>
      <c r="Y911" s="146"/>
      <c r="Z911" s="147"/>
      <c r="AA911" s="58"/>
      <c r="AB911" s="148"/>
      <c r="AC911" s="59"/>
      <c r="AD911" s="110"/>
      <c r="AE911" s="148"/>
      <c r="AF911" s="111"/>
      <c r="AG911" s="149"/>
      <c r="AH911" s="110"/>
      <c r="AI911" s="111"/>
      <c r="AJ911" s="149"/>
      <c r="AK911" s="75"/>
      <c r="AL911" s="111"/>
      <c r="AM911" s="851"/>
      <c r="AN911" s="853"/>
      <c r="AO911" s="855" t="str">
        <f t="shared" si="670"/>
        <v/>
      </c>
      <c r="BC911" s="818"/>
      <c r="BD911" s="244"/>
      <c r="BE911" s="244"/>
      <c r="BF911" s="244"/>
      <c r="BG911" s="244"/>
      <c r="BH911" s="244"/>
      <c r="BI911" s="244"/>
      <c r="BJ911" s="819"/>
      <c r="CC911" s="513" t="str">
        <f t="shared" si="671"/>
        <v/>
      </c>
      <c r="CD911" s="513" t="str">
        <f t="shared" si="672"/>
        <v/>
      </c>
      <c r="CE911" s="513" t="str">
        <f t="shared" si="673"/>
        <v/>
      </c>
      <c r="CF911" s="513" t="str">
        <f t="shared" si="674"/>
        <v/>
      </c>
      <c r="CG911" s="513" t="str">
        <f t="shared" si="675"/>
        <v/>
      </c>
      <c r="CH911" s="513" t="str">
        <f t="shared" si="676"/>
        <v/>
      </c>
      <c r="CI911" s="513" t="str">
        <f t="shared" si="677"/>
        <v/>
      </c>
      <c r="CJ911" s="513"/>
      <c r="CK911" s="513" t="str">
        <f t="shared" si="678"/>
        <v/>
      </c>
      <c r="CL911" s="513" t="str">
        <f t="shared" si="679"/>
        <v/>
      </c>
      <c r="CM911" s="513"/>
      <c r="CO911" s="513" t="str">
        <f t="shared" si="689"/>
        <v/>
      </c>
      <c r="CR911" s="822">
        <f t="shared" si="680"/>
        <v>0</v>
      </c>
      <c r="CS911" s="822">
        <f t="shared" si="681"/>
        <v>0</v>
      </c>
      <c r="CT911" s="823">
        <f t="shared" si="682"/>
        <v>0</v>
      </c>
      <c r="CU911" s="817">
        <f t="shared" si="683"/>
        <v>0</v>
      </c>
      <c r="CV911" s="817">
        <f t="shared" si="684"/>
        <v>0</v>
      </c>
      <c r="CW911" s="817">
        <f t="shared" si="685"/>
        <v>0</v>
      </c>
      <c r="CX911" s="817">
        <f t="shared" si="686"/>
        <v>0</v>
      </c>
      <c r="CY911" s="817"/>
      <c r="CZ911" s="817">
        <f t="shared" si="687"/>
        <v>0</v>
      </c>
      <c r="DA911" s="817">
        <f t="shared" si="688"/>
        <v>0</v>
      </c>
      <c r="DB911" s="817"/>
      <c r="DD911" s="822">
        <f t="shared" si="690"/>
        <v>0</v>
      </c>
    </row>
    <row r="912" spans="1:108">
      <c r="A912" s="379" t="s">
        <v>1784</v>
      </c>
      <c r="B912" s="419" t="s">
        <v>1785</v>
      </c>
      <c r="C912" s="57">
        <f t="shared" si="668"/>
        <v>0</v>
      </c>
      <c r="D912" s="372">
        <f t="shared" si="669"/>
        <v>0</v>
      </c>
      <c r="E912" s="58"/>
      <c r="F912" s="111"/>
      <c r="G912" s="60"/>
      <c r="H912" s="145"/>
      <c r="I912" s="146"/>
      <c r="J912" s="146"/>
      <c r="K912" s="146"/>
      <c r="L912" s="146"/>
      <c r="M912" s="146"/>
      <c r="N912" s="146"/>
      <c r="O912" s="146"/>
      <c r="P912" s="146"/>
      <c r="Q912" s="146"/>
      <c r="R912" s="146"/>
      <c r="S912" s="146"/>
      <c r="T912" s="146"/>
      <c r="U912" s="146"/>
      <c r="V912" s="146"/>
      <c r="W912" s="146"/>
      <c r="X912" s="146"/>
      <c r="Y912" s="146"/>
      <c r="Z912" s="147"/>
      <c r="AA912" s="58"/>
      <c r="AB912" s="148"/>
      <c r="AC912" s="59"/>
      <c r="AD912" s="110"/>
      <c r="AE912" s="148"/>
      <c r="AF912" s="111"/>
      <c r="AG912" s="149"/>
      <c r="AH912" s="110"/>
      <c r="AI912" s="111"/>
      <c r="AJ912" s="149"/>
      <c r="AK912" s="75"/>
      <c r="AL912" s="111"/>
      <c r="AM912" s="851"/>
      <c r="AN912" s="853"/>
      <c r="AO912" s="855" t="str">
        <f t="shared" si="670"/>
        <v/>
      </c>
      <c r="BC912" s="818"/>
      <c r="BD912" s="244"/>
      <c r="BE912" s="244"/>
      <c r="BF912" s="244"/>
      <c r="BG912" s="244"/>
      <c r="BH912" s="244"/>
      <c r="BI912" s="244"/>
      <c r="BJ912" s="819"/>
      <c r="CC912" s="513" t="str">
        <f t="shared" si="671"/>
        <v/>
      </c>
      <c r="CD912" s="513" t="str">
        <f t="shared" si="672"/>
        <v/>
      </c>
      <c r="CE912" s="513" t="str">
        <f t="shared" si="673"/>
        <v/>
      </c>
      <c r="CF912" s="513" t="str">
        <f t="shared" si="674"/>
        <v/>
      </c>
      <c r="CG912" s="513" t="str">
        <f t="shared" si="675"/>
        <v/>
      </c>
      <c r="CH912" s="513" t="str">
        <f t="shared" si="676"/>
        <v/>
      </c>
      <c r="CI912" s="513" t="str">
        <f t="shared" si="677"/>
        <v/>
      </c>
      <c r="CJ912" s="513"/>
      <c r="CK912" s="513" t="str">
        <f t="shared" si="678"/>
        <v/>
      </c>
      <c r="CL912" s="513" t="str">
        <f t="shared" si="679"/>
        <v/>
      </c>
      <c r="CM912" s="513"/>
      <c r="CO912" s="513" t="str">
        <f t="shared" si="689"/>
        <v/>
      </c>
      <c r="CR912" s="822">
        <f t="shared" si="680"/>
        <v>0</v>
      </c>
      <c r="CS912" s="822">
        <f t="shared" si="681"/>
        <v>0</v>
      </c>
      <c r="CT912" s="823">
        <f t="shared" si="682"/>
        <v>0</v>
      </c>
      <c r="CU912" s="817">
        <f t="shared" si="683"/>
        <v>0</v>
      </c>
      <c r="CV912" s="817">
        <f t="shared" si="684"/>
        <v>0</v>
      </c>
      <c r="CW912" s="817">
        <f t="shared" si="685"/>
        <v>0</v>
      </c>
      <c r="CX912" s="817">
        <f t="shared" si="686"/>
        <v>0</v>
      </c>
      <c r="CY912" s="817"/>
      <c r="CZ912" s="817">
        <f t="shared" si="687"/>
        <v>0</v>
      </c>
      <c r="DA912" s="817">
        <f t="shared" si="688"/>
        <v>0</v>
      </c>
      <c r="DB912" s="817"/>
      <c r="DD912" s="822">
        <f t="shared" si="690"/>
        <v>0</v>
      </c>
    </row>
    <row r="913" spans="1:108" ht="31.5">
      <c r="A913" s="379" t="s">
        <v>1786</v>
      </c>
      <c r="B913" s="419" t="s">
        <v>1787</v>
      </c>
      <c r="C913" s="57">
        <f t="shared" si="668"/>
        <v>0</v>
      </c>
      <c r="D913" s="372">
        <f t="shared" si="669"/>
        <v>0</v>
      </c>
      <c r="E913" s="58"/>
      <c r="F913" s="111"/>
      <c r="G913" s="60"/>
      <c r="H913" s="145"/>
      <c r="I913" s="146"/>
      <c r="J913" s="146"/>
      <c r="K913" s="146"/>
      <c r="L913" s="146"/>
      <c r="M913" s="146"/>
      <c r="N913" s="146"/>
      <c r="O913" s="146"/>
      <c r="P913" s="146"/>
      <c r="Q913" s="146"/>
      <c r="R913" s="146"/>
      <c r="S913" s="146"/>
      <c r="T913" s="146"/>
      <c r="U913" s="146"/>
      <c r="V913" s="146"/>
      <c r="W913" s="146"/>
      <c r="X913" s="146"/>
      <c r="Y913" s="146"/>
      <c r="Z913" s="147"/>
      <c r="AA913" s="58"/>
      <c r="AB913" s="148"/>
      <c r="AC913" s="59"/>
      <c r="AD913" s="110"/>
      <c r="AE913" s="148"/>
      <c r="AF913" s="111"/>
      <c r="AG913" s="149"/>
      <c r="AH913" s="110"/>
      <c r="AI913" s="111"/>
      <c r="AJ913" s="149"/>
      <c r="AK913" s="75"/>
      <c r="AL913" s="111"/>
      <c r="AM913" s="851"/>
      <c r="AN913" s="853"/>
      <c r="AO913" s="855" t="str">
        <f t="shared" si="670"/>
        <v/>
      </c>
      <c r="BC913" s="818"/>
      <c r="BD913" s="244"/>
      <c r="BE913" s="244"/>
      <c r="BF913" s="244"/>
      <c r="BG913" s="244"/>
      <c r="BH913" s="244"/>
      <c r="BI913" s="244"/>
      <c r="BJ913" s="819"/>
      <c r="CC913" s="513" t="str">
        <f t="shared" si="671"/>
        <v/>
      </c>
      <c r="CD913" s="513" t="str">
        <f t="shared" si="672"/>
        <v/>
      </c>
      <c r="CE913" s="513" t="str">
        <f t="shared" si="673"/>
        <v/>
      </c>
      <c r="CF913" s="513" t="str">
        <f t="shared" si="674"/>
        <v/>
      </c>
      <c r="CG913" s="513" t="str">
        <f t="shared" si="675"/>
        <v/>
      </c>
      <c r="CH913" s="513" t="str">
        <f t="shared" si="676"/>
        <v/>
      </c>
      <c r="CI913" s="513" t="str">
        <f t="shared" si="677"/>
        <v/>
      </c>
      <c r="CJ913" s="513"/>
      <c r="CK913" s="513" t="str">
        <f t="shared" si="678"/>
        <v/>
      </c>
      <c r="CL913" s="513" t="str">
        <f t="shared" si="679"/>
        <v/>
      </c>
      <c r="CM913" s="513"/>
      <c r="CO913" s="513" t="str">
        <f t="shared" si="689"/>
        <v/>
      </c>
      <c r="CR913" s="822">
        <f t="shared" si="680"/>
        <v>0</v>
      </c>
      <c r="CS913" s="822">
        <f t="shared" si="681"/>
        <v>0</v>
      </c>
      <c r="CT913" s="823">
        <f t="shared" si="682"/>
        <v>0</v>
      </c>
      <c r="CU913" s="817">
        <f t="shared" si="683"/>
        <v>0</v>
      </c>
      <c r="CV913" s="817">
        <f t="shared" si="684"/>
        <v>0</v>
      </c>
      <c r="CW913" s="817">
        <f t="shared" si="685"/>
        <v>0</v>
      </c>
      <c r="CX913" s="817">
        <f t="shared" si="686"/>
        <v>0</v>
      </c>
      <c r="CY913" s="817"/>
      <c r="CZ913" s="817">
        <f t="shared" si="687"/>
        <v>0</v>
      </c>
      <c r="DA913" s="817">
        <f t="shared" si="688"/>
        <v>0</v>
      </c>
      <c r="DB913" s="817"/>
      <c r="DD913" s="822">
        <f t="shared" si="690"/>
        <v>0</v>
      </c>
    </row>
    <row r="914" spans="1:108">
      <c r="A914" s="379" t="s">
        <v>1788</v>
      </c>
      <c r="B914" s="419" t="s">
        <v>1789</v>
      </c>
      <c r="C914" s="57">
        <f t="shared" si="668"/>
        <v>0</v>
      </c>
      <c r="D914" s="372">
        <f t="shared" si="669"/>
        <v>0</v>
      </c>
      <c r="E914" s="58"/>
      <c r="F914" s="111"/>
      <c r="G914" s="60"/>
      <c r="H914" s="145"/>
      <c r="I914" s="146"/>
      <c r="J914" s="146"/>
      <c r="K914" s="146"/>
      <c r="L914" s="146"/>
      <c r="M914" s="146"/>
      <c r="N914" s="146"/>
      <c r="O914" s="146"/>
      <c r="P914" s="146"/>
      <c r="Q914" s="146"/>
      <c r="R914" s="146"/>
      <c r="S914" s="146"/>
      <c r="T914" s="146"/>
      <c r="U914" s="146"/>
      <c r="V914" s="146"/>
      <c r="W914" s="146"/>
      <c r="X914" s="146"/>
      <c r="Y914" s="146"/>
      <c r="Z914" s="147"/>
      <c r="AA914" s="58"/>
      <c r="AB914" s="148"/>
      <c r="AC914" s="59"/>
      <c r="AD914" s="110"/>
      <c r="AE914" s="148"/>
      <c r="AF914" s="111"/>
      <c r="AG914" s="149"/>
      <c r="AH914" s="110"/>
      <c r="AI914" s="111"/>
      <c r="AJ914" s="149"/>
      <c r="AK914" s="75"/>
      <c r="AL914" s="111"/>
      <c r="AM914" s="851"/>
      <c r="AN914" s="853"/>
      <c r="AO914" s="855" t="str">
        <f t="shared" si="670"/>
        <v/>
      </c>
      <c r="BC914" s="818"/>
      <c r="BD914" s="244"/>
      <c r="BE914" s="244"/>
      <c r="BF914" s="244"/>
      <c r="BG914" s="244"/>
      <c r="BH914" s="244"/>
      <c r="BI914" s="244"/>
      <c r="BJ914" s="819"/>
      <c r="CC914" s="513" t="str">
        <f t="shared" si="671"/>
        <v/>
      </c>
      <c r="CD914" s="513" t="str">
        <f t="shared" si="672"/>
        <v/>
      </c>
      <c r="CE914" s="513" t="str">
        <f t="shared" si="673"/>
        <v/>
      </c>
      <c r="CF914" s="513" t="str">
        <f t="shared" si="674"/>
        <v/>
      </c>
      <c r="CG914" s="513" t="str">
        <f t="shared" si="675"/>
        <v/>
      </c>
      <c r="CH914" s="513" t="str">
        <f t="shared" si="676"/>
        <v/>
      </c>
      <c r="CI914" s="513" t="str">
        <f t="shared" si="677"/>
        <v/>
      </c>
      <c r="CJ914" s="513"/>
      <c r="CK914" s="513" t="str">
        <f t="shared" si="678"/>
        <v/>
      </c>
      <c r="CL914" s="513" t="str">
        <f t="shared" si="679"/>
        <v/>
      </c>
      <c r="CM914" s="513"/>
      <c r="CO914" s="513" t="str">
        <f t="shared" si="689"/>
        <v/>
      </c>
      <c r="CR914" s="822">
        <f t="shared" si="680"/>
        <v>0</v>
      </c>
      <c r="CS914" s="822">
        <f t="shared" si="681"/>
        <v>0</v>
      </c>
      <c r="CT914" s="823">
        <f t="shared" si="682"/>
        <v>0</v>
      </c>
      <c r="CU914" s="817">
        <f t="shared" si="683"/>
        <v>0</v>
      </c>
      <c r="CV914" s="817">
        <f t="shared" si="684"/>
        <v>0</v>
      </c>
      <c r="CW914" s="817">
        <f t="shared" si="685"/>
        <v>0</v>
      </c>
      <c r="CX914" s="817">
        <f t="shared" si="686"/>
        <v>0</v>
      </c>
      <c r="CY914" s="817"/>
      <c r="CZ914" s="817">
        <f t="shared" si="687"/>
        <v>0</v>
      </c>
      <c r="DA914" s="817">
        <f t="shared" si="688"/>
        <v>0</v>
      </c>
      <c r="DB914" s="817"/>
      <c r="DD914" s="822">
        <f t="shared" si="690"/>
        <v>0</v>
      </c>
    </row>
    <row r="915" spans="1:108">
      <c r="A915" s="379" t="s">
        <v>1790</v>
      </c>
      <c r="B915" s="419" t="s">
        <v>1791</v>
      </c>
      <c r="C915" s="57">
        <f>SUM(D915+G915)</f>
        <v>0</v>
      </c>
      <c r="D915" s="372">
        <f>SUM(E915:F915)</f>
        <v>0</v>
      </c>
      <c r="E915" s="58"/>
      <c r="F915" s="111"/>
      <c r="G915" s="60"/>
      <c r="H915" s="145"/>
      <c r="I915" s="146"/>
      <c r="J915" s="146"/>
      <c r="K915" s="146"/>
      <c r="L915" s="146"/>
      <c r="M915" s="146"/>
      <c r="N915" s="146"/>
      <c r="O915" s="146"/>
      <c r="P915" s="146"/>
      <c r="Q915" s="146"/>
      <c r="R915" s="146"/>
      <c r="S915" s="146"/>
      <c r="T915" s="146"/>
      <c r="U915" s="146"/>
      <c r="V915" s="146"/>
      <c r="W915" s="146"/>
      <c r="X915" s="146"/>
      <c r="Y915" s="146"/>
      <c r="Z915" s="147"/>
      <c r="AA915" s="58"/>
      <c r="AB915" s="148"/>
      <c r="AC915" s="59"/>
      <c r="AD915" s="110"/>
      <c r="AE915" s="148"/>
      <c r="AF915" s="111"/>
      <c r="AG915" s="149"/>
      <c r="AH915" s="110"/>
      <c r="AI915" s="111"/>
      <c r="AJ915" s="149"/>
      <c r="AK915" s="75"/>
      <c r="AL915" s="111"/>
      <c r="AM915" s="851"/>
      <c r="AN915" s="853"/>
      <c r="AO915" s="855" t="str">
        <f t="shared" si="670"/>
        <v/>
      </c>
      <c r="BC915" s="818"/>
      <c r="BD915" s="244"/>
      <c r="BE915" s="244"/>
      <c r="BF915" s="244"/>
      <c r="BG915" s="244"/>
      <c r="BH915" s="244"/>
      <c r="BI915" s="244"/>
      <c r="BJ915" s="819"/>
      <c r="CC915" s="513" t="str">
        <f t="shared" si="671"/>
        <v/>
      </c>
      <c r="CD915" s="513" t="str">
        <f t="shared" si="672"/>
        <v/>
      </c>
      <c r="CE915" s="513" t="str">
        <f t="shared" si="673"/>
        <v/>
      </c>
      <c r="CF915" s="513" t="str">
        <f t="shared" si="674"/>
        <v/>
      </c>
      <c r="CG915" s="513" t="str">
        <f t="shared" si="675"/>
        <v/>
      </c>
      <c r="CH915" s="513" t="str">
        <f t="shared" si="676"/>
        <v/>
      </c>
      <c r="CI915" s="513" t="str">
        <f t="shared" si="677"/>
        <v/>
      </c>
      <c r="CJ915" s="513"/>
      <c r="CK915" s="513" t="str">
        <f t="shared" si="678"/>
        <v/>
      </c>
      <c r="CL915" s="513" t="str">
        <f t="shared" si="679"/>
        <v/>
      </c>
      <c r="CM915" s="513"/>
      <c r="CO915" s="513" t="str">
        <f t="shared" si="689"/>
        <v/>
      </c>
      <c r="CR915" s="822">
        <f t="shared" si="680"/>
        <v>0</v>
      </c>
      <c r="CS915" s="822">
        <f t="shared" si="681"/>
        <v>0</v>
      </c>
      <c r="CT915" s="823">
        <f t="shared" si="682"/>
        <v>0</v>
      </c>
      <c r="CU915" s="817">
        <f t="shared" si="683"/>
        <v>0</v>
      </c>
      <c r="CV915" s="817">
        <f t="shared" si="684"/>
        <v>0</v>
      </c>
      <c r="CW915" s="817">
        <f t="shared" si="685"/>
        <v>0</v>
      </c>
      <c r="CX915" s="817">
        <f t="shared" si="686"/>
        <v>0</v>
      </c>
      <c r="CY915" s="817"/>
      <c r="CZ915" s="817">
        <f t="shared" si="687"/>
        <v>0</v>
      </c>
      <c r="DA915" s="817">
        <f t="shared" si="688"/>
        <v>0</v>
      </c>
      <c r="DB915" s="817"/>
      <c r="DD915" s="822">
        <f t="shared" si="690"/>
        <v>0</v>
      </c>
    </row>
    <row r="916" spans="1:108">
      <c r="A916" s="379" t="s">
        <v>1792</v>
      </c>
      <c r="B916" s="419" t="s">
        <v>1793</v>
      </c>
      <c r="C916" s="57">
        <f t="shared" si="668"/>
        <v>0</v>
      </c>
      <c r="D916" s="372">
        <f t="shared" si="669"/>
        <v>0</v>
      </c>
      <c r="E916" s="58"/>
      <c r="F916" s="111"/>
      <c r="G916" s="60"/>
      <c r="H916" s="145"/>
      <c r="I916" s="146"/>
      <c r="J916" s="146"/>
      <c r="K916" s="146"/>
      <c r="L916" s="146"/>
      <c r="M916" s="146"/>
      <c r="N916" s="146"/>
      <c r="O916" s="146"/>
      <c r="P916" s="146"/>
      <c r="Q916" s="146"/>
      <c r="R916" s="146"/>
      <c r="S916" s="146"/>
      <c r="T916" s="146"/>
      <c r="U916" s="146"/>
      <c r="V916" s="146"/>
      <c r="W916" s="146"/>
      <c r="X916" s="146"/>
      <c r="Y916" s="146"/>
      <c r="Z916" s="147"/>
      <c r="AA916" s="58"/>
      <c r="AB916" s="148"/>
      <c r="AC916" s="59"/>
      <c r="AD916" s="110"/>
      <c r="AE916" s="148"/>
      <c r="AF916" s="111"/>
      <c r="AG916" s="149"/>
      <c r="AH916" s="110"/>
      <c r="AI916" s="111"/>
      <c r="AJ916" s="149"/>
      <c r="AK916" s="75"/>
      <c r="AL916" s="111"/>
      <c r="AM916" s="851"/>
      <c r="AN916" s="853"/>
      <c r="AO916" s="855" t="str">
        <f t="shared" si="670"/>
        <v/>
      </c>
      <c r="BC916" s="818"/>
      <c r="BD916" s="244"/>
      <c r="BE916" s="244"/>
      <c r="BF916" s="244"/>
      <c r="BG916" s="244"/>
      <c r="BH916" s="244"/>
      <c r="BI916" s="244"/>
      <c r="BJ916" s="819"/>
      <c r="CC916" s="513" t="str">
        <f t="shared" si="671"/>
        <v/>
      </c>
      <c r="CD916" s="513" t="str">
        <f t="shared" si="672"/>
        <v/>
      </c>
      <c r="CE916" s="513" t="str">
        <f t="shared" si="673"/>
        <v/>
      </c>
      <c r="CF916" s="513" t="str">
        <f t="shared" si="674"/>
        <v/>
      </c>
      <c r="CG916" s="513" t="str">
        <f t="shared" si="675"/>
        <v/>
      </c>
      <c r="CH916" s="513" t="str">
        <f t="shared" si="676"/>
        <v/>
      </c>
      <c r="CI916" s="513" t="str">
        <f t="shared" si="677"/>
        <v/>
      </c>
      <c r="CJ916" s="513"/>
      <c r="CK916" s="513" t="str">
        <f t="shared" si="678"/>
        <v/>
      </c>
      <c r="CL916" s="513" t="str">
        <f t="shared" si="679"/>
        <v/>
      </c>
      <c r="CM916" s="513"/>
      <c r="CO916" s="513" t="str">
        <f t="shared" si="689"/>
        <v/>
      </c>
      <c r="CR916" s="822">
        <f t="shared" si="680"/>
        <v>0</v>
      </c>
      <c r="CS916" s="822">
        <f t="shared" si="681"/>
        <v>0</v>
      </c>
      <c r="CT916" s="823">
        <f t="shared" si="682"/>
        <v>0</v>
      </c>
      <c r="CU916" s="817">
        <f t="shared" si="683"/>
        <v>0</v>
      </c>
      <c r="CV916" s="817">
        <f t="shared" si="684"/>
        <v>0</v>
      </c>
      <c r="CW916" s="817">
        <f t="shared" si="685"/>
        <v>0</v>
      </c>
      <c r="CX916" s="817">
        <f t="shared" si="686"/>
        <v>0</v>
      </c>
      <c r="CY916" s="817"/>
      <c r="CZ916" s="817">
        <f t="shared" si="687"/>
        <v>0</v>
      </c>
      <c r="DA916" s="817">
        <f t="shared" si="688"/>
        <v>0</v>
      </c>
      <c r="DB916" s="817"/>
      <c r="DD916" s="822">
        <f t="shared" si="690"/>
        <v>0</v>
      </c>
    </row>
    <row r="917" spans="1:108">
      <c r="A917" s="379" t="s">
        <v>1794</v>
      </c>
      <c r="B917" s="419" t="s">
        <v>1795</v>
      </c>
      <c r="C917" s="57">
        <f t="shared" si="668"/>
        <v>0</v>
      </c>
      <c r="D917" s="372">
        <f t="shared" si="669"/>
        <v>0</v>
      </c>
      <c r="E917" s="58"/>
      <c r="F917" s="111"/>
      <c r="G917" s="60"/>
      <c r="H917" s="145"/>
      <c r="I917" s="146"/>
      <c r="J917" s="146"/>
      <c r="K917" s="146"/>
      <c r="L917" s="146"/>
      <c r="M917" s="146"/>
      <c r="N917" s="146"/>
      <c r="O917" s="146"/>
      <c r="P917" s="146"/>
      <c r="Q917" s="146"/>
      <c r="R917" s="146"/>
      <c r="S917" s="146"/>
      <c r="T917" s="146"/>
      <c r="U917" s="146"/>
      <c r="V917" s="146"/>
      <c r="W917" s="146"/>
      <c r="X917" s="146"/>
      <c r="Y917" s="146"/>
      <c r="Z917" s="147"/>
      <c r="AA917" s="58"/>
      <c r="AB917" s="148"/>
      <c r="AC917" s="59"/>
      <c r="AD917" s="110"/>
      <c r="AE917" s="148"/>
      <c r="AF917" s="111"/>
      <c r="AG917" s="149"/>
      <c r="AH917" s="110"/>
      <c r="AI917" s="111"/>
      <c r="AJ917" s="149"/>
      <c r="AK917" s="75"/>
      <c r="AL917" s="111"/>
      <c r="AM917" s="851"/>
      <c r="AN917" s="853"/>
      <c r="AO917" s="855" t="str">
        <f t="shared" si="670"/>
        <v/>
      </c>
      <c r="BC917" s="818"/>
      <c r="BD917" s="244"/>
      <c r="BE917" s="244"/>
      <c r="BF917" s="244"/>
      <c r="BG917" s="244"/>
      <c r="BH917" s="244"/>
      <c r="BI917" s="244"/>
      <c r="BJ917" s="819"/>
      <c r="CC917" s="513" t="str">
        <f t="shared" si="671"/>
        <v/>
      </c>
      <c r="CD917" s="513" t="str">
        <f t="shared" si="672"/>
        <v/>
      </c>
      <c r="CE917" s="513" t="str">
        <f t="shared" si="673"/>
        <v/>
      </c>
      <c r="CF917" s="513" t="str">
        <f t="shared" si="674"/>
        <v/>
      </c>
      <c r="CG917" s="513" t="str">
        <f t="shared" si="675"/>
        <v/>
      </c>
      <c r="CH917" s="513" t="str">
        <f t="shared" si="676"/>
        <v/>
      </c>
      <c r="CI917" s="513" t="str">
        <f t="shared" si="677"/>
        <v/>
      </c>
      <c r="CJ917" s="513"/>
      <c r="CK917" s="513" t="str">
        <f t="shared" si="678"/>
        <v/>
      </c>
      <c r="CL917" s="513" t="str">
        <f t="shared" si="679"/>
        <v/>
      </c>
      <c r="CM917" s="513"/>
      <c r="CO917" s="513" t="str">
        <f t="shared" si="689"/>
        <v/>
      </c>
      <c r="CR917" s="822">
        <f t="shared" si="680"/>
        <v>0</v>
      </c>
      <c r="CS917" s="822">
        <f t="shared" si="681"/>
        <v>0</v>
      </c>
      <c r="CT917" s="823">
        <f t="shared" si="682"/>
        <v>0</v>
      </c>
      <c r="CU917" s="817">
        <f t="shared" si="683"/>
        <v>0</v>
      </c>
      <c r="CV917" s="817">
        <f t="shared" si="684"/>
        <v>0</v>
      </c>
      <c r="CW917" s="817">
        <f t="shared" si="685"/>
        <v>0</v>
      </c>
      <c r="CX917" s="817">
        <f t="shared" si="686"/>
        <v>0</v>
      </c>
      <c r="CY917" s="817"/>
      <c r="CZ917" s="817">
        <f t="shared" si="687"/>
        <v>0</v>
      </c>
      <c r="DA917" s="817">
        <f t="shared" si="688"/>
        <v>0</v>
      </c>
      <c r="DB917" s="817"/>
      <c r="DD917" s="822">
        <f t="shared" si="690"/>
        <v>0</v>
      </c>
    </row>
    <row r="918" spans="1:108">
      <c r="A918" s="379" t="s">
        <v>1796</v>
      </c>
      <c r="B918" s="419" t="s">
        <v>1797</v>
      </c>
      <c r="C918" s="57">
        <f t="shared" si="668"/>
        <v>0</v>
      </c>
      <c r="D918" s="372">
        <f t="shared" si="669"/>
        <v>0</v>
      </c>
      <c r="E918" s="58"/>
      <c r="F918" s="111"/>
      <c r="G918" s="60"/>
      <c r="H918" s="145"/>
      <c r="I918" s="146"/>
      <c r="J918" s="146"/>
      <c r="K918" s="146"/>
      <c r="L918" s="146"/>
      <c r="M918" s="146"/>
      <c r="N918" s="146"/>
      <c r="O918" s="146"/>
      <c r="P918" s="146"/>
      <c r="Q918" s="146"/>
      <c r="R918" s="146"/>
      <c r="S918" s="146"/>
      <c r="T918" s="146"/>
      <c r="U918" s="146"/>
      <c r="V918" s="146"/>
      <c r="W918" s="146"/>
      <c r="X918" s="146"/>
      <c r="Y918" s="146"/>
      <c r="Z918" s="147"/>
      <c r="AA918" s="58"/>
      <c r="AB918" s="148"/>
      <c r="AC918" s="59"/>
      <c r="AD918" s="110"/>
      <c r="AE918" s="148"/>
      <c r="AF918" s="111"/>
      <c r="AG918" s="149"/>
      <c r="AH918" s="110"/>
      <c r="AI918" s="111"/>
      <c r="AJ918" s="149"/>
      <c r="AK918" s="75"/>
      <c r="AL918" s="111"/>
      <c r="AM918" s="851"/>
      <c r="AN918" s="853"/>
      <c r="AO918" s="855" t="str">
        <f t="shared" si="670"/>
        <v/>
      </c>
      <c r="BC918" s="818"/>
      <c r="BD918" s="244"/>
      <c r="BE918" s="244"/>
      <c r="BF918" s="244"/>
      <c r="BG918" s="244"/>
      <c r="BH918" s="244"/>
      <c r="BI918" s="244"/>
      <c r="BJ918" s="819"/>
      <c r="CC918" s="513" t="str">
        <f t="shared" si="671"/>
        <v/>
      </c>
      <c r="CD918" s="513" t="str">
        <f t="shared" si="672"/>
        <v/>
      </c>
      <c r="CE918" s="513" t="str">
        <f t="shared" si="673"/>
        <v/>
      </c>
      <c r="CF918" s="513" t="str">
        <f t="shared" si="674"/>
        <v/>
      </c>
      <c r="CG918" s="513" t="str">
        <f t="shared" si="675"/>
        <v/>
      </c>
      <c r="CH918" s="513" t="str">
        <f t="shared" si="676"/>
        <v/>
      </c>
      <c r="CI918" s="513" t="str">
        <f t="shared" si="677"/>
        <v/>
      </c>
      <c r="CJ918" s="513"/>
      <c r="CK918" s="513" t="str">
        <f t="shared" si="678"/>
        <v/>
      </c>
      <c r="CL918" s="513" t="str">
        <f t="shared" si="679"/>
        <v/>
      </c>
      <c r="CM918" s="513"/>
      <c r="CO918" s="513" t="str">
        <f t="shared" si="689"/>
        <v/>
      </c>
      <c r="CR918" s="822">
        <f t="shared" si="680"/>
        <v>0</v>
      </c>
      <c r="CS918" s="822">
        <f t="shared" si="681"/>
        <v>0</v>
      </c>
      <c r="CT918" s="823">
        <f t="shared" si="682"/>
        <v>0</v>
      </c>
      <c r="CU918" s="817">
        <f t="shared" si="683"/>
        <v>0</v>
      </c>
      <c r="CV918" s="817">
        <f t="shared" si="684"/>
        <v>0</v>
      </c>
      <c r="CW918" s="817">
        <f t="shared" si="685"/>
        <v>0</v>
      </c>
      <c r="CX918" s="817">
        <f t="shared" si="686"/>
        <v>0</v>
      </c>
      <c r="CY918" s="817"/>
      <c r="CZ918" s="817">
        <f t="shared" si="687"/>
        <v>0</v>
      </c>
      <c r="DA918" s="817">
        <f t="shared" si="688"/>
        <v>0</v>
      </c>
      <c r="DB918" s="817"/>
      <c r="DD918" s="822">
        <f t="shared" si="690"/>
        <v>0</v>
      </c>
    </row>
    <row r="919" spans="1:108">
      <c r="A919" s="379" t="s">
        <v>1798</v>
      </c>
      <c r="B919" s="419" t="s">
        <v>1799</v>
      </c>
      <c r="C919" s="57">
        <f t="shared" si="668"/>
        <v>0</v>
      </c>
      <c r="D919" s="372">
        <f t="shared" si="669"/>
        <v>0</v>
      </c>
      <c r="E919" s="58"/>
      <c r="F919" s="111"/>
      <c r="G919" s="60"/>
      <c r="H919" s="145"/>
      <c r="I919" s="146"/>
      <c r="J919" s="146"/>
      <c r="K919" s="146"/>
      <c r="L919" s="146"/>
      <c r="M919" s="146"/>
      <c r="N919" s="146"/>
      <c r="O919" s="146"/>
      <c r="P919" s="146"/>
      <c r="Q919" s="146"/>
      <c r="R919" s="146"/>
      <c r="S919" s="146"/>
      <c r="T919" s="146"/>
      <c r="U919" s="146"/>
      <c r="V919" s="146"/>
      <c r="W919" s="146"/>
      <c r="X919" s="146"/>
      <c r="Y919" s="146"/>
      <c r="Z919" s="147"/>
      <c r="AA919" s="58"/>
      <c r="AB919" s="148"/>
      <c r="AC919" s="59"/>
      <c r="AD919" s="110"/>
      <c r="AE919" s="148"/>
      <c r="AF919" s="111"/>
      <c r="AG919" s="149"/>
      <c r="AH919" s="110"/>
      <c r="AI919" s="111"/>
      <c r="AJ919" s="149"/>
      <c r="AK919" s="75"/>
      <c r="AL919" s="111"/>
      <c r="AM919" s="851"/>
      <c r="AN919" s="853"/>
      <c r="AO919" s="855" t="str">
        <f t="shared" si="670"/>
        <v/>
      </c>
      <c r="BC919" s="818"/>
      <c r="BD919" s="244"/>
      <c r="BE919" s="244"/>
      <c r="BF919" s="244"/>
      <c r="BG919" s="244"/>
      <c r="BH919" s="244"/>
      <c r="BI919" s="244"/>
      <c r="BJ919" s="819"/>
      <c r="CC919" s="513" t="str">
        <f t="shared" si="671"/>
        <v/>
      </c>
      <c r="CD919" s="513" t="str">
        <f t="shared" si="672"/>
        <v/>
      </c>
      <c r="CE919" s="513" t="str">
        <f t="shared" si="673"/>
        <v/>
      </c>
      <c r="CF919" s="513" t="str">
        <f t="shared" si="674"/>
        <v/>
      </c>
      <c r="CG919" s="513" t="str">
        <f t="shared" si="675"/>
        <v/>
      </c>
      <c r="CH919" s="513" t="str">
        <f t="shared" si="676"/>
        <v/>
      </c>
      <c r="CI919" s="513" t="str">
        <f t="shared" si="677"/>
        <v/>
      </c>
      <c r="CJ919" s="513"/>
      <c r="CK919" s="513" t="str">
        <f t="shared" si="678"/>
        <v/>
      </c>
      <c r="CL919" s="513" t="str">
        <f t="shared" si="679"/>
        <v/>
      </c>
      <c r="CM919" s="513"/>
      <c r="CO919" s="513" t="str">
        <f t="shared" si="689"/>
        <v/>
      </c>
      <c r="CR919" s="822">
        <f t="shared" si="680"/>
        <v>0</v>
      </c>
      <c r="CS919" s="822">
        <f t="shared" si="681"/>
        <v>0</v>
      </c>
      <c r="CT919" s="823">
        <f t="shared" si="682"/>
        <v>0</v>
      </c>
      <c r="CU919" s="817">
        <f t="shared" si="683"/>
        <v>0</v>
      </c>
      <c r="CV919" s="817">
        <f t="shared" si="684"/>
        <v>0</v>
      </c>
      <c r="CW919" s="817">
        <f t="shared" si="685"/>
        <v>0</v>
      </c>
      <c r="CX919" s="817">
        <f t="shared" si="686"/>
        <v>0</v>
      </c>
      <c r="CY919" s="817"/>
      <c r="CZ919" s="817">
        <f t="shared" si="687"/>
        <v>0</v>
      </c>
      <c r="DA919" s="817">
        <f t="shared" si="688"/>
        <v>0</v>
      </c>
      <c r="DB919" s="817"/>
      <c r="DD919" s="822">
        <f t="shared" si="690"/>
        <v>0</v>
      </c>
    </row>
    <row r="920" spans="1:108">
      <c r="A920" s="379" t="s">
        <v>1800</v>
      </c>
      <c r="B920" s="419" t="s">
        <v>1801</v>
      </c>
      <c r="C920" s="57">
        <f t="shared" si="668"/>
        <v>0</v>
      </c>
      <c r="D920" s="372">
        <f t="shared" si="669"/>
        <v>0</v>
      </c>
      <c r="E920" s="58"/>
      <c r="F920" s="111"/>
      <c r="G920" s="60"/>
      <c r="H920" s="145"/>
      <c r="I920" s="146"/>
      <c r="J920" s="146"/>
      <c r="K920" s="146"/>
      <c r="L920" s="146"/>
      <c r="M920" s="146"/>
      <c r="N920" s="146"/>
      <c r="O920" s="146"/>
      <c r="P920" s="146"/>
      <c r="Q920" s="146"/>
      <c r="R920" s="146"/>
      <c r="S920" s="146"/>
      <c r="T920" s="146"/>
      <c r="U920" s="146"/>
      <c r="V920" s="146"/>
      <c r="W920" s="146"/>
      <c r="X920" s="146"/>
      <c r="Y920" s="146"/>
      <c r="Z920" s="147"/>
      <c r="AA920" s="58"/>
      <c r="AB920" s="148"/>
      <c r="AC920" s="59"/>
      <c r="AD920" s="110"/>
      <c r="AE920" s="148"/>
      <c r="AF920" s="111"/>
      <c r="AG920" s="149"/>
      <c r="AH920" s="110"/>
      <c r="AI920" s="111"/>
      <c r="AJ920" s="149"/>
      <c r="AK920" s="75"/>
      <c r="AL920" s="111"/>
      <c r="AM920" s="851"/>
      <c r="AN920" s="853"/>
      <c r="AO920" s="855" t="str">
        <f t="shared" si="670"/>
        <v/>
      </c>
      <c r="BC920" s="818"/>
      <c r="BD920" s="244"/>
      <c r="BE920" s="244"/>
      <c r="BF920" s="244"/>
      <c r="BG920" s="244"/>
      <c r="BH920" s="244"/>
      <c r="BI920" s="244"/>
      <c r="BJ920" s="819"/>
      <c r="CC920" s="513" t="str">
        <f t="shared" si="671"/>
        <v/>
      </c>
      <c r="CD920" s="513" t="str">
        <f t="shared" si="672"/>
        <v/>
      </c>
      <c r="CE920" s="513" t="str">
        <f t="shared" si="673"/>
        <v/>
      </c>
      <c r="CF920" s="513" t="str">
        <f t="shared" si="674"/>
        <v/>
      </c>
      <c r="CG920" s="513" t="str">
        <f t="shared" si="675"/>
        <v/>
      </c>
      <c r="CH920" s="513" t="str">
        <f t="shared" si="676"/>
        <v/>
      </c>
      <c r="CI920" s="513" t="str">
        <f t="shared" si="677"/>
        <v/>
      </c>
      <c r="CJ920" s="513"/>
      <c r="CK920" s="513" t="str">
        <f t="shared" si="678"/>
        <v/>
      </c>
      <c r="CL920" s="513" t="str">
        <f t="shared" si="679"/>
        <v/>
      </c>
      <c r="CM920" s="513"/>
      <c r="CO920" s="513" t="str">
        <f t="shared" si="689"/>
        <v/>
      </c>
      <c r="CR920" s="822">
        <f t="shared" si="680"/>
        <v>0</v>
      </c>
      <c r="CS920" s="822">
        <f t="shared" si="681"/>
        <v>0</v>
      </c>
      <c r="CT920" s="823">
        <f t="shared" si="682"/>
        <v>0</v>
      </c>
      <c r="CU920" s="817">
        <f t="shared" si="683"/>
        <v>0</v>
      </c>
      <c r="CV920" s="817">
        <f t="shared" si="684"/>
        <v>0</v>
      </c>
      <c r="CW920" s="817">
        <f t="shared" si="685"/>
        <v>0</v>
      </c>
      <c r="CX920" s="817">
        <f t="shared" si="686"/>
        <v>0</v>
      </c>
      <c r="CY920" s="817"/>
      <c r="CZ920" s="817">
        <f t="shared" si="687"/>
        <v>0</v>
      </c>
      <c r="DA920" s="817">
        <f t="shared" si="688"/>
        <v>0</v>
      </c>
      <c r="DB920" s="817"/>
      <c r="DD920" s="822">
        <f t="shared" si="690"/>
        <v>0</v>
      </c>
    </row>
    <row r="921" spans="1:108">
      <c r="A921" s="379" t="s">
        <v>1802</v>
      </c>
      <c r="B921" s="419" t="s">
        <v>1803</v>
      </c>
      <c r="C921" s="57">
        <f t="shared" si="668"/>
        <v>0</v>
      </c>
      <c r="D921" s="372">
        <f t="shared" si="669"/>
        <v>0</v>
      </c>
      <c r="E921" s="58"/>
      <c r="F921" s="111"/>
      <c r="G921" s="60"/>
      <c r="H921" s="145"/>
      <c r="I921" s="146"/>
      <c r="J921" s="146"/>
      <c r="K921" s="146"/>
      <c r="L921" s="146"/>
      <c r="M921" s="146"/>
      <c r="N921" s="146"/>
      <c r="O921" s="146"/>
      <c r="P921" s="146"/>
      <c r="Q921" s="146"/>
      <c r="R921" s="146"/>
      <c r="S921" s="146"/>
      <c r="T921" s="146"/>
      <c r="U921" s="146"/>
      <c r="V921" s="146"/>
      <c r="W921" s="146"/>
      <c r="X921" s="146"/>
      <c r="Y921" s="146"/>
      <c r="Z921" s="147"/>
      <c r="AA921" s="58"/>
      <c r="AB921" s="148"/>
      <c r="AC921" s="59"/>
      <c r="AD921" s="110"/>
      <c r="AE921" s="148"/>
      <c r="AF921" s="111"/>
      <c r="AG921" s="149"/>
      <c r="AH921" s="110"/>
      <c r="AI921" s="111"/>
      <c r="AJ921" s="149"/>
      <c r="AK921" s="75"/>
      <c r="AL921" s="111"/>
      <c r="AM921" s="851"/>
      <c r="AN921" s="853"/>
      <c r="AO921" s="855" t="str">
        <f t="shared" si="670"/>
        <v/>
      </c>
      <c r="BC921" s="818"/>
      <c r="BD921" s="244"/>
      <c r="BE921" s="244"/>
      <c r="BF921" s="244"/>
      <c r="BG921" s="244"/>
      <c r="BH921" s="244"/>
      <c r="BI921" s="244"/>
      <c r="BJ921" s="819"/>
      <c r="CC921" s="513" t="str">
        <f t="shared" si="671"/>
        <v/>
      </c>
      <c r="CD921" s="513" t="str">
        <f t="shared" si="672"/>
        <v/>
      </c>
      <c r="CE921" s="513" t="str">
        <f t="shared" si="673"/>
        <v/>
      </c>
      <c r="CF921" s="513" t="str">
        <f t="shared" si="674"/>
        <v/>
      </c>
      <c r="CG921" s="513" t="str">
        <f t="shared" si="675"/>
        <v/>
      </c>
      <c r="CH921" s="513" t="str">
        <f t="shared" si="676"/>
        <v/>
      </c>
      <c r="CI921" s="513" t="str">
        <f t="shared" si="677"/>
        <v/>
      </c>
      <c r="CJ921" s="513"/>
      <c r="CK921" s="513" t="str">
        <f t="shared" si="678"/>
        <v/>
      </c>
      <c r="CL921" s="513" t="str">
        <f t="shared" si="679"/>
        <v/>
      </c>
      <c r="CM921" s="513"/>
      <c r="CO921" s="513" t="str">
        <f t="shared" si="689"/>
        <v/>
      </c>
      <c r="CR921" s="822">
        <f t="shared" si="680"/>
        <v>0</v>
      </c>
      <c r="CS921" s="822">
        <f t="shared" si="681"/>
        <v>0</v>
      </c>
      <c r="CT921" s="823">
        <f t="shared" si="682"/>
        <v>0</v>
      </c>
      <c r="CU921" s="817">
        <f t="shared" si="683"/>
        <v>0</v>
      </c>
      <c r="CV921" s="817">
        <f t="shared" si="684"/>
        <v>0</v>
      </c>
      <c r="CW921" s="817">
        <f t="shared" si="685"/>
        <v>0</v>
      </c>
      <c r="CX921" s="817">
        <f t="shared" si="686"/>
        <v>0</v>
      </c>
      <c r="CY921" s="817"/>
      <c r="CZ921" s="817">
        <f t="shared" si="687"/>
        <v>0</v>
      </c>
      <c r="DA921" s="817">
        <f t="shared" si="688"/>
        <v>0</v>
      </c>
      <c r="DB921" s="817"/>
      <c r="DD921" s="822">
        <f t="shared" si="690"/>
        <v>0</v>
      </c>
    </row>
    <row r="922" spans="1:108">
      <c r="A922" s="379" t="s">
        <v>1804</v>
      </c>
      <c r="B922" s="419" t="s">
        <v>1805</v>
      </c>
      <c r="C922" s="57">
        <f t="shared" si="668"/>
        <v>0</v>
      </c>
      <c r="D922" s="372">
        <f t="shared" si="669"/>
        <v>0</v>
      </c>
      <c r="E922" s="58"/>
      <c r="F922" s="111"/>
      <c r="G922" s="60"/>
      <c r="H922" s="145"/>
      <c r="I922" s="146"/>
      <c r="J922" s="146"/>
      <c r="K922" s="146"/>
      <c r="L922" s="146"/>
      <c r="M922" s="146"/>
      <c r="N922" s="146"/>
      <c r="O922" s="146"/>
      <c r="P922" s="146"/>
      <c r="Q922" s="146"/>
      <c r="R922" s="146"/>
      <c r="S922" s="146"/>
      <c r="T922" s="146"/>
      <c r="U922" s="146"/>
      <c r="V922" s="146"/>
      <c r="W922" s="146"/>
      <c r="X922" s="146"/>
      <c r="Y922" s="146"/>
      <c r="Z922" s="147"/>
      <c r="AA922" s="58"/>
      <c r="AB922" s="148"/>
      <c r="AC922" s="59"/>
      <c r="AD922" s="110"/>
      <c r="AE922" s="148"/>
      <c r="AF922" s="111"/>
      <c r="AG922" s="149"/>
      <c r="AH922" s="110"/>
      <c r="AI922" s="111"/>
      <c r="AJ922" s="149"/>
      <c r="AK922" s="75"/>
      <c r="AL922" s="111"/>
      <c r="AM922" s="851"/>
      <c r="AN922" s="853"/>
      <c r="AO922" s="855" t="str">
        <f t="shared" si="670"/>
        <v/>
      </c>
      <c r="BC922" s="818"/>
      <c r="BD922" s="244"/>
      <c r="BE922" s="244"/>
      <c r="BF922" s="244"/>
      <c r="BG922" s="244"/>
      <c r="BH922" s="244"/>
      <c r="BI922" s="244"/>
      <c r="BJ922" s="819"/>
      <c r="CC922" s="513" t="str">
        <f t="shared" si="671"/>
        <v/>
      </c>
      <c r="CD922" s="513" t="str">
        <f t="shared" si="672"/>
        <v/>
      </c>
      <c r="CE922" s="513" t="str">
        <f t="shared" si="673"/>
        <v/>
      </c>
      <c r="CF922" s="513" t="str">
        <f t="shared" si="674"/>
        <v/>
      </c>
      <c r="CG922" s="513" t="str">
        <f t="shared" si="675"/>
        <v/>
      </c>
      <c r="CH922" s="513" t="str">
        <f t="shared" si="676"/>
        <v/>
      </c>
      <c r="CI922" s="513" t="str">
        <f t="shared" si="677"/>
        <v/>
      </c>
      <c r="CJ922" s="513"/>
      <c r="CK922" s="513" t="str">
        <f t="shared" si="678"/>
        <v/>
      </c>
      <c r="CL922" s="513" t="str">
        <f t="shared" si="679"/>
        <v/>
      </c>
      <c r="CM922" s="513"/>
      <c r="CO922" s="513" t="str">
        <f t="shared" si="689"/>
        <v/>
      </c>
      <c r="CR922" s="822">
        <f t="shared" si="680"/>
        <v>0</v>
      </c>
      <c r="CS922" s="822">
        <f t="shared" si="681"/>
        <v>0</v>
      </c>
      <c r="CT922" s="823">
        <f t="shared" si="682"/>
        <v>0</v>
      </c>
      <c r="CU922" s="817">
        <f t="shared" si="683"/>
        <v>0</v>
      </c>
      <c r="CV922" s="817">
        <f t="shared" si="684"/>
        <v>0</v>
      </c>
      <c r="CW922" s="817">
        <f t="shared" si="685"/>
        <v>0</v>
      </c>
      <c r="CX922" s="817">
        <f t="shared" si="686"/>
        <v>0</v>
      </c>
      <c r="CY922" s="817"/>
      <c r="CZ922" s="817">
        <f t="shared" si="687"/>
        <v>0</v>
      </c>
      <c r="DA922" s="817">
        <f t="shared" si="688"/>
        <v>0</v>
      </c>
      <c r="DB922" s="817"/>
      <c r="DD922" s="822">
        <f t="shared" si="690"/>
        <v>0</v>
      </c>
    </row>
    <row r="923" spans="1:108">
      <c r="A923" s="379" t="s">
        <v>1806</v>
      </c>
      <c r="B923" s="419" t="s">
        <v>1807</v>
      </c>
      <c r="C923" s="57">
        <f t="shared" si="668"/>
        <v>0</v>
      </c>
      <c r="D923" s="372">
        <f t="shared" si="669"/>
        <v>0</v>
      </c>
      <c r="E923" s="58"/>
      <c r="F923" s="111"/>
      <c r="G923" s="60"/>
      <c r="H923" s="145"/>
      <c r="I923" s="146"/>
      <c r="J923" s="146"/>
      <c r="K923" s="146"/>
      <c r="L923" s="146"/>
      <c r="M923" s="146"/>
      <c r="N923" s="146"/>
      <c r="O923" s="146"/>
      <c r="P923" s="146"/>
      <c r="Q923" s="146"/>
      <c r="R923" s="146"/>
      <c r="S923" s="146"/>
      <c r="T923" s="146"/>
      <c r="U923" s="146"/>
      <c r="V923" s="146"/>
      <c r="W923" s="146"/>
      <c r="X923" s="146"/>
      <c r="Y923" s="146"/>
      <c r="Z923" s="147"/>
      <c r="AA923" s="58"/>
      <c r="AB923" s="148"/>
      <c r="AC923" s="59"/>
      <c r="AD923" s="110"/>
      <c r="AE923" s="148"/>
      <c r="AF923" s="111"/>
      <c r="AG923" s="149"/>
      <c r="AH923" s="110"/>
      <c r="AI923" s="111"/>
      <c r="AJ923" s="149"/>
      <c r="AK923" s="75"/>
      <c r="AL923" s="111"/>
      <c r="AM923" s="851"/>
      <c r="AN923" s="853"/>
      <c r="AO923" s="855" t="str">
        <f t="shared" si="670"/>
        <v/>
      </c>
      <c r="BC923" s="818"/>
      <c r="BD923" s="244"/>
      <c r="BE923" s="244"/>
      <c r="BF923" s="244"/>
      <c r="BG923" s="244"/>
      <c r="BH923" s="244"/>
      <c r="BI923" s="244"/>
      <c r="BJ923" s="819"/>
      <c r="CC923" s="513" t="str">
        <f t="shared" si="671"/>
        <v/>
      </c>
      <c r="CD923" s="513" t="str">
        <f t="shared" si="672"/>
        <v/>
      </c>
      <c r="CE923" s="513" t="str">
        <f t="shared" si="673"/>
        <v/>
      </c>
      <c r="CF923" s="513" t="str">
        <f t="shared" si="674"/>
        <v/>
      </c>
      <c r="CG923" s="513" t="str">
        <f t="shared" si="675"/>
        <v/>
      </c>
      <c r="CH923" s="513" t="str">
        <f t="shared" si="676"/>
        <v/>
      </c>
      <c r="CI923" s="513" t="str">
        <f t="shared" si="677"/>
        <v/>
      </c>
      <c r="CJ923" s="513"/>
      <c r="CK923" s="513" t="str">
        <f t="shared" si="678"/>
        <v/>
      </c>
      <c r="CL923" s="513" t="str">
        <f t="shared" si="679"/>
        <v/>
      </c>
      <c r="CM923" s="513"/>
      <c r="CO923" s="513" t="str">
        <f t="shared" si="689"/>
        <v/>
      </c>
      <c r="CR923" s="822">
        <f t="shared" si="680"/>
        <v>0</v>
      </c>
      <c r="CS923" s="822">
        <f t="shared" si="681"/>
        <v>0</v>
      </c>
      <c r="CT923" s="823">
        <f t="shared" si="682"/>
        <v>0</v>
      </c>
      <c r="CU923" s="817">
        <f t="shared" si="683"/>
        <v>0</v>
      </c>
      <c r="CV923" s="817">
        <f t="shared" si="684"/>
        <v>0</v>
      </c>
      <c r="CW923" s="817">
        <f t="shared" si="685"/>
        <v>0</v>
      </c>
      <c r="CX923" s="817">
        <f t="shared" si="686"/>
        <v>0</v>
      </c>
      <c r="CY923" s="817"/>
      <c r="CZ923" s="817">
        <f t="shared" si="687"/>
        <v>0</v>
      </c>
      <c r="DA923" s="817">
        <f t="shared" si="688"/>
        <v>0</v>
      </c>
      <c r="DB923" s="817"/>
      <c r="DD923" s="822">
        <f t="shared" si="690"/>
        <v>0</v>
      </c>
    </row>
    <row r="924" spans="1:108">
      <c r="A924" s="431" t="s">
        <v>1808</v>
      </c>
      <c r="B924" s="419" t="s">
        <v>1809</v>
      </c>
      <c r="C924" s="57">
        <f t="shared" si="668"/>
        <v>0</v>
      </c>
      <c r="D924" s="372">
        <f t="shared" si="669"/>
        <v>0</v>
      </c>
      <c r="E924" s="58"/>
      <c r="F924" s="111"/>
      <c r="G924" s="60"/>
      <c r="H924" s="145"/>
      <c r="I924" s="146"/>
      <c r="J924" s="146"/>
      <c r="K924" s="146"/>
      <c r="L924" s="146"/>
      <c r="M924" s="146"/>
      <c r="N924" s="146"/>
      <c r="O924" s="146"/>
      <c r="P924" s="146"/>
      <c r="Q924" s="146"/>
      <c r="R924" s="146"/>
      <c r="S924" s="146"/>
      <c r="T924" s="146"/>
      <c r="U924" s="146"/>
      <c r="V924" s="146"/>
      <c r="W924" s="146"/>
      <c r="X924" s="146"/>
      <c r="Y924" s="146"/>
      <c r="Z924" s="147"/>
      <c r="AA924" s="58"/>
      <c r="AB924" s="148"/>
      <c r="AC924" s="59"/>
      <c r="AD924" s="110"/>
      <c r="AE924" s="148"/>
      <c r="AF924" s="111"/>
      <c r="AG924" s="149"/>
      <c r="AH924" s="110"/>
      <c r="AI924" s="111"/>
      <c r="AJ924" s="149"/>
      <c r="AK924" s="75"/>
      <c r="AL924" s="111"/>
      <c r="AM924" s="851"/>
      <c r="AN924" s="853"/>
      <c r="AO924" s="855" t="str">
        <f t="shared" si="670"/>
        <v/>
      </c>
      <c r="BC924" s="818"/>
      <c r="BD924" s="244"/>
      <c r="BE924" s="244"/>
      <c r="BF924" s="244"/>
      <c r="BG924" s="244"/>
      <c r="BH924" s="244"/>
      <c r="BI924" s="244"/>
      <c r="BJ924" s="819"/>
      <c r="CC924" s="513" t="str">
        <f t="shared" si="671"/>
        <v/>
      </c>
      <c r="CD924" s="513" t="str">
        <f t="shared" si="672"/>
        <v/>
      </c>
      <c r="CE924" s="513" t="str">
        <f t="shared" si="673"/>
        <v/>
      </c>
      <c r="CF924" s="513" t="str">
        <f t="shared" si="674"/>
        <v/>
      </c>
      <c r="CG924" s="513" t="str">
        <f t="shared" si="675"/>
        <v/>
      </c>
      <c r="CH924" s="513" t="str">
        <f t="shared" si="676"/>
        <v/>
      </c>
      <c r="CI924" s="513" t="str">
        <f t="shared" si="677"/>
        <v/>
      </c>
      <c r="CJ924" s="513"/>
      <c r="CK924" s="513" t="str">
        <f t="shared" si="678"/>
        <v/>
      </c>
      <c r="CL924" s="513" t="str">
        <f t="shared" si="679"/>
        <v/>
      </c>
      <c r="CM924" s="513"/>
      <c r="CO924" s="513" t="str">
        <f t="shared" si="689"/>
        <v/>
      </c>
      <c r="CR924" s="822">
        <f t="shared" si="680"/>
        <v>0</v>
      </c>
      <c r="CS924" s="822">
        <f t="shared" si="681"/>
        <v>0</v>
      </c>
      <c r="CT924" s="823">
        <f t="shared" si="682"/>
        <v>0</v>
      </c>
      <c r="CU924" s="817">
        <f t="shared" si="683"/>
        <v>0</v>
      </c>
      <c r="CV924" s="817">
        <f t="shared" si="684"/>
        <v>0</v>
      </c>
      <c r="CW924" s="817">
        <f t="shared" si="685"/>
        <v>0</v>
      </c>
      <c r="CX924" s="817">
        <f t="shared" si="686"/>
        <v>0</v>
      </c>
      <c r="CY924" s="817"/>
      <c r="CZ924" s="817">
        <f t="shared" si="687"/>
        <v>0</v>
      </c>
      <c r="DA924" s="817">
        <f t="shared" si="688"/>
        <v>0</v>
      </c>
      <c r="DB924" s="817"/>
      <c r="DD924" s="822">
        <f t="shared" si="690"/>
        <v>0</v>
      </c>
    </row>
    <row r="925" spans="1:108">
      <c r="A925" s="432" t="s">
        <v>1810</v>
      </c>
      <c r="B925" s="419" t="s">
        <v>1811</v>
      </c>
      <c r="C925" s="57">
        <f t="shared" si="668"/>
        <v>0</v>
      </c>
      <c r="D925" s="372">
        <f t="shared" si="669"/>
        <v>0</v>
      </c>
      <c r="E925" s="58"/>
      <c r="F925" s="111"/>
      <c r="G925" s="60"/>
      <c r="H925" s="145"/>
      <c r="I925" s="146"/>
      <c r="J925" s="146"/>
      <c r="K925" s="146"/>
      <c r="L925" s="146"/>
      <c r="M925" s="146"/>
      <c r="N925" s="146"/>
      <c r="O925" s="146"/>
      <c r="P925" s="146"/>
      <c r="Q925" s="146"/>
      <c r="R925" s="146"/>
      <c r="S925" s="146"/>
      <c r="T925" s="146"/>
      <c r="U925" s="146"/>
      <c r="V925" s="146"/>
      <c r="W925" s="146"/>
      <c r="X925" s="146"/>
      <c r="Y925" s="146"/>
      <c r="Z925" s="147"/>
      <c r="AA925" s="58"/>
      <c r="AB925" s="148"/>
      <c r="AC925" s="59"/>
      <c r="AD925" s="110"/>
      <c r="AE925" s="148"/>
      <c r="AF925" s="111"/>
      <c r="AG925" s="149"/>
      <c r="AH925" s="110"/>
      <c r="AI925" s="111"/>
      <c r="AJ925" s="149"/>
      <c r="AK925" s="75"/>
      <c r="AL925" s="111"/>
      <c r="AM925" s="851"/>
      <c r="AN925" s="853"/>
      <c r="AO925" s="855" t="str">
        <f t="shared" si="670"/>
        <v/>
      </c>
      <c r="BC925" s="818"/>
      <c r="BD925" s="244"/>
      <c r="BE925" s="244"/>
      <c r="BF925" s="244"/>
      <c r="BG925" s="244"/>
      <c r="BH925" s="244"/>
      <c r="BI925" s="244"/>
      <c r="BJ925" s="819"/>
      <c r="CC925" s="513" t="str">
        <f t="shared" si="671"/>
        <v/>
      </c>
      <c r="CD925" s="513" t="str">
        <f t="shared" si="672"/>
        <v/>
      </c>
      <c r="CE925" s="513" t="str">
        <f t="shared" si="673"/>
        <v/>
      </c>
      <c r="CF925" s="513" t="str">
        <f t="shared" si="674"/>
        <v/>
      </c>
      <c r="CG925" s="513" t="str">
        <f t="shared" si="675"/>
        <v/>
      </c>
      <c r="CH925" s="513" t="str">
        <f t="shared" si="676"/>
        <v/>
      </c>
      <c r="CI925" s="513" t="str">
        <f t="shared" si="677"/>
        <v/>
      </c>
      <c r="CJ925" s="513"/>
      <c r="CK925" s="513" t="str">
        <f t="shared" si="678"/>
        <v/>
      </c>
      <c r="CL925" s="513" t="str">
        <f t="shared" si="679"/>
        <v/>
      </c>
      <c r="CM925" s="513"/>
      <c r="CO925" s="513" t="str">
        <f t="shared" si="689"/>
        <v/>
      </c>
      <c r="CR925" s="822">
        <f t="shared" si="680"/>
        <v>0</v>
      </c>
      <c r="CS925" s="822">
        <f t="shared" si="681"/>
        <v>0</v>
      </c>
      <c r="CT925" s="823">
        <f t="shared" si="682"/>
        <v>0</v>
      </c>
      <c r="CU925" s="817">
        <f t="shared" si="683"/>
        <v>0</v>
      </c>
      <c r="CV925" s="817">
        <f t="shared" si="684"/>
        <v>0</v>
      </c>
      <c r="CW925" s="817">
        <f t="shared" si="685"/>
        <v>0</v>
      </c>
      <c r="CX925" s="817">
        <f t="shared" si="686"/>
        <v>0</v>
      </c>
      <c r="CY925" s="817"/>
      <c r="CZ925" s="817">
        <f t="shared" si="687"/>
        <v>0</v>
      </c>
      <c r="DA925" s="817">
        <f t="shared" si="688"/>
        <v>0</v>
      </c>
      <c r="DB925" s="817"/>
      <c r="DD925" s="822">
        <f t="shared" si="690"/>
        <v>0</v>
      </c>
    </row>
    <row r="926" spans="1:108">
      <c r="A926" s="379" t="s">
        <v>1812</v>
      </c>
      <c r="B926" s="419" t="s">
        <v>1813</v>
      </c>
      <c r="C926" s="57">
        <f>SUM(D926+G926)</f>
        <v>0</v>
      </c>
      <c r="D926" s="372">
        <f>SUM(E926:F926)</f>
        <v>0</v>
      </c>
      <c r="E926" s="58"/>
      <c r="F926" s="111"/>
      <c r="G926" s="60"/>
      <c r="H926" s="145"/>
      <c r="I926" s="146"/>
      <c r="J926" s="146"/>
      <c r="K926" s="146"/>
      <c r="L926" s="146"/>
      <c r="M926" s="146"/>
      <c r="N926" s="146"/>
      <c r="O926" s="146"/>
      <c r="P926" s="146"/>
      <c r="Q926" s="146"/>
      <c r="R926" s="146"/>
      <c r="S926" s="146"/>
      <c r="T926" s="146"/>
      <c r="U926" s="146"/>
      <c r="V926" s="146"/>
      <c r="W926" s="146"/>
      <c r="X926" s="146"/>
      <c r="Y926" s="146"/>
      <c r="Z926" s="147"/>
      <c r="AA926" s="58"/>
      <c r="AB926" s="148"/>
      <c r="AC926" s="59"/>
      <c r="AD926" s="110"/>
      <c r="AE926" s="148"/>
      <c r="AF926" s="111"/>
      <c r="AG926" s="149"/>
      <c r="AH926" s="110"/>
      <c r="AI926" s="111"/>
      <c r="AJ926" s="149"/>
      <c r="AK926" s="75"/>
      <c r="AL926" s="111"/>
      <c r="AM926" s="851"/>
      <c r="AN926" s="853"/>
      <c r="AO926" s="855" t="str">
        <f t="shared" si="670"/>
        <v/>
      </c>
      <c r="BC926" s="818"/>
      <c r="BD926" s="244"/>
      <c r="BE926" s="244"/>
      <c r="BF926" s="244"/>
      <c r="BG926" s="244"/>
      <c r="BH926" s="244"/>
      <c r="BI926" s="244"/>
      <c r="BJ926" s="819"/>
      <c r="CC926" s="513" t="str">
        <f t="shared" si="671"/>
        <v/>
      </c>
      <c r="CD926" s="513" t="str">
        <f t="shared" si="672"/>
        <v/>
      </c>
      <c r="CE926" s="513" t="str">
        <f t="shared" si="673"/>
        <v/>
      </c>
      <c r="CF926" s="513" t="str">
        <f t="shared" si="674"/>
        <v/>
      </c>
      <c r="CG926" s="513" t="str">
        <f t="shared" si="675"/>
        <v/>
      </c>
      <c r="CH926" s="513" t="str">
        <f t="shared" si="676"/>
        <v/>
      </c>
      <c r="CI926" s="513" t="str">
        <f t="shared" si="677"/>
        <v/>
      </c>
      <c r="CJ926" s="513"/>
      <c r="CK926" s="513" t="str">
        <f t="shared" si="678"/>
        <v/>
      </c>
      <c r="CL926" s="513" t="str">
        <f t="shared" si="679"/>
        <v/>
      </c>
      <c r="CM926" s="513"/>
      <c r="CO926" s="513" t="str">
        <f t="shared" si="689"/>
        <v/>
      </c>
      <c r="CR926" s="822">
        <f t="shared" si="680"/>
        <v>0</v>
      </c>
      <c r="CS926" s="822">
        <f t="shared" si="681"/>
        <v>0</v>
      </c>
      <c r="CT926" s="823">
        <f t="shared" si="682"/>
        <v>0</v>
      </c>
      <c r="CU926" s="817">
        <f t="shared" si="683"/>
        <v>0</v>
      </c>
      <c r="CV926" s="817">
        <f t="shared" si="684"/>
        <v>0</v>
      </c>
      <c r="CW926" s="817">
        <f t="shared" si="685"/>
        <v>0</v>
      </c>
      <c r="CX926" s="817">
        <f t="shared" si="686"/>
        <v>0</v>
      </c>
      <c r="CY926" s="817"/>
      <c r="CZ926" s="817">
        <f t="shared" si="687"/>
        <v>0</v>
      </c>
      <c r="DA926" s="817">
        <f t="shared" si="688"/>
        <v>0</v>
      </c>
      <c r="DB926" s="817"/>
      <c r="DD926" s="822">
        <f t="shared" si="690"/>
        <v>0</v>
      </c>
    </row>
    <row r="927" spans="1:108">
      <c r="A927" s="431" t="s">
        <v>1814</v>
      </c>
      <c r="B927" s="419" t="s">
        <v>1815</v>
      </c>
      <c r="C927" s="57">
        <f t="shared" si="668"/>
        <v>0</v>
      </c>
      <c r="D927" s="372">
        <f t="shared" si="669"/>
        <v>0</v>
      </c>
      <c r="E927" s="58"/>
      <c r="F927" s="111"/>
      <c r="G927" s="60"/>
      <c r="H927" s="145"/>
      <c r="I927" s="146"/>
      <c r="J927" s="146"/>
      <c r="K927" s="146"/>
      <c r="L927" s="146"/>
      <c r="M927" s="146"/>
      <c r="N927" s="146"/>
      <c r="O927" s="146"/>
      <c r="P927" s="146"/>
      <c r="Q927" s="146"/>
      <c r="R927" s="146"/>
      <c r="S927" s="146"/>
      <c r="T927" s="146"/>
      <c r="U927" s="146"/>
      <c r="V927" s="146"/>
      <c r="W927" s="146"/>
      <c r="X927" s="146"/>
      <c r="Y927" s="146"/>
      <c r="Z927" s="147"/>
      <c r="AA927" s="58"/>
      <c r="AB927" s="148"/>
      <c r="AC927" s="59"/>
      <c r="AD927" s="110"/>
      <c r="AE927" s="148"/>
      <c r="AF927" s="111"/>
      <c r="AG927" s="149"/>
      <c r="AH927" s="110"/>
      <c r="AI927" s="111"/>
      <c r="AJ927" s="149"/>
      <c r="AK927" s="75"/>
      <c r="AL927" s="111"/>
      <c r="AM927" s="851"/>
      <c r="AN927" s="853"/>
      <c r="AO927" s="855" t="str">
        <f t="shared" si="670"/>
        <v/>
      </c>
      <c r="BC927" s="818"/>
      <c r="BD927" s="244"/>
      <c r="BE927" s="244"/>
      <c r="BF927" s="244"/>
      <c r="BG927" s="244"/>
      <c r="BH927" s="244"/>
      <c r="BI927" s="244"/>
      <c r="BJ927" s="819"/>
      <c r="CC927" s="513" t="str">
        <f t="shared" si="671"/>
        <v/>
      </c>
      <c r="CD927" s="513" t="str">
        <f t="shared" si="672"/>
        <v/>
      </c>
      <c r="CE927" s="513" t="str">
        <f t="shared" si="673"/>
        <v/>
      </c>
      <c r="CF927" s="513" t="str">
        <f t="shared" si="674"/>
        <v/>
      </c>
      <c r="CG927" s="513" t="str">
        <f t="shared" si="675"/>
        <v/>
      </c>
      <c r="CH927" s="513" t="str">
        <f t="shared" si="676"/>
        <v/>
      </c>
      <c r="CI927" s="513" t="str">
        <f t="shared" si="677"/>
        <v/>
      </c>
      <c r="CJ927" s="513"/>
      <c r="CK927" s="513" t="str">
        <f t="shared" si="678"/>
        <v/>
      </c>
      <c r="CL927" s="513" t="str">
        <f t="shared" si="679"/>
        <v/>
      </c>
      <c r="CM927" s="513"/>
      <c r="CO927" s="513" t="str">
        <f t="shared" si="689"/>
        <v/>
      </c>
      <c r="CR927" s="822">
        <f t="shared" si="680"/>
        <v>0</v>
      </c>
      <c r="CS927" s="822">
        <f t="shared" si="681"/>
        <v>0</v>
      </c>
      <c r="CT927" s="823">
        <f t="shared" si="682"/>
        <v>0</v>
      </c>
      <c r="CU927" s="817">
        <f t="shared" si="683"/>
        <v>0</v>
      </c>
      <c r="CV927" s="817">
        <f t="shared" si="684"/>
        <v>0</v>
      </c>
      <c r="CW927" s="817">
        <f t="shared" si="685"/>
        <v>0</v>
      </c>
      <c r="CX927" s="817">
        <f t="shared" si="686"/>
        <v>0</v>
      </c>
      <c r="CY927" s="817"/>
      <c r="CZ927" s="817">
        <f t="shared" si="687"/>
        <v>0</v>
      </c>
      <c r="DA927" s="817">
        <f t="shared" si="688"/>
        <v>0</v>
      </c>
      <c r="DB927" s="817"/>
      <c r="DD927" s="822">
        <f t="shared" si="690"/>
        <v>0</v>
      </c>
    </row>
    <row r="928" spans="1:108">
      <c r="A928" s="379" t="s">
        <v>1816</v>
      </c>
      <c r="B928" s="419" t="s">
        <v>1817</v>
      </c>
      <c r="C928" s="57">
        <f t="shared" si="668"/>
        <v>0</v>
      </c>
      <c r="D928" s="372">
        <f t="shared" si="669"/>
        <v>0</v>
      </c>
      <c r="E928" s="58"/>
      <c r="F928" s="111"/>
      <c r="G928" s="60"/>
      <c r="H928" s="145"/>
      <c r="I928" s="146"/>
      <c r="J928" s="146"/>
      <c r="K928" s="146"/>
      <c r="L928" s="146"/>
      <c r="M928" s="146"/>
      <c r="N928" s="146"/>
      <c r="O928" s="146"/>
      <c r="P928" s="146"/>
      <c r="Q928" s="146"/>
      <c r="R928" s="146"/>
      <c r="S928" s="146"/>
      <c r="T928" s="146"/>
      <c r="U928" s="146"/>
      <c r="V928" s="146"/>
      <c r="W928" s="146"/>
      <c r="X928" s="146"/>
      <c r="Y928" s="146"/>
      <c r="Z928" s="147"/>
      <c r="AA928" s="58"/>
      <c r="AB928" s="148"/>
      <c r="AC928" s="59"/>
      <c r="AD928" s="110"/>
      <c r="AE928" s="148"/>
      <c r="AF928" s="111"/>
      <c r="AG928" s="149"/>
      <c r="AH928" s="110"/>
      <c r="AI928" s="111"/>
      <c r="AJ928" s="149"/>
      <c r="AK928" s="75"/>
      <c r="AL928" s="111"/>
      <c r="AM928" s="851"/>
      <c r="AN928" s="853"/>
      <c r="AO928" s="855" t="str">
        <f t="shared" si="670"/>
        <v/>
      </c>
      <c r="BC928" s="818"/>
      <c r="BD928" s="244"/>
      <c r="BE928" s="244"/>
      <c r="BF928" s="244"/>
      <c r="BG928" s="244"/>
      <c r="BH928" s="244"/>
      <c r="BI928" s="244"/>
      <c r="BJ928" s="819"/>
      <c r="CC928" s="513" t="str">
        <f t="shared" si="671"/>
        <v/>
      </c>
      <c r="CD928" s="513" t="str">
        <f t="shared" si="672"/>
        <v/>
      </c>
      <c r="CE928" s="513" t="str">
        <f t="shared" si="673"/>
        <v/>
      </c>
      <c r="CF928" s="513" t="str">
        <f t="shared" si="674"/>
        <v/>
      </c>
      <c r="CG928" s="513" t="str">
        <f t="shared" si="675"/>
        <v/>
      </c>
      <c r="CH928" s="513" t="str">
        <f t="shared" si="676"/>
        <v/>
      </c>
      <c r="CI928" s="513" t="str">
        <f t="shared" si="677"/>
        <v/>
      </c>
      <c r="CJ928" s="513"/>
      <c r="CK928" s="513" t="str">
        <f t="shared" si="678"/>
        <v/>
      </c>
      <c r="CL928" s="513" t="str">
        <f t="shared" si="679"/>
        <v/>
      </c>
      <c r="CM928" s="513"/>
      <c r="CO928" s="513" t="str">
        <f t="shared" si="689"/>
        <v/>
      </c>
      <c r="CR928" s="822">
        <f t="shared" si="680"/>
        <v>0</v>
      </c>
      <c r="CS928" s="822">
        <f t="shared" si="681"/>
        <v>0</v>
      </c>
      <c r="CT928" s="823">
        <f t="shared" si="682"/>
        <v>0</v>
      </c>
      <c r="CU928" s="817">
        <f t="shared" si="683"/>
        <v>0</v>
      </c>
      <c r="CV928" s="817">
        <f t="shared" si="684"/>
        <v>0</v>
      </c>
      <c r="CW928" s="817">
        <f t="shared" si="685"/>
        <v>0</v>
      </c>
      <c r="CX928" s="817">
        <f t="shared" si="686"/>
        <v>0</v>
      </c>
      <c r="CY928" s="817"/>
      <c r="CZ928" s="817">
        <f t="shared" si="687"/>
        <v>0</v>
      </c>
      <c r="DA928" s="817">
        <f t="shared" si="688"/>
        <v>0</v>
      </c>
      <c r="DB928" s="817"/>
      <c r="DD928" s="822">
        <f t="shared" si="690"/>
        <v>0</v>
      </c>
    </row>
    <row r="929" spans="1:108">
      <c r="A929" s="379" t="s">
        <v>1818</v>
      </c>
      <c r="B929" s="419" t="s">
        <v>1819</v>
      </c>
      <c r="C929" s="57">
        <f t="shared" si="668"/>
        <v>0</v>
      </c>
      <c r="D929" s="372">
        <f t="shared" si="669"/>
        <v>0</v>
      </c>
      <c r="E929" s="58"/>
      <c r="F929" s="111"/>
      <c r="G929" s="60"/>
      <c r="H929" s="145"/>
      <c r="I929" s="146"/>
      <c r="J929" s="146"/>
      <c r="K929" s="146"/>
      <c r="L929" s="146"/>
      <c r="M929" s="146"/>
      <c r="N929" s="146"/>
      <c r="O929" s="146"/>
      <c r="P929" s="146"/>
      <c r="Q929" s="146"/>
      <c r="R929" s="146"/>
      <c r="S929" s="146"/>
      <c r="T929" s="146"/>
      <c r="U929" s="146"/>
      <c r="V929" s="146"/>
      <c r="W929" s="146"/>
      <c r="X929" s="146"/>
      <c r="Y929" s="146"/>
      <c r="Z929" s="147"/>
      <c r="AA929" s="58"/>
      <c r="AB929" s="148"/>
      <c r="AC929" s="59"/>
      <c r="AD929" s="110"/>
      <c r="AE929" s="148"/>
      <c r="AF929" s="111"/>
      <c r="AG929" s="149"/>
      <c r="AH929" s="110"/>
      <c r="AI929" s="111"/>
      <c r="AJ929" s="149"/>
      <c r="AK929" s="75"/>
      <c r="AL929" s="111"/>
      <c r="AM929" s="851"/>
      <c r="AN929" s="853"/>
      <c r="AO929" s="855" t="str">
        <f t="shared" si="670"/>
        <v/>
      </c>
      <c r="BC929" s="818"/>
      <c r="BD929" s="244"/>
      <c r="BE929" s="244"/>
      <c r="BF929" s="244"/>
      <c r="BG929" s="244"/>
      <c r="BH929" s="244"/>
      <c r="BI929" s="244"/>
      <c r="BJ929" s="819"/>
      <c r="CC929" s="513" t="str">
        <f t="shared" si="671"/>
        <v/>
      </c>
      <c r="CD929" s="513" t="str">
        <f t="shared" si="672"/>
        <v/>
      </c>
      <c r="CE929" s="513" t="str">
        <f t="shared" si="673"/>
        <v/>
      </c>
      <c r="CF929" s="513" t="str">
        <f t="shared" si="674"/>
        <v/>
      </c>
      <c r="CG929" s="513" t="str">
        <f t="shared" si="675"/>
        <v/>
      </c>
      <c r="CH929" s="513" t="str">
        <f t="shared" si="676"/>
        <v/>
      </c>
      <c r="CI929" s="513" t="str">
        <f t="shared" si="677"/>
        <v/>
      </c>
      <c r="CJ929" s="513"/>
      <c r="CK929" s="513" t="str">
        <f t="shared" si="678"/>
        <v/>
      </c>
      <c r="CL929" s="513" t="str">
        <f t="shared" si="679"/>
        <v/>
      </c>
      <c r="CM929" s="513"/>
      <c r="CO929" s="513" t="str">
        <f t="shared" si="689"/>
        <v/>
      </c>
      <c r="CR929" s="822">
        <f t="shared" si="680"/>
        <v>0</v>
      </c>
      <c r="CS929" s="822">
        <f t="shared" si="681"/>
        <v>0</v>
      </c>
      <c r="CT929" s="823">
        <f t="shared" si="682"/>
        <v>0</v>
      </c>
      <c r="CU929" s="817">
        <f t="shared" si="683"/>
        <v>0</v>
      </c>
      <c r="CV929" s="817">
        <f t="shared" si="684"/>
        <v>0</v>
      </c>
      <c r="CW929" s="817">
        <f t="shared" si="685"/>
        <v>0</v>
      </c>
      <c r="CX929" s="817">
        <f t="shared" si="686"/>
        <v>0</v>
      </c>
      <c r="CY929" s="817"/>
      <c r="CZ929" s="817">
        <f t="shared" si="687"/>
        <v>0</v>
      </c>
      <c r="DA929" s="817">
        <f t="shared" si="688"/>
        <v>0</v>
      </c>
      <c r="DB929" s="817"/>
      <c r="DD929" s="822">
        <f t="shared" si="690"/>
        <v>0</v>
      </c>
    </row>
    <row r="930" spans="1:108">
      <c r="A930" s="379" t="s">
        <v>1820</v>
      </c>
      <c r="B930" s="419" t="s">
        <v>1821</v>
      </c>
      <c r="C930" s="57">
        <f t="shared" si="668"/>
        <v>0</v>
      </c>
      <c r="D930" s="372">
        <f t="shared" si="669"/>
        <v>0</v>
      </c>
      <c r="E930" s="58"/>
      <c r="F930" s="111"/>
      <c r="G930" s="60"/>
      <c r="H930" s="145"/>
      <c r="I930" s="146"/>
      <c r="J930" s="146"/>
      <c r="K930" s="146"/>
      <c r="L930" s="146"/>
      <c r="M930" s="146"/>
      <c r="N930" s="146"/>
      <c r="O930" s="146"/>
      <c r="P930" s="146"/>
      <c r="Q930" s="146"/>
      <c r="R930" s="146"/>
      <c r="S930" s="146"/>
      <c r="T930" s="146"/>
      <c r="U930" s="146"/>
      <c r="V930" s="146"/>
      <c r="W930" s="146"/>
      <c r="X930" s="146"/>
      <c r="Y930" s="146"/>
      <c r="Z930" s="147"/>
      <c r="AA930" s="58"/>
      <c r="AB930" s="148"/>
      <c r="AC930" s="59"/>
      <c r="AD930" s="110"/>
      <c r="AE930" s="148"/>
      <c r="AF930" s="111"/>
      <c r="AG930" s="149"/>
      <c r="AH930" s="110"/>
      <c r="AI930" s="111"/>
      <c r="AJ930" s="149"/>
      <c r="AK930" s="75"/>
      <c r="AL930" s="111"/>
      <c r="AM930" s="851"/>
      <c r="AN930" s="853"/>
      <c r="AO930" s="855" t="str">
        <f t="shared" si="670"/>
        <v/>
      </c>
      <c r="BC930" s="818"/>
      <c r="BD930" s="244"/>
      <c r="BE930" s="244"/>
      <c r="BF930" s="244"/>
      <c r="BG930" s="244"/>
      <c r="BH930" s="244"/>
      <c r="BI930" s="244"/>
      <c r="BJ930" s="819"/>
      <c r="CC930" s="513" t="str">
        <f t="shared" si="671"/>
        <v/>
      </c>
      <c r="CD930" s="513" t="str">
        <f t="shared" si="672"/>
        <v/>
      </c>
      <c r="CE930" s="513" t="str">
        <f t="shared" si="673"/>
        <v/>
      </c>
      <c r="CF930" s="513" t="str">
        <f t="shared" si="674"/>
        <v/>
      </c>
      <c r="CG930" s="513" t="str">
        <f t="shared" si="675"/>
        <v/>
      </c>
      <c r="CH930" s="513" t="str">
        <f t="shared" si="676"/>
        <v/>
      </c>
      <c r="CI930" s="513" t="str">
        <f t="shared" si="677"/>
        <v/>
      </c>
      <c r="CJ930" s="513"/>
      <c r="CK930" s="513" t="str">
        <f t="shared" si="678"/>
        <v/>
      </c>
      <c r="CL930" s="513" t="str">
        <f t="shared" si="679"/>
        <v/>
      </c>
      <c r="CM930" s="513"/>
      <c r="CO930" s="513" t="str">
        <f t="shared" si="689"/>
        <v/>
      </c>
      <c r="CR930" s="822">
        <f t="shared" si="680"/>
        <v>0</v>
      </c>
      <c r="CS930" s="822">
        <f t="shared" si="681"/>
        <v>0</v>
      </c>
      <c r="CT930" s="823">
        <f t="shared" si="682"/>
        <v>0</v>
      </c>
      <c r="CU930" s="817">
        <f t="shared" si="683"/>
        <v>0</v>
      </c>
      <c r="CV930" s="817">
        <f t="shared" si="684"/>
        <v>0</v>
      </c>
      <c r="CW930" s="817">
        <f t="shared" si="685"/>
        <v>0</v>
      </c>
      <c r="CX930" s="817">
        <f t="shared" si="686"/>
        <v>0</v>
      </c>
      <c r="CY930" s="817"/>
      <c r="CZ930" s="817">
        <f t="shared" si="687"/>
        <v>0</v>
      </c>
      <c r="DA930" s="817">
        <f t="shared" si="688"/>
        <v>0</v>
      </c>
      <c r="DB930" s="817"/>
      <c r="DD930" s="822">
        <f t="shared" si="690"/>
        <v>0</v>
      </c>
    </row>
    <row r="931" spans="1:108">
      <c r="A931" s="379" t="s">
        <v>1822</v>
      </c>
      <c r="B931" s="419" t="s">
        <v>1823</v>
      </c>
      <c r="C931" s="57">
        <f t="shared" si="668"/>
        <v>0</v>
      </c>
      <c r="D931" s="372">
        <f t="shared" si="669"/>
        <v>0</v>
      </c>
      <c r="E931" s="58"/>
      <c r="F931" s="111"/>
      <c r="G931" s="60"/>
      <c r="H931" s="145"/>
      <c r="I931" s="146"/>
      <c r="J931" s="146"/>
      <c r="K931" s="146"/>
      <c r="L931" s="146"/>
      <c r="M931" s="146"/>
      <c r="N931" s="146"/>
      <c r="O931" s="146"/>
      <c r="P931" s="146"/>
      <c r="Q931" s="146"/>
      <c r="R931" s="146"/>
      <c r="S931" s="146"/>
      <c r="T931" s="146"/>
      <c r="U931" s="146"/>
      <c r="V931" s="146"/>
      <c r="W931" s="146"/>
      <c r="X931" s="146"/>
      <c r="Y931" s="146"/>
      <c r="Z931" s="147"/>
      <c r="AA931" s="58"/>
      <c r="AB931" s="148"/>
      <c r="AC931" s="59"/>
      <c r="AD931" s="110"/>
      <c r="AE931" s="148"/>
      <c r="AF931" s="111"/>
      <c r="AG931" s="149"/>
      <c r="AH931" s="110"/>
      <c r="AI931" s="111"/>
      <c r="AJ931" s="149"/>
      <c r="AK931" s="75"/>
      <c r="AL931" s="111"/>
      <c r="AM931" s="851"/>
      <c r="AN931" s="853"/>
      <c r="AO931" s="855" t="str">
        <f t="shared" si="670"/>
        <v/>
      </c>
      <c r="BC931" s="818"/>
      <c r="BD931" s="244"/>
      <c r="BE931" s="244"/>
      <c r="BF931" s="244"/>
      <c r="BG931" s="244"/>
      <c r="BH931" s="244"/>
      <c r="BI931" s="244"/>
      <c r="BJ931" s="819"/>
      <c r="CC931" s="513" t="str">
        <f t="shared" si="671"/>
        <v/>
      </c>
      <c r="CD931" s="513" t="str">
        <f t="shared" si="672"/>
        <v/>
      </c>
      <c r="CE931" s="513" t="str">
        <f t="shared" si="673"/>
        <v/>
      </c>
      <c r="CF931" s="513" t="str">
        <f t="shared" si="674"/>
        <v/>
      </c>
      <c r="CG931" s="513" t="str">
        <f t="shared" si="675"/>
        <v/>
      </c>
      <c r="CH931" s="513" t="str">
        <f t="shared" si="676"/>
        <v/>
      </c>
      <c r="CI931" s="513" t="str">
        <f t="shared" si="677"/>
        <v/>
      </c>
      <c r="CJ931" s="513"/>
      <c r="CK931" s="513" t="str">
        <f t="shared" si="678"/>
        <v/>
      </c>
      <c r="CL931" s="513" t="str">
        <f t="shared" si="679"/>
        <v/>
      </c>
      <c r="CM931" s="513"/>
      <c r="CO931" s="513" t="str">
        <f t="shared" si="689"/>
        <v/>
      </c>
      <c r="CR931" s="822">
        <f t="shared" si="680"/>
        <v>0</v>
      </c>
      <c r="CS931" s="822">
        <f t="shared" si="681"/>
        <v>0</v>
      </c>
      <c r="CT931" s="823">
        <f t="shared" si="682"/>
        <v>0</v>
      </c>
      <c r="CU931" s="817">
        <f t="shared" si="683"/>
        <v>0</v>
      </c>
      <c r="CV931" s="817">
        <f t="shared" si="684"/>
        <v>0</v>
      </c>
      <c r="CW931" s="817">
        <f t="shared" si="685"/>
        <v>0</v>
      </c>
      <c r="CX931" s="817">
        <f t="shared" si="686"/>
        <v>0</v>
      </c>
      <c r="CY931" s="817"/>
      <c r="CZ931" s="817">
        <f t="shared" si="687"/>
        <v>0</v>
      </c>
      <c r="DA931" s="817">
        <f t="shared" si="688"/>
        <v>0</v>
      </c>
      <c r="DB931" s="817"/>
      <c r="DD931" s="822">
        <f t="shared" si="690"/>
        <v>0</v>
      </c>
    </row>
    <row r="932" spans="1:108">
      <c r="A932" s="379" t="s">
        <v>1824</v>
      </c>
      <c r="B932" s="419" t="s">
        <v>1825</v>
      </c>
      <c r="C932" s="57">
        <f t="shared" si="668"/>
        <v>0</v>
      </c>
      <c r="D932" s="372">
        <f t="shared" si="669"/>
        <v>0</v>
      </c>
      <c r="E932" s="58"/>
      <c r="F932" s="111"/>
      <c r="G932" s="60"/>
      <c r="H932" s="145"/>
      <c r="I932" s="146"/>
      <c r="J932" s="146"/>
      <c r="K932" s="146"/>
      <c r="L932" s="146"/>
      <c r="M932" s="146"/>
      <c r="N932" s="146"/>
      <c r="O932" s="146"/>
      <c r="P932" s="146"/>
      <c r="Q932" s="146"/>
      <c r="R932" s="146"/>
      <c r="S932" s="146"/>
      <c r="T932" s="146"/>
      <c r="U932" s="146"/>
      <c r="V932" s="146"/>
      <c r="W932" s="146"/>
      <c r="X932" s="146"/>
      <c r="Y932" s="146"/>
      <c r="Z932" s="147"/>
      <c r="AA932" s="58"/>
      <c r="AB932" s="148"/>
      <c r="AC932" s="59"/>
      <c r="AD932" s="110"/>
      <c r="AE932" s="148"/>
      <c r="AF932" s="111"/>
      <c r="AG932" s="149"/>
      <c r="AH932" s="110"/>
      <c r="AI932" s="111"/>
      <c r="AJ932" s="149"/>
      <c r="AK932" s="75"/>
      <c r="AL932" s="111"/>
      <c r="AM932" s="851"/>
      <c r="AN932" s="853"/>
      <c r="AO932" s="855" t="str">
        <f t="shared" si="670"/>
        <v/>
      </c>
      <c r="BC932" s="818"/>
      <c r="BD932" s="244"/>
      <c r="BE932" s="244"/>
      <c r="BF932" s="244"/>
      <c r="BG932" s="244"/>
      <c r="BH932" s="244"/>
      <c r="BI932" s="244"/>
      <c r="BJ932" s="819"/>
      <c r="CC932" s="513" t="str">
        <f t="shared" si="671"/>
        <v/>
      </c>
      <c r="CD932" s="513" t="str">
        <f t="shared" si="672"/>
        <v/>
      </c>
      <c r="CE932" s="513" t="str">
        <f t="shared" si="673"/>
        <v/>
      </c>
      <c r="CF932" s="513" t="str">
        <f t="shared" si="674"/>
        <v/>
      </c>
      <c r="CG932" s="513" t="str">
        <f t="shared" si="675"/>
        <v/>
      </c>
      <c r="CH932" s="513" t="str">
        <f t="shared" si="676"/>
        <v/>
      </c>
      <c r="CI932" s="513" t="str">
        <f t="shared" si="677"/>
        <v/>
      </c>
      <c r="CJ932" s="513"/>
      <c r="CK932" s="513" t="str">
        <f t="shared" si="678"/>
        <v/>
      </c>
      <c r="CL932" s="513" t="str">
        <f t="shared" si="679"/>
        <v/>
      </c>
      <c r="CM932" s="513"/>
      <c r="CO932" s="513" t="str">
        <f t="shared" si="689"/>
        <v/>
      </c>
      <c r="CR932" s="822">
        <f t="shared" si="680"/>
        <v>0</v>
      </c>
      <c r="CS932" s="822">
        <f t="shared" si="681"/>
        <v>0</v>
      </c>
      <c r="CT932" s="823">
        <f t="shared" si="682"/>
        <v>0</v>
      </c>
      <c r="CU932" s="817">
        <f t="shared" si="683"/>
        <v>0</v>
      </c>
      <c r="CV932" s="817">
        <f t="shared" si="684"/>
        <v>0</v>
      </c>
      <c r="CW932" s="817">
        <f t="shared" si="685"/>
        <v>0</v>
      </c>
      <c r="CX932" s="817">
        <f t="shared" si="686"/>
        <v>0</v>
      </c>
      <c r="CY932" s="817"/>
      <c r="CZ932" s="817">
        <f t="shared" si="687"/>
        <v>0</v>
      </c>
      <c r="DA932" s="817">
        <f t="shared" si="688"/>
        <v>0</v>
      </c>
      <c r="DB932" s="817"/>
      <c r="DD932" s="822">
        <f t="shared" si="690"/>
        <v>0</v>
      </c>
    </row>
    <row r="933" spans="1:108">
      <c r="A933" s="379" t="s">
        <v>1826</v>
      </c>
      <c r="B933" s="419" t="s">
        <v>1827</v>
      </c>
      <c r="C933" s="57">
        <f t="shared" si="668"/>
        <v>0</v>
      </c>
      <c r="D933" s="372">
        <f t="shared" si="669"/>
        <v>0</v>
      </c>
      <c r="E933" s="58"/>
      <c r="F933" s="111"/>
      <c r="G933" s="60"/>
      <c r="H933" s="145"/>
      <c r="I933" s="146"/>
      <c r="J933" s="146"/>
      <c r="K933" s="146"/>
      <c r="L933" s="146"/>
      <c r="M933" s="146"/>
      <c r="N933" s="146"/>
      <c r="O933" s="146"/>
      <c r="P933" s="146"/>
      <c r="Q933" s="146"/>
      <c r="R933" s="146"/>
      <c r="S933" s="146"/>
      <c r="T933" s="146"/>
      <c r="U933" s="146"/>
      <c r="V933" s="146"/>
      <c r="W933" s="146"/>
      <c r="X933" s="146"/>
      <c r="Y933" s="146"/>
      <c r="Z933" s="147"/>
      <c r="AA933" s="58"/>
      <c r="AB933" s="148"/>
      <c r="AC933" s="59"/>
      <c r="AD933" s="110"/>
      <c r="AE933" s="148"/>
      <c r="AF933" s="111"/>
      <c r="AG933" s="149"/>
      <c r="AH933" s="110"/>
      <c r="AI933" s="111"/>
      <c r="AJ933" s="149"/>
      <c r="AK933" s="75"/>
      <c r="AL933" s="111"/>
      <c r="AM933" s="851"/>
      <c r="AN933" s="853"/>
      <c r="AO933" s="855" t="str">
        <f t="shared" si="670"/>
        <v/>
      </c>
      <c r="BC933" s="818"/>
      <c r="BD933" s="244"/>
      <c r="BE933" s="244"/>
      <c r="BF933" s="244"/>
      <c r="BG933" s="244"/>
      <c r="BH933" s="244"/>
      <c r="BI933" s="244"/>
      <c r="BJ933" s="819"/>
      <c r="CC933" s="513" t="str">
        <f t="shared" si="671"/>
        <v/>
      </c>
      <c r="CD933" s="513" t="str">
        <f t="shared" si="672"/>
        <v/>
      </c>
      <c r="CE933" s="513" t="str">
        <f t="shared" si="673"/>
        <v/>
      </c>
      <c r="CF933" s="513" t="str">
        <f t="shared" si="674"/>
        <v/>
      </c>
      <c r="CG933" s="513" t="str">
        <f t="shared" si="675"/>
        <v/>
      </c>
      <c r="CH933" s="513" t="str">
        <f t="shared" si="676"/>
        <v/>
      </c>
      <c r="CI933" s="513" t="str">
        <f t="shared" si="677"/>
        <v/>
      </c>
      <c r="CJ933" s="513"/>
      <c r="CK933" s="513" t="str">
        <f t="shared" si="678"/>
        <v/>
      </c>
      <c r="CL933" s="513" t="str">
        <f t="shared" si="679"/>
        <v/>
      </c>
      <c r="CM933" s="513"/>
      <c r="CO933" s="513" t="str">
        <f t="shared" si="689"/>
        <v/>
      </c>
      <c r="CR933" s="822">
        <f t="shared" si="680"/>
        <v>0</v>
      </c>
      <c r="CS933" s="822">
        <f t="shared" si="681"/>
        <v>0</v>
      </c>
      <c r="CT933" s="823">
        <f t="shared" si="682"/>
        <v>0</v>
      </c>
      <c r="CU933" s="817">
        <f t="shared" si="683"/>
        <v>0</v>
      </c>
      <c r="CV933" s="817">
        <f t="shared" si="684"/>
        <v>0</v>
      </c>
      <c r="CW933" s="817">
        <f t="shared" si="685"/>
        <v>0</v>
      </c>
      <c r="CX933" s="817">
        <f t="shared" si="686"/>
        <v>0</v>
      </c>
      <c r="CY933" s="817"/>
      <c r="CZ933" s="817">
        <f t="shared" si="687"/>
        <v>0</v>
      </c>
      <c r="DA933" s="817">
        <f t="shared" si="688"/>
        <v>0</v>
      </c>
      <c r="DB933" s="817"/>
      <c r="DD933" s="822">
        <f t="shared" si="690"/>
        <v>0</v>
      </c>
    </row>
    <row r="934" spans="1:108">
      <c r="A934" s="379" t="s">
        <v>1828</v>
      </c>
      <c r="B934" s="419" t="s">
        <v>1829</v>
      </c>
      <c r="C934" s="57">
        <f t="shared" si="668"/>
        <v>0</v>
      </c>
      <c r="D934" s="372">
        <f t="shared" si="669"/>
        <v>0</v>
      </c>
      <c r="E934" s="58"/>
      <c r="F934" s="111"/>
      <c r="G934" s="60"/>
      <c r="H934" s="145"/>
      <c r="I934" s="146"/>
      <c r="J934" s="146"/>
      <c r="K934" s="146"/>
      <c r="L934" s="146"/>
      <c r="M934" s="146"/>
      <c r="N934" s="146"/>
      <c r="O934" s="146"/>
      <c r="P934" s="146"/>
      <c r="Q934" s="146"/>
      <c r="R934" s="146"/>
      <c r="S934" s="146"/>
      <c r="T934" s="146"/>
      <c r="U934" s="146"/>
      <c r="V934" s="146"/>
      <c r="W934" s="146"/>
      <c r="X934" s="146"/>
      <c r="Y934" s="146"/>
      <c r="Z934" s="147"/>
      <c r="AA934" s="58"/>
      <c r="AB934" s="148"/>
      <c r="AC934" s="59"/>
      <c r="AD934" s="110"/>
      <c r="AE934" s="148"/>
      <c r="AF934" s="111"/>
      <c r="AG934" s="149"/>
      <c r="AH934" s="110"/>
      <c r="AI934" s="111"/>
      <c r="AJ934" s="149"/>
      <c r="AK934" s="75"/>
      <c r="AL934" s="111"/>
      <c r="AM934" s="851"/>
      <c r="AN934" s="853"/>
      <c r="AO934" s="855" t="str">
        <f t="shared" si="670"/>
        <v/>
      </c>
      <c r="BC934" s="818"/>
      <c r="BD934" s="244"/>
      <c r="BE934" s="244"/>
      <c r="BF934" s="244"/>
      <c r="BG934" s="244"/>
      <c r="BH934" s="244"/>
      <c r="BI934" s="244"/>
      <c r="BJ934" s="819"/>
      <c r="CC934" s="513" t="str">
        <f t="shared" si="671"/>
        <v/>
      </c>
      <c r="CD934" s="513" t="str">
        <f t="shared" si="672"/>
        <v/>
      </c>
      <c r="CE934" s="513" t="str">
        <f t="shared" si="673"/>
        <v/>
      </c>
      <c r="CF934" s="513" t="str">
        <f t="shared" si="674"/>
        <v/>
      </c>
      <c r="CG934" s="513" t="str">
        <f t="shared" si="675"/>
        <v/>
      </c>
      <c r="CH934" s="513" t="str">
        <f t="shared" si="676"/>
        <v/>
      </c>
      <c r="CI934" s="513" t="str">
        <f t="shared" si="677"/>
        <v/>
      </c>
      <c r="CJ934" s="513"/>
      <c r="CK934" s="513" t="str">
        <f t="shared" si="678"/>
        <v/>
      </c>
      <c r="CL934" s="513" t="str">
        <f t="shared" si="679"/>
        <v/>
      </c>
      <c r="CM934" s="513"/>
      <c r="CO934" s="513" t="str">
        <f t="shared" si="689"/>
        <v/>
      </c>
      <c r="CR934" s="822">
        <f t="shared" si="680"/>
        <v>0</v>
      </c>
      <c r="CS934" s="822">
        <f t="shared" si="681"/>
        <v>0</v>
      </c>
      <c r="CT934" s="823">
        <f t="shared" si="682"/>
        <v>0</v>
      </c>
      <c r="CU934" s="817">
        <f t="shared" si="683"/>
        <v>0</v>
      </c>
      <c r="CV934" s="817">
        <f t="shared" si="684"/>
        <v>0</v>
      </c>
      <c r="CW934" s="817">
        <f t="shared" si="685"/>
        <v>0</v>
      </c>
      <c r="CX934" s="817">
        <f t="shared" si="686"/>
        <v>0</v>
      </c>
      <c r="CY934" s="817"/>
      <c r="CZ934" s="817">
        <f t="shared" si="687"/>
        <v>0</v>
      </c>
      <c r="DA934" s="817">
        <f t="shared" si="688"/>
        <v>0</v>
      </c>
      <c r="DB934" s="817"/>
      <c r="DD934" s="822">
        <f t="shared" si="690"/>
        <v>0</v>
      </c>
    </row>
    <row r="935" spans="1:108">
      <c r="A935" s="379" t="s">
        <v>1830</v>
      </c>
      <c r="B935" s="419" t="s">
        <v>1831</v>
      </c>
      <c r="C935" s="57">
        <f t="shared" si="668"/>
        <v>0</v>
      </c>
      <c r="D935" s="372">
        <f t="shared" si="669"/>
        <v>0</v>
      </c>
      <c r="E935" s="58"/>
      <c r="F935" s="111"/>
      <c r="G935" s="60"/>
      <c r="H935" s="145"/>
      <c r="I935" s="146"/>
      <c r="J935" s="146"/>
      <c r="K935" s="146"/>
      <c r="L935" s="146"/>
      <c r="M935" s="146"/>
      <c r="N935" s="146"/>
      <c r="O935" s="146"/>
      <c r="P935" s="146"/>
      <c r="Q935" s="146"/>
      <c r="R935" s="146"/>
      <c r="S935" s="146"/>
      <c r="T935" s="146"/>
      <c r="U935" s="146"/>
      <c r="V935" s="146"/>
      <c r="W935" s="146"/>
      <c r="X935" s="146"/>
      <c r="Y935" s="146"/>
      <c r="Z935" s="147"/>
      <c r="AA935" s="58"/>
      <c r="AB935" s="148"/>
      <c r="AC935" s="59"/>
      <c r="AD935" s="110"/>
      <c r="AE935" s="148"/>
      <c r="AF935" s="111"/>
      <c r="AG935" s="149"/>
      <c r="AH935" s="110"/>
      <c r="AI935" s="111"/>
      <c r="AJ935" s="149"/>
      <c r="AK935" s="75"/>
      <c r="AL935" s="111"/>
      <c r="AM935" s="851"/>
      <c r="AN935" s="853"/>
      <c r="AO935" s="855" t="str">
        <f t="shared" si="670"/>
        <v/>
      </c>
      <c r="BC935" s="818"/>
      <c r="BD935" s="244"/>
      <c r="BE935" s="244"/>
      <c r="BF935" s="244"/>
      <c r="BG935" s="244"/>
      <c r="BH935" s="244"/>
      <c r="BI935" s="244"/>
      <c r="BJ935" s="819"/>
      <c r="CC935" s="513" t="str">
        <f t="shared" si="671"/>
        <v/>
      </c>
      <c r="CD935" s="513" t="str">
        <f t="shared" si="672"/>
        <v/>
      </c>
      <c r="CE935" s="513" t="str">
        <f t="shared" si="673"/>
        <v/>
      </c>
      <c r="CF935" s="513" t="str">
        <f t="shared" si="674"/>
        <v/>
      </c>
      <c r="CG935" s="513" t="str">
        <f t="shared" si="675"/>
        <v/>
      </c>
      <c r="CH935" s="513" t="str">
        <f t="shared" si="676"/>
        <v/>
      </c>
      <c r="CI935" s="513" t="str">
        <f t="shared" si="677"/>
        <v/>
      </c>
      <c r="CJ935" s="513"/>
      <c r="CK935" s="513" t="str">
        <f t="shared" si="678"/>
        <v/>
      </c>
      <c r="CL935" s="513" t="str">
        <f t="shared" si="679"/>
        <v/>
      </c>
      <c r="CM935" s="513"/>
      <c r="CO935" s="513" t="str">
        <f t="shared" si="689"/>
        <v/>
      </c>
      <c r="CR935" s="822">
        <f t="shared" si="680"/>
        <v>0</v>
      </c>
      <c r="CS935" s="822">
        <f t="shared" si="681"/>
        <v>0</v>
      </c>
      <c r="CT935" s="823">
        <f t="shared" si="682"/>
        <v>0</v>
      </c>
      <c r="CU935" s="817">
        <f t="shared" si="683"/>
        <v>0</v>
      </c>
      <c r="CV935" s="817">
        <f t="shared" si="684"/>
        <v>0</v>
      </c>
      <c r="CW935" s="817">
        <f t="shared" si="685"/>
        <v>0</v>
      </c>
      <c r="CX935" s="817">
        <f t="shared" si="686"/>
        <v>0</v>
      </c>
      <c r="CY935" s="817"/>
      <c r="CZ935" s="817">
        <f t="shared" si="687"/>
        <v>0</v>
      </c>
      <c r="DA935" s="817">
        <f t="shared" si="688"/>
        <v>0</v>
      </c>
      <c r="DB935" s="817"/>
      <c r="DD935" s="822">
        <f t="shared" si="690"/>
        <v>0</v>
      </c>
    </row>
    <row r="936" spans="1:108">
      <c r="A936" s="401" t="s">
        <v>1832</v>
      </c>
      <c r="B936" s="420" t="s">
        <v>1833</v>
      </c>
      <c r="C936" s="77">
        <f>SUM(D936+G936)</f>
        <v>0</v>
      </c>
      <c r="D936" s="375">
        <f>SUM(E936:F936)</f>
        <v>0</v>
      </c>
      <c r="E936" s="78"/>
      <c r="F936" s="157"/>
      <c r="G936" s="80"/>
      <c r="H936" s="152"/>
      <c r="I936" s="153"/>
      <c r="J936" s="153"/>
      <c r="K936" s="153"/>
      <c r="L936" s="153"/>
      <c r="M936" s="153"/>
      <c r="N936" s="153"/>
      <c r="O936" s="153"/>
      <c r="P936" s="153"/>
      <c r="Q936" s="153"/>
      <c r="R936" s="153"/>
      <c r="S936" s="153"/>
      <c r="T936" s="153"/>
      <c r="U936" s="153"/>
      <c r="V936" s="153"/>
      <c r="W936" s="153"/>
      <c r="X936" s="153"/>
      <c r="Y936" s="153"/>
      <c r="Z936" s="154"/>
      <c r="AA936" s="78"/>
      <c r="AB936" s="155"/>
      <c r="AC936" s="79"/>
      <c r="AD936" s="156"/>
      <c r="AE936" s="155"/>
      <c r="AF936" s="157"/>
      <c r="AG936" s="158"/>
      <c r="AH936" s="156"/>
      <c r="AI936" s="157"/>
      <c r="AJ936" s="158"/>
      <c r="AK936" s="75"/>
      <c r="AL936" s="157"/>
      <c r="AM936" s="851"/>
      <c r="AN936" s="853"/>
      <c r="AO936" s="855" t="str">
        <f t="shared" si="670"/>
        <v/>
      </c>
      <c r="BC936" s="818"/>
      <c r="BD936" s="244"/>
      <c r="BE936" s="244"/>
      <c r="BF936" s="244"/>
      <c r="BG936" s="244"/>
      <c r="BH936" s="244"/>
      <c r="BI936" s="244"/>
      <c r="BJ936" s="819"/>
      <c r="CC936" s="513" t="str">
        <f t="shared" si="671"/>
        <v/>
      </c>
      <c r="CD936" s="513" t="str">
        <f t="shared" si="672"/>
        <v/>
      </c>
      <c r="CE936" s="513" t="str">
        <f t="shared" si="673"/>
        <v/>
      </c>
      <c r="CF936" s="513" t="str">
        <f t="shared" si="674"/>
        <v/>
      </c>
      <c r="CG936" s="513" t="str">
        <f t="shared" si="675"/>
        <v/>
      </c>
      <c r="CH936" s="513" t="str">
        <f t="shared" si="676"/>
        <v/>
      </c>
      <c r="CI936" s="513" t="str">
        <f t="shared" si="677"/>
        <v/>
      </c>
      <c r="CJ936" s="513"/>
      <c r="CK936" s="513" t="str">
        <f t="shared" si="678"/>
        <v/>
      </c>
      <c r="CL936" s="513" t="str">
        <f t="shared" si="679"/>
        <v/>
      </c>
      <c r="CM936" s="513"/>
      <c r="CO936" s="513" t="str">
        <f t="shared" si="689"/>
        <v/>
      </c>
      <c r="CR936" s="822">
        <f t="shared" si="680"/>
        <v>0</v>
      </c>
      <c r="CS936" s="822">
        <f t="shared" si="681"/>
        <v>0</v>
      </c>
      <c r="CT936" s="823">
        <f t="shared" si="682"/>
        <v>0</v>
      </c>
      <c r="CU936" s="817">
        <f t="shared" si="683"/>
        <v>0</v>
      </c>
      <c r="CV936" s="817">
        <f t="shared" si="684"/>
        <v>0</v>
      </c>
      <c r="CW936" s="817">
        <f t="shared" si="685"/>
        <v>0</v>
      </c>
      <c r="CX936" s="817">
        <f t="shared" si="686"/>
        <v>0</v>
      </c>
      <c r="CY936" s="817"/>
      <c r="CZ936" s="817">
        <f t="shared" si="687"/>
        <v>0</v>
      </c>
      <c r="DA936" s="817">
        <f t="shared" si="688"/>
        <v>0</v>
      </c>
      <c r="DB936" s="817"/>
      <c r="DD936" s="822">
        <f t="shared" si="690"/>
        <v>0</v>
      </c>
    </row>
    <row r="937" spans="1:108">
      <c r="A937" s="878" t="s">
        <v>51</v>
      </c>
      <c r="B937" s="879"/>
      <c r="C937" s="233">
        <f>SUM(C897:C936)</f>
        <v>0</v>
      </c>
      <c r="D937" s="234">
        <f>SUM(D897:D936)</f>
        <v>0</v>
      </c>
      <c r="E937" s="235">
        <f>SUM(E897:E936)</f>
        <v>0</v>
      </c>
      <c r="F937" s="239">
        <f>SUM(F897:F936)</f>
        <v>0</v>
      </c>
      <c r="G937" s="234">
        <f>SUM(G897:G936)</f>
        <v>0</v>
      </c>
      <c r="H937" s="875"/>
      <c r="I937" s="876"/>
      <c r="J937" s="876"/>
      <c r="K937" s="876"/>
      <c r="L937" s="876"/>
      <c r="M937" s="876"/>
      <c r="N937" s="876"/>
      <c r="O937" s="876"/>
      <c r="P937" s="876"/>
      <c r="Q937" s="876"/>
      <c r="R937" s="876"/>
      <c r="S937" s="876"/>
      <c r="T937" s="876"/>
      <c r="U937" s="876"/>
      <c r="V937" s="876"/>
      <c r="W937" s="876"/>
      <c r="X937" s="876"/>
      <c r="Y937" s="876"/>
      <c r="Z937" s="880"/>
      <c r="AA937" s="235">
        <f>SUM(AA897:AA936)</f>
        <v>0</v>
      </c>
      <c r="AB937" s="237">
        <f>SUM(AB897:AB936)</f>
        <v>0</v>
      </c>
      <c r="AC937" s="236">
        <f>SUM(AC897:AC936)</f>
        <v>0</v>
      </c>
      <c r="AD937" s="238">
        <f>SUM(AD897:AD936)</f>
        <v>0</v>
      </c>
      <c r="AE937" s="237">
        <f t="shared" ref="AE937:AJ937" si="691">SUM(AE897:AE936)</f>
        <v>0</v>
      </c>
      <c r="AF937" s="239">
        <f t="shared" si="691"/>
        <v>0</v>
      </c>
      <c r="AG937" s="240">
        <f t="shared" si="691"/>
        <v>0</v>
      </c>
      <c r="AH937" s="238">
        <f t="shared" si="691"/>
        <v>0</v>
      </c>
      <c r="AI937" s="239">
        <f t="shared" si="691"/>
        <v>0</v>
      </c>
      <c r="AJ937" s="240">
        <f t="shared" si="691"/>
        <v>0</v>
      </c>
      <c r="AK937" s="238"/>
      <c r="AL937" s="239">
        <f t="shared" ref="AL937" si="692">SUM(AL897:AL936)</f>
        <v>0</v>
      </c>
      <c r="AM937" s="239"/>
      <c r="AN937" s="239"/>
      <c r="AO937" s="854"/>
      <c r="BC937" s="256"/>
      <c r="BD937" s="256"/>
      <c r="BE937" s="256"/>
      <c r="BF937" s="256"/>
      <c r="BG937" s="256"/>
      <c r="BH937" s="256"/>
      <c r="BI937" s="256"/>
      <c r="BJ937" s="256"/>
      <c r="CC937" s="818"/>
      <c r="CD937" s="818"/>
      <c r="CE937" s="818"/>
      <c r="CF937" s="818"/>
      <c r="CG937" s="818"/>
      <c r="CH937" s="818"/>
      <c r="CI937" s="818"/>
      <c r="CJ937" s="818"/>
      <c r="CK937" s="818"/>
      <c r="CL937" s="818"/>
      <c r="CM937" s="818"/>
      <c r="CR937" s="824"/>
      <c r="CS937" s="824"/>
      <c r="CT937" s="824"/>
      <c r="CU937" s="818"/>
      <c r="CV937" s="818"/>
      <c r="CW937" s="818"/>
      <c r="CX937" s="818"/>
      <c r="CY937" s="818"/>
      <c r="CZ937" s="818"/>
      <c r="DA937" s="818"/>
      <c r="DB937" s="818"/>
    </row>
    <row r="938" spans="1:108">
      <c r="A938" s="881" t="s">
        <v>1834</v>
      </c>
      <c r="B938" s="879"/>
      <c r="C938" s="925"/>
      <c r="D938" s="926"/>
      <c r="E938" s="926"/>
      <c r="F938" s="926"/>
      <c r="G938" s="926"/>
      <c r="H938" s="926"/>
      <c r="I938" s="926"/>
      <c r="J938" s="926"/>
      <c r="K938" s="926"/>
      <c r="L938" s="926"/>
      <c r="M938" s="926"/>
      <c r="N938" s="926"/>
      <c r="O938" s="926"/>
      <c r="P938" s="926"/>
      <c r="Q938" s="926"/>
      <c r="R938" s="926"/>
      <c r="S938" s="926"/>
      <c r="T938" s="926"/>
      <c r="U938" s="926"/>
      <c r="V938" s="926"/>
      <c r="W938" s="926"/>
      <c r="X938" s="926"/>
      <c r="Y938" s="926"/>
      <c r="Z938" s="926"/>
      <c r="AA938" s="926"/>
      <c r="AB938" s="926"/>
      <c r="AC938" s="926"/>
      <c r="AD938" s="926"/>
      <c r="AE938" s="926"/>
      <c r="AF938" s="926"/>
      <c r="AG938" s="926"/>
      <c r="AH938" s="926"/>
      <c r="AI938" s="926"/>
      <c r="AJ938" s="926"/>
      <c r="AK938" s="926"/>
      <c r="AL938" s="926"/>
      <c r="AM938" s="926"/>
      <c r="AN938" s="926"/>
      <c r="AO938" s="854"/>
      <c r="BC938" s="820"/>
      <c r="BD938" s="820"/>
      <c r="BE938" s="820"/>
      <c r="BF938" s="820"/>
      <c r="BG938" s="820"/>
      <c r="BH938" s="820"/>
      <c r="BI938" s="820"/>
      <c r="BJ938" s="820"/>
      <c r="CC938" s="818"/>
      <c r="CD938" s="818"/>
      <c r="CE938" s="818"/>
      <c r="CF938" s="818"/>
      <c r="CG938" s="818"/>
      <c r="CH938" s="818"/>
      <c r="CI938" s="818"/>
      <c r="CJ938" s="818"/>
      <c r="CK938" s="818"/>
      <c r="CL938" s="818"/>
      <c r="CM938" s="818"/>
      <c r="CR938" s="824"/>
      <c r="CS938" s="824"/>
      <c r="CT938" s="824"/>
      <c r="CU938" s="818"/>
      <c r="CV938" s="818"/>
      <c r="CW938" s="818"/>
      <c r="CX938" s="818"/>
      <c r="CY938" s="818"/>
      <c r="CZ938" s="818"/>
      <c r="DA938" s="818"/>
      <c r="DB938" s="818"/>
    </row>
    <row r="939" spans="1:108">
      <c r="A939" s="395" t="s">
        <v>1835</v>
      </c>
      <c r="B939" s="433" t="s">
        <v>1836</v>
      </c>
      <c r="C939" s="42">
        <f t="shared" si="668"/>
        <v>0</v>
      </c>
      <c r="D939" s="369">
        <f t="shared" si="669"/>
        <v>0</v>
      </c>
      <c r="E939" s="43"/>
      <c r="F939" s="44"/>
      <c r="G939" s="45"/>
      <c r="H939" s="140"/>
      <c r="I939" s="141"/>
      <c r="J939" s="141"/>
      <c r="K939" s="141"/>
      <c r="L939" s="141"/>
      <c r="M939" s="141"/>
      <c r="N939" s="141"/>
      <c r="O939" s="141"/>
      <c r="P939" s="141"/>
      <c r="Q939" s="141"/>
      <c r="R939" s="141"/>
      <c r="S939" s="141"/>
      <c r="T939" s="141"/>
      <c r="U939" s="141"/>
      <c r="V939" s="141"/>
      <c r="W939" s="141"/>
      <c r="X939" s="141"/>
      <c r="Y939" s="141"/>
      <c r="Z939" s="142"/>
      <c r="AA939" s="43"/>
      <c r="AB939" s="143"/>
      <c r="AC939" s="44"/>
      <c r="AD939" s="104"/>
      <c r="AE939" s="143"/>
      <c r="AF939" s="105"/>
      <c r="AG939" s="144"/>
      <c r="AH939" s="104"/>
      <c r="AI939" s="105"/>
      <c r="AJ939" s="144"/>
      <c r="AK939" s="109"/>
      <c r="AL939" s="105"/>
      <c r="AM939" s="851"/>
      <c r="AN939" s="853"/>
      <c r="AO939" s="855" t="str">
        <f t="shared" ref="AO939:AO955" si="693">CC939&amp;CD939&amp;CE939&amp;CF939&amp;CG939&amp;CH939&amp;CI939&amp;CJ939&amp;CK939&amp;CL939&amp;CM939&amp;CN939&amp;CO939</f>
        <v/>
      </c>
      <c r="BC939" s="818"/>
      <c r="BD939" s="244"/>
      <c r="BE939" s="244"/>
      <c r="BF939" s="244"/>
      <c r="BG939" s="244"/>
      <c r="BH939" s="244"/>
      <c r="BI939" s="244"/>
      <c r="BJ939" s="819"/>
      <c r="CC939" s="513" t="str">
        <f t="shared" ref="CC939:CC955" si="694">IF(AND($C939&gt;0,AA939="")," * No olvide digitar la variable "&amp;$AA$8&amp;""&amp;": Atención Cerrada. Digite Cero si no tiene.","")</f>
        <v/>
      </c>
      <c r="CD939" s="513" t="str">
        <f t="shared" ref="CD939:CD955" si="695">IF(AND($C939&gt;0,AB939="")," * No olvide digitar la variable "&amp;$AA$8&amp;""&amp;": Atención Abierta. Digite Cero si no tiene.","")</f>
        <v/>
      </c>
      <c r="CE939" s="513" t="str">
        <f t="shared" ref="CE939:CE955" si="696">IF(AND($C939&gt;0,AC939="")," * No olvide digitar la variable "&amp;$AA$8&amp;""&amp;": Emergencia. Digite Cero si no tiene.","")</f>
        <v/>
      </c>
      <c r="CF939" s="513" t="str">
        <f t="shared" ref="CF939:CF955" si="697">IF(AND(C939&lt;AA939+AB939+AC939)," * La Suma de la variable "&amp;$AA$8&amp;""&amp;" no puede ser mayor al Total.","")</f>
        <v/>
      </c>
      <c r="CG939" s="513" t="str">
        <f t="shared" ref="CG939:CG955" si="698">IF(AND($C939&gt;0,AD939="")," * No olvide digitar la variable "&amp;$AD$8&amp;""&amp;": Honorarios. Digite Cero si no tiene.","")</f>
        <v/>
      </c>
      <c r="CH939" s="513" t="str">
        <f t="shared" ref="CH939:CH955" si="699">IF(AND($C939&gt;0,AE939="")," * No olvide digitar la variable "&amp;$AD$8&amp;""&amp;": Convenios. Digite Cero si no tiene.","")</f>
        <v/>
      </c>
      <c r="CI939" s="513" t="str">
        <f t="shared" ref="CI939:CI955" si="700">IF(AND($C939&gt;0,AF939="")," * No olvide digitar la variable "&amp;$AD$8&amp;""&amp;": Consultores de llamada. Digite Cero si no tiene.","")</f>
        <v/>
      </c>
      <c r="CJ939" s="513"/>
      <c r="CK939" s="513" t="str">
        <f t="shared" ref="CK939:CK955" si="701">IF(AND($C939&gt;0,AH939="")," * No olvide digitar la variable "&amp;$AH$8&amp;""&amp;" Al Sistema. Digite Cero si no tiene.","")</f>
        <v/>
      </c>
      <c r="CL939" s="513" t="str">
        <f t="shared" ref="CL939:CL955" si="702">IF(AND($C939&gt;0,AI939="")," * No olvide digitar la variable "&amp;$AH$8&amp;""&amp;" al Extrasistema. Digite Cero si no tiene.","")</f>
        <v/>
      </c>
      <c r="CM939" s="513"/>
      <c r="CO939" s="513" t="str">
        <f>IF(AND($C939&gt;0,AL939="")," * No olvide digitar la variable Asistencia Anestésica. Digite Cero si no tiene.",IF(AL939&gt;$C939," *  La variable Asistencia Anestésica No puede ser mayor al Total.",""))</f>
        <v/>
      </c>
      <c r="CR939" s="822">
        <f t="shared" ref="CR939:CR955" si="703">IF(AND($C939&gt;0,AA939=""),1,0)</f>
        <v>0</v>
      </c>
      <c r="CS939" s="822">
        <f t="shared" ref="CS939:CS955" si="704">IF(AND($C939&gt;0,AB939=""),1,0)</f>
        <v>0</v>
      </c>
      <c r="CT939" s="823">
        <f t="shared" ref="CT939:CT955" si="705">IF(AND($C939&gt;0,AC939=""),1,0)</f>
        <v>0</v>
      </c>
      <c r="CU939" s="817">
        <f t="shared" ref="CU939:CU955" si="706">IF(AND(C939&lt;AA939+AB939+AC939),1,0)</f>
        <v>0</v>
      </c>
      <c r="CV939" s="817">
        <f t="shared" ref="CV939:CV955" si="707">IF(AND($C939&gt;0,AD939=""),1,0)</f>
        <v>0</v>
      </c>
      <c r="CW939" s="817">
        <f t="shared" ref="CW939:CW955" si="708">IF(AND($C939&gt;0,AE939=""),1,0)</f>
        <v>0</v>
      </c>
      <c r="CX939" s="817">
        <f t="shared" ref="CX939:CX955" si="709">IF(AND($C939&gt;0,AF939=""),1,0)</f>
        <v>0</v>
      </c>
      <c r="CY939" s="817"/>
      <c r="CZ939" s="817">
        <f t="shared" ref="CZ939:CZ955" si="710">IF(AND($C939&gt;0,AH939=""),1,0)</f>
        <v>0</v>
      </c>
      <c r="DA939" s="817">
        <f t="shared" ref="DA939:DA955" si="711">IF(AND($C939&gt;0,AI939=""),1,0)</f>
        <v>0</v>
      </c>
      <c r="DB939" s="817"/>
      <c r="DD939" s="822">
        <f>IF(AND($C939&gt;0,AL939=""),1,IF(AL939&gt;$C939,1,0))</f>
        <v>0</v>
      </c>
    </row>
    <row r="940" spans="1:108">
      <c r="A940" s="379" t="s">
        <v>1837</v>
      </c>
      <c r="B940" s="434" t="s">
        <v>1838</v>
      </c>
      <c r="C940" s="57">
        <f t="shared" si="668"/>
        <v>0</v>
      </c>
      <c r="D940" s="372">
        <f t="shared" si="669"/>
        <v>0</v>
      </c>
      <c r="E940" s="58"/>
      <c r="F940" s="59"/>
      <c r="G940" s="60"/>
      <c r="H940" s="145"/>
      <c r="I940" s="146"/>
      <c r="J940" s="146"/>
      <c r="K940" s="146"/>
      <c r="L940" s="146"/>
      <c r="M940" s="146"/>
      <c r="N940" s="146"/>
      <c r="O940" s="146"/>
      <c r="P940" s="146"/>
      <c r="Q940" s="146"/>
      <c r="R940" s="146"/>
      <c r="S940" s="146"/>
      <c r="T940" s="146"/>
      <c r="U940" s="146"/>
      <c r="V940" s="146"/>
      <c r="W940" s="146"/>
      <c r="X940" s="146"/>
      <c r="Y940" s="146"/>
      <c r="Z940" s="147"/>
      <c r="AA940" s="58"/>
      <c r="AB940" s="148"/>
      <c r="AC940" s="59"/>
      <c r="AD940" s="110"/>
      <c r="AE940" s="148"/>
      <c r="AF940" s="111"/>
      <c r="AG940" s="149"/>
      <c r="AH940" s="110"/>
      <c r="AI940" s="111"/>
      <c r="AJ940" s="149"/>
      <c r="AK940" s="75"/>
      <c r="AL940" s="111"/>
      <c r="AM940" s="851"/>
      <c r="AN940" s="853"/>
      <c r="AO940" s="855" t="str">
        <f t="shared" si="693"/>
        <v/>
      </c>
      <c r="BC940" s="818"/>
      <c r="BD940" s="244"/>
      <c r="BE940" s="244"/>
      <c r="BF940" s="244"/>
      <c r="BG940" s="244"/>
      <c r="BH940" s="244"/>
      <c r="BI940" s="244"/>
      <c r="BJ940" s="819"/>
      <c r="CC940" s="513" t="str">
        <f t="shared" si="694"/>
        <v/>
      </c>
      <c r="CD940" s="513" t="str">
        <f t="shared" si="695"/>
        <v/>
      </c>
      <c r="CE940" s="513" t="str">
        <f t="shared" si="696"/>
        <v/>
      </c>
      <c r="CF940" s="513" t="str">
        <f t="shared" si="697"/>
        <v/>
      </c>
      <c r="CG940" s="513" t="str">
        <f t="shared" si="698"/>
        <v/>
      </c>
      <c r="CH940" s="513" t="str">
        <f t="shared" si="699"/>
        <v/>
      </c>
      <c r="CI940" s="513" t="str">
        <f t="shared" si="700"/>
        <v/>
      </c>
      <c r="CJ940" s="513"/>
      <c r="CK940" s="513" t="str">
        <f t="shared" si="701"/>
        <v/>
      </c>
      <c r="CL940" s="513" t="str">
        <f t="shared" si="702"/>
        <v/>
      </c>
      <c r="CM940" s="513"/>
      <c r="CO940" s="513" t="str">
        <f t="shared" ref="CO940:CO955" si="712">IF(AND($C940&gt;0,AL940="")," * No olvide digitar la variable Asistencia Anestésica. Digite Cero si no tiene.",IF(AL940&gt;$C940," *  La variable Asistencia Anestésica No puede ser mayor al Total.",""))</f>
        <v/>
      </c>
      <c r="CR940" s="822">
        <f t="shared" si="703"/>
        <v>0</v>
      </c>
      <c r="CS940" s="822">
        <f t="shared" si="704"/>
        <v>0</v>
      </c>
      <c r="CT940" s="823">
        <f t="shared" si="705"/>
        <v>0</v>
      </c>
      <c r="CU940" s="817">
        <f t="shared" si="706"/>
        <v>0</v>
      </c>
      <c r="CV940" s="817">
        <f t="shared" si="707"/>
        <v>0</v>
      </c>
      <c r="CW940" s="817">
        <f t="shared" si="708"/>
        <v>0</v>
      </c>
      <c r="CX940" s="817">
        <f t="shared" si="709"/>
        <v>0</v>
      </c>
      <c r="CY940" s="817"/>
      <c r="CZ940" s="817">
        <f t="shared" si="710"/>
        <v>0</v>
      </c>
      <c r="DA940" s="817">
        <f t="shared" si="711"/>
        <v>0</v>
      </c>
      <c r="DB940" s="817"/>
      <c r="DD940" s="822">
        <f t="shared" ref="DD940:DD955" si="713">IF(AND($C940&gt;0,AL940=""),1,IF(AL940&gt;$C940,1,0))</f>
        <v>0</v>
      </c>
    </row>
    <row r="941" spans="1:108">
      <c r="A941" s="379" t="s">
        <v>1839</v>
      </c>
      <c r="B941" s="434" t="s">
        <v>1840</v>
      </c>
      <c r="C941" s="57">
        <f t="shared" si="668"/>
        <v>0</v>
      </c>
      <c r="D941" s="372">
        <f t="shared" si="669"/>
        <v>0</v>
      </c>
      <c r="E941" s="58"/>
      <c r="F941" s="59"/>
      <c r="G941" s="60"/>
      <c r="H941" s="145"/>
      <c r="I941" s="146"/>
      <c r="J941" s="146"/>
      <c r="K941" s="146"/>
      <c r="L941" s="146"/>
      <c r="M941" s="146"/>
      <c r="N941" s="146"/>
      <c r="O941" s="146"/>
      <c r="P941" s="146"/>
      <c r="Q941" s="146"/>
      <c r="R941" s="146"/>
      <c r="S941" s="146"/>
      <c r="T941" s="146"/>
      <c r="U941" s="146"/>
      <c r="V941" s="146"/>
      <c r="W941" s="146"/>
      <c r="X941" s="146"/>
      <c r="Y941" s="146"/>
      <c r="Z941" s="147"/>
      <c r="AA941" s="58"/>
      <c r="AB941" s="148"/>
      <c r="AC941" s="59"/>
      <c r="AD941" s="110"/>
      <c r="AE941" s="148"/>
      <c r="AF941" s="111"/>
      <c r="AG941" s="149"/>
      <c r="AH941" s="110"/>
      <c r="AI941" s="111"/>
      <c r="AJ941" s="149"/>
      <c r="AK941" s="75"/>
      <c r="AL941" s="111"/>
      <c r="AM941" s="851"/>
      <c r="AN941" s="853"/>
      <c r="AO941" s="855" t="str">
        <f t="shared" si="693"/>
        <v/>
      </c>
      <c r="BC941" s="818"/>
      <c r="BD941" s="244"/>
      <c r="BE941" s="244"/>
      <c r="BF941" s="244"/>
      <c r="BG941" s="244"/>
      <c r="BH941" s="244"/>
      <c r="BI941" s="244"/>
      <c r="BJ941" s="819"/>
      <c r="CC941" s="513" t="str">
        <f t="shared" si="694"/>
        <v/>
      </c>
      <c r="CD941" s="513" t="str">
        <f t="shared" si="695"/>
        <v/>
      </c>
      <c r="CE941" s="513" t="str">
        <f t="shared" si="696"/>
        <v/>
      </c>
      <c r="CF941" s="513" t="str">
        <f t="shared" si="697"/>
        <v/>
      </c>
      <c r="CG941" s="513" t="str">
        <f t="shared" si="698"/>
        <v/>
      </c>
      <c r="CH941" s="513" t="str">
        <f t="shared" si="699"/>
        <v/>
      </c>
      <c r="CI941" s="513" t="str">
        <f t="shared" si="700"/>
        <v/>
      </c>
      <c r="CJ941" s="513"/>
      <c r="CK941" s="513" t="str">
        <f t="shared" si="701"/>
        <v/>
      </c>
      <c r="CL941" s="513" t="str">
        <f t="shared" si="702"/>
        <v/>
      </c>
      <c r="CM941" s="513"/>
      <c r="CO941" s="513" t="str">
        <f t="shared" si="712"/>
        <v/>
      </c>
      <c r="CR941" s="822">
        <f t="shared" si="703"/>
        <v>0</v>
      </c>
      <c r="CS941" s="822">
        <f t="shared" si="704"/>
        <v>0</v>
      </c>
      <c r="CT941" s="823">
        <f t="shared" si="705"/>
        <v>0</v>
      </c>
      <c r="CU941" s="817">
        <f t="shared" si="706"/>
        <v>0</v>
      </c>
      <c r="CV941" s="817">
        <f t="shared" si="707"/>
        <v>0</v>
      </c>
      <c r="CW941" s="817">
        <f t="shared" si="708"/>
        <v>0</v>
      </c>
      <c r="CX941" s="817">
        <f t="shared" si="709"/>
        <v>0</v>
      </c>
      <c r="CY941" s="817"/>
      <c r="CZ941" s="817">
        <f t="shared" si="710"/>
        <v>0</v>
      </c>
      <c r="DA941" s="817">
        <f t="shared" si="711"/>
        <v>0</v>
      </c>
      <c r="DB941" s="817"/>
      <c r="DD941" s="822">
        <f t="shared" si="713"/>
        <v>0</v>
      </c>
    </row>
    <row r="942" spans="1:108">
      <c r="A942" s="379" t="s">
        <v>1841</v>
      </c>
      <c r="B942" s="434" t="s">
        <v>1842</v>
      </c>
      <c r="C942" s="57">
        <f t="shared" si="668"/>
        <v>0</v>
      </c>
      <c r="D942" s="372">
        <f t="shared" si="669"/>
        <v>0</v>
      </c>
      <c r="E942" s="58"/>
      <c r="F942" s="59"/>
      <c r="G942" s="60"/>
      <c r="H942" s="145"/>
      <c r="I942" s="146"/>
      <c r="J942" s="146"/>
      <c r="K942" s="146"/>
      <c r="L942" s="146"/>
      <c r="M942" s="146"/>
      <c r="N942" s="146"/>
      <c r="O942" s="146"/>
      <c r="P942" s="146"/>
      <c r="Q942" s="146"/>
      <c r="R942" s="146"/>
      <c r="S942" s="146"/>
      <c r="T942" s="146"/>
      <c r="U942" s="146"/>
      <c r="V942" s="146"/>
      <c r="W942" s="146"/>
      <c r="X942" s="146"/>
      <c r="Y942" s="146"/>
      <c r="Z942" s="147"/>
      <c r="AA942" s="58"/>
      <c r="AB942" s="148"/>
      <c r="AC942" s="59"/>
      <c r="AD942" s="110"/>
      <c r="AE942" s="148"/>
      <c r="AF942" s="111"/>
      <c r="AG942" s="149"/>
      <c r="AH942" s="110"/>
      <c r="AI942" s="111"/>
      <c r="AJ942" s="149"/>
      <c r="AK942" s="75"/>
      <c r="AL942" s="111"/>
      <c r="AM942" s="851"/>
      <c r="AN942" s="853"/>
      <c r="AO942" s="855" t="str">
        <f t="shared" si="693"/>
        <v/>
      </c>
      <c r="BC942" s="818"/>
      <c r="BD942" s="244"/>
      <c r="BE942" s="244"/>
      <c r="BF942" s="244"/>
      <c r="BG942" s="244"/>
      <c r="BH942" s="244"/>
      <c r="BI942" s="244"/>
      <c r="BJ942" s="819"/>
      <c r="CC942" s="513" t="str">
        <f t="shared" si="694"/>
        <v/>
      </c>
      <c r="CD942" s="513" t="str">
        <f t="shared" si="695"/>
        <v/>
      </c>
      <c r="CE942" s="513" t="str">
        <f t="shared" si="696"/>
        <v/>
      </c>
      <c r="CF942" s="513" t="str">
        <f t="shared" si="697"/>
        <v/>
      </c>
      <c r="CG942" s="513" t="str">
        <f t="shared" si="698"/>
        <v/>
      </c>
      <c r="CH942" s="513" t="str">
        <f t="shared" si="699"/>
        <v/>
      </c>
      <c r="CI942" s="513" t="str">
        <f t="shared" si="700"/>
        <v/>
      </c>
      <c r="CJ942" s="513"/>
      <c r="CK942" s="513" t="str">
        <f t="shared" si="701"/>
        <v/>
      </c>
      <c r="CL942" s="513" t="str">
        <f t="shared" si="702"/>
        <v/>
      </c>
      <c r="CM942" s="513"/>
      <c r="CO942" s="513" t="str">
        <f t="shared" si="712"/>
        <v/>
      </c>
      <c r="CR942" s="822">
        <f t="shared" si="703"/>
        <v>0</v>
      </c>
      <c r="CS942" s="822">
        <f t="shared" si="704"/>
        <v>0</v>
      </c>
      <c r="CT942" s="823">
        <f t="shared" si="705"/>
        <v>0</v>
      </c>
      <c r="CU942" s="817">
        <f t="shared" si="706"/>
        <v>0</v>
      </c>
      <c r="CV942" s="817">
        <f t="shared" si="707"/>
        <v>0</v>
      </c>
      <c r="CW942" s="817">
        <f t="shared" si="708"/>
        <v>0</v>
      </c>
      <c r="CX942" s="817">
        <f t="shared" si="709"/>
        <v>0</v>
      </c>
      <c r="CY942" s="817"/>
      <c r="CZ942" s="817">
        <f t="shared" si="710"/>
        <v>0</v>
      </c>
      <c r="DA942" s="817">
        <f t="shared" si="711"/>
        <v>0</v>
      </c>
      <c r="DB942" s="817"/>
      <c r="DD942" s="822">
        <f t="shared" si="713"/>
        <v>0</v>
      </c>
    </row>
    <row r="943" spans="1:108">
      <c r="A943" s="379" t="s">
        <v>1843</v>
      </c>
      <c r="B943" s="434" t="s">
        <v>1844</v>
      </c>
      <c r="C943" s="57">
        <f t="shared" si="668"/>
        <v>0</v>
      </c>
      <c r="D943" s="372">
        <f t="shared" si="669"/>
        <v>0</v>
      </c>
      <c r="E943" s="58"/>
      <c r="F943" s="59"/>
      <c r="G943" s="60"/>
      <c r="H943" s="145"/>
      <c r="I943" s="146"/>
      <c r="J943" s="146"/>
      <c r="K943" s="146"/>
      <c r="L943" s="146"/>
      <c r="M943" s="146"/>
      <c r="N943" s="146"/>
      <c r="O943" s="146"/>
      <c r="P943" s="146"/>
      <c r="Q943" s="146"/>
      <c r="R943" s="146"/>
      <c r="S943" s="146"/>
      <c r="T943" s="146"/>
      <c r="U943" s="146"/>
      <c r="V943" s="146"/>
      <c r="W943" s="146"/>
      <c r="X943" s="146"/>
      <c r="Y943" s="146"/>
      <c r="Z943" s="147"/>
      <c r="AA943" s="58"/>
      <c r="AB943" s="148"/>
      <c r="AC943" s="59"/>
      <c r="AD943" s="110"/>
      <c r="AE943" s="148"/>
      <c r="AF943" s="111"/>
      <c r="AG943" s="149"/>
      <c r="AH943" s="110"/>
      <c r="AI943" s="111"/>
      <c r="AJ943" s="149"/>
      <c r="AK943" s="75"/>
      <c r="AL943" s="111"/>
      <c r="AM943" s="851"/>
      <c r="AN943" s="853"/>
      <c r="AO943" s="855" t="str">
        <f t="shared" si="693"/>
        <v/>
      </c>
      <c r="BC943" s="818"/>
      <c r="BD943" s="244"/>
      <c r="BE943" s="244"/>
      <c r="BF943" s="244"/>
      <c r="BG943" s="244"/>
      <c r="BH943" s="244"/>
      <c r="BI943" s="244"/>
      <c r="BJ943" s="819"/>
      <c r="CC943" s="513" t="str">
        <f t="shared" si="694"/>
        <v/>
      </c>
      <c r="CD943" s="513" t="str">
        <f t="shared" si="695"/>
        <v/>
      </c>
      <c r="CE943" s="513" t="str">
        <f t="shared" si="696"/>
        <v/>
      </c>
      <c r="CF943" s="513" t="str">
        <f t="shared" si="697"/>
        <v/>
      </c>
      <c r="CG943" s="513" t="str">
        <f t="shared" si="698"/>
        <v/>
      </c>
      <c r="CH943" s="513" t="str">
        <f t="shared" si="699"/>
        <v/>
      </c>
      <c r="CI943" s="513" t="str">
        <f t="shared" si="700"/>
        <v/>
      </c>
      <c r="CJ943" s="513"/>
      <c r="CK943" s="513" t="str">
        <f t="shared" si="701"/>
        <v/>
      </c>
      <c r="CL943" s="513" t="str">
        <f t="shared" si="702"/>
        <v/>
      </c>
      <c r="CM943" s="513"/>
      <c r="CO943" s="513" t="str">
        <f t="shared" si="712"/>
        <v/>
      </c>
      <c r="CR943" s="822">
        <f t="shared" si="703"/>
        <v>0</v>
      </c>
      <c r="CS943" s="822">
        <f t="shared" si="704"/>
        <v>0</v>
      </c>
      <c r="CT943" s="823">
        <f t="shared" si="705"/>
        <v>0</v>
      </c>
      <c r="CU943" s="817">
        <f t="shared" si="706"/>
        <v>0</v>
      </c>
      <c r="CV943" s="817">
        <f t="shared" si="707"/>
        <v>0</v>
      </c>
      <c r="CW943" s="817">
        <f t="shared" si="708"/>
        <v>0</v>
      </c>
      <c r="CX943" s="817">
        <f t="shared" si="709"/>
        <v>0</v>
      </c>
      <c r="CY943" s="817"/>
      <c r="CZ943" s="817">
        <f t="shared" si="710"/>
        <v>0</v>
      </c>
      <c r="DA943" s="817">
        <f t="shared" si="711"/>
        <v>0</v>
      </c>
      <c r="DB943" s="817"/>
      <c r="DD943" s="822">
        <f t="shared" si="713"/>
        <v>0</v>
      </c>
    </row>
    <row r="944" spans="1:108">
      <c r="A944" s="379" t="s">
        <v>1845</v>
      </c>
      <c r="B944" s="434" t="s">
        <v>1846</v>
      </c>
      <c r="C944" s="57">
        <f t="shared" si="668"/>
        <v>0</v>
      </c>
      <c r="D944" s="372">
        <f t="shared" si="669"/>
        <v>0</v>
      </c>
      <c r="E944" s="58"/>
      <c r="F944" s="59"/>
      <c r="G944" s="60"/>
      <c r="H944" s="145"/>
      <c r="I944" s="146"/>
      <c r="J944" s="146"/>
      <c r="K944" s="146"/>
      <c r="L944" s="146"/>
      <c r="M944" s="146"/>
      <c r="N944" s="146"/>
      <c r="O944" s="146"/>
      <c r="P944" s="146"/>
      <c r="Q944" s="146"/>
      <c r="R944" s="146"/>
      <c r="S944" s="146"/>
      <c r="T944" s="146"/>
      <c r="U944" s="146"/>
      <c r="V944" s="146"/>
      <c r="W944" s="146"/>
      <c r="X944" s="146"/>
      <c r="Y944" s="146"/>
      <c r="Z944" s="147"/>
      <c r="AA944" s="58"/>
      <c r="AB944" s="148"/>
      <c r="AC944" s="59"/>
      <c r="AD944" s="110"/>
      <c r="AE944" s="148"/>
      <c r="AF944" s="111"/>
      <c r="AG944" s="149"/>
      <c r="AH944" s="110"/>
      <c r="AI944" s="111"/>
      <c r="AJ944" s="149"/>
      <c r="AK944" s="75"/>
      <c r="AL944" s="111"/>
      <c r="AM944" s="851"/>
      <c r="AN944" s="853"/>
      <c r="AO944" s="855" t="str">
        <f t="shared" si="693"/>
        <v/>
      </c>
      <c r="BC944" s="818"/>
      <c r="BD944" s="244"/>
      <c r="BE944" s="244"/>
      <c r="BF944" s="244"/>
      <c r="BG944" s="244"/>
      <c r="BH944" s="244"/>
      <c r="BI944" s="244"/>
      <c r="BJ944" s="819"/>
      <c r="CC944" s="513" t="str">
        <f t="shared" si="694"/>
        <v/>
      </c>
      <c r="CD944" s="513" t="str">
        <f t="shared" si="695"/>
        <v/>
      </c>
      <c r="CE944" s="513" t="str">
        <f t="shared" si="696"/>
        <v/>
      </c>
      <c r="CF944" s="513" t="str">
        <f t="shared" si="697"/>
        <v/>
      </c>
      <c r="CG944" s="513" t="str">
        <f t="shared" si="698"/>
        <v/>
      </c>
      <c r="CH944" s="513" t="str">
        <f t="shared" si="699"/>
        <v/>
      </c>
      <c r="CI944" s="513" t="str">
        <f t="shared" si="700"/>
        <v/>
      </c>
      <c r="CJ944" s="513"/>
      <c r="CK944" s="513" t="str">
        <f t="shared" si="701"/>
        <v/>
      </c>
      <c r="CL944" s="513" t="str">
        <f t="shared" si="702"/>
        <v/>
      </c>
      <c r="CM944" s="513"/>
      <c r="CO944" s="513" t="str">
        <f t="shared" si="712"/>
        <v/>
      </c>
      <c r="CR944" s="822">
        <f t="shared" si="703"/>
        <v>0</v>
      </c>
      <c r="CS944" s="822">
        <f t="shared" si="704"/>
        <v>0</v>
      </c>
      <c r="CT944" s="823">
        <f t="shared" si="705"/>
        <v>0</v>
      </c>
      <c r="CU944" s="817">
        <f t="shared" si="706"/>
        <v>0</v>
      </c>
      <c r="CV944" s="817">
        <f t="shared" si="707"/>
        <v>0</v>
      </c>
      <c r="CW944" s="817">
        <f t="shared" si="708"/>
        <v>0</v>
      </c>
      <c r="CX944" s="817">
        <f t="shared" si="709"/>
        <v>0</v>
      </c>
      <c r="CY944" s="817"/>
      <c r="CZ944" s="817">
        <f t="shared" si="710"/>
        <v>0</v>
      </c>
      <c r="DA944" s="817">
        <f t="shared" si="711"/>
        <v>0</v>
      </c>
      <c r="DB944" s="817"/>
      <c r="DD944" s="822">
        <f t="shared" si="713"/>
        <v>0</v>
      </c>
    </row>
    <row r="945" spans="1:108">
      <c r="A945" s="379" t="s">
        <v>1847</v>
      </c>
      <c r="B945" s="434" t="s">
        <v>1848</v>
      </c>
      <c r="C945" s="57">
        <f t="shared" si="668"/>
        <v>0</v>
      </c>
      <c r="D945" s="372">
        <f t="shared" si="669"/>
        <v>0</v>
      </c>
      <c r="E945" s="58"/>
      <c r="F945" s="59"/>
      <c r="G945" s="60"/>
      <c r="H945" s="145"/>
      <c r="I945" s="146"/>
      <c r="J945" s="146"/>
      <c r="K945" s="146"/>
      <c r="L945" s="146"/>
      <c r="M945" s="146"/>
      <c r="N945" s="146"/>
      <c r="O945" s="146"/>
      <c r="P945" s="146"/>
      <c r="Q945" s="146"/>
      <c r="R945" s="146"/>
      <c r="S945" s="146"/>
      <c r="T945" s="146"/>
      <c r="U945" s="146"/>
      <c r="V945" s="146"/>
      <c r="W945" s="146"/>
      <c r="X945" s="146"/>
      <c r="Y945" s="146"/>
      <c r="Z945" s="147"/>
      <c r="AA945" s="58"/>
      <c r="AB945" s="148"/>
      <c r="AC945" s="59"/>
      <c r="AD945" s="110"/>
      <c r="AE945" s="148"/>
      <c r="AF945" s="111"/>
      <c r="AG945" s="149"/>
      <c r="AH945" s="110"/>
      <c r="AI945" s="111"/>
      <c r="AJ945" s="149"/>
      <c r="AK945" s="75"/>
      <c r="AL945" s="111"/>
      <c r="AM945" s="851"/>
      <c r="AN945" s="853"/>
      <c r="AO945" s="855" t="str">
        <f t="shared" si="693"/>
        <v/>
      </c>
      <c r="BC945" s="818"/>
      <c r="BD945" s="244"/>
      <c r="BE945" s="244"/>
      <c r="BF945" s="244"/>
      <c r="BG945" s="244"/>
      <c r="BH945" s="244"/>
      <c r="BI945" s="244"/>
      <c r="BJ945" s="819"/>
      <c r="CC945" s="513" t="str">
        <f t="shared" si="694"/>
        <v/>
      </c>
      <c r="CD945" s="513" t="str">
        <f t="shared" si="695"/>
        <v/>
      </c>
      <c r="CE945" s="513" t="str">
        <f t="shared" si="696"/>
        <v/>
      </c>
      <c r="CF945" s="513" t="str">
        <f t="shared" si="697"/>
        <v/>
      </c>
      <c r="CG945" s="513" t="str">
        <f t="shared" si="698"/>
        <v/>
      </c>
      <c r="CH945" s="513" t="str">
        <f t="shared" si="699"/>
        <v/>
      </c>
      <c r="CI945" s="513" t="str">
        <f t="shared" si="700"/>
        <v/>
      </c>
      <c r="CJ945" s="513"/>
      <c r="CK945" s="513" t="str">
        <f t="shared" si="701"/>
        <v/>
      </c>
      <c r="CL945" s="513" t="str">
        <f t="shared" si="702"/>
        <v/>
      </c>
      <c r="CM945" s="513"/>
      <c r="CO945" s="513" t="str">
        <f t="shared" si="712"/>
        <v/>
      </c>
      <c r="CR945" s="822">
        <f t="shared" si="703"/>
        <v>0</v>
      </c>
      <c r="CS945" s="822">
        <f t="shared" si="704"/>
        <v>0</v>
      </c>
      <c r="CT945" s="823">
        <f t="shared" si="705"/>
        <v>0</v>
      </c>
      <c r="CU945" s="817">
        <f t="shared" si="706"/>
        <v>0</v>
      </c>
      <c r="CV945" s="817">
        <f t="shared" si="707"/>
        <v>0</v>
      </c>
      <c r="CW945" s="817">
        <f t="shared" si="708"/>
        <v>0</v>
      </c>
      <c r="CX945" s="817">
        <f t="shared" si="709"/>
        <v>0</v>
      </c>
      <c r="CY945" s="817"/>
      <c r="CZ945" s="817">
        <f t="shared" si="710"/>
        <v>0</v>
      </c>
      <c r="DA945" s="817">
        <f t="shared" si="711"/>
        <v>0</v>
      </c>
      <c r="DB945" s="817"/>
      <c r="DD945" s="822">
        <f t="shared" si="713"/>
        <v>0</v>
      </c>
    </row>
    <row r="946" spans="1:108">
      <c r="A946" s="379" t="s">
        <v>1849</v>
      </c>
      <c r="B946" s="434" t="s">
        <v>1850</v>
      </c>
      <c r="C946" s="57">
        <f t="shared" si="668"/>
        <v>0</v>
      </c>
      <c r="D946" s="372">
        <f t="shared" si="669"/>
        <v>0</v>
      </c>
      <c r="E946" s="58"/>
      <c r="F946" s="59"/>
      <c r="G946" s="60"/>
      <c r="H946" s="145"/>
      <c r="I946" s="146"/>
      <c r="J946" s="146"/>
      <c r="K946" s="146"/>
      <c r="L946" s="146"/>
      <c r="M946" s="146"/>
      <c r="N946" s="146"/>
      <c r="O946" s="146"/>
      <c r="P946" s="146"/>
      <c r="Q946" s="146"/>
      <c r="R946" s="146"/>
      <c r="S946" s="146"/>
      <c r="T946" s="146"/>
      <c r="U946" s="146"/>
      <c r="V946" s="146"/>
      <c r="W946" s="146"/>
      <c r="X946" s="146"/>
      <c r="Y946" s="146"/>
      <c r="Z946" s="147"/>
      <c r="AA946" s="58"/>
      <c r="AB946" s="148"/>
      <c r="AC946" s="59"/>
      <c r="AD946" s="110"/>
      <c r="AE946" s="148"/>
      <c r="AF946" s="111"/>
      <c r="AG946" s="149"/>
      <c r="AH946" s="110"/>
      <c r="AI946" s="111"/>
      <c r="AJ946" s="149"/>
      <c r="AK946" s="75"/>
      <c r="AL946" s="111"/>
      <c r="AM946" s="851"/>
      <c r="AN946" s="853"/>
      <c r="AO946" s="855" t="str">
        <f t="shared" si="693"/>
        <v/>
      </c>
      <c r="BC946" s="818"/>
      <c r="BD946" s="244"/>
      <c r="BE946" s="244"/>
      <c r="BF946" s="244"/>
      <c r="BG946" s="244"/>
      <c r="BH946" s="244"/>
      <c r="BI946" s="244"/>
      <c r="BJ946" s="819"/>
      <c r="CC946" s="513" t="str">
        <f t="shared" si="694"/>
        <v/>
      </c>
      <c r="CD946" s="513" t="str">
        <f t="shared" si="695"/>
        <v/>
      </c>
      <c r="CE946" s="513" t="str">
        <f t="shared" si="696"/>
        <v/>
      </c>
      <c r="CF946" s="513" t="str">
        <f t="shared" si="697"/>
        <v/>
      </c>
      <c r="CG946" s="513" t="str">
        <f t="shared" si="698"/>
        <v/>
      </c>
      <c r="CH946" s="513" t="str">
        <f t="shared" si="699"/>
        <v/>
      </c>
      <c r="CI946" s="513" t="str">
        <f t="shared" si="700"/>
        <v/>
      </c>
      <c r="CJ946" s="513"/>
      <c r="CK946" s="513" t="str">
        <f t="shared" si="701"/>
        <v/>
      </c>
      <c r="CL946" s="513" t="str">
        <f t="shared" si="702"/>
        <v/>
      </c>
      <c r="CM946" s="513"/>
      <c r="CO946" s="513" t="str">
        <f t="shared" si="712"/>
        <v/>
      </c>
      <c r="CR946" s="822">
        <f t="shared" si="703"/>
        <v>0</v>
      </c>
      <c r="CS946" s="822">
        <f t="shared" si="704"/>
        <v>0</v>
      </c>
      <c r="CT946" s="823">
        <f t="shared" si="705"/>
        <v>0</v>
      </c>
      <c r="CU946" s="817">
        <f t="shared" si="706"/>
        <v>0</v>
      </c>
      <c r="CV946" s="817">
        <f t="shared" si="707"/>
        <v>0</v>
      </c>
      <c r="CW946" s="817">
        <f t="shared" si="708"/>
        <v>0</v>
      </c>
      <c r="CX946" s="817">
        <f t="shared" si="709"/>
        <v>0</v>
      </c>
      <c r="CY946" s="817"/>
      <c r="CZ946" s="817">
        <f t="shared" si="710"/>
        <v>0</v>
      </c>
      <c r="DA946" s="817">
        <f t="shared" si="711"/>
        <v>0</v>
      </c>
      <c r="DB946" s="817"/>
      <c r="DD946" s="822">
        <f t="shared" si="713"/>
        <v>0</v>
      </c>
    </row>
    <row r="947" spans="1:108">
      <c r="A947" s="379" t="s">
        <v>1851</v>
      </c>
      <c r="B947" s="434" t="s">
        <v>1852</v>
      </c>
      <c r="C947" s="57">
        <f t="shared" ref="C947:C1010" si="714">SUM(D947+G947)</f>
        <v>0</v>
      </c>
      <c r="D947" s="372">
        <f t="shared" ref="D947:D1010" si="715">SUM(E947:F947)</f>
        <v>0</v>
      </c>
      <c r="E947" s="58"/>
      <c r="F947" s="59"/>
      <c r="G947" s="60"/>
      <c r="H947" s="145"/>
      <c r="I947" s="146"/>
      <c r="J947" s="146"/>
      <c r="K947" s="146"/>
      <c r="L947" s="146"/>
      <c r="M947" s="146"/>
      <c r="N947" s="146"/>
      <c r="O947" s="146"/>
      <c r="P947" s="146"/>
      <c r="Q947" s="146"/>
      <c r="R947" s="146"/>
      <c r="S947" s="146"/>
      <c r="T947" s="146"/>
      <c r="U947" s="146"/>
      <c r="V947" s="146"/>
      <c r="W947" s="146"/>
      <c r="X947" s="146"/>
      <c r="Y947" s="146"/>
      <c r="Z947" s="147"/>
      <c r="AA947" s="58"/>
      <c r="AB947" s="148"/>
      <c r="AC947" s="59"/>
      <c r="AD947" s="110"/>
      <c r="AE947" s="148"/>
      <c r="AF947" s="111"/>
      <c r="AG947" s="149"/>
      <c r="AH947" s="110"/>
      <c r="AI947" s="111"/>
      <c r="AJ947" s="149"/>
      <c r="AK947" s="75"/>
      <c r="AL947" s="111"/>
      <c r="AM947" s="851"/>
      <c r="AN947" s="853"/>
      <c r="AO947" s="855" t="str">
        <f t="shared" si="693"/>
        <v/>
      </c>
      <c r="BC947" s="818"/>
      <c r="BD947" s="244"/>
      <c r="BE947" s="244"/>
      <c r="BF947" s="244"/>
      <c r="BG947" s="244"/>
      <c r="BH947" s="244"/>
      <c r="BI947" s="244"/>
      <c r="BJ947" s="819"/>
      <c r="CC947" s="513" t="str">
        <f t="shared" si="694"/>
        <v/>
      </c>
      <c r="CD947" s="513" t="str">
        <f t="shared" si="695"/>
        <v/>
      </c>
      <c r="CE947" s="513" t="str">
        <f t="shared" si="696"/>
        <v/>
      </c>
      <c r="CF947" s="513" t="str">
        <f t="shared" si="697"/>
        <v/>
      </c>
      <c r="CG947" s="513" t="str">
        <f t="shared" si="698"/>
        <v/>
      </c>
      <c r="CH947" s="513" t="str">
        <f t="shared" si="699"/>
        <v/>
      </c>
      <c r="CI947" s="513" t="str">
        <f t="shared" si="700"/>
        <v/>
      </c>
      <c r="CJ947" s="513"/>
      <c r="CK947" s="513" t="str">
        <f t="shared" si="701"/>
        <v/>
      </c>
      <c r="CL947" s="513" t="str">
        <f t="shared" si="702"/>
        <v/>
      </c>
      <c r="CM947" s="513"/>
      <c r="CO947" s="513" t="str">
        <f t="shared" si="712"/>
        <v/>
      </c>
      <c r="CR947" s="822">
        <f t="shared" si="703"/>
        <v>0</v>
      </c>
      <c r="CS947" s="822">
        <f t="shared" si="704"/>
        <v>0</v>
      </c>
      <c r="CT947" s="823">
        <f t="shared" si="705"/>
        <v>0</v>
      </c>
      <c r="CU947" s="817">
        <f t="shared" si="706"/>
        <v>0</v>
      </c>
      <c r="CV947" s="817">
        <f t="shared" si="707"/>
        <v>0</v>
      </c>
      <c r="CW947" s="817">
        <f t="shared" si="708"/>
        <v>0</v>
      </c>
      <c r="CX947" s="817">
        <f t="shared" si="709"/>
        <v>0</v>
      </c>
      <c r="CY947" s="817"/>
      <c r="CZ947" s="817">
        <f t="shared" si="710"/>
        <v>0</v>
      </c>
      <c r="DA947" s="817">
        <f t="shared" si="711"/>
        <v>0</v>
      </c>
      <c r="DB947" s="817"/>
      <c r="DD947" s="822">
        <f t="shared" si="713"/>
        <v>0</v>
      </c>
    </row>
    <row r="948" spans="1:108">
      <c r="A948" s="379" t="s">
        <v>1853</v>
      </c>
      <c r="B948" s="434" t="s">
        <v>1854</v>
      </c>
      <c r="C948" s="57">
        <f t="shared" si="714"/>
        <v>0</v>
      </c>
      <c r="D948" s="372">
        <f t="shared" si="715"/>
        <v>0</v>
      </c>
      <c r="E948" s="58"/>
      <c r="F948" s="59"/>
      <c r="G948" s="60"/>
      <c r="H948" s="145"/>
      <c r="I948" s="146"/>
      <c r="J948" s="146"/>
      <c r="K948" s="146"/>
      <c r="L948" s="146"/>
      <c r="M948" s="146"/>
      <c r="N948" s="146"/>
      <c r="O948" s="146"/>
      <c r="P948" s="146"/>
      <c r="Q948" s="146"/>
      <c r="R948" s="146"/>
      <c r="S948" s="146"/>
      <c r="T948" s="146"/>
      <c r="U948" s="146"/>
      <c r="V948" s="146"/>
      <c r="W948" s="146"/>
      <c r="X948" s="146"/>
      <c r="Y948" s="146"/>
      <c r="Z948" s="147"/>
      <c r="AA948" s="58"/>
      <c r="AB948" s="148"/>
      <c r="AC948" s="59"/>
      <c r="AD948" s="110"/>
      <c r="AE948" s="148"/>
      <c r="AF948" s="111"/>
      <c r="AG948" s="149"/>
      <c r="AH948" s="110"/>
      <c r="AI948" s="111"/>
      <c r="AJ948" s="149"/>
      <c r="AK948" s="75"/>
      <c r="AL948" s="111"/>
      <c r="AM948" s="851"/>
      <c r="AN948" s="853"/>
      <c r="AO948" s="855" t="str">
        <f t="shared" si="693"/>
        <v/>
      </c>
      <c r="BC948" s="818"/>
      <c r="BD948" s="244"/>
      <c r="BE948" s="244"/>
      <c r="BF948" s="244"/>
      <c r="BG948" s="244"/>
      <c r="BH948" s="244"/>
      <c r="BI948" s="244"/>
      <c r="BJ948" s="819"/>
      <c r="CC948" s="513" t="str">
        <f t="shared" si="694"/>
        <v/>
      </c>
      <c r="CD948" s="513" t="str">
        <f t="shared" si="695"/>
        <v/>
      </c>
      <c r="CE948" s="513" t="str">
        <f t="shared" si="696"/>
        <v/>
      </c>
      <c r="CF948" s="513" t="str">
        <f t="shared" si="697"/>
        <v/>
      </c>
      <c r="CG948" s="513" t="str">
        <f t="shared" si="698"/>
        <v/>
      </c>
      <c r="CH948" s="513" t="str">
        <f t="shared" si="699"/>
        <v/>
      </c>
      <c r="CI948" s="513" t="str">
        <f t="shared" si="700"/>
        <v/>
      </c>
      <c r="CJ948" s="513"/>
      <c r="CK948" s="513" t="str">
        <f t="shared" si="701"/>
        <v/>
      </c>
      <c r="CL948" s="513" t="str">
        <f t="shared" si="702"/>
        <v/>
      </c>
      <c r="CM948" s="513"/>
      <c r="CO948" s="513" t="str">
        <f t="shared" si="712"/>
        <v/>
      </c>
      <c r="CR948" s="822">
        <f t="shared" si="703"/>
        <v>0</v>
      </c>
      <c r="CS948" s="822">
        <f t="shared" si="704"/>
        <v>0</v>
      </c>
      <c r="CT948" s="823">
        <f t="shared" si="705"/>
        <v>0</v>
      </c>
      <c r="CU948" s="817">
        <f t="shared" si="706"/>
        <v>0</v>
      </c>
      <c r="CV948" s="817">
        <f t="shared" si="707"/>
        <v>0</v>
      </c>
      <c r="CW948" s="817">
        <f t="shared" si="708"/>
        <v>0</v>
      </c>
      <c r="CX948" s="817">
        <f t="shared" si="709"/>
        <v>0</v>
      </c>
      <c r="CY948" s="817"/>
      <c r="CZ948" s="817">
        <f t="shared" si="710"/>
        <v>0</v>
      </c>
      <c r="DA948" s="817">
        <f t="shared" si="711"/>
        <v>0</v>
      </c>
      <c r="DB948" s="817"/>
      <c r="DD948" s="822">
        <f t="shared" si="713"/>
        <v>0</v>
      </c>
    </row>
    <row r="949" spans="1:108">
      <c r="A949" s="379" t="s">
        <v>1855</v>
      </c>
      <c r="B949" s="241" t="s">
        <v>1856</v>
      </c>
      <c r="C949" s="57">
        <f t="shared" si="714"/>
        <v>0</v>
      </c>
      <c r="D949" s="372">
        <f t="shared" si="715"/>
        <v>0</v>
      </c>
      <c r="E949" s="58"/>
      <c r="F949" s="59"/>
      <c r="G949" s="60"/>
      <c r="H949" s="145"/>
      <c r="I949" s="146"/>
      <c r="J949" s="146"/>
      <c r="K949" s="146"/>
      <c r="L949" s="146"/>
      <c r="M949" s="146"/>
      <c r="N949" s="146"/>
      <c r="O949" s="146"/>
      <c r="P949" s="146"/>
      <c r="Q949" s="146"/>
      <c r="R949" s="146"/>
      <c r="S949" s="146"/>
      <c r="T949" s="146"/>
      <c r="U949" s="146"/>
      <c r="V949" s="146"/>
      <c r="W949" s="146"/>
      <c r="X949" s="146"/>
      <c r="Y949" s="146"/>
      <c r="Z949" s="147"/>
      <c r="AA949" s="58"/>
      <c r="AB949" s="148"/>
      <c r="AC949" s="59"/>
      <c r="AD949" s="110"/>
      <c r="AE949" s="148"/>
      <c r="AF949" s="111"/>
      <c r="AG949" s="149"/>
      <c r="AH949" s="110"/>
      <c r="AI949" s="111"/>
      <c r="AJ949" s="149"/>
      <c r="AK949" s="75"/>
      <c r="AL949" s="111"/>
      <c r="AM949" s="851"/>
      <c r="AN949" s="853"/>
      <c r="AO949" s="855" t="str">
        <f t="shared" si="693"/>
        <v/>
      </c>
      <c r="BC949" s="818"/>
      <c r="BD949" s="244"/>
      <c r="BE949" s="244"/>
      <c r="BF949" s="244"/>
      <c r="BG949" s="244"/>
      <c r="BH949" s="244"/>
      <c r="BI949" s="244"/>
      <c r="BJ949" s="819"/>
      <c r="CC949" s="513" t="str">
        <f t="shared" si="694"/>
        <v/>
      </c>
      <c r="CD949" s="513" t="str">
        <f t="shared" si="695"/>
        <v/>
      </c>
      <c r="CE949" s="513" t="str">
        <f t="shared" si="696"/>
        <v/>
      </c>
      <c r="CF949" s="513" t="str">
        <f t="shared" si="697"/>
        <v/>
      </c>
      <c r="CG949" s="513" t="str">
        <f t="shared" si="698"/>
        <v/>
      </c>
      <c r="CH949" s="513" t="str">
        <f t="shared" si="699"/>
        <v/>
      </c>
      <c r="CI949" s="513" t="str">
        <f t="shared" si="700"/>
        <v/>
      </c>
      <c r="CJ949" s="513"/>
      <c r="CK949" s="513" t="str">
        <f t="shared" si="701"/>
        <v/>
      </c>
      <c r="CL949" s="513" t="str">
        <f t="shared" si="702"/>
        <v/>
      </c>
      <c r="CM949" s="513"/>
      <c r="CO949" s="513" t="str">
        <f t="shared" si="712"/>
        <v/>
      </c>
      <c r="CR949" s="822">
        <f t="shared" si="703"/>
        <v>0</v>
      </c>
      <c r="CS949" s="822">
        <f t="shared" si="704"/>
        <v>0</v>
      </c>
      <c r="CT949" s="823">
        <f t="shared" si="705"/>
        <v>0</v>
      </c>
      <c r="CU949" s="817">
        <f t="shared" si="706"/>
        <v>0</v>
      </c>
      <c r="CV949" s="817">
        <f t="shared" si="707"/>
        <v>0</v>
      </c>
      <c r="CW949" s="817">
        <f t="shared" si="708"/>
        <v>0</v>
      </c>
      <c r="CX949" s="817">
        <f t="shared" si="709"/>
        <v>0</v>
      </c>
      <c r="CY949" s="817"/>
      <c r="CZ949" s="817">
        <f t="shared" si="710"/>
        <v>0</v>
      </c>
      <c r="DA949" s="817">
        <f t="shared" si="711"/>
        <v>0</v>
      </c>
      <c r="DB949" s="817"/>
      <c r="DD949" s="822">
        <f t="shared" si="713"/>
        <v>0</v>
      </c>
    </row>
    <row r="950" spans="1:108">
      <c r="A950" s="379" t="s">
        <v>1857</v>
      </c>
      <c r="B950" s="241" t="s">
        <v>1858</v>
      </c>
      <c r="C950" s="57">
        <f t="shared" si="714"/>
        <v>0</v>
      </c>
      <c r="D950" s="372">
        <f t="shared" si="715"/>
        <v>0</v>
      </c>
      <c r="E950" s="58"/>
      <c r="F950" s="59"/>
      <c r="G950" s="60"/>
      <c r="H950" s="145"/>
      <c r="I950" s="146"/>
      <c r="J950" s="146"/>
      <c r="K950" s="146"/>
      <c r="L950" s="146"/>
      <c r="M950" s="146"/>
      <c r="N950" s="146"/>
      <c r="O950" s="146"/>
      <c r="P950" s="146"/>
      <c r="Q950" s="146"/>
      <c r="R950" s="146"/>
      <c r="S950" s="146"/>
      <c r="T950" s="146"/>
      <c r="U950" s="146"/>
      <c r="V950" s="146"/>
      <c r="W950" s="146"/>
      <c r="X950" s="146"/>
      <c r="Y950" s="146"/>
      <c r="Z950" s="147"/>
      <c r="AA950" s="58"/>
      <c r="AB950" s="148"/>
      <c r="AC950" s="59"/>
      <c r="AD950" s="110"/>
      <c r="AE950" s="148"/>
      <c r="AF950" s="111"/>
      <c r="AG950" s="149"/>
      <c r="AH950" s="110"/>
      <c r="AI950" s="111"/>
      <c r="AJ950" s="149"/>
      <c r="AK950" s="75"/>
      <c r="AL950" s="111"/>
      <c r="AM950" s="851"/>
      <c r="AN950" s="853"/>
      <c r="AO950" s="855" t="str">
        <f t="shared" si="693"/>
        <v/>
      </c>
      <c r="BC950" s="818"/>
      <c r="BD950" s="244"/>
      <c r="BE950" s="244"/>
      <c r="BF950" s="244"/>
      <c r="BG950" s="244"/>
      <c r="BH950" s="244"/>
      <c r="BI950" s="244"/>
      <c r="BJ950" s="819"/>
      <c r="CC950" s="513" t="str">
        <f t="shared" si="694"/>
        <v/>
      </c>
      <c r="CD950" s="513" t="str">
        <f t="shared" si="695"/>
        <v/>
      </c>
      <c r="CE950" s="513" t="str">
        <f t="shared" si="696"/>
        <v/>
      </c>
      <c r="CF950" s="513" t="str">
        <f t="shared" si="697"/>
        <v/>
      </c>
      <c r="CG950" s="513" t="str">
        <f t="shared" si="698"/>
        <v/>
      </c>
      <c r="CH950" s="513" t="str">
        <f t="shared" si="699"/>
        <v/>
      </c>
      <c r="CI950" s="513" t="str">
        <f t="shared" si="700"/>
        <v/>
      </c>
      <c r="CJ950" s="513"/>
      <c r="CK950" s="513" t="str">
        <f t="shared" si="701"/>
        <v/>
      </c>
      <c r="CL950" s="513" t="str">
        <f t="shared" si="702"/>
        <v/>
      </c>
      <c r="CM950" s="513"/>
      <c r="CO950" s="513" t="str">
        <f t="shared" si="712"/>
        <v/>
      </c>
      <c r="CR950" s="822">
        <f t="shared" si="703"/>
        <v>0</v>
      </c>
      <c r="CS950" s="822">
        <f t="shared" si="704"/>
        <v>0</v>
      </c>
      <c r="CT950" s="823">
        <f t="shared" si="705"/>
        <v>0</v>
      </c>
      <c r="CU950" s="817">
        <f t="shared" si="706"/>
        <v>0</v>
      </c>
      <c r="CV950" s="817">
        <f t="shared" si="707"/>
        <v>0</v>
      </c>
      <c r="CW950" s="817">
        <f t="shared" si="708"/>
        <v>0</v>
      </c>
      <c r="CX950" s="817">
        <f t="shared" si="709"/>
        <v>0</v>
      </c>
      <c r="CY950" s="817"/>
      <c r="CZ950" s="817">
        <f t="shared" si="710"/>
        <v>0</v>
      </c>
      <c r="DA950" s="817">
        <f t="shared" si="711"/>
        <v>0</v>
      </c>
      <c r="DB950" s="817"/>
      <c r="DD950" s="822">
        <f t="shared" si="713"/>
        <v>0</v>
      </c>
    </row>
    <row r="951" spans="1:108">
      <c r="A951" s="379" t="s">
        <v>1859</v>
      </c>
      <c r="B951" s="241" t="s">
        <v>1860</v>
      </c>
      <c r="C951" s="57">
        <f t="shared" si="714"/>
        <v>0</v>
      </c>
      <c r="D951" s="372">
        <f t="shared" si="715"/>
        <v>0</v>
      </c>
      <c r="E951" s="58"/>
      <c r="F951" s="59"/>
      <c r="G951" s="60"/>
      <c r="H951" s="145"/>
      <c r="I951" s="146"/>
      <c r="J951" s="146"/>
      <c r="K951" s="146"/>
      <c r="L951" s="146"/>
      <c r="M951" s="146"/>
      <c r="N951" s="146"/>
      <c r="O951" s="146"/>
      <c r="P951" s="146"/>
      <c r="Q951" s="146"/>
      <c r="R951" s="146"/>
      <c r="S951" s="146"/>
      <c r="T951" s="146"/>
      <c r="U951" s="146"/>
      <c r="V951" s="146"/>
      <c r="W951" s="146"/>
      <c r="X951" s="146"/>
      <c r="Y951" s="146"/>
      <c r="Z951" s="147"/>
      <c r="AA951" s="58"/>
      <c r="AB951" s="148"/>
      <c r="AC951" s="59"/>
      <c r="AD951" s="110"/>
      <c r="AE951" s="148"/>
      <c r="AF951" s="111"/>
      <c r="AG951" s="149"/>
      <c r="AH951" s="110"/>
      <c r="AI951" s="111"/>
      <c r="AJ951" s="149"/>
      <c r="AK951" s="75"/>
      <c r="AL951" s="111"/>
      <c r="AM951" s="851"/>
      <c r="AN951" s="853"/>
      <c r="AO951" s="855" t="str">
        <f t="shared" si="693"/>
        <v/>
      </c>
      <c r="BC951" s="818"/>
      <c r="BD951" s="244"/>
      <c r="BE951" s="244"/>
      <c r="BF951" s="244"/>
      <c r="BG951" s="244"/>
      <c r="BH951" s="244"/>
      <c r="BI951" s="244"/>
      <c r="BJ951" s="819"/>
      <c r="CC951" s="513" t="str">
        <f t="shared" si="694"/>
        <v/>
      </c>
      <c r="CD951" s="513" t="str">
        <f t="shared" si="695"/>
        <v/>
      </c>
      <c r="CE951" s="513" t="str">
        <f t="shared" si="696"/>
        <v/>
      </c>
      <c r="CF951" s="513" t="str">
        <f t="shared" si="697"/>
        <v/>
      </c>
      <c r="CG951" s="513" t="str">
        <f t="shared" si="698"/>
        <v/>
      </c>
      <c r="CH951" s="513" t="str">
        <f t="shared" si="699"/>
        <v/>
      </c>
      <c r="CI951" s="513" t="str">
        <f t="shared" si="700"/>
        <v/>
      </c>
      <c r="CJ951" s="513"/>
      <c r="CK951" s="513" t="str">
        <f t="shared" si="701"/>
        <v/>
      </c>
      <c r="CL951" s="513" t="str">
        <f t="shared" si="702"/>
        <v/>
      </c>
      <c r="CM951" s="513"/>
      <c r="CO951" s="513" t="str">
        <f t="shared" si="712"/>
        <v/>
      </c>
      <c r="CR951" s="822">
        <f t="shared" si="703"/>
        <v>0</v>
      </c>
      <c r="CS951" s="822">
        <f t="shared" si="704"/>
        <v>0</v>
      </c>
      <c r="CT951" s="823">
        <f t="shared" si="705"/>
        <v>0</v>
      </c>
      <c r="CU951" s="817">
        <f t="shared" si="706"/>
        <v>0</v>
      </c>
      <c r="CV951" s="817">
        <f t="shared" si="707"/>
        <v>0</v>
      </c>
      <c r="CW951" s="817">
        <f t="shared" si="708"/>
        <v>0</v>
      </c>
      <c r="CX951" s="817">
        <f t="shared" si="709"/>
        <v>0</v>
      </c>
      <c r="CY951" s="817"/>
      <c r="CZ951" s="817">
        <f t="shared" si="710"/>
        <v>0</v>
      </c>
      <c r="DA951" s="817">
        <f t="shared" si="711"/>
        <v>0</v>
      </c>
      <c r="DB951" s="817"/>
      <c r="DD951" s="822">
        <f t="shared" si="713"/>
        <v>0</v>
      </c>
    </row>
    <row r="952" spans="1:108">
      <c r="A952" s="379" t="s">
        <v>1861</v>
      </c>
      <c r="B952" s="241" t="s">
        <v>1862</v>
      </c>
      <c r="C952" s="57">
        <f t="shared" si="714"/>
        <v>0</v>
      </c>
      <c r="D952" s="372">
        <f t="shared" si="715"/>
        <v>0</v>
      </c>
      <c r="E952" s="58"/>
      <c r="F952" s="59"/>
      <c r="G952" s="60"/>
      <c r="H952" s="145"/>
      <c r="I952" s="146"/>
      <c r="J952" s="146"/>
      <c r="K952" s="146"/>
      <c r="L952" s="146"/>
      <c r="M952" s="146"/>
      <c r="N952" s="146"/>
      <c r="O952" s="146"/>
      <c r="P952" s="146"/>
      <c r="Q952" s="146"/>
      <c r="R952" s="146"/>
      <c r="S952" s="146"/>
      <c r="T952" s="146"/>
      <c r="U952" s="146"/>
      <c r="V952" s="146"/>
      <c r="W952" s="146"/>
      <c r="X952" s="146"/>
      <c r="Y952" s="146"/>
      <c r="Z952" s="147"/>
      <c r="AA952" s="58"/>
      <c r="AB952" s="148"/>
      <c r="AC952" s="59"/>
      <c r="AD952" s="110"/>
      <c r="AE952" s="148"/>
      <c r="AF952" s="111"/>
      <c r="AG952" s="149"/>
      <c r="AH952" s="110"/>
      <c r="AI952" s="111"/>
      <c r="AJ952" s="149"/>
      <c r="AK952" s="75"/>
      <c r="AL952" s="111"/>
      <c r="AM952" s="851"/>
      <c r="AN952" s="853"/>
      <c r="AO952" s="855" t="str">
        <f t="shared" si="693"/>
        <v/>
      </c>
      <c r="BC952" s="818"/>
      <c r="BD952" s="244"/>
      <c r="BE952" s="244"/>
      <c r="BF952" s="244"/>
      <c r="BG952" s="244"/>
      <c r="BH952" s="244"/>
      <c r="BI952" s="244"/>
      <c r="BJ952" s="819"/>
      <c r="CC952" s="513" t="str">
        <f t="shared" si="694"/>
        <v/>
      </c>
      <c r="CD952" s="513" t="str">
        <f t="shared" si="695"/>
        <v/>
      </c>
      <c r="CE952" s="513" t="str">
        <f t="shared" si="696"/>
        <v/>
      </c>
      <c r="CF952" s="513" t="str">
        <f t="shared" si="697"/>
        <v/>
      </c>
      <c r="CG952" s="513" t="str">
        <f t="shared" si="698"/>
        <v/>
      </c>
      <c r="CH952" s="513" t="str">
        <f t="shared" si="699"/>
        <v/>
      </c>
      <c r="CI952" s="513" t="str">
        <f t="shared" si="700"/>
        <v/>
      </c>
      <c r="CJ952" s="513"/>
      <c r="CK952" s="513" t="str">
        <f t="shared" si="701"/>
        <v/>
      </c>
      <c r="CL952" s="513" t="str">
        <f t="shared" si="702"/>
        <v/>
      </c>
      <c r="CM952" s="513"/>
      <c r="CO952" s="513" t="str">
        <f t="shared" si="712"/>
        <v/>
      </c>
      <c r="CR952" s="822">
        <f t="shared" si="703"/>
        <v>0</v>
      </c>
      <c r="CS952" s="822">
        <f t="shared" si="704"/>
        <v>0</v>
      </c>
      <c r="CT952" s="823">
        <f t="shared" si="705"/>
        <v>0</v>
      </c>
      <c r="CU952" s="817">
        <f t="shared" si="706"/>
        <v>0</v>
      </c>
      <c r="CV952" s="817">
        <f t="shared" si="707"/>
        <v>0</v>
      </c>
      <c r="CW952" s="817">
        <f t="shared" si="708"/>
        <v>0</v>
      </c>
      <c r="CX952" s="817">
        <f t="shared" si="709"/>
        <v>0</v>
      </c>
      <c r="CY952" s="817"/>
      <c r="CZ952" s="817">
        <f t="shared" si="710"/>
        <v>0</v>
      </c>
      <c r="DA952" s="817">
        <f t="shared" si="711"/>
        <v>0</v>
      </c>
      <c r="DB952" s="817"/>
      <c r="DD952" s="822">
        <f t="shared" si="713"/>
        <v>0</v>
      </c>
    </row>
    <row r="953" spans="1:108">
      <c r="A953" s="379" t="s">
        <v>1863</v>
      </c>
      <c r="B953" s="434" t="s">
        <v>1864</v>
      </c>
      <c r="C953" s="57">
        <f t="shared" si="714"/>
        <v>0</v>
      </c>
      <c r="D953" s="372">
        <f t="shared" si="715"/>
        <v>0</v>
      </c>
      <c r="E953" s="58"/>
      <c r="F953" s="59"/>
      <c r="G953" s="60"/>
      <c r="H953" s="145"/>
      <c r="I953" s="146"/>
      <c r="J953" s="146"/>
      <c r="K953" s="146"/>
      <c r="L953" s="146"/>
      <c r="M953" s="146"/>
      <c r="N953" s="146"/>
      <c r="O953" s="146"/>
      <c r="P953" s="146"/>
      <c r="Q953" s="146"/>
      <c r="R953" s="146"/>
      <c r="S953" s="146"/>
      <c r="T953" s="146"/>
      <c r="U953" s="146"/>
      <c r="V953" s="146"/>
      <c r="W953" s="146"/>
      <c r="X953" s="146"/>
      <c r="Y953" s="146"/>
      <c r="Z953" s="147"/>
      <c r="AA953" s="58"/>
      <c r="AB953" s="148"/>
      <c r="AC953" s="59"/>
      <c r="AD953" s="110"/>
      <c r="AE953" s="148"/>
      <c r="AF953" s="111"/>
      <c r="AG953" s="149"/>
      <c r="AH953" s="110"/>
      <c r="AI953" s="111"/>
      <c r="AJ953" s="149"/>
      <c r="AK953" s="75"/>
      <c r="AL953" s="111"/>
      <c r="AM953" s="851"/>
      <c r="AN953" s="853"/>
      <c r="AO953" s="855" t="str">
        <f t="shared" si="693"/>
        <v/>
      </c>
      <c r="BC953" s="818"/>
      <c r="BD953" s="244"/>
      <c r="BE953" s="244"/>
      <c r="BF953" s="244"/>
      <c r="BG953" s="244"/>
      <c r="BH953" s="244"/>
      <c r="BI953" s="244"/>
      <c r="BJ953" s="819"/>
      <c r="CC953" s="513" t="str">
        <f t="shared" si="694"/>
        <v/>
      </c>
      <c r="CD953" s="513" t="str">
        <f t="shared" si="695"/>
        <v/>
      </c>
      <c r="CE953" s="513" t="str">
        <f t="shared" si="696"/>
        <v/>
      </c>
      <c r="CF953" s="513" t="str">
        <f t="shared" si="697"/>
        <v/>
      </c>
      <c r="CG953" s="513" t="str">
        <f t="shared" si="698"/>
        <v/>
      </c>
      <c r="CH953" s="513" t="str">
        <f t="shared" si="699"/>
        <v/>
      </c>
      <c r="CI953" s="513" t="str">
        <f t="shared" si="700"/>
        <v/>
      </c>
      <c r="CJ953" s="513"/>
      <c r="CK953" s="513" t="str">
        <f t="shared" si="701"/>
        <v/>
      </c>
      <c r="CL953" s="513" t="str">
        <f t="shared" si="702"/>
        <v/>
      </c>
      <c r="CM953" s="513"/>
      <c r="CO953" s="513" t="str">
        <f t="shared" si="712"/>
        <v/>
      </c>
      <c r="CR953" s="822">
        <f t="shared" si="703"/>
        <v>0</v>
      </c>
      <c r="CS953" s="822">
        <f t="shared" si="704"/>
        <v>0</v>
      </c>
      <c r="CT953" s="823">
        <f t="shared" si="705"/>
        <v>0</v>
      </c>
      <c r="CU953" s="817">
        <f t="shared" si="706"/>
        <v>0</v>
      </c>
      <c r="CV953" s="817">
        <f t="shared" si="707"/>
        <v>0</v>
      </c>
      <c r="CW953" s="817">
        <f t="shared" si="708"/>
        <v>0</v>
      </c>
      <c r="CX953" s="817">
        <f t="shared" si="709"/>
        <v>0</v>
      </c>
      <c r="CY953" s="817"/>
      <c r="CZ953" s="817">
        <f t="shared" si="710"/>
        <v>0</v>
      </c>
      <c r="DA953" s="817">
        <f t="shared" si="711"/>
        <v>0</v>
      </c>
      <c r="DB953" s="817"/>
      <c r="DD953" s="822">
        <f t="shared" si="713"/>
        <v>0</v>
      </c>
    </row>
    <row r="954" spans="1:108">
      <c r="A954" s="379" t="s">
        <v>1865</v>
      </c>
      <c r="B954" s="434" t="s">
        <v>1866</v>
      </c>
      <c r="C954" s="57">
        <f t="shared" si="714"/>
        <v>0</v>
      </c>
      <c r="D954" s="372">
        <f t="shared" si="715"/>
        <v>0</v>
      </c>
      <c r="E954" s="58"/>
      <c r="F954" s="59"/>
      <c r="G954" s="60"/>
      <c r="H954" s="145"/>
      <c r="I954" s="146"/>
      <c r="J954" s="146"/>
      <c r="K954" s="146"/>
      <c r="L954" s="146"/>
      <c r="M954" s="146"/>
      <c r="N954" s="146"/>
      <c r="O954" s="146"/>
      <c r="P954" s="146"/>
      <c r="Q954" s="146"/>
      <c r="R954" s="146"/>
      <c r="S954" s="146"/>
      <c r="T954" s="146"/>
      <c r="U954" s="146"/>
      <c r="V954" s="146"/>
      <c r="W954" s="146"/>
      <c r="X954" s="146"/>
      <c r="Y954" s="146"/>
      <c r="Z954" s="147"/>
      <c r="AA954" s="58"/>
      <c r="AB954" s="148"/>
      <c r="AC954" s="59"/>
      <c r="AD954" s="110"/>
      <c r="AE954" s="148"/>
      <c r="AF954" s="111"/>
      <c r="AG954" s="149"/>
      <c r="AH954" s="110"/>
      <c r="AI954" s="111"/>
      <c r="AJ954" s="149"/>
      <c r="AK954" s="75"/>
      <c r="AL954" s="111"/>
      <c r="AM954" s="851"/>
      <c r="AN954" s="853"/>
      <c r="AO954" s="855" t="str">
        <f t="shared" si="693"/>
        <v/>
      </c>
      <c r="BC954" s="818"/>
      <c r="BD954" s="244"/>
      <c r="BE954" s="244"/>
      <c r="BF954" s="244"/>
      <c r="BG954" s="244"/>
      <c r="BH954" s="244"/>
      <c r="BI954" s="244"/>
      <c r="BJ954" s="819"/>
      <c r="CC954" s="513" t="str">
        <f t="shared" si="694"/>
        <v/>
      </c>
      <c r="CD954" s="513" t="str">
        <f t="shared" si="695"/>
        <v/>
      </c>
      <c r="CE954" s="513" t="str">
        <f t="shared" si="696"/>
        <v/>
      </c>
      <c r="CF954" s="513" t="str">
        <f t="shared" si="697"/>
        <v/>
      </c>
      <c r="CG954" s="513" t="str">
        <f t="shared" si="698"/>
        <v/>
      </c>
      <c r="CH954" s="513" t="str">
        <f t="shared" si="699"/>
        <v/>
      </c>
      <c r="CI954" s="513" t="str">
        <f t="shared" si="700"/>
        <v/>
      </c>
      <c r="CJ954" s="513"/>
      <c r="CK954" s="513" t="str">
        <f t="shared" si="701"/>
        <v/>
      </c>
      <c r="CL954" s="513" t="str">
        <f t="shared" si="702"/>
        <v/>
      </c>
      <c r="CM954" s="513"/>
      <c r="CO954" s="513" t="str">
        <f t="shared" si="712"/>
        <v/>
      </c>
      <c r="CR954" s="822">
        <f t="shared" si="703"/>
        <v>0</v>
      </c>
      <c r="CS954" s="822">
        <f t="shared" si="704"/>
        <v>0</v>
      </c>
      <c r="CT954" s="823">
        <f t="shared" si="705"/>
        <v>0</v>
      </c>
      <c r="CU954" s="817">
        <f t="shared" si="706"/>
        <v>0</v>
      </c>
      <c r="CV954" s="817">
        <f t="shared" si="707"/>
        <v>0</v>
      </c>
      <c r="CW954" s="817">
        <f t="shared" si="708"/>
        <v>0</v>
      </c>
      <c r="CX954" s="817">
        <f t="shared" si="709"/>
        <v>0</v>
      </c>
      <c r="CY954" s="817"/>
      <c r="CZ954" s="817">
        <f t="shared" si="710"/>
        <v>0</v>
      </c>
      <c r="DA954" s="817">
        <f t="shared" si="711"/>
        <v>0</v>
      </c>
      <c r="DB954" s="817"/>
      <c r="DD954" s="822">
        <f t="shared" si="713"/>
        <v>0</v>
      </c>
    </row>
    <row r="955" spans="1:108">
      <c r="A955" s="401" t="s">
        <v>1867</v>
      </c>
      <c r="B955" s="435" t="s">
        <v>1868</v>
      </c>
      <c r="C955" s="114">
        <f t="shared" si="714"/>
        <v>0</v>
      </c>
      <c r="D955" s="384">
        <f t="shared" si="715"/>
        <v>0</v>
      </c>
      <c r="E955" s="168"/>
      <c r="F955" s="170"/>
      <c r="G955" s="129"/>
      <c r="H955" s="152"/>
      <c r="I955" s="153"/>
      <c r="J955" s="153"/>
      <c r="K955" s="153"/>
      <c r="L955" s="153"/>
      <c r="M955" s="153"/>
      <c r="N955" s="153"/>
      <c r="O955" s="153"/>
      <c r="P955" s="153"/>
      <c r="Q955" s="153"/>
      <c r="R955" s="153"/>
      <c r="S955" s="153"/>
      <c r="T955" s="153"/>
      <c r="U955" s="153"/>
      <c r="V955" s="153"/>
      <c r="W955" s="153"/>
      <c r="X955" s="153"/>
      <c r="Y955" s="153"/>
      <c r="Z955" s="178"/>
      <c r="AA955" s="78"/>
      <c r="AB955" s="155"/>
      <c r="AC955" s="79"/>
      <c r="AD955" s="156"/>
      <c r="AE955" s="155"/>
      <c r="AF955" s="157"/>
      <c r="AG955" s="158"/>
      <c r="AH955" s="156"/>
      <c r="AI955" s="157"/>
      <c r="AJ955" s="158"/>
      <c r="AK955" s="75"/>
      <c r="AL955" s="157"/>
      <c r="AM955" s="851"/>
      <c r="AN955" s="853"/>
      <c r="AO955" s="855" t="str">
        <f t="shared" si="693"/>
        <v/>
      </c>
      <c r="BC955" s="818"/>
      <c r="BD955" s="244"/>
      <c r="BE955" s="244"/>
      <c r="BF955" s="244"/>
      <c r="BG955" s="244"/>
      <c r="BH955" s="244"/>
      <c r="BI955" s="244"/>
      <c r="BJ955" s="819"/>
      <c r="CC955" s="513" t="str">
        <f t="shared" si="694"/>
        <v/>
      </c>
      <c r="CD955" s="513" t="str">
        <f t="shared" si="695"/>
        <v/>
      </c>
      <c r="CE955" s="513" t="str">
        <f t="shared" si="696"/>
        <v/>
      </c>
      <c r="CF955" s="513" t="str">
        <f t="shared" si="697"/>
        <v/>
      </c>
      <c r="CG955" s="513" t="str">
        <f t="shared" si="698"/>
        <v/>
      </c>
      <c r="CH955" s="513" t="str">
        <f t="shared" si="699"/>
        <v/>
      </c>
      <c r="CI955" s="513" t="str">
        <f t="shared" si="700"/>
        <v/>
      </c>
      <c r="CJ955" s="513"/>
      <c r="CK955" s="513" t="str">
        <f t="shared" si="701"/>
        <v/>
      </c>
      <c r="CL955" s="513" t="str">
        <f t="shared" si="702"/>
        <v/>
      </c>
      <c r="CM955" s="513"/>
      <c r="CO955" s="513" t="str">
        <f t="shared" si="712"/>
        <v/>
      </c>
      <c r="CR955" s="822">
        <f t="shared" si="703"/>
        <v>0</v>
      </c>
      <c r="CS955" s="822">
        <f t="shared" si="704"/>
        <v>0</v>
      </c>
      <c r="CT955" s="823">
        <f t="shared" si="705"/>
        <v>0</v>
      </c>
      <c r="CU955" s="817">
        <f t="shared" si="706"/>
        <v>0</v>
      </c>
      <c r="CV955" s="817">
        <f t="shared" si="707"/>
        <v>0</v>
      </c>
      <c r="CW955" s="817">
        <f t="shared" si="708"/>
        <v>0</v>
      </c>
      <c r="CX955" s="817">
        <f t="shared" si="709"/>
        <v>0</v>
      </c>
      <c r="CY955" s="817"/>
      <c r="CZ955" s="817">
        <f t="shared" si="710"/>
        <v>0</v>
      </c>
      <c r="DA955" s="817">
        <f t="shared" si="711"/>
        <v>0</v>
      </c>
      <c r="DB955" s="817"/>
      <c r="DD955" s="822">
        <f t="shared" si="713"/>
        <v>0</v>
      </c>
    </row>
    <row r="956" spans="1:108">
      <c r="A956" s="878" t="s">
        <v>51</v>
      </c>
      <c r="B956" s="879"/>
      <c r="C956" s="92">
        <f>SUM(C939:C955)</f>
        <v>0</v>
      </c>
      <c r="D956" s="93">
        <f>SUM(D939:D955)</f>
        <v>0</v>
      </c>
      <c r="E956" s="94">
        <f>SUM(E939:E955)</f>
        <v>0</v>
      </c>
      <c r="F956" s="95">
        <f>SUM(F939:F955)</f>
        <v>0</v>
      </c>
      <c r="G956" s="93">
        <f>SUM(G939:G955)</f>
        <v>0</v>
      </c>
      <c r="H956" s="875"/>
      <c r="I956" s="876"/>
      <c r="J956" s="876"/>
      <c r="K956" s="876"/>
      <c r="L956" s="876"/>
      <c r="M956" s="876"/>
      <c r="N956" s="876"/>
      <c r="O956" s="876"/>
      <c r="P956" s="876"/>
      <c r="Q956" s="876"/>
      <c r="R956" s="876"/>
      <c r="S956" s="876"/>
      <c r="T956" s="876"/>
      <c r="U956" s="876"/>
      <c r="V956" s="876"/>
      <c r="W956" s="876"/>
      <c r="X956" s="876"/>
      <c r="Y956" s="876"/>
      <c r="Z956" s="880"/>
      <c r="AA956" s="94">
        <f t="shared" ref="AA956:AJ956" si="716">SUM(AA939:AA955)</f>
        <v>0</v>
      </c>
      <c r="AB956" s="99">
        <f t="shared" si="716"/>
        <v>0</v>
      </c>
      <c r="AC956" s="95">
        <f t="shared" si="716"/>
        <v>0</v>
      </c>
      <c r="AD956" s="101">
        <f t="shared" si="716"/>
        <v>0</v>
      </c>
      <c r="AE956" s="99">
        <f t="shared" si="716"/>
        <v>0</v>
      </c>
      <c r="AF956" s="100">
        <f t="shared" si="716"/>
        <v>0</v>
      </c>
      <c r="AG956" s="126">
        <f t="shared" si="716"/>
        <v>0</v>
      </c>
      <c r="AH956" s="101">
        <f t="shared" si="716"/>
        <v>0</v>
      </c>
      <c r="AI956" s="100">
        <f t="shared" si="716"/>
        <v>0</v>
      </c>
      <c r="AJ956" s="126">
        <f t="shared" si="716"/>
        <v>0</v>
      </c>
      <c r="AK956" s="101"/>
      <c r="AL956" s="100">
        <f>SUM(AL939:AL955)</f>
        <v>0</v>
      </c>
      <c r="AM956" s="100"/>
      <c r="AN956" s="100"/>
      <c r="AO956" s="854"/>
      <c r="BC956" s="256"/>
      <c r="BD956" s="256"/>
      <c r="BE956" s="256"/>
      <c r="BF956" s="256"/>
      <c r="BG956" s="256"/>
      <c r="BH956" s="256"/>
      <c r="BI956" s="256"/>
      <c r="BJ956" s="256"/>
      <c r="CC956" s="818"/>
      <c r="CD956" s="818"/>
      <c r="CE956" s="818"/>
      <c r="CF956" s="818"/>
      <c r="CG956" s="818"/>
      <c r="CH956" s="818"/>
      <c r="CI956" s="818"/>
      <c r="CJ956" s="818"/>
      <c r="CK956" s="818"/>
      <c r="CL956" s="818"/>
      <c r="CM956" s="818"/>
      <c r="CR956" s="824"/>
      <c r="CS956" s="824"/>
      <c r="CT956" s="824"/>
      <c r="CU956" s="818"/>
      <c r="CV956" s="818"/>
      <c r="CW956" s="818"/>
      <c r="CX956" s="818"/>
      <c r="CY956" s="818"/>
      <c r="CZ956" s="818"/>
      <c r="DA956" s="818"/>
      <c r="DB956" s="818"/>
    </row>
    <row r="957" spans="1:108">
      <c r="A957" s="934" t="s">
        <v>1869</v>
      </c>
      <c r="B957" s="935"/>
      <c r="C957" s="935"/>
      <c r="D957" s="935"/>
      <c r="E957" s="935"/>
      <c r="F957" s="935"/>
      <c r="G957" s="935"/>
      <c r="H957" s="242"/>
      <c r="I957" s="242"/>
      <c r="J957" s="242"/>
      <c r="K957" s="242"/>
      <c r="L957" s="242"/>
      <c r="M957" s="242"/>
      <c r="N957" s="242"/>
      <c r="O957" s="242"/>
      <c r="P957" s="242"/>
      <c r="Q957" s="242"/>
      <c r="R957" s="242"/>
      <c r="S957" s="242"/>
      <c r="T957" s="242"/>
      <c r="U957" s="242"/>
      <c r="V957" s="242"/>
      <c r="W957" s="242"/>
      <c r="X957" s="242"/>
      <c r="Y957" s="242"/>
      <c r="Z957" s="242"/>
      <c r="AA957" s="242"/>
      <c r="AB957" s="242"/>
      <c r="AC957" s="242"/>
      <c r="AD957" s="242"/>
      <c r="AE957" s="242"/>
      <c r="AF957" s="242"/>
      <c r="AG957" s="242"/>
      <c r="AH957" s="242"/>
      <c r="AI957" s="242"/>
      <c r="AJ957" s="242"/>
      <c r="AK957" s="242"/>
      <c r="AL957" s="242"/>
      <c r="AM957" s="242"/>
      <c r="AN957" s="242"/>
      <c r="AO957" s="854"/>
      <c r="BC957" s="244"/>
      <c r="BD957" s="244"/>
      <c r="BE957" s="244"/>
      <c r="BF957" s="244"/>
      <c r="BG957" s="244"/>
      <c r="BH957" s="244"/>
      <c r="BI957" s="244"/>
      <c r="BJ957" s="244"/>
      <c r="CC957" s="818"/>
      <c r="CD957" s="818"/>
      <c r="CE957" s="818"/>
      <c r="CF957" s="818"/>
      <c r="CG957" s="818"/>
      <c r="CH957" s="818"/>
      <c r="CI957" s="818"/>
      <c r="CJ957" s="818"/>
      <c r="CK957" s="818"/>
      <c r="CL957" s="818"/>
      <c r="CM957" s="818"/>
      <c r="CR957" s="824"/>
      <c r="CS957" s="824"/>
      <c r="CT957" s="824"/>
      <c r="CU957" s="818"/>
      <c r="CV957" s="818"/>
      <c r="CW957" s="818"/>
      <c r="CX957" s="818"/>
      <c r="CY957" s="818"/>
      <c r="CZ957" s="818"/>
      <c r="DA957" s="818"/>
      <c r="DB957" s="818"/>
    </row>
    <row r="958" spans="1:108">
      <c r="A958" s="936" t="s">
        <v>1870</v>
      </c>
      <c r="B958" s="937"/>
      <c r="C958" s="902"/>
      <c r="D958" s="903"/>
      <c r="E958" s="903"/>
      <c r="F958" s="903"/>
      <c r="G958" s="903"/>
      <c r="H958" s="903"/>
      <c r="I958" s="903"/>
      <c r="J958" s="903"/>
      <c r="K958" s="903"/>
      <c r="L958" s="903"/>
      <c r="M958" s="903"/>
      <c r="N958" s="903"/>
      <c r="O958" s="903"/>
      <c r="P958" s="903"/>
      <c r="Q958" s="903"/>
      <c r="R958" s="903"/>
      <c r="S958" s="903"/>
      <c r="T958" s="903"/>
      <c r="U958" s="903"/>
      <c r="V958" s="903"/>
      <c r="W958" s="903"/>
      <c r="X958" s="903"/>
      <c r="Y958" s="903"/>
      <c r="Z958" s="903"/>
      <c r="AA958" s="903"/>
      <c r="AB958" s="903"/>
      <c r="AC958" s="903"/>
      <c r="AD958" s="903"/>
      <c r="AE958" s="903"/>
      <c r="AF958" s="903"/>
      <c r="AG958" s="903"/>
      <c r="AH958" s="903"/>
      <c r="AI958" s="903"/>
      <c r="AJ958" s="903"/>
      <c r="AK958" s="903"/>
      <c r="AL958" s="903"/>
      <c r="AM958" s="903"/>
      <c r="AN958" s="938"/>
      <c r="AO958" s="854"/>
      <c r="BC958" s="244"/>
      <c r="BD958" s="244"/>
      <c r="BE958" s="244"/>
      <c r="BF958" s="244"/>
      <c r="BG958" s="244"/>
      <c r="BH958" s="244"/>
      <c r="BI958" s="244"/>
      <c r="BJ958" s="244"/>
      <c r="CC958" s="818"/>
      <c r="CD958" s="818"/>
      <c r="CE958" s="818"/>
      <c r="CF958" s="818"/>
      <c r="CG958" s="818"/>
      <c r="CH958" s="818"/>
      <c r="CI958" s="818"/>
      <c r="CJ958" s="818"/>
      <c r="CK958" s="818"/>
      <c r="CL958" s="818"/>
      <c r="CM958" s="818"/>
      <c r="CR958" s="824"/>
      <c r="CS958" s="824"/>
      <c r="CT958" s="824"/>
      <c r="CU958" s="818"/>
      <c r="CV958" s="818"/>
      <c r="CW958" s="818"/>
      <c r="CX958" s="818"/>
      <c r="CY958" s="818"/>
      <c r="CZ958" s="818"/>
      <c r="DA958" s="818"/>
      <c r="DB958" s="818"/>
    </row>
    <row r="959" spans="1:108">
      <c r="A959" s="939" t="s">
        <v>1871</v>
      </c>
      <c r="B959" s="940"/>
      <c r="C959" s="902"/>
      <c r="D959" s="903"/>
      <c r="E959" s="903"/>
      <c r="F959" s="903"/>
      <c r="G959" s="903"/>
      <c r="H959" s="903"/>
      <c r="I959" s="903"/>
      <c r="J959" s="903"/>
      <c r="K959" s="903"/>
      <c r="L959" s="903"/>
      <c r="M959" s="903"/>
      <c r="N959" s="903"/>
      <c r="O959" s="903"/>
      <c r="P959" s="903"/>
      <c r="Q959" s="903"/>
      <c r="R959" s="903"/>
      <c r="S959" s="903"/>
      <c r="T959" s="903"/>
      <c r="U959" s="903"/>
      <c r="V959" s="903"/>
      <c r="W959" s="903"/>
      <c r="X959" s="903"/>
      <c r="Y959" s="903"/>
      <c r="Z959" s="903"/>
      <c r="AA959" s="903"/>
      <c r="AB959" s="903"/>
      <c r="AC959" s="903"/>
      <c r="AD959" s="903"/>
      <c r="AE959" s="903"/>
      <c r="AF959" s="903"/>
      <c r="AG959" s="903"/>
      <c r="AH959" s="903"/>
      <c r="AI959" s="903"/>
      <c r="AJ959" s="903"/>
      <c r="AK959" s="903"/>
      <c r="AL959" s="903"/>
      <c r="AM959" s="903"/>
      <c r="AN959" s="938"/>
      <c r="AO959" s="854"/>
      <c r="BC959" s="244"/>
      <c r="BD959" s="244"/>
      <c r="BE959" s="244"/>
      <c r="BF959" s="244"/>
      <c r="BG959" s="244"/>
      <c r="BH959" s="244"/>
      <c r="BI959" s="244"/>
      <c r="BJ959" s="244"/>
      <c r="CC959" s="818"/>
      <c r="CD959" s="818"/>
      <c r="CE959" s="818"/>
      <c r="CF959" s="818"/>
      <c r="CG959" s="818"/>
      <c r="CH959" s="818"/>
      <c r="CI959" s="818"/>
      <c r="CJ959" s="818"/>
      <c r="CK959" s="818"/>
      <c r="CL959" s="818"/>
      <c r="CM959" s="818"/>
      <c r="CR959" s="824"/>
      <c r="CS959" s="824"/>
      <c r="CT959" s="824"/>
      <c r="CU959" s="818"/>
      <c r="CV959" s="818"/>
      <c r="CW959" s="818"/>
      <c r="CX959" s="818"/>
      <c r="CY959" s="818"/>
      <c r="CZ959" s="818"/>
      <c r="DA959" s="818"/>
      <c r="DB959" s="818"/>
    </row>
    <row r="960" spans="1:108">
      <c r="A960" s="395" t="s">
        <v>1872</v>
      </c>
      <c r="B960" s="421" t="s">
        <v>1873</v>
      </c>
      <c r="C960" s="42">
        <f t="shared" si="714"/>
        <v>0</v>
      </c>
      <c r="D960" s="369">
        <f t="shared" si="715"/>
        <v>0</v>
      </c>
      <c r="E960" s="43"/>
      <c r="F960" s="105"/>
      <c r="G960" s="45"/>
      <c r="H960" s="140"/>
      <c r="I960" s="141"/>
      <c r="J960" s="141"/>
      <c r="K960" s="141"/>
      <c r="L960" s="141"/>
      <c r="M960" s="141"/>
      <c r="N960" s="141"/>
      <c r="O960" s="141"/>
      <c r="P960" s="141"/>
      <c r="Q960" s="141"/>
      <c r="R960" s="141"/>
      <c r="S960" s="141"/>
      <c r="T960" s="141"/>
      <c r="U960" s="141"/>
      <c r="V960" s="141"/>
      <c r="W960" s="141"/>
      <c r="X960" s="141"/>
      <c r="Y960" s="141"/>
      <c r="Z960" s="142"/>
      <c r="AA960" s="43"/>
      <c r="AB960" s="143"/>
      <c r="AC960" s="44"/>
      <c r="AD960" s="104"/>
      <c r="AE960" s="143"/>
      <c r="AF960" s="105"/>
      <c r="AG960" s="144"/>
      <c r="AH960" s="104"/>
      <c r="AI960" s="105"/>
      <c r="AJ960" s="144"/>
      <c r="AK960" s="109"/>
      <c r="AL960" s="105"/>
      <c r="AM960" s="851"/>
      <c r="AN960" s="853"/>
      <c r="AO960" s="855" t="str">
        <f t="shared" ref="AO960:AO964" si="717">CC960&amp;CD960&amp;CE960&amp;CF960&amp;CG960&amp;CH960&amp;CI960&amp;CJ960&amp;CK960&amp;CL960&amp;CM960&amp;CN960&amp;CO960</f>
        <v/>
      </c>
      <c r="BC960" s="818"/>
      <c r="BD960" s="244"/>
      <c r="BE960" s="244"/>
      <c r="BF960" s="244"/>
      <c r="BG960" s="244"/>
      <c r="BH960" s="244"/>
      <c r="BI960" s="244"/>
      <c r="BJ960" s="819"/>
      <c r="CC960" s="513" t="str">
        <f>IF(AND($C960&gt;0,AA960="")," * No olvide digitar la variable "&amp;$AA$8&amp;""&amp;": Atención Cerrada. Digite Cero si no tiene.","")</f>
        <v/>
      </c>
      <c r="CD960" s="513" t="str">
        <f>IF(AND($C960&gt;0,AB960="")," * No olvide digitar la variable "&amp;$AA$8&amp;""&amp;": Atención Abierta. Digite Cero si no tiene.","")</f>
        <v/>
      </c>
      <c r="CE960" s="513" t="str">
        <f>IF(AND($C960&gt;0,AC960="")," * No olvide digitar la variable "&amp;$AA$8&amp;""&amp;": Emergencia. Digite Cero si no tiene.","")</f>
        <v/>
      </c>
      <c r="CF960" s="513" t="str">
        <f>IF(AND(C960&lt;AA960+AB960+AC960)," * La Suma de la variable "&amp;$AA$8&amp;""&amp;" no puede ser mayor al Total.","")</f>
        <v/>
      </c>
      <c r="CG960" s="513" t="str">
        <f>IF(AND($C960&gt;0,AD960="")," * No olvide digitar la variable "&amp;$AD$8&amp;""&amp;": Honorarios. Digite Cero si no tiene.","")</f>
        <v/>
      </c>
      <c r="CH960" s="513" t="str">
        <f>IF(AND($C960&gt;0,AE960="")," * No olvide digitar la variable "&amp;$AD$8&amp;""&amp;": Convenios. Digite Cero si no tiene.","")</f>
        <v/>
      </c>
      <c r="CI960" s="513" t="str">
        <f>IF(AND($C960&gt;0,AF960="")," * No olvide digitar la variable "&amp;$AD$8&amp;""&amp;": Consultores de llamada. Digite Cero si no tiene.","")</f>
        <v/>
      </c>
      <c r="CJ960" s="513"/>
      <c r="CK960" s="513" t="str">
        <f>IF(AND($C960&gt;0,AH960="")," * No olvide digitar la variable "&amp;$AH$8&amp;""&amp;" Al Sistema. Digite Cero si no tiene.","")</f>
        <v/>
      </c>
      <c r="CL960" s="513" t="str">
        <f>IF(AND($C960&gt;0,AI960="")," * No olvide digitar la variable "&amp;$AH$8&amp;""&amp;" al Extrasistema. Digite Cero si no tiene.","")</f>
        <v/>
      </c>
      <c r="CM960" s="513"/>
      <c r="CO960" s="513" t="str">
        <f>IF(AND($C960&gt;0,AL960="")," * No olvide digitar la variable Asistencia Anestésica. Digite Cero si no tiene.",IF(AL960&gt;$C960," *  La variable Asistencia Anestésica No puede ser mayor al Total.",""))</f>
        <v/>
      </c>
      <c r="CR960" s="822">
        <f t="shared" ref="CR960:CT964" si="718">IF(AND($C960&gt;0,AA960=""),1,0)</f>
        <v>0</v>
      </c>
      <c r="CS960" s="822">
        <f t="shared" si="718"/>
        <v>0</v>
      </c>
      <c r="CT960" s="823">
        <f t="shared" si="718"/>
        <v>0</v>
      </c>
      <c r="CU960" s="817">
        <f>IF(AND(C960&lt;AA960+AB960+AC960),1,0)</f>
        <v>0</v>
      </c>
      <c r="CV960" s="817">
        <f t="shared" ref="CV960:CX964" si="719">IF(AND($C960&gt;0,AD960=""),1,0)</f>
        <v>0</v>
      </c>
      <c r="CW960" s="817">
        <f t="shared" si="719"/>
        <v>0</v>
      </c>
      <c r="CX960" s="817">
        <f t="shared" si="719"/>
        <v>0</v>
      </c>
      <c r="CY960" s="817"/>
      <c r="CZ960" s="817">
        <f t="shared" ref="CZ960:DA964" si="720">IF(AND($C960&gt;0,AH960=""),1,0)</f>
        <v>0</v>
      </c>
      <c r="DA960" s="817">
        <f t="shared" si="720"/>
        <v>0</v>
      </c>
      <c r="DB960" s="817"/>
      <c r="DD960" s="822">
        <f>IF(AND($C960&gt;0,AL960=""),1,IF(AL960&gt;$C960,1,0))</f>
        <v>0</v>
      </c>
    </row>
    <row r="961" spans="1:108">
      <c r="A961" s="379" t="s">
        <v>1874</v>
      </c>
      <c r="B961" s="422" t="s">
        <v>1875</v>
      </c>
      <c r="C961" s="57">
        <f t="shared" si="714"/>
        <v>0</v>
      </c>
      <c r="D961" s="372">
        <f t="shared" si="715"/>
        <v>0</v>
      </c>
      <c r="E961" s="58"/>
      <c r="F961" s="111"/>
      <c r="G961" s="60"/>
      <c r="H961" s="145"/>
      <c r="I961" s="146"/>
      <c r="J961" s="146"/>
      <c r="K961" s="146"/>
      <c r="L961" s="146"/>
      <c r="M961" s="146"/>
      <c r="N961" s="146"/>
      <c r="O961" s="146"/>
      <c r="P961" s="146"/>
      <c r="Q961" s="146"/>
      <c r="R961" s="146"/>
      <c r="S961" s="146"/>
      <c r="T961" s="146"/>
      <c r="U961" s="146"/>
      <c r="V961" s="146"/>
      <c r="W961" s="146"/>
      <c r="X961" s="146"/>
      <c r="Y961" s="146"/>
      <c r="Z961" s="147"/>
      <c r="AA961" s="58"/>
      <c r="AB961" s="148"/>
      <c r="AC961" s="59"/>
      <c r="AD961" s="110"/>
      <c r="AE961" s="148"/>
      <c r="AF961" s="111"/>
      <c r="AG961" s="149"/>
      <c r="AH961" s="110"/>
      <c r="AI961" s="111"/>
      <c r="AJ961" s="149"/>
      <c r="AK961" s="75"/>
      <c r="AL961" s="111"/>
      <c r="AM961" s="851"/>
      <c r="AN961" s="853"/>
      <c r="AO961" s="855" t="str">
        <f t="shared" si="717"/>
        <v/>
      </c>
      <c r="BC961" s="818"/>
      <c r="BD961" s="244"/>
      <c r="BE961" s="244"/>
      <c r="BF961" s="244"/>
      <c r="BG961" s="244"/>
      <c r="BH961" s="244"/>
      <c r="BI961" s="244"/>
      <c r="BJ961" s="819"/>
      <c r="CC961" s="513" t="str">
        <f>IF(AND($C961&gt;0,AA961="")," * No olvide digitar la variable "&amp;$AA$8&amp;""&amp;": Atención Cerrada. Digite Cero si no tiene.","")</f>
        <v/>
      </c>
      <c r="CD961" s="513" t="str">
        <f>IF(AND($C961&gt;0,AB961="")," * No olvide digitar la variable "&amp;$AA$8&amp;""&amp;": Atención Abierta. Digite Cero si no tiene.","")</f>
        <v/>
      </c>
      <c r="CE961" s="513" t="str">
        <f>IF(AND($C961&gt;0,AC961="")," * No olvide digitar la variable "&amp;$AA$8&amp;""&amp;": Emergencia. Digite Cero si no tiene.","")</f>
        <v/>
      </c>
      <c r="CF961" s="513" t="str">
        <f>IF(AND(C961&lt;AA961+AB961+AC961)," * La Suma de la variable "&amp;$AA$8&amp;""&amp;" no puede ser mayor al Total.","")</f>
        <v/>
      </c>
      <c r="CG961" s="513" t="str">
        <f>IF(AND($C961&gt;0,AD961="")," * No olvide digitar la variable "&amp;$AD$8&amp;""&amp;": Honorarios. Digite Cero si no tiene.","")</f>
        <v/>
      </c>
      <c r="CH961" s="513" t="str">
        <f>IF(AND($C961&gt;0,AE961="")," * No olvide digitar la variable "&amp;$AD$8&amp;""&amp;": Convenios. Digite Cero si no tiene.","")</f>
        <v/>
      </c>
      <c r="CI961" s="513" t="str">
        <f>IF(AND($C961&gt;0,AF961="")," * No olvide digitar la variable "&amp;$AD$8&amp;""&amp;": Consultores de llamada. Digite Cero si no tiene.","")</f>
        <v/>
      </c>
      <c r="CJ961" s="513"/>
      <c r="CK961" s="513" t="str">
        <f>IF(AND($C961&gt;0,AH961="")," * No olvide digitar la variable "&amp;$AH$8&amp;""&amp;" Al Sistema. Digite Cero si no tiene.","")</f>
        <v/>
      </c>
      <c r="CL961" s="513" t="str">
        <f>IF(AND($C961&gt;0,AI961="")," * No olvide digitar la variable "&amp;$AH$8&amp;""&amp;" al Extrasistema. Digite Cero si no tiene.","")</f>
        <v/>
      </c>
      <c r="CM961" s="513"/>
      <c r="CO961" s="513" t="str">
        <f t="shared" ref="CO961:CO964" si="721">IF(AND($C961&gt;0,AL961="")," * No olvide digitar la variable Asistencia Anestésica. Digite Cero si no tiene.",IF(AL961&gt;$C961," *  La variable Asistencia Anestésica No puede ser mayor al Total.",""))</f>
        <v/>
      </c>
      <c r="CR961" s="822">
        <f t="shared" si="718"/>
        <v>0</v>
      </c>
      <c r="CS961" s="822">
        <f t="shared" si="718"/>
        <v>0</v>
      </c>
      <c r="CT961" s="823">
        <f t="shared" si="718"/>
        <v>0</v>
      </c>
      <c r="CU961" s="817">
        <f>IF(AND(C961&lt;AA961+AB961+AC961),1,0)</f>
        <v>0</v>
      </c>
      <c r="CV961" s="817">
        <f t="shared" si="719"/>
        <v>0</v>
      </c>
      <c r="CW961" s="817">
        <f t="shared" si="719"/>
        <v>0</v>
      </c>
      <c r="CX961" s="817">
        <f t="shared" si="719"/>
        <v>0</v>
      </c>
      <c r="CY961" s="817"/>
      <c r="CZ961" s="817">
        <f t="shared" si="720"/>
        <v>0</v>
      </c>
      <c r="DA961" s="817">
        <f t="shared" si="720"/>
        <v>0</v>
      </c>
      <c r="DB961" s="817"/>
      <c r="DD961" s="822">
        <f t="shared" ref="DD961:DD964" si="722">IF(AND($C961&gt;0,AL961=""),1,IF(AL961&gt;$C961,1,0))</f>
        <v>0</v>
      </c>
    </row>
    <row r="962" spans="1:108">
      <c r="A962" s="379" t="s">
        <v>1876</v>
      </c>
      <c r="B962" s="422" t="s">
        <v>1877</v>
      </c>
      <c r="C962" s="57">
        <f t="shared" si="714"/>
        <v>0</v>
      </c>
      <c r="D962" s="372">
        <f t="shared" si="715"/>
        <v>0</v>
      </c>
      <c r="E962" s="58"/>
      <c r="F962" s="111"/>
      <c r="G962" s="60"/>
      <c r="H962" s="145"/>
      <c r="I962" s="146"/>
      <c r="J962" s="146"/>
      <c r="K962" s="146"/>
      <c r="L962" s="146"/>
      <c r="M962" s="146"/>
      <c r="N962" s="146"/>
      <c r="O962" s="146"/>
      <c r="P962" s="146"/>
      <c r="Q962" s="146"/>
      <c r="R962" s="146"/>
      <c r="S962" s="146"/>
      <c r="T962" s="146"/>
      <c r="U962" s="146"/>
      <c r="V962" s="146"/>
      <c r="W962" s="146"/>
      <c r="X962" s="146"/>
      <c r="Y962" s="146"/>
      <c r="Z962" s="147"/>
      <c r="AA962" s="58"/>
      <c r="AB962" s="148"/>
      <c r="AC962" s="59"/>
      <c r="AD962" s="110"/>
      <c r="AE962" s="148"/>
      <c r="AF962" s="111"/>
      <c r="AG962" s="149"/>
      <c r="AH962" s="110"/>
      <c r="AI962" s="111"/>
      <c r="AJ962" s="149"/>
      <c r="AK962" s="75"/>
      <c r="AL962" s="111"/>
      <c r="AM962" s="851"/>
      <c r="AN962" s="853"/>
      <c r="AO962" s="855" t="str">
        <f t="shared" si="717"/>
        <v/>
      </c>
      <c r="BC962" s="818"/>
      <c r="BD962" s="244"/>
      <c r="BE962" s="244"/>
      <c r="BF962" s="244"/>
      <c r="BG962" s="244"/>
      <c r="BH962" s="244"/>
      <c r="BI962" s="244"/>
      <c r="BJ962" s="819"/>
      <c r="CC962" s="513" t="str">
        <f>IF(AND($C962&gt;0,AA962="")," * No olvide digitar la variable "&amp;$AA$8&amp;""&amp;": Atención Cerrada. Digite Cero si no tiene.","")</f>
        <v/>
      </c>
      <c r="CD962" s="513" t="str">
        <f>IF(AND($C962&gt;0,AB962="")," * No olvide digitar la variable "&amp;$AA$8&amp;""&amp;": Atención Abierta. Digite Cero si no tiene.","")</f>
        <v/>
      </c>
      <c r="CE962" s="513" t="str">
        <f>IF(AND($C962&gt;0,AC962="")," * No olvide digitar la variable "&amp;$AA$8&amp;""&amp;": Emergencia. Digite Cero si no tiene.","")</f>
        <v/>
      </c>
      <c r="CF962" s="513" t="str">
        <f>IF(AND(C962&lt;AA962+AB962+AC962)," * La Suma de la variable "&amp;$AA$8&amp;""&amp;" no puede ser mayor al Total.","")</f>
        <v/>
      </c>
      <c r="CG962" s="513" t="str">
        <f>IF(AND($C962&gt;0,AD962="")," * No olvide digitar la variable "&amp;$AD$8&amp;""&amp;": Honorarios. Digite Cero si no tiene.","")</f>
        <v/>
      </c>
      <c r="CH962" s="513" t="str">
        <f>IF(AND($C962&gt;0,AE962="")," * No olvide digitar la variable "&amp;$AD$8&amp;""&amp;": Convenios. Digite Cero si no tiene.","")</f>
        <v/>
      </c>
      <c r="CI962" s="513" t="str">
        <f>IF(AND($C962&gt;0,AF962="")," * No olvide digitar la variable "&amp;$AD$8&amp;""&amp;": Consultores de llamada. Digite Cero si no tiene.","")</f>
        <v/>
      </c>
      <c r="CJ962" s="513"/>
      <c r="CK962" s="513" t="str">
        <f>IF(AND($C962&gt;0,AH962="")," * No olvide digitar la variable "&amp;$AH$8&amp;""&amp;" Al Sistema. Digite Cero si no tiene.","")</f>
        <v/>
      </c>
      <c r="CL962" s="513" t="str">
        <f>IF(AND($C962&gt;0,AI962="")," * No olvide digitar la variable "&amp;$AH$8&amp;""&amp;" al Extrasistema. Digite Cero si no tiene.","")</f>
        <v/>
      </c>
      <c r="CM962" s="513"/>
      <c r="CO962" s="513" t="str">
        <f t="shared" si="721"/>
        <v/>
      </c>
      <c r="CR962" s="822">
        <f t="shared" si="718"/>
        <v>0</v>
      </c>
      <c r="CS962" s="822">
        <f t="shared" si="718"/>
        <v>0</v>
      </c>
      <c r="CT962" s="823">
        <f t="shared" si="718"/>
        <v>0</v>
      </c>
      <c r="CU962" s="817">
        <f>IF(AND(C962&lt;AA962+AB962+AC962),1,0)</f>
        <v>0</v>
      </c>
      <c r="CV962" s="817">
        <f t="shared" si="719"/>
        <v>0</v>
      </c>
      <c r="CW962" s="817">
        <f t="shared" si="719"/>
        <v>0</v>
      </c>
      <c r="CX962" s="817">
        <f t="shared" si="719"/>
        <v>0</v>
      </c>
      <c r="CY962" s="817"/>
      <c r="CZ962" s="817">
        <f t="shared" si="720"/>
        <v>0</v>
      </c>
      <c r="DA962" s="817">
        <f t="shared" si="720"/>
        <v>0</v>
      </c>
      <c r="DB962" s="817"/>
      <c r="DD962" s="822">
        <f t="shared" si="722"/>
        <v>0</v>
      </c>
    </row>
    <row r="963" spans="1:108">
      <c r="A963" s="379" t="s">
        <v>1878</v>
      </c>
      <c r="B963" s="422" t="s">
        <v>1879</v>
      </c>
      <c r="C963" s="57">
        <f t="shared" si="714"/>
        <v>0</v>
      </c>
      <c r="D963" s="372">
        <f t="shared" si="715"/>
        <v>0</v>
      </c>
      <c r="E963" s="58"/>
      <c r="F963" s="111"/>
      <c r="G963" s="60"/>
      <c r="H963" s="145"/>
      <c r="I963" s="146"/>
      <c r="J963" s="146"/>
      <c r="K963" s="146"/>
      <c r="L963" s="146"/>
      <c r="M963" s="146"/>
      <c r="N963" s="146"/>
      <c r="O963" s="146"/>
      <c r="P963" s="146"/>
      <c r="Q963" s="146"/>
      <c r="R963" s="146"/>
      <c r="S963" s="146"/>
      <c r="T963" s="146"/>
      <c r="U963" s="146"/>
      <c r="V963" s="146"/>
      <c r="W963" s="146"/>
      <c r="X963" s="146"/>
      <c r="Y963" s="146"/>
      <c r="Z963" s="147"/>
      <c r="AA963" s="58"/>
      <c r="AB963" s="148"/>
      <c r="AC963" s="59"/>
      <c r="AD963" s="110"/>
      <c r="AE963" s="148"/>
      <c r="AF963" s="111"/>
      <c r="AG963" s="149"/>
      <c r="AH963" s="110"/>
      <c r="AI963" s="111"/>
      <c r="AJ963" s="149"/>
      <c r="AK963" s="75"/>
      <c r="AL963" s="111"/>
      <c r="AM963" s="851"/>
      <c r="AN963" s="853"/>
      <c r="AO963" s="855" t="str">
        <f t="shared" si="717"/>
        <v/>
      </c>
      <c r="BC963" s="818"/>
      <c r="BD963" s="244"/>
      <c r="BE963" s="244"/>
      <c r="BF963" s="244"/>
      <c r="BG963" s="244"/>
      <c r="BH963" s="244"/>
      <c r="BI963" s="244"/>
      <c r="BJ963" s="819"/>
      <c r="CC963" s="513" t="str">
        <f>IF(AND($C963&gt;0,AA963="")," * No olvide digitar la variable "&amp;$AA$8&amp;""&amp;": Atención Cerrada. Digite Cero si no tiene.","")</f>
        <v/>
      </c>
      <c r="CD963" s="513" t="str">
        <f>IF(AND($C963&gt;0,AB963="")," * No olvide digitar la variable "&amp;$AA$8&amp;""&amp;": Atención Abierta. Digite Cero si no tiene.","")</f>
        <v/>
      </c>
      <c r="CE963" s="513" t="str">
        <f>IF(AND($C963&gt;0,AC963="")," * No olvide digitar la variable "&amp;$AA$8&amp;""&amp;": Emergencia. Digite Cero si no tiene.","")</f>
        <v/>
      </c>
      <c r="CF963" s="513" t="str">
        <f>IF(AND(C963&lt;AA963+AB963+AC963)," * La Suma de la variable "&amp;$AA$8&amp;""&amp;" no puede ser mayor al Total.","")</f>
        <v/>
      </c>
      <c r="CG963" s="513" t="str">
        <f>IF(AND($C963&gt;0,AD963="")," * No olvide digitar la variable "&amp;$AD$8&amp;""&amp;": Honorarios. Digite Cero si no tiene.","")</f>
        <v/>
      </c>
      <c r="CH963" s="513" t="str">
        <f>IF(AND($C963&gt;0,AE963="")," * No olvide digitar la variable "&amp;$AD$8&amp;""&amp;": Convenios. Digite Cero si no tiene.","")</f>
        <v/>
      </c>
      <c r="CI963" s="513" t="str">
        <f>IF(AND($C963&gt;0,AF963="")," * No olvide digitar la variable "&amp;$AD$8&amp;""&amp;": Consultores de llamada. Digite Cero si no tiene.","")</f>
        <v/>
      </c>
      <c r="CJ963" s="513"/>
      <c r="CK963" s="513" t="str">
        <f>IF(AND($C963&gt;0,AH963="")," * No olvide digitar la variable "&amp;$AH$8&amp;""&amp;" Al Sistema. Digite Cero si no tiene.","")</f>
        <v/>
      </c>
      <c r="CL963" s="513" t="str">
        <f>IF(AND($C963&gt;0,AI963="")," * No olvide digitar la variable "&amp;$AH$8&amp;""&amp;" al Extrasistema. Digite Cero si no tiene.","")</f>
        <v/>
      </c>
      <c r="CM963" s="513"/>
      <c r="CO963" s="513" t="str">
        <f t="shared" si="721"/>
        <v/>
      </c>
      <c r="CR963" s="822">
        <f t="shared" si="718"/>
        <v>0</v>
      </c>
      <c r="CS963" s="822">
        <f t="shared" si="718"/>
        <v>0</v>
      </c>
      <c r="CT963" s="823">
        <f t="shared" si="718"/>
        <v>0</v>
      </c>
      <c r="CU963" s="817">
        <f>IF(AND(C963&lt;AA963+AB963+AC963),1,0)</f>
        <v>0</v>
      </c>
      <c r="CV963" s="817">
        <f t="shared" si="719"/>
        <v>0</v>
      </c>
      <c r="CW963" s="817">
        <f t="shared" si="719"/>
        <v>0</v>
      </c>
      <c r="CX963" s="817">
        <f t="shared" si="719"/>
        <v>0</v>
      </c>
      <c r="CY963" s="817"/>
      <c r="CZ963" s="817">
        <f t="shared" si="720"/>
        <v>0</v>
      </c>
      <c r="DA963" s="817">
        <f t="shared" si="720"/>
        <v>0</v>
      </c>
      <c r="DB963" s="817"/>
      <c r="DD963" s="822">
        <f t="shared" si="722"/>
        <v>0</v>
      </c>
    </row>
    <row r="964" spans="1:108">
      <c r="A964" s="423" t="s">
        <v>1880</v>
      </c>
      <c r="B964" s="424" t="s">
        <v>1881</v>
      </c>
      <c r="C964" s="77">
        <f t="shared" si="714"/>
        <v>0</v>
      </c>
      <c r="D964" s="375">
        <f t="shared" si="715"/>
        <v>0</v>
      </c>
      <c r="E964" s="78"/>
      <c r="F964" s="157"/>
      <c r="G964" s="80"/>
      <c r="H964" s="152"/>
      <c r="I964" s="153"/>
      <c r="J964" s="153"/>
      <c r="K964" s="153"/>
      <c r="L964" s="153"/>
      <c r="M964" s="153"/>
      <c r="N964" s="153"/>
      <c r="O964" s="153"/>
      <c r="P964" s="153"/>
      <c r="Q964" s="153"/>
      <c r="R964" s="153"/>
      <c r="S964" s="153"/>
      <c r="T964" s="153"/>
      <c r="U964" s="153"/>
      <c r="V964" s="153"/>
      <c r="W964" s="153"/>
      <c r="X964" s="153"/>
      <c r="Y964" s="153"/>
      <c r="Z964" s="154"/>
      <c r="AA964" s="78"/>
      <c r="AB964" s="155"/>
      <c r="AC964" s="79"/>
      <c r="AD964" s="156"/>
      <c r="AE964" s="155"/>
      <c r="AF964" s="157"/>
      <c r="AG964" s="158"/>
      <c r="AH964" s="156"/>
      <c r="AI964" s="157"/>
      <c r="AJ964" s="158"/>
      <c r="AK964" s="75"/>
      <c r="AL964" s="157"/>
      <c r="AM964" s="851"/>
      <c r="AN964" s="853"/>
      <c r="AO964" s="855" t="str">
        <f t="shared" si="717"/>
        <v/>
      </c>
      <c r="BC964" s="818"/>
      <c r="BD964" s="244"/>
      <c r="BE964" s="244"/>
      <c r="BF964" s="244"/>
      <c r="BG964" s="244"/>
      <c r="BH964" s="244"/>
      <c r="BI964" s="244"/>
      <c r="BJ964" s="819"/>
      <c r="CC964" s="513" t="str">
        <f>IF(AND($C964&gt;0,AA964="")," * No olvide digitar la variable "&amp;$AA$8&amp;""&amp;": Atención Cerrada. Digite Cero si no tiene.","")</f>
        <v/>
      </c>
      <c r="CD964" s="513" t="str">
        <f>IF(AND($C964&gt;0,AB964="")," * No olvide digitar la variable "&amp;$AA$8&amp;""&amp;": Atención Abierta. Digite Cero si no tiene.","")</f>
        <v/>
      </c>
      <c r="CE964" s="513" t="str">
        <f>IF(AND($C964&gt;0,AC964="")," * No olvide digitar la variable "&amp;$AA$8&amp;""&amp;": Emergencia. Digite Cero si no tiene.","")</f>
        <v/>
      </c>
      <c r="CF964" s="513" t="str">
        <f>IF(AND(C964&lt;AA964+AB964+AC964)," * La Suma de la variable "&amp;$AA$8&amp;""&amp;" no puede ser mayor al Total.","")</f>
        <v/>
      </c>
      <c r="CG964" s="513" t="str">
        <f>IF(AND($C964&gt;0,AD964="")," * No olvide digitar la variable "&amp;$AD$8&amp;""&amp;": Honorarios. Digite Cero si no tiene.","")</f>
        <v/>
      </c>
      <c r="CH964" s="513" t="str">
        <f>IF(AND($C964&gt;0,AE964="")," * No olvide digitar la variable "&amp;$AD$8&amp;""&amp;": Convenios. Digite Cero si no tiene.","")</f>
        <v/>
      </c>
      <c r="CI964" s="513" t="str">
        <f>IF(AND($C964&gt;0,AF964="")," * No olvide digitar la variable "&amp;$AD$8&amp;""&amp;": Consultores de llamada. Digite Cero si no tiene.","")</f>
        <v/>
      </c>
      <c r="CJ964" s="513"/>
      <c r="CK964" s="513" t="str">
        <f>IF(AND($C964&gt;0,AH964="")," * No olvide digitar la variable "&amp;$AH$8&amp;""&amp;" Al Sistema. Digite Cero si no tiene.","")</f>
        <v/>
      </c>
      <c r="CL964" s="513" t="str">
        <f>IF(AND($C964&gt;0,AI964="")," * No olvide digitar la variable "&amp;$AH$8&amp;""&amp;" al Extrasistema. Digite Cero si no tiene.","")</f>
        <v/>
      </c>
      <c r="CM964" s="513"/>
      <c r="CO964" s="513" t="str">
        <f t="shared" si="721"/>
        <v/>
      </c>
      <c r="CR964" s="822">
        <f t="shared" si="718"/>
        <v>0</v>
      </c>
      <c r="CS964" s="822">
        <f t="shared" si="718"/>
        <v>0</v>
      </c>
      <c r="CT964" s="823">
        <f t="shared" si="718"/>
        <v>0</v>
      </c>
      <c r="CU964" s="817">
        <f>IF(AND(C964&lt;AA964+AB964+AC964),1,0)</f>
        <v>0</v>
      </c>
      <c r="CV964" s="817">
        <f t="shared" si="719"/>
        <v>0</v>
      </c>
      <c r="CW964" s="817">
        <f t="shared" si="719"/>
        <v>0</v>
      </c>
      <c r="CX964" s="817">
        <f t="shared" si="719"/>
        <v>0</v>
      </c>
      <c r="CY964" s="817"/>
      <c r="CZ964" s="817">
        <f t="shared" si="720"/>
        <v>0</v>
      </c>
      <c r="DA964" s="817">
        <f t="shared" si="720"/>
        <v>0</v>
      </c>
      <c r="DB964" s="817"/>
      <c r="DD964" s="822">
        <f t="shared" si="722"/>
        <v>0</v>
      </c>
    </row>
    <row r="965" spans="1:108">
      <c r="A965" s="933" t="s">
        <v>51</v>
      </c>
      <c r="B965" s="930"/>
      <c r="C965" s="180">
        <f>SUM(C960:C964)</f>
        <v>0</v>
      </c>
      <c r="D965" s="181">
        <f>SUM(D960:D964)</f>
        <v>0</v>
      </c>
      <c r="E965" s="182">
        <f>SUM(E960:E964)</f>
        <v>0</v>
      </c>
      <c r="F965" s="186">
        <f>SUM(F960:F964)</f>
        <v>0</v>
      </c>
      <c r="G965" s="181">
        <f>SUM(G960:G964)</f>
        <v>0</v>
      </c>
      <c r="H965" s="903"/>
      <c r="I965" s="903"/>
      <c r="J965" s="903"/>
      <c r="K965" s="903"/>
      <c r="L965" s="903"/>
      <c r="M965" s="903"/>
      <c r="N965" s="903"/>
      <c r="O965" s="903"/>
      <c r="P965" s="903"/>
      <c r="Q965" s="903"/>
      <c r="R965" s="903"/>
      <c r="S965" s="903"/>
      <c r="T965" s="903"/>
      <c r="U965" s="903"/>
      <c r="V965" s="903"/>
      <c r="W965" s="903"/>
      <c r="X965" s="903"/>
      <c r="Y965" s="903"/>
      <c r="Z965" s="904"/>
      <c r="AA965" s="182">
        <f>SUM(AA960:AA964)</f>
        <v>0</v>
      </c>
      <c r="AB965" s="185">
        <f t="shared" ref="AB965:AJ965" si="723">SUM(AB960:AB964)</f>
        <v>0</v>
      </c>
      <c r="AC965" s="183">
        <f t="shared" si="723"/>
        <v>0</v>
      </c>
      <c r="AD965" s="184">
        <f t="shared" si="723"/>
        <v>0</v>
      </c>
      <c r="AE965" s="185">
        <f t="shared" si="723"/>
        <v>0</v>
      </c>
      <c r="AF965" s="186">
        <f t="shared" si="723"/>
        <v>0</v>
      </c>
      <c r="AG965" s="187">
        <f t="shared" si="723"/>
        <v>0</v>
      </c>
      <c r="AH965" s="184">
        <f t="shared" si="723"/>
        <v>0</v>
      </c>
      <c r="AI965" s="186">
        <f t="shared" si="723"/>
        <v>0</v>
      </c>
      <c r="AJ965" s="187">
        <f t="shared" si="723"/>
        <v>0</v>
      </c>
      <c r="AK965" s="184"/>
      <c r="AL965" s="186">
        <f t="shared" ref="AL965" si="724">SUM(AL960:AL964)</f>
        <v>0</v>
      </c>
      <c r="AM965" s="186"/>
      <c r="AN965" s="186"/>
      <c r="AO965" s="854"/>
      <c r="BC965" s="244"/>
      <c r="BD965" s="244"/>
      <c r="BE965" s="244"/>
      <c r="BF965" s="244"/>
      <c r="BG965" s="244"/>
      <c r="BH965" s="244"/>
      <c r="BI965" s="244"/>
      <c r="BJ965" s="244"/>
      <c r="CC965" s="818"/>
      <c r="CD965" s="818"/>
      <c r="CE965" s="818"/>
      <c r="CF965" s="818"/>
      <c r="CG965" s="818"/>
      <c r="CH965" s="818"/>
      <c r="CI965" s="818"/>
      <c r="CJ965" s="818"/>
      <c r="CK965" s="818"/>
      <c r="CL965" s="818"/>
      <c r="CM965" s="818"/>
      <c r="CR965" s="824"/>
      <c r="CS965" s="824"/>
      <c r="CT965" s="824"/>
      <c r="CU965" s="818"/>
      <c r="CV965" s="818"/>
      <c r="CW965" s="818"/>
      <c r="CX965" s="818"/>
      <c r="CY965" s="818"/>
      <c r="CZ965" s="818"/>
      <c r="DA965" s="818"/>
      <c r="DB965" s="818"/>
    </row>
    <row r="966" spans="1:108">
      <c r="A966" s="933" t="s">
        <v>1882</v>
      </c>
      <c r="B966" s="930"/>
      <c r="C966" s="931"/>
      <c r="D966" s="932"/>
      <c r="E966" s="932"/>
      <c r="F966" s="932"/>
      <c r="G966" s="932"/>
      <c r="H966" s="932"/>
      <c r="I966" s="932"/>
      <c r="J966" s="932"/>
      <c r="K966" s="932"/>
      <c r="L966" s="932"/>
      <c r="M966" s="932"/>
      <c r="N966" s="932"/>
      <c r="O966" s="932"/>
      <c r="P966" s="932"/>
      <c r="Q966" s="932"/>
      <c r="R966" s="932"/>
      <c r="S966" s="932"/>
      <c r="T966" s="932"/>
      <c r="U966" s="932"/>
      <c r="V966" s="932"/>
      <c r="W966" s="932"/>
      <c r="X966" s="932"/>
      <c r="Y966" s="932"/>
      <c r="Z966" s="932"/>
      <c r="AA966" s="932"/>
      <c r="AB966" s="932"/>
      <c r="AC966" s="932"/>
      <c r="AD966" s="932"/>
      <c r="AE966" s="932"/>
      <c r="AF966" s="932"/>
      <c r="AG966" s="932"/>
      <c r="AH966" s="932"/>
      <c r="AI966" s="932"/>
      <c r="AJ966" s="932"/>
      <c r="AK966" s="932"/>
      <c r="AL966" s="932"/>
      <c r="AM966" s="932"/>
      <c r="AN966" s="932"/>
      <c r="AO966" s="854"/>
      <c r="BC966" s="244"/>
      <c r="BD966" s="244"/>
      <c r="BE966" s="244"/>
      <c r="BF966" s="244"/>
      <c r="BG966" s="244"/>
      <c r="BH966" s="244"/>
      <c r="BI966" s="244"/>
      <c r="BJ966" s="244"/>
      <c r="CC966" s="818"/>
      <c r="CD966" s="818"/>
      <c r="CE966" s="818"/>
      <c r="CF966" s="818"/>
      <c r="CG966" s="818"/>
      <c r="CH966" s="818"/>
      <c r="CI966" s="818"/>
      <c r="CJ966" s="818"/>
      <c r="CK966" s="818"/>
      <c r="CL966" s="818"/>
      <c r="CM966" s="818"/>
      <c r="CR966" s="824"/>
      <c r="CS966" s="824"/>
      <c r="CT966" s="824"/>
      <c r="CU966" s="818"/>
      <c r="CV966" s="818"/>
      <c r="CW966" s="818"/>
      <c r="CX966" s="818"/>
      <c r="CY966" s="818"/>
      <c r="CZ966" s="818"/>
      <c r="DA966" s="818"/>
      <c r="DB966" s="818"/>
    </row>
    <row r="967" spans="1:108">
      <c r="A967" s="395" t="s">
        <v>1883</v>
      </c>
      <c r="B967" s="421" t="s">
        <v>1884</v>
      </c>
      <c r="C967" s="42">
        <f t="shared" si="714"/>
        <v>0</v>
      </c>
      <c r="D967" s="369">
        <f t="shared" si="715"/>
        <v>0</v>
      </c>
      <c r="E967" s="43"/>
      <c r="F967" s="44"/>
      <c r="G967" s="45"/>
      <c r="H967" s="140"/>
      <c r="I967" s="141"/>
      <c r="J967" s="141"/>
      <c r="K967" s="141"/>
      <c r="L967" s="141"/>
      <c r="M967" s="141"/>
      <c r="N967" s="141"/>
      <c r="O967" s="141"/>
      <c r="P967" s="141"/>
      <c r="Q967" s="141"/>
      <c r="R967" s="141"/>
      <c r="S967" s="141"/>
      <c r="T967" s="141"/>
      <c r="U967" s="141"/>
      <c r="V967" s="141"/>
      <c r="W967" s="141"/>
      <c r="X967" s="141"/>
      <c r="Y967" s="141"/>
      <c r="Z967" s="142"/>
      <c r="AA967" s="43"/>
      <c r="AB967" s="143"/>
      <c r="AC967" s="44"/>
      <c r="AD967" s="104"/>
      <c r="AE967" s="143"/>
      <c r="AF967" s="105"/>
      <c r="AG967" s="144"/>
      <c r="AH967" s="104"/>
      <c r="AI967" s="105"/>
      <c r="AJ967" s="144"/>
      <c r="AK967" s="109"/>
      <c r="AL967" s="105"/>
      <c r="AM967" s="851"/>
      <c r="AN967" s="853"/>
      <c r="AO967" s="855" t="str">
        <f t="shared" ref="AO967:AO972" si="725">CC967&amp;CD967&amp;CE967&amp;CF967&amp;CG967&amp;CH967&amp;CI967&amp;CJ967&amp;CK967&amp;CL967&amp;CM967&amp;CN967&amp;CO967</f>
        <v/>
      </c>
      <c r="BC967" s="818"/>
      <c r="BD967" s="244"/>
      <c r="BE967" s="244"/>
      <c r="BF967" s="244"/>
      <c r="BG967" s="244"/>
      <c r="BH967" s="244"/>
      <c r="BI967" s="244"/>
      <c r="BJ967" s="819"/>
      <c r="CC967" s="513" t="str">
        <f t="shared" ref="CC967:CC972" si="726">IF(AND($C967&gt;0,AA967="")," * No olvide digitar la variable "&amp;$AA$8&amp;""&amp;": Atención Cerrada. Digite Cero si no tiene.","")</f>
        <v/>
      </c>
      <c r="CD967" s="513" t="str">
        <f t="shared" ref="CD967:CD972" si="727">IF(AND($C967&gt;0,AB967="")," * No olvide digitar la variable "&amp;$AA$8&amp;""&amp;": Atención Abierta. Digite Cero si no tiene.","")</f>
        <v/>
      </c>
      <c r="CE967" s="513" t="str">
        <f t="shared" ref="CE967:CE972" si="728">IF(AND($C967&gt;0,AC967="")," * No olvide digitar la variable "&amp;$AA$8&amp;""&amp;": Emergencia. Digite Cero si no tiene.","")</f>
        <v/>
      </c>
      <c r="CF967" s="513" t="str">
        <f t="shared" ref="CF967:CF972" si="729">IF(AND(C967&lt;AA967+AB967+AC967)," * La Suma de la variable "&amp;$AA$8&amp;""&amp;" no puede ser mayor al Total.","")</f>
        <v/>
      </c>
      <c r="CG967" s="513" t="str">
        <f t="shared" ref="CG967:CG972" si="730">IF(AND($C967&gt;0,AD967="")," * No olvide digitar la variable "&amp;$AD$8&amp;""&amp;": Honorarios. Digite Cero si no tiene.","")</f>
        <v/>
      </c>
      <c r="CH967" s="513" t="str">
        <f t="shared" ref="CH967:CH972" si="731">IF(AND($C967&gt;0,AE967="")," * No olvide digitar la variable "&amp;$AD$8&amp;""&amp;": Convenios. Digite Cero si no tiene.","")</f>
        <v/>
      </c>
      <c r="CI967" s="513" t="str">
        <f t="shared" ref="CI967:CI972" si="732">IF(AND($C967&gt;0,AF967="")," * No olvide digitar la variable "&amp;$AD$8&amp;""&amp;": Consultores de llamada. Digite Cero si no tiene.","")</f>
        <v/>
      </c>
      <c r="CJ967" s="513"/>
      <c r="CK967" s="513" t="str">
        <f t="shared" ref="CK967:CK972" si="733">IF(AND($C967&gt;0,AH967="")," * No olvide digitar la variable "&amp;$AH$8&amp;""&amp;" Al Sistema. Digite Cero si no tiene.","")</f>
        <v/>
      </c>
      <c r="CL967" s="513" t="str">
        <f t="shared" ref="CL967:CL972" si="734">IF(AND($C967&gt;0,AI967="")," * No olvide digitar la variable "&amp;$AH$8&amp;""&amp;" al Extrasistema. Digite Cero si no tiene.","")</f>
        <v/>
      </c>
      <c r="CM967" s="513"/>
      <c r="CO967" s="513" t="str">
        <f>IF(AND($C967&gt;0,AL967="")," * No olvide digitar la variable Asistencia Anestésica. Digite Cero si no tiene.",IF(AL967&gt;$C967," *  La variable Asistencia Anestésica No puede ser mayor al Total.",""))</f>
        <v/>
      </c>
      <c r="CR967" s="822">
        <f t="shared" ref="CR967:CT972" si="735">IF(AND($C967&gt;0,AA967=""),1,0)</f>
        <v>0</v>
      </c>
      <c r="CS967" s="822">
        <f t="shared" si="735"/>
        <v>0</v>
      </c>
      <c r="CT967" s="823">
        <f t="shared" si="735"/>
        <v>0</v>
      </c>
      <c r="CU967" s="817">
        <f t="shared" ref="CU967:CU972" si="736">IF(AND(C967&lt;AA967+AB967+AC967),1,0)</f>
        <v>0</v>
      </c>
      <c r="CV967" s="817">
        <f t="shared" ref="CV967:CX972" si="737">IF(AND($C967&gt;0,AD967=""),1,0)</f>
        <v>0</v>
      </c>
      <c r="CW967" s="817">
        <f t="shared" si="737"/>
        <v>0</v>
      </c>
      <c r="CX967" s="817">
        <f t="shared" si="737"/>
        <v>0</v>
      </c>
      <c r="CY967" s="817"/>
      <c r="CZ967" s="817">
        <f t="shared" ref="CZ967:DA972" si="738">IF(AND($C967&gt;0,AH967=""),1,0)</f>
        <v>0</v>
      </c>
      <c r="DA967" s="817">
        <f t="shared" si="738"/>
        <v>0</v>
      </c>
      <c r="DB967" s="817"/>
      <c r="DD967" s="822">
        <f>IF(AND($C967&gt;0,AL967=""),1,IF(AL967&gt;$C967,1,0))</f>
        <v>0</v>
      </c>
    </row>
    <row r="968" spans="1:108">
      <c r="A968" s="379" t="s">
        <v>1885</v>
      </c>
      <c r="B968" s="422" t="s">
        <v>1886</v>
      </c>
      <c r="C968" s="57">
        <f t="shared" si="714"/>
        <v>0</v>
      </c>
      <c r="D968" s="372">
        <f t="shared" si="715"/>
        <v>0</v>
      </c>
      <c r="E968" s="58"/>
      <c r="F968" s="59"/>
      <c r="G968" s="60"/>
      <c r="H968" s="145"/>
      <c r="I968" s="146"/>
      <c r="J968" s="146"/>
      <c r="K968" s="146"/>
      <c r="L968" s="146"/>
      <c r="M968" s="146"/>
      <c r="N968" s="146"/>
      <c r="O968" s="146"/>
      <c r="P968" s="146"/>
      <c r="Q968" s="146"/>
      <c r="R968" s="146"/>
      <c r="S968" s="146"/>
      <c r="T968" s="146"/>
      <c r="U968" s="146"/>
      <c r="V968" s="146"/>
      <c r="W968" s="146"/>
      <c r="X968" s="146"/>
      <c r="Y968" s="146"/>
      <c r="Z968" s="147"/>
      <c r="AA968" s="58"/>
      <c r="AB968" s="148"/>
      <c r="AC968" s="59"/>
      <c r="AD968" s="110"/>
      <c r="AE968" s="148"/>
      <c r="AF968" s="111"/>
      <c r="AG968" s="149"/>
      <c r="AH968" s="110"/>
      <c r="AI968" s="111"/>
      <c r="AJ968" s="149"/>
      <c r="AK968" s="75"/>
      <c r="AL968" s="111"/>
      <c r="AM968" s="851"/>
      <c r="AN968" s="853"/>
      <c r="AO968" s="855" t="str">
        <f t="shared" si="725"/>
        <v/>
      </c>
      <c r="BC968" s="818"/>
      <c r="BD968" s="244"/>
      <c r="BE968" s="244"/>
      <c r="BF968" s="244"/>
      <c r="BG968" s="244"/>
      <c r="BH968" s="244"/>
      <c r="BI968" s="244"/>
      <c r="BJ968" s="819"/>
      <c r="CC968" s="513" t="str">
        <f t="shared" si="726"/>
        <v/>
      </c>
      <c r="CD968" s="513" t="str">
        <f t="shared" si="727"/>
        <v/>
      </c>
      <c r="CE968" s="513" t="str">
        <f t="shared" si="728"/>
        <v/>
      </c>
      <c r="CF968" s="513" t="str">
        <f t="shared" si="729"/>
        <v/>
      </c>
      <c r="CG968" s="513" t="str">
        <f t="shared" si="730"/>
        <v/>
      </c>
      <c r="CH968" s="513" t="str">
        <f t="shared" si="731"/>
        <v/>
      </c>
      <c r="CI968" s="513" t="str">
        <f t="shared" si="732"/>
        <v/>
      </c>
      <c r="CJ968" s="513"/>
      <c r="CK968" s="513" t="str">
        <f t="shared" si="733"/>
        <v/>
      </c>
      <c r="CL968" s="513" t="str">
        <f t="shared" si="734"/>
        <v/>
      </c>
      <c r="CM968" s="513"/>
      <c r="CO968" s="513" t="str">
        <f t="shared" ref="CO968:CO972" si="739">IF(AND($C968&gt;0,AL968="")," * No olvide digitar la variable Asistencia Anestésica. Digite Cero si no tiene.",IF(AL968&gt;$C968," *  La variable Asistencia Anestésica No puede ser mayor al Total.",""))</f>
        <v/>
      </c>
      <c r="CR968" s="822">
        <f t="shared" si="735"/>
        <v>0</v>
      </c>
      <c r="CS968" s="822">
        <f t="shared" si="735"/>
        <v>0</v>
      </c>
      <c r="CT968" s="823">
        <f t="shared" si="735"/>
        <v>0</v>
      </c>
      <c r="CU968" s="817">
        <f t="shared" si="736"/>
        <v>0</v>
      </c>
      <c r="CV968" s="817">
        <f t="shared" si="737"/>
        <v>0</v>
      </c>
      <c r="CW968" s="817">
        <f t="shared" si="737"/>
        <v>0</v>
      </c>
      <c r="CX968" s="817">
        <f t="shared" si="737"/>
        <v>0</v>
      </c>
      <c r="CY968" s="817"/>
      <c r="CZ968" s="817">
        <f t="shared" si="738"/>
        <v>0</v>
      </c>
      <c r="DA968" s="817">
        <f t="shared" si="738"/>
        <v>0</v>
      </c>
      <c r="DB968" s="817"/>
      <c r="DD968" s="822">
        <f t="shared" ref="DD968:DD972" si="740">IF(AND($C968&gt;0,AL968=""),1,IF(AL968&gt;$C968,1,0))</f>
        <v>0</v>
      </c>
    </row>
    <row r="969" spans="1:108">
      <c r="A969" s="379" t="s">
        <v>1887</v>
      </c>
      <c r="B969" s="422" t="s">
        <v>1888</v>
      </c>
      <c r="C969" s="57">
        <f t="shared" si="714"/>
        <v>0</v>
      </c>
      <c r="D969" s="372">
        <f t="shared" si="715"/>
        <v>0</v>
      </c>
      <c r="E969" s="58"/>
      <c r="F969" s="59"/>
      <c r="G969" s="60"/>
      <c r="H969" s="145"/>
      <c r="I969" s="146"/>
      <c r="J969" s="146"/>
      <c r="K969" s="146"/>
      <c r="L969" s="146"/>
      <c r="M969" s="146"/>
      <c r="N969" s="146"/>
      <c r="O969" s="146"/>
      <c r="P969" s="146"/>
      <c r="Q969" s="146"/>
      <c r="R969" s="146"/>
      <c r="S969" s="146"/>
      <c r="T969" s="146"/>
      <c r="U969" s="146"/>
      <c r="V969" s="146"/>
      <c r="W969" s="146"/>
      <c r="X969" s="146"/>
      <c r="Y969" s="146"/>
      <c r="Z969" s="147"/>
      <c r="AA969" s="58"/>
      <c r="AB969" s="148"/>
      <c r="AC969" s="59"/>
      <c r="AD969" s="110"/>
      <c r="AE969" s="148"/>
      <c r="AF969" s="111"/>
      <c r="AG969" s="149"/>
      <c r="AH969" s="110"/>
      <c r="AI969" s="111"/>
      <c r="AJ969" s="149"/>
      <c r="AK969" s="75"/>
      <c r="AL969" s="111"/>
      <c r="AM969" s="851"/>
      <c r="AN969" s="853"/>
      <c r="AO969" s="855" t="str">
        <f t="shared" si="725"/>
        <v/>
      </c>
      <c r="BC969" s="818"/>
      <c r="BD969" s="244"/>
      <c r="BE969" s="244"/>
      <c r="BF969" s="244"/>
      <c r="BG969" s="244"/>
      <c r="BH969" s="244"/>
      <c r="BI969" s="244"/>
      <c r="BJ969" s="819"/>
      <c r="CC969" s="513" t="str">
        <f t="shared" si="726"/>
        <v/>
      </c>
      <c r="CD969" s="513" t="str">
        <f t="shared" si="727"/>
        <v/>
      </c>
      <c r="CE969" s="513" t="str">
        <f t="shared" si="728"/>
        <v/>
      </c>
      <c r="CF969" s="513" t="str">
        <f t="shared" si="729"/>
        <v/>
      </c>
      <c r="CG969" s="513" t="str">
        <f t="shared" si="730"/>
        <v/>
      </c>
      <c r="CH969" s="513" t="str">
        <f t="shared" si="731"/>
        <v/>
      </c>
      <c r="CI969" s="513" t="str">
        <f t="shared" si="732"/>
        <v/>
      </c>
      <c r="CJ969" s="513"/>
      <c r="CK969" s="513" t="str">
        <f t="shared" si="733"/>
        <v/>
      </c>
      <c r="CL969" s="513" t="str">
        <f t="shared" si="734"/>
        <v/>
      </c>
      <c r="CM969" s="513"/>
      <c r="CO969" s="513" t="str">
        <f t="shared" si="739"/>
        <v/>
      </c>
      <c r="CR969" s="822">
        <f t="shared" si="735"/>
        <v>0</v>
      </c>
      <c r="CS969" s="822">
        <f t="shared" si="735"/>
        <v>0</v>
      </c>
      <c r="CT969" s="823">
        <f t="shared" si="735"/>
        <v>0</v>
      </c>
      <c r="CU969" s="817">
        <f t="shared" si="736"/>
        <v>0</v>
      </c>
      <c r="CV969" s="817">
        <f t="shared" si="737"/>
        <v>0</v>
      </c>
      <c r="CW969" s="817">
        <f t="shared" si="737"/>
        <v>0</v>
      </c>
      <c r="CX969" s="817">
        <f t="shared" si="737"/>
        <v>0</v>
      </c>
      <c r="CY969" s="817"/>
      <c r="CZ969" s="817">
        <f t="shared" si="738"/>
        <v>0</v>
      </c>
      <c r="DA969" s="817">
        <f t="shared" si="738"/>
        <v>0</v>
      </c>
      <c r="DB969" s="817"/>
      <c r="DD969" s="822">
        <f t="shared" si="740"/>
        <v>0</v>
      </c>
    </row>
    <row r="970" spans="1:108">
      <c r="A970" s="379" t="s">
        <v>1889</v>
      </c>
      <c r="B970" s="422" t="s">
        <v>1890</v>
      </c>
      <c r="C970" s="57">
        <f t="shared" si="714"/>
        <v>0</v>
      </c>
      <c r="D970" s="372">
        <f t="shared" si="715"/>
        <v>0</v>
      </c>
      <c r="E970" s="58"/>
      <c r="F970" s="59"/>
      <c r="G970" s="60"/>
      <c r="H970" s="145"/>
      <c r="I970" s="146"/>
      <c r="J970" s="146"/>
      <c r="K970" s="146"/>
      <c r="L970" s="146"/>
      <c r="M970" s="146"/>
      <c r="N970" s="146"/>
      <c r="O970" s="146"/>
      <c r="P970" s="146"/>
      <c r="Q970" s="146"/>
      <c r="R970" s="146"/>
      <c r="S970" s="146"/>
      <c r="T970" s="146"/>
      <c r="U970" s="146"/>
      <c r="V970" s="146"/>
      <c r="W970" s="146"/>
      <c r="X970" s="146"/>
      <c r="Y970" s="146"/>
      <c r="Z970" s="147"/>
      <c r="AA970" s="58"/>
      <c r="AB970" s="148"/>
      <c r="AC970" s="59"/>
      <c r="AD970" s="110"/>
      <c r="AE970" s="148"/>
      <c r="AF970" s="111"/>
      <c r="AG970" s="149"/>
      <c r="AH970" s="110"/>
      <c r="AI970" s="111"/>
      <c r="AJ970" s="149"/>
      <c r="AK970" s="75"/>
      <c r="AL970" s="111"/>
      <c r="AM970" s="851"/>
      <c r="AN970" s="853"/>
      <c r="AO970" s="855" t="str">
        <f t="shared" si="725"/>
        <v/>
      </c>
      <c r="BC970" s="818"/>
      <c r="BD970" s="244"/>
      <c r="BE970" s="244"/>
      <c r="BF970" s="244"/>
      <c r="BG970" s="244"/>
      <c r="BH970" s="244"/>
      <c r="BI970" s="244"/>
      <c r="BJ970" s="819"/>
      <c r="CC970" s="513" t="str">
        <f t="shared" si="726"/>
        <v/>
      </c>
      <c r="CD970" s="513" t="str">
        <f t="shared" si="727"/>
        <v/>
      </c>
      <c r="CE970" s="513" t="str">
        <f t="shared" si="728"/>
        <v/>
      </c>
      <c r="CF970" s="513" t="str">
        <f t="shared" si="729"/>
        <v/>
      </c>
      <c r="CG970" s="513" t="str">
        <f t="shared" si="730"/>
        <v/>
      </c>
      <c r="CH970" s="513" t="str">
        <f t="shared" si="731"/>
        <v/>
      </c>
      <c r="CI970" s="513" t="str">
        <f t="shared" si="732"/>
        <v/>
      </c>
      <c r="CJ970" s="513"/>
      <c r="CK970" s="513" t="str">
        <f t="shared" si="733"/>
        <v/>
      </c>
      <c r="CL970" s="513" t="str">
        <f t="shared" si="734"/>
        <v/>
      </c>
      <c r="CM970" s="513"/>
      <c r="CO970" s="513" t="str">
        <f t="shared" si="739"/>
        <v/>
      </c>
      <c r="CR970" s="822">
        <f t="shared" si="735"/>
        <v>0</v>
      </c>
      <c r="CS970" s="822">
        <f t="shared" si="735"/>
        <v>0</v>
      </c>
      <c r="CT970" s="823">
        <f t="shared" si="735"/>
        <v>0</v>
      </c>
      <c r="CU970" s="817">
        <f t="shared" si="736"/>
        <v>0</v>
      </c>
      <c r="CV970" s="817">
        <f t="shared" si="737"/>
        <v>0</v>
      </c>
      <c r="CW970" s="817">
        <f t="shared" si="737"/>
        <v>0</v>
      </c>
      <c r="CX970" s="817">
        <f t="shared" si="737"/>
        <v>0</v>
      </c>
      <c r="CY970" s="817"/>
      <c r="CZ970" s="817">
        <f t="shared" si="738"/>
        <v>0</v>
      </c>
      <c r="DA970" s="817">
        <f t="shared" si="738"/>
        <v>0</v>
      </c>
      <c r="DB970" s="817"/>
      <c r="DD970" s="822">
        <f t="shared" si="740"/>
        <v>0</v>
      </c>
    </row>
    <row r="971" spans="1:108">
      <c r="A971" s="379" t="s">
        <v>1891</v>
      </c>
      <c r="B971" s="422" t="s">
        <v>1892</v>
      </c>
      <c r="C971" s="57">
        <f t="shared" si="714"/>
        <v>0</v>
      </c>
      <c r="D971" s="372">
        <f t="shared" si="715"/>
        <v>0</v>
      </c>
      <c r="E971" s="58"/>
      <c r="F971" s="59"/>
      <c r="G971" s="60"/>
      <c r="H971" s="145"/>
      <c r="I971" s="146"/>
      <c r="J971" s="146"/>
      <c r="K971" s="146"/>
      <c r="L971" s="146"/>
      <c r="M971" s="146"/>
      <c r="N971" s="146"/>
      <c r="O971" s="146"/>
      <c r="P971" s="146"/>
      <c r="Q971" s="146"/>
      <c r="R971" s="146"/>
      <c r="S971" s="146"/>
      <c r="T971" s="146"/>
      <c r="U971" s="146"/>
      <c r="V971" s="146"/>
      <c r="W971" s="146"/>
      <c r="X971" s="146"/>
      <c r="Y971" s="146"/>
      <c r="Z971" s="147"/>
      <c r="AA971" s="58"/>
      <c r="AB971" s="148"/>
      <c r="AC971" s="59"/>
      <c r="AD971" s="110"/>
      <c r="AE971" s="148"/>
      <c r="AF971" s="111"/>
      <c r="AG971" s="149"/>
      <c r="AH971" s="110"/>
      <c r="AI971" s="111"/>
      <c r="AJ971" s="149"/>
      <c r="AK971" s="75"/>
      <c r="AL971" s="111"/>
      <c r="AM971" s="851"/>
      <c r="AN971" s="853"/>
      <c r="AO971" s="855" t="str">
        <f t="shared" si="725"/>
        <v/>
      </c>
      <c r="BC971" s="818"/>
      <c r="BD971" s="244"/>
      <c r="BE971" s="244"/>
      <c r="BF971" s="244"/>
      <c r="BG971" s="244"/>
      <c r="BH971" s="244"/>
      <c r="BI971" s="244"/>
      <c r="BJ971" s="819"/>
      <c r="CC971" s="513" t="str">
        <f t="shared" si="726"/>
        <v/>
      </c>
      <c r="CD971" s="513" t="str">
        <f t="shared" si="727"/>
        <v/>
      </c>
      <c r="CE971" s="513" t="str">
        <f t="shared" si="728"/>
        <v/>
      </c>
      <c r="CF971" s="513" t="str">
        <f t="shared" si="729"/>
        <v/>
      </c>
      <c r="CG971" s="513" t="str">
        <f t="shared" si="730"/>
        <v/>
      </c>
      <c r="CH971" s="513" t="str">
        <f t="shared" si="731"/>
        <v/>
      </c>
      <c r="CI971" s="513" t="str">
        <f t="shared" si="732"/>
        <v/>
      </c>
      <c r="CJ971" s="513"/>
      <c r="CK971" s="513" t="str">
        <f t="shared" si="733"/>
        <v/>
      </c>
      <c r="CL971" s="513" t="str">
        <f t="shared" si="734"/>
        <v/>
      </c>
      <c r="CM971" s="513"/>
      <c r="CO971" s="513" t="str">
        <f t="shared" si="739"/>
        <v/>
      </c>
      <c r="CR971" s="822">
        <f t="shared" si="735"/>
        <v>0</v>
      </c>
      <c r="CS971" s="822">
        <f t="shared" si="735"/>
        <v>0</v>
      </c>
      <c r="CT971" s="823">
        <f t="shared" si="735"/>
        <v>0</v>
      </c>
      <c r="CU971" s="817">
        <f t="shared" si="736"/>
        <v>0</v>
      </c>
      <c r="CV971" s="817">
        <f t="shared" si="737"/>
        <v>0</v>
      </c>
      <c r="CW971" s="817">
        <f t="shared" si="737"/>
        <v>0</v>
      </c>
      <c r="CX971" s="817">
        <f t="shared" si="737"/>
        <v>0</v>
      </c>
      <c r="CY971" s="817"/>
      <c r="CZ971" s="817">
        <f t="shared" si="738"/>
        <v>0</v>
      </c>
      <c r="DA971" s="817">
        <f t="shared" si="738"/>
        <v>0</v>
      </c>
      <c r="DB971" s="817"/>
      <c r="DD971" s="822">
        <f t="shared" si="740"/>
        <v>0</v>
      </c>
    </row>
    <row r="972" spans="1:108">
      <c r="A972" s="401" t="s">
        <v>1893</v>
      </c>
      <c r="B972" s="424" t="s">
        <v>1894</v>
      </c>
      <c r="C972" s="77">
        <f t="shared" si="714"/>
        <v>0</v>
      </c>
      <c r="D972" s="375">
        <f t="shared" si="715"/>
        <v>0</v>
      </c>
      <c r="E972" s="78"/>
      <c r="F972" s="79"/>
      <c r="G972" s="80"/>
      <c r="H972" s="152"/>
      <c r="I972" s="153"/>
      <c r="J972" s="153"/>
      <c r="K972" s="153"/>
      <c r="L972" s="153"/>
      <c r="M972" s="153"/>
      <c r="N972" s="153"/>
      <c r="O972" s="153"/>
      <c r="P972" s="153"/>
      <c r="Q972" s="153"/>
      <c r="R972" s="153"/>
      <c r="S972" s="153"/>
      <c r="T972" s="153"/>
      <c r="U972" s="153"/>
      <c r="V972" s="153"/>
      <c r="W972" s="153"/>
      <c r="X972" s="153"/>
      <c r="Y972" s="153"/>
      <c r="Z972" s="154"/>
      <c r="AA972" s="78"/>
      <c r="AB972" s="155"/>
      <c r="AC972" s="79"/>
      <c r="AD972" s="156"/>
      <c r="AE972" s="155"/>
      <c r="AF972" s="157"/>
      <c r="AG972" s="158"/>
      <c r="AH972" s="156"/>
      <c r="AI972" s="157"/>
      <c r="AJ972" s="158"/>
      <c r="AK972" s="75"/>
      <c r="AL972" s="157"/>
      <c r="AM972" s="851"/>
      <c r="AN972" s="853"/>
      <c r="AO972" s="855" t="str">
        <f t="shared" si="725"/>
        <v/>
      </c>
      <c r="BC972" s="818"/>
      <c r="BD972" s="244"/>
      <c r="BE972" s="244"/>
      <c r="BF972" s="244"/>
      <c r="BG972" s="244"/>
      <c r="BH972" s="244"/>
      <c r="BI972" s="244"/>
      <c r="BJ972" s="819"/>
      <c r="CC972" s="513" t="str">
        <f t="shared" si="726"/>
        <v/>
      </c>
      <c r="CD972" s="513" t="str">
        <f t="shared" si="727"/>
        <v/>
      </c>
      <c r="CE972" s="513" t="str">
        <f t="shared" si="728"/>
        <v/>
      </c>
      <c r="CF972" s="513" t="str">
        <f t="shared" si="729"/>
        <v/>
      </c>
      <c r="CG972" s="513" t="str">
        <f t="shared" si="730"/>
        <v/>
      </c>
      <c r="CH972" s="513" t="str">
        <f t="shared" si="731"/>
        <v/>
      </c>
      <c r="CI972" s="513" t="str">
        <f t="shared" si="732"/>
        <v/>
      </c>
      <c r="CJ972" s="513"/>
      <c r="CK972" s="513" t="str">
        <f t="shared" si="733"/>
        <v/>
      </c>
      <c r="CL972" s="513" t="str">
        <f t="shared" si="734"/>
        <v/>
      </c>
      <c r="CM972" s="513"/>
      <c r="CO972" s="513" t="str">
        <f t="shared" si="739"/>
        <v/>
      </c>
      <c r="CR972" s="822">
        <f t="shared" si="735"/>
        <v>0</v>
      </c>
      <c r="CS972" s="822">
        <f t="shared" si="735"/>
        <v>0</v>
      </c>
      <c r="CT972" s="823">
        <f t="shared" si="735"/>
        <v>0</v>
      </c>
      <c r="CU972" s="817">
        <f t="shared" si="736"/>
        <v>0</v>
      </c>
      <c r="CV972" s="817">
        <f t="shared" si="737"/>
        <v>0</v>
      </c>
      <c r="CW972" s="817">
        <f t="shared" si="737"/>
        <v>0</v>
      </c>
      <c r="CX972" s="817">
        <f t="shared" si="737"/>
        <v>0</v>
      </c>
      <c r="CY972" s="817"/>
      <c r="CZ972" s="817">
        <f t="shared" si="738"/>
        <v>0</v>
      </c>
      <c r="DA972" s="817">
        <f t="shared" si="738"/>
        <v>0</v>
      </c>
      <c r="DB972" s="817"/>
      <c r="DD972" s="822">
        <f t="shared" si="740"/>
        <v>0</v>
      </c>
    </row>
    <row r="973" spans="1:108">
      <c r="A973" s="933" t="s">
        <v>51</v>
      </c>
      <c r="B973" s="930"/>
      <c r="C973" s="204">
        <f>SUM(C967:C972)</f>
        <v>0</v>
      </c>
      <c r="D973" s="205">
        <f>SUM(D967:D972)</f>
        <v>0</v>
      </c>
      <c r="E973" s="206">
        <f>SUM(E967:E972)</f>
        <v>0</v>
      </c>
      <c r="F973" s="207">
        <f>SUM(F967:F972)</f>
        <v>0</v>
      </c>
      <c r="G973" s="205">
        <f>SUM(G967:G972)</f>
        <v>0</v>
      </c>
      <c r="H973" s="902"/>
      <c r="I973" s="903"/>
      <c r="J973" s="903"/>
      <c r="K973" s="903"/>
      <c r="L973" s="903"/>
      <c r="M973" s="903"/>
      <c r="N973" s="903"/>
      <c r="O973" s="903"/>
      <c r="P973" s="903"/>
      <c r="Q973" s="903"/>
      <c r="R973" s="903"/>
      <c r="S973" s="903"/>
      <c r="T973" s="903"/>
      <c r="U973" s="903"/>
      <c r="V973" s="903"/>
      <c r="W973" s="903"/>
      <c r="X973" s="903"/>
      <c r="Y973" s="903"/>
      <c r="Z973" s="904"/>
      <c r="AA973" s="206">
        <f>SUM(AA967:AA972)</f>
        <v>0</v>
      </c>
      <c r="AB973" s="209">
        <f>SUM(AB967:AB972)</f>
        <v>0</v>
      </c>
      <c r="AC973" s="207">
        <f t="shared" ref="AC973:AJ973" si="741">SUM(AC967:AC972)</f>
        <v>0</v>
      </c>
      <c r="AD973" s="208">
        <f t="shared" si="741"/>
        <v>0</v>
      </c>
      <c r="AE973" s="209">
        <f t="shared" si="741"/>
        <v>0</v>
      </c>
      <c r="AF973" s="210">
        <f t="shared" si="741"/>
        <v>0</v>
      </c>
      <c r="AG973" s="211">
        <f t="shared" si="741"/>
        <v>0</v>
      </c>
      <c r="AH973" s="208">
        <f t="shared" si="741"/>
        <v>0</v>
      </c>
      <c r="AI973" s="210">
        <f t="shared" si="741"/>
        <v>0</v>
      </c>
      <c r="AJ973" s="211">
        <f t="shared" si="741"/>
        <v>0</v>
      </c>
      <c r="AK973" s="208"/>
      <c r="AL973" s="210">
        <f t="shared" ref="AL973" si="742">SUM(AL967:AL972)</f>
        <v>0</v>
      </c>
      <c r="AM973" s="210"/>
      <c r="AN973" s="210"/>
      <c r="AO973" s="854"/>
      <c r="BC973" s="256"/>
      <c r="BD973" s="256"/>
      <c r="BE973" s="256"/>
      <c r="BF973" s="256"/>
      <c r="BG973" s="256"/>
      <c r="BH973" s="256"/>
      <c r="BI973" s="256"/>
      <c r="BJ973" s="256"/>
      <c r="CC973" s="818"/>
      <c r="CD973" s="818"/>
      <c r="CE973" s="818"/>
      <c r="CF973" s="818"/>
      <c r="CG973" s="818"/>
      <c r="CH973" s="818"/>
      <c r="CI973" s="818"/>
      <c r="CJ973" s="818"/>
      <c r="CK973" s="818"/>
      <c r="CL973" s="818"/>
      <c r="CM973" s="818"/>
      <c r="CR973" s="824"/>
      <c r="CS973" s="824"/>
      <c r="CT973" s="824"/>
      <c r="CU973" s="818"/>
      <c r="CV973" s="818"/>
      <c r="CW973" s="818"/>
      <c r="CX973" s="818"/>
      <c r="CY973" s="818"/>
      <c r="CZ973" s="818"/>
      <c r="DA973" s="818"/>
      <c r="DB973" s="818"/>
    </row>
    <row r="974" spans="1:108">
      <c r="A974" s="929" t="s">
        <v>1895</v>
      </c>
      <c r="B974" s="930"/>
      <c r="C974" s="931"/>
      <c r="D974" s="932"/>
      <c r="E974" s="932"/>
      <c r="F974" s="932"/>
      <c r="G974" s="932"/>
      <c r="H974" s="932"/>
      <c r="I974" s="932"/>
      <c r="J974" s="932"/>
      <c r="K974" s="932"/>
      <c r="L974" s="932"/>
      <c r="M974" s="932"/>
      <c r="N974" s="932"/>
      <c r="O974" s="932"/>
      <c r="P974" s="932"/>
      <c r="Q974" s="932"/>
      <c r="R974" s="932"/>
      <c r="S974" s="932"/>
      <c r="T974" s="932"/>
      <c r="U974" s="932"/>
      <c r="V974" s="932"/>
      <c r="W974" s="932"/>
      <c r="X974" s="932"/>
      <c r="Y974" s="932"/>
      <c r="Z974" s="932"/>
      <c r="AA974" s="932"/>
      <c r="AB974" s="932"/>
      <c r="AC974" s="932"/>
      <c r="AD974" s="932"/>
      <c r="AE974" s="932"/>
      <c r="AF974" s="932"/>
      <c r="AG974" s="932"/>
      <c r="AH974" s="932"/>
      <c r="AI974" s="932"/>
      <c r="AJ974" s="932"/>
      <c r="AK974" s="932"/>
      <c r="AL974" s="932"/>
      <c r="AM974" s="932"/>
      <c r="AN974" s="932"/>
      <c r="AO974" s="854"/>
      <c r="BC974" s="244"/>
      <c r="BD974" s="244"/>
      <c r="BE974" s="244"/>
      <c r="BF974" s="244"/>
      <c r="BG974" s="244"/>
      <c r="BH974" s="244"/>
      <c r="BI974" s="244"/>
      <c r="BJ974" s="244"/>
      <c r="CC974" s="818"/>
      <c r="CD974" s="818"/>
      <c r="CE974" s="818"/>
      <c r="CF974" s="818"/>
      <c r="CG974" s="818"/>
      <c r="CH974" s="818"/>
      <c r="CI974" s="818"/>
      <c r="CJ974" s="818"/>
      <c r="CK974" s="818"/>
      <c r="CL974" s="818"/>
      <c r="CM974" s="818"/>
      <c r="CR974" s="824"/>
      <c r="CS974" s="824"/>
      <c r="CT974" s="824"/>
      <c r="CU974" s="818"/>
      <c r="CV974" s="818"/>
      <c r="CW974" s="818"/>
      <c r="CX974" s="818"/>
      <c r="CY974" s="818"/>
      <c r="CZ974" s="818"/>
      <c r="DA974" s="818"/>
      <c r="DB974" s="818"/>
    </row>
    <row r="975" spans="1:108">
      <c r="A975" s="395" t="s">
        <v>1896</v>
      </c>
      <c r="B975" s="378" t="s">
        <v>1897</v>
      </c>
      <c r="C975" s="42">
        <f t="shared" si="714"/>
        <v>0</v>
      </c>
      <c r="D975" s="369">
        <f t="shared" si="715"/>
        <v>0</v>
      </c>
      <c r="E975" s="43"/>
      <c r="F975" s="44"/>
      <c r="G975" s="45"/>
      <c r="H975" s="140"/>
      <c r="I975" s="141"/>
      <c r="J975" s="141"/>
      <c r="K975" s="141"/>
      <c r="L975" s="141"/>
      <c r="M975" s="141"/>
      <c r="N975" s="141"/>
      <c r="O975" s="141"/>
      <c r="P975" s="141"/>
      <c r="Q975" s="141"/>
      <c r="R975" s="141"/>
      <c r="S975" s="141"/>
      <c r="T975" s="141"/>
      <c r="U975" s="141"/>
      <c r="V975" s="141"/>
      <c r="W975" s="141"/>
      <c r="X975" s="141"/>
      <c r="Y975" s="141"/>
      <c r="Z975" s="142"/>
      <c r="AA975" s="43"/>
      <c r="AB975" s="143"/>
      <c r="AC975" s="44"/>
      <c r="AD975" s="104"/>
      <c r="AE975" s="143"/>
      <c r="AF975" s="105"/>
      <c r="AG975" s="144"/>
      <c r="AH975" s="104"/>
      <c r="AI975" s="105"/>
      <c r="AJ975" s="144"/>
      <c r="AK975" s="109"/>
      <c r="AL975" s="105"/>
      <c r="AM975" s="851"/>
      <c r="AN975" s="853"/>
      <c r="AO975" s="855" t="str">
        <f t="shared" ref="AO975:AO981" si="743">CC975&amp;CD975&amp;CE975&amp;CF975&amp;CG975&amp;CH975&amp;CI975&amp;CJ975&amp;CK975&amp;CL975&amp;CM975&amp;CN975&amp;CO975</f>
        <v/>
      </c>
      <c r="BC975" s="818"/>
      <c r="BD975" s="244"/>
      <c r="BE975" s="244"/>
      <c r="BF975" s="244"/>
      <c r="BG975" s="244"/>
      <c r="BH975" s="244"/>
      <c r="BI975" s="244"/>
      <c r="BJ975" s="819"/>
      <c r="CC975" s="513" t="str">
        <f t="shared" ref="CC975:CC981" si="744">IF(AND($C975&gt;0,AA975="")," * No olvide digitar la variable "&amp;$AA$8&amp;""&amp;": Atención Cerrada. Digite Cero si no tiene.","")</f>
        <v/>
      </c>
      <c r="CD975" s="513" t="str">
        <f t="shared" ref="CD975:CD981" si="745">IF(AND($C975&gt;0,AB975="")," * No olvide digitar la variable "&amp;$AA$8&amp;""&amp;": Atención Abierta. Digite Cero si no tiene.","")</f>
        <v/>
      </c>
      <c r="CE975" s="513" t="str">
        <f t="shared" ref="CE975:CE981" si="746">IF(AND($C975&gt;0,AC975="")," * No olvide digitar la variable "&amp;$AA$8&amp;""&amp;": Emergencia. Digite Cero si no tiene.","")</f>
        <v/>
      </c>
      <c r="CF975" s="513" t="str">
        <f t="shared" ref="CF975:CF981" si="747">IF(AND(C975&lt;AA975+AB975+AC975)," * La Suma de la variable "&amp;$AA$8&amp;""&amp;" no puede ser mayor al Total.","")</f>
        <v/>
      </c>
      <c r="CG975" s="513" t="str">
        <f t="shared" ref="CG975:CG981" si="748">IF(AND($C975&gt;0,AD975="")," * No olvide digitar la variable "&amp;$AD$8&amp;""&amp;": Honorarios. Digite Cero si no tiene.","")</f>
        <v/>
      </c>
      <c r="CH975" s="513" t="str">
        <f t="shared" ref="CH975:CH981" si="749">IF(AND($C975&gt;0,AE975="")," * No olvide digitar la variable "&amp;$AD$8&amp;""&amp;": Convenios. Digite Cero si no tiene.","")</f>
        <v/>
      </c>
      <c r="CI975" s="513" t="str">
        <f t="shared" ref="CI975:CI981" si="750">IF(AND($C975&gt;0,AF975="")," * No olvide digitar la variable "&amp;$AD$8&amp;""&amp;": Consultores de llamada. Digite Cero si no tiene.","")</f>
        <v/>
      </c>
      <c r="CJ975" s="513"/>
      <c r="CK975" s="513" t="str">
        <f t="shared" ref="CK975:CK981" si="751">IF(AND($C975&gt;0,AH975="")," * No olvide digitar la variable "&amp;$AH$8&amp;""&amp;" Al Sistema. Digite Cero si no tiene.","")</f>
        <v/>
      </c>
      <c r="CL975" s="513" t="str">
        <f t="shared" ref="CL975:CL981" si="752">IF(AND($C975&gt;0,AI975="")," * No olvide digitar la variable "&amp;$AH$8&amp;""&amp;" al Extrasistema. Digite Cero si no tiene.","")</f>
        <v/>
      </c>
      <c r="CM975" s="513"/>
      <c r="CO975" s="513" t="str">
        <f>IF(AND($C975&gt;0,AL975="")," * No olvide digitar la variable Asistencia Anestésica. Digite Cero si no tiene.",IF(AL975&gt;$C975," *  La variable Asistencia Anestésica No puede ser mayor al Total.",""))</f>
        <v/>
      </c>
      <c r="CR975" s="822">
        <f t="shared" ref="CR975:CT981" si="753">IF(AND($C975&gt;0,AA975=""),1,0)</f>
        <v>0</v>
      </c>
      <c r="CS975" s="822">
        <f t="shared" si="753"/>
        <v>0</v>
      </c>
      <c r="CT975" s="823">
        <f t="shared" si="753"/>
        <v>0</v>
      </c>
      <c r="CU975" s="817">
        <f t="shared" ref="CU975:CU981" si="754">IF(AND(C975&lt;AA975+AB975+AC975),1,0)</f>
        <v>0</v>
      </c>
      <c r="CV975" s="817">
        <f t="shared" ref="CV975:CX981" si="755">IF(AND($C975&gt;0,AD975=""),1,0)</f>
        <v>0</v>
      </c>
      <c r="CW975" s="817">
        <f t="shared" si="755"/>
        <v>0</v>
      </c>
      <c r="CX975" s="817">
        <f t="shared" si="755"/>
        <v>0</v>
      </c>
      <c r="CY975" s="817"/>
      <c r="CZ975" s="817">
        <f t="shared" ref="CZ975:DA981" si="756">IF(AND($C975&gt;0,AH975=""),1,0)</f>
        <v>0</v>
      </c>
      <c r="DA975" s="817">
        <f t="shared" si="756"/>
        <v>0</v>
      </c>
      <c r="DB975" s="817"/>
      <c r="DD975" s="822">
        <f>IF(AND($C975&gt;0,AL975=""),1,IF(AL975&gt;$C975,1,0))</f>
        <v>0</v>
      </c>
    </row>
    <row r="976" spans="1:108">
      <c r="A976" s="379" t="s">
        <v>1898</v>
      </c>
      <c r="B976" s="380" t="s">
        <v>1899</v>
      </c>
      <c r="C976" s="57">
        <f t="shared" si="714"/>
        <v>0</v>
      </c>
      <c r="D976" s="372">
        <f t="shared" si="715"/>
        <v>0</v>
      </c>
      <c r="E976" s="58"/>
      <c r="F976" s="59"/>
      <c r="G976" s="60"/>
      <c r="H976" s="145"/>
      <c r="I976" s="146"/>
      <c r="J976" s="146"/>
      <c r="K976" s="146"/>
      <c r="L976" s="146"/>
      <c r="M976" s="146"/>
      <c r="N976" s="146"/>
      <c r="O976" s="146"/>
      <c r="P976" s="146"/>
      <c r="Q976" s="146"/>
      <c r="R976" s="146"/>
      <c r="S976" s="146"/>
      <c r="T976" s="146"/>
      <c r="U976" s="146"/>
      <c r="V976" s="146"/>
      <c r="W976" s="146"/>
      <c r="X976" s="146"/>
      <c r="Y976" s="146"/>
      <c r="Z976" s="147"/>
      <c r="AA976" s="58"/>
      <c r="AB976" s="148"/>
      <c r="AC976" s="59"/>
      <c r="AD976" s="110"/>
      <c r="AE976" s="148"/>
      <c r="AF976" s="111"/>
      <c r="AG976" s="149"/>
      <c r="AH976" s="110"/>
      <c r="AI976" s="111"/>
      <c r="AJ976" s="149"/>
      <c r="AK976" s="75"/>
      <c r="AL976" s="111"/>
      <c r="AM976" s="851"/>
      <c r="AN976" s="853"/>
      <c r="AO976" s="855" t="str">
        <f t="shared" si="743"/>
        <v/>
      </c>
      <c r="BC976" s="818"/>
      <c r="BD976" s="244"/>
      <c r="BE976" s="244"/>
      <c r="BF976" s="244"/>
      <c r="BG976" s="244"/>
      <c r="BH976" s="244"/>
      <c r="BI976" s="244"/>
      <c r="BJ976" s="819"/>
      <c r="CC976" s="513" t="str">
        <f t="shared" si="744"/>
        <v/>
      </c>
      <c r="CD976" s="513" t="str">
        <f t="shared" si="745"/>
        <v/>
      </c>
      <c r="CE976" s="513" t="str">
        <f t="shared" si="746"/>
        <v/>
      </c>
      <c r="CF976" s="513" t="str">
        <f t="shared" si="747"/>
        <v/>
      </c>
      <c r="CG976" s="513" t="str">
        <f t="shared" si="748"/>
        <v/>
      </c>
      <c r="CH976" s="513" t="str">
        <f t="shared" si="749"/>
        <v/>
      </c>
      <c r="CI976" s="513" t="str">
        <f t="shared" si="750"/>
        <v/>
      </c>
      <c r="CJ976" s="513"/>
      <c r="CK976" s="513" t="str">
        <f t="shared" si="751"/>
        <v/>
      </c>
      <c r="CL976" s="513" t="str">
        <f t="shared" si="752"/>
        <v/>
      </c>
      <c r="CM976" s="513"/>
      <c r="CO976" s="513" t="str">
        <f t="shared" ref="CO976:CO981" si="757">IF(AND($C976&gt;0,AL976="")," * No olvide digitar la variable Asistencia Anestésica. Digite Cero si no tiene.",IF(AL976&gt;$C976," *  La variable Asistencia Anestésica No puede ser mayor al Total.",""))</f>
        <v/>
      </c>
      <c r="CR976" s="822">
        <f t="shared" si="753"/>
        <v>0</v>
      </c>
      <c r="CS976" s="822">
        <f t="shared" si="753"/>
        <v>0</v>
      </c>
      <c r="CT976" s="823">
        <f t="shared" si="753"/>
        <v>0</v>
      </c>
      <c r="CU976" s="817">
        <f t="shared" si="754"/>
        <v>0</v>
      </c>
      <c r="CV976" s="817">
        <f t="shared" si="755"/>
        <v>0</v>
      </c>
      <c r="CW976" s="817">
        <f t="shared" si="755"/>
        <v>0</v>
      </c>
      <c r="CX976" s="817">
        <f t="shared" si="755"/>
        <v>0</v>
      </c>
      <c r="CY976" s="817"/>
      <c r="CZ976" s="817">
        <f t="shared" si="756"/>
        <v>0</v>
      </c>
      <c r="DA976" s="817">
        <f t="shared" si="756"/>
        <v>0</v>
      </c>
      <c r="DB976" s="817"/>
      <c r="DD976" s="822">
        <f t="shared" ref="DD976:DD1002" si="758">IF(AND($C976&gt;0,AL976=""),1,IF(AL976&gt;$C976,1,0))</f>
        <v>0</v>
      </c>
    </row>
    <row r="977" spans="1:108">
      <c r="A977" s="379" t="s">
        <v>1900</v>
      </c>
      <c r="B977" s="380" t="s">
        <v>1901</v>
      </c>
      <c r="C977" s="57">
        <f t="shared" si="714"/>
        <v>0</v>
      </c>
      <c r="D977" s="372">
        <f t="shared" si="715"/>
        <v>0</v>
      </c>
      <c r="E977" s="58"/>
      <c r="F977" s="59"/>
      <c r="G977" s="60"/>
      <c r="H977" s="145"/>
      <c r="I977" s="146"/>
      <c r="J977" s="146"/>
      <c r="K977" s="146"/>
      <c r="L977" s="146"/>
      <c r="M977" s="146"/>
      <c r="N977" s="146"/>
      <c r="O977" s="146"/>
      <c r="P977" s="146"/>
      <c r="Q977" s="146"/>
      <c r="R977" s="146"/>
      <c r="S977" s="146"/>
      <c r="T977" s="146"/>
      <c r="U977" s="146"/>
      <c r="V977" s="146"/>
      <c r="W977" s="146"/>
      <c r="X977" s="146"/>
      <c r="Y977" s="146"/>
      <c r="Z977" s="147"/>
      <c r="AA977" s="58"/>
      <c r="AB977" s="148"/>
      <c r="AC977" s="59"/>
      <c r="AD977" s="110"/>
      <c r="AE977" s="148"/>
      <c r="AF977" s="111"/>
      <c r="AG977" s="149"/>
      <c r="AH977" s="110"/>
      <c r="AI977" s="111"/>
      <c r="AJ977" s="149"/>
      <c r="AK977" s="75"/>
      <c r="AL977" s="111"/>
      <c r="AM977" s="851"/>
      <c r="AN977" s="853"/>
      <c r="AO977" s="855" t="str">
        <f t="shared" si="743"/>
        <v/>
      </c>
      <c r="BC977" s="818"/>
      <c r="BD977" s="244"/>
      <c r="BE977" s="244"/>
      <c r="BF977" s="244"/>
      <c r="BG977" s="244"/>
      <c r="BH977" s="244"/>
      <c r="BI977" s="244"/>
      <c r="BJ977" s="819"/>
      <c r="CC977" s="513" t="str">
        <f t="shared" si="744"/>
        <v/>
      </c>
      <c r="CD977" s="513" t="str">
        <f t="shared" si="745"/>
        <v/>
      </c>
      <c r="CE977" s="513" t="str">
        <f t="shared" si="746"/>
        <v/>
      </c>
      <c r="CF977" s="513" t="str">
        <f t="shared" si="747"/>
        <v/>
      </c>
      <c r="CG977" s="513" t="str">
        <f t="shared" si="748"/>
        <v/>
      </c>
      <c r="CH977" s="513" t="str">
        <f t="shared" si="749"/>
        <v/>
      </c>
      <c r="CI977" s="513" t="str">
        <f t="shared" si="750"/>
        <v/>
      </c>
      <c r="CJ977" s="513"/>
      <c r="CK977" s="513" t="str">
        <f t="shared" si="751"/>
        <v/>
      </c>
      <c r="CL977" s="513" t="str">
        <f t="shared" si="752"/>
        <v/>
      </c>
      <c r="CM977" s="513"/>
      <c r="CO977" s="513" t="str">
        <f t="shared" si="757"/>
        <v/>
      </c>
      <c r="CR977" s="822">
        <f t="shared" si="753"/>
        <v>0</v>
      </c>
      <c r="CS977" s="822">
        <f t="shared" si="753"/>
        <v>0</v>
      </c>
      <c r="CT977" s="823">
        <f t="shared" si="753"/>
        <v>0</v>
      </c>
      <c r="CU977" s="817">
        <f t="shared" si="754"/>
        <v>0</v>
      </c>
      <c r="CV977" s="817">
        <f t="shared" si="755"/>
        <v>0</v>
      </c>
      <c r="CW977" s="817">
        <f t="shared" si="755"/>
        <v>0</v>
      </c>
      <c r="CX977" s="817">
        <f t="shared" si="755"/>
        <v>0</v>
      </c>
      <c r="CY977" s="817"/>
      <c r="CZ977" s="817">
        <f t="shared" si="756"/>
        <v>0</v>
      </c>
      <c r="DA977" s="817">
        <f t="shared" si="756"/>
        <v>0</v>
      </c>
      <c r="DB977" s="817"/>
      <c r="DD977" s="822">
        <f t="shared" si="758"/>
        <v>0</v>
      </c>
    </row>
    <row r="978" spans="1:108">
      <c r="A978" s="379" t="s">
        <v>1902</v>
      </c>
      <c r="B978" s="380" t="s">
        <v>1903</v>
      </c>
      <c r="C978" s="57">
        <f t="shared" si="714"/>
        <v>0</v>
      </c>
      <c r="D978" s="372">
        <f t="shared" si="715"/>
        <v>0</v>
      </c>
      <c r="E978" s="58"/>
      <c r="F978" s="59"/>
      <c r="G978" s="60"/>
      <c r="H978" s="145"/>
      <c r="I978" s="146"/>
      <c r="J978" s="146"/>
      <c r="K978" s="146"/>
      <c r="L978" s="146"/>
      <c r="M978" s="146"/>
      <c r="N978" s="146"/>
      <c r="O978" s="146"/>
      <c r="P978" s="146"/>
      <c r="Q978" s="146"/>
      <c r="R978" s="146"/>
      <c r="S978" s="146"/>
      <c r="T978" s="146"/>
      <c r="U978" s="146"/>
      <c r="V978" s="146"/>
      <c r="W978" s="146"/>
      <c r="X978" s="146"/>
      <c r="Y978" s="146"/>
      <c r="Z978" s="147"/>
      <c r="AA978" s="58"/>
      <c r="AB978" s="148"/>
      <c r="AC978" s="59"/>
      <c r="AD978" s="110"/>
      <c r="AE978" s="148"/>
      <c r="AF978" s="111"/>
      <c r="AG978" s="149"/>
      <c r="AH978" s="110"/>
      <c r="AI978" s="111"/>
      <c r="AJ978" s="149"/>
      <c r="AK978" s="75"/>
      <c r="AL978" s="111"/>
      <c r="AM978" s="851"/>
      <c r="AN978" s="853"/>
      <c r="AO978" s="855" t="str">
        <f t="shared" si="743"/>
        <v/>
      </c>
      <c r="BC978" s="818"/>
      <c r="BD978" s="244"/>
      <c r="BE978" s="244"/>
      <c r="BF978" s="244"/>
      <c r="BG978" s="244"/>
      <c r="BH978" s="244"/>
      <c r="BI978" s="244"/>
      <c r="BJ978" s="819"/>
      <c r="CC978" s="513" t="str">
        <f t="shared" si="744"/>
        <v/>
      </c>
      <c r="CD978" s="513" t="str">
        <f t="shared" si="745"/>
        <v/>
      </c>
      <c r="CE978" s="513" t="str">
        <f t="shared" si="746"/>
        <v/>
      </c>
      <c r="CF978" s="513" t="str">
        <f t="shared" si="747"/>
        <v/>
      </c>
      <c r="CG978" s="513" t="str">
        <f t="shared" si="748"/>
        <v/>
      </c>
      <c r="CH978" s="513" t="str">
        <f t="shared" si="749"/>
        <v/>
      </c>
      <c r="CI978" s="513" t="str">
        <f t="shared" si="750"/>
        <v/>
      </c>
      <c r="CJ978" s="513"/>
      <c r="CK978" s="513" t="str">
        <f t="shared" si="751"/>
        <v/>
      </c>
      <c r="CL978" s="513" t="str">
        <f t="shared" si="752"/>
        <v/>
      </c>
      <c r="CM978" s="513"/>
      <c r="CO978" s="513" t="str">
        <f t="shared" si="757"/>
        <v/>
      </c>
      <c r="CR978" s="822">
        <f t="shared" si="753"/>
        <v>0</v>
      </c>
      <c r="CS978" s="822">
        <f t="shared" si="753"/>
        <v>0</v>
      </c>
      <c r="CT978" s="823">
        <f t="shared" si="753"/>
        <v>0</v>
      </c>
      <c r="CU978" s="817">
        <f t="shared" si="754"/>
        <v>0</v>
      </c>
      <c r="CV978" s="817">
        <f t="shared" si="755"/>
        <v>0</v>
      </c>
      <c r="CW978" s="817">
        <f t="shared" si="755"/>
        <v>0</v>
      </c>
      <c r="CX978" s="817">
        <f t="shared" si="755"/>
        <v>0</v>
      </c>
      <c r="CY978" s="817"/>
      <c r="CZ978" s="817">
        <f t="shared" si="756"/>
        <v>0</v>
      </c>
      <c r="DA978" s="817">
        <f t="shared" si="756"/>
        <v>0</v>
      </c>
      <c r="DB978" s="817"/>
      <c r="DD978" s="822">
        <f t="shared" si="758"/>
        <v>0</v>
      </c>
    </row>
    <row r="979" spans="1:108">
      <c r="A979" s="379" t="s">
        <v>1904</v>
      </c>
      <c r="B979" s="380" t="s">
        <v>1905</v>
      </c>
      <c r="C979" s="57">
        <f t="shared" si="714"/>
        <v>0</v>
      </c>
      <c r="D979" s="372">
        <f t="shared" si="715"/>
        <v>0</v>
      </c>
      <c r="E979" s="58"/>
      <c r="F979" s="59"/>
      <c r="G979" s="60"/>
      <c r="H979" s="145"/>
      <c r="I979" s="146"/>
      <c r="J979" s="146"/>
      <c r="K979" s="146"/>
      <c r="L979" s="146"/>
      <c r="M979" s="146"/>
      <c r="N979" s="146"/>
      <c r="O979" s="146"/>
      <c r="P979" s="146"/>
      <c r="Q979" s="146"/>
      <c r="R979" s="146"/>
      <c r="S979" s="146"/>
      <c r="T979" s="146"/>
      <c r="U979" s="146"/>
      <c r="V979" s="146"/>
      <c r="W979" s="146"/>
      <c r="X979" s="146"/>
      <c r="Y979" s="146"/>
      <c r="Z979" s="147"/>
      <c r="AA979" s="58"/>
      <c r="AB979" s="148"/>
      <c r="AC979" s="59"/>
      <c r="AD979" s="110"/>
      <c r="AE979" s="148"/>
      <c r="AF979" s="111"/>
      <c r="AG979" s="149"/>
      <c r="AH979" s="110"/>
      <c r="AI979" s="111"/>
      <c r="AJ979" s="149"/>
      <c r="AK979" s="75"/>
      <c r="AL979" s="111"/>
      <c r="AM979" s="851"/>
      <c r="AN979" s="853"/>
      <c r="AO979" s="855" t="str">
        <f t="shared" si="743"/>
        <v/>
      </c>
      <c r="BC979" s="818"/>
      <c r="BD979" s="244"/>
      <c r="BE979" s="244"/>
      <c r="BF979" s="244"/>
      <c r="BG979" s="244"/>
      <c r="BH979" s="244"/>
      <c r="BI979" s="244"/>
      <c r="BJ979" s="819"/>
      <c r="CC979" s="513" t="str">
        <f t="shared" si="744"/>
        <v/>
      </c>
      <c r="CD979" s="513" t="str">
        <f t="shared" si="745"/>
        <v/>
      </c>
      <c r="CE979" s="513" t="str">
        <f t="shared" si="746"/>
        <v/>
      </c>
      <c r="CF979" s="513" t="str">
        <f t="shared" si="747"/>
        <v/>
      </c>
      <c r="CG979" s="513" t="str">
        <f t="shared" si="748"/>
        <v/>
      </c>
      <c r="CH979" s="513" t="str">
        <f t="shared" si="749"/>
        <v/>
      </c>
      <c r="CI979" s="513" t="str">
        <f t="shared" si="750"/>
        <v/>
      </c>
      <c r="CJ979" s="513"/>
      <c r="CK979" s="513" t="str">
        <f t="shared" si="751"/>
        <v/>
      </c>
      <c r="CL979" s="513" t="str">
        <f t="shared" si="752"/>
        <v/>
      </c>
      <c r="CM979" s="513"/>
      <c r="CO979" s="513" t="str">
        <f t="shared" si="757"/>
        <v/>
      </c>
      <c r="CR979" s="822">
        <f t="shared" si="753"/>
        <v>0</v>
      </c>
      <c r="CS979" s="822">
        <f t="shared" si="753"/>
        <v>0</v>
      </c>
      <c r="CT979" s="823">
        <f t="shared" si="753"/>
        <v>0</v>
      </c>
      <c r="CU979" s="817">
        <f t="shared" si="754"/>
        <v>0</v>
      </c>
      <c r="CV979" s="817">
        <f t="shared" si="755"/>
        <v>0</v>
      </c>
      <c r="CW979" s="817">
        <f t="shared" si="755"/>
        <v>0</v>
      </c>
      <c r="CX979" s="817">
        <f t="shared" si="755"/>
        <v>0</v>
      </c>
      <c r="CY979" s="817"/>
      <c r="CZ979" s="817">
        <f t="shared" si="756"/>
        <v>0</v>
      </c>
      <c r="DA979" s="817">
        <f t="shared" si="756"/>
        <v>0</v>
      </c>
      <c r="DB979" s="817"/>
      <c r="DD979" s="822">
        <f t="shared" si="758"/>
        <v>0</v>
      </c>
    </row>
    <row r="980" spans="1:108">
      <c r="A980" s="379" t="s">
        <v>1906</v>
      </c>
      <c r="B980" s="380" t="s">
        <v>1907</v>
      </c>
      <c r="C980" s="57">
        <f t="shared" si="714"/>
        <v>0</v>
      </c>
      <c r="D980" s="372">
        <f t="shared" si="715"/>
        <v>0</v>
      </c>
      <c r="E980" s="58"/>
      <c r="F980" s="59"/>
      <c r="G980" s="60"/>
      <c r="H980" s="145"/>
      <c r="I980" s="146"/>
      <c r="J980" s="146"/>
      <c r="K980" s="146"/>
      <c r="L980" s="146"/>
      <c r="M980" s="146"/>
      <c r="N980" s="146"/>
      <c r="O980" s="146"/>
      <c r="P980" s="146"/>
      <c r="Q980" s="146"/>
      <c r="R980" s="146"/>
      <c r="S980" s="146"/>
      <c r="T980" s="146"/>
      <c r="U980" s="146"/>
      <c r="V980" s="146"/>
      <c r="W980" s="146"/>
      <c r="X980" s="146"/>
      <c r="Y980" s="146"/>
      <c r="Z980" s="147"/>
      <c r="AA980" s="58"/>
      <c r="AB980" s="148"/>
      <c r="AC980" s="59"/>
      <c r="AD980" s="110"/>
      <c r="AE980" s="148"/>
      <c r="AF980" s="111"/>
      <c r="AG980" s="149"/>
      <c r="AH980" s="110"/>
      <c r="AI980" s="111"/>
      <c r="AJ980" s="149"/>
      <c r="AK980" s="75"/>
      <c r="AL980" s="111"/>
      <c r="AM980" s="851"/>
      <c r="AN980" s="853"/>
      <c r="AO980" s="855" t="str">
        <f t="shared" si="743"/>
        <v/>
      </c>
      <c r="BC980" s="818"/>
      <c r="BD980" s="244"/>
      <c r="BE980" s="244"/>
      <c r="BF980" s="244"/>
      <c r="BG980" s="244"/>
      <c r="BH980" s="244"/>
      <c r="BI980" s="244"/>
      <c r="BJ980" s="819"/>
      <c r="CC980" s="513" t="str">
        <f t="shared" si="744"/>
        <v/>
      </c>
      <c r="CD980" s="513" t="str">
        <f t="shared" si="745"/>
        <v/>
      </c>
      <c r="CE980" s="513" t="str">
        <f t="shared" si="746"/>
        <v/>
      </c>
      <c r="CF980" s="513" t="str">
        <f t="shared" si="747"/>
        <v/>
      </c>
      <c r="CG980" s="513" t="str">
        <f t="shared" si="748"/>
        <v/>
      </c>
      <c r="CH980" s="513" t="str">
        <f t="shared" si="749"/>
        <v/>
      </c>
      <c r="CI980" s="513" t="str">
        <f t="shared" si="750"/>
        <v/>
      </c>
      <c r="CJ980" s="513"/>
      <c r="CK980" s="513" t="str">
        <f t="shared" si="751"/>
        <v/>
      </c>
      <c r="CL980" s="513" t="str">
        <f t="shared" si="752"/>
        <v/>
      </c>
      <c r="CM980" s="513"/>
      <c r="CO980" s="513" t="str">
        <f t="shared" si="757"/>
        <v/>
      </c>
      <c r="CR980" s="822">
        <f t="shared" si="753"/>
        <v>0</v>
      </c>
      <c r="CS980" s="822">
        <f t="shared" si="753"/>
        <v>0</v>
      </c>
      <c r="CT980" s="823">
        <f t="shared" si="753"/>
        <v>0</v>
      </c>
      <c r="CU980" s="817">
        <f t="shared" si="754"/>
        <v>0</v>
      </c>
      <c r="CV980" s="817">
        <f t="shared" si="755"/>
        <v>0</v>
      </c>
      <c r="CW980" s="817">
        <f t="shared" si="755"/>
        <v>0</v>
      </c>
      <c r="CX980" s="817">
        <f t="shared" si="755"/>
        <v>0</v>
      </c>
      <c r="CY980" s="817"/>
      <c r="CZ980" s="817">
        <f t="shared" si="756"/>
        <v>0</v>
      </c>
      <c r="DA980" s="817">
        <f t="shared" si="756"/>
        <v>0</v>
      </c>
      <c r="DB980" s="817"/>
      <c r="DD980" s="822">
        <f t="shared" si="758"/>
        <v>0</v>
      </c>
    </row>
    <row r="981" spans="1:108">
      <c r="A981" s="401" t="s">
        <v>1908</v>
      </c>
      <c r="B981" s="383" t="s">
        <v>1909</v>
      </c>
      <c r="C981" s="77">
        <f t="shared" si="714"/>
        <v>0</v>
      </c>
      <c r="D981" s="375">
        <f t="shared" si="715"/>
        <v>0</v>
      </c>
      <c r="E981" s="78"/>
      <c r="F981" s="79"/>
      <c r="G981" s="80"/>
      <c r="H981" s="152"/>
      <c r="I981" s="153"/>
      <c r="J981" s="153"/>
      <c r="K981" s="153"/>
      <c r="L981" s="153"/>
      <c r="M981" s="153"/>
      <c r="N981" s="153"/>
      <c r="O981" s="153"/>
      <c r="P981" s="153"/>
      <c r="Q981" s="153"/>
      <c r="R981" s="153"/>
      <c r="S981" s="153"/>
      <c r="T981" s="153"/>
      <c r="U981" s="153"/>
      <c r="V981" s="153"/>
      <c r="W981" s="153"/>
      <c r="X981" s="153"/>
      <c r="Y981" s="153"/>
      <c r="Z981" s="154"/>
      <c r="AA981" s="78"/>
      <c r="AB981" s="155"/>
      <c r="AC981" s="79"/>
      <c r="AD981" s="156"/>
      <c r="AE981" s="155"/>
      <c r="AF981" s="157"/>
      <c r="AG981" s="158"/>
      <c r="AH981" s="156"/>
      <c r="AI981" s="157"/>
      <c r="AJ981" s="158"/>
      <c r="AK981" s="75"/>
      <c r="AL981" s="157"/>
      <c r="AM981" s="851"/>
      <c r="AN981" s="853"/>
      <c r="AO981" s="855" t="str">
        <f t="shared" si="743"/>
        <v/>
      </c>
      <c r="BC981" s="818"/>
      <c r="BD981" s="244"/>
      <c r="BE981" s="244"/>
      <c r="BF981" s="244"/>
      <c r="BG981" s="244"/>
      <c r="BH981" s="244"/>
      <c r="BI981" s="244"/>
      <c r="BJ981" s="819"/>
      <c r="CC981" s="513" t="str">
        <f t="shared" si="744"/>
        <v/>
      </c>
      <c r="CD981" s="513" t="str">
        <f t="shared" si="745"/>
        <v/>
      </c>
      <c r="CE981" s="513" t="str">
        <f t="shared" si="746"/>
        <v/>
      </c>
      <c r="CF981" s="513" t="str">
        <f t="shared" si="747"/>
        <v/>
      </c>
      <c r="CG981" s="513" t="str">
        <f t="shared" si="748"/>
        <v/>
      </c>
      <c r="CH981" s="513" t="str">
        <f t="shared" si="749"/>
        <v/>
      </c>
      <c r="CI981" s="513" t="str">
        <f t="shared" si="750"/>
        <v/>
      </c>
      <c r="CJ981" s="513"/>
      <c r="CK981" s="513" t="str">
        <f t="shared" si="751"/>
        <v/>
      </c>
      <c r="CL981" s="513" t="str">
        <f t="shared" si="752"/>
        <v/>
      </c>
      <c r="CM981" s="513"/>
      <c r="CO981" s="513" t="str">
        <f t="shared" si="757"/>
        <v/>
      </c>
      <c r="CR981" s="822">
        <f t="shared" si="753"/>
        <v>0</v>
      </c>
      <c r="CS981" s="822">
        <f t="shared" si="753"/>
        <v>0</v>
      </c>
      <c r="CT981" s="823">
        <f t="shared" si="753"/>
        <v>0</v>
      </c>
      <c r="CU981" s="817">
        <f t="shared" si="754"/>
        <v>0</v>
      </c>
      <c r="CV981" s="817">
        <f t="shared" si="755"/>
        <v>0</v>
      </c>
      <c r="CW981" s="817">
        <f t="shared" si="755"/>
        <v>0</v>
      </c>
      <c r="CX981" s="817">
        <f t="shared" si="755"/>
        <v>0</v>
      </c>
      <c r="CY981" s="817"/>
      <c r="CZ981" s="817">
        <f t="shared" si="756"/>
        <v>0</v>
      </c>
      <c r="DA981" s="817">
        <f t="shared" si="756"/>
        <v>0</v>
      </c>
      <c r="DB981" s="817"/>
      <c r="DD981" s="822">
        <f t="shared" si="758"/>
        <v>0</v>
      </c>
    </row>
    <row r="982" spans="1:108">
      <c r="A982" s="933" t="s">
        <v>51</v>
      </c>
      <c r="B982" s="930"/>
      <c r="C982" s="180">
        <f>SUM(C975:C981)</f>
        <v>0</v>
      </c>
      <c r="D982" s="181">
        <f>SUM(D975:D981)</f>
        <v>0</v>
      </c>
      <c r="E982" s="182">
        <f>SUM(E975:E981)</f>
        <v>0</v>
      </c>
      <c r="F982" s="183">
        <f>SUM(F975:F981)</f>
        <v>0</v>
      </c>
      <c r="G982" s="181">
        <f>SUM(G975:G981)</f>
        <v>0</v>
      </c>
      <c r="H982" s="902"/>
      <c r="I982" s="903"/>
      <c r="J982" s="903"/>
      <c r="K982" s="903"/>
      <c r="L982" s="903"/>
      <c r="M982" s="903"/>
      <c r="N982" s="903"/>
      <c r="O982" s="903"/>
      <c r="P982" s="903"/>
      <c r="Q982" s="903"/>
      <c r="R982" s="903"/>
      <c r="S982" s="903"/>
      <c r="T982" s="903"/>
      <c r="U982" s="903"/>
      <c r="V982" s="903"/>
      <c r="W982" s="903"/>
      <c r="X982" s="903"/>
      <c r="Y982" s="903"/>
      <c r="Z982" s="904"/>
      <c r="AA982" s="182">
        <f>SUM(AA975:AA981)</f>
        <v>0</v>
      </c>
      <c r="AB982" s="185">
        <f t="shared" ref="AB982:AJ982" si="759">SUM(AB975:AB981)</f>
        <v>0</v>
      </c>
      <c r="AC982" s="183">
        <f t="shared" si="759"/>
        <v>0</v>
      </c>
      <c r="AD982" s="184">
        <f t="shared" si="759"/>
        <v>0</v>
      </c>
      <c r="AE982" s="185">
        <f t="shared" si="759"/>
        <v>0</v>
      </c>
      <c r="AF982" s="186">
        <f t="shared" si="759"/>
        <v>0</v>
      </c>
      <c r="AG982" s="187">
        <f t="shared" si="759"/>
        <v>0</v>
      </c>
      <c r="AH982" s="184">
        <f t="shared" si="759"/>
        <v>0</v>
      </c>
      <c r="AI982" s="186">
        <f t="shared" si="759"/>
        <v>0</v>
      </c>
      <c r="AJ982" s="187">
        <f t="shared" si="759"/>
        <v>0</v>
      </c>
      <c r="AK982" s="184"/>
      <c r="AL982" s="186">
        <f t="shared" ref="AL982" si="760">SUM(AL975:AL981)</f>
        <v>0</v>
      </c>
      <c r="AM982" s="186"/>
      <c r="AN982" s="186"/>
      <c r="AO982" s="854"/>
      <c r="BC982" s="256"/>
      <c r="BD982" s="256"/>
      <c r="BE982" s="256"/>
      <c r="BF982" s="256"/>
      <c r="BG982" s="256"/>
      <c r="BH982" s="256"/>
      <c r="BI982" s="256"/>
      <c r="BJ982" s="256"/>
      <c r="CC982" s="818"/>
      <c r="CD982" s="818"/>
      <c r="CE982" s="818"/>
      <c r="CF982" s="818"/>
      <c r="CG982" s="818"/>
      <c r="CH982" s="818"/>
      <c r="CI982" s="818"/>
      <c r="CJ982" s="818"/>
      <c r="CK982" s="818"/>
      <c r="CL982" s="818"/>
      <c r="CM982" s="818"/>
      <c r="CR982" s="824"/>
      <c r="CS982" s="824"/>
      <c r="CT982" s="824"/>
      <c r="CU982" s="818"/>
      <c r="CV982" s="818"/>
      <c r="CW982" s="818"/>
      <c r="CX982" s="818"/>
      <c r="CY982" s="818"/>
      <c r="CZ982" s="818"/>
      <c r="DA982" s="818"/>
      <c r="DB982" s="818"/>
      <c r="DD982" s="824"/>
    </row>
    <row r="983" spans="1:108">
      <c r="A983" s="933" t="s">
        <v>1910</v>
      </c>
      <c r="B983" s="930"/>
      <c r="C983" s="931"/>
      <c r="D983" s="932"/>
      <c r="E983" s="932"/>
      <c r="F983" s="932"/>
      <c r="G983" s="932"/>
      <c r="H983" s="932"/>
      <c r="I983" s="932"/>
      <c r="J983" s="932"/>
      <c r="K983" s="932"/>
      <c r="L983" s="932"/>
      <c r="M983" s="932"/>
      <c r="N983" s="932"/>
      <c r="O983" s="932"/>
      <c r="P983" s="932"/>
      <c r="Q983" s="932"/>
      <c r="R983" s="932"/>
      <c r="S983" s="932"/>
      <c r="T983" s="932"/>
      <c r="U983" s="932"/>
      <c r="V983" s="932"/>
      <c r="W983" s="932"/>
      <c r="X983" s="932"/>
      <c r="Y983" s="932"/>
      <c r="Z983" s="932"/>
      <c r="AA983" s="932"/>
      <c r="AB983" s="932"/>
      <c r="AC983" s="932"/>
      <c r="AD983" s="932"/>
      <c r="AE983" s="932"/>
      <c r="AF983" s="932"/>
      <c r="AG983" s="932"/>
      <c r="AH983" s="932"/>
      <c r="AI983" s="932"/>
      <c r="AJ983" s="932"/>
      <c r="AK983" s="932"/>
      <c r="AL983" s="932"/>
      <c r="AM983" s="932"/>
      <c r="AN983" s="932"/>
      <c r="AO983" s="854"/>
      <c r="BC983" s="820"/>
      <c r="BD983" s="820"/>
      <c r="BE983" s="820"/>
      <c r="BF983" s="820"/>
      <c r="BG983" s="820"/>
      <c r="BH983" s="820"/>
      <c r="BI983" s="820"/>
      <c r="BJ983" s="820"/>
      <c r="CC983" s="818"/>
      <c r="CD983" s="818"/>
      <c r="CE983" s="818"/>
      <c r="CF983" s="818"/>
      <c r="CG983" s="818"/>
      <c r="CH983" s="818"/>
      <c r="CI983" s="818"/>
      <c r="CJ983" s="818"/>
      <c r="CK983" s="818"/>
      <c r="CL983" s="818"/>
      <c r="CM983" s="818"/>
      <c r="CR983" s="824"/>
      <c r="CS983" s="824"/>
      <c r="CT983" s="824"/>
      <c r="CU983" s="818"/>
      <c r="CV983" s="818"/>
      <c r="CW983" s="818"/>
      <c r="CX983" s="818"/>
      <c r="CY983" s="818"/>
      <c r="CZ983" s="818"/>
      <c r="DA983" s="818"/>
      <c r="DB983" s="818"/>
      <c r="DD983" s="824"/>
    </row>
    <row r="984" spans="1:108">
      <c r="A984" s="395" t="s">
        <v>1911</v>
      </c>
      <c r="B984" s="421" t="s">
        <v>1912</v>
      </c>
      <c r="C984" s="42">
        <f t="shared" si="714"/>
        <v>0</v>
      </c>
      <c r="D984" s="369">
        <f t="shared" si="715"/>
        <v>0</v>
      </c>
      <c r="E984" s="43"/>
      <c r="F984" s="44"/>
      <c r="G984" s="45"/>
      <c r="H984" s="140"/>
      <c r="I984" s="141"/>
      <c r="J984" s="141"/>
      <c r="K984" s="141"/>
      <c r="L984" s="141"/>
      <c r="M984" s="141"/>
      <c r="N984" s="141"/>
      <c r="O984" s="141"/>
      <c r="P984" s="141"/>
      <c r="Q984" s="141"/>
      <c r="R984" s="141"/>
      <c r="S984" s="141"/>
      <c r="T984" s="141"/>
      <c r="U984" s="141"/>
      <c r="V984" s="141"/>
      <c r="W984" s="141"/>
      <c r="X984" s="141"/>
      <c r="Y984" s="141"/>
      <c r="Z984" s="142"/>
      <c r="AA984" s="43"/>
      <c r="AB984" s="143"/>
      <c r="AC984" s="44"/>
      <c r="AD984" s="104"/>
      <c r="AE984" s="143"/>
      <c r="AF984" s="105"/>
      <c r="AG984" s="144"/>
      <c r="AH984" s="104"/>
      <c r="AI984" s="105"/>
      <c r="AJ984" s="144"/>
      <c r="AK984" s="109"/>
      <c r="AL984" s="105"/>
      <c r="AM984" s="851"/>
      <c r="AN984" s="853"/>
      <c r="AO984" s="855" t="str">
        <f t="shared" ref="AO984:AO991" si="761">CC984&amp;CD984&amp;CE984&amp;CF984&amp;CG984&amp;CH984&amp;CI984&amp;CJ984&amp;CK984&amp;CL984&amp;CM984&amp;CN984&amp;CO984</f>
        <v/>
      </c>
      <c r="BC984" s="818"/>
      <c r="BD984" s="244"/>
      <c r="BE984" s="244"/>
      <c r="BF984" s="244"/>
      <c r="BG984" s="244"/>
      <c r="BH984" s="244"/>
      <c r="BI984" s="244"/>
      <c r="BJ984" s="819"/>
      <c r="CC984" s="513" t="str">
        <f t="shared" ref="CC984:CC991" si="762">IF(AND($C984&gt;0,AA984="")," * No olvide digitar la variable "&amp;$AA$8&amp;""&amp;": Atención Cerrada. Digite Cero si no tiene.","")</f>
        <v/>
      </c>
      <c r="CD984" s="513" t="str">
        <f t="shared" ref="CD984:CD991" si="763">IF(AND($C984&gt;0,AB984="")," * No olvide digitar la variable "&amp;$AA$8&amp;""&amp;": Atención Abierta. Digite Cero si no tiene.","")</f>
        <v/>
      </c>
      <c r="CE984" s="513" t="str">
        <f t="shared" ref="CE984:CE991" si="764">IF(AND($C984&gt;0,AC984="")," * No olvide digitar la variable "&amp;$AA$8&amp;""&amp;": Emergencia. Digite Cero si no tiene.","")</f>
        <v/>
      </c>
      <c r="CF984" s="513" t="str">
        <f t="shared" ref="CF984:CF991" si="765">IF(AND(C984&lt;AA984+AB984+AC984)," * La Suma de la variable "&amp;$AA$8&amp;""&amp;" no puede ser mayor al Total.","")</f>
        <v/>
      </c>
      <c r="CG984" s="513" t="str">
        <f t="shared" ref="CG984:CG991" si="766">IF(AND($C984&gt;0,AD984="")," * No olvide digitar la variable "&amp;$AD$8&amp;""&amp;": Honorarios. Digite Cero si no tiene.","")</f>
        <v/>
      </c>
      <c r="CH984" s="513" t="str">
        <f t="shared" ref="CH984:CH991" si="767">IF(AND($C984&gt;0,AE984="")," * No olvide digitar la variable "&amp;$AD$8&amp;""&amp;": Convenios. Digite Cero si no tiene.","")</f>
        <v/>
      </c>
      <c r="CI984" s="513" t="str">
        <f t="shared" ref="CI984:CI991" si="768">IF(AND($C984&gt;0,AF984="")," * No olvide digitar la variable "&amp;$AD$8&amp;""&amp;": Consultores de llamada. Digite Cero si no tiene.","")</f>
        <v/>
      </c>
      <c r="CJ984" s="513"/>
      <c r="CK984" s="513" t="str">
        <f t="shared" ref="CK984:CK991" si="769">IF(AND($C984&gt;0,AH984="")," * No olvide digitar la variable "&amp;$AH$8&amp;""&amp;" Al Sistema. Digite Cero si no tiene.","")</f>
        <v/>
      </c>
      <c r="CL984" s="513" t="str">
        <f t="shared" ref="CL984:CL991" si="770">IF(AND($C984&gt;0,AI984="")," * No olvide digitar la variable "&amp;$AH$8&amp;""&amp;" al Extrasistema. Digite Cero si no tiene.","")</f>
        <v/>
      </c>
      <c r="CM984" s="513"/>
      <c r="CO984" s="513" t="str">
        <f>IF(AND($C984&gt;0,AL984="")," * No olvide digitar la variable Asistencia Anestésica. Digite Cero si no tiene.",IF(AL984&gt;$C984," *  La variable Asistencia Anestésica No puede ser mayor al Total.",""))</f>
        <v/>
      </c>
      <c r="CR984" s="822">
        <f t="shared" ref="CR984:CT991" si="771">IF(AND($C984&gt;0,AA984=""),1,0)</f>
        <v>0</v>
      </c>
      <c r="CS984" s="822">
        <f t="shared" si="771"/>
        <v>0</v>
      </c>
      <c r="CT984" s="823">
        <f t="shared" si="771"/>
        <v>0</v>
      </c>
      <c r="CU984" s="817">
        <f t="shared" ref="CU984:CU991" si="772">IF(AND(C984&lt;AA984+AB984+AC984),1,0)</f>
        <v>0</v>
      </c>
      <c r="CV984" s="817">
        <f t="shared" ref="CV984:CX991" si="773">IF(AND($C984&gt;0,AD984=""),1,0)</f>
        <v>0</v>
      </c>
      <c r="CW984" s="817">
        <f t="shared" si="773"/>
        <v>0</v>
      </c>
      <c r="CX984" s="817">
        <f t="shared" si="773"/>
        <v>0</v>
      </c>
      <c r="CY984" s="817"/>
      <c r="CZ984" s="817">
        <f t="shared" ref="CZ984:DA991" si="774">IF(AND($C984&gt;0,AH984=""),1,0)</f>
        <v>0</v>
      </c>
      <c r="DA984" s="817">
        <f t="shared" si="774"/>
        <v>0</v>
      </c>
      <c r="DB984" s="817"/>
      <c r="DD984" s="822">
        <f t="shared" si="758"/>
        <v>0</v>
      </c>
    </row>
    <row r="985" spans="1:108">
      <c r="A985" s="379" t="s">
        <v>1913</v>
      </c>
      <c r="B985" s="422" t="s">
        <v>1914</v>
      </c>
      <c r="C985" s="57">
        <f t="shared" si="714"/>
        <v>0</v>
      </c>
      <c r="D985" s="372">
        <f t="shared" si="715"/>
        <v>0</v>
      </c>
      <c r="E985" s="58"/>
      <c r="F985" s="59"/>
      <c r="G985" s="60"/>
      <c r="H985" s="145"/>
      <c r="I985" s="146"/>
      <c r="J985" s="146"/>
      <c r="K985" s="146"/>
      <c r="L985" s="146"/>
      <c r="M985" s="146"/>
      <c r="N985" s="146"/>
      <c r="O985" s="146"/>
      <c r="P985" s="146"/>
      <c r="Q985" s="146"/>
      <c r="R985" s="146"/>
      <c r="S985" s="146"/>
      <c r="T985" s="146"/>
      <c r="U985" s="146"/>
      <c r="V985" s="146"/>
      <c r="W985" s="146"/>
      <c r="X985" s="146"/>
      <c r="Y985" s="146"/>
      <c r="Z985" s="147"/>
      <c r="AA985" s="58"/>
      <c r="AB985" s="148"/>
      <c r="AC985" s="59"/>
      <c r="AD985" s="110"/>
      <c r="AE985" s="148"/>
      <c r="AF985" s="111"/>
      <c r="AG985" s="149"/>
      <c r="AH985" s="110"/>
      <c r="AI985" s="111"/>
      <c r="AJ985" s="149"/>
      <c r="AK985" s="75"/>
      <c r="AL985" s="111"/>
      <c r="AM985" s="851"/>
      <c r="AN985" s="853"/>
      <c r="AO985" s="855" t="str">
        <f t="shared" si="761"/>
        <v/>
      </c>
      <c r="BC985" s="818"/>
      <c r="BD985" s="244"/>
      <c r="BE985" s="244"/>
      <c r="BF985" s="244"/>
      <c r="BG985" s="244"/>
      <c r="BH985" s="244"/>
      <c r="BI985" s="244"/>
      <c r="BJ985" s="819"/>
      <c r="CC985" s="513" t="str">
        <f t="shared" si="762"/>
        <v/>
      </c>
      <c r="CD985" s="513" t="str">
        <f t="shared" si="763"/>
        <v/>
      </c>
      <c r="CE985" s="513" t="str">
        <f t="shared" si="764"/>
        <v/>
      </c>
      <c r="CF985" s="513" t="str">
        <f t="shared" si="765"/>
        <v/>
      </c>
      <c r="CG985" s="513" t="str">
        <f t="shared" si="766"/>
        <v/>
      </c>
      <c r="CH985" s="513" t="str">
        <f t="shared" si="767"/>
        <v/>
      </c>
      <c r="CI985" s="513" t="str">
        <f t="shared" si="768"/>
        <v/>
      </c>
      <c r="CJ985" s="513"/>
      <c r="CK985" s="513" t="str">
        <f t="shared" si="769"/>
        <v/>
      </c>
      <c r="CL985" s="513" t="str">
        <f t="shared" si="770"/>
        <v/>
      </c>
      <c r="CM985" s="513"/>
      <c r="CO985" s="513" t="str">
        <f t="shared" ref="CO985:CO991" si="775">IF(AND($C985&gt;0,AL985="")," * No olvide digitar la variable Asistencia Anestésica. Digite Cero si no tiene.",IF(AL985&gt;$C985," *  La variable Asistencia Anestésica No puede ser mayor al Total.",""))</f>
        <v/>
      </c>
      <c r="CR985" s="822">
        <f t="shared" si="771"/>
        <v>0</v>
      </c>
      <c r="CS985" s="822">
        <f t="shared" si="771"/>
        <v>0</v>
      </c>
      <c r="CT985" s="823">
        <f t="shared" si="771"/>
        <v>0</v>
      </c>
      <c r="CU985" s="817">
        <f t="shared" si="772"/>
        <v>0</v>
      </c>
      <c r="CV985" s="817">
        <f t="shared" si="773"/>
        <v>0</v>
      </c>
      <c r="CW985" s="817">
        <f t="shared" si="773"/>
        <v>0</v>
      </c>
      <c r="CX985" s="817">
        <f t="shared" si="773"/>
        <v>0</v>
      </c>
      <c r="CY985" s="817"/>
      <c r="CZ985" s="817">
        <f t="shared" si="774"/>
        <v>0</v>
      </c>
      <c r="DA985" s="817">
        <f t="shared" si="774"/>
        <v>0</v>
      </c>
      <c r="DB985" s="817"/>
      <c r="DD985" s="822">
        <f t="shared" si="758"/>
        <v>0</v>
      </c>
    </row>
    <row r="986" spans="1:108">
      <c r="A986" s="379" t="s">
        <v>1915</v>
      </c>
      <c r="B986" s="422" t="s">
        <v>1916</v>
      </c>
      <c r="C986" s="57">
        <f t="shared" si="714"/>
        <v>0</v>
      </c>
      <c r="D986" s="372">
        <f t="shared" si="715"/>
        <v>0</v>
      </c>
      <c r="E986" s="58"/>
      <c r="F986" s="59"/>
      <c r="G986" s="60"/>
      <c r="H986" s="145"/>
      <c r="I986" s="146"/>
      <c r="J986" s="146"/>
      <c r="K986" s="146"/>
      <c r="L986" s="146"/>
      <c r="M986" s="146"/>
      <c r="N986" s="146"/>
      <c r="O986" s="146"/>
      <c r="P986" s="146"/>
      <c r="Q986" s="146"/>
      <c r="R986" s="146"/>
      <c r="S986" s="146"/>
      <c r="T986" s="146"/>
      <c r="U986" s="146"/>
      <c r="V986" s="146"/>
      <c r="W986" s="146"/>
      <c r="X986" s="146"/>
      <c r="Y986" s="146"/>
      <c r="Z986" s="147"/>
      <c r="AA986" s="58"/>
      <c r="AB986" s="148"/>
      <c r="AC986" s="59"/>
      <c r="AD986" s="110"/>
      <c r="AE986" s="148"/>
      <c r="AF986" s="111"/>
      <c r="AG986" s="149"/>
      <c r="AH986" s="110"/>
      <c r="AI986" s="111"/>
      <c r="AJ986" s="149"/>
      <c r="AK986" s="75"/>
      <c r="AL986" s="111"/>
      <c r="AM986" s="851"/>
      <c r="AN986" s="853"/>
      <c r="AO986" s="855" t="str">
        <f t="shared" si="761"/>
        <v/>
      </c>
      <c r="BC986" s="818"/>
      <c r="BD986" s="244"/>
      <c r="BE986" s="244"/>
      <c r="BF986" s="244"/>
      <c r="BG986" s="244"/>
      <c r="BH986" s="244"/>
      <c r="BI986" s="244"/>
      <c r="BJ986" s="819"/>
      <c r="CC986" s="513" t="str">
        <f t="shared" si="762"/>
        <v/>
      </c>
      <c r="CD986" s="513" t="str">
        <f t="shared" si="763"/>
        <v/>
      </c>
      <c r="CE986" s="513" t="str">
        <f t="shared" si="764"/>
        <v/>
      </c>
      <c r="CF986" s="513" t="str">
        <f t="shared" si="765"/>
        <v/>
      </c>
      <c r="CG986" s="513" t="str">
        <f t="shared" si="766"/>
        <v/>
      </c>
      <c r="CH986" s="513" t="str">
        <f t="shared" si="767"/>
        <v/>
      </c>
      <c r="CI986" s="513" t="str">
        <f t="shared" si="768"/>
        <v/>
      </c>
      <c r="CJ986" s="513"/>
      <c r="CK986" s="513" t="str">
        <f t="shared" si="769"/>
        <v/>
      </c>
      <c r="CL986" s="513" t="str">
        <f t="shared" si="770"/>
        <v/>
      </c>
      <c r="CM986" s="513"/>
      <c r="CO986" s="513" t="str">
        <f t="shared" si="775"/>
        <v/>
      </c>
      <c r="CR986" s="822">
        <f t="shared" si="771"/>
        <v>0</v>
      </c>
      <c r="CS986" s="822">
        <f t="shared" si="771"/>
        <v>0</v>
      </c>
      <c r="CT986" s="823">
        <f t="shared" si="771"/>
        <v>0</v>
      </c>
      <c r="CU986" s="817">
        <f t="shared" si="772"/>
        <v>0</v>
      </c>
      <c r="CV986" s="817">
        <f t="shared" si="773"/>
        <v>0</v>
      </c>
      <c r="CW986" s="817">
        <f t="shared" si="773"/>
        <v>0</v>
      </c>
      <c r="CX986" s="817">
        <f t="shared" si="773"/>
        <v>0</v>
      </c>
      <c r="CY986" s="817"/>
      <c r="CZ986" s="817">
        <f t="shared" si="774"/>
        <v>0</v>
      </c>
      <c r="DA986" s="817">
        <f t="shared" si="774"/>
        <v>0</v>
      </c>
      <c r="DB986" s="817"/>
      <c r="DD986" s="822">
        <f t="shared" si="758"/>
        <v>0</v>
      </c>
    </row>
    <row r="987" spans="1:108">
      <c r="A987" s="379" t="s">
        <v>1917</v>
      </c>
      <c r="B987" s="422" t="s">
        <v>1918</v>
      </c>
      <c r="C987" s="57">
        <f t="shared" si="714"/>
        <v>0</v>
      </c>
      <c r="D987" s="372">
        <f t="shared" si="715"/>
        <v>0</v>
      </c>
      <c r="E987" s="58"/>
      <c r="F987" s="59"/>
      <c r="G987" s="60"/>
      <c r="H987" s="145"/>
      <c r="I987" s="146"/>
      <c r="J987" s="146"/>
      <c r="K987" s="146"/>
      <c r="L987" s="146"/>
      <c r="M987" s="146"/>
      <c r="N987" s="146"/>
      <c r="O987" s="146"/>
      <c r="P987" s="146"/>
      <c r="Q987" s="146"/>
      <c r="R987" s="146"/>
      <c r="S987" s="146"/>
      <c r="T987" s="146"/>
      <c r="U987" s="146"/>
      <c r="V987" s="146"/>
      <c r="W987" s="146"/>
      <c r="X987" s="146"/>
      <c r="Y987" s="146"/>
      <c r="Z987" s="147"/>
      <c r="AA987" s="58"/>
      <c r="AB987" s="148"/>
      <c r="AC987" s="59"/>
      <c r="AD987" s="110"/>
      <c r="AE987" s="148"/>
      <c r="AF987" s="111"/>
      <c r="AG987" s="149"/>
      <c r="AH987" s="110"/>
      <c r="AI987" s="111"/>
      <c r="AJ987" s="149"/>
      <c r="AK987" s="75"/>
      <c r="AL987" s="111"/>
      <c r="AM987" s="851"/>
      <c r="AN987" s="853"/>
      <c r="AO987" s="855" t="str">
        <f t="shared" si="761"/>
        <v/>
      </c>
      <c r="BC987" s="818"/>
      <c r="BD987" s="244"/>
      <c r="BE987" s="244"/>
      <c r="BF987" s="244"/>
      <c r="BG987" s="244"/>
      <c r="BH987" s="244"/>
      <c r="BI987" s="244"/>
      <c r="BJ987" s="819"/>
      <c r="CC987" s="513" t="str">
        <f t="shared" si="762"/>
        <v/>
      </c>
      <c r="CD987" s="513" t="str">
        <f t="shared" si="763"/>
        <v/>
      </c>
      <c r="CE987" s="513" t="str">
        <f t="shared" si="764"/>
        <v/>
      </c>
      <c r="CF987" s="513" t="str">
        <f t="shared" si="765"/>
        <v/>
      </c>
      <c r="CG987" s="513" t="str">
        <f t="shared" si="766"/>
        <v/>
      </c>
      <c r="CH987" s="513" t="str">
        <f t="shared" si="767"/>
        <v/>
      </c>
      <c r="CI987" s="513" t="str">
        <f t="shared" si="768"/>
        <v/>
      </c>
      <c r="CJ987" s="513"/>
      <c r="CK987" s="513" t="str">
        <f t="shared" si="769"/>
        <v/>
      </c>
      <c r="CL987" s="513" t="str">
        <f t="shared" si="770"/>
        <v/>
      </c>
      <c r="CM987" s="513"/>
      <c r="CO987" s="513" t="str">
        <f t="shared" si="775"/>
        <v/>
      </c>
      <c r="CR987" s="822">
        <f t="shared" si="771"/>
        <v>0</v>
      </c>
      <c r="CS987" s="822">
        <f t="shared" si="771"/>
        <v>0</v>
      </c>
      <c r="CT987" s="823">
        <f t="shared" si="771"/>
        <v>0</v>
      </c>
      <c r="CU987" s="817">
        <f t="shared" si="772"/>
        <v>0</v>
      </c>
      <c r="CV987" s="817">
        <f t="shared" si="773"/>
        <v>0</v>
      </c>
      <c r="CW987" s="817">
        <f t="shared" si="773"/>
        <v>0</v>
      </c>
      <c r="CX987" s="817">
        <f t="shared" si="773"/>
        <v>0</v>
      </c>
      <c r="CY987" s="817"/>
      <c r="CZ987" s="817">
        <f t="shared" si="774"/>
        <v>0</v>
      </c>
      <c r="DA987" s="817">
        <f t="shared" si="774"/>
        <v>0</v>
      </c>
      <c r="DB987" s="817"/>
      <c r="DD987" s="822">
        <f t="shared" si="758"/>
        <v>0</v>
      </c>
    </row>
    <row r="988" spans="1:108">
      <c r="A988" s="379" t="s">
        <v>1919</v>
      </c>
      <c r="B988" s="422" t="s">
        <v>1920</v>
      </c>
      <c r="C988" s="57">
        <f t="shared" si="714"/>
        <v>0</v>
      </c>
      <c r="D988" s="372">
        <f t="shared" si="715"/>
        <v>0</v>
      </c>
      <c r="E988" s="58"/>
      <c r="F988" s="59"/>
      <c r="G988" s="60"/>
      <c r="H988" s="145"/>
      <c r="I988" s="146"/>
      <c r="J988" s="146"/>
      <c r="K988" s="146"/>
      <c r="L988" s="146"/>
      <c r="M988" s="146"/>
      <c r="N988" s="146"/>
      <c r="O988" s="146"/>
      <c r="P988" s="146"/>
      <c r="Q988" s="146"/>
      <c r="R988" s="146"/>
      <c r="S988" s="146"/>
      <c r="T988" s="146"/>
      <c r="U988" s="146"/>
      <c r="V988" s="146"/>
      <c r="W988" s="146"/>
      <c r="X988" s="146"/>
      <c r="Y988" s="146"/>
      <c r="Z988" s="147"/>
      <c r="AA988" s="58"/>
      <c r="AB988" s="148"/>
      <c r="AC988" s="59"/>
      <c r="AD988" s="110"/>
      <c r="AE988" s="148"/>
      <c r="AF988" s="111"/>
      <c r="AG988" s="149"/>
      <c r="AH988" s="110"/>
      <c r="AI988" s="111"/>
      <c r="AJ988" s="149"/>
      <c r="AK988" s="75"/>
      <c r="AL988" s="111"/>
      <c r="AM988" s="851"/>
      <c r="AN988" s="853"/>
      <c r="AO988" s="855" t="str">
        <f t="shared" si="761"/>
        <v/>
      </c>
      <c r="BC988" s="818"/>
      <c r="BD988" s="244"/>
      <c r="BE988" s="244"/>
      <c r="BF988" s="244"/>
      <c r="BG988" s="244"/>
      <c r="BH988" s="244"/>
      <c r="BI988" s="244"/>
      <c r="BJ988" s="819"/>
      <c r="CC988" s="513" t="str">
        <f t="shared" si="762"/>
        <v/>
      </c>
      <c r="CD988" s="513" t="str">
        <f t="shared" si="763"/>
        <v/>
      </c>
      <c r="CE988" s="513" t="str">
        <f t="shared" si="764"/>
        <v/>
      </c>
      <c r="CF988" s="513" t="str">
        <f t="shared" si="765"/>
        <v/>
      </c>
      <c r="CG988" s="513" t="str">
        <f t="shared" si="766"/>
        <v/>
      </c>
      <c r="CH988" s="513" t="str">
        <f t="shared" si="767"/>
        <v/>
      </c>
      <c r="CI988" s="513" t="str">
        <f t="shared" si="768"/>
        <v/>
      </c>
      <c r="CJ988" s="513"/>
      <c r="CK988" s="513" t="str">
        <f t="shared" si="769"/>
        <v/>
      </c>
      <c r="CL988" s="513" t="str">
        <f t="shared" si="770"/>
        <v/>
      </c>
      <c r="CM988" s="513"/>
      <c r="CO988" s="513" t="str">
        <f t="shared" si="775"/>
        <v/>
      </c>
      <c r="CR988" s="822">
        <f t="shared" si="771"/>
        <v>0</v>
      </c>
      <c r="CS988" s="822">
        <f t="shared" si="771"/>
        <v>0</v>
      </c>
      <c r="CT988" s="823">
        <f t="shared" si="771"/>
        <v>0</v>
      </c>
      <c r="CU988" s="817">
        <f t="shared" si="772"/>
        <v>0</v>
      </c>
      <c r="CV988" s="817">
        <f t="shared" si="773"/>
        <v>0</v>
      </c>
      <c r="CW988" s="817">
        <f t="shared" si="773"/>
        <v>0</v>
      </c>
      <c r="CX988" s="817">
        <f t="shared" si="773"/>
        <v>0</v>
      </c>
      <c r="CY988" s="817"/>
      <c r="CZ988" s="817">
        <f t="shared" si="774"/>
        <v>0</v>
      </c>
      <c r="DA988" s="817">
        <f t="shared" si="774"/>
        <v>0</v>
      </c>
      <c r="DB988" s="817"/>
      <c r="DD988" s="822">
        <f t="shared" si="758"/>
        <v>0</v>
      </c>
    </row>
    <row r="989" spans="1:108">
      <c r="A989" s="379" t="s">
        <v>1921</v>
      </c>
      <c r="B989" s="422" t="s">
        <v>1922</v>
      </c>
      <c r="C989" s="57">
        <f t="shared" si="714"/>
        <v>0</v>
      </c>
      <c r="D989" s="372">
        <f t="shared" si="715"/>
        <v>0</v>
      </c>
      <c r="E989" s="58"/>
      <c r="F989" s="59"/>
      <c r="G989" s="60"/>
      <c r="H989" s="145"/>
      <c r="I989" s="146"/>
      <c r="J989" s="146"/>
      <c r="K989" s="146"/>
      <c r="L989" s="146"/>
      <c r="M989" s="146"/>
      <c r="N989" s="146"/>
      <c r="O989" s="146"/>
      <c r="P989" s="146"/>
      <c r="Q989" s="146"/>
      <c r="R989" s="146"/>
      <c r="S989" s="146"/>
      <c r="T989" s="146"/>
      <c r="U989" s="146"/>
      <c r="V989" s="146"/>
      <c r="W989" s="146"/>
      <c r="X989" s="146"/>
      <c r="Y989" s="146"/>
      <c r="Z989" s="147"/>
      <c r="AA989" s="58"/>
      <c r="AB989" s="148"/>
      <c r="AC989" s="59"/>
      <c r="AD989" s="110"/>
      <c r="AE989" s="148"/>
      <c r="AF989" s="111"/>
      <c r="AG989" s="149"/>
      <c r="AH989" s="110"/>
      <c r="AI989" s="111"/>
      <c r="AJ989" s="149"/>
      <c r="AK989" s="75"/>
      <c r="AL989" s="111"/>
      <c r="AM989" s="851"/>
      <c r="AN989" s="853"/>
      <c r="AO989" s="855" t="str">
        <f t="shared" si="761"/>
        <v/>
      </c>
      <c r="BC989" s="818"/>
      <c r="BD989" s="244"/>
      <c r="BE989" s="244"/>
      <c r="BF989" s="244"/>
      <c r="BG989" s="244"/>
      <c r="BH989" s="244"/>
      <c r="BI989" s="244"/>
      <c r="BJ989" s="819"/>
      <c r="CC989" s="513" t="str">
        <f t="shared" si="762"/>
        <v/>
      </c>
      <c r="CD989" s="513" t="str">
        <f t="shared" si="763"/>
        <v/>
      </c>
      <c r="CE989" s="513" t="str">
        <f t="shared" si="764"/>
        <v/>
      </c>
      <c r="CF989" s="513" t="str">
        <f t="shared" si="765"/>
        <v/>
      </c>
      <c r="CG989" s="513" t="str">
        <f t="shared" si="766"/>
        <v/>
      </c>
      <c r="CH989" s="513" t="str">
        <f t="shared" si="767"/>
        <v/>
      </c>
      <c r="CI989" s="513" t="str">
        <f t="shared" si="768"/>
        <v/>
      </c>
      <c r="CJ989" s="513"/>
      <c r="CK989" s="513" t="str">
        <f t="shared" si="769"/>
        <v/>
      </c>
      <c r="CL989" s="513" t="str">
        <f t="shared" si="770"/>
        <v/>
      </c>
      <c r="CM989" s="513"/>
      <c r="CO989" s="513" t="str">
        <f t="shared" si="775"/>
        <v/>
      </c>
      <c r="CR989" s="822">
        <f t="shared" si="771"/>
        <v>0</v>
      </c>
      <c r="CS989" s="822">
        <f t="shared" si="771"/>
        <v>0</v>
      </c>
      <c r="CT989" s="823">
        <f t="shared" si="771"/>
        <v>0</v>
      </c>
      <c r="CU989" s="817">
        <f t="shared" si="772"/>
        <v>0</v>
      </c>
      <c r="CV989" s="817">
        <f t="shared" si="773"/>
        <v>0</v>
      </c>
      <c r="CW989" s="817">
        <f t="shared" si="773"/>
        <v>0</v>
      </c>
      <c r="CX989" s="817">
        <f t="shared" si="773"/>
        <v>0</v>
      </c>
      <c r="CY989" s="817"/>
      <c r="CZ989" s="817">
        <f t="shared" si="774"/>
        <v>0</v>
      </c>
      <c r="DA989" s="817">
        <f t="shared" si="774"/>
        <v>0</v>
      </c>
      <c r="DB989" s="817"/>
      <c r="DD989" s="822">
        <f t="shared" si="758"/>
        <v>0</v>
      </c>
    </row>
    <row r="990" spans="1:108">
      <c r="A990" s="379" t="s">
        <v>1923</v>
      </c>
      <c r="B990" s="422" t="s">
        <v>1924</v>
      </c>
      <c r="C990" s="57">
        <f t="shared" si="714"/>
        <v>0</v>
      </c>
      <c r="D990" s="372">
        <f t="shared" si="715"/>
        <v>0</v>
      </c>
      <c r="E990" s="58"/>
      <c r="F990" s="59"/>
      <c r="G990" s="60"/>
      <c r="H990" s="145"/>
      <c r="I990" s="146"/>
      <c r="J990" s="146"/>
      <c r="K990" s="146"/>
      <c r="L990" s="146"/>
      <c r="M990" s="146"/>
      <c r="N990" s="146"/>
      <c r="O990" s="146"/>
      <c r="P990" s="146"/>
      <c r="Q990" s="146"/>
      <c r="R990" s="146"/>
      <c r="S990" s="146"/>
      <c r="T990" s="146"/>
      <c r="U990" s="146"/>
      <c r="V990" s="146"/>
      <c r="W990" s="146"/>
      <c r="X990" s="146"/>
      <c r="Y990" s="146"/>
      <c r="Z990" s="147"/>
      <c r="AA990" s="58"/>
      <c r="AB990" s="148"/>
      <c r="AC990" s="59"/>
      <c r="AD990" s="110"/>
      <c r="AE990" s="148"/>
      <c r="AF990" s="111"/>
      <c r="AG990" s="149"/>
      <c r="AH990" s="110"/>
      <c r="AI990" s="111"/>
      <c r="AJ990" s="149"/>
      <c r="AK990" s="75"/>
      <c r="AL990" s="111"/>
      <c r="AM990" s="851"/>
      <c r="AN990" s="853"/>
      <c r="AO990" s="855" t="str">
        <f t="shared" si="761"/>
        <v/>
      </c>
      <c r="BC990" s="818"/>
      <c r="BD990" s="244"/>
      <c r="BE990" s="244"/>
      <c r="BF990" s="244"/>
      <c r="BG990" s="244"/>
      <c r="BH990" s="244"/>
      <c r="BI990" s="244"/>
      <c r="BJ990" s="819"/>
      <c r="CC990" s="513" t="str">
        <f t="shared" si="762"/>
        <v/>
      </c>
      <c r="CD990" s="513" t="str">
        <f t="shared" si="763"/>
        <v/>
      </c>
      <c r="CE990" s="513" t="str">
        <f t="shared" si="764"/>
        <v/>
      </c>
      <c r="CF990" s="513" t="str">
        <f t="shared" si="765"/>
        <v/>
      </c>
      <c r="CG990" s="513" t="str">
        <f t="shared" si="766"/>
        <v/>
      </c>
      <c r="CH990" s="513" t="str">
        <f t="shared" si="767"/>
        <v/>
      </c>
      <c r="CI990" s="513" t="str">
        <f t="shared" si="768"/>
        <v/>
      </c>
      <c r="CJ990" s="513"/>
      <c r="CK990" s="513" t="str">
        <f t="shared" si="769"/>
        <v/>
      </c>
      <c r="CL990" s="513" t="str">
        <f t="shared" si="770"/>
        <v/>
      </c>
      <c r="CM990" s="513"/>
      <c r="CO990" s="513" t="str">
        <f t="shared" si="775"/>
        <v/>
      </c>
      <c r="CR990" s="822">
        <f t="shared" si="771"/>
        <v>0</v>
      </c>
      <c r="CS990" s="822">
        <f t="shared" si="771"/>
        <v>0</v>
      </c>
      <c r="CT990" s="823">
        <f t="shared" si="771"/>
        <v>0</v>
      </c>
      <c r="CU990" s="817">
        <f t="shared" si="772"/>
        <v>0</v>
      </c>
      <c r="CV990" s="817">
        <f t="shared" si="773"/>
        <v>0</v>
      </c>
      <c r="CW990" s="817">
        <f t="shared" si="773"/>
        <v>0</v>
      </c>
      <c r="CX990" s="817">
        <f t="shared" si="773"/>
        <v>0</v>
      </c>
      <c r="CY990" s="817"/>
      <c r="CZ990" s="817">
        <f t="shared" si="774"/>
        <v>0</v>
      </c>
      <c r="DA990" s="817">
        <f t="shared" si="774"/>
        <v>0</v>
      </c>
      <c r="DB990" s="817"/>
      <c r="DD990" s="822">
        <f t="shared" si="758"/>
        <v>0</v>
      </c>
    </row>
    <row r="991" spans="1:108" ht="21">
      <c r="A991" s="423" t="s">
        <v>1925</v>
      </c>
      <c r="B991" s="424" t="s">
        <v>1926</v>
      </c>
      <c r="C991" s="77">
        <f t="shared" si="714"/>
        <v>0</v>
      </c>
      <c r="D991" s="375">
        <f t="shared" si="715"/>
        <v>0</v>
      </c>
      <c r="E991" s="78"/>
      <c r="F991" s="79"/>
      <c r="G991" s="80"/>
      <c r="H991" s="152"/>
      <c r="I991" s="153"/>
      <c r="J991" s="153"/>
      <c r="K991" s="153"/>
      <c r="L991" s="153"/>
      <c r="M991" s="153"/>
      <c r="N991" s="153"/>
      <c r="O991" s="153"/>
      <c r="P991" s="153"/>
      <c r="Q991" s="153"/>
      <c r="R991" s="153"/>
      <c r="S991" s="153"/>
      <c r="T991" s="153"/>
      <c r="U991" s="153"/>
      <c r="V991" s="153"/>
      <c r="W991" s="153"/>
      <c r="X991" s="153"/>
      <c r="Y991" s="153"/>
      <c r="Z991" s="154"/>
      <c r="AA991" s="78"/>
      <c r="AB991" s="155"/>
      <c r="AC991" s="79"/>
      <c r="AD991" s="156"/>
      <c r="AE991" s="155"/>
      <c r="AF991" s="157"/>
      <c r="AG991" s="158"/>
      <c r="AH991" s="156"/>
      <c r="AI991" s="157"/>
      <c r="AJ991" s="158"/>
      <c r="AK991" s="75"/>
      <c r="AL991" s="157"/>
      <c r="AM991" s="851"/>
      <c r="AN991" s="853"/>
      <c r="AO991" s="855" t="str">
        <f t="shared" si="761"/>
        <v/>
      </c>
      <c r="BC991" s="818"/>
      <c r="BD991" s="244"/>
      <c r="BE991" s="244"/>
      <c r="BF991" s="244"/>
      <c r="BG991" s="244"/>
      <c r="BH991" s="244"/>
      <c r="BI991" s="244"/>
      <c r="BJ991" s="819"/>
      <c r="CC991" s="513" t="str">
        <f t="shared" si="762"/>
        <v/>
      </c>
      <c r="CD991" s="513" t="str">
        <f t="shared" si="763"/>
        <v/>
      </c>
      <c r="CE991" s="513" t="str">
        <f t="shared" si="764"/>
        <v/>
      </c>
      <c r="CF991" s="513" t="str">
        <f t="shared" si="765"/>
        <v/>
      </c>
      <c r="CG991" s="513" t="str">
        <f t="shared" si="766"/>
        <v/>
      </c>
      <c r="CH991" s="513" t="str">
        <f t="shared" si="767"/>
        <v/>
      </c>
      <c r="CI991" s="513" t="str">
        <f t="shared" si="768"/>
        <v/>
      </c>
      <c r="CJ991" s="513"/>
      <c r="CK991" s="513" t="str">
        <f t="shared" si="769"/>
        <v/>
      </c>
      <c r="CL991" s="513" t="str">
        <f t="shared" si="770"/>
        <v/>
      </c>
      <c r="CM991" s="513"/>
      <c r="CO991" s="513" t="str">
        <f t="shared" si="775"/>
        <v/>
      </c>
      <c r="CR991" s="822">
        <f t="shared" si="771"/>
        <v>0</v>
      </c>
      <c r="CS991" s="822">
        <f t="shared" si="771"/>
        <v>0</v>
      </c>
      <c r="CT991" s="823">
        <f t="shared" si="771"/>
        <v>0</v>
      </c>
      <c r="CU991" s="817">
        <f t="shared" si="772"/>
        <v>0</v>
      </c>
      <c r="CV991" s="817">
        <f t="shared" si="773"/>
        <v>0</v>
      </c>
      <c r="CW991" s="817">
        <f t="shared" si="773"/>
        <v>0</v>
      </c>
      <c r="CX991" s="817">
        <f t="shared" si="773"/>
        <v>0</v>
      </c>
      <c r="CY991" s="817"/>
      <c r="CZ991" s="817">
        <f t="shared" si="774"/>
        <v>0</v>
      </c>
      <c r="DA991" s="817">
        <f t="shared" si="774"/>
        <v>0</v>
      </c>
      <c r="DB991" s="817"/>
      <c r="DD991" s="822">
        <f t="shared" si="758"/>
        <v>0</v>
      </c>
    </row>
    <row r="992" spans="1:108">
      <c r="A992" s="933" t="s">
        <v>51</v>
      </c>
      <c r="B992" s="930"/>
      <c r="C992" s="180">
        <f>SUM(C984:C991)</f>
        <v>0</v>
      </c>
      <c r="D992" s="181">
        <f>SUM(D984:D991)</f>
        <v>0</v>
      </c>
      <c r="E992" s="182">
        <f>SUM(E984:E991)</f>
        <v>0</v>
      </c>
      <c r="F992" s="183">
        <f>SUM(F984:F991)</f>
        <v>0</v>
      </c>
      <c r="G992" s="181">
        <f>SUM(G984:G991)</f>
        <v>0</v>
      </c>
      <c r="H992" s="902"/>
      <c r="I992" s="903"/>
      <c r="J992" s="903"/>
      <c r="K992" s="903"/>
      <c r="L992" s="903"/>
      <c r="M992" s="903"/>
      <c r="N992" s="903"/>
      <c r="O992" s="903"/>
      <c r="P992" s="903"/>
      <c r="Q992" s="903"/>
      <c r="R992" s="903"/>
      <c r="S992" s="903"/>
      <c r="T992" s="903"/>
      <c r="U992" s="903"/>
      <c r="V992" s="903"/>
      <c r="W992" s="903"/>
      <c r="X992" s="903"/>
      <c r="Y992" s="903"/>
      <c r="Z992" s="904"/>
      <c r="AA992" s="182">
        <f>SUM(AA984:AA991)</f>
        <v>0</v>
      </c>
      <c r="AB992" s="185">
        <f t="shared" ref="AB992:AJ992" si="776">SUM(AB984:AB991)</f>
        <v>0</v>
      </c>
      <c r="AC992" s="183">
        <f t="shared" si="776"/>
        <v>0</v>
      </c>
      <c r="AD992" s="184">
        <f t="shared" si="776"/>
        <v>0</v>
      </c>
      <c r="AE992" s="185">
        <f t="shared" si="776"/>
        <v>0</v>
      </c>
      <c r="AF992" s="186">
        <f t="shared" si="776"/>
        <v>0</v>
      </c>
      <c r="AG992" s="187">
        <f t="shared" si="776"/>
        <v>0</v>
      </c>
      <c r="AH992" s="184">
        <f t="shared" si="776"/>
        <v>0</v>
      </c>
      <c r="AI992" s="186">
        <f t="shared" si="776"/>
        <v>0</v>
      </c>
      <c r="AJ992" s="187">
        <f t="shared" si="776"/>
        <v>0</v>
      </c>
      <c r="AK992" s="184"/>
      <c r="AL992" s="186">
        <f t="shared" ref="AL992" si="777">SUM(AL984:AL991)</f>
        <v>0</v>
      </c>
      <c r="AM992" s="186"/>
      <c r="AN992" s="186"/>
      <c r="AO992" s="854"/>
      <c r="BC992" s="256"/>
      <c r="BD992" s="256"/>
      <c r="BE992" s="256"/>
      <c r="BF992" s="256"/>
      <c r="BG992" s="256"/>
      <c r="BH992" s="256"/>
      <c r="BI992" s="256"/>
      <c r="BJ992" s="256"/>
      <c r="CC992" s="818"/>
      <c r="CD992" s="818"/>
      <c r="CE992" s="818"/>
      <c r="CF992" s="818"/>
      <c r="CG992" s="818"/>
      <c r="CH992" s="818"/>
      <c r="CI992" s="818"/>
      <c r="CJ992" s="818"/>
      <c r="CK992" s="818"/>
      <c r="CL992" s="818"/>
      <c r="CM992" s="818"/>
      <c r="CR992" s="824"/>
      <c r="CS992" s="824"/>
      <c r="CT992" s="824"/>
      <c r="CU992" s="818"/>
      <c r="CV992" s="818"/>
      <c r="CW992" s="818"/>
      <c r="CX992" s="818"/>
      <c r="CY992" s="818"/>
      <c r="CZ992" s="818"/>
      <c r="DA992" s="818"/>
      <c r="DB992" s="818"/>
      <c r="DD992" s="824"/>
    </row>
    <row r="993" spans="1:108">
      <c r="A993" s="908" t="s">
        <v>1927</v>
      </c>
      <c r="B993" s="901"/>
      <c r="C993" s="925"/>
      <c r="D993" s="926"/>
      <c r="E993" s="926"/>
      <c r="F993" s="926"/>
      <c r="G993" s="926"/>
      <c r="H993" s="926"/>
      <c r="I993" s="926"/>
      <c r="J993" s="926"/>
      <c r="K993" s="926"/>
      <c r="L993" s="926"/>
      <c r="M993" s="926"/>
      <c r="N993" s="926"/>
      <c r="O993" s="926"/>
      <c r="P993" s="926"/>
      <c r="Q993" s="926"/>
      <c r="R993" s="926"/>
      <c r="S993" s="926"/>
      <c r="T993" s="926"/>
      <c r="U993" s="926"/>
      <c r="V993" s="926"/>
      <c r="W993" s="926"/>
      <c r="X993" s="926"/>
      <c r="Y993" s="926"/>
      <c r="Z993" s="926"/>
      <c r="AA993" s="926"/>
      <c r="AB993" s="926"/>
      <c r="AC993" s="926"/>
      <c r="AD993" s="926"/>
      <c r="AE993" s="926"/>
      <c r="AF993" s="926"/>
      <c r="AG993" s="926"/>
      <c r="AH993" s="926"/>
      <c r="AI993" s="926"/>
      <c r="AJ993" s="926"/>
      <c r="AK993" s="926"/>
      <c r="AL993" s="926"/>
      <c r="AM993" s="926"/>
      <c r="AN993" s="926"/>
      <c r="AO993" s="854"/>
      <c r="BC993" s="820"/>
      <c r="BD993" s="820"/>
      <c r="BE993" s="820"/>
      <c r="BF993" s="820"/>
      <c r="BG993" s="820"/>
      <c r="BH993" s="820"/>
      <c r="BI993" s="820"/>
      <c r="BJ993" s="820"/>
      <c r="CC993" s="818"/>
      <c r="CD993" s="818"/>
      <c r="CE993" s="818"/>
      <c r="CF993" s="818"/>
      <c r="CG993" s="818"/>
      <c r="CH993" s="818"/>
      <c r="CI993" s="818"/>
      <c r="CJ993" s="818"/>
      <c r="CK993" s="818"/>
      <c r="CL993" s="818"/>
      <c r="CM993" s="818"/>
      <c r="CR993" s="824"/>
      <c r="CS993" s="824"/>
      <c r="CT993" s="824"/>
      <c r="CU993" s="818"/>
      <c r="CV993" s="818"/>
      <c r="CW993" s="818"/>
      <c r="CX993" s="818"/>
      <c r="CY993" s="818"/>
      <c r="CZ993" s="818"/>
      <c r="DA993" s="818"/>
      <c r="DB993" s="818"/>
      <c r="DD993" s="824"/>
    </row>
    <row r="994" spans="1:108">
      <c r="A994" s="395" t="s">
        <v>1928</v>
      </c>
      <c r="B994" s="421" t="s">
        <v>1929</v>
      </c>
      <c r="C994" s="42">
        <f>SUM(D994+G994)</f>
        <v>0</v>
      </c>
      <c r="D994" s="369">
        <f>SUM(E994:F994)</f>
        <v>0</v>
      </c>
      <c r="E994" s="43"/>
      <c r="F994" s="44"/>
      <c r="G994" s="45"/>
      <c r="H994" s="140"/>
      <c r="I994" s="141"/>
      <c r="J994" s="141"/>
      <c r="K994" s="141"/>
      <c r="L994" s="141"/>
      <c r="M994" s="141"/>
      <c r="N994" s="141"/>
      <c r="O994" s="141"/>
      <c r="P994" s="141"/>
      <c r="Q994" s="141"/>
      <c r="R994" s="141"/>
      <c r="S994" s="141"/>
      <c r="T994" s="141"/>
      <c r="U994" s="141"/>
      <c r="V994" s="141"/>
      <c r="W994" s="141"/>
      <c r="X994" s="141"/>
      <c r="Y994" s="141"/>
      <c r="Z994" s="142"/>
      <c r="AA994" s="43"/>
      <c r="AB994" s="143"/>
      <c r="AC994" s="44"/>
      <c r="AD994" s="104"/>
      <c r="AE994" s="143"/>
      <c r="AF994" s="105"/>
      <c r="AG994" s="144"/>
      <c r="AH994" s="104"/>
      <c r="AI994" s="105"/>
      <c r="AJ994" s="144"/>
      <c r="AK994" s="109"/>
      <c r="AL994" s="105"/>
      <c r="AM994" s="851"/>
      <c r="AN994" s="853"/>
      <c r="AO994" s="855" t="str">
        <f t="shared" ref="AO994:AO998" si="778">CC994&amp;CD994&amp;CE994&amp;CF994&amp;CG994&amp;CH994&amp;CI994&amp;CJ994&amp;CK994&amp;CL994&amp;CM994&amp;CN994&amp;CO994</f>
        <v/>
      </c>
      <c r="BC994" s="818"/>
      <c r="BD994" s="244"/>
      <c r="BE994" s="244"/>
      <c r="BF994" s="244"/>
      <c r="BG994" s="244"/>
      <c r="BH994" s="244"/>
      <c r="BI994" s="244"/>
      <c r="BJ994" s="819"/>
      <c r="CC994" s="513" t="str">
        <f>IF(AND($C994&gt;0,AA994="")," * No olvide digitar la variable "&amp;$AA$8&amp;""&amp;": Atención Cerrada. Digite Cero si no tiene.","")</f>
        <v/>
      </c>
      <c r="CD994" s="513" t="str">
        <f>IF(AND($C994&gt;0,AB994="")," * No olvide digitar la variable "&amp;$AA$8&amp;""&amp;": Atención Abierta. Digite Cero si no tiene.","")</f>
        <v/>
      </c>
      <c r="CE994" s="513" t="str">
        <f>IF(AND($C994&gt;0,AC994="")," * No olvide digitar la variable "&amp;$AA$8&amp;""&amp;": Emergencia. Digite Cero si no tiene.","")</f>
        <v/>
      </c>
      <c r="CF994" s="513" t="str">
        <f>IF(AND(C994&lt;AA994+AB994+AC994)," * La Suma de la variable "&amp;$AA$8&amp;""&amp;" no puede ser mayor al Total.","")</f>
        <v/>
      </c>
      <c r="CG994" s="513" t="str">
        <f>IF(AND($C994&gt;0,AD994="")," * No olvide digitar la variable "&amp;$AD$8&amp;""&amp;": Honorarios. Digite Cero si no tiene.","")</f>
        <v/>
      </c>
      <c r="CH994" s="513" t="str">
        <f>IF(AND($C994&gt;0,AE994="")," * No olvide digitar la variable "&amp;$AD$8&amp;""&amp;": Convenios. Digite Cero si no tiene.","")</f>
        <v/>
      </c>
      <c r="CI994" s="513" t="str">
        <f>IF(AND($C994&gt;0,AF994="")," * No olvide digitar la variable "&amp;$AD$8&amp;""&amp;": Consultores de llamada. Digite Cero si no tiene.","")</f>
        <v/>
      </c>
      <c r="CJ994" s="513"/>
      <c r="CK994" s="513" t="str">
        <f>IF(AND($C994&gt;0,AH994="")," * No olvide digitar la variable "&amp;$AH$8&amp;""&amp;" Al Sistema. Digite Cero si no tiene.","")</f>
        <v/>
      </c>
      <c r="CL994" s="513" t="str">
        <f>IF(AND($C994&gt;0,AI994="")," * No olvide digitar la variable "&amp;$AH$8&amp;""&amp;" al Extrasistema. Digite Cero si no tiene.","")</f>
        <v/>
      </c>
      <c r="CM994" s="513"/>
      <c r="CO994" s="513" t="str">
        <f>IF(AND($C994&gt;0,AL994="")," * No olvide digitar la variable Asistencia Anestésica. Digite Cero si no tiene.",IF(AL994&gt;$C994," *  La variable Asistencia Anestésica No puede ser mayor al Total.",""))</f>
        <v/>
      </c>
      <c r="CR994" s="822">
        <f t="shared" ref="CR994:CR1002" si="779">IF(AND($C994&gt;0,AA994=""),1,0)</f>
        <v>0</v>
      </c>
      <c r="CS994" s="822">
        <f t="shared" ref="CS994:CS1002" si="780">IF(AND($C994&gt;0,AB994=""),1,0)</f>
        <v>0</v>
      </c>
      <c r="CT994" s="823">
        <f t="shared" ref="CT994:CT1002" si="781">IF(AND($C994&gt;0,AC994=""),1,0)</f>
        <v>0</v>
      </c>
      <c r="CU994" s="817">
        <f t="shared" ref="CU994:CU1002" si="782">IF(AND(C994&lt;AA994+AB994+AC994),1,0)</f>
        <v>0</v>
      </c>
      <c r="CV994" s="817">
        <f t="shared" ref="CV994:CV1002" si="783">IF(AND($C994&gt;0,AD994=""),1,0)</f>
        <v>0</v>
      </c>
      <c r="CW994" s="817">
        <f t="shared" ref="CW994:CW1002" si="784">IF(AND($C994&gt;0,AE994=""),1,0)</f>
        <v>0</v>
      </c>
      <c r="CX994" s="817">
        <f t="shared" ref="CX994:CX1002" si="785">IF(AND($C994&gt;0,AF994=""),1,0)</f>
        <v>0</v>
      </c>
      <c r="CY994" s="817"/>
      <c r="CZ994" s="817">
        <f t="shared" ref="CZ994:CZ1002" si="786">IF(AND($C994&gt;0,AH994=""),1,0)</f>
        <v>0</v>
      </c>
      <c r="DA994" s="817">
        <f t="shared" ref="DA994:DA1002" si="787">IF(AND($C994&gt;0,AI994=""),1,0)</f>
        <v>0</v>
      </c>
      <c r="DB994" s="817"/>
      <c r="DD994" s="822">
        <f t="shared" si="758"/>
        <v>0</v>
      </c>
    </row>
    <row r="995" spans="1:108">
      <c r="A995" s="379" t="s">
        <v>1930</v>
      </c>
      <c r="B995" s="422" t="s">
        <v>1931</v>
      </c>
      <c r="C995" s="57">
        <f>SUM(D995+G995)</f>
        <v>0</v>
      </c>
      <c r="D995" s="372">
        <f>SUM(E995:F995)</f>
        <v>0</v>
      </c>
      <c r="E995" s="58"/>
      <c r="F995" s="59"/>
      <c r="G995" s="60"/>
      <c r="H995" s="145"/>
      <c r="I995" s="146"/>
      <c r="J995" s="146"/>
      <c r="K995" s="146"/>
      <c r="L995" s="146"/>
      <c r="M995" s="146"/>
      <c r="N995" s="146"/>
      <c r="O995" s="146"/>
      <c r="P995" s="146"/>
      <c r="Q995" s="146"/>
      <c r="R995" s="146"/>
      <c r="S995" s="146"/>
      <c r="T995" s="146"/>
      <c r="U995" s="146"/>
      <c r="V995" s="146"/>
      <c r="W995" s="146"/>
      <c r="X995" s="146"/>
      <c r="Y995" s="146"/>
      <c r="Z995" s="147"/>
      <c r="AA995" s="58"/>
      <c r="AB995" s="148"/>
      <c r="AC995" s="59"/>
      <c r="AD995" s="110"/>
      <c r="AE995" s="148"/>
      <c r="AF995" s="111"/>
      <c r="AG995" s="149"/>
      <c r="AH995" s="110"/>
      <c r="AI995" s="111"/>
      <c r="AJ995" s="149"/>
      <c r="AK995" s="75"/>
      <c r="AL995" s="111"/>
      <c r="AM995" s="851"/>
      <c r="AN995" s="853"/>
      <c r="AO995" s="855" t="str">
        <f t="shared" si="778"/>
        <v/>
      </c>
      <c r="BC995" s="818"/>
      <c r="BD995" s="244"/>
      <c r="BE995" s="244"/>
      <c r="BF995" s="244"/>
      <c r="BG995" s="244"/>
      <c r="BH995" s="244"/>
      <c r="BI995" s="244"/>
      <c r="BJ995" s="819"/>
      <c r="CC995" s="513" t="str">
        <f>IF(AND($C995&gt;0,AA995="")," * No olvide digitar la variable "&amp;$AA$8&amp;""&amp;": Atención Cerrada. Digite Cero si no tiene.","")</f>
        <v/>
      </c>
      <c r="CD995" s="513" t="str">
        <f>IF(AND($C995&gt;0,AB995="")," * No olvide digitar la variable "&amp;$AA$8&amp;""&amp;": Atención Abierta. Digite Cero si no tiene.","")</f>
        <v/>
      </c>
      <c r="CE995" s="513" t="str">
        <f>IF(AND($C995&gt;0,AC995="")," * No olvide digitar la variable "&amp;$AA$8&amp;""&amp;": Emergencia. Digite Cero si no tiene.","")</f>
        <v/>
      </c>
      <c r="CF995" s="513" t="str">
        <f>IF(AND(C995&lt;AA995+AB995+AC995)," * La Suma de la variable "&amp;$AA$8&amp;""&amp;" no puede ser mayor al Total.","")</f>
        <v/>
      </c>
      <c r="CG995" s="513" t="str">
        <f>IF(AND($C995&gt;0,AD995="")," * No olvide digitar la variable "&amp;$AD$8&amp;""&amp;": Honorarios. Digite Cero si no tiene.","")</f>
        <v/>
      </c>
      <c r="CH995" s="513" t="str">
        <f>IF(AND($C995&gt;0,AE995="")," * No olvide digitar la variable "&amp;$AD$8&amp;""&amp;": Convenios. Digite Cero si no tiene.","")</f>
        <v/>
      </c>
      <c r="CI995" s="513" t="str">
        <f>IF(AND($C995&gt;0,AF995="")," * No olvide digitar la variable "&amp;$AD$8&amp;""&amp;": Consultores de llamada. Digite Cero si no tiene.","")</f>
        <v/>
      </c>
      <c r="CJ995" s="513"/>
      <c r="CK995" s="513" t="str">
        <f>IF(AND($C995&gt;0,AH995="")," * No olvide digitar la variable "&amp;$AH$8&amp;""&amp;" Al Sistema. Digite Cero si no tiene.","")</f>
        <v/>
      </c>
      <c r="CL995" s="513" t="str">
        <f>IF(AND($C995&gt;0,AI995="")," * No olvide digitar la variable "&amp;$AH$8&amp;""&amp;" al Extrasistema. Digite Cero si no tiene.","")</f>
        <v/>
      </c>
      <c r="CM995" s="513"/>
      <c r="CO995" s="513" t="str">
        <f t="shared" ref="CO995:CO1002" si="788">IF(AND($C995&gt;0,AL995="")," * No olvide digitar la variable Asistencia Anestésica. Digite Cero si no tiene.",IF(AL995&gt;$C995," *  La variable Asistencia Anestésica No puede ser mayor al Total.",""))</f>
        <v/>
      </c>
      <c r="CR995" s="822">
        <f t="shared" si="779"/>
        <v>0</v>
      </c>
      <c r="CS995" s="822">
        <f t="shared" si="780"/>
        <v>0</v>
      </c>
      <c r="CT995" s="823">
        <f t="shared" si="781"/>
        <v>0</v>
      </c>
      <c r="CU995" s="817">
        <f t="shared" si="782"/>
        <v>0</v>
      </c>
      <c r="CV995" s="817">
        <f t="shared" si="783"/>
        <v>0</v>
      </c>
      <c r="CW995" s="817">
        <f t="shared" si="784"/>
        <v>0</v>
      </c>
      <c r="CX995" s="817">
        <f t="shared" si="785"/>
        <v>0</v>
      </c>
      <c r="CY995" s="817"/>
      <c r="CZ995" s="817">
        <f t="shared" si="786"/>
        <v>0</v>
      </c>
      <c r="DA995" s="817">
        <f t="shared" si="787"/>
        <v>0</v>
      </c>
      <c r="DB995" s="817"/>
      <c r="DD995" s="822">
        <f t="shared" si="758"/>
        <v>0</v>
      </c>
    </row>
    <row r="996" spans="1:108">
      <c r="A996" s="379" t="s">
        <v>1932</v>
      </c>
      <c r="B996" s="422" t="s">
        <v>1933</v>
      </c>
      <c r="C996" s="57">
        <f>SUM(D996+G996)</f>
        <v>0</v>
      </c>
      <c r="D996" s="372">
        <f>SUM(E996:F996)</f>
        <v>0</v>
      </c>
      <c r="E996" s="58"/>
      <c r="F996" s="59"/>
      <c r="G996" s="60"/>
      <c r="H996" s="145"/>
      <c r="I996" s="146"/>
      <c r="J996" s="146"/>
      <c r="K996" s="146"/>
      <c r="L996" s="146"/>
      <c r="M996" s="146"/>
      <c r="N996" s="146"/>
      <c r="O996" s="146"/>
      <c r="P996" s="146"/>
      <c r="Q996" s="146"/>
      <c r="R996" s="146"/>
      <c r="S996" s="146"/>
      <c r="T996" s="146"/>
      <c r="U996" s="146"/>
      <c r="V996" s="146"/>
      <c r="W996" s="146"/>
      <c r="X996" s="146"/>
      <c r="Y996" s="146"/>
      <c r="Z996" s="147"/>
      <c r="AA996" s="58"/>
      <c r="AB996" s="148"/>
      <c r="AC996" s="59"/>
      <c r="AD996" s="110"/>
      <c r="AE996" s="148"/>
      <c r="AF996" s="111"/>
      <c r="AG996" s="149"/>
      <c r="AH996" s="110"/>
      <c r="AI996" s="111"/>
      <c r="AJ996" s="149"/>
      <c r="AK996" s="75"/>
      <c r="AL996" s="111"/>
      <c r="AM996" s="851"/>
      <c r="AN996" s="853"/>
      <c r="AO996" s="855" t="str">
        <f t="shared" si="778"/>
        <v/>
      </c>
      <c r="BC996" s="818"/>
      <c r="BD996" s="244"/>
      <c r="BE996" s="244"/>
      <c r="BF996" s="244"/>
      <c r="BG996" s="244"/>
      <c r="BH996" s="244"/>
      <c r="BI996" s="244"/>
      <c r="BJ996" s="819"/>
      <c r="CC996" s="513" t="str">
        <f>IF(AND($C996&gt;0,AA996="")," * No olvide digitar la variable "&amp;$AA$8&amp;""&amp;": Atención Cerrada. Digite Cero si no tiene.","")</f>
        <v/>
      </c>
      <c r="CD996" s="513" t="str">
        <f>IF(AND($C996&gt;0,AB996="")," * No olvide digitar la variable "&amp;$AA$8&amp;""&amp;": Atención Abierta. Digite Cero si no tiene.","")</f>
        <v/>
      </c>
      <c r="CE996" s="513" t="str">
        <f>IF(AND($C996&gt;0,AC996="")," * No olvide digitar la variable "&amp;$AA$8&amp;""&amp;": Emergencia. Digite Cero si no tiene.","")</f>
        <v/>
      </c>
      <c r="CF996" s="513" t="str">
        <f>IF(AND(C996&lt;AA996+AB996+AC996)," * La Suma de la variable "&amp;$AA$8&amp;""&amp;" no puede ser mayor al Total.","")</f>
        <v/>
      </c>
      <c r="CG996" s="513" t="str">
        <f>IF(AND($C996&gt;0,AD996="")," * No olvide digitar la variable "&amp;$AD$8&amp;""&amp;": Honorarios. Digite Cero si no tiene.","")</f>
        <v/>
      </c>
      <c r="CH996" s="513" t="str">
        <f>IF(AND($C996&gt;0,AE996="")," * No olvide digitar la variable "&amp;$AD$8&amp;""&amp;": Convenios. Digite Cero si no tiene.","")</f>
        <v/>
      </c>
      <c r="CI996" s="513" t="str">
        <f>IF(AND($C996&gt;0,AF996="")," * No olvide digitar la variable "&amp;$AD$8&amp;""&amp;": Consultores de llamada. Digite Cero si no tiene.","")</f>
        <v/>
      </c>
      <c r="CJ996" s="513"/>
      <c r="CK996" s="513" t="str">
        <f>IF(AND($C996&gt;0,AH996="")," * No olvide digitar la variable "&amp;$AH$8&amp;""&amp;" Al Sistema. Digite Cero si no tiene.","")</f>
        <v/>
      </c>
      <c r="CL996" s="513" t="str">
        <f>IF(AND($C996&gt;0,AI996="")," * No olvide digitar la variable "&amp;$AH$8&amp;""&amp;" al Extrasistema. Digite Cero si no tiene.","")</f>
        <v/>
      </c>
      <c r="CM996" s="513"/>
      <c r="CO996" s="513" t="str">
        <f t="shared" si="788"/>
        <v/>
      </c>
      <c r="CR996" s="822">
        <f t="shared" si="779"/>
        <v>0</v>
      </c>
      <c r="CS996" s="822">
        <f t="shared" si="780"/>
        <v>0</v>
      </c>
      <c r="CT996" s="823">
        <f t="shared" si="781"/>
        <v>0</v>
      </c>
      <c r="CU996" s="817">
        <f t="shared" si="782"/>
        <v>0</v>
      </c>
      <c r="CV996" s="817">
        <f t="shared" si="783"/>
        <v>0</v>
      </c>
      <c r="CW996" s="817">
        <f t="shared" si="784"/>
        <v>0</v>
      </c>
      <c r="CX996" s="817">
        <f t="shared" si="785"/>
        <v>0</v>
      </c>
      <c r="CY996" s="817"/>
      <c r="CZ996" s="817">
        <f t="shared" si="786"/>
        <v>0</v>
      </c>
      <c r="DA996" s="817">
        <f t="shared" si="787"/>
        <v>0</v>
      </c>
      <c r="DB996" s="817"/>
      <c r="DD996" s="822">
        <f t="shared" si="758"/>
        <v>0</v>
      </c>
    </row>
    <row r="997" spans="1:108">
      <c r="A997" s="379" t="s">
        <v>1934</v>
      </c>
      <c r="B997" s="422" t="s">
        <v>1935</v>
      </c>
      <c r="C997" s="57">
        <f>SUM(D997+G997)</f>
        <v>0</v>
      </c>
      <c r="D997" s="372">
        <f>SUM(E997:F997)</f>
        <v>0</v>
      </c>
      <c r="E997" s="58"/>
      <c r="F997" s="59"/>
      <c r="G997" s="60"/>
      <c r="H997" s="145"/>
      <c r="I997" s="146"/>
      <c r="J997" s="146"/>
      <c r="K997" s="146"/>
      <c r="L997" s="146"/>
      <c r="M997" s="146"/>
      <c r="N997" s="146"/>
      <c r="O997" s="146"/>
      <c r="P997" s="146"/>
      <c r="Q997" s="146"/>
      <c r="R997" s="146"/>
      <c r="S997" s="146"/>
      <c r="T997" s="146"/>
      <c r="U997" s="146"/>
      <c r="V997" s="146"/>
      <c r="W997" s="146"/>
      <c r="X997" s="146"/>
      <c r="Y997" s="146"/>
      <c r="Z997" s="147"/>
      <c r="AA997" s="58"/>
      <c r="AB997" s="148"/>
      <c r="AC997" s="59"/>
      <c r="AD997" s="110"/>
      <c r="AE997" s="148"/>
      <c r="AF997" s="111"/>
      <c r="AG997" s="149"/>
      <c r="AH997" s="110"/>
      <c r="AI997" s="111"/>
      <c r="AJ997" s="149"/>
      <c r="AK997" s="75"/>
      <c r="AL997" s="111"/>
      <c r="AM997" s="851"/>
      <c r="AN997" s="853"/>
      <c r="AO997" s="855" t="str">
        <f t="shared" si="778"/>
        <v/>
      </c>
      <c r="BC997" s="818"/>
      <c r="BD997" s="244"/>
      <c r="BE997" s="244"/>
      <c r="BF997" s="244"/>
      <c r="BG997" s="244"/>
      <c r="BH997" s="244"/>
      <c r="BI997" s="244"/>
      <c r="BJ997" s="819"/>
      <c r="CC997" s="513" t="str">
        <f>IF(AND($C997&gt;0,AA997="")," * No olvide digitar la variable "&amp;$AA$8&amp;""&amp;": Atención Cerrada. Digite Cero si no tiene.","")</f>
        <v/>
      </c>
      <c r="CD997" s="513" t="str">
        <f>IF(AND($C997&gt;0,AB997="")," * No olvide digitar la variable "&amp;$AA$8&amp;""&amp;": Atención Abierta. Digite Cero si no tiene.","")</f>
        <v/>
      </c>
      <c r="CE997" s="513" t="str">
        <f>IF(AND($C997&gt;0,AC997="")," * No olvide digitar la variable "&amp;$AA$8&amp;""&amp;": Emergencia. Digite Cero si no tiene.","")</f>
        <v/>
      </c>
      <c r="CF997" s="513" t="str">
        <f>IF(AND(C997&lt;AA997+AB997+AC997)," * La Suma de la variable "&amp;$AA$8&amp;""&amp;" no puede ser mayor al Total.","")</f>
        <v/>
      </c>
      <c r="CG997" s="513" t="str">
        <f>IF(AND($C997&gt;0,AD997="")," * No olvide digitar la variable "&amp;$AD$8&amp;""&amp;": Honorarios. Digite Cero si no tiene.","")</f>
        <v/>
      </c>
      <c r="CH997" s="513" t="str">
        <f>IF(AND($C997&gt;0,AE997="")," * No olvide digitar la variable "&amp;$AD$8&amp;""&amp;": Convenios. Digite Cero si no tiene.","")</f>
        <v/>
      </c>
      <c r="CI997" s="513" t="str">
        <f>IF(AND($C997&gt;0,AF997="")," * No olvide digitar la variable "&amp;$AD$8&amp;""&amp;": Consultores de llamada. Digite Cero si no tiene.","")</f>
        <v/>
      </c>
      <c r="CJ997" s="513"/>
      <c r="CK997" s="513" t="str">
        <f>IF(AND($C997&gt;0,AH997="")," * No olvide digitar la variable "&amp;$AH$8&amp;""&amp;" Al Sistema. Digite Cero si no tiene.","")</f>
        <v/>
      </c>
      <c r="CL997" s="513" t="str">
        <f>IF(AND($C997&gt;0,AI997="")," * No olvide digitar la variable "&amp;$AH$8&amp;""&amp;" al Extrasistema. Digite Cero si no tiene.","")</f>
        <v/>
      </c>
      <c r="CM997" s="513"/>
      <c r="CO997" s="513" t="str">
        <f t="shared" si="788"/>
        <v/>
      </c>
      <c r="CR997" s="822">
        <f t="shared" si="779"/>
        <v>0</v>
      </c>
      <c r="CS997" s="822">
        <f t="shared" si="780"/>
        <v>0</v>
      </c>
      <c r="CT997" s="823">
        <f t="shared" si="781"/>
        <v>0</v>
      </c>
      <c r="CU997" s="817">
        <f t="shared" si="782"/>
        <v>0</v>
      </c>
      <c r="CV997" s="817">
        <f t="shared" si="783"/>
        <v>0</v>
      </c>
      <c r="CW997" s="817">
        <f t="shared" si="784"/>
        <v>0</v>
      </c>
      <c r="CX997" s="817">
        <f t="shared" si="785"/>
        <v>0</v>
      </c>
      <c r="CY997" s="817"/>
      <c r="CZ997" s="817">
        <f t="shared" si="786"/>
        <v>0</v>
      </c>
      <c r="DA997" s="817">
        <f t="shared" si="787"/>
        <v>0</v>
      </c>
      <c r="DB997" s="817"/>
      <c r="DD997" s="822">
        <f t="shared" si="758"/>
        <v>0</v>
      </c>
    </row>
    <row r="998" spans="1:108">
      <c r="A998" s="423" t="s">
        <v>1936</v>
      </c>
      <c r="B998" s="424" t="s">
        <v>1937</v>
      </c>
      <c r="C998" s="77">
        <f>SUM(D998+G998)</f>
        <v>0</v>
      </c>
      <c r="D998" s="375">
        <f>SUM(E998:F998)</f>
        <v>0</v>
      </c>
      <c r="E998" s="78"/>
      <c r="F998" s="79"/>
      <c r="G998" s="80"/>
      <c r="H998" s="152"/>
      <c r="I998" s="153"/>
      <c r="J998" s="153"/>
      <c r="K998" s="153"/>
      <c r="L998" s="153"/>
      <c r="M998" s="153"/>
      <c r="N998" s="153"/>
      <c r="O998" s="153"/>
      <c r="P998" s="153"/>
      <c r="Q998" s="153"/>
      <c r="R998" s="153"/>
      <c r="S998" s="153"/>
      <c r="T998" s="153"/>
      <c r="U998" s="153"/>
      <c r="V998" s="153"/>
      <c r="W998" s="153"/>
      <c r="X998" s="153"/>
      <c r="Y998" s="153"/>
      <c r="Z998" s="154"/>
      <c r="AA998" s="78"/>
      <c r="AB998" s="155"/>
      <c r="AC998" s="79"/>
      <c r="AD998" s="156"/>
      <c r="AE998" s="155"/>
      <c r="AF998" s="157"/>
      <c r="AG998" s="158"/>
      <c r="AH998" s="156"/>
      <c r="AI998" s="157"/>
      <c r="AJ998" s="158"/>
      <c r="AK998" s="75"/>
      <c r="AL998" s="157"/>
      <c r="AM998" s="851"/>
      <c r="AN998" s="853"/>
      <c r="AO998" s="855" t="str">
        <f t="shared" si="778"/>
        <v/>
      </c>
      <c r="BC998" s="818"/>
      <c r="BD998" s="244"/>
      <c r="BE998" s="244"/>
      <c r="BF998" s="244"/>
      <c r="BG998" s="244"/>
      <c r="BH998" s="244"/>
      <c r="BI998" s="244"/>
      <c r="BJ998" s="819"/>
      <c r="CC998" s="513" t="str">
        <f>IF(AND($C998&gt;0,AA998="")," * No olvide digitar la variable "&amp;$AA$8&amp;""&amp;": Atención Cerrada. Digite Cero si no tiene.","")</f>
        <v/>
      </c>
      <c r="CD998" s="513" t="str">
        <f>IF(AND($C998&gt;0,AB998="")," * No olvide digitar la variable "&amp;$AA$8&amp;""&amp;": Atención Abierta. Digite Cero si no tiene.","")</f>
        <v/>
      </c>
      <c r="CE998" s="513" t="str">
        <f>IF(AND($C998&gt;0,AC998="")," * No olvide digitar la variable "&amp;$AA$8&amp;""&amp;": Emergencia. Digite Cero si no tiene.","")</f>
        <v/>
      </c>
      <c r="CF998" s="513" t="str">
        <f>IF(AND(C998&lt;AA998+AB998+AC998)," * La Suma de la variable "&amp;$AA$8&amp;""&amp;" no puede ser mayor al Total.","")</f>
        <v/>
      </c>
      <c r="CG998" s="513" t="str">
        <f>IF(AND($C998&gt;0,AD998="")," * No olvide digitar la variable "&amp;$AD$8&amp;""&amp;": Honorarios. Digite Cero si no tiene.","")</f>
        <v/>
      </c>
      <c r="CH998" s="513" t="str">
        <f>IF(AND($C998&gt;0,AE998="")," * No olvide digitar la variable "&amp;$AD$8&amp;""&amp;": Convenios. Digite Cero si no tiene.","")</f>
        <v/>
      </c>
      <c r="CI998" s="513" t="str">
        <f>IF(AND($C998&gt;0,AF998="")," * No olvide digitar la variable "&amp;$AD$8&amp;""&amp;": Consultores de llamada. Digite Cero si no tiene.","")</f>
        <v/>
      </c>
      <c r="CJ998" s="513"/>
      <c r="CK998" s="513" t="str">
        <f>IF(AND($C998&gt;0,AH998="")," * No olvide digitar la variable "&amp;$AH$8&amp;""&amp;" Al Sistema. Digite Cero si no tiene.","")</f>
        <v/>
      </c>
      <c r="CL998" s="513" t="str">
        <f>IF(AND($C998&gt;0,AI998="")," * No olvide digitar la variable "&amp;$AH$8&amp;""&amp;" al Extrasistema. Digite Cero si no tiene.","")</f>
        <v/>
      </c>
      <c r="CM998" s="513"/>
      <c r="CO998" s="513" t="str">
        <f t="shared" si="788"/>
        <v/>
      </c>
      <c r="CR998" s="822">
        <f t="shared" si="779"/>
        <v>0</v>
      </c>
      <c r="CS998" s="822">
        <f t="shared" si="780"/>
        <v>0</v>
      </c>
      <c r="CT998" s="823">
        <f t="shared" si="781"/>
        <v>0</v>
      </c>
      <c r="CU998" s="817">
        <f t="shared" si="782"/>
        <v>0</v>
      </c>
      <c r="CV998" s="817">
        <f t="shared" si="783"/>
        <v>0</v>
      </c>
      <c r="CW998" s="817">
        <f t="shared" si="784"/>
        <v>0</v>
      </c>
      <c r="CX998" s="817">
        <f t="shared" si="785"/>
        <v>0</v>
      </c>
      <c r="CY998" s="817"/>
      <c r="CZ998" s="817">
        <f t="shared" si="786"/>
        <v>0</v>
      </c>
      <c r="DA998" s="817">
        <f t="shared" si="787"/>
        <v>0</v>
      </c>
      <c r="DB998" s="817"/>
      <c r="DD998" s="822">
        <f t="shared" si="758"/>
        <v>0</v>
      </c>
    </row>
    <row r="999" spans="1:108">
      <c r="A999" s="933" t="s">
        <v>51</v>
      </c>
      <c r="B999" s="930"/>
      <c r="C999" s="180">
        <f>SUM(C994:C998)</f>
        <v>0</v>
      </c>
      <c r="D999" s="181">
        <f>SUM(D994:D998)</f>
        <v>0</v>
      </c>
      <c r="E999" s="182">
        <f>SUM(E994:E998)</f>
        <v>0</v>
      </c>
      <c r="F999" s="183">
        <f>SUM(F994:F998)</f>
        <v>0</v>
      </c>
      <c r="G999" s="181">
        <f>SUM(G994:G998)</f>
        <v>0</v>
      </c>
      <c r="H999" s="902"/>
      <c r="I999" s="903"/>
      <c r="J999" s="903"/>
      <c r="K999" s="903"/>
      <c r="L999" s="903"/>
      <c r="M999" s="903"/>
      <c r="N999" s="903"/>
      <c r="O999" s="903"/>
      <c r="P999" s="903"/>
      <c r="Q999" s="903"/>
      <c r="R999" s="903"/>
      <c r="S999" s="903"/>
      <c r="T999" s="903"/>
      <c r="U999" s="903"/>
      <c r="V999" s="903"/>
      <c r="W999" s="903"/>
      <c r="X999" s="903"/>
      <c r="Y999" s="903"/>
      <c r="Z999" s="904"/>
      <c r="AA999" s="182">
        <f t="shared" ref="AA999:AJ999" si="789">SUM(AA994:AA998)</f>
        <v>0</v>
      </c>
      <c r="AB999" s="185">
        <f t="shared" si="789"/>
        <v>0</v>
      </c>
      <c r="AC999" s="183">
        <f t="shared" si="789"/>
        <v>0</v>
      </c>
      <c r="AD999" s="184">
        <f t="shared" si="789"/>
        <v>0</v>
      </c>
      <c r="AE999" s="185">
        <f t="shared" si="789"/>
        <v>0</v>
      </c>
      <c r="AF999" s="186">
        <f t="shared" si="789"/>
        <v>0</v>
      </c>
      <c r="AG999" s="187">
        <f t="shared" si="789"/>
        <v>0</v>
      </c>
      <c r="AH999" s="184">
        <f t="shared" si="789"/>
        <v>0</v>
      </c>
      <c r="AI999" s="186">
        <f t="shared" si="789"/>
        <v>0</v>
      </c>
      <c r="AJ999" s="187">
        <f t="shared" si="789"/>
        <v>0</v>
      </c>
      <c r="AK999" s="184"/>
      <c r="AL999" s="186">
        <f t="shared" ref="AL999" si="790">SUM(AL994:AL998)</f>
        <v>0</v>
      </c>
      <c r="AM999" s="186"/>
      <c r="AN999" s="186"/>
      <c r="AO999" s="854"/>
      <c r="BC999" s="256"/>
      <c r="BD999" s="256"/>
      <c r="BE999" s="256"/>
      <c r="BF999" s="256"/>
      <c r="BG999" s="256"/>
      <c r="BH999" s="256"/>
      <c r="BI999" s="256"/>
      <c r="BJ999" s="256"/>
      <c r="CC999" s="818"/>
      <c r="CD999" s="818"/>
      <c r="CE999" s="818"/>
      <c r="CF999" s="818"/>
      <c r="CG999" s="818"/>
      <c r="CH999" s="818"/>
      <c r="CI999" s="818"/>
      <c r="CJ999" s="818"/>
      <c r="CK999" s="818"/>
      <c r="CL999" s="818"/>
      <c r="CM999" s="818"/>
      <c r="CO999" s="818"/>
      <c r="CR999" s="824"/>
      <c r="CS999" s="824"/>
      <c r="CT999" s="824"/>
      <c r="CU999" s="818"/>
      <c r="CV999" s="818"/>
      <c r="CW999" s="818"/>
      <c r="CX999" s="818"/>
      <c r="CY999" s="818"/>
      <c r="CZ999" s="818"/>
      <c r="DA999" s="818"/>
      <c r="DB999" s="818"/>
      <c r="DD999" s="824"/>
    </row>
    <row r="1000" spans="1:108">
      <c r="A1000" s="927" t="s">
        <v>1938</v>
      </c>
      <c r="B1000" s="928"/>
      <c r="C1000" s="931"/>
      <c r="D1000" s="932"/>
      <c r="E1000" s="932"/>
      <c r="F1000" s="932"/>
      <c r="G1000" s="932"/>
      <c r="H1000" s="932"/>
      <c r="I1000" s="932"/>
      <c r="J1000" s="932"/>
      <c r="K1000" s="932"/>
      <c r="L1000" s="932"/>
      <c r="M1000" s="932"/>
      <c r="N1000" s="932"/>
      <c r="O1000" s="932"/>
      <c r="P1000" s="932"/>
      <c r="Q1000" s="932"/>
      <c r="R1000" s="932"/>
      <c r="S1000" s="932"/>
      <c r="T1000" s="932"/>
      <c r="U1000" s="932"/>
      <c r="V1000" s="932"/>
      <c r="W1000" s="932"/>
      <c r="X1000" s="932"/>
      <c r="Y1000" s="932"/>
      <c r="Z1000" s="932"/>
      <c r="AA1000" s="932"/>
      <c r="AB1000" s="932"/>
      <c r="AC1000" s="932"/>
      <c r="AD1000" s="932"/>
      <c r="AE1000" s="932"/>
      <c r="AF1000" s="932"/>
      <c r="AG1000" s="932"/>
      <c r="AH1000" s="932"/>
      <c r="AI1000" s="932"/>
      <c r="AJ1000" s="932"/>
      <c r="AK1000" s="932"/>
      <c r="AL1000" s="932"/>
      <c r="AM1000" s="932"/>
      <c r="AN1000" s="932"/>
      <c r="AO1000" s="854"/>
      <c r="BC1000" s="244"/>
      <c r="BD1000" s="244"/>
      <c r="BE1000" s="244"/>
      <c r="BF1000" s="244"/>
      <c r="BG1000" s="244"/>
      <c r="BH1000" s="244"/>
      <c r="BI1000" s="244"/>
      <c r="BJ1000" s="244"/>
      <c r="CC1000" s="818"/>
      <c r="CD1000" s="818"/>
      <c r="CE1000" s="818"/>
      <c r="CF1000" s="818"/>
      <c r="CG1000" s="818"/>
      <c r="CH1000" s="818"/>
      <c r="CI1000" s="818"/>
      <c r="CJ1000" s="818"/>
      <c r="CK1000" s="818"/>
      <c r="CL1000" s="818"/>
      <c r="CM1000" s="818"/>
      <c r="CO1000" s="818"/>
      <c r="CR1000" s="824"/>
      <c r="CS1000" s="824"/>
      <c r="CT1000" s="824"/>
      <c r="CU1000" s="818"/>
      <c r="CV1000" s="818"/>
      <c r="CW1000" s="818"/>
      <c r="CX1000" s="818"/>
      <c r="CY1000" s="818"/>
      <c r="CZ1000" s="818"/>
      <c r="DA1000" s="818"/>
      <c r="DB1000" s="818"/>
      <c r="DD1000" s="824"/>
    </row>
    <row r="1001" spans="1:108">
      <c r="A1001" s="395" t="s">
        <v>1939</v>
      </c>
      <c r="B1001" s="421" t="s">
        <v>1940</v>
      </c>
      <c r="C1001" s="42">
        <f t="shared" si="714"/>
        <v>0</v>
      </c>
      <c r="D1001" s="369">
        <f t="shared" si="715"/>
        <v>0</v>
      </c>
      <c r="E1001" s="43"/>
      <c r="F1001" s="44"/>
      <c r="G1001" s="45"/>
      <c r="H1001" s="140"/>
      <c r="I1001" s="141"/>
      <c r="J1001" s="141"/>
      <c r="K1001" s="141"/>
      <c r="L1001" s="141"/>
      <c r="M1001" s="141"/>
      <c r="N1001" s="141"/>
      <c r="O1001" s="141"/>
      <c r="P1001" s="141"/>
      <c r="Q1001" s="141"/>
      <c r="R1001" s="141"/>
      <c r="S1001" s="141"/>
      <c r="T1001" s="141"/>
      <c r="U1001" s="141"/>
      <c r="V1001" s="141"/>
      <c r="W1001" s="141"/>
      <c r="X1001" s="141"/>
      <c r="Y1001" s="141"/>
      <c r="Z1001" s="142"/>
      <c r="AA1001" s="43"/>
      <c r="AB1001" s="143"/>
      <c r="AC1001" s="44"/>
      <c r="AD1001" s="104"/>
      <c r="AE1001" s="143"/>
      <c r="AF1001" s="105"/>
      <c r="AG1001" s="144"/>
      <c r="AH1001" s="104"/>
      <c r="AI1001" s="105"/>
      <c r="AJ1001" s="144"/>
      <c r="AK1001" s="109"/>
      <c r="AL1001" s="105"/>
      <c r="AM1001" s="851"/>
      <c r="AN1001" s="853"/>
      <c r="AO1001" s="855" t="str">
        <f t="shared" ref="AO1001:AO1002" si="791">CC1001&amp;CD1001&amp;CE1001&amp;CF1001&amp;CG1001&amp;CH1001&amp;CI1001&amp;CJ1001&amp;CK1001&amp;CL1001&amp;CM1001&amp;CN1001&amp;CO1001</f>
        <v/>
      </c>
      <c r="BC1001" s="818"/>
      <c r="BD1001" s="244"/>
      <c r="BE1001" s="244"/>
      <c r="BF1001" s="244"/>
      <c r="BG1001" s="244"/>
      <c r="BH1001" s="244"/>
      <c r="BI1001" s="244"/>
      <c r="BJ1001" s="819"/>
      <c r="CC1001" s="513" t="str">
        <f>IF(AND($C1001&gt;0,AA1001="")," * No olvide digitar la variable "&amp;$AA$8&amp;""&amp;": Atención Cerrada. Digite Cero si no tiene.","")</f>
        <v/>
      </c>
      <c r="CD1001" s="513" t="str">
        <f>IF(AND($C1001&gt;0,AB1001="")," * No olvide digitar la variable "&amp;$AA$8&amp;""&amp;": Atención Abierta. Digite Cero si no tiene.","")</f>
        <v/>
      </c>
      <c r="CE1001" s="513" t="str">
        <f>IF(AND($C1001&gt;0,AC1001="")," * No olvide digitar la variable "&amp;$AA$8&amp;""&amp;": Emergencia. Digite Cero si no tiene.","")</f>
        <v/>
      </c>
      <c r="CF1001" s="513" t="str">
        <f>IF(AND(C1001&lt;AA1001+AB1001+AC1001)," * La Suma de la variable "&amp;$AA$8&amp;""&amp;" no puede ser mayor al Total.","")</f>
        <v/>
      </c>
      <c r="CG1001" s="513" t="str">
        <f>IF(AND($C1001&gt;0,AD1001="")," * No olvide digitar la variable "&amp;$AD$8&amp;""&amp;": Honorarios. Digite Cero si no tiene.","")</f>
        <v/>
      </c>
      <c r="CH1001" s="513" t="str">
        <f>IF(AND($C1001&gt;0,AE1001="")," * No olvide digitar la variable "&amp;$AD$8&amp;""&amp;": Convenios. Digite Cero si no tiene.","")</f>
        <v/>
      </c>
      <c r="CI1001" s="513" t="str">
        <f>IF(AND($C1001&gt;0,AF1001="")," * No olvide digitar la variable "&amp;$AD$8&amp;""&amp;": Consultores de llamada. Digite Cero si no tiene.","")</f>
        <v/>
      </c>
      <c r="CJ1001" s="513"/>
      <c r="CK1001" s="513" t="str">
        <f>IF(AND($C1001&gt;0,AH1001="")," * No olvide digitar la variable "&amp;$AH$8&amp;""&amp;" Al Sistema. Digite Cero si no tiene.","")</f>
        <v/>
      </c>
      <c r="CL1001" s="513" t="str">
        <f>IF(AND($C1001&gt;0,AI1001="")," * No olvide digitar la variable "&amp;$AH$8&amp;""&amp;" al Extrasistema. Digite Cero si no tiene.","")</f>
        <v/>
      </c>
      <c r="CM1001" s="513"/>
      <c r="CO1001" s="513" t="str">
        <f t="shared" si="788"/>
        <v/>
      </c>
      <c r="CR1001" s="822">
        <f t="shared" si="779"/>
        <v>0</v>
      </c>
      <c r="CS1001" s="822">
        <f t="shared" si="780"/>
        <v>0</v>
      </c>
      <c r="CT1001" s="823">
        <f t="shared" si="781"/>
        <v>0</v>
      </c>
      <c r="CU1001" s="817">
        <f t="shared" si="782"/>
        <v>0</v>
      </c>
      <c r="CV1001" s="817">
        <f t="shared" si="783"/>
        <v>0</v>
      </c>
      <c r="CW1001" s="817">
        <f t="shared" si="784"/>
        <v>0</v>
      </c>
      <c r="CX1001" s="817">
        <f t="shared" si="785"/>
        <v>0</v>
      </c>
      <c r="CY1001" s="817"/>
      <c r="CZ1001" s="817">
        <f t="shared" si="786"/>
        <v>0</v>
      </c>
      <c r="DA1001" s="817">
        <f t="shared" si="787"/>
        <v>0</v>
      </c>
      <c r="DB1001" s="817"/>
      <c r="DD1001" s="822">
        <f t="shared" si="758"/>
        <v>0</v>
      </c>
    </row>
    <row r="1002" spans="1:108">
      <c r="A1002" s="401" t="s">
        <v>1941</v>
      </c>
      <c r="B1002" s="424" t="s">
        <v>1942</v>
      </c>
      <c r="C1002" s="77">
        <f t="shared" si="714"/>
        <v>0</v>
      </c>
      <c r="D1002" s="375">
        <f t="shared" si="715"/>
        <v>0</v>
      </c>
      <c r="E1002" s="78"/>
      <c r="F1002" s="79"/>
      <c r="G1002" s="80"/>
      <c r="H1002" s="152"/>
      <c r="I1002" s="153"/>
      <c r="J1002" s="153"/>
      <c r="K1002" s="153"/>
      <c r="L1002" s="153"/>
      <c r="M1002" s="153"/>
      <c r="N1002" s="153"/>
      <c r="O1002" s="153"/>
      <c r="P1002" s="153"/>
      <c r="Q1002" s="153"/>
      <c r="R1002" s="153"/>
      <c r="S1002" s="153"/>
      <c r="T1002" s="153"/>
      <c r="U1002" s="153"/>
      <c r="V1002" s="153"/>
      <c r="W1002" s="153"/>
      <c r="X1002" s="153"/>
      <c r="Y1002" s="153"/>
      <c r="Z1002" s="154"/>
      <c r="AA1002" s="78"/>
      <c r="AB1002" s="155"/>
      <c r="AC1002" s="79"/>
      <c r="AD1002" s="115"/>
      <c r="AE1002" s="169"/>
      <c r="AF1002" s="116"/>
      <c r="AG1002" s="158"/>
      <c r="AH1002" s="115"/>
      <c r="AI1002" s="116"/>
      <c r="AJ1002" s="158"/>
      <c r="AK1002" s="75"/>
      <c r="AL1002" s="157"/>
      <c r="AM1002" s="851"/>
      <c r="AN1002" s="853"/>
      <c r="AO1002" s="855" t="str">
        <f t="shared" si="791"/>
        <v/>
      </c>
      <c r="BC1002" s="818"/>
      <c r="BD1002" s="244"/>
      <c r="BE1002" s="244"/>
      <c r="BF1002" s="244"/>
      <c r="BG1002" s="244"/>
      <c r="BH1002" s="244"/>
      <c r="BI1002" s="244"/>
      <c r="BJ1002" s="819"/>
      <c r="CC1002" s="513" t="str">
        <f>IF(AND($C1002&gt;0,AA1002="")," * No olvide digitar la variable "&amp;$AA$8&amp;""&amp;": Atención Cerrada. Digite Cero si no tiene.","")</f>
        <v/>
      </c>
      <c r="CD1002" s="513" t="str">
        <f>IF(AND($C1002&gt;0,AB1002="")," * No olvide digitar la variable "&amp;$AA$8&amp;""&amp;": Atención Abierta. Digite Cero si no tiene.","")</f>
        <v/>
      </c>
      <c r="CE1002" s="513" t="str">
        <f>IF(AND($C1002&gt;0,AC1002="")," * No olvide digitar la variable "&amp;$AA$8&amp;""&amp;": Emergencia. Digite Cero si no tiene.","")</f>
        <v/>
      </c>
      <c r="CF1002" s="513" t="str">
        <f>IF(AND(C1002&lt;AA1002+AB1002+AC1002)," * La Suma de la variable "&amp;$AA$8&amp;""&amp;" no puede ser mayor al Total.","")</f>
        <v/>
      </c>
      <c r="CG1002" s="513" t="str">
        <f>IF(AND($C1002&gt;0,AD1002="")," * No olvide digitar la variable "&amp;$AD$8&amp;""&amp;": Honorarios. Digite Cero si no tiene.","")</f>
        <v/>
      </c>
      <c r="CH1002" s="513" t="str">
        <f>IF(AND($C1002&gt;0,AE1002="")," * No olvide digitar la variable "&amp;$AD$8&amp;""&amp;": Convenios. Digite Cero si no tiene.","")</f>
        <v/>
      </c>
      <c r="CI1002" s="513" t="str">
        <f>IF(AND($C1002&gt;0,AF1002="")," * No olvide digitar la variable "&amp;$AD$8&amp;""&amp;": Consultores de llamada. Digite Cero si no tiene.","")</f>
        <v/>
      </c>
      <c r="CJ1002" s="513"/>
      <c r="CK1002" s="513" t="str">
        <f>IF(AND($C1002&gt;0,AH1002="")," * No olvide digitar la variable "&amp;$AH$8&amp;""&amp;" Al Sistema. Digite Cero si no tiene.","")</f>
        <v/>
      </c>
      <c r="CL1002" s="513" t="str">
        <f>IF(AND($C1002&gt;0,AI1002="")," * No olvide digitar la variable "&amp;$AH$8&amp;""&amp;" al Extrasistema. Digite Cero si no tiene.","")</f>
        <v/>
      </c>
      <c r="CM1002" s="513"/>
      <c r="CO1002" s="513" t="str">
        <f t="shared" si="788"/>
        <v/>
      </c>
      <c r="CR1002" s="822">
        <f t="shared" si="779"/>
        <v>0</v>
      </c>
      <c r="CS1002" s="822">
        <f t="shared" si="780"/>
        <v>0</v>
      </c>
      <c r="CT1002" s="823">
        <f t="shared" si="781"/>
        <v>0</v>
      </c>
      <c r="CU1002" s="817">
        <f t="shared" si="782"/>
        <v>0</v>
      </c>
      <c r="CV1002" s="817">
        <f t="shared" si="783"/>
        <v>0</v>
      </c>
      <c r="CW1002" s="817">
        <f t="shared" si="784"/>
        <v>0</v>
      </c>
      <c r="CX1002" s="817">
        <f t="shared" si="785"/>
        <v>0</v>
      </c>
      <c r="CY1002" s="817"/>
      <c r="CZ1002" s="817">
        <f t="shared" si="786"/>
        <v>0</v>
      </c>
      <c r="DA1002" s="817">
        <f t="shared" si="787"/>
        <v>0</v>
      </c>
      <c r="DB1002" s="817"/>
      <c r="DD1002" s="822">
        <f t="shared" si="758"/>
        <v>0</v>
      </c>
    </row>
    <row r="1003" spans="1:108">
      <c r="A1003" s="927" t="s">
        <v>51</v>
      </c>
      <c r="B1003" s="928"/>
      <c r="C1003" s="180">
        <f>SUM(C1001:C1002)</f>
        <v>0</v>
      </c>
      <c r="D1003" s="181">
        <f>SUM(D1001:D1002)</f>
        <v>0</v>
      </c>
      <c r="E1003" s="182">
        <f>SUM(E1001:E1002)</f>
        <v>0</v>
      </c>
      <c r="F1003" s="183">
        <f>SUM(F1001:F1002)</f>
        <v>0</v>
      </c>
      <c r="G1003" s="181">
        <f>SUM(G1001:G1002)</f>
        <v>0</v>
      </c>
      <c r="H1003" s="902"/>
      <c r="I1003" s="903"/>
      <c r="J1003" s="903"/>
      <c r="K1003" s="903"/>
      <c r="L1003" s="903"/>
      <c r="M1003" s="903"/>
      <c r="N1003" s="903"/>
      <c r="O1003" s="903"/>
      <c r="P1003" s="903"/>
      <c r="Q1003" s="903"/>
      <c r="R1003" s="903"/>
      <c r="S1003" s="903"/>
      <c r="T1003" s="903"/>
      <c r="U1003" s="903"/>
      <c r="V1003" s="903"/>
      <c r="W1003" s="903"/>
      <c r="X1003" s="903"/>
      <c r="Y1003" s="903"/>
      <c r="Z1003" s="904"/>
      <c r="AA1003" s="182">
        <f t="shared" ref="AA1003:AJ1003" si="792">SUM(AA1001:AA1002)</f>
        <v>0</v>
      </c>
      <c r="AB1003" s="185">
        <f t="shared" si="792"/>
        <v>0</v>
      </c>
      <c r="AC1003" s="183">
        <f t="shared" si="792"/>
        <v>0</v>
      </c>
      <c r="AD1003" s="184">
        <f t="shared" si="792"/>
        <v>0</v>
      </c>
      <c r="AE1003" s="185">
        <f t="shared" si="792"/>
        <v>0</v>
      </c>
      <c r="AF1003" s="186">
        <f t="shared" si="792"/>
        <v>0</v>
      </c>
      <c r="AG1003" s="187">
        <f t="shared" si="792"/>
        <v>0</v>
      </c>
      <c r="AH1003" s="184">
        <f t="shared" si="792"/>
        <v>0</v>
      </c>
      <c r="AI1003" s="186">
        <f t="shared" si="792"/>
        <v>0</v>
      </c>
      <c r="AJ1003" s="187">
        <f t="shared" si="792"/>
        <v>0</v>
      </c>
      <c r="AK1003" s="184"/>
      <c r="AL1003" s="186">
        <f t="shared" ref="AL1003" si="793">SUM(AL1001:AL1002)</f>
        <v>0</v>
      </c>
      <c r="AM1003" s="186"/>
      <c r="AN1003" s="186"/>
      <c r="AO1003" s="854"/>
      <c r="BC1003" s="256"/>
      <c r="BD1003" s="256"/>
      <c r="BE1003" s="256"/>
      <c r="BF1003" s="256"/>
      <c r="BG1003" s="256"/>
      <c r="BH1003" s="256"/>
      <c r="BI1003" s="256"/>
      <c r="BJ1003" s="256"/>
      <c r="CC1003" s="818"/>
      <c r="CD1003" s="818"/>
      <c r="CE1003" s="818"/>
      <c r="CF1003" s="818"/>
      <c r="CG1003" s="818"/>
      <c r="CH1003" s="818"/>
      <c r="CI1003" s="818"/>
      <c r="CJ1003" s="818"/>
      <c r="CK1003" s="818"/>
      <c r="CL1003" s="818"/>
      <c r="CM1003" s="818"/>
      <c r="CR1003" s="824"/>
      <c r="CS1003" s="824"/>
      <c r="CT1003" s="824"/>
      <c r="CU1003" s="818"/>
      <c r="CV1003" s="818"/>
      <c r="CW1003" s="818"/>
      <c r="CX1003" s="818"/>
      <c r="CY1003" s="818"/>
      <c r="CZ1003" s="818"/>
      <c r="DA1003" s="818"/>
      <c r="DB1003" s="818"/>
    </row>
    <row r="1004" spans="1:108">
      <c r="A1004" s="929" t="s">
        <v>1943</v>
      </c>
      <c r="B1004" s="930"/>
      <c r="C1004" s="931"/>
      <c r="D1004" s="932"/>
      <c r="E1004" s="932"/>
      <c r="F1004" s="932"/>
      <c r="G1004" s="932"/>
      <c r="H1004" s="932"/>
      <c r="I1004" s="932"/>
      <c r="J1004" s="932"/>
      <c r="K1004" s="932"/>
      <c r="L1004" s="932"/>
      <c r="M1004" s="932"/>
      <c r="N1004" s="932"/>
      <c r="O1004" s="932"/>
      <c r="P1004" s="932"/>
      <c r="Q1004" s="932"/>
      <c r="R1004" s="932"/>
      <c r="S1004" s="932"/>
      <c r="T1004" s="932"/>
      <c r="U1004" s="932"/>
      <c r="V1004" s="932"/>
      <c r="W1004" s="932"/>
      <c r="X1004" s="932"/>
      <c r="Y1004" s="932"/>
      <c r="Z1004" s="932"/>
      <c r="AA1004" s="932"/>
      <c r="AB1004" s="932"/>
      <c r="AC1004" s="932"/>
      <c r="AD1004" s="932"/>
      <c r="AE1004" s="932"/>
      <c r="AF1004" s="932"/>
      <c r="AG1004" s="932"/>
      <c r="AH1004" s="932"/>
      <c r="AI1004" s="932"/>
      <c r="AJ1004" s="932"/>
      <c r="AK1004" s="932"/>
      <c r="AL1004" s="932"/>
      <c r="AM1004" s="932"/>
      <c r="AN1004" s="932"/>
      <c r="AO1004" s="854"/>
      <c r="BC1004" s="244"/>
      <c r="BD1004" s="244"/>
      <c r="BE1004" s="244"/>
      <c r="BF1004" s="244"/>
      <c r="BG1004" s="244"/>
      <c r="BH1004" s="244"/>
      <c r="BI1004" s="244"/>
      <c r="BJ1004" s="244"/>
      <c r="CC1004" s="818"/>
      <c r="CD1004" s="818"/>
      <c r="CE1004" s="818"/>
      <c r="CF1004" s="818"/>
      <c r="CG1004" s="818"/>
      <c r="CH1004" s="818"/>
      <c r="CI1004" s="818"/>
      <c r="CJ1004" s="818"/>
      <c r="CK1004" s="818"/>
      <c r="CL1004" s="818"/>
      <c r="CM1004" s="818"/>
      <c r="CR1004" s="824"/>
      <c r="CS1004" s="824"/>
      <c r="CT1004" s="824"/>
      <c r="CU1004" s="818"/>
      <c r="CV1004" s="818"/>
      <c r="CW1004" s="818"/>
      <c r="CX1004" s="818"/>
      <c r="CY1004" s="818"/>
      <c r="CZ1004" s="818"/>
      <c r="DA1004" s="818"/>
      <c r="DB1004" s="818"/>
    </row>
    <row r="1005" spans="1:108">
      <c r="A1005" s="395" t="s">
        <v>1944</v>
      </c>
      <c r="B1005" s="418" t="s">
        <v>1945</v>
      </c>
      <c r="C1005" s="42">
        <f t="shared" si="714"/>
        <v>0</v>
      </c>
      <c r="D1005" s="369">
        <f t="shared" si="715"/>
        <v>0</v>
      </c>
      <c r="E1005" s="43"/>
      <c r="F1005" s="44"/>
      <c r="G1005" s="45"/>
      <c r="H1005" s="140"/>
      <c r="I1005" s="141"/>
      <c r="J1005" s="141"/>
      <c r="K1005" s="141"/>
      <c r="L1005" s="141"/>
      <c r="M1005" s="141"/>
      <c r="N1005" s="141"/>
      <c r="O1005" s="141"/>
      <c r="P1005" s="141"/>
      <c r="Q1005" s="141"/>
      <c r="R1005" s="141"/>
      <c r="S1005" s="141"/>
      <c r="T1005" s="141"/>
      <c r="U1005" s="141"/>
      <c r="V1005" s="141"/>
      <c r="W1005" s="141"/>
      <c r="X1005" s="141"/>
      <c r="Y1005" s="141"/>
      <c r="Z1005" s="142"/>
      <c r="AA1005" s="43"/>
      <c r="AB1005" s="143"/>
      <c r="AC1005" s="44"/>
      <c r="AD1005" s="104"/>
      <c r="AE1005" s="143"/>
      <c r="AF1005" s="105"/>
      <c r="AG1005" s="144"/>
      <c r="AH1005" s="104"/>
      <c r="AI1005" s="105"/>
      <c r="AJ1005" s="144"/>
      <c r="AK1005" s="109"/>
      <c r="AL1005" s="105"/>
      <c r="AM1005" s="851"/>
      <c r="AN1005" s="853"/>
      <c r="AO1005" s="855" t="str">
        <f t="shared" ref="AO1005:AO1006" si="794">CC1005&amp;CD1005&amp;CE1005&amp;CF1005&amp;CG1005&amp;CH1005&amp;CI1005&amp;CJ1005&amp;CK1005&amp;CL1005&amp;CM1005&amp;CN1005&amp;CO1005</f>
        <v/>
      </c>
      <c r="BC1005" s="818"/>
      <c r="BD1005" s="244"/>
      <c r="BE1005" s="244"/>
      <c r="BF1005" s="244"/>
      <c r="BG1005" s="244"/>
      <c r="BH1005" s="244"/>
      <c r="BI1005" s="244"/>
      <c r="BJ1005" s="819"/>
      <c r="CC1005" s="513" t="str">
        <f>IF(AND($C1005&gt;0,AA1005="")," * No olvide digitar la variable "&amp;$AA$8&amp;""&amp;": Atención Cerrada. Digite Cero si no tiene.","")</f>
        <v/>
      </c>
      <c r="CD1005" s="513" t="str">
        <f>IF(AND($C1005&gt;0,AB1005="")," * No olvide digitar la variable "&amp;$AA$8&amp;""&amp;": Atención Abierta. Digite Cero si no tiene.","")</f>
        <v/>
      </c>
      <c r="CE1005" s="513" t="str">
        <f>IF(AND($C1005&gt;0,AC1005="")," * No olvide digitar la variable "&amp;$AA$8&amp;""&amp;": Emergencia. Digite Cero si no tiene.","")</f>
        <v/>
      </c>
      <c r="CF1005" s="513" t="str">
        <f>IF(AND(C1005&lt;AA1005+AB1005+AC1005)," * La Suma de la variable "&amp;$AA$8&amp;""&amp;" no puede ser mayor al Total.","")</f>
        <v/>
      </c>
      <c r="CG1005" s="513" t="str">
        <f>IF(AND($C1005&gt;0,AD1005="")," * No olvide digitar la variable "&amp;$AD$8&amp;""&amp;": Honorarios. Digite Cero si no tiene.","")</f>
        <v/>
      </c>
      <c r="CH1005" s="513" t="str">
        <f>IF(AND($C1005&gt;0,AE1005="")," * No olvide digitar la variable "&amp;$AD$8&amp;""&amp;": Convenios. Digite Cero si no tiene.","")</f>
        <v/>
      </c>
      <c r="CI1005" s="513" t="str">
        <f>IF(AND($C1005&gt;0,AF1005="")," * No olvide digitar la variable "&amp;$AD$8&amp;""&amp;": Consultores de llamada. Digite Cero si no tiene.","")</f>
        <v/>
      </c>
      <c r="CJ1005" s="513"/>
      <c r="CK1005" s="513" t="str">
        <f>IF(AND($C1005&gt;0,AH1005="")," * No olvide digitar la variable "&amp;$AH$8&amp;""&amp;" Al Sistema. Digite Cero si no tiene.","")</f>
        <v/>
      </c>
      <c r="CL1005" s="513" t="str">
        <f>IF(AND($C1005&gt;0,AI1005="")," * No olvide digitar la variable "&amp;$AH$8&amp;""&amp;" al Extrasistema. Digite Cero si no tiene.","")</f>
        <v/>
      </c>
      <c r="CM1005" s="513"/>
      <c r="CO1005" s="513" t="str">
        <f>IF(AND($C1005&gt;0,AL1005="")," * No olvide digitar la variable Asistencia Anestésica. Digite Cero si no tiene.",IF(AL1005&gt;$C1005," *  La variable Asistencia Anestésica No puede ser mayor al Total.",""))</f>
        <v/>
      </c>
      <c r="CR1005" s="822">
        <f t="shared" ref="CR1005:CT1006" si="795">IF(AND($C1005&gt;0,AA1005=""),1,0)</f>
        <v>0</v>
      </c>
      <c r="CS1005" s="822">
        <f t="shared" si="795"/>
        <v>0</v>
      </c>
      <c r="CT1005" s="823">
        <f t="shared" si="795"/>
        <v>0</v>
      </c>
      <c r="CU1005" s="817">
        <f>IF(AND(C1005&lt;AA1005+AB1005+AC1005),1,0)</f>
        <v>0</v>
      </c>
      <c r="CV1005" s="817">
        <f t="shared" ref="CV1005:CX1006" si="796">IF(AND($C1005&gt;0,AD1005=""),1,0)</f>
        <v>0</v>
      </c>
      <c r="CW1005" s="817">
        <f t="shared" si="796"/>
        <v>0</v>
      </c>
      <c r="CX1005" s="817">
        <f t="shared" si="796"/>
        <v>0</v>
      </c>
      <c r="CY1005" s="817"/>
      <c r="CZ1005" s="817">
        <f>IF(AND($C1005&gt;0,AH1005=""),1,0)</f>
        <v>0</v>
      </c>
      <c r="DA1005" s="817">
        <f>IF(AND($C1005&gt;0,AI1005=""),1,0)</f>
        <v>0</v>
      </c>
      <c r="DB1005" s="817"/>
      <c r="DD1005" s="822">
        <f>IF(AND($C1005&gt;0,AL1005=""),1,IF(AL1005&gt;$C1005,1,0))</f>
        <v>0</v>
      </c>
    </row>
    <row r="1006" spans="1:108" ht="21">
      <c r="A1006" s="401" t="s">
        <v>1946</v>
      </c>
      <c r="B1006" s="420" t="s">
        <v>1947</v>
      </c>
      <c r="C1006" s="77">
        <f t="shared" si="714"/>
        <v>0</v>
      </c>
      <c r="D1006" s="375">
        <f t="shared" si="715"/>
        <v>0</v>
      </c>
      <c r="E1006" s="78"/>
      <c r="F1006" s="79"/>
      <c r="G1006" s="80"/>
      <c r="H1006" s="152"/>
      <c r="I1006" s="153"/>
      <c r="J1006" s="153"/>
      <c r="K1006" s="153"/>
      <c r="L1006" s="153"/>
      <c r="M1006" s="153"/>
      <c r="N1006" s="153"/>
      <c r="O1006" s="153"/>
      <c r="P1006" s="153"/>
      <c r="Q1006" s="153"/>
      <c r="R1006" s="153"/>
      <c r="S1006" s="153"/>
      <c r="T1006" s="153"/>
      <c r="U1006" s="153"/>
      <c r="V1006" s="153"/>
      <c r="W1006" s="153"/>
      <c r="X1006" s="153"/>
      <c r="Y1006" s="153"/>
      <c r="Z1006" s="154"/>
      <c r="AA1006" s="78"/>
      <c r="AB1006" s="155"/>
      <c r="AC1006" s="79"/>
      <c r="AD1006" s="156"/>
      <c r="AE1006" s="155"/>
      <c r="AF1006" s="157"/>
      <c r="AG1006" s="158"/>
      <c r="AH1006" s="156"/>
      <c r="AI1006" s="157"/>
      <c r="AJ1006" s="158"/>
      <c r="AK1006" s="75"/>
      <c r="AL1006" s="157"/>
      <c r="AM1006" s="851"/>
      <c r="AN1006" s="853"/>
      <c r="AO1006" s="855" t="str">
        <f t="shared" si="794"/>
        <v/>
      </c>
      <c r="BC1006" s="818"/>
      <c r="BD1006" s="244"/>
      <c r="BE1006" s="244"/>
      <c r="BF1006" s="244"/>
      <c r="BG1006" s="244"/>
      <c r="BH1006" s="244"/>
      <c r="BI1006" s="244"/>
      <c r="BJ1006" s="819"/>
      <c r="CC1006" s="513" t="str">
        <f>IF(AND($C1006&gt;0,AA1006="")," * No olvide digitar la variable "&amp;$AA$8&amp;""&amp;": Atención Cerrada. Digite Cero si no tiene.","")</f>
        <v/>
      </c>
      <c r="CD1006" s="513" t="str">
        <f>IF(AND($C1006&gt;0,AB1006="")," * No olvide digitar la variable "&amp;$AA$8&amp;""&amp;": Atención Abierta. Digite Cero si no tiene.","")</f>
        <v/>
      </c>
      <c r="CE1006" s="513" t="str">
        <f>IF(AND($C1006&gt;0,AC1006="")," * No olvide digitar la variable "&amp;$AA$8&amp;""&amp;": Emergencia. Digite Cero si no tiene.","")</f>
        <v/>
      </c>
      <c r="CF1006" s="513" t="str">
        <f>IF(AND(C1006&lt;AA1006+AB1006+AC1006)," * La Suma de la variable "&amp;$AA$8&amp;""&amp;" no puede ser mayor al Total.","")</f>
        <v/>
      </c>
      <c r="CG1006" s="513" t="str">
        <f>IF(AND($C1006&gt;0,AD1006="")," * No olvide digitar la variable "&amp;$AD$8&amp;""&amp;": Honorarios. Digite Cero si no tiene.","")</f>
        <v/>
      </c>
      <c r="CH1006" s="513" t="str">
        <f>IF(AND($C1006&gt;0,AE1006="")," * No olvide digitar la variable "&amp;$AD$8&amp;""&amp;": Convenios. Digite Cero si no tiene.","")</f>
        <v/>
      </c>
      <c r="CI1006" s="513" t="str">
        <f>IF(AND($C1006&gt;0,AF1006="")," * No olvide digitar la variable "&amp;$AD$8&amp;""&amp;": Consultores de llamada. Digite Cero si no tiene.","")</f>
        <v/>
      </c>
      <c r="CJ1006" s="513"/>
      <c r="CK1006" s="513" t="str">
        <f>IF(AND($C1006&gt;0,AH1006="")," * No olvide digitar la variable "&amp;$AH$8&amp;""&amp;" Al Sistema. Digite Cero si no tiene.","")</f>
        <v/>
      </c>
      <c r="CL1006" s="513" t="str">
        <f>IF(AND($C1006&gt;0,AI1006="")," * No olvide digitar la variable "&amp;$AH$8&amp;""&amp;" al Extrasistema. Digite Cero si no tiene.","")</f>
        <v/>
      </c>
      <c r="CM1006" s="513"/>
      <c r="CO1006" s="513" t="str">
        <f t="shared" ref="CO1006:CO1010" si="797">IF(AND($C1006&gt;0,AL1006="")," * No olvide digitar la variable Asistencia Anestésica. Digite Cero si no tiene.",IF(AL1006&gt;$C1006," *  La variable Asistencia Anestésica No puede ser mayor al Total.",""))</f>
        <v/>
      </c>
      <c r="CR1006" s="822">
        <f t="shared" si="795"/>
        <v>0</v>
      </c>
      <c r="CS1006" s="822">
        <f t="shared" si="795"/>
        <v>0</v>
      </c>
      <c r="CT1006" s="823">
        <f t="shared" si="795"/>
        <v>0</v>
      </c>
      <c r="CU1006" s="817">
        <f>IF(AND(C1006&lt;AA1006+AB1006+AC1006),1,0)</f>
        <v>0</v>
      </c>
      <c r="CV1006" s="817">
        <f t="shared" si="796"/>
        <v>0</v>
      </c>
      <c r="CW1006" s="817">
        <f t="shared" si="796"/>
        <v>0</v>
      </c>
      <c r="CX1006" s="817">
        <f t="shared" si="796"/>
        <v>0</v>
      </c>
      <c r="CY1006" s="817"/>
      <c r="CZ1006" s="817">
        <f>IF(AND($C1006&gt;0,AH1006=""),1,0)</f>
        <v>0</v>
      </c>
      <c r="DA1006" s="817">
        <f>IF(AND($C1006&gt;0,AI1006=""),1,0)</f>
        <v>0</v>
      </c>
      <c r="DB1006" s="817"/>
      <c r="DD1006" s="822">
        <f t="shared" ref="DD1006:DD1038" si="798">IF(AND($C1006&gt;0,AL1006=""),1,IF(AL1006&gt;$C1006,1,0))</f>
        <v>0</v>
      </c>
    </row>
    <row r="1007" spans="1:108">
      <c r="A1007" s="878" t="s">
        <v>51</v>
      </c>
      <c r="B1007" s="879"/>
      <c r="C1007" s="92">
        <f>SUM(C1005:C1006)</f>
        <v>0</v>
      </c>
      <c r="D1007" s="93">
        <f>SUM(D1005:D1006)</f>
        <v>0</v>
      </c>
      <c r="E1007" s="94">
        <f>SUM(E1005:E1006)</f>
        <v>0</v>
      </c>
      <c r="F1007" s="95">
        <f>SUM(F1005:F1006)</f>
        <v>0</v>
      </c>
      <c r="G1007" s="93">
        <f>SUM(G1005:G1006)</f>
        <v>0</v>
      </c>
      <c r="H1007" s="875"/>
      <c r="I1007" s="876"/>
      <c r="J1007" s="876"/>
      <c r="K1007" s="876"/>
      <c r="L1007" s="876"/>
      <c r="M1007" s="876"/>
      <c r="N1007" s="876"/>
      <c r="O1007" s="876"/>
      <c r="P1007" s="876"/>
      <c r="Q1007" s="876"/>
      <c r="R1007" s="876"/>
      <c r="S1007" s="876"/>
      <c r="T1007" s="876"/>
      <c r="U1007" s="876"/>
      <c r="V1007" s="876"/>
      <c r="W1007" s="876"/>
      <c r="X1007" s="876"/>
      <c r="Y1007" s="876"/>
      <c r="Z1007" s="880"/>
      <c r="AA1007" s="94">
        <f t="shared" ref="AA1007:AJ1007" si="799">SUM(AA1005:AA1006)</f>
        <v>0</v>
      </c>
      <c r="AB1007" s="99">
        <f t="shared" si="799"/>
        <v>0</v>
      </c>
      <c r="AC1007" s="95">
        <f t="shared" si="799"/>
        <v>0</v>
      </c>
      <c r="AD1007" s="101">
        <f t="shared" si="799"/>
        <v>0</v>
      </c>
      <c r="AE1007" s="99">
        <f t="shared" si="799"/>
        <v>0</v>
      </c>
      <c r="AF1007" s="100">
        <f t="shared" si="799"/>
        <v>0</v>
      </c>
      <c r="AG1007" s="126">
        <f t="shared" si="799"/>
        <v>0</v>
      </c>
      <c r="AH1007" s="101">
        <f t="shared" si="799"/>
        <v>0</v>
      </c>
      <c r="AI1007" s="100">
        <f t="shared" si="799"/>
        <v>0</v>
      </c>
      <c r="AJ1007" s="126">
        <f t="shared" si="799"/>
        <v>0</v>
      </c>
      <c r="AK1007" s="101"/>
      <c r="AL1007" s="100">
        <f t="shared" ref="AL1007:AN1007" si="800">SUM(AL1005:AL1006)</f>
        <v>0</v>
      </c>
      <c r="AM1007" s="100">
        <f t="shared" ref="AM1007" si="801">SUM(AM1005:AM1006)</f>
        <v>0</v>
      </c>
      <c r="AN1007" s="100">
        <f t="shared" si="800"/>
        <v>0</v>
      </c>
      <c r="AO1007" s="854"/>
      <c r="BC1007" s="256"/>
      <c r="BD1007" s="256"/>
      <c r="BE1007" s="256"/>
      <c r="BF1007" s="256"/>
      <c r="BG1007" s="256"/>
      <c r="BH1007" s="256"/>
      <c r="BI1007" s="256"/>
      <c r="BJ1007" s="256"/>
      <c r="CC1007" s="818"/>
      <c r="CD1007" s="818"/>
      <c r="CE1007" s="818"/>
      <c r="CF1007" s="818"/>
      <c r="CG1007" s="818"/>
      <c r="CH1007" s="818"/>
      <c r="CI1007" s="818"/>
      <c r="CJ1007" s="818"/>
      <c r="CK1007" s="818"/>
      <c r="CL1007" s="818"/>
      <c r="CM1007" s="818"/>
      <c r="CO1007" s="818"/>
      <c r="CR1007" s="824"/>
      <c r="CS1007" s="824"/>
      <c r="CT1007" s="824"/>
      <c r="CU1007" s="818"/>
      <c r="CV1007" s="818"/>
      <c r="CW1007" s="818"/>
      <c r="CX1007" s="818"/>
      <c r="CY1007" s="818"/>
      <c r="CZ1007" s="818"/>
      <c r="DA1007" s="818"/>
      <c r="DB1007" s="818"/>
      <c r="DD1007" s="824"/>
    </row>
    <row r="1008" spans="1:108">
      <c r="A1008" s="881" t="s">
        <v>1948</v>
      </c>
      <c r="B1008" s="879"/>
      <c r="C1008" s="875"/>
      <c r="D1008" s="876"/>
      <c r="E1008" s="876"/>
      <c r="F1008" s="876"/>
      <c r="G1008" s="876"/>
      <c r="H1008" s="876"/>
      <c r="I1008" s="876"/>
      <c r="J1008" s="876"/>
      <c r="K1008" s="876"/>
      <c r="L1008" s="876"/>
      <c r="M1008" s="876"/>
      <c r="N1008" s="876"/>
      <c r="O1008" s="876"/>
      <c r="P1008" s="876"/>
      <c r="Q1008" s="876"/>
      <c r="R1008" s="876"/>
      <c r="S1008" s="876"/>
      <c r="T1008" s="876"/>
      <c r="U1008" s="876"/>
      <c r="V1008" s="876"/>
      <c r="W1008" s="876"/>
      <c r="X1008" s="876"/>
      <c r="Y1008" s="876"/>
      <c r="Z1008" s="876"/>
      <c r="AA1008" s="876"/>
      <c r="AB1008" s="876"/>
      <c r="AC1008" s="876"/>
      <c r="AD1008" s="876"/>
      <c r="AE1008" s="876"/>
      <c r="AF1008" s="876"/>
      <c r="AG1008" s="876"/>
      <c r="AH1008" s="876"/>
      <c r="AI1008" s="876"/>
      <c r="AJ1008" s="876"/>
      <c r="AK1008" s="876"/>
      <c r="AL1008" s="876"/>
      <c r="AM1008" s="876"/>
      <c r="AN1008" s="876"/>
      <c r="AO1008" s="854"/>
      <c r="BC1008" s="244"/>
      <c r="BD1008" s="244"/>
      <c r="BE1008" s="244"/>
      <c r="BF1008" s="244"/>
      <c r="BG1008" s="244"/>
      <c r="BH1008" s="244"/>
      <c r="BI1008" s="244"/>
      <c r="BJ1008" s="244"/>
      <c r="CC1008" s="818"/>
      <c r="CD1008" s="818"/>
      <c r="CE1008" s="818"/>
      <c r="CF1008" s="818"/>
      <c r="CG1008" s="818"/>
      <c r="CH1008" s="818"/>
      <c r="CI1008" s="818"/>
      <c r="CJ1008" s="818"/>
      <c r="CK1008" s="818"/>
      <c r="CL1008" s="818"/>
      <c r="CM1008" s="818"/>
      <c r="CO1008" s="818"/>
      <c r="CR1008" s="824"/>
      <c r="CS1008" s="824"/>
      <c r="CT1008" s="824"/>
      <c r="CU1008" s="818"/>
      <c r="CV1008" s="818"/>
      <c r="CW1008" s="818"/>
      <c r="CX1008" s="818"/>
      <c r="CY1008" s="818"/>
      <c r="CZ1008" s="818"/>
      <c r="DA1008" s="818"/>
      <c r="DB1008" s="818"/>
      <c r="DD1008" s="824"/>
    </row>
    <row r="1009" spans="1:108" ht="21">
      <c r="A1009" s="395" t="s">
        <v>1949</v>
      </c>
      <c r="B1009" s="418" t="s">
        <v>1950</v>
      </c>
      <c r="C1009" s="42">
        <f t="shared" si="714"/>
        <v>0</v>
      </c>
      <c r="D1009" s="369">
        <f t="shared" si="715"/>
        <v>0</v>
      </c>
      <c r="E1009" s="43"/>
      <c r="F1009" s="44"/>
      <c r="G1009" s="45"/>
      <c r="H1009" s="140"/>
      <c r="I1009" s="141"/>
      <c r="J1009" s="141"/>
      <c r="K1009" s="141"/>
      <c r="L1009" s="141"/>
      <c r="M1009" s="141"/>
      <c r="N1009" s="141"/>
      <c r="O1009" s="141"/>
      <c r="P1009" s="141"/>
      <c r="Q1009" s="141"/>
      <c r="R1009" s="141"/>
      <c r="S1009" s="141"/>
      <c r="T1009" s="141"/>
      <c r="U1009" s="141"/>
      <c r="V1009" s="141"/>
      <c r="W1009" s="141"/>
      <c r="X1009" s="141"/>
      <c r="Y1009" s="141"/>
      <c r="Z1009" s="142"/>
      <c r="AA1009" s="43"/>
      <c r="AB1009" s="143"/>
      <c r="AC1009" s="44"/>
      <c r="AD1009" s="104"/>
      <c r="AE1009" s="143"/>
      <c r="AF1009" s="105"/>
      <c r="AG1009" s="144"/>
      <c r="AH1009" s="104"/>
      <c r="AI1009" s="105"/>
      <c r="AJ1009" s="144"/>
      <c r="AK1009" s="109"/>
      <c r="AL1009" s="105"/>
      <c r="AM1009" s="851"/>
      <c r="AN1009" s="853"/>
      <c r="AO1009" s="855" t="str">
        <f t="shared" ref="AO1009:AO1010" si="802">CC1009&amp;CD1009&amp;CE1009&amp;CF1009&amp;CG1009&amp;CH1009&amp;CI1009&amp;CJ1009&amp;CK1009&amp;CL1009&amp;CM1009&amp;CN1009&amp;CO1009</f>
        <v/>
      </c>
      <c r="BC1009" s="818"/>
      <c r="BD1009" s="244"/>
      <c r="BE1009" s="244"/>
      <c r="BF1009" s="244"/>
      <c r="BG1009" s="244"/>
      <c r="BH1009" s="244"/>
      <c r="BI1009" s="244"/>
      <c r="BJ1009" s="819"/>
      <c r="CC1009" s="513" t="str">
        <f>IF(AND($C1009&gt;0,AA1009="")," * No olvide digitar la variable "&amp;$AA$8&amp;""&amp;": Atención Cerrada. Digite Cero si no tiene.","")</f>
        <v/>
      </c>
      <c r="CD1009" s="513" t="str">
        <f>IF(AND($C1009&gt;0,AB1009="")," * No olvide digitar la variable "&amp;$AA$8&amp;""&amp;": Atención Abierta. Digite Cero si no tiene.","")</f>
        <v/>
      </c>
      <c r="CE1009" s="513" t="str">
        <f>IF(AND($C1009&gt;0,AC1009="")," * No olvide digitar la variable "&amp;$AA$8&amp;""&amp;": Emergencia. Digite Cero si no tiene.","")</f>
        <v/>
      </c>
      <c r="CF1009" s="513" t="str">
        <f>IF(AND(C1009&lt;AA1009+AB1009+AC1009)," * La Suma de la variable "&amp;$AA$8&amp;""&amp;" no puede ser mayor al Total.","")</f>
        <v/>
      </c>
      <c r="CG1009" s="513" t="str">
        <f>IF(AND($C1009&gt;0,AD1009="")," * No olvide digitar la variable "&amp;$AD$8&amp;""&amp;": Honorarios. Digite Cero si no tiene.","")</f>
        <v/>
      </c>
      <c r="CH1009" s="513" t="str">
        <f>IF(AND($C1009&gt;0,AE1009="")," * No olvide digitar la variable "&amp;$AD$8&amp;""&amp;": Convenios. Digite Cero si no tiene.","")</f>
        <v/>
      </c>
      <c r="CI1009" s="513" t="str">
        <f>IF(AND($C1009&gt;0,AF1009="")," * No olvide digitar la variable "&amp;$AD$8&amp;""&amp;": Consultores de llamada. Digite Cero si no tiene.","")</f>
        <v/>
      </c>
      <c r="CJ1009" s="513"/>
      <c r="CK1009" s="513" t="str">
        <f>IF(AND($C1009&gt;0,AH1009="")," * No olvide digitar la variable "&amp;$AH$8&amp;""&amp;" Al Sistema. Digite Cero si no tiene.","")</f>
        <v/>
      </c>
      <c r="CL1009" s="513" t="str">
        <f>IF(AND($C1009&gt;0,AI1009="")," * No olvide digitar la variable "&amp;$AH$8&amp;""&amp;" al Extrasistema. Digite Cero si no tiene.","")</f>
        <v/>
      </c>
      <c r="CM1009" s="513"/>
      <c r="CO1009" s="513" t="str">
        <f t="shared" si="797"/>
        <v/>
      </c>
      <c r="CR1009" s="822">
        <f t="shared" ref="CR1009:CT1010" si="803">IF(AND($C1009&gt;0,AA1009=""),1,0)</f>
        <v>0</v>
      </c>
      <c r="CS1009" s="822">
        <f t="shared" si="803"/>
        <v>0</v>
      </c>
      <c r="CT1009" s="823">
        <f t="shared" si="803"/>
        <v>0</v>
      </c>
      <c r="CU1009" s="817">
        <f>IF(AND(C1009&lt;AA1009+AB1009+AC1009),1,0)</f>
        <v>0</v>
      </c>
      <c r="CV1009" s="817">
        <f t="shared" ref="CV1009:CX1010" si="804">IF(AND($C1009&gt;0,AD1009=""),1,0)</f>
        <v>0</v>
      </c>
      <c r="CW1009" s="817">
        <f t="shared" si="804"/>
        <v>0</v>
      </c>
      <c r="CX1009" s="817">
        <f t="shared" si="804"/>
        <v>0</v>
      </c>
      <c r="CY1009" s="817"/>
      <c r="CZ1009" s="817">
        <f>IF(AND($C1009&gt;0,AH1009=""),1,0)</f>
        <v>0</v>
      </c>
      <c r="DA1009" s="817">
        <f>IF(AND($C1009&gt;0,AI1009=""),1,0)</f>
        <v>0</v>
      </c>
      <c r="DB1009" s="817"/>
      <c r="DD1009" s="822">
        <f t="shared" si="798"/>
        <v>0</v>
      </c>
    </row>
    <row r="1010" spans="1:108" ht="21">
      <c r="A1010" s="401" t="s">
        <v>1951</v>
      </c>
      <c r="B1010" s="420" t="s">
        <v>1952</v>
      </c>
      <c r="C1010" s="77">
        <f t="shared" si="714"/>
        <v>0</v>
      </c>
      <c r="D1010" s="375">
        <f t="shared" si="715"/>
        <v>0</v>
      </c>
      <c r="E1010" s="78"/>
      <c r="F1010" s="79"/>
      <c r="G1010" s="80"/>
      <c r="H1010" s="152"/>
      <c r="I1010" s="153"/>
      <c r="J1010" s="153"/>
      <c r="K1010" s="153"/>
      <c r="L1010" s="153"/>
      <c r="M1010" s="153"/>
      <c r="N1010" s="153"/>
      <c r="O1010" s="153"/>
      <c r="P1010" s="153"/>
      <c r="Q1010" s="153"/>
      <c r="R1010" s="153"/>
      <c r="S1010" s="153"/>
      <c r="T1010" s="153"/>
      <c r="U1010" s="153"/>
      <c r="V1010" s="153"/>
      <c r="W1010" s="153"/>
      <c r="X1010" s="153"/>
      <c r="Y1010" s="153"/>
      <c r="Z1010" s="154"/>
      <c r="AA1010" s="78"/>
      <c r="AB1010" s="155"/>
      <c r="AC1010" s="79"/>
      <c r="AD1010" s="156"/>
      <c r="AE1010" s="155"/>
      <c r="AF1010" s="157"/>
      <c r="AG1010" s="158"/>
      <c r="AH1010" s="156"/>
      <c r="AI1010" s="157"/>
      <c r="AJ1010" s="158"/>
      <c r="AK1010" s="75"/>
      <c r="AL1010" s="157"/>
      <c r="AM1010" s="851"/>
      <c r="AN1010" s="853"/>
      <c r="AO1010" s="855" t="str">
        <f t="shared" si="802"/>
        <v/>
      </c>
      <c r="BC1010" s="818"/>
      <c r="BD1010" s="244"/>
      <c r="BE1010" s="244"/>
      <c r="BF1010" s="244"/>
      <c r="BG1010" s="244"/>
      <c r="BH1010" s="244"/>
      <c r="BI1010" s="244"/>
      <c r="BJ1010" s="819"/>
      <c r="CC1010" s="513" t="str">
        <f>IF(AND($C1010&gt;0,AA1010="")," * No olvide digitar la variable "&amp;$AA$8&amp;""&amp;": Atención Cerrada. Digite Cero si no tiene.","")</f>
        <v/>
      </c>
      <c r="CD1010" s="513" t="str">
        <f>IF(AND($C1010&gt;0,AB1010="")," * No olvide digitar la variable "&amp;$AA$8&amp;""&amp;": Atención Abierta. Digite Cero si no tiene.","")</f>
        <v/>
      </c>
      <c r="CE1010" s="513" t="str">
        <f>IF(AND($C1010&gt;0,AC1010="")," * No olvide digitar la variable "&amp;$AA$8&amp;""&amp;": Emergencia. Digite Cero si no tiene.","")</f>
        <v/>
      </c>
      <c r="CF1010" s="513" t="str">
        <f>IF(AND(C1010&lt;AA1010+AB1010+AC1010)," * La Suma de la variable "&amp;$AA$8&amp;""&amp;" no puede ser mayor al Total.","")</f>
        <v/>
      </c>
      <c r="CG1010" s="513" t="str">
        <f>IF(AND($C1010&gt;0,AD1010="")," * No olvide digitar la variable "&amp;$AD$8&amp;""&amp;": Honorarios. Digite Cero si no tiene.","")</f>
        <v/>
      </c>
      <c r="CH1010" s="513" t="str">
        <f>IF(AND($C1010&gt;0,AE1010="")," * No olvide digitar la variable "&amp;$AD$8&amp;""&amp;": Convenios. Digite Cero si no tiene.","")</f>
        <v/>
      </c>
      <c r="CI1010" s="513" t="str">
        <f>IF(AND($C1010&gt;0,AF1010="")," * No olvide digitar la variable "&amp;$AD$8&amp;""&amp;": Consultores de llamada. Digite Cero si no tiene.","")</f>
        <v/>
      </c>
      <c r="CJ1010" s="513"/>
      <c r="CK1010" s="513" t="str">
        <f>IF(AND($C1010&gt;0,AH1010="")," * No olvide digitar la variable "&amp;$AH$8&amp;""&amp;" Al Sistema. Digite Cero si no tiene.","")</f>
        <v/>
      </c>
      <c r="CL1010" s="513" t="str">
        <f>IF(AND($C1010&gt;0,AI1010="")," * No olvide digitar la variable "&amp;$AH$8&amp;""&amp;" al Extrasistema. Digite Cero si no tiene.","")</f>
        <v/>
      </c>
      <c r="CM1010" s="513"/>
      <c r="CO1010" s="513" t="str">
        <f t="shared" si="797"/>
        <v/>
      </c>
      <c r="CR1010" s="822">
        <f t="shared" si="803"/>
        <v>0</v>
      </c>
      <c r="CS1010" s="822">
        <f t="shared" si="803"/>
        <v>0</v>
      </c>
      <c r="CT1010" s="823">
        <f t="shared" si="803"/>
        <v>0</v>
      </c>
      <c r="CU1010" s="817">
        <f>IF(AND(C1010&lt;AA1010+AB1010+AC1010),1,0)</f>
        <v>0</v>
      </c>
      <c r="CV1010" s="817">
        <f t="shared" si="804"/>
        <v>0</v>
      </c>
      <c r="CW1010" s="817">
        <f t="shared" si="804"/>
        <v>0</v>
      </c>
      <c r="CX1010" s="817">
        <f t="shared" si="804"/>
        <v>0</v>
      </c>
      <c r="CY1010" s="817"/>
      <c r="CZ1010" s="817">
        <f>IF(AND($C1010&gt;0,AH1010=""),1,0)</f>
        <v>0</v>
      </c>
      <c r="DA1010" s="817">
        <f>IF(AND($C1010&gt;0,AI1010=""),1,0)</f>
        <v>0</v>
      </c>
      <c r="DB1010" s="817"/>
      <c r="DD1010" s="822">
        <f t="shared" si="798"/>
        <v>0</v>
      </c>
    </row>
    <row r="1011" spans="1:108">
      <c r="A1011" s="878" t="s">
        <v>51</v>
      </c>
      <c r="B1011" s="879"/>
      <c r="C1011" s="92">
        <f>SUM(C1009:C1010)</f>
        <v>0</v>
      </c>
      <c r="D1011" s="93">
        <f>SUM(D1009:D1010)</f>
        <v>0</v>
      </c>
      <c r="E1011" s="94">
        <f>SUM(E1009:E1010)</f>
        <v>0</v>
      </c>
      <c r="F1011" s="95">
        <f>SUM(F1009:F1010)</f>
        <v>0</v>
      </c>
      <c r="G1011" s="93">
        <f>SUM(G1009:G1010)</f>
        <v>0</v>
      </c>
      <c r="H1011" s="875"/>
      <c r="I1011" s="876"/>
      <c r="J1011" s="876"/>
      <c r="K1011" s="876"/>
      <c r="L1011" s="876"/>
      <c r="M1011" s="876"/>
      <c r="N1011" s="876"/>
      <c r="O1011" s="876"/>
      <c r="P1011" s="876"/>
      <c r="Q1011" s="876"/>
      <c r="R1011" s="876"/>
      <c r="S1011" s="876"/>
      <c r="T1011" s="876"/>
      <c r="U1011" s="876"/>
      <c r="V1011" s="876"/>
      <c r="W1011" s="876"/>
      <c r="X1011" s="876"/>
      <c r="Y1011" s="876"/>
      <c r="Z1011" s="880"/>
      <c r="AA1011" s="94">
        <f t="shared" ref="AA1011:AJ1011" si="805">SUM(AA1009:AA1010)</f>
        <v>0</v>
      </c>
      <c r="AB1011" s="99">
        <f t="shared" si="805"/>
        <v>0</v>
      </c>
      <c r="AC1011" s="95">
        <f t="shared" si="805"/>
        <v>0</v>
      </c>
      <c r="AD1011" s="101">
        <f t="shared" si="805"/>
        <v>0</v>
      </c>
      <c r="AE1011" s="99">
        <f t="shared" si="805"/>
        <v>0</v>
      </c>
      <c r="AF1011" s="100">
        <f t="shared" si="805"/>
        <v>0</v>
      </c>
      <c r="AG1011" s="126">
        <f t="shared" si="805"/>
        <v>0</v>
      </c>
      <c r="AH1011" s="101">
        <f t="shared" si="805"/>
        <v>0</v>
      </c>
      <c r="AI1011" s="100">
        <f t="shared" si="805"/>
        <v>0</v>
      </c>
      <c r="AJ1011" s="126">
        <f t="shared" si="805"/>
        <v>0</v>
      </c>
      <c r="AK1011" s="101"/>
      <c r="AL1011" s="100">
        <f t="shared" ref="AL1011:AN1011" si="806">SUM(AL1009:AL1010)</f>
        <v>0</v>
      </c>
      <c r="AM1011" s="100">
        <f t="shared" ref="AM1011" si="807">SUM(AM1009:AM1010)</f>
        <v>0</v>
      </c>
      <c r="AN1011" s="100">
        <f t="shared" si="806"/>
        <v>0</v>
      </c>
      <c r="AO1011" s="854"/>
      <c r="BC1011" s="256"/>
      <c r="BD1011" s="256"/>
      <c r="BE1011" s="256"/>
      <c r="BF1011" s="256"/>
      <c r="BG1011" s="256"/>
      <c r="BH1011" s="256"/>
      <c r="BI1011" s="256"/>
      <c r="BJ1011" s="256"/>
      <c r="CC1011" s="818"/>
      <c r="CD1011" s="818"/>
      <c r="CE1011" s="818"/>
      <c r="CF1011" s="818"/>
      <c r="CG1011" s="818"/>
      <c r="CH1011" s="818"/>
      <c r="CI1011" s="818"/>
      <c r="CJ1011" s="818"/>
      <c r="CK1011" s="818"/>
      <c r="CL1011" s="818"/>
      <c r="CM1011" s="818"/>
      <c r="CR1011" s="824"/>
      <c r="CS1011" s="824"/>
      <c r="CT1011" s="824"/>
      <c r="CU1011" s="818"/>
      <c r="CV1011" s="818"/>
      <c r="CW1011" s="818"/>
      <c r="CX1011" s="818"/>
      <c r="CY1011" s="818"/>
      <c r="CZ1011" s="818"/>
      <c r="DA1011" s="818"/>
      <c r="DB1011" s="818"/>
      <c r="DD1011" s="824"/>
    </row>
    <row r="1012" spans="1:108">
      <c r="A1012" s="878" t="s">
        <v>1953</v>
      </c>
      <c r="B1012" s="879"/>
      <c r="C1012" s="925"/>
      <c r="D1012" s="926"/>
      <c r="E1012" s="926"/>
      <c r="F1012" s="926"/>
      <c r="G1012" s="926"/>
      <c r="H1012" s="926"/>
      <c r="I1012" s="926"/>
      <c r="J1012" s="926"/>
      <c r="K1012" s="926"/>
      <c r="L1012" s="926"/>
      <c r="M1012" s="926"/>
      <c r="N1012" s="926"/>
      <c r="O1012" s="926"/>
      <c r="P1012" s="926"/>
      <c r="Q1012" s="926"/>
      <c r="R1012" s="926"/>
      <c r="S1012" s="926"/>
      <c r="T1012" s="926"/>
      <c r="U1012" s="926"/>
      <c r="V1012" s="926"/>
      <c r="W1012" s="926"/>
      <c r="X1012" s="926"/>
      <c r="Y1012" s="926"/>
      <c r="Z1012" s="926"/>
      <c r="AA1012" s="926"/>
      <c r="AB1012" s="926"/>
      <c r="AC1012" s="926"/>
      <c r="AD1012" s="926"/>
      <c r="AE1012" s="926"/>
      <c r="AF1012" s="926"/>
      <c r="AG1012" s="926"/>
      <c r="AH1012" s="926"/>
      <c r="AI1012" s="926"/>
      <c r="AJ1012" s="926"/>
      <c r="AK1012" s="926"/>
      <c r="AL1012" s="926"/>
      <c r="AM1012" s="926"/>
      <c r="AN1012" s="926"/>
      <c r="AO1012" s="854"/>
      <c r="BC1012" s="244"/>
      <c r="BD1012" s="244"/>
      <c r="BE1012" s="244"/>
      <c r="BF1012" s="244"/>
      <c r="BG1012" s="244"/>
      <c r="BH1012" s="244"/>
      <c r="BI1012" s="244"/>
      <c r="BJ1012" s="244"/>
      <c r="CC1012" s="818"/>
      <c r="CD1012" s="818"/>
      <c r="CE1012" s="818"/>
      <c r="CF1012" s="818"/>
      <c r="CG1012" s="818"/>
      <c r="CH1012" s="818"/>
      <c r="CI1012" s="818"/>
      <c r="CJ1012" s="818"/>
      <c r="CK1012" s="818"/>
      <c r="CL1012" s="818"/>
      <c r="CM1012" s="818"/>
      <c r="CR1012" s="824"/>
      <c r="CS1012" s="824"/>
      <c r="CT1012" s="824"/>
      <c r="CU1012" s="818"/>
      <c r="CV1012" s="818"/>
      <c r="CW1012" s="818"/>
      <c r="CX1012" s="818"/>
      <c r="CY1012" s="818"/>
      <c r="CZ1012" s="818"/>
      <c r="DA1012" s="818"/>
      <c r="DB1012" s="818"/>
      <c r="DD1012" s="824"/>
    </row>
    <row r="1013" spans="1:108">
      <c r="A1013" s="395" t="s">
        <v>1954</v>
      </c>
      <c r="B1013" s="421" t="s">
        <v>1955</v>
      </c>
      <c r="C1013" s="42">
        <f t="shared" ref="C1013:C1021" si="808">SUM(D1013+G1013)</f>
        <v>0</v>
      </c>
      <c r="D1013" s="369">
        <f t="shared" ref="D1013:D1021" si="809">SUM(E1013:F1013)</f>
        <v>0</v>
      </c>
      <c r="E1013" s="43"/>
      <c r="F1013" s="44"/>
      <c r="G1013" s="45"/>
      <c r="H1013" s="140"/>
      <c r="I1013" s="141"/>
      <c r="J1013" s="141"/>
      <c r="K1013" s="141"/>
      <c r="L1013" s="141"/>
      <c r="M1013" s="141"/>
      <c r="N1013" s="141"/>
      <c r="O1013" s="141"/>
      <c r="P1013" s="141"/>
      <c r="Q1013" s="141"/>
      <c r="R1013" s="141"/>
      <c r="S1013" s="141"/>
      <c r="T1013" s="141"/>
      <c r="U1013" s="141"/>
      <c r="V1013" s="141"/>
      <c r="W1013" s="141"/>
      <c r="X1013" s="141"/>
      <c r="Y1013" s="141"/>
      <c r="Z1013" s="142"/>
      <c r="AA1013" s="43"/>
      <c r="AB1013" s="143"/>
      <c r="AC1013" s="44"/>
      <c r="AD1013" s="104"/>
      <c r="AE1013" s="143"/>
      <c r="AF1013" s="105"/>
      <c r="AG1013" s="144"/>
      <c r="AH1013" s="104"/>
      <c r="AI1013" s="105"/>
      <c r="AJ1013" s="144"/>
      <c r="AK1013" s="109"/>
      <c r="AL1013" s="105"/>
      <c r="AM1013" s="851"/>
      <c r="AN1013" s="853"/>
      <c r="AO1013" s="855" t="str">
        <f t="shared" ref="AO1013:AO1018" si="810">CC1013&amp;CD1013&amp;CE1013&amp;CF1013&amp;CG1013&amp;CH1013&amp;CI1013&amp;CJ1013&amp;CK1013&amp;CL1013&amp;CM1013&amp;CN1013&amp;CO1013</f>
        <v/>
      </c>
      <c r="BC1013" s="818"/>
      <c r="BD1013" s="244"/>
      <c r="BE1013" s="244"/>
      <c r="BF1013" s="244"/>
      <c r="BG1013" s="244"/>
      <c r="BH1013" s="244"/>
      <c r="BI1013" s="244"/>
      <c r="BJ1013" s="819"/>
      <c r="CC1013" s="513" t="str">
        <f t="shared" ref="CC1013:CC1018" si="811">IF(AND($C1013&gt;0,AA1013="")," * No olvide digitar la variable "&amp;$AA$8&amp;""&amp;": Atención Cerrada. Digite Cero si no tiene.","")</f>
        <v/>
      </c>
      <c r="CD1013" s="513" t="str">
        <f t="shared" ref="CD1013:CD1018" si="812">IF(AND($C1013&gt;0,AB1013="")," * No olvide digitar la variable "&amp;$AA$8&amp;""&amp;": Atención Abierta. Digite Cero si no tiene.","")</f>
        <v/>
      </c>
      <c r="CE1013" s="513" t="str">
        <f t="shared" ref="CE1013:CE1018" si="813">IF(AND($C1013&gt;0,AC1013="")," * No olvide digitar la variable "&amp;$AA$8&amp;""&amp;": Emergencia. Digite Cero si no tiene.","")</f>
        <v/>
      </c>
      <c r="CF1013" s="513" t="str">
        <f t="shared" ref="CF1013:CF1018" si="814">IF(AND(C1013&lt;AA1013+AB1013+AC1013)," * La Suma de la variable "&amp;$AA$8&amp;""&amp;" no puede ser mayor al Total.","")</f>
        <v/>
      </c>
      <c r="CG1013" s="513" t="str">
        <f t="shared" ref="CG1013:CG1018" si="815">IF(AND($C1013&gt;0,AD1013="")," * No olvide digitar la variable "&amp;$AD$8&amp;""&amp;": Honorarios. Digite Cero si no tiene.","")</f>
        <v/>
      </c>
      <c r="CH1013" s="513" t="str">
        <f t="shared" ref="CH1013:CH1018" si="816">IF(AND($C1013&gt;0,AE1013="")," * No olvide digitar la variable "&amp;$AD$8&amp;""&amp;": Convenios. Digite Cero si no tiene.","")</f>
        <v/>
      </c>
      <c r="CI1013" s="513" t="str">
        <f t="shared" ref="CI1013:CI1018" si="817">IF(AND($C1013&gt;0,AF1013="")," * No olvide digitar la variable "&amp;$AD$8&amp;""&amp;": Consultores de llamada. Digite Cero si no tiene.","")</f>
        <v/>
      </c>
      <c r="CJ1013" s="513"/>
      <c r="CK1013" s="513" t="str">
        <f t="shared" ref="CK1013:CK1018" si="818">IF(AND($C1013&gt;0,AH1013="")," * No olvide digitar la variable "&amp;$AH$8&amp;""&amp;" Al Sistema. Digite Cero si no tiene.","")</f>
        <v/>
      </c>
      <c r="CL1013" s="513" t="str">
        <f t="shared" ref="CL1013:CL1018" si="819">IF(AND($C1013&gt;0,AI1013="")," * No olvide digitar la variable "&amp;$AH$8&amp;""&amp;" al Extrasistema. Digite Cero si no tiene.","")</f>
        <v/>
      </c>
      <c r="CM1013" s="513"/>
      <c r="CO1013" s="513" t="str">
        <f>IF(AND($C1013&gt;0,AL1013="")," * No olvide digitar la variable Asistencia Anestésica. Digite Cero si no tiene.",IF(AL1013&gt;$C1013," *  La variable Asistencia Anestésica No puede ser mayor al Total.",""))</f>
        <v/>
      </c>
      <c r="CR1013" s="822">
        <f t="shared" ref="CR1013:CT1018" si="820">IF(AND($C1013&gt;0,AA1013=""),1,0)</f>
        <v>0</v>
      </c>
      <c r="CS1013" s="822">
        <f t="shared" si="820"/>
        <v>0</v>
      </c>
      <c r="CT1013" s="823">
        <f t="shared" si="820"/>
        <v>0</v>
      </c>
      <c r="CU1013" s="817">
        <f t="shared" ref="CU1013:CU1018" si="821">IF(AND(C1013&lt;AA1013+AB1013+AC1013),1,0)</f>
        <v>0</v>
      </c>
      <c r="CV1013" s="817">
        <f t="shared" ref="CV1013:CX1018" si="822">IF(AND($C1013&gt;0,AD1013=""),1,0)</f>
        <v>0</v>
      </c>
      <c r="CW1013" s="817">
        <f t="shared" si="822"/>
        <v>0</v>
      </c>
      <c r="CX1013" s="817">
        <f t="shared" si="822"/>
        <v>0</v>
      </c>
      <c r="CY1013" s="817"/>
      <c r="CZ1013" s="817">
        <f t="shared" ref="CZ1013:DA1018" si="823">IF(AND($C1013&gt;0,AH1013=""),1,0)</f>
        <v>0</v>
      </c>
      <c r="DA1013" s="817">
        <f t="shared" si="823"/>
        <v>0</v>
      </c>
      <c r="DB1013" s="817"/>
      <c r="DD1013" s="822">
        <f t="shared" si="798"/>
        <v>0</v>
      </c>
    </row>
    <row r="1014" spans="1:108">
      <c r="A1014" s="379" t="s">
        <v>1956</v>
      </c>
      <c r="B1014" s="422" t="s">
        <v>1957</v>
      </c>
      <c r="C1014" s="57">
        <f t="shared" si="808"/>
        <v>0</v>
      </c>
      <c r="D1014" s="372">
        <f t="shared" si="809"/>
        <v>0</v>
      </c>
      <c r="E1014" s="58"/>
      <c r="F1014" s="59"/>
      <c r="G1014" s="60"/>
      <c r="H1014" s="145"/>
      <c r="I1014" s="146"/>
      <c r="J1014" s="146"/>
      <c r="K1014" s="146"/>
      <c r="L1014" s="146"/>
      <c r="M1014" s="146"/>
      <c r="N1014" s="146"/>
      <c r="O1014" s="146"/>
      <c r="P1014" s="146"/>
      <c r="Q1014" s="146"/>
      <c r="R1014" s="146"/>
      <c r="S1014" s="146"/>
      <c r="T1014" s="146"/>
      <c r="U1014" s="146"/>
      <c r="V1014" s="146"/>
      <c r="W1014" s="146"/>
      <c r="X1014" s="146"/>
      <c r="Y1014" s="146"/>
      <c r="Z1014" s="147"/>
      <c r="AA1014" s="58"/>
      <c r="AB1014" s="148"/>
      <c r="AC1014" s="59"/>
      <c r="AD1014" s="110"/>
      <c r="AE1014" s="148"/>
      <c r="AF1014" s="111"/>
      <c r="AG1014" s="149"/>
      <c r="AH1014" s="110"/>
      <c r="AI1014" s="111"/>
      <c r="AJ1014" s="149"/>
      <c r="AK1014" s="75"/>
      <c r="AL1014" s="111"/>
      <c r="AM1014" s="851"/>
      <c r="AN1014" s="853"/>
      <c r="AO1014" s="855" t="str">
        <f t="shared" si="810"/>
        <v/>
      </c>
      <c r="BC1014" s="818"/>
      <c r="BD1014" s="244"/>
      <c r="BE1014" s="244"/>
      <c r="BF1014" s="244"/>
      <c r="BG1014" s="244"/>
      <c r="BH1014" s="244"/>
      <c r="BI1014" s="244"/>
      <c r="BJ1014" s="819"/>
      <c r="CC1014" s="513" t="str">
        <f t="shared" si="811"/>
        <v/>
      </c>
      <c r="CD1014" s="513" t="str">
        <f t="shared" si="812"/>
        <v/>
      </c>
      <c r="CE1014" s="513" t="str">
        <f t="shared" si="813"/>
        <v/>
      </c>
      <c r="CF1014" s="513" t="str">
        <f t="shared" si="814"/>
        <v/>
      </c>
      <c r="CG1014" s="513" t="str">
        <f t="shared" si="815"/>
        <v/>
      </c>
      <c r="CH1014" s="513" t="str">
        <f t="shared" si="816"/>
        <v/>
      </c>
      <c r="CI1014" s="513" t="str">
        <f t="shared" si="817"/>
        <v/>
      </c>
      <c r="CJ1014" s="513"/>
      <c r="CK1014" s="513" t="str">
        <f t="shared" si="818"/>
        <v/>
      </c>
      <c r="CL1014" s="513" t="str">
        <f t="shared" si="819"/>
        <v/>
      </c>
      <c r="CM1014" s="513"/>
      <c r="CO1014" s="513" t="str">
        <f t="shared" ref="CO1014:CO1038" si="824">IF(AND($C1014&gt;0,AL1014="")," * No olvide digitar la variable Asistencia Anestésica. Digite Cero si no tiene.",IF(AL1014&gt;$C1014," *  La variable Asistencia Anestésica No puede ser mayor al Total.",""))</f>
        <v/>
      </c>
      <c r="CR1014" s="822">
        <f t="shared" si="820"/>
        <v>0</v>
      </c>
      <c r="CS1014" s="822">
        <f t="shared" si="820"/>
        <v>0</v>
      </c>
      <c r="CT1014" s="823">
        <f t="shared" si="820"/>
        <v>0</v>
      </c>
      <c r="CU1014" s="817">
        <f t="shared" si="821"/>
        <v>0</v>
      </c>
      <c r="CV1014" s="817">
        <f t="shared" si="822"/>
        <v>0</v>
      </c>
      <c r="CW1014" s="817">
        <f t="shared" si="822"/>
        <v>0</v>
      </c>
      <c r="CX1014" s="817">
        <f t="shared" si="822"/>
        <v>0</v>
      </c>
      <c r="CY1014" s="817"/>
      <c r="CZ1014" s="817">
        <f t="shared" si="823"/>
        <v>0</v>
      </c>
      <c r="DA1014" s="817">
        <f t="shared" si="823"/>
        <v>0</v>
      </c>
      <c r="DB1014" s="817"/>
      <c r="DD1014" s="822">
        <f t="shared" si="798"/>
        <v>0</v>
      </c>
    </row>
    <row r="1015" spans="1:108">
      <c r="A1015" s="379" t="s">
        <v>1958</v>
      </c>
      <c r="B1015" s="422" t="s">
        <v>1959</v>
      </c>
      <c r="C1015" s="57">
        <f t="shared" si="808"/>
        <v>0</v>
      </c>
      <c r="D1015" s="372">
        <f t="shared" si="809"/>
        <v>0</v>
      </c>
      <c r="E1015" s="58"/>
      <c r="F1015" s="59"/>
      <c r="G1015" s="60"/>
      <c r="H1015" s="145"/>
      <c r="I1015" s="146"/>
      <c r="J1015" s="146"/>
      <c r="K1015" s="146"/>
      <c r="L1015" s="146"/>
      <c r="M1015" s="146"/>
      <c r="N1015" s="146"/>
      <c r="O1015" s="146"/>
      <c r="P1015" s="146"/>
      <c r="Q1015" s="146"/>
      <c r="R1015" s="146"/>
      <c r="S1015" s="146"/>
      <c r="T1015" s="146"/>
      <c r="U1015" s="146"/>
      <c r="V1015" s="146"/>
      <c r="W1015" s="146"/>
      <c r="X1015" s="146"/>
      <c r="Y1015" s="146"/>
      <c r="Z1015" s="147"/>
      <c r="AA1015" s="58"/>
      <c r="AB1015" s="148"/>
      <c r="AC1015" s="59"/>
      <c r="AD1015" s="110"/>
      <c r="AE1015" s="148"/>
      <c r="AF1015" s="111"/>
      <c r="AG1015" s="149"/>
      <c r="AH1015" s="110"/>
      <c r="AI1015" s="111"/>
      <c r="AJ1015" s="149"/>
      <c r="AK1015" s="75"/>
      <c r="AL1015" s="111"/>
      <c r="AM1015" s="851"/>
      <c r="AN1015" s="853"/>
      <c r="AO1015" s="855" t="str">
        <f t="shared" si="810"/>
        <v/>
      </c>
      <c r="BC1015" s="818"/>
      <c r="BD1015" s="244"/>
      <c r="BE1015" s="244"/>
      <c r="BF1015" s="244"/>
      <c r="BG1015" s="244"/>
      <c r="BH1015" s="244"/>
      <c r="BI1015" s="244"/>
      <c r="BJ1015" s="819"/>
      <c r="CC1015" s="513" t="str">
        <f t="shared" si="811"/>
        <v/>
      </c>
      <c r="CD1015" s="513" t="str">
        <f t="shared" si="812"/>
        <v/>
      </c>
      <c r="CE1015" s="513" t="str">
        <f t="shared" si="813"/>
        <v/>
      </c>
      <c r="CF1015" s="513" t="str">
        <f t="shared" si="814"/>
        <v/>
      </c>
      <c r="CG1015" s="513" t="str">
        <f t="shared" si="815"/>
        <v/>
      </c>
      <c r="CH1015" s="513" t="str">
        <f t="shared" si="816"/>
        <v/>
      </c>
      <c r="CI1015" s="513" t="str">
        <f t="shared" si="817"/>
        <v/>
      </c>
      <c r="CJ1015" s="513"/>
      <c r="CK1015" s="513" t="str">
        <f t="shared" si="818"/>
        <v/>
      </c>
      <c r="CL1015" s="513" t="str">
        <f t="shared" si="819"/>
        <v/>
      </c>
      <c r="CM1015" s="513"/>
      <c r="CO1015" s="513" t="str">
        <f t="shared" si="824"/>
        <v/>
      </c>
      <c r="CR1015" s="822">
        <f t="shared" si="820"/>
        <v>0</v>
      </c>
      <c r="CS1015" s="822">
        <f t="shared" si="820"/>
        <v>0</v>
      </c>
      <c r="CT1015" s="823">
        <f t="shared" si="820"/>
        <v>0</v>
      </c>
      <c r="CU1015" s="817">
        <f t="shared" si="821"/>
        <v>0</v>
      </c>
      <c r="CV1015" s="817">
        <f t="shared" si="822"/>
        <v>0</v>
      </c>
      <c r="CW1015" s="817">
        <f t="shared" si="822"/>
        <v>0</v>
      </c>
      <c r="CX1015" s="817">
        <f t="shared" si="822"/>
        <v>0</v>
      </c>
      <c r="CY1015" s="817"/>
      <c r="CZ1015" s="817">
        <f t="shared" si="823"/>
        <v>0</v>
      </c>
      <c r="DA1015" s="817">
        <f t="shared" si="823"/>
        <v>0</v>
      </c>
      <c r="DB1015" s="817"/>
      <c r="DD1015" s="822">
        <f t="shared" si="798"/>
        <v>0</v>
      </c>
    </row>
    <row r="1016" spans="1:108">
      <c r="A1016" s="379" t="s">
        <v>1960</v>
      </c>
      <c r="B1016" s="422" t="s">
        <v>1961</v>
      </c>
      <c r="C1016" s="57">
        <f t="shared" si="808"/>
        <v>0</v>
      </c>
      <c r="D1016" s="372">
        <f t="shared" si="809"/>
        <v>0</v>
      </c>
      <c r="E1016" s="58"/>
      <c r="F1016" s="59"/>
      <c r="G1016" s="60"/>
      <c r="H1016" s="145"/>
      <c r="I1016" s="146"/>
      <c r="J1016" s="146"/>
      <c r="K1016" s="146"/>
      <c r="L1016" s="146"/>
      <c r="M1016" s="146"/>
      <c r="N1016" s="146"/>
      <c r="O1016" s="146"/>
      <c r="P1016" s="146"/>
      <c r="Q1016" s="146"/>
      <c r="R1016" s="146"/>
      <c r="S1016" s="146"/>
      <c r="T1016" s="146"/>
      <c r="U1016" s="146"/>
      <c r="V1016" s="146"/>
      <c r="W1016" s="146"/>
      <c r="X1016" s="146"/>
      <c r="Y1016" s="146"/>
      <c r="Z1016" s="147"/>
      <c r="AA1016" s="58"/>
      <c r="AB1016" s="148"/>
      <c r="AC1016" s="59"/>
      <c r="AD1016" s="110"/>
      <c r="AE1016" s="148"/>
      <c r="AF1016" s="111"/>
      <c r="AG1016" s="149"/>
      <c r="AH1016" s="110"/>
      <c r="AI1016" s="111"/>
      <c r="AJ1016" s="149"/>
      <c r="AK1016" s="75"/>
      <c r="AL1016" s="111"/>
      <c r="AM1016" s="851"/>
      <c r="AN1016" s="853"/>
      <c r="AO1016" s="855" t="str">
        <f t="shared" si="810"/>
        <v/>
      </c>
      <c r="BC1016" s="818"/>
      <c r="BD1016" s="244"/>
      <c r="BE1016" s="244"/>
      <c r="BF1016" s="244"/>
      <c r="BG1016" s="244"/>
      <c r="BH1016" s="244"/>
      <c r="BI1016" s="244"/>
      <c r="BJ1016" s="819"/>
      <c r="CC1016" s="513" t="str">
        <f t="shared" si="811"/>
        <v/>
      </c>
      <c r="CD1016" s="513" t="str">
        <f t="shared" si="812"/>
        <v/>
      </c>
      <c r="CE1016" s="513" t="str">
        <f t="shared" si="813"/>
        <v/>
      </c>
      <c r="CF1016" s="513" t="str">
        <f t="shared" si="814"/>
        <v/>
      </c>
      <c r="CG1016" s="513" t="str">
        <f t="shared" si="815"/>
        <v/>
      </c>
      <c r="CH1016" s="513" t="str">
        <f t="shared" si="816"/>
        <v/>
      </c>
      <c r="CI1016" s="513" t="str">
        <f t="shared" si="817"/>
        <v/>
      </c>
      <c r="CJ1016" s="513"/>
      <c r="CK1016" s="513" t="str">
        <f t="shared" si="818"/>
        <v/>
      </c>
      <c r="CL1016" s="513" t="str">
        <f t="shared" si="819"/>
        <v/>
      </c>
      <c r="CM1016" s="513"/>
      <c r="CO1016" s="513" t="str">
        <f t="shared" si="824"/>
        <v/>
      </c>
      <c r="CR1016" s="822">
        <f t="shared" si="820"/>
        <v>0</v>
      </c>
      <c r="CS1016" s="822">
        <f t="shared" si="820"/>
        <v>0</v>
      </c>
      <c r="CT1016" s="823">
        <f t="shared" si="820"/>
        <v>0</v>
      </c>
      <c r="CU1016" s="817">
        <f t="shared" si="821"/>
        <v>0</v>
      </c>
      <c r="CV1016" s="817">
        <f t="shared" si="822"/>
        <v>0</v>
      </c>
      <c r="CW1016" s="817">
        <f t="shared" si="822"/>
        <v>0</v>
      </c>
      <c r="CX1016" s="817">
        <f t="shared" si="822"/>
        <v>0</v>
      </c>
      <c r="CY1016" s="817"/>
      <c r="CZ1016" s="817">
        <f t="shared" si="823"/>
        <v>0</v>
      </c>
      <c r="DA1016" s="817">
        <f t="shared" si="823"/>
        <v>0</v>
      </c>
      <c r="DB1016" s="817"/>
      <c r="DD1016" s="822">
        <f t="shared" si="798"/>
        <v>0</v>
      </c>
    </row>
    <row r="1017" spans="1:108" ht="21">
      <c r="A1017" s="379" t="s">
        <v>1962</v>
      </c>
      <c r="B1017" s="422" t="s">
        <v>1963</v>
      </c>
      <c r="C1017" s="57">
        <f t="shared" si="808"/>
        <v>0</v>
      </c>
      <c r="D1017" s="372">
        <f t="shared" si="809"/>
        <v>0</v>
      </c>
      <c r="E1017" s="58"/>
      <c r="F1017" s="59"/>
      <c r="G1017" s="60"/>
      <c r="H1017" s="145"/>
      <c r="I1017" s="146"/>
      <c r="J1017" s="146"/>
      <c r="K1017" s="146"/>
      <c r="L1017" s="146"/>
      <c r="M1017" s="146"/>
      <c r="N1017" s="146"/>
      <c r="O1017" s="146"/>
      <c r="P1017" s="146"/>
      <c r="Q1017" s="146"/>
      <c r="R1017" s="146"/>
      <c r="S1017" s="146"/>
      <c r="T1017" s="146"/>
      <c r="U1017" s="146"/>
      <c r="V1017" s="146"/>
      <c r="W1017" s="146"/>
      <c r="X1017" s="146"/>
      <c r="Y1017" s="146"/>
      <c r="Z1017" s="147"/>
      <c r="AA1017" s="58"/>
      <c r="AB1017" s="148"/>
      <c r="AC1017" s="59"/>
      <c r="AD1017" s="110"/>
      <c r="AE1017" s="148"/>
      <c r="AF1017" s="111"/>
      <c r="AG1017" s="149"/>
      <c r="AH1017" s="110"/>
      <c r="AI1017" s="111"/>
      <c r="AJ1017" s="149"/>
      <c r="AK1017" s="75"/>
      <c r="AL1017" s="111"/>
      <c r="AM1017" s="851"/>
      <c r="AN1017" s="853"/>
      <c r="AO1017" s="855" t="str">
        <f t="shared" si="810"/>
        <v/>
      </c>
      <c r="BC1017" s="818"/>
      <c r="BD1017" s="244"/>
      <c r="BE1017" s="244"/>
      <c r="BF1017" s="244"/>
      <c r="BG1017" s="244"/>
      <c r="BH1017" s="244"/>
      <c r="BI1017" s="244"/>
      <c r="BJ1017" s="819"/>
      <c r="CC1017" s="513" t="str">
        <f t="shared" si="811"/>
        <v/>
      </c>
      <c r="CD1017" s="513" t="str">
        <f t="shared" si="812"/>
        <v/>
      </c>
      <c r="CE1017" s="513" t="str">
        <f t="shared" si="813"/>
        <v/>
      </c>
      <c r="CF1017" s="513" t="str">
        <f t="shared" si="814"/>
        <v/>
      </c>
      <c r="CG1017" s="513" t="str">
        <f t="shared" si="815"/>
        <v/>
      </c>
      <c r="CH1017" s="513" t="str">
        <f t="shared" si="816"/>
        <v/>
      </c>
      <c r="CI1017" s="513" t="str">
        <f t="shared" si="817"/>
        <v/>
      </c>
      <c r="CJ1017" s="513"/>
      <c r="CK1017" s="513" t="str">
        <f t="shared" si="818"/>
        <v/>
      </c>
      <c r="CL1017" s="513" t="str">
        <f t="shared" si="819"/>
        <v/>
      </c>
      <c r="CM1017" s="513"/>
      <c r="CO1017" s="513" t="str">
        <f t="shared" si="824"/>
        <v/>
      </c>
      <c r="CR1017" s="822">
        <f t="shared" si="820"/>
        <v>0</v>
      </c>
      <c r="CS1017" s="822">
        <f t="shared" si="820"/>
        <v>0</v>
      </c>
      <c r="CT1017" s="823">
        <f t="shared" si="820"/>
        <v>0</v>
      </c>
      <c r="CU1017" s="817">
        <f t="shared" si="821"/>
        <v>0</v>
      </c>
      <c r="CV1017" s="817">
        <f t="shared" si="822"/>
        <v>0</v>
      </c>
      <c r="CW1017" s="817">
        <f t="shared" si="822"/>
        <v>0</v>
      </c>
      <c r="CX1017" s="817">
        <f t="shared" si="822"/>
        <v>0</v>
      </c>
      <c r="CY1017" s="817"/>
      <c r="CZ1017" s="817">
        <f t="shared" si="823"/>
        <v>0</v>
      </c>
      <c r="DA1017" s="817">
        <f t="shared" si="823"/>
        <v>0</v>
      </c>
      <c r="DB1017" s="817"/>
      <c r="DD1017" s="822">
        <f t="shared" si="798"/>
        <v>0</v>
      </c>
    </row>
    <row r="1018" spans="1:108">
      <c r="A1018" s="401" t="s">
        <v>1964</v>
      </c>
      <c r="B1018" s="424" t="s">
        <v>1965</v>
      </c>
      <c r="C1018" s="77">
        <f t="shared" si="808"/>
        <v>0</v>
      </c>
      <c r="D1018" s="375">
        <f t="shared" si="809"/>
        <v>0</v>
      </c>
      <c r="E1018" s="78"/>
      <c r="F1018" s="79"/>
      <c r="G1018" s="80"/>
      <c r="H1018" s="152"/>
      <c r="I1018" s="153"/>
      <c r="J1018" s="153"/>
      <c r="K1018" s="153"/>
      <c r="L1018" s="153"/>
      <c r="M1018" s="153"/>
      <c r="N1018" s="153"/>
      <c r="O1018" s="153"/>
      <c r="P1018" s="153"/>
      <c r="Q1018" s="153"/>
      <c r="R1018" s="153"/>
      <c r="S1018" s="153"/>
      <c r="T1018" s="153"/>
      <c r="U1018" s="153"/>
      <c r="V1018" s="153"/>
      <c r="W1018" s="153"/>
      <c r="X1018" s="153"/>
      <c r="Y1018" s="153"/>
      <c r="Z1018" s="154"/>
      <c r="AA1018" s="78"/>
      <c r="AB1018" s="155"/>
      <c r="AC1018" s="79"/>
      <c r="AD1018" s="156"/>
      <c r="AE1018" s="155"/>
      <c r="AF1018" s="157"/>
      <c r="AG1018" s="158"/>
      <c r="AH1018" s="156"/>
      <c r="AI1018" s="157"/>
      <c r="AJ1018" s="158"/>
      <c r="AK1018" s="75"/>
      <c r="AL1018" s="157"/>
      <c r="AM1018" s="851"/>
      <c r="AN1018" s="853"/>
      <c r="AO1018" s="855" t="str">
        <f t="shared" si="810"/>
        <v/>
      </c>
      <c r="BC1018" s="818"/>
      <c r="BD1018" s="244"/>
      <c r="BE1018" s="244"/>
      <c r="BF1018" s="244"/>
      <c r="BG1018" s="244"/>
      <c r="BH1018" s="244"/>
      <c r="BI1018" s="244"/>
      <c r="BJ1018" s="819"/>
      <c r="CC1018" s="513" t="str">
        <f t="shared" si="811"/>
        <v/>
      </c>
      <c r="CD1018" s="513" t="str">
        <f t="shared" si="812"/>
        <v/>
      </c>
      <c r="CE1018" s="513" t="str">
        <f t="shared" si="813"/>
        <v/>
      </c>
      <c r="CF1018" s="513" t="str">
        <f t="shared" si="814"/>
        <v/>
      </c>
      <c r="CG1018" s="513" t="str">
        <f t="shared" si="815"/>
        <v/>
      </c>
      <c r="CH1018" s="513" t="str">
        <f t="shared" si="816"/>
        <v/>
      </c>
      <c r="CI1018" s="513" t="str">
        <f t="shared" si="817"/>
        <v/>
      </c>
      <c r="CJ1018" s="513"/>
      <c r="CK1018" s="513" t="str">
        <f t="shared" si="818"/>
        <v/>
      </c>
      <c r="CL1018" s="513" t="str">
        <f t="shared" si="819"/>
        <v/>
      </c>
      <c r="CM1018" s="513"/>
      <c r="CO1018" s="513" t="str">
        <f t="shared" si="824"/>
        <v/>
      </c>
      <c r="CR1018" s="822">
        <f t="shared" si="820"/>
        <v>0</v>
      </c>
      <c r="CS1018" s="822">
        <f t="shared" si="820"/>
        <v>0</v>
      </c>
      <c r="CT1018" s="823">
        <f t="shared" si="820"/>
        <v>0</v>
      </c>
      <c r="CU1018" s="817">
        <f t="shared" si="821"/>
        <v>0</v>
      </c>
      <c r="CV1018" s="817">
        <f t="shared" si="822"/>
        <v>0</v>
      </c>
      <c r="CW1018" s="817">
        <f t="shared" si="822"/>
        <v>0</v>
      </c>
      <c r="CX1018" s="817">
        <f t="shared" si="822"/>
        <v>0</v>
      </c>
      <c r="CY1018" s="817"/>
      <c r="CZ1018" s="817">
        <f t="shared" si="823"/>
        <v>0</v>
      </c>
      <c r="DA1018" s="817">
        <f t="shared" si="823"/>
        <v>0</v>
      </c>
      <c r="DB1018" s="817"/>
      <c r="DD1018" s="822">
        <f t="shared" si="798"/>
        <v>0</v>
      </c>
    </row>
    <row r="1019" spans="1:108">
      <c r="A1019" s="878" t="s">
        <v>51</v>
      </c>
      <c r="B1019" s="879"/>
      <c r="C1019" s="92">
        <f>SUM(C1013:C1018)</f>
        <v>0</v>
      </c>
      <c r="D1019" s="93">
        <f>SUM(D1013:D1018)</f>
        <v>0</v>
      </c>
      <c r="E1019" s="94">
        <f>SUM(E1013:E1018)</f>
        <v>0</v>
      </c>
      <c r="F1019" s="95">
        <f>SUM(F1013:F1018)</f>
        <v>0</v>
      </c>
      <c r="G1019" s="93">
        <f>SUM(G1013:G1018)</f>
        <v>0</v>
      </c>
      <c r="H1019" s="875"/>
      <c r="I1019" s="876"/>
      <c r="J1019" s="876"/>
      <c r="K1019" s="876"/>
      <c r="L1019" s="876"/>
      <c r="M1019" s="876"/>
      <c r="N1019" s="876"/>
      <c r="O1019" s="876"/>
      <c r="P1019" s="876"/>
      <c r="Q1019" s="876"/>
      <c r="R1019" s="876"/>
      <c r="S1019" s="876"/>
      <c r="T1019" s="876"/>
      <c r="U1019" s="876"/>
      <c r="V1019" s="876"/>
      <c r="W1019" s="876"/>
      <c r="X1019" s="876"/>
      <c r="Y1019" s="876"/>
      <c r="Z1019" s="880"/>
      <c r="AA1019" s="94">
        <f t="shared" ref="AA1019:AJ1019" si="825">SUM(AA1013:AA1018)</f>
        <v>0</v>
      </c>
      <c r="AB1019" s="99">
        <f t="shared" si="825"/>
        <v>0</v>
      </c>
      <c r="AC1019" s="95">
        <f t="shared" si="825"/>
        <v>0</v>
      </c>
      <c r="AD1019" s="101">
        <f t="shared" si="825"/>
        <v>0</v>
      </c>
      <c r="AE1019" s="99">
        <f t="shared" si="825"/>
        <v>0</v>
      </c>
      <c r="AF1019" s="100">
        <f t="shared" si="825"/>
        <v>0</v>
      </c>
      <c r="AG1019" s="126">
        <f t="shared" si="825"/>
        <v>0</v>
      </c>
      <c r="AH1019" s="101">
        <f t="shared" si="825"/>
        <v>0</v>
      </c>
      <c r="AI1019" s="100">
        <f t="shared" si="825"/>
        <v>0</v>
      </c>
      <c r="AJ1019" s="126">
        <f t="shared" si="825"/>
        <v>0</v>
      </c>
      <c r="AK1019" s="101"/>
      <c r="AL1019" s="100">
        <f t="shared" ref="AL1019:AN1019" si="826">SUM(AL1013:AL1018)</f>
        <v>0</v>
      </c>
      <c r="AM1019" s="100">
        <f t="shared" ref="AM1019" si="827">SUM(AM1013:AM1018)</f>
        <v>0</v>
      </c>
      <c r="AN1019" s="100">
        <f t="shared" si="826"/>
        <v>0</v>
      </c>
      <c r="AO1019" s="854"/>
      <c r="BC1019" s="256"/>
      <c r="BD1019" s="256"/>
      <c r="BE1019" s="256"/>
      <c r="BF1019" s="256"/>
      <c r="BG1019" s="256"/>
      <c r="BH1019" s="256"/>
      <c r="BI1019" s="256"/>
      <c r="BJ1019" s="256"/>
      <c r="CC1019" s="818"/>
      <c r="CD1019" s="818"/>
      <c r="CE1019" s="818"/>
      <c r="CF1019" s="818"/>
      <c r="CG1019" s="818"/>
      <c r="CH1019" s="818"/>
      <c r="CI1019" s="818"/>
      <c r="CJ1019" s="818"/>
      <c r="CK1019" s="818"/>
      <c r="CL1019" s="818"/>
      <c r="CM1019" s="818"/>
      <c r="CO1019" s="818"/>
      <c r="CR1019" s="824"/>
      <c r="CS1019" s="824"/>
      <c r="CT1019" s="824"/>
      <c r="CU1019" s="818"/>
      <c r="CV1019" s="818"/>
      <c r="CW1019" s="818"/>
      <c r="CX1019" s="818"/>
      <c r="CY1019" s="818"/>
      <c r="CZ1019" s="818"/>
      <c r="DA1019" s="818"/>
      <c r="DB1019" s="818"/>
      <c r="DD1019" s="824"/>
    </row>
    <row r="1020" spans="1:108">
      <c r="A1020" s="881" t="s">
        <v>1966</v>
      </c>
      <c r="B1020" s="879"/>
      <c r="C1020" s="922"/>
      <c r="D1020" s="923"/>
      <c r="E1020" s="923"/>
      <c r="F1020" s="923"/>
      <c r="G1020" s="923"/>
      <c r="H1020" s="923"/>
      <c r="I1020" s="923"/>
      <c r="J1020" s="923"/>
      <c r="K1020" s="923"/>
      <c r="L1020" s="923"/>
      <c r="M1020" s="923"/>
      <c r="N1020" s="923"/>
      <c r="O1020" s="923"/>
      <c r="P1020" s="923"/>
      <c r="Q1020" s="923"/>
      <c r="R1020" s="923"/>
      <c r="S1020" s="923"/>
      <c r="T1020" s="923"/>
      <c r="U1020" s="923"/>
      <c r="V1020" s="923"/>
      <c r="W1020" s="923"/>
      <c r="X1020" s="923"/>
      <c r="Y1020" s="923"/>
      <c r="Z1020" s="923"/>
      <c r="AA1020" s="923"/>
      <c r="AB1020" s="923"/>
      <c r="AC1020" s="923"/>
      <c r="AD1020" s="923"/>
      <c r="AE1020" s="923"/>
      <c r="AF1020" s="923"/>
      <c r="AG1020" s="923"/>
      <c r="AH1020" s="923"/>
      <c r="AI1020" s="923"/>
      <c r="AJ1020" s="924"/>
      <c r="AK1020" s="243"/>
      <c r="AL1020" s="244"/>
      <c r="AM1020" s="244"/>
      <c r="AN1020" s="244"/>
      <c r="AO1020" s="854"/>
      <c r="BC1020" s="244"/>
      <c r="BD1020" s="244"/>
      <c r="BE1020" s="244"/>
      <c r="BF1020" s="244"/>
      <c r="BG1020" s="244"/>
      <c r="BH1020" s="244"/>
      <c r="BI1020" s="244"/>
      <c r="BJ1020" s="244"/>
      <c r="CC1020" s="818"/>
      <c r="CD1020" s="818"/>
      <c r="CE1020" s="818"/>
      <c r="CF1020" s="818"/>
      <c r="CG1020" s="818"/>
      <c r="CH1020" s="818"/>
      <c r="CI1020" s="818"/>
      <c r="CJ1020" s="818"/>
      <c r="CK1020" s="818"/>
      <c r="CL1020" s="818"/>
      <c r="CM1020" s="818"/>
      <c r="CO1020" s="818"/>
      <c r="CR1020" s="824"/>
      <c r="CS1020" s="824"/>
      <c r="CT1020" s="824"/>
      <c r="CU1020" s="818"/>
      <c r="CV1020" s="818"/>
      <c r="CW1020" s="818"/>
      <c r="CX1020" s="818"/>
      <c r="CY1020" s="818"/>
      <c r="CZ1020" s="818"/>
      <c r="DA1020" s="818"/>
      <c r="DB1020" s="818"/>
      <c r="DD1020" s="824"/>
    </row>
    <row r="1021" spans="1:108">
      <c r="A1021" s="436" t="s">
        <v>1967</v>
      </c>
      <c r="B1021" s="437" t="s">
        <v>1968</v>
      </c>
      <c r="C1021" s="245">
        <f t="shared" si="808"/>
        <v>0</v>
      </c>
      <c r="D1021" s="438">
        <f t="shared" si="809"/>
        <v>0</v>
      </c>
      <c r="E1021" s="246"/>
      <c r="F1021" s="247"/>
      <c r="G1021" s="248"/>
      <c r="H1021" s="249"/>
      <c r="I1021" s="250"/>
      <c r="J1021" s="250"/>
      <c r="K1021" s="250"/>
      <c r="L1021" s="250"/>
      <c r="M1021" s="250"/>
      <c r="N1021" s="250"/>
      <c r="O1021" s="250"/>
      <c r="P1021" s="250"/>
      <c r="Q1021" s="250"/>
      <c r="R1021" s="250"/>
      <c r="S1021" s="250"/>
      <c r="T1021" s="250"/>
      <c r="U1021" s="250"/>
      <c r="V1021" s="250"/>
      <c r="W1021" s="250"/>
      <c r="X1021" s="250"/>
      <c r="Y1021" s="250"/>
      <c r="Z1021" s="251"/>
      <c r="AA1021" s="246"/>
      <c r="AB1021" s="252"/>
      <c r="AC1021" s="247"/>
      <c r="AD1021" s="253"/>
      <c r="AE1021" s="252"/>
      <c r="AF1021" s="254"/>
      <c r="AG1021" s="255"/>
      <c r="AH1021" s="253"/>
      <c r="AI1021" s="254"/>
      <c r="AJ1021" s="255"/>
      <c r="AK1021" s="109"/>
      <c r="AL1021" s="254"/>
      <c r="AM1021" s="851"/>
      <c r="AN1021" s="853"/>
      <c r="AO1021" s="855" t="str">
        <f t="shared" ref="AO1021" si="828">CC1021&amp;CD1021&amp;CE1021&amp;CF1021&amp;CG1021&amp;CH1021&amp;CI1021&amp;CJ1021&amp;CK1021&amp;CL1021&amp;CM1021&amp;CN1021&amp;CO1021</f>
        <v/>
      </c>
      <c r="BC1021" s="818"/>
      <c r="BD1021" s="244"/>
      <c r="BE1021" s="244"/>
      <c r="BF1021" s="244"/>
      <c r="BG1021" s="244"/>
      <c r="BH1021" s="244"/>
      <c r="BI1021" s="244"/>
      <c r="BJ1021" s="819"/>
      <c r="CC1021" s="513" t="str">
        <f>IF(AND($C1021&gt;0,AA1021="")," * No olvide digitar la variable "&amp;$AA$8&amp;""&amp;": Atención Cerrada. Digite Cero si no tiene.","")</f>
        <v/>
      </c>
      <c r="CD1021" s="513" t="str">
        <f>IF(AND($C1021&gt;0,AB1021="")," * No olvide digitar la variable "&amp;$AA$8&amp;""&amp;": Atención Abierta. Digite Cero si no tiene.","")</f>
        <v/>
      </c>
      <c r="CE1021" s="513" t="str">
        <f>IF(AND($C1021&gt;0,AC1021="")," * No olvide digitar la variable "&amp;$AA$8&amp;""&amp;": Emergencia. Digite Cero si no tiene.","")</f>
        <v/>
      </c>
      <c r="CF1021" s="513" t="str">
        <f>IF(AND(C1021&lt;AA1021+AB1021+AC1021)," * La Suma de la variable "&amp;$AA$8&amp;""&amp;" no puede ser mayor al Total.","")</f>
        <v/>
      </c>
      <c r="CG1021" s="513" t="str">
        <f>IF(AND($C1021&gt;0,AD1021="")," * No olvide digitar la variable "&amp;$AD$8&amp;""&amp;": Honorarios. Digite Cero si no tiene.","")</f>
        <v/>
      </c>
      <c r="CH1021" s="513" t="str">
        <f>IF(AND($C1021&gt;0,AE1021="")," * No olvide digitar la variable "&amp;$AD$8&amp;""&amp;": Convenios. Digite Cero si no tiene.","")</f>
        <v/>
      </c>
      <c r="CI1021" s="513" t="str">
        <f>IF(AND($C1021&gt;0,AF1021="")," * No olvide digitar la variable "&amp;$AD$8&amp;""&amp;": Consultores de llamada. Digite Cero si no tiene.","")</f>
        <v/>
      </c>
      <c r="CJ1021" s="513"/>
      <c r="CK1021" s="513" t="str">
        <f>IF(AND($C1021&gt;0,AH1021="")," * No olvide digitar la variable "&amp;$AH$8&amp;""&amp;" Al Sistema. Digite Cero si no tiene.","")</f>
        <v/>
      </c>
      <c r="CL1021" s="513" t="str">
        <f>IF(AND($C1021&gt;0,AI1021="")," * No olvide digitar la variable "&amp;$AH$8&amp;""&amp;" al Extrasistema. Digite Cero si no tiene.","")</f>
        <v/>
      </c>
      <c r="CM1021" s="513"/>
      <c r="CO1021" s="513" t="str">
        <f t="shared" si="824"/>
        <v/>
      </c>
      <c r="CR1021" s="822">
        <f>IF(AND($C1021&gt;0,AA1021=""),1,0)</f>
        <v>0</v>
      </c>
      <c r="CS1021" s="822">
        <f>IF(AND($C1021&gt;0,AB1021=""),1,0)</f>
        <v>0</v>
      </c>
      <c r="CT1021" s="823">
        <f>IF(AND($C1021&gt;0,AC1021=""),1,0)</f>
        <v>0</v>
      </c>
      <c r="CU1021" s="817">
        <f>IF(AND(C1021&lt;AA1021+AB1021+AC1021),1,0)</f>
        <v>0</v>
      </c>
      <c r="CV1021" s="817">
        <f>IF(AND($C1021&gt;0,AD1021=""),1,0)</f>
        <v>0</v>
      </c>
      <c r="CW1021" s="817">
        <f>IF(AND($C1021&gt;0,AE1021=""),1,0)</f>
        <v>0</v>
      </c>
      <c r="CX1021" s="817">
        <f>IF(AND($C1021&gt;0,AF1021=""),1,0)</f>
        <v>0</v>
      </c>
      <c r="CY1021" s="817"/>
      <c r="CZ1021" s="817">
        <f>IF(AND($C1021&gt;0,AH1021=""),1,0)</f>
        <v>0</v>
      </c>
      <c r="DA1021" s="817">
        <f>IF(AND($C1021&gt;0,AI1021=""),1,0)</f>
        <v>0</v>
      </c>
      <c r="DB1021" s="817"/>
      <c r="DD1021" s="822">
        <f t="shared" si="798"/>
        <v>0</v>
      </c>
    </row>
    <row r="1022" spans="1:108">
      <c r="A1022" s="878" t="s">
        <v>51</v>
      </c>
      <c r="B1022" s="879"/>
      <c r="C1022" s="92">
        <f>C1021</f>
        <v>0</v>
      </c>
      <c r="D1022" s="93">
        <f>D1021</f>
        <v>0</v>
      </c>
      <c r="E1022" s="94">
        <f>E1021</f>
        <v>0</v>
      </c>
      <c r="F1022" s="95">
        <f>F1021</f>
        <v>0</v>
      </c>
      <c r="G1022" s="93">
        <f>G1021</f>
        <v>0</v>
      </c>
      <c r="H1022" s="875"/>
      <c r="I1022" s="876"/>
      <c r="J1022" s="876"/>
      <c r="K1022" s="876"/>
      <c r="L1022" s="876"/>
      <c r="M1022" s="876"/>
      <c r="N1022" s="876"/>
      <c r="O1022" s="876"/>
      <c r="P1022" s="876"/>
      <c r="Q1022" s="876"/>
      <c r="R1022" s="876"/>
      <c r="S1022" s="876"/>
      <c r="T1022" s="876"/>
      <c r="U1022" s="876"/>
      <c r="V1022" s="876"/>
      <c r="W1022" s="876"/>
      <c r="X1022" s="876"/>
      <c r="Y1022" s="876"/>
      <c r="Z1022" s="880"/>
      <c r="AA1022" s="94">
        <f t="shared" ref="AA1022:AJ1022" si="829">AA1021</f>
        <v>0</v>
      </c>
      <c r="AB1022" s="99">
        <f t="shared" si="829"/>
        <v>0</v>
      </c>
      <c r="AC1022" s="95">
        <f t="shared" si="829"/>
        <v>0</v>
      </c>
      <c r="AD1022" s="101">
        <f t="shared" si="829"/>
        <v>0</v>
      </c>
      <c r="AE1022" s="99">
        <f t="shared" si="829"/>
        <v>0</v>
      </c>
      <c r="AF1022" s="100">
        <f t="shared" si="829"/>
        <v>0</v>
      </c>
      <c r="AG1022" s="126">
        <f t="shared" si="829"/>
        <v>0</v>
      </c>
      <c r="AH1022" s="101">
        <f t="shared" si="829"/>
        <v>0</v>
      </c>
      <c r="AI1022" s="100">
        <f t="shared" si="829"/>
        <v>0</v>
      </c>
      <c r="AJ1022" s="126">
        <f t="shared" si="829"/>
        <v>0</v>
      </c>
      <c r="AK1022" s="101"/>
      <c r="AL1022" s="100">
        <f t="shared" ref="AL1022:AN1022" si="830">AL1021</f>
        <v>0</v>
      </c>
      <c r="AM1022" s="100">
        <f t="shared" ref="AM1022" si="831">AM1021</f>
        <v>0</v>
      </c>
      <c r="AN1022" s="100">
        <f t="shared" si="830"/>
        <v>0</v>
      </c>
      <c r="AO1022" s="854"/>
      <c r="BC1022" s="256"/>
      <c r="BD1022" s="256"/>
      <c r="BE1022" s="256"/>
      <c r="BF1022" s="256"/>
      <c r="BG1022" s="256"/>
      <c r="BH1022" s="256"/>
      <c r="BI1022" s="256"/>
      <c r="BJ1022" s="256"/>
      <c r="CC1022" s="818"/>
      <c r="CD1022" s="818"/>
      <c r="CE1022" s="818"/>
      <c r="CF1022" s="818"/>
      <c r="CG1022" s="818"/>
      <c r="CH1022" s="818"/>
      <c r="CI1022" s="818"/>
      <c r="CJ1022" s="818"/>
      <c r="CK1022" s="818"/>
      <c r="CL1022" s="818"/>
      <c r="CM1022" s="818"/>
      <c r="CO1022" s="818"/>
      <c r="CR1022" s="824"/>
      <c r="CS1022" s="824"/>
      <c r="CT1022" s="824"/>
      <c r="CU1022" s="818"/>
      <c r="CV1022" s="818"/>
      <c r="CW1022" s="818"/>
      <c r="CX1022" s="818"/>
      <c r="CY1022" s="818"/>
      <c r="CZ1022" s="818"/>
      <c r="DA1022" s="818"/>
      <c r="DB1022" s="818"/>
      <c r="DD1022" s="824"/>
    </row>
    <row r="1023" spans="1:108">
      <c r="A1023" s="881" t="s">
        <v>1969</v>
      </c>
      <c r="B1023" s="879"/>
      <c r="C1023" s="875"/>
      <c r="D1023" s="876"/>
      <c r="E1023" s="876"/>
      <c r="F1023" s="876"/>
      <c r="G1023" s="876"/>
      <c r="H1023" s="888"/>
      <c r="I1023" s="888"/>
      <c r="J1023" s="888"/>
      <c r="K1023" s="888"/>
      <c r="L1023" s="888"/>
      <c r="M1023" s="888"/>
      <c r="N1023" s="888"/>
      <c r="O1023" s="888"/>
      <c r="P1023" s="888"/>
      <c r="Q1023" s="888"/>
      <c r="R1023" s="888"/>
      <c r="S1023" s="888"/>
      <c r="T1023" s="888"/>
      <c r="U1023" s="888"/>
      <c r="V1023" s="888"/>
      <c r="W1023" s="888"/>
      <c r="X1023" s="888"/>
      <c r="Y1023" s="888"/>
      <c r="Z1023" s="888"/>
      <c r="AA1023" s="888"/>
      <c r="AB1023" s="888"/>
      <c r="AC1023" s="888"/>
      <c r="AD1023" s="888"/>
      <c r="AE1023" s="888"/>
      <c r="AF1023" s="888"/>
      <c r="AG1023" s="888"/>
      <c r="AH1023" s="888"/>
      <c r="AI1023" s="888"/>
      <c r="AJ1023" s="919"/>
      <c r="AK1023" s="243"/>
      <c r="AL1023" s="256"/>
      <c r="AM1023" s="256"/>
      <c r="AN1023" s="256"/>
      <c r="AO1023" s="854"/>
      <c r="BC1023" s="256"/>
      <c r="BD1023" s="256"/>
      <c r="BE1023" s="256"/>
      <c r="BF1023" s="256"/>
      <c r="BG1023" s="256"/>
      <c r="BH1023" s="256"/>
      <c r="BI1023" s="256"/>
      <c r="BJ1023" s="256"/>
      <c r="CC1023" s="818"/>
      <c r="CD1023" s="818"/>
      <c r="CE1023" s="818"/>
      <c r="CF1023" s="818"/>
      <c r="CG1023" s="818"/>
      <c r="CH1023" s="818"/>
      <c r="CI1023" s="818"/>
      <c r="CJ1023" s="818"/>
      <c r="CK1023" s="818"/>
      <c r="CL1023" s="818"/>
      <c r="CM1023" s="818"/>
      <c r="CO1023" s="818"/>
      <c r="CR1023" s="824"/>
      <c r="CS1023" s="824"/>
      <c r="CT1023" s="824"/>
      <c r="CU1023" s="818"/>
      <c r="CV1023" s="818"/>
      <c r="CW1023" s="818"/>
      <c r="CX1023" s="818"/>
      <c r="CY1023" s="818"/>
      <c r="CZ1023" s="818"/>
      <c r="DA1023" s="818"/>
      <c r="DB1023" s="818"/>
      <c r="DD1023" s="824"/>
    </row>
    <row r="1024" spans="1:108">
      <c r="A1024" s="439" t="s">
        <v>1970</v>
      </c>
      <c r="B1024" s="437" t="s">
        <v>1971</v>
      </c>
      <c r="C1024" s="245">
        <f>SUM(D1024+G1024)</f>
        <v>0</v>
      </c>
      <c r="D1024" s="438">
        <f>SUM(E1024:F1024)</f>
        <v>0</v>
      </c>
      <c r="E1024" s="246"/>
      <c r="F1024" s="247"/>
      <c r="G1024" s="45"/>
      <c r="H1024" s="249"/>
      <c r="I1024" s="250"/>
      <c r="J1024" s="250"/>
      <c r="K1024" s="250"/>
      <c r="L1024" s="250"/>
      <c r="M1024" s="250"/>
      <c r="N1024" s="250"/>
      <c r="O1024" s="250"/>
      <c r="P1024" s="250"/>
      <c r="Q1024" s="250"/>
      <c r="R1024" s="250"/>
      <c r="S1024" s="250"/>
      <c r="T1024" s="250"/>
      <c r="U1024" s="250"/>
      <c r="V1024" s="250"/>
      <c r="W1024" s="250"/>
      <c r="X1024" s="250"/>
      <c r="Y1024" s="250"/>
      <c r="Z1024" s="251"/>
      <c r="AA1024" s="246"/>
      <c r="AB1024" s="252"/>
      <c r="AC1024" s="247"/>
      <c r="AD1024" s="253"/>
      <c r="AE1024" s="252"/>
      <c r="AF1024" s="254"/>
      <c r="AG1024" s="255"/>
      <c r="AH1024" s="253"/>
      <c r="AI1024" s="254"/>
      <c r="AJ1024" s="255"/>
      <c r="AK1024" s="109"/>
      <c r="AL1024" s="254"/>
      <c r="AM1024" s="851"/>
      <c r="AN1024" s="853"/>
      <c r="AO1024" s="855" t="str">
        <f t="shared" ref="AO1024" si="832">CC1024&amp;CD1024&amp;CE1024&amp;CF1024&amp;CG1024&amp;CH1024&amp;CI1024&amp;CJ1024&amp;CK1024&amp;CL1024&amp;CM1024&amp;CN1024&amp;CO1024</f>
        <v/>
      </c>
      <c r="BC1024" s="818"/>
      <c r="BD1024" s="244"/>
      <c r="BE1024" s="244"/>
      <c r="BF1024" s="244"/>
      <c r="BG1024" s="244"/>
      <c r="BH1024" s="244"/>
      <c r="BI1024" s="244"/>
      <c r="BJ1024" s="819"/>
      <c r="CC1024" s="513" t="str">
        <f>IF(AND($C1024&gt;0,AA1024="")," * No olvide digitar la variable "&amp;$AA$8&amp;""&amp;": Atención Cerrada. Digite Cero si no tiene.","")</f>
        <v/>
      </c>
      <c r="CD1024" s="513" t="str">
        <f>IF(AND($C1024&gt;0,AB1024="")," * No olvide digitar la variable "&amp;$AA$8&amp;""&amp;": Atención Abierta. Digite Cero si no tiene.","")</f>
        <v/>
      </c>
      <c r="CE1024" s="513" t="str">
        <f>IF(AND($C1024&gt;0,AC1024="")," * No olvide digitar la variable "&amp;$AA$8&amp;""&amp;": Emergencia. Digite Cero si no tiene.","")</f>
        <v/>
      </c>
      <c r="CF1024" s="513" t="str">
        <f>IF(AND(C1024&lt;AA1024+AB1024+AC1024)," * La Suma de la variable "&amp;$AA$8&amp;""&amp;" no puede ser mayor al Total.","")</f>
        <v/>
      </c>
      <c r="CG1024" s="513" t="str">
        <f>IF(AND($C1024&gt;0,AD1024="")," * No olvide digitar la variable "&amp;$AD$8&amp;""&amp;": Honorarios. Digite Cero si no tiene.","")</f>
        <v/>
      </c>
      <c r="CH1024" s="513" t="str">
        <f>IF(AND($C1024&gt;0,AE1024="")," * No olvide digitar la variable "&amp;$AD$8&amp;""&amp;": Convenios. Digite Cero si no tiene.","")</f>
        <v/>
      </c>
      <c r="CI1024" s="513" t="str">
        <f>IF(AND($C1024&gt;0,AF1024="")," * No olvide digitar la variable "&amp;$AD$8&amp;""&amp;": Consultores de llamada. Digite Cero si no tiene.","")</f>
        <v/>
      </c>
      <c r="CJ1024" s="513"/>
      <c r="CK1024" s="513" t="str">
        <f>IF(AND($C1024&gt;0,AH1024="")," * No olvide digitar la variable "&amp;$AH$8&amp;""&amp;" Al Sistema. Digite Cero si no tiene.","")</f>
        <v/>
      </c>
      <c r="CL1024" s="513" t="str">
        <f>IF(AND($C1024&gt;0,AI1024="")," * No olvide digitar la variable "&amp;$AH$8&amp;""&amp;" al Extrasistema. Digite Cero si no tiene.","")</f>
        <v/>
      </c>
      <c r="CM1024" s="513"/>
      <c r="CO1024" s="513" t="str">
        <f t="shared" si="824"/>
        <v/>
      </c>
      <c r="CR1024" s="822">
        <f>IF(AND($C1024&gt;0,AA1024=""),1,0)</f>
        <v>0</v>
      </c>
      <c r="CS1024" s="822">
        <f>IF(AND($C1024&gt;0,AB1024=""),1,0)</f>
        <v>0</v>
      </c>
      <c r="CT1024" s="823">
        <f>IF(AND($C1024&gt;0,AC1024=""),1,0)</f>
        <v>0</v>
      </c>
      <c r="CU1024" s="817">
        <f>IF(AND(C1024&lt;AA1024+AB1024+AC1024),1,0)</f>
        <v>0</v>
      </c>
      <c r="CV1024" s="817">
        <f>IF(AND($C1024&gt;0,AD1024=""),1,0)</f>
        <v>0</v>
      </c>
      <c r="CW1024" s="817">
        <f>IF(AND($C1024&gt;0,AE1024=""),1,0)</f>
        <v>0</v>
      </c>
      <c r="CX1024" s="817">
        <f>IF(AND($C1024&gt;0,AF1024=""),1,0)</f>
        <v>0</v>
      </c>
      <c r="CY1024" s="817"/>
      <c r="CZ1024" s="817">
        <f>IF(AND($C1024&gt;0,AH1024=""),1,0)</f>
        <v>0</v>
      </c>
      <c r="DA1024" s="817">
        <f>IF(AND($C1024&gt;0,AI1024=""),1,0)</f>
        <v>0</v>
      </c>
      <c r="DB1024" s="817"/>
      <c r="DD1024" s="822">
        <f t="shared" si="798"/>
        <v>0</v>
      </c>
    </row>
    <row r="1025" spans="1:108">
      <c r="A1025" s="878" t="s">
        <v>51</v>
      </c>
      <c r="B1025" s="879"/>
      <c r="C1025" s="92">
        <f>SUM(C1024)</f>
        <v>0</v>
      </c>
      <c r="D1025" s="93">
        <f>SUM(D1024)</f>
        <v>0</v>
      </c>
      <c r="E1025" s="94">
        <f>SUM(E1024)</f>
        <v>0</v>
      </c>
      <c r="F1025" s="100">
        <f>SUM(F1024)</f>
        <v>0</v>
      </c>
      <c r="G1025" s="257">
        <f>SUM(G1024)</f>
        <v>0</v>
      </c>
      <c r="H1025" s="875"/>
      <c r="I1025" s="876"/>
      <c r="J1025" s="876"/>
      <c r="K1025" s="876"/>
      <c r="L1025" s="876"/>
      <c r="M1025" s="876"/>
      <c r="N1025" s="876"/>
      <c r="O1025" s="876"/>
      <c r="P1025" s="876"/>
      <c r="Q1025" s="876"/>
      <c r="R1025" s="876"/>
      <c r="S1025" s="876"/>
      <c r="T1025" s="876"/>
      <c r="U1025" s="876"/>
      <c r="V1025" s="876"/>
      <c r="W1025" s="876"/>
      <c r="X1025" s="876"/>
      <c r="Y1025" s="876"/>
      <c r="Z1025" s="880"/>
      <c r="AA1025" s="94">
        <f>SUM(AA1024)</f>
        <v>0</v>
      </c>
      <c r="AB1025" s="99">
        <f t="shared" ref="AB1025:AJ1025" si="833">SUM(AB1024)</f>
        <v>0</v>
      </c>
      <c r="AC1025" s="95">
        <f t="shared" si="833"/>
        <v>0</v>
      </c>
      <c r="AD1025" s="101">
        <f t="shared" si="833"/>
        <v>0</v>
      </c>
      <c r="AE1025" s="99">
        <f t="shared" si="833"/>
        <v>0</v>
      </c>
      <c r="AF1025" s="100">
        <f t="shared" si="833"/>
        <v>0</v>
      </c>
      <c r="AG1025" s="126">
        <f t="shared" si="833"/>
        <v>0</v>
      </c>
      <c r="AH1025" s="101">
        <f t="shared" si="833"/>
        <v>0</v>
      </c>
      <c r="AI1025" s="100">
        <f t="shared" si="833"/>
        <v>0</v>
      </c>
      <c r="AJ1025" s="126">
        <f t="shared" si="833"/>
        <v>0</v>
      </c>
      <c r="AK1025" s="101"/>
      <c r="AL1025" s="100">
        <f t="shared" ref="AL1025:AN1025" si="834">SUM(AL1024)</f>
        <v>0</v>
      </c>
      <c r="AM1025" s="100">
        <f t="shared" ref="AM1025" si="835">SUM(AM1024)</f>
        <v>0</v>
      </c>
      <c r="AN1025" s="100">
        <f t="shared" si="834"/>
        <v>0</v>
      </c>
      <c r="AO1025" s="854"/>
      <c r="BC1025" s="256"/>
      <c r="BD1025" s="256"/>
      <c r="BE1025" s="256"/>
      <c r="BF1025" s="256"/>
      <c r="BG1025" s="256"/>
      <c r="BH1025" s="256"/>
      <c r="BI1025" s="256"/>
      <c r="BJ1025" s="256"/>
      <c r="CC1025" s="818"/>
      <c r="CD1025" s="818"/>
      <c r="CE1025" s="818"/>
      <c r="CF1025" s="818"/>
      <c r="CG1025" s="818"/>
      <c r="CH1025" s="818"/>
      <c r="CI1025" s="818"/>
      <c r="CJ1025" s="818"/>
      <c r="CK1025" s="818"/>
      <c r="CL1025" s="818"/>
      <c r="CM1025" s="818"/>
      <c r="CO1025" s="818" t="str">
        <f t="shared" si="824"/>
        <v/>
      </c>
      <c r="CR1025" s="824"/>
      <c r="CS1025" s="824"/>
      <c r="CT1025" s="824"/>
      <c r="CU1025" s="818"/>
      <c r="CV1025" s="818"/>
      <c r="CW1025" s="818"/>
      <c r="CX1025" s="818"/>
      <c r="CY1025" s="818"/>
      <c r="CZ1025" s="818"/>
      <c r="DA1025" s="818"/>
      <c r="DB1025" s="818"/>
      <c r="DD1025" s="824"/>
    </row>
    <row r="1026" spans="1:108">
      <c r="A1026" s="882" t="s">
        <v>1972</v>
      </c>
      <c r="B1026" s="890"/>
      <c r="C1026" s="890"/>
      <c r="D1026" s="890"/>
      <c r="E1026" s="890"/>
      <c r="F1026" s="890"/>
      <c r="G1026" s="890"/>
      <c r="H1026" s="440"/>
      <c r="I1026" s="440"/>
      <c r="J1026" s="440"/>
      <c r="K1026" s="440"/>
      <c r="L1026" s="440"/>
      <c r="M1026" s="440"/>
      <c r="N1026" s="440"/>
      <c r="O1026" s="440"/>
      <c r="P1026" s="440"/>
      <c r="Q1026" s="440"/>
      <c r="R1026" s="440"/>
      <c r="S1026" s="440"/>
      <c r="T1026" s="440"/>
      <c r="U1026" s="440"/>
      <c r="V1026" s="440"/>
      <c r="W1026" s="440"/>
      <c r="X1026" s="440"/>
      <c r="Y1026" s="440"/>
      <c r="Z1026" s="440"/>
      <c r="AA1026" s="440"/>
      <c r="AB1026" s="440"/>
      <c r="AC1026" s="440"/>
      <c r="AD1026" s="440"/>
      <c r="AE1026" s="440"/>
      <c r="AF1026" s="440"/>
      <c r="AG1026" s="440"/>
      <c r="AH1026" s="440"/>
      <c r="AI1026" s="440"/>
      <c r="AJ1026" s="440"/>
      <c r="AK1026" s="440"/>
      <c r="AL1026" s="440"/>
      <c r="AM1026" s="440"/>
      <c r="AN1026" s="440"/>
      <c r="AO1026" s="854"/>
      <c r="BC1026" s="244"/>
      <c r="BD1026" s="244"/>
      <c r="BE1026" s="244"/>
      <c r="BF1026" s="244"/>
      <c r="BG1026" s="244"/>
      <c r="BH1026" s="244"/>
      <c r="BI1026" s="244"/>
      <c r="BJ1026" s="244"/>
      <c r="CC1026" s="818"/>
      <c r="CD1026" s="818"/>
      <c r="CE1026" s="818"/>
      <c r="CF1026" s="818"/>
      <c r="CG1026" s="818"/>
      <c r="CH1026" s="818"/>
      <c r="CI1026" s="818"/>
      <c r="CJ1026" s="818"/>
      <c r="CK1026" s="818"/>
      <c r="CL1026" s="818"/>
      <c r="CM1026" s="818"/>
      <c r="CO1026" s="818" t="str">
        <f t="shared" si="824"/>
        <v/>
      </c>
      <c r="CR1026" s="824"/>
      <c r="CS1026" s="824"/>
      <c r="CT1026" s="824"/>
      <c r="CU1026" s="818"/>
      <c r="CV1026" s="818"/>
      <c r="CW1026" s="818"/>
      <c r="CX1026" s="818"/>
      <c r="CY1026" s="818"/>
      <c r="CZ1026" s="818"/>
      <c r="DA1026" s="818"/>
      <c r="DB1026" s="818"/>
      <c r="DD1026" s="824"/>
    </row>
    <row r="1027" spans="1:108">
      <c r="A1027" s="878" t="s">
        <v>1973</v>
      </c>
      <c r="B1027" s="879"/>
      <c r="C1027" s="920"/>
      <c r="D1027" s="921"/>
      <c r="E1027" s="921"/>
      <c r="F1027" s="921"/>
      <c r="G1027" s="921"/>
      <c r="H1027" s="921"/>
      <c r="I1027" s="921"/>
      <c r="J1027" s="921"/>
      <c r="K1027" s="921"/>
      <c r="L1027" s="921"/>
      <c r="M1027" s="921"/>
      <c r="N1027" s="921"/>
      <c r="O1027" s="921"/>
      <c r="P1027" s="921"/>
      <c r="Q1027" s="921"/>
      <c r="R1027" s="921"/>
      <c r="S1027" s="921"/>
      <c r="T1027" s="921"/>
      <c r="U1027" s="921"/>
      <c r="V1027" s="921"/>
      <c r="W1027" s="921"/>
      <c r="X1027" s="921"/>
      <c r="Y1027" s="921"/>
      <c r="Z1027" s="921"/>
      <c r="AA1027" s="921"/>
      <c r="AB1027" s="921"/>
      <c r="AC1027" s="921"/>
      <c r="AD1027" s="921"/>
      <c r="AE1027" s="921"/>
      <c r="AF1027" s="921"/>
      <c r="AG1027" s="921"/>
      <c r="AH1027" s="921"/>
      <c r="AI1027" s="921"/>
      <c r="AJ1027" s="921"/>
      <c r="AK1027" s="921"/>
      <c r="AL1027" s="921"/>
      <c r="AM1027" s="921"/>
      <c r="AN1027" s="921"/>
      <c r="AO1027" s="856"/>
      <c r="BC1027" s="514"/>
      <c r="BD1027" s="514"/>
      <c r="BE1027" s="514"/>
      <c r="BF1027" s="514"/>
      <c r="BG1027" s="514"/>
      <c r="BH1027" s="514"/>
      <c r="BI1027" s="514"/>
      <c r="BJ1027" s="514"/>
      <c r="CC1027" s="818"/>
      <c r="CD1027" s="818"/>
      <c r="CE1027" s="818"/>
      <c r="CF1027" s="818"/>
      <c r="CG1027" s="818"/>
      <c r="CH1027" s="818"/>
      <c r="CI1027" s="818"/>
      <c r="CJ1027" s="818"/>
      <c r="CK1027" s="818"/>
      <c r="CL1027" s="818"/>
      <c r="CM1027" s="818"/>
      <c r="CO1027" s="818" t="str">
        <f t="shared" si="824"/>
        <v/>
      </c>
      <c r="CR1027" s="824"/>
      <c r="CS1027" s="824"/>
      <c r="CT1027" s="824"/>
      <c r="CU1027" s="818"/>
      <c r="CV1027" s="818"/>
      <c r="CW1027" s="818"/>
      <c r="CX1027" s="818"/>
      <c r="CY1027" s="818"/>
      <c r="CZ1027" s="818"/>
      <c r="DA1027" s="818"/>
      <c r="DB1027" s="818"/>
      <c r="DD1027" s="824"/>
    </row>
    <row r="1028" spans="1:108">
      <c r="A1028" s="395" t="s">
        <v>1974</v>
      </c>
      <c r="B1028" s="418" t="s">
        <v>1975</v>
      </c>
      <c r="C1028" s="42">
        <f>SUM(D1028+G1028)</f>
        <v>0</v>
      </c>
      <c r="D1028" s="369">
        <f>SUM(E1028:F1028)</f>
        <v>0</v>
      </c>
      <c r="E1028" s="43"/>
      <c r="F1028" s="44"/>
      <c r="G1028" s="45"/>
      <c r="H1028" s="140"/>
      <c r="I1028" s="141"/>
      <c r="J1028" s="141"/>
      <c r="K1028" s="141"/>
      <c r="L1028" s="141"/>
      <c r="M1028" s="141"/>
      <c r="N1028" s="141"/>
      <c r="O1028" s="141"/>
      <c r="P1028" s="141"/>
      <c r="Q1028" s="141"/>
      <c r="R1028" s="141"/>
      <c r="S1028" s="141"/>
      <c r="T1028" s="141"/>
      <c r="U1028" s="141"/>
      <c r="V1028" s="141"/>
      <c r="W1028" s="141"/>
      <c r="X1028" s="141"/>
      <c r="Y1028" s="141"/>
      <c r="Z1028" s="142"/>
      <c r="AA1028" s="441"/>
      <c r="AB1028" s="442"/>
      <c r="AC1028" s="443"/>
      <c r="AD1028" s="444"/>
      <c r="AE1028" s="442"/>
      <c r="AF1028" s="445"/>
      <c r="AG1028" s="446"/>
      <c r="AH1028" s="444"/>
      <c r="AI1028" s="445"/>
      <c r="AJ1028" s="446"/>
      <c r="AK1028" s="109"/>
      <c r="AL1028" s="445"/>
      <c r="AM1028" s="851"/>
      <c r="AN1028" s="853"/>
      <c r="AO1028" s="855" t="str">
        <f t="shared" ref="AO1028:AO1032" si="836">CC1028&amp;CD1028&amp;CE1028&amp;CF1028&amp;CG1028&amp;CH1028&amp;CI1028&amp;CJ1028&amp;CK1028&amp;CL1028&amp;CM1028&amp;CN1028&amp;CO1028</f>
        <v/>
      </c>
      <c r="BC1028" s="818"/>
      <c r="BD1028" s="244"/>
      <c r="BE1028" s="244"/>
      <c r="BF1028" s="244"/>
      <c r="BG1028" s="244"/>
      <c r="BH1028" s="244"/>
      <c r="BI1028" s="244"/>
      <c r="BJ1028" s="819"/>
      <c r="CC1028" s="513" t="str">
        <f>IF(AND($C1028&gt;0,AA1028="")," * No olvide digitar la variable "&amp;$AA$8&amp;""&amp;": Atención Cerrada. Digite Cero si no tiene.","")</f>
        <v/>
      </c>
      <c r="CD1028" s="513" t="str">
        <f>IF(AND($C1028&gt;0,AB1028="")," * No olvide digitar la variable "&amp;$AA$8&amp;""&amp;": Atención Abierta. Digite Cero si no tiene.","")</f>
        <v/>
      </c>
      <c r="CE1028" s="513" t="str">
        <f>IF(AND($C1028&gt;0,AC1028="")," * No olvide digitar la variable "&amp;$AA$8&amp;""&amp;": Emergencia. Digite Cero si no tiene.","")</f>
        <v/>
      </c>
      <c r="CF1028" s="513" t="str">
        <f>IF(AND(C1028&lt;AA1028+AB1028+AC1028)," * La Suma de la variable "&amp;$AA$8&amp;""&amp;" no puede ser mayor al Total.","")</f>
        <v/>
      </c>
      <c r="CG1028" s="513" t="str">
        <f>IF(AND($C1028&gt;0,AD1028="")," * No olvide digitar la variable "&amp;$AD$8&amp;""&amp;": Honorarios. Digite Cero si no tiene.","")</f>
        <v/>
      </c>
      <c r="CH1028" s="513" t="str">
        <f>IF(AND($C1028&gt;0,AE1028="")," * No olvide digitar la variable "&amp;$AD$8&amp;""&amp;": Convenios. Digite Cero si no tiene.","")</f>
        <v/>
      </c>
      <c r="CI1028" s="513" t="str">
        <f>IF(AND($C1028&gt;0,AF1028="")," * No olvide digitar la variable "&amp;$AD$8&amp;""&amp;": Consultores de llamada. Digite Cero si no tiene.","")</f>
        <v/>
      </c>
      <c r="CJ1028" s="513"/>
      <c r="CK1028" s="513" t="str">
        <f>IF(AND($C1028&gt;0,AH1028="")," * No olvide digitar la variable "&amp;$AH$8&amp;""&amp;" Al Sistema. Digite Cero si no tiene.","")</f>
        <v/>
      </c>
      <c r="CL1028" s="513" t="str">
        <f>IF(AND($C1028&gt;0,AI1028="")," * No olvide digitar la variable "&amp;$AH$8&amp;""&amp;" al Extrasistema. Digite Cero si no tiene.","")</f>
        <v/>
      </c>
      <c r="CM1028" s="513"/>
      <c r="CO1028" s="513" t="str">
        <f t="shared" si="824"/>
        <v/>
      </c>
      <c r="CR1028" s="822">
        <f t="shared" ref="CR1028:CT1032" si="837">IF(AND($C1028&gt;0,AA1028=""),1,0)</f>
        <v>0</v>
      </c>
      <c r="CS1028" s="822">
        <f t="shared" si="837"/>
        <v>0</v>
      </c>
      <c r="CT1028" s="823">
        <f t="shared" si="837"/>
        <v>0</v>
      </c>
      <c r="CU1028" s="817">
        <f>IF(AND(C1028&lt;AA1028+AB1028+AC1028),1,0)</f>
        <v>0</v>
      </c>
      <c r="CV1028" s="817">
        <f t="shared" ref="CV1028:CX1032" si="838">IF(AND($C1028&gt;0,AD1028=""),1,0)</f>
        <v>0</v>
      </c>
      <c r="CW1028" s="817">
        <f t="shared" si="838"/>
        <v>0</v>
      </c>
      <c r="CX1028" s="817">
        <f t="shared" si="838"/>
        <v>0</v>
      </c>
      <c r="CY1028" s="817"/>
      <c r="CZ1028" s="817">
        <f t="shared" ref="CZ1028:DA1032" si="839">IF(AND($C1028&gt;0,AH1028=""),1,0)</f>
        <v>0</v>
      </c>
      <c r="DA1028" s="817">
        <f t="shared" si="839"/>
        <v>0</v>
      </c>
      <c r="DB1028" s="817"/>
      <c r="DD1028" s="822">
        <f t="shared" si="798"/>
        <v>0</v>
      </c>
    </row>
    <row r="1029" spans="1:108">
      <c r="A1029" s="379" t="s">
        <v>1976</v>
      </c>
      <c r="B1029" s="419" t="s">
        <v>1977</v>
      </c>
      <c r="C1029" s="57">
        <f>SUM(D1029+G1029)</f>
        <v>0</v>
      </c>
      <c r="D1029" s="372">
        <f>SUM(E1029:F1029)</f>
        <v>0</v>
      </c>
      <c r="E1029" s="58"/>
      <c r="F1029" s="59"/>
      <c r="G1029" s="60"/>
      <c r="H1029" s="145"/>
      <c r="I1029" s="146"/>
      <c r="J1029" s="146"/>
      <c r="K1029" s="146"/>
      <c r="L1029" s="146"/>
      <c r="M1029" s="146"/>
      <c r="N1029" s="146"/>
      <c r="O1029" s="146"/>
      <c r="P1029" s="146"/>
      <c r="Q1029" s="146"/>
      <c r="R1029" s="146"/>
      <c r="S1029" s="146"/>
      <c r="T1029" s="146"/>
      <c r="U1029" s="146"/>
      <c r="V1029" s="146"/>
      <c r="W1029" s="146"/>
      <c r="X1029" s="146"/>
      <c r="Y1029" s="146"/>
      <c r="Z1029" s="147"/>
      <c r="AA1029" s="447"/>
      <c r="AB1029" s="448"/>
      <c r="AC1029" s="449"/>
      <c r="AD1029" s="450"/>
      <c r="AE1029" s="448"/>
      <c r="AF1029" s="451"/>
      <c r="AG1029" s="452"/>
      <c r="AH1029" s="450"/>
      <c r="AI1029" s="453"/>
      <c r="AJ1029" s="452"/>
      <c r="AK1029" s="75"/>
      <c r="AL1029" s="453"/>
      <c r="AM1029" s="851"/>
      <c r="AN1029" s="853"/>
      <c r="AO1029" s="855" t="str">
        <f t="shared" si="836"/>
        <v/>
      </c>
      <c r="BC1029" s="818"/>
      <c r="BD1029" s="244"/>
      <c r="BE1029" s="244"/>
      <c r="BF1029" s="244"/>
      <c r="BG1029" s="244"/>
      <c r="BH1029" s="244"/>
      <c r="BI1029" s="244"/>
      <c r="BJ1029" s="819"/>
      <c r="CC1029" s="513" t="str">
        <f>IF(AND($C1029&gt;0,AA1029="")," * No olvide digitar la variable "&amp;$AA$8&amp;""&amp;": Atención Cerrada. Digite Cero si no tiene.","")</f>
        <v/>
      </c>
      <c r="CD1029" s="513" t="str">
        <f>IF(AND($C1029&gt;0,AB1029="")," * No olvide digitar la variable "&amp;$AA$8&amp;""&amp;": Atención Abierta. Digite Cero si no tiene.","")</f>
        <v/>
      </c>
      <c r="CE1029" s="513" t="str">
        <f>IF(AND($C1029&gt;0,AC1029="")," * No olvide digitar la variable "&amp;$AA$8&amp;""&amp;": Emergencia. Digite Cero si no tiene.","")</f>
        <v/>
      </c>
      <c r="CF1029" s="513" t="str">
        <f>IF(AND(C1029&lt;AA1029+AB1029+AC1029)," * La Suma de la variable "&amp;$AA$8&amp;""&amp;" no puede ser mayor al Total.","")</f>
        <v/>
      </c>
      <c r="CG1029" s="513" t="str">
        <f>IF(AND($C1029&gt;0,AD1029="")," * No olvide digitar la variable "&amp;$AD$8&amp;""&amp;": Honorarios. Digite Cero si no tiene.","")</f>
        <v/>
      </c>
      <c r="CH1029" s="513" t="str">
        <f>IF(AND($C1029&gt;0,AE1029="")," * No olvide digitar la variable "&amp;$AD$8&amp;""&amp;": Convenios. Digite Cero si no tiene.","")</f>
        <v/>
      </c>
      <c r="CI1029" s="513" t="str">
        <f>IF(AND($C1029&gt;0,AF1029="")," * No olvide digitar la variable "&amp;$AD$8&amp;""&amp;": Consultores de llamada. Digite Cero si no tiene.","")</f>
        <v/>
      </c>
      <c r="CJ1029" s="513"/>
      <c r="CK1029" s="513" t="str">
        <f>IF(AND($C1029&gt;0,AH1029="")," * No olvide digitar la variable "&amp;$AH$8&amp;""&amp;" Al Sistema. Digite Cero si no tiene.","")</f>
        <v/>
      </c>
      <c r="CL1029" s="513" t="str">
        <f>IF(AND($C1029&gt;0,AI1029="")," * No olvide digitar la variable "&amp;$AH$8&amp;""&amp;" al Extrasistema. Digite Cero si no tiene.","")</f>
        <v/>
      </c>
      <c r="CM1029" s="513"/>
      <c r="CO1029" s="513" t="str">
        <f t="shared" si="824"/>
        <v/>
      </c>
      <c r="CR1029" s="822">
        <f t="shared" si="837"/>
        <v>0</v>
      </c>
      <c r="CS1029" s="822">
        <f t="shared" si="837"/>
        <v>0</v>
      </c>
      <c r="CT1029" s="823">
        <f t="shared" si="837"/>
        <v>0</v>
      </c>
      <c r="CU1029" s="817">
        <f>IF(AND(C1029&lt;AA1029+AB1029+AC1029),1,0)</f>
        <v>0</v>
      </c>
      <c r="CV1029" s="817">
        <f t="shared" si="838"/>
        <v>0</v>
      </c>
      <c r="CW1029" s="817">
        <f t="shared" si="838"/>
        <v>0</v>
      </c>
      <c r="CX1029" s="817">
        <f t="shared" si="838"/>
        <v>0</v>
      </c>
      <c r="CY1029" s="817"/>
      <c r="CZ1029" s="817">
        <f t="shared" si="839"/>
        <v>0</v>
      </c>
      <c r="DA1029" s="817">
        <f t="shared" si="839"/>
        <v>0</v>
      </c>
      <c r="DB1029" s="817"/>
      <c r="DD1029" s="822">
        <f t="shared" si="798"/>
        <v>0</v>
      </c>
    </row>
    <row r="1030" spans="1:108">
      <c r="A1030" s="379" t="s">
        <v>1978</v>
      </c>
      <c r="B1030" s="419" t="s">
        <v>1979</v>
      </c>
      <c r="C1030" s="57">
        <f>SUM(D1030+G1030)</f>
        <v>0</v>
      </c>
      <c r="D1030" s="372">
        <f>SUM(E1030:F1030)</f>
        <v>0</v>
      </c>
      <c r="E1030" s="58"/>
      <c r="F1030" s="59"/>
      <c r="G1030" s="60"/>
      <c r="H1030" s="145"/>
      <c r="I1030" s="146"/>
      <c r="J1030" s="146"/>
      <c r="K1030" s="146"/>
      <c r="L1030" s="146"/>
      <c r="M1030" s="146"/>
      <c r="N1030" s="146"/>
      <c r="O1030" s="146"/>
      <c r="P1030" s="146"/>
      <c r="Q1030" s="146"/>
      <c r="R1030" s="146"/>
      <c r="S1030" s="146"/>
      <c r="T1030" s="146"/>
      <c r="U1030" s="146"/>
      <c r="V1030" s="146"/>
      <c r="W1030" s="146"/>
      <c r="X1030" s="146"/>
      <c r="Y1030" s="146"/>
      <c r="Z1030" s="147"/>
      <c r="AA1030" s="447"/>
      <c r="AB1030" s="448"/>
      <c r="AC1030" s="449"/>
      <c r="AD1030" s="450"/>
      <c r="AE1030" s="448"/>
      <c r="AF1030" s="451"/>
      <c r="AG1030" s="452"/>
      <c r="AH1030" s="450"/>
      <c r="AI1030" s="453"/>
      <c r="AJ1030" s="452"/>
      <c r="AK1030" s="75"/>
      <c r="AL1030" s="453"/>
      <c r="AM1030" s="851"/>
      <c r="AN1030" s="853"/>
      <c r="AO1030" s="855" t="str">
        <f t="shared" si="836"/>
        <v/>
      </c>
      <c r="BC1030" s="818"/>
      <c r="BD1030" s="244"/>
      <c r="BE1030" s="244"/>
      <c r="BF1030" s="244"/>
      <c r="BG1030" s="244"/>
      <c r="BH1030" s="244"/>
      <c r="BI1030" s="244"/>
      <c r="BJ1030" s="819"/>
      <c r="CC1030" s="513" t="str">
        <f>IF(AND($C1030&gt;0,AA1030="")," * No olvide digitar la variable "&amp;$AA$8&amp;""&amp;": Atención Cerrada. Digite Cero si no tiene.","")</f>
        <v/>
      </c>
      <c r="CD1030" s="513" t="str">
        <f>IF(AND($C1030&gt;0,AB1030="")," * No olvide digitar la variable "&amp;$AA$8&amp;""&amp;": Atención Abierta. Digite Cero si no tiene.","")</f>
        <v/>
      </c>
      <c r="CE1030" s="513" t="str">
        <f>IF(AND($C1030&gt;0,AC1030="")," * No olvide digitar la variable "&amp;$AA$8&amp;""&amp;": Emergencia. Digite Cero si no tiene.","")</f>
        <v/>
      </c>
      <c r="CF1030" s="513" t="str">
        <f>IF(AND(C1030&lt;AA1030+AB1030+AC1030)," * La Suma de la variable "&amp;$AA$8&amp;""&amp;" no puede ser mayor al Total.","")</f>
        <v/>
      </c>
      <c r="CG1030" s="513" t="str">
        <f>IF(AND($C1030&gt;0,AD1030="")," * No olvide digitar la variable "&amp;$AD$8&amp;""&amp;": Honorarios. Digite Cero si no tiene.","")</f>
        <v/>
      </c>
      <c r="CH1030" s="513" t="str">
        <f>IF(AND($C1030&gt;0,AE1030="")," * No olvide digitar la variable "&amp;$AD$8&amp;""&amp;": Convenios. Digite Cero si no tiene.","")</f>
        <v/>
      </c>
      <c r="CI1030" s="513" t="str">
        <f>IF(AND($C1030&gt;0,AF1030="")," * No olvide digitar la variable "&amp;$AD$8&amp;""&amp;": Consultores de llamada. Digite Cero si no tiene.","")</f>
        <v/>
      </c>
      <c r="CJ1030" s="513"/>
      <c r="CK1030" s="513" t="str">
        <f>IF(AND($C1030&gt;0,AH1030="")," * No olvide digitar la variable "&amp;$AH$8&amp;""&amp;" Al Sistema. Digite Cero si no tiene.","")</f>
        <v/>
      </c>
      <c r="CL1030" s="513" t="str">
        <f>IF(AND($C1030&gt;0,AI1030="")," * No olvide digitar la variable "&amp;$AH$8&amp;""&amp;" al Extrasistema. Digite Cero si no tiene.","")</f>
        <v/>
      </c>
      <c r="CM1030" s="513"/>
      <c r="CO1030" s="513" t="str">
        <f t="shared" si="824"/>
        <v/>
      </c>
      <c r="CR1030" s="822">
        <f t="shared" si="837"/>
        <v>0</v>
      </c>
      <c r="CS1030" s="822">
        <f t="shared" si="837"/>
        <v>0</v>
      </c>
      <c r="CT1030" s="823">
        <f t="shared" si="837"/>
        <v>0</v>
      </c>
      <c r="CU1030" s="817">
        <f>IF(AND(C1030&lt;AA1030+AB1030+AC1030),1,0)</f>
        <v>0</v>
      </c>
      <c r="CV1030" s="817">
        <f t="shared" si="838"/>
        <v>0</v>
      </c>
      <c r="CW1030" s="817">
        <f t="shared" si="838"/>
        <v>0</v>
      </c>
      <c r="CX1030" s="817">
        <f t="shared" si="838"/>
        <v>0</v>
      </c>
      <c r="CY1030" s="817"/>
      <c r="CZ1030" s="817">
        <f t="shared" si="839"/>
        <v>0</v>
      </c>
      <c r="DA1030" s="817">
        <f t="shared" si="839"/>
        <v>0</v>
      </c>
      <c r="DB1030" s="817"/>
      <c r="DD1030" s="822">
        <f t="shared" si="798"/>
        <v>0</v>
      </c>
    </row>
    <row r="1031" spans="1:108">
      <c r="A1031" s="379" t="s">
        <v>1980</v>
      </c>
      <c r="B1031" s="419" t="s">
        <v>1981</v>
      </c>
      <c r="C1031" s="57">
        <f>SUM(D1031+G1031)</f>
        <v>0</v>
      </c>
      <c r="D1031" s="372">
        <f>SUM(E1031:F1031)</f>
        <v>0</v>
      </c>
      <c r="E1031" s="58"/>
      <c r="F1031" s="59"/>
      <c r="G1031" s="60"/>
      <c r="H1031" s="145"/>
      <c r="I1031" s="146"/>
      <c r="J1031" s="146"/>
      <c r="K1031" s="146"/>
      <c r="L1031" s="146"/>
      <c r="M1031" s="146"/>
      <c r="N1031" s="146"/>
      <c r="O1031" s="146"/>
      <c r="P1031" s="146"/>
      <c r="Q1031" s="146"/>
      <c r="R1031" s="146"/>
      <c r="S1031" s="146"/>
      <c r="T1031" s="146"/>
      <c r="U1031" s="146"/>
      <c r="V1031" s="146"/>
      <c r="W1031" s="146"/>
      <c r="X1031" s="146"/>
      <c r="Y1031" s="146"/>
      <c r="Z1031" s="147"/>
      <c r="AA1031" s="447"/>
      <c r="AB1031" s="448"/>
      <c r="AC1031" s="449"/>
      <c r="AD1031" s="450"/>
      <c r="AE1031" s="448"/>
      <c r="AF1031" s="451"/>
      <c r="AG1031" s="452"/>
      <c r="AH1031" s="450"/>
      <c r="AI1031" s="453"/>
      <c r="AJ1031" s="452"/>
      <c r="AK1031" s="75"/>
      <c r="AL1031" s="453"/>
      <c r="AM1031" s="851"/>
      <c r="AN1031" s="853"/>
      <c r="AO1031" s="855" t="str">
        <f t="shared" si="836"/>
        <v/>
      </c>
      <c r="BC1031" s="818"/>
      <c r="BD1031" s="244"/>
      <c r="BE1031" s="244"/>
      <c r="BF1031" s="244"/>
      <c r="BG1031" s="244"/>
      <c r="BH1031" s="244"/>
      <c r="BI1031" s="244"/>
      <c r="BJ1031" s="819"/>
      <c r="CC1031" s="513" t="str">
        <f>IF(AND($C1031&gt;0,AA1031="")," * No olvide digitar la variable "&amp;$AA$8&amp;""&amp;": Atención Cerrada. Digite Cero si no tiene.","")</f>
        <v/>
      </c>
      <c r="CD1031" s="513" t="str">
        <f>IF(AND($C1031&gt;0,AB1031="")," * No olvide digitar la variable "&amp;$AA$8&amp;""&amp;": Atención Abierta. Digite Cero si no tiene.","")</f>
        <v/>
      </c>
      <c r="CE1031" s="513" t="str">
        <f>IF(AND($C1031&gt;0,AC1031="")," * No olvide digitar la variable "&amp;$AA$8&amp;""&amp;": Emergencia. Digite Cero si no tiene.","")</f>
        <v/>
      </c>
      <c r="CF1031" s="513" t="str">
        <f>IF(AND(C1031&lt;AA1031+AB1031+AC1031)," * La Suma de la variable "&amp;$AA$8&amp;""&amp;" no puede ser mayor al Total.","")</f>
        <v/>
      </c>
      <c r="CG1031" s="513" t="str">
        <f>IF(AND($C1031&gt;0,AD1031="")," * No olvide digitar la variable "&amp;$AD$8&amp;""&amp;": Honorarios. Digite Cero si no tiene.","")</f>
        <v/>
      </c>
      <c r="CH1031" s="513" t="str">
        <f>IF(AND($C1031&gt;0,AE1031="")," * No olvide digitar la variable "&amp;$AD$8&amp;""&amp;": Convenios. Digite Cero si no tiene.","")</f>
        <v/>
      </c>
      <c r="CI1031" s="513" t="str">
        <f>IF(AND($C1031&gt;0,AF1031="")," * No olvide digitar la variable "&amp;$AD$8&amp;""&amp;": Consultores de llamada. Digite Cero si no tiene.","")</f>
        <v/>
      </c>
      <c r="CJ1031" s="513"/>
      <c r="CK1031" s="513" t="str">
        <f>IF(AND($C1031&gt;0,AH1031="")," * No olvide digitar la variable "&amp;$AH$8&amp;""&amp;" Al Sistema. Digite Cero si no tiene.","")</f>
        <v/>
      </c>
      <c r="CL1031" s="513" t="str">
        <f>IF(AND($C1031&gt;0,AI1031="")," * No olvide digitar la variable "&amp;$AH$8&amp;""&amp;" al Extrasistema. Digite Cero si no tiene.","")</f>
        <v/>
      </c>
      <c r="CM1031" s="513"/>
      <c r="CO1031" s="513" t="str">
        <f t="shared" si="824"/>
        <v/>
      </c>
      <c r="CR1031" s="822">
        <f t="shared" si="837"/>
        <v>0</v>
      </c>
      <c r="CS1031" s="822">
        <f t="shared" si="837"/>
        <v>0</v>
      </c>
      <c r="CT1031" s="823">
        <f t="shared" si="837"/>
        <v>0</v>
      </c>
      <c r="CU1031" s="817">
        <f>IF(AND(C1031&lt;AA1031+AB1031+AC1031),1,0)</f>
        <v>0</v>
      </c>
      <c r="CV1031" s="817">
        <f t="shared" si="838"/>
        <v>0</v>
      </c>
      <c r="CW1031" s="817">
        <f t="shared" si="838"/>
        <v>0</v>
      </c>
      <c r="CX1031" s="817">
        <f t="shared" si="838"/>
        <v>0</v>
      </c>
      <c r="CY1031" s="817"/>
      <c r="CZ1031" s="817">
        <f t="shared" si="839"/>
        <v>0</v>
      </c>
      <c r="DA1031" s="817">
        <f t="shared" si="839"/>
        <v>0</v>
      </c>
      <c r="DB1031" s="817"/>
      <c r="DD1031" s="822">
        <f t="shared" si="798"/>
        <v>0</v>
      </c>
    </row>
    <row r="1032" spans="1:108">
      <c r="A1032" s="401" t="s">
        <v>1982</v>
      </c>
      <c r="B1032" s="420" t="s">
        <v>1983</v>
      </c>
      <c r="C1032" s="77">
        <f>SUM(D1032+G1032)</f>
        <v>0</v>
      </c>
      <c r="D1032" s="375">
        <f>SUM(E1032:F1032)</f>
        <v>0</v>
      </c>
      <c r="E1032" s="78"/>
      <c r="F1032" s="79"/>
      <c r="G1032" s="80"/>
      <c r="H1032" s="152"/>
      <c r="I1032" s="153"/>
      <c r="J1032" s="153"/>
      <c r="K1032" s="153"/>
      <c r="L1032" s="153"/>
      <c r="M1032" s="153"/>
      <c r="N1032" s="153"/>
      <c r="O1032" s="153"/>
      <c r="P1032" s="153"/>
      <c r="Q1032" s="153"/>
      <c r="R1032" s="153"/>
      <c r="S1032" s="153"/>
      <c r="T1032" s="153"/>
      <c r="U1032" s="153"/>
      <c r="V1032" s="153"/>
      <c r="W1032" s="153"/>
      <c r="X1032" s="153"/>
      <c r="Y1032" s="153"/>
      <c r="Z1032" s="154"/>
      <c r="AA1032" s="454"/>
      <c r="AB1032" s="455"/>
      <c r="AC1032" s="456"/>
      <c r="AD1032" s="457"/>
      <c r="AE1032" s="455"/>
      <c r="AF1032" s="458"/>
      <c r="AG1032" s="459"/>
      <c r="AH1032" s="457"/>
      <c r="AI1032" s="460"/>
      <c r="AJ1032" s="459"/>
      <c r="AK1032" s="75"/>
      <c r="AL1032" s="460"/>
      <c r="AM1032" s="851"/>
      <c r="AN1032" s="853"/>
      <c r="AO1032" s="855" t="str">
        <f t="shared" si="836"/>
        <v/>
      </c>
      <c r="BC1032" s="818"/>
      <c r="BD1032" s="244"/>
      <c r="BE1032" s="244"/>
      <c r="BF1032" s="244"/>
      <c r="BG1032" s="244"/>
      <c r="BH1032" s="244"/>
      <c r="BI1032" s="244"/>
      <c r="BJ1032" s="819"/>
      <c r="CC1032" s="513" t="str">
        <f>IF(AND($C1032&gt;0,AA1032="")," * No olvide digitar la variable "&amp;$AA$8&amp;""&amp;": Atención Cerrada. Digite Cero si no tiene.","")</f>
        <v/>
      </c>
      <c r="CD1032" s="513" t="str">
        <f>IF(AND($C1032&gt;0,AB1032="")," * No olvide digitar la variable "&amp;$AA$8&amp;""&amp;": Atención Abierta. Digite Cero si no tiene.","")</f>
        <v/>
      </c>
      <c r="CE1032" s="513" t="str">
        <f>IF(AND($C1032&gt;0,AC1032="")," * No olvide digitar la variable "&amp;$AA$8&amp;""&amp;": Emergencia. Digite Cero si no tiene.","")</f>
        <v/>
      </c>
      <c r="CF1032" s="513" t="str">
        <f>IF(AND(C1032&lt;AA1032+AB1032+AC1032)," * La Suma de la variable "&amp;$AA$8&amp;""&amp;" no puede ser mayor al Total.","")</f>
        <v/>
      </c>
      <c r="CG1032" s="513" t="str">
        <f>IF(AND($C1032&gt;0,AD1032="")," * No olvide digitar la variable "&amp;$AD$8&amp;""&amp;": Honorarios. Digite Cero si no tiene.","")</f>
        <v/>
      </c>
      <c r="CH1032" s="513" t="str">
        <f>IF(AND($C1032&gt;0,AE1032="")," * No olvide digitar la variable "&amp;$AD$8&amp;""&amp;": Convenios. Digite Cero si no tiene.","")</f>
        <v/>
      </c>
      <c r="CI1032" s="513" t="str">
        <f>IF(AND($C1032&gt;0,AF1032="")," * No olvide digitar la variable "&amp;$AD$8&amp;""&amp;": Consultores de llamada. Digite Cero si no tiene.","")</f>
        <v/>
      </c>
      <c r="CJ1032" s="513"/>
      <c r="CK1032" s="513" t="str">
        <f>IF(AND($C1032&gt;0,AH1032="")," * No olvide digitar la variable "&amp;$AH$8&amp;""&amp;" Al Sistema. Digite Cero si no tiene.","")</f>
        <v/>
      </c>
      <c r="CL1032" s="513" t="str">
        <f>IF(AND($C1032&gt;0,AI1032="")," * No olvide digitar la variable "&amp;$AH$8&amp;""&amp;" al Extrasistema. Digite Cero si no tiene.","")</f>
        <v/>
      </c>
      <c r="CM1032" s="513"/>
      <c r="CO1032" s="513" t="str">
        <f t="shared" si="824"/>
        <v/>
      </c>
      <c r="CR1032" s="822">
        <f t="shared" si="837"/>
        <v>0</v>
      </c>
      <c r="CS1032" s="822">
        <f t="shared" si="837"/>
        <v>0</v>
      </c>
      <c r="CT1032" s="823">
        <f t="shared" si="837"/>
        <v>0</v>
      </c>
      <c r="CU1032" s="817">
        <f>IF(AND(C1032&lt;AA1032+AB1032+AC1032),1,0)</f>
        <v>0</v>
      </c>
      <c r="CV1032" s="817">
        <f t="shared" si="838"/>
        <v>0</v>
      </c>
      <c r="CW1032" s="817">
        <f t="shared" si="838"/>
        <v>0</v>
      </c>
      <c r="CX1032" s="817">
        <f t="shared" si="838"/>
        <v>0</v>
      </c>
      <c r="CY1032" s="817"/>
      <c r="CZ1032" s="817">
        <f t="shared" si="839"/>
        <v>0</v>
      </c>
      <c r="DA1032" s="817">
        <f t="shared" si="839"/>
        <v>0</v>
      </c>
      <c r="DB1032" s="817"/>
      <c r="DD1032" s="822">
        <f t="shared" si="798"/>
        <v>0</v>
      </c>
    </row>
    <row r="1033" spans="1:108">
      <c r="A1033" s="878" t="s">
        <v>51</v>
      </c>
      <c r="B1033" s="879"/>
      <c r="C1033" s="92">
        <f>SUM(C1028:C1032)</f>
        <v>0</v>
      </c>
      <c r="D1033" s="93">
        <f>SUM(D1028:D1032)</f>
        <v>0</v>
      </c>
      <c r="E1033" s="94">
        <f>SUM(E1028:E1032)</f>
        <v>0</v>
      </c>
      <c r="F1033" s="95">
        <f>SUM(F1028:F1032)</f>
        <v>0</v>
      </c>
      <c r="G1033" s="93">
        <f>SUM(G1028:G1032)</f>
        <v>0</v>
      </c>
      <c r="H1033" s="875"/>
      <c r="I1033" s="876"/>
      <c r="J1033" s="876"/>
      <c r="K1033" s="876"/>
      <c r="L1033" s="876"/>
      <c r="M1033" s="876"/>
      <c r="N1033" s="876"/>
      <c r="O1033" s="876"/>
      <c r="P1033" s="876"/>
      <c r="Q1033" s="876"/>
      <c r="R1033" s="876"/>
      <c r="S1033" s="876"/>
      <c r="T1033" s="876"/>
      <c r="U1033" s="876"/>
      <c r="V1033" s="876"/>
      <c r="W1033" s="876"/>
      <c r="X1033" s="876"/>
      <c r="Y1033" s="876"/>
      <c r="Z1033" s="880"/>
      <c r="AA1033" s="94">
        <f>SUM(AA1028:AA1032)</f>
        <v>0</v>
      </c>
      <c r="AB1033" s="99">
        <f>SUM(AB1028:AB1032)</f>
        <v>0</v>
      </c>
      <c r="AC1033" s="95">
        <f t="shared" ref="AC1033:AJ1033" si="840">SUM(AC1028:AC1032)</f>
        <v>0</v>
      </c>
      <c r="AD1033" s="101">
        <f t="shared" si="840"/>
        <v>0</v>
      </c>
      <c r="AE1033" s="99">
        <f t="shared" si="840"/>
        <v>0</v>
      </c>
      <c r="AF1033" s="100">
        <f t="shared" si="840"/>
        <v>0</v>
      </c>
      <c r="AG1033" s="126">
        <f t="shared" si="840"/>
        <v>0</v>
      </c>
      <c r="AH1033" s="101">
        <f t="shared" si="840"/>
        <v>0</v>
      </c>
      <c r="AI1033" s="100">
        <f t="shared" si="840"/>
        <v>0</v>
      </c>
      <c r="AJ1033" s="126">
        <f t="shared" si="840"/>
        <v>0</v>
      </c>
      <c r="AK1033" s="101"/>
      <c r="AL1033" s="100">
        <f t="shared" ref="AL1033:AN1033" si="841">SUM(AL1028:AL1032)</f>
        <v>0</v>
      </c>
      <c r="AM1033" s="100">
        <f t="shared" ref="AM1033" si="842">SUM(AM1028:AM1032)</f>
        <v>0</v>
      </c>
      <c r="AN1033" s="100">
        <f t="shared" si="841"/>
        <v>0</v>
      </c>
      <c r="AO1033" s="854"/>
      <c r="BC1033" s="244"/>
      <c r="BD1033" s="244"/>
      <c r="BE1033" s="244"/>
      <c r="BF1033" s="244"/>
      <c r="BG1033" s="244"/>
      <c r="BH1033" s="244"/>
      <c r="BI1033" s="244"/>
      <c r="BJ1033" s="244"/>
      <c r="CC1033" s="818"/>
      <c r="CD1033" s="818"/>
      <c r="CE1033" s="818"/>
      <c r="CF1033" s="818"/>
      <c r="CG1033" s="818"/>
      <c r="CH1033" s="818"/>
      <c r="CI1033" s="818"/>
      <c r="CJ1033" s="818"/>
      <c r="CK1033" s="818"/>
      <c r="CL1033" s="818"/>
      <c r="CM1033" s="818"/>
      <c r="CO1033" s="818" t="str">
        <f t="shared" si="824"/>
        <v/>
      </c>
      <c r="CR1033" s="824"/>
      <c r="CS1033" s="824"/>
      <c r="CT1033" s="824"/>
      <c r="CU1033" s="818"/>
      <c r="CV1033" s="818"/>
      <c r="CW1033" s="818"/>
      <c r="CX1033" s="818"/>
      <c r="CY1033" s="818"/>
      <c r="CZ1033" s="818"/>
      <c r="DA1033" s="818"/>
      <c r="DB1033" s="818"/>
      <c r="DD1033" s="824"/>
    </row>
    <row r="1034" spans="1:108">
      <c r="A1034" s="889" t="s">
        <v>1984</v>
      </c>
      <c r="B1034" s="890"/>
      <c r="C1034" s="890"/>
      <c r="D1034" s="890"/>
      <c r="E1034" s="890"/>
      <c r="F1034" s="890"/>
      <c r="G1034" s="890"/>
      <c r="H1034" s="127"/>
      <c r="I1034" s="127"/>
      <c r="J1034" s="127"/>
      <c r="K1034" s="127"/>
      <c r="L1034" s="127"/>
      <c r="M1034" s="127"/>
      <c r="N1034" s="127"/>
      <c r="O1034" s="127"/>
      <c r="P1034" s="127"/>
      <c r="Q1034" s="127"/>
      <c r="R1034" s="127"/>
      <c r="S1034" s="127"/>
      <c r="T1034" s="127"/>
      <c r="U1034" s="127"/>
      <c r="V1034" s="127"/>
      <c r="W1034" s="127"/>
      <c r="X1034" s="127"/>
      <c r="Y1034" s="127"/>
      <c r="Z1034" s="127"/>
      <c r="AA1034" s="127"/>
      <c r="AB1034" s="127"/>
      <c r="AC1034" s="127"/>
      <c r="AD1034" s="127"/>
      <c r="AE1034" s="127"/>
      <c r="AF1034" s="127"/>
      <c r="AG1034" s="127"/>
      <c r="AH1034" s="127"/>
      <c r="AI1034" s="127"/>
      <c r="AJ1034" s="127"/>
      <c r="AK1034" s="127"/>
      <c r="AL1034" s="127"/>
      <c r="AM1034" s="127"/>
      <c r="AN1034" s="127"/>
      <c r="AO1034" s="854"/>
      <c r="BC1034" s="256"/>
      <c r="BD1034" s="256"/>
      <c r="BE1034" s="256"/>
      <c r="BF1034" s="256"/>
      <c r="BG1034" s="256"/>
      <c r="BH1034" s="256"/>
      <c r="BI1034" s="256"/>
      <c r="BJ1034" s="256"/>
      <c r="CC1034" s="818"/>
      <c r="CD1034" s="818"/>
      <c r="CE1034" s="818"/>
      <c r="CF1034" s="818"/>
      <c r="CG1034" s="818"/>
      <c r="CH1034" s="818"/>
      <c r="CI1034" s="818"/>
      <c r="CJ1034" s="818"/>
      <c r="CK1034" s="818"/>
      <c r="CL1034" s="818"/>
      <c r="CM1034" s="818"/>
      <c r="CO1034" s="818" t="str">
        <f t="shared" si="824"/>
        <v/>
      </c>
      <c r="CR1034" s="824"/>
      <c r="CS1034" s="824"/>
      <c r="CT1034" s="824"/>
      <c r="CU1034" s="818"/>
      <c r="CV1034" s="818"/>
      <c r="CW1034" s="818"/>
      <c r="CX1034" s="818"/>
      <c r="CY1034" s="818"/>
      <c r="CZ1034" s="818"/>
      <c r="DA1034" s="818"/>
      <c r="DB1034" s="818"/>
      <c r="DD1034" s="824"/>
    </row>
    <row r="1035" spans="1:108">
      <c r="A1035" s="878" t="s">
        <v>1985</v>
      </c>
      <c r="B1035" s="879"/>
      <c r="C1035" s="875"/>
      <c r="D1035" s="876"/>
      <c r="E1035" s="876"/>
      <c r="F1035" s="876"/>
      <c r="G1035" s="876"/>
      <c r="H1035" s="876"/>
      <c r="I1035" s="876"/>
      <c r="J1035" s="876"/>
      <c r="K1035" s="876"/>
      <c r="L1035" s="876"/>
      <c r="M1035" s="876"/>
      <c r="N1035" s="876"/>
      <c r="O1035" s="876"/>
      <c r="P1035" s="876"/>
      <c r="Q1035" s="876"/>
      <c r="R1035" s="876"/>
      <c r="S1035" s="876"/>
      <c r="T1035" s="876"/>
      <c r="U1035" s="876"/>
      <c r="V1035" s="876"/>
      <c r="W1035" s="876"/>
      <c r="X1035" s="876"/>
      <c r="Y1035" s="876"/>
      <c r="Z1035" s="876"/>
      <c r="AA1035" s="876"/>
      <c r="AB1035" s="876"/>
      <c r="AC1035" s="876"/>
      <c r="AD1035" s="876"/>
      <c r="AE1035" s="876"/>
      <c r="AF1035" s="876"/>
      <c r="AG1035" s="876"/>
      <c r="AH1035" s="876"/>
      <c r="AI1035" s="876"/>
      <c r="AJ1035" s="876"/>
      <c r="AK1035" s="876"/>
      <c r="AL1035" s="876"/>
      <c r="AM1035" s="876"/>
      <c r="AN1035" s="877"/>
      <c r="AO1035" s="854"/>
      <c r="BC1035" s="256"/>
      <c r="BD1035" s="256"/>
      <c r="BE1035" s="256"/>
      <c r="BF1035" s="256"/>
      <c r="BG1035" s="256"/>
      <c r="BH1035" s="256"/>
      <c r="BI1035" s="256"/>
      <c r="BJ1035" s="256"/>
      <c r="CC1035" s="818"/>
      <c r="CD1035" s="818"/>
      <c r="CE1035" s="818"/>
      <c r="CF1035" s="818"/>
      <c r="CG1035" s="818"/>
      <c r="CH1035" s="818"/>
      <c r="CI1035" s="818"/>
      <c r="CJ1035" s="818"/>
      <c r="CK1035" s="818"/>
      <c r="CL1035" s="818"/>
      <c r="CM1035" s="818"/>
      <c r="CO1035" s="818" t="str">
        <f t="shared" si="824"/>
        <v/>
      </c>
      <c r="CR1035" s="824"/>
      <c r="CS1035" s="824"/>
      <c r="CT1035" s="824"/>
      <c r="CU1035" s="818"/>
      <c r="CV1035" s="818"/>
      <c r="CW1035" s="818"/>
      <c r="CX1035" s="818"/>
      <c r="CY1035" s="818"/>
      <c r="CZ1035" s="818"/>
      <c r="DA1035" s="818"/>
      <c r="DB1035" s="818"/>
      <c r="DD1035" s="824"/>
    </row>
    <row r="1036" spans="1:108">
      <c r="A1036" s="386">
        <v>2901001</v>
      </c>
      <c r="B1036" s="461" t="s">
        <v>1986</v>
      </c>
      <c r="C1036" s="42">
        <f>SUM(D1036+G1036)</f>
        <v>0</v>
      </c>
      <c r="D1036" s="369">
        <f>SUM(E1036:F1036)</f>
        <v>0</v>
      </c>
      <c r="E1036" s="43"/>
      <c r="F1036" s="44"/>
      <c r="G1036" s="45"/>
      <c r="H1036" s="140"/>
      <c r="I1036" s="141"/>
      <c r="J1036" s="141"/>
      <c r="K1036" s="141"/>
      <c r="L1036" s="141"/>
      <c r="M1036" s="141"/>
      <c r="N1036" s="141"/>
      <c r="O1036" s="141"/>
      <c r="P1036" s="141"/>
      <c r="Q1036" s="141"/>
      <c r="R1036" s="141"/>
      <c r="S1036" s="141"/>
      <c r="T1036" s="141"/>
      <c r="U1036" s="141"/>
      <c r="V1036" s="141"/>
      <c r="W1036" s="141"/>
      <c r="X1036" s="141"/>
      <c r="Y1036" s="141"/>
      <c r="Z1036" s="142"/>
      <c r="AA1036" s="43"/>
      <c r="AB1036" s="143"/>
      <c r="AC1036" s="44"/>
      <c r="AD1036" s="104"/>
      <c r="AE1036" s="143"/>
      <c r="AF1036" s="105"/>
      <c r="AG1036" s="144"/>
      <c r="AH1036" s="104"/>
      <c r="AI1036" s="105"/>
      <c r="AJ1036" s="144"/>
      <c r="AK1036" s="109"/>
      <c r="AL1036" s="105"/>
      <c r="AM1036" s="851"/>
      <c r="AN1036" s="853"/>
      <c r="AO1036" s="855" t="str">
        <f t="shared" ref="AO1036:AO1038" si="843">CC1036&amp;CD1036&amp;CE1036&amp;CF1036&amp;CG1036&amp;CH1036&amp;CI1036&amp;CJ1036&amp;CK1036&amp;CL1036&amp;CM1036&amp;CN1036&amp;CO1036</f>
        <v/>
      </c>
      <c r="BC1036" s="818"/>
      <c r="BD1036" s="244"/>
      <c r="BE1036" s="244"/>
      <c r="BF1036" s="244"/>
      <c r="BG1036" s="244"/>
      <c r="BH1036" s="244"/>
      <c r="BI1036" s="244"/>
      <c r="BJ1036" s="819"/>
      <c r="CC1036" s="513" t="str">
        <f>IF(AND($C1036&gt;0,AA1036="")," * No olvide digitar la variable "&amp;$AA$8&amp;""&amp;": Atención Cerrada. Digite Cero si no tiene.","")</f>
        <v/>
      </c>
      <c r="CD1036" s="513" t="str">
        <f>IF(AND($C1036&gt;0,AB1036="")," * No olvide digitar la variable "&amp;$AA$8&amp;""&amp;": Atención Abierta. Digite Cero si no tiene.","")</f>
        <v/>
      </c>
      <c r="CE1036" s="513" t="str">
        <f>IF(AND($C1036&gt;0,AC1036="")," * No olvide digitar la variable "&amp;$AA$8&amp;""&amp;": Emergencia. Digite Cero si no tiene.","")</f>
        <v/>
      </c>
      <c r="CF1036" s="513" t="str">
        <f>IF(AND(C1036&lt;AA1036+AB1036+AC1036)," * La Suma de la variable "&amp;$AA$8&amp;""&amp;" no puede ser mayor al Total.","")</f>
        <v/>
      </c>
      <c r="CG1036" s="513" t="str">
        <f>IF(AND($C1036&gt;0,AD1036="")," * No olvide digitar la variable "&amp;$AD$8&amp;""&amp;": Honorarios. Digite Cero si no tiene.","")</f>
        <v/>
      </c>
      <c r="CH1036" s="513" t="str">
        <f>IF(AND($C1036&gt;0,AE1036="")," * No olvide digitar la variable "&amp;$AD$8&amp;""&amp;": Convenios. Digite Cero si no tiene.","")</f>
        <v/>
      </c>
      <c r="CI1036" s="513" t="str">
        <f>IF(AND($C1036&gt;0,AF1036="")," * No olvide digitar la variable "&amp;$AD$8&amp;""&amp;": Consultores de llamada. Digite Cero si no tiene.","")</f>
        <v/>
      </c>
      <c r="CJ1036" s="513"/>
      <c r="CK1036" s="513" t="str">
        <f>IF(AND($C1036&gt;0,AH1036="")," * No olvide digitar la variable "&amp;$AH$8&amp;""&amp;" Al Sistema. Digite Cero si no tiene.","")</f>
        <v/>
      </c>
      <c r="CL1036" s="513" t="str">
        <f>IF(AND($C1036&gt;0,AI1036="")," * No olvide digitar la variable "&amp;$AH$8&amp;""&amp;" al Extrasistema. Digite Cero si no tiene.","")</f>
        <v/>
      </c>
      <c r="CM1036" s="513"/>
      <c r="CO1036" s="513" t="str">
        <f t="shared" si="824"/>
        <v/>
      </c>
      <c r="CR1036" s="822">
        <f t="shared" ref="CR1036:CT1038" si="844">IF(AND($C1036&gt;0,AA1036=""),1,0)</f>
        <v>0</v>
      </c>
      <c r="CS1036" s="822">
        <f t="shared" si="844"/>
        <v>0</v>
      </c>
      <c r="CT1036" s="823">
        <f t="shared" si="844"/>
        <v>0</v>
      </c>
      <c r="CU1036" s="817">
        <f>IF(AND(C1036&lt;AA1036+AB1036+AC1036),1,0)</f>
        <v>0</v>
      </c>
      <c r="CV1036" s="817">
        <f t="shared" ref="CV1036:CX1038" si="845">IF(AND($C1036&gt;0,AD1036=""),1,0)</f>
        <v>0</v>
      </c>
      <c r="CW1036" s="817">
        <f t="shared" si="845"/>
        <v>0</v>
      </c>
      <c r="CX1036" s="817">
        <f t="shared" si="845"/>
        <v>0</v>
      </c>
      <c r="CY1036" s="817"/>
      <c r="CZ1036" s="817">
        <f t="shared" ref="CZ1036:DA1038" si="846">IF(AND($C1036&gt;0,AH1036=""),1,0)</f>
        <v>0</v>
      </c>
      <c r="DA1036" s="817">
        <f t="shared" si="846"/>
        <v>0</v>
      </c>
      <c r="DB1036" s="817"/>
      <c r="DD1036" s="822">
        <f t="shared" si="798"/>
        <v>0</v>
      </c>
    </row>
    <row r="1037" spans="1:108">
      <c r="A1037" s="388">
        <v>2901002</v>
      </c>
      <c r="B1037" s="462" t="s">
        <v>1987</v>
      </c>
      <c r="C1037" s="57">
        <f>SUM(D1037+G1037)</f>
        <v>0</v>
      </c>
      <c r="D1037" s="372">
        <f>SUM(E1037:F1037)</f>
        <v>0</v>
      </c>
      <c r="E1037" s="58"/>
      <c r="F1037" s="59"/>
      <c r="G1037" s="60"/>
      <c r="H1037" s="145"/>
      <c r="I1037" s="146"/>
      <c r="J1037" s="146"/>
      <c r="K1037" s="146"/>
      <c r="L1037" s="146"/>
      <c r="M1037" s="146"/>
      <c r="N1037" s="146"/>
      <c r="O1037" s="146"/>
      <c r="P1037" s="146"/>
      <c r="Q1037" s="146"/>
      <c r="R1037" s="146"/>
      <c r="S1037" s="146"/>
      <c r="T1037" s="146"/>
      <c r="U1037" s="146"/>
      <c r="V1037" s="146"/>
      <c r="W1037" s="146"/>
      <c r="X1037" s="146"/>
      <c r="Y1037" s="146"/>
      <c r="Z1037" s="147"/>
      <c r="AA1037" s="58"/>
      <c r="AB1037" s="148"/>
      <c r="AC1037" s="59"/>
      <c r="AD1037" s="110"/>
      <c r="AE1037" s="148"/>
      <c r="AF1037" s="111"/>
      <c r="AG1037" s="149"/>
      <c r="AH1037" s="110"/>
      <c r="AI1037" s="111"/>
      <c r="AJ1037" s="149"/>
      <c r="AK1037" s="75"/>
      <c r="AL1037" s="111"/>
      <c r="AM1037" s="851"/>
      <c r="AN1037" s="853"/>
      <c r="AO1037" s="855" t="str">
        <f t="shared" si="843"/>
        <v/>
      </c>
      <c r="BC1037" s="818"/>
      <c r="BD1037" s="244"/>
      <c r="BE1037" s="244"/>
      <c r="BF1037" s="244"/>
      <c r="BG1037" s="244"/>
      <c r="BH1037" s="244"/>
      <c r="BI1037" s="244"/>
      <c r="BJ1037" s="819"/>
      <c r="CC1037" s="513" t="str">
        <f>IF(AND($C1037&gt;0,AA1037="")," * No olvide digitar la variable "&amp;$AA$8&amp;""&amp;": Atención Cerrada. Digite Cero si no tiene.","")</f>
        <v/>
      </c>
      <c r="CD1037" s="513" t="str">
        <f>IF(AND($C1037&gt;0,AB1037="")," * No olvide digitar la variable "&amp;$AA$8&amp;""&amp;": Atención Abierta. Digite Cero si no tiene.","")</f>
        <v/>
      </c>
      <c r="CE1037" s="513" t="str">
        <f>IF(AND($C1037&gt;0,AC1037="")," * No olvide digitar la variable "&amp;$AA$8&amp;""&amp;": Emergencia. Digite Cero si no tiene.","")</f>
        <v/>
      </c>
      <c r="CF1037" s="513" t="str">
        <f>IF(AND(C1037&lt;AA1037+AB1037+AC1037)," * La Suma de la variable "&amp;$AA$8&amp;""&amp;" no puede ser mayor al Total.","")</f>
        <v/>
      </c>
      <c r="CG1037" s="513" t="str">
        <f>IF(AND($C1037&gt;0,AD1037="")," * No olvide digitar la variable "&amp;$AD$8&amp;""&amp;": Honorarios. Digite Cero si no tiene.","")</f>
        <v/>
      </c>
      <c r="CH1037" s="513" t="str">
        <f>IF(AND($C1037&gt;0,AE1037="")," * No olvide digitar la variable "&amp;$AD$8&amp;""&amp;": Convenios. Digite Cero si no tiene.","")</f>
        <v/>
      </c>
      <c r="CI1037" s="513" t="str">
        <f>IF(AND($C1037&gt;0,AF1037="")," * No olvide digitar la variable "&amp;$AD$8&amp;""&amp;": Consultores de llamada. Digite Cero si no tiene.","")</f>
        <v/>
      </c>
      <c r="CJ1037" s="513"/>
      <c r="CK1037" s="513" t="str">
        <f>IF(AND($C1037&gt;0,AH1037="")," * No olvide digitar la variable "&amp;$AH$8&amp;""&amp;" Al Sistema. Digite Cero si no tiene.","")</f>
        <v/>
      </c>
      <c r="CL1037" s="513" t="str">
        <f>IF(AND($C1037&gt;0,AI1037="")," * No olvide digitar la variable "&amp;$AH$8&amp;""&amp;" al Extrasistema. Digite Cero si no tiene.","")</f>
        <v/>
      </c>
      <c r="CM1037" s="513"/>
      <c r="CO1037" s="513" t="str">
        <f t="shared" si="824"/>
        <v/>
      </c>
      <c r="CR1037" s="822">
        <f t="shared" si="844"/>
        <v>0</v>
      </c>
      <c r="CS1037" s="822">
        <f t="shared" si="844"/>
        <v>0</v>
      </c>
      <c r="CT1037" s="823">
        <f t="shared" si="844"/>
        <v>0</v>
      </c>
      <c r="CU1037" s="817">
        <f>IF(AND(C1037&lt;AA1037+AB1037+AC1037),1,0)</f>
        <v>0</v>
      </c>
      <c r="CV1037" s="817">
        <f t="shared" si="845"/>
        <v>0</v>
      </c>
      <c r="CW1037" s="817">
        <f t="shared" si="845"/>
        <v>0</v>
      </c>
      <c r="CX1037" s="817">
        <f t="shared" si="845"/>
        <v>0</v>
      </c>
      <c r="CY1037" s="817"/>
      <c r="CZ1037" s="817">
        <f t="shared" si="846"/>
        <v>0</v>
      </c>
      <c r="DA1037" s="817">
        <f t="shared" si="846"/>
        <v>0</v>
      </c>
      <c r="DB1037" s="817"/>
      <c r="DD1037" s="822">
        <f t="shared" si="798"/>
        <v>0</v>
      </c>
    </row>
    <row r="1038" spans="1:108">
      <c r="A1038" s="393">
        <v>2901003</v>
      </c>
      <c r="B1038" s="258" t="s">
        <v>1988</v>
      </c>
      <c r="C1038" s="77">
        <f>SUM(D1038+G1038)</f>
        <v>0</v>
      </c>
      <c r="D1038" s="375">
        <f>SUM(E1038:F1038)</f>
        <v>0</v>
      </c>
      <c r="E1038" s="78"/>
      <c r="F1038" s="79"/>
      <c r="G1038" s="80"/>
      <c r="H1038" s="152"/>
      <c r="I1038" s="153"/>
      <c r="J1038" s="153"/>
      <c r="K1038" s="153"/>
      <c r="L1038" s="153"/>
      <c r="M1038" s="153"/>
      <c r="N1038" s="153"/>
      <c r="O1038" s="153"/>
      <c r="P1038" s="153"/>
      <c r="Q1038" s="153"/>
      <c r="R1038" s="153"/>
      <c r="S1038" s="153"/>
      <c r="T1038" s="153"/>
      <c r="U1038" s="153"/>
      <c r="V1038" s="153"/>
      <c r="W1038" s="153"/>
      <c r="X1038" s="153"/>
      <c r="Y1038" s="153"/>
      <c r="Z1038" s="154"/>
      <c r="AA1038" s="78"/>
      <c r="AB1038" s="155"/>
      <c r="AC1038" s="79"/>
      <c r="AD1038" s="156"/>
      <c r="AE1038" s="155"/>
      <c r="AF1038" s="157"/>
      <c r="AG1038" s="158"/>
      <c r="AH1038" s="156"/>
      <c r="AI1038" s="157"/>
      <c r="AJ1038" s="158"/>
      <c r="AK1038" s="75"/>
      <c r="AL1038" s="157"/>
      <c r="AM1038" s="851"/>
      <c r="AN1038" s="853"/>
      <c r="AO1038" s="855" t="str">
        <f t="shared" si="843"/>
        <v/>
      </c>
      <c r="BC1038" s="818"/>
      <c r="BD1038" s="244"/>
      <c r="BE1038" s="244"/>
      <c r="BF1038" s="244"/>
      <c r="BG1038" s="244"/>
      <c r="BH1038" s="244"/>
      <c r="BI1038" s="244"/>
      <c r="BJ1038" s="819"/>
      <c r="CC1038" s="513" t="str">
        <f>IF(AND($C1038&gt;0,AA1038="")," * No olvide digitar la variable "&amp;$AA$8&amp;""&amp;": Atención Cerrada. Digite Cero si no tiene.","")</f>
        <v/>
      </c>
      <c r="CD1038" s="513" t="str">
        <f>IF(AND($C1038&gt;0,AB1038="")," * No olvide digitar la variable "&amp;$AA$8&amp;""&amp;": Atención Abierta. Digite Cero si no tiene.","")</f>
        <v/>
      </c>
      <c r="CE1038" s="513" t="str">
        <f>IF(AND($C1038&gt;0,AC1038="")," * No olvide digitar la variable "&amp;$AA$8&amp;""&amp;": Emergencia. Digite Cero si no tiene.","")</f>
        <v/>
      </c>
      <c r="CF1038" s="513" t="str">
        <f>IF(AND(C1038&lt;AA1038+AB1038+AC1038)," * La Suma de la variable "&amp;$AA$8&amp;""&amp;" no puede ser mayor al Total.","")</f>
        <v/>
      </c>
      <c r="CG1038" s="513" t="str">
        <f>IF(AND($C1038&gt;0,AD1038="")," * No olvide digitar la variable "&amp;$AD$8&amp;""&amp;": Honorarios. Digite Cero si no tiene.","")</f>
        <v/>
      </c>
      <c r="CH1038" s="513" t="str">
        <f>IF(AND($C1038&gt;0,AE1038="")," * No olvide digitar la variable "&amp;$AD$8&amp;""&amp;": Convenios. Digite Cero si no tiene.","")</f>
        <v/>
      </c>
      <c r="CI1038" s="513" t="str">
        <f>IF(AND($C1038&gt;0,AF1038="")," * No olvide digitar la variable "&amp;$AD$8&amp;""&amp;": Consultores de llamada. Digite Cero si no tiene.","")</f>
        <v/>
      </c>
      <c r="CJ1038" s="513"/>
      <c r="CK1038" s="513" t="str">
        <f>IF(AND($C1038&gt;0,AH1038="")," * No olvide digitar la variable "&amp;$AH$8&amp;""&amp;" Al Sistema. Digite Cero si no tiene.","")</f>
        <v/>
      </c>
      <c r="CL1038" s="513" t="str">
        <f>IF(AND($C1038&gt;0,AI1038="")," * No olvide digitar la variable "&amp;$AH$8&amp;""&amp;" al Extrasistema. Digite Cero si no tiene.","")</f>
        <v/>
      </c>
      <c r="CM1038" s="513"/>
      <c r="CO1038" s="513" t="str">
        <f t="shared" si="824"/>
        <v/>
      </c>
      <c r="CR1038" s="822">
        <f t="shared" si="844"/>
        <v>0</v>
      </c>
      <c r="CS1038" s="822">
        <f t="shared" si="844"/>
        <v>0</v>
      </c>
      <c r="CT1038" s="823">
        <f t="shared" si="844"/>
        <v>0</v>
      </c>
      <c r="CU1038" s="817">
        <f>IF(AND(C1038&lt;AA1038+AB1038+AC1038),1,0)</f>
        <v>0</v>
      </c>
      <c r="CV1038" s="817">
        <f t="shared" si="845"/>
        <v>0</v>
      </c>
      <c r="CW1038" s="817">
        <f t="shared" si="845"/>
        <v>0</v>
      </c>
      <c r="CX1038" s="817">
        <f t="shared" si="845"/>
        <v>0</v>
      </c>
      <c r="CY1038" s="817"/>
      <c r="CZ1038" s="817">
        <f t="shared" si="846"/>
        <v>0</v>
      </c>
      <c r="DA1038" s="817">
        <f t="shared" si="846"/>
        <v>0</v>
      </c>
      <c r="DB1038" s="817"/>
      <c r="DD1038" s="822">
        <f t="shared" si="798"/>
        <v>0</v>
      </c>
    </row>
    <row r="1039" spans="1:108">
      <c r="A1039" s="917" t="s">
        <v>51</v>
      </c>
      <c r="B1039" s="918"/>
      <c r="C1039" s="92">
        <f>SUM(C1036:C1038)</f>
        <v>0</v>
      </c>
      <c r="D1039" s="195">
        <f>SUM(D1036:D1038)</f>
        <v>0</v>
      </c>
      <c r="E1039" s="196">
        <f>SUM(E1036:E1038)</f>
        <v>0</v>
      </c>
      <c r="F1039" s="197">
        <f>SUM(F1036:F1038)</f>
        <v>0</v>
      </c>
      <c r="G1039" s="195">
        <f>SUM(G1036:G1038)</f>
        <v>0</v>
      </c>
      <c r="H1039" s="875"/>
      <c r="I1039" s="876"/>
      <c r="J1039" s="876"/>
      <c r="K1039" s="876"/>
      <c r="L1039" s="876"/>
      <c r="M1039" s="876"/>
      <c r="N1039" s="876"/>
      <c r="O1039" s="876"/>
      <c r="P1039" s="876"/>
      <c r="Q1039" s="876"/>
      <c r="R1039" s="876"/>
      <c r="S1039" s="876"/>
      <c r="T1039" s="876"/>
      <c r="U1039" s="876"/>
      <c r="V1039" s="876"/>
      <c r="W1039" s="876"/>
      <c r="X1039" s="876"/>
      <c r="Y1039" s="876"/>
      <c r="Z1039" s="880"/>
      <c r="AA1039" s="94">
        <f t="shared" ref="AA1039:AJ1039" si="847">SUM(AA1036:AA1038)</f>
        <v>0</v>
      </c>
      <c r="AB1039" s="99">
        <f t="shared" si="847"/>
        <v>0</v>
      </c>
      <c r="AC1039" s="95">
        <f t="shared" si="847"/>
        <v>0</v>
      </c>
      <c r="AD1039" s="101">
        <f t="shared" si="847"/>
        <v>0</v>
      </c>
      <c r="AE1039" s="99">
        <f t="shared" si="847"/>
        <v>0</v>
      </c>
      <c r="AF1039" s="100">
        <f t="shared" si="847"/>
        <v>0</v>
      </c>
      <c r="AG1039" s="126">
        <f t="shared" si="847"/>
        <v>0</v>
      </c>
      <c r="AH1039" s="101">
        <f t="shared" si="847"/>
        <v>0</v>
      </c>
      <c r="AI1039" s="100">
        <f t="shared" si="847"/>
        <v>0</v>
      </c>
      <c r="AJ1039" s="126">
        <f t="shared" si="847"/>
        <v>0</v>
      </c>
      <c r="AK1039" s="101"/>
      <c r="AL1039" s="100">
        <f t="shared" ref="AL1039:AN1039" si="848">SUM(AL1036:AL1038)</f>
        <v>0</v>
      </c>
      <c r="AM1039" s="100">
        <f t="shared" ref="AM1039" si="849">SUM(AM1036:AM1038)</f>
        <v>0</v>
      </c>
      <c r="AN1039" s="100">
        <f t="shared" si="848"/>
        <v>0</v>
      </c>
      <c r="AO1039" s="854"/>
      <c r="BC1039" s="244"/>
      <c r="BD1039" s="244"/>
      <c r="BE1039" s="244"/>
      <c r="BF1039" s="244"/>
      <c r="BG1039" s="244"/>
      <c r="BH1039" s="244"/>
      <c r="BI1039" s="244"/>
      <c r="BJ1039" s="244"/>
      <c r="CC1039" s="818"/>
      <c r="CD1039" s="818"/>
      <c r="CE1039" s="818"/>
      <c r="CF1039" s="818"/>
      <c r="CG1039" s="818"/>
      <c r="CH1039" s="818"/>
      <c r="CI1039" s="818"/>
      <c r="CJ1039" s="818"/>
      <c r="CK1039" s="818"/>
      <c r="CL1039" s="818"/>
      <c r="CM1039" s="818"/>
      <c r="CR1039" s="824"/>
      <c r="CS1039" s="824"/>
      <c r="CT1039" s="824"/>
      <c r="CU1039" s="818"/>
      <c r="CV1039" s="818"/>
      <c r="CW1039" s="818"/>
      <c r="CX1039" s="818"/>
      <c r="CY1039" s="818"/>
      <c r="CZ1039" s="818"/>
      <c r="DA1039" s="818"/>
      <c r="DB1039" s="818"/>
    </row>
    <row r="1040" spans="1:108">
      <c r="A1040" s="881" t="s">
        <v>1989</v>
      </c>
      <c r="B1040" s="879"/>
      <c r="C1040" s="875"/>
      <c r="D1040" s="876"/>
      <c r="E1040" s="876"/>
      <c r="F1040" s="876"/>
      <c r="G1040" s="876"/>
      <c r="H1040" s="876"/>
      <c r="I1040" s="876"/>
      <c r="J1040" s="876"/>
      <c r="K1040" s="876"/>
      <c r="L1040" s="876"/>
      <c r="M1040" s="876"/>
      <c r="N1040" s="876"/>
      <c r="O1040" s="876"/>
      <c r="P1040" s="876"/>
      <c r="Q1040" s="876"/>
      <c r="R1040" s="876"/>
      <c r="S1040" s="876"/>
      <c r="T1040" s="876"/>
      <c r="U1040" s="876"/>
      <c r="V1040" s="876"/>
      <c r="W1040" s="876"/>
      <c r="X1040" s="876"/>
      <c r="Y1040" s="876"/>
      <c r="Z1040" s="876"/>
      <c r="AA1040" s="876"/>
      <c r="AB1040" s="876"/>
      <c r="AC1040" s="876"/>
      <c r="AD1040" s="876"/>
      <c r="AE1040" s="876"/>
      <c r="AF1040" s="876"/>
      <c r="AG1040" s="876"/>
      <c r="AH1040" s="876"/>
      <c r="AI1040" s="876"/>
      <c r="AJ1040" s="876"/>
      <c r="AK1040" s="876"/>
      <c r="AL1040" s="876"/>
      <c r="AM1040" s="876"/>
      <c r="AN1040" s="876"/>
      <c r="AO1040" s="854"/>
      <c r="BC1040" s="244"/>
      <c r="BD1040" s="244"/>
      <c r="BE1040" s="244"/>
      <c r="BF1040" s="244"/>
      <c r="BG1040" s="244"/>
      <c r="BH1040" s="244"/>
      <c r="BI1040" s="244"/>
      <c r="BJ1040" s="244"/>
      <c r="CC1040" s="818"/>
      <c r="CD1040" s="818"/>
      <c r="CE1040" s="818"/>
      <c r="CF1040" s="818"/>
      <c r="CG1040" s="818"/>
      <c r="CH1040" s="818"/>
      <c r="CI1040" s="818"/>
      <c r="CJ1040" s="818"/>
      <c r="CK1040" s="818"/>
      <c r="CL1040" s="818"/>
      <c r="CM1040" s="818"/>
      <c r="CR1040" s="824"/>
      <c r="CS1040" s="824"/>
      <c r="CT1040" s="824"/>
      <c r="CU1040" s="818"/>
      <c r="CV1040" s="818"/>
      <c r="CW1040" s="818"/>
      <c r="CX1040" s="818"/>
      <c r="CY1040" s="818"/>
      <c r="CZ1040" s="818"/>
      <c r="DA1040" s="818"/>
      <c r="DB1040" s="818"/>
    </row>
    <row r="1041" spans="1:108">
      <c r="A1041" s="386">
        <v>2902001</v>
      </c>
      <c r="B1041" s="259" t="s">
        <v>1990</v>
      </c>
      <c r="C1041" s="42">
        <f t="shared" ref="C1041:C1048" si="850">SUM(D1041+G1041)</f>
        <v>0</v>
      </c>
      <c r="D1041" s="369">
        <f t="shared" ref="D1041:D1048" si="851">SUM(E1041:F1041)</f>
        <v>0</v>
      </c>
      <c r="E1041" s="43"/>
      <c r="F1041" s="44"/>
      <c r="G1041" s="45"/>
      <c r="H1041" s="140"/>
      <c r="I1041" s="141"/>
      <c r="J1041" s="141"/>
      <c r="K1041" s="141"/>
      <c r="L1041" s="141"/>
      <c r="M1041" s="141"/>
      <c r="N1041" s="141"/>
      <c r="O1041" s="141"/>
      <c r="P1041" s="141"/>
      <c r="Q1041" s="141"/>
      <c r="R1041" s="141"/>
      <c r="S1041" s="141"/>
      <c r="T1041" s="141"/>
      <c r="U1041" s="141"/>
      <c r="V1041" s="141"/>
      <c r="W1041" s="141"/>
      <c r="X1041" s="141"/>
      <c r="Y1041" s="141"/>
      <c r="Z1041" s="142"/>
      <c r="AA1041" s="43"/>
      <c r="AB1041" s="143"/>
      <c r="AC1041" s="44"/>
      <c r="AD1041" s="104"/>
      <c r="AE1041" s="143"/>
      <c r="AF1041" s="105"/>
      <c r="AG1041" s="144"/>
      <c r="AH1041" s="104"/>
      <c r="AI1041" s="105"/>
      <c r="AJ1041" s="144"/>
      <c r="AK1041" s="109"/>
      <c r="AL1041" s="105"/>
      <c r="AM1041" s="851"/>
      <c r="AN1041" s="853"/>
      <c r="AO1041" s="855" t="str">
        <f t="shared" ref="AO1041:AO1048" si="852">CC1041&amp;CD1041&amp;CE1041&amp;CF1041&amp;CG1041&amp;CH1041&amp;CI1041&amp;CJ1041&amp;CK1041&amp;CL1041&amp;CM1041&amp;CN1041&amp;CO1041</f>
        <v/>
      </c>
      <c r="BC1041" s="818"/>
      <c r="BD1041" s="244"/>
      <c r="BE1041" s="244"/>
      <c r="BF1041" s="244"/>
      <c r="BG1041" s="244"/>
      <c r="BH1041" s="244"/>
      <c r="BI1041" s="244"/>
      <c r="BJ1041" s="819"/>
      <c r="CC1041" s="513" t="str">
        <f t="shared" ref="CC1041:CC1048" si="853">IF(AND($C1041&gt;0,AA1041="")," * No olvide digitar la variable "&amp;$AA$8&amp;""&amp;": Atención Cerrada. Digite Cero si no tiene.","")</f>
        <v/>
      </c>
      <c r="CD1041" s="513" t="str">
        <f t="shared" ref="CD1041:CD1048" si="854">IF(AND($C1041&gt;0,AB1041="")," * No olvide digitar la variable "&amp;$AA$8&amp;""&amp;": Atención Abierta. Digite Cero si no tiene.","")</f>
        <v/>
      </c>
      <c r="CE1041" s="513" t="str">
        <f t="shared" ref="CE1041:CE1048" si="855">IF(AND($C1041&gt;0,AC1041="")," * No olvide digitar la variable "&amp;$AA$8&amp;""&amp;": Emergencia. Digite Cero si no tiene.","")</f>
        <v/>
      </c>
      <c r="CF1041" s="513" t="str">
        <f t="shared" ref="CF1041:CF1048" si="856">IF(AND(C1041&lt;AA1041+AB1041+AC1041)," * La Suma de la variable "&amp;$AA$8&amp;""&amp;" no puede ser mayor al Total.","")</f>
        <v/>
      </c>
      <c r="CG1041" s="513" t="str">
        <f t="shared" ref="CG1041:CG1048" si="857">IF(AND($C1041&gt;0,AD1041="")," * No olvide digitar la variable "&amp;$AD$8&amp;""&amp;": Honorarios. Digite Cero si no tiene.","")</f>
        <v/>
      </c>
      <c r="CH1041" s="513" t="str">
        <f t="shared" ref="CH1041:CH1048" si="858">IF(AND($C1041&gt;0,AE1041="")," * No olvide digitar la variable "&amp;$AD$8&amp;""&amp;": Convenios. Digite Cero si no tiene.","")</f>
        <v/>
      </c>
      <c r="CI1041" s="513" t="str">
        <f t="shared" ref="CI1041:CI1048" si="859">IF(AND($C1041&gt;0,AF1041="")," * No olvide digitar la variable "&amp;$AD$8&amp;""&amp;": Consultores de llamada. Digite Cero si no tiene.","")</f>
        <v/>
      </c>
      <c r="CJ1041" s="513"/>
      <c r="CK1041" s="513" t="str">
        <f t="shared" ref="CK1041:CK1048" si="860">IF(AND($C1041&gt;0,AH1041="")," * No olvide digitar la variable "&amp;$AH$8&amp;""&amp;" Al Sistema. Digite Cero si no tiene.","")</f>
        <v/>
      </c>
      <c r="CL1041" s="513" t="str">
        <f t="shared" ref="CL1041:CL1048" si="861">IF(AND($C1041&gt;0,AI1041="")," * No olvide digitar la variable "&amp;$AH$8&amp;""&amp;" al Extrasistema. Digite Cero si no tiene.","")</f>
        <v/>
      </c>
      <c r="CM1041" s="513"/>
      <c r="CO1041" s="513" t="str">
        <f t="shared" ref="CO1041:CO1048" si="862">IF(AND($C1041&gt;0,AL1041="")," * No olvide digitar la variable Asistencia Anestésica. Digite Cero si no tiene.",IF(AL1041&gt;$C1041," *  La variable Asistencia Anestésica No puede ser mayor al Total.",""))</f>
        <v/>
      </c>
      <c r="CR1041" s="822">
        <f t="shared" ref="CR1041:CT1048" si="863">IF(AND($C1041&gt;0,AA1041=""),1,0)</f>
        <v>0</v>
      </c>
      <c r="CS1041" s="822">
        <f t="shared" si="863"/>
        <v>0</v>
      </c>
      <c r="CT1041" s="823">
        <f t="shared" si="863"/>
        <v>0</v>
      </c>
      <c r="CU1041" s="817">
        <f t="shared" ref="CU1041:CU1048" si="864">IF(AND(C1041&lt;AA1041+AB1041+AC1041),1,0)</f>
        <v>0</v>
      </c>
      <c r="CV1041" s="817">
        <f t="shared" ref="CV1041:CX1048" si="865">IF(AND($C1041&gt;0,AD1041=""),1,0)</f>
        <v>0</v>
      </c>
      <c r="CW1041" s="817">
        <f t="shared" si="865"/>
        <v>0</v>
      </c>
      <c r="CX1041" s="817">
        <f t="shared" si="865"/>
        <v>0</v>
      </c>
      <c r="CY1041" s="817"/>
      <c r="CZ1041" s="817">
        <f t="shared" ref="CZ1041:DA1048" si="866">IF(AND($C1041&gt;0,AH1041=""),1,0)</f>
        <v>0</v>
      </c>
      <c r="DA1041" s="817">
        <f t="shared" si="866"/>
        <v>0</v>
      </c>
      <c r="DB1041" s="817"/>
      <c r="DD1041" s="822">
        <f t="shared" ref="DD1041:DD1048" si="867">IF(AND($C1041&gt;0,AL1041=""),1,IF(AL1041&gt;$C1041,1,0))</f>
        <v>0</v>
      </c>
    </row>
    <row r="1042" spans="1:108">
      <c r="A1042" s="388">
        <v>2902002</v>
      </c>
      <c r="B1042" s="260" t="s">
        <v>1991</v>
      </c>
      <c r="C1042" s="57">
        <f t="shared" si="850"/>
        <v>0</v>
      </c>
      <c r="D1042" s="372">
        <f t="shared" si="851"/>
        <v>0</v>
      </c>
      <c r="E1042" s="58"/>
      <c r="F1042" s="59"/>
      <c r="G1042" s="60"/>
      <c r="H1042" s="145"/>
      <c r="I1042" s="146"/>
      <c r="J1042" s="146"/>
      <c r="K1042" s="146"/>
      <c r="L1042" s="146"/>
      <c r="M1042" s="146"/>
      <c r="N1042" s="146"/>
      <c r="O1042" s="146"/>
      <c r="P1042" s="146"/>
      <c r="Q1042" s="146"/>
      <c r="R1042" s="146"/>
      <c r="S1042" s="146"/>
      <c r="T1042" s="146"/>
      <c r="U1042" s="146"/>
      <c r="V1042" s="146"/>
      <c r="W1042" s="146"/>
      <c r="X1042" s="146"/>
      <c r="Y1042" s="146"/>
      <c r="Z1042" s="147"/>
      <c r="AA1042" s="58"/>
      <c r="AB1042" s="148"/>
      <c r="AC1042" s="59"/>
      <c r="AD1042" s="110"/>
      <c r="AE1042" s="148"/>
      <c r="AF1042" s="111"/>
      <c r="AG1042" s="149"/>
      <c r="AH1042" s="110"/>
      <c r="AI1042" s="111"/>
      <c r="AJ1042" s="149"/>
      <c r="AK1042" s="75"/>
      <c r="AL1042" s="111"/>
      <c r="AM1042" s="851"/>
      <c r="AN1042" s="853"/>
      <c r="AO1042" s="855" t="str">
        <f t="shared" si="852"/>
        <v/>
      </c>
      <c r="BC1042" s="818"/>
      <c r="BD1042" s="244"/>
      <c r="BE1042" s="244"/>
      <c r="BF1042" s="244"/>
      <c r="BG1042" s="244"/>
      <c r="BH1042" s="244"/>
      <c r="BI1042" s="244"/>
      <c r="BJ1042" s="819"/>
      <c r="CC1042" s="513" t="str">
        <f t="shared" si="853"/>
        <v/>
      </c>
      <c r="CD1042" s="513" t="str">
        <f t="shared" si="854"/>
        <v/>
      </c>
      <c r="CE1042" s="513" t="str">
        <f t="shared" si="855"/>
        <v/>
      </c>
      <c r="CF1042" s="513" t="str">
        <f t="shared" si="856"/>
        <v/>
      </c>
      <c r="CG1042" s="513" t="str">
        <f t="shared" si="857"/>
        <v/>
      </c>
      <c r="CH1042" s="513" t="str">
        <f t="shared" si="858"/>
        <v/>
      </c>
      <c r="CI1042" s="513" t="str">
        <f t="shared" si="859"/>
        <v/>
      </c>
      <c r="CJ1042" s="513"/>
      <c r="CK1042" s="513" t="str">
        <f t="shared" si="860"/>
        <v/>
      </c>
      <c r="CL1042" s="513" t="str">
        <f t="shared" si="861"/>
        <v/>
      </c>
      <c r="CM1042" s="513"/>
      <c r="CO1042" s="513" t="str">
        <f t="shared" si="862"/>
        <v/>
      </c>
      <c r="CR1042" s="822">
        <f t="shared" si="863"/>
        <v>0</v>
      </c>
      <c r="CS1042" s="822">
        <f t="shared" si="863"/>
        <v>0</v>
      </c>
      <c r="CT1042" s="823">
        <f t="shared" si="863"/>
        <v>0</v>
      </c>
      <c r="CU1042" s="817">
        <f t="shared" si="864"/>
        <v>0</v>
      </c>
      <c r="CV1042" s="817">
        <f t="shared" si="865"/>
        <v>0</v>
      </c>
      <c r="CW1042" s="817">
        <f t="shared" si="865"/>
        <v>0</v>
      </c>
      <c r="CX1042" s="817">
        <f t="shared" si="865"/>
        <v>0</v>
      </c>
      <c r="CY1042" s="817"/>
      <c r="CZ1042" s="817">
        <f t="shared" si="866"/>
        <v>0</v>
      </c>
      <c r="DA1042" s="817">
        <f t="shared" si="866"/>
        <v>0</v>
      </c>
      <c r="DB1042" s="817"/>
      <c r="DD1042" s="822">
        <f t="shared" si="867"/>
        <v>0</v>
      </c>
    </row>
    <row r="1043" spans="1:108">
      <c r="A1043" s="388">
        <v>2902003</v>
      </c>
      <c r="B1043" s="260" t="s">
        <v>1992</v>
      </c>
      <c r="C1043" s="57">
        <f t="shared" si="850"/>
        <v>0</v>
      </c>
      <c r="D1043" s="372">
        <f t="shared" si="851"/>
        <v>0</v>
      </c>
      <c r="E1043" s="58"/>
      <c r="F1043" s="59"/>
      <c r="G1043" s="60"/>
      <c r="H1043" s="145"/>
      <c r="I1043" s="146"/>
      <c r="J1043" s="146"/>
      <c r="K1043" s="146"/>
      <c r="L1043" s="146"/>
      <c r="M1043" s="146"/>
      <c r="N1043" s="146"/>
      <c r="O1043" s="146"/>
      <c r="P1043" s="146"/>
      <c r="Q1043" s="146"/>
      <c r="R1043" s="146"/>
      <c r="S1043" s="146"/>
      <c r="T1043" s="146"/>
      <c r="U1043" s="146"/>
      <c r="V1043" s="146"/>
      <c r="W1043" s="146"/>
      <c r="X1043" s="146"/>
      <c r="Y1043" s="146"/>
      <c r="Z1043" s="147"/>
      <c r="AA1043" s="58"/>
      <c r="AB1043" s="148"/>
      <c r="AC1043" s="59"/>
      <c r="AD1043" s="110"/>
      <c r="AE1043" s="148"/>
      <c r="AF1043" s="111"/>
      <c r="AG1043" s="149"/>
      <c r="AH1043" s="110"/>
      <c r="AI1043" s="111"/>
      <c r="AJ1043" s="149"/>
      <c r="AK1043" s="75"/>
      <c r="AL1043" s="111"/>
      <c r="AM1043" s="851"/>
      <c r="AN1043" s="853"/>
      <c r="AO1043" s="855" t="str">
        <f t="shared" si="852"/>
        <v/>
      </c>
      <c r="BC1043" s="818"/>
      <c r="BD1043" s="244"/>
      <c r="BE1043" s="244"/>
      <c r="BF1043" s="244"/>
      <c r="BG1043" s="244"/>
      <c r="BH1043" s="244"/>
      <c r="BI1043" s="244"/>
      <c r="BJ1043" s="819"/>
      <c r="CC1043" s="513" t="str">
        <f t="shared" si="853"/>
        <v/>
      </c>
      <c r="CD1043" s="513" t="str">
        <f t="shared" si="854"/>
        <v/>
      </c>
      <c r="CE1043" s="513" t="str">
        <f t="shared" si="855"/>
        <v/>
      </c>
      <c r="CF1043" s="513" t="str">
        <f t="shared" si="856"/>
        <v/>
      </c>
      <c r="CG1043" s="513" t="str">
        <f t="shared" si="857"/>
        <v/>
      </c>
      <c r="CH1043" s="513" t="str">
        <f t="shared" si="858"/>
        <v/>
      </c>
      <c r="CI1043" s="513" t="str">
        <f t="shared" si="859"/>
        <v/>
      </c>
      <c r="CJ1043" s="513"/>
      <c r="CK1043" s="513" t="str">
        <f t="shared" si="860"/>
        <v/>
      </c>
      <c r="CL1043" s="513" t="str">
        <f t="shared" si="861"/>
        <v/>
      </c>
      <c r="CM1043" s="513"/>
      <c r="CO1043" s="513" t="str">
        <f t="shared" si="862"/>
        <v/>
      </c>
      <c r="CR1043" s="822">
        <f t="shared" si="863"/>
        <v>0</v>
      </c>
      <c r="CS1043" s="822">
        <f t="shared" si="863"/>
        <v>0</v>
      </c>
      <c r="CT1043" s="823">
        <f t="shared" si="863"/>
        <v>0</v>
      </c>
      <c r="CU1043" s="817">
        <f t="shared" si="864"/>
        <v>0</v>
      </c>
      <c r="CV1043" s="817">
        <f t="shared" si="865"/>
        <v>0</v>
      </c>
      <c r="CW1043" s="817">
        <f t="shared" si="865"/>
        <v>0</v>
      </c>
      <c r="CX1043" s="817">
        <f t="shared" si="865"/>
        <v>0</v>
      </c>
      <c r="CY1043" s="817"/>
      <c r="CZ1043" s="817">
        <f t="shared" si="866"/>
        <v>0</v>
      </c>
      <c r="DA1043" s="817">
        <f t="shared" si="866"/>
        <v>0</v>
      </c>
      <c r="DB1043" s="817"/>
      <c r="DD1043" s="822">
        <f t="shared" si="867"/>
        <v>0</v>
      </c>
    </row>
    <row r="1044" spans="1:108">
      <c r="A1044" s="388">
        <v>2902004</v>
      </c>
      <c r="B1044" s="462" t="s">
        <v>1993</v>
      </c>
      <c r="C1044" s="57">
        <f t="shared" si="850"/>
        <v>0</v>
      </c>
      <c r="D1044" s="372">
        <f t="shared" si="851"/>
        <v>0</v>
      </c>
      <c r="E1044" s="58"/>
      <c r="F1044" s="59"/>
      <c r="G1044" s="60"/>
      <c r="H1044" s="145"/>
      <c r="I1044" s="146"/>
      <c r="J1044" s="146"/>
      <c r="K1044" s="146"/>
      <c r="L1044" s="146"/>
      <c r="M1044" s="146"/>
      <c r="N1044" s="146"/>
      <c r="O1044" s="146"/>
      <c r="P1044" s="146"/>
      <c r="Q1044" s="146"/>
      <c r="R1044" s="146"/>
      <c r="S1044" s="146"/>
      <c r="T1044" s="146"/>
      <c r="U1044" s="146"/>
      <c r="V1044" s="146"/>
      <c r="W1044" s="146"/>
      <c r="X1044" s="146"/>
      <c r="Y1044" s="146"/>
      <c r="Z1044" s="147"/>
      <c r="AA1044" s="58"/>
      <c r="AB1044" s="148"/>
      <c r="AC1044" s="59"/>
      <c r="AD1044" s="110"/>
      <c r="AE1044" s="148"/>
      <c r="AF1044" s="111"/>
      <c r="AG1044" s="149"/>
      <c r="AH1044" s="110"/>
      <c r="AI1044" s="111"/>
      <c r="AJ1044" s="149"/>
      <c r="AK1044" s="75"/>
      <c r="AL1044" s="111"/>
      <c r="AM1044" s="851"/>
      <c r="AN1044" s="853"/>
      <c r="AO1044" s="855" t="str">
        <f t="shared" si="852"/>
        <v/>
      </c>
      <c r="BC1044" s="818"/>
      <c r="BD1044" s="244"/>
      <c r="BE1044" s="244"/>
      <c r="BF1044" s="244"/>
      <c r="BG1044" s="244"/>
      <c r="BH1044" s="244"/>
      <c r="BI1044" s="244"/>
      <c r="BJ1044" s="819"/>
      <c r="CC1044" s="513" t="str">
        <f t="shared" si="853"/>
        <v/>
      </c>
      <c r="CD1044" s="513" t="str">
        <f t="shared" si="854"/>
        <v/>
      </c>
      <c r="CE1044" s="513" t="str">
        <f t="shared" si="855"/>
        <v/>
      </c>
      <c r="CF1044" s="513" t="str">
        <f t="shared" si="856"/>
        <v/>
      </c>
      <c r="CG1044" s="513" t="str">
        <f t="shared" si="857"/>
        <v/>
      </c>
      <c r="CH1044" s="513" t="str">
        <f t="shared" si="858"/>
        <v/>
      </c>
      <c r="CI1044" s="513" t="str">
        <f t="shared" si="859"/>
        <v/>
      </c>
      <c r="CJ1044" s="513"/>
      <c r="CK1044" s="513" t="str">
        <f t="shared" si="860"/>
        <v/>
      </c>
      <c r="CL1044" s="513" t="str">
        <f t="shared" si="861"/>
        <v/>
      </c>
      <c r="CM1044" s="513"/>
      <c r="CO1044" s="513" t="str">
        <f t="shared" si="862"/>
        <v/>
      </c>
      <c r="CR1044" s="822">
        <f t="shared" si="863"/>
        <v>0</v>
      </c>
      <c r="CS1044" s="822">
        <f t="shared" si="863"/>
        <v>0</v>
      </c>
      <c r="CT1044" s="823">
        <f t="shared" si="863"/>
        <v>0</v>
      </c>
      <c r="CU1044" s="817">
        <f t="shared" si="864"/>
        <v>0</v>
      </c>
      <c r="CV1044" s="817">
        <f t="shared" si="865"/>
        <v>0</v>
      </c>
      <c r="CW1044" s="817">
        <f t="shared" si="865"/>
        <v>0</v>
      </c>
      <c r="CX1044" s="817">
        <f t="shared" si="865"/>
        <v>0</v>
      </c>
      <c r="CY1044" s="817"/>
      <c r="CZ1044" s="817">
        <f t="shared" si="866"/>
        <v>0</v>
      </c>
      <c r="DA1044" s="817">
        <f t="shared" si="866"/>
        <v>0</v>
      </c>
      <c r="DB1044" s="817"/>
      <c r="DD1044" s="822">
        <f t="shared" si="867"/>
        <v>0</v>
      </c>
    </row>
    <row r="1045" spans="1:108">
      <c r="A1045" s="388">
        <v>2902009</v>
      </c>
      <c r="B1045" s="462" t="s">
        <v>1994</v>
      </c>
      <c r="C1045" s="57">
        <f t="shared" si="850"/>
        <v>0</v>
      </c>
      <c r="D1045" s="372">
        <f t="shared" si="851"/>
        <v>0</v>
      </c>
      <c r="E1045" s="58"/>
      <c r="F1045" s="59"/>
      <c r="G1045" s="60"/>
      <c r="H1045" s="145"/>
      <c r="I1045" s="146"/>
      <c r="J1045" s="146"/>
      <c r="K1045" s="146"/>
      <c r="L1045" s="146"/>
      <c r="M1045" s="146"/>
      <c r="N1045" s="146"/>
      <c r="O1045" s="146"/>
      <c r="P1045" s="146"/>
      <c r="Q1045" s="146"/>
      <c r="R1045" s="146"/>
      <c r="S1045" s="146"/>
      <c r="T1045" s="146"/>
      <c r="U1045" s="146"/>
      <c r="V1045" s="146"/>
      <c r="W1045" s="146"/>
      <c r="X1045" s="146"/>
      <c r="Y1045" s="146"/>
      <c r="Z1045" s="147"/>
      <c r="AA1045" s="58"/>
      <c r="AB1045" s="148"/>
      <c r="AC1045" s="59"/>
      <c r="AD1045" s="110"/>
      <c r="AE1045" s="148"/>
      <c r="AF1045" s="111"/>
      <c r="AG1045" s="149"/>
      <c r="AH1045" s="110"/>
      <c r="AI1045" s="111"/>
      <c r="AJ1045" s="149"/>
      <c r="AK1045" s="75"/>
      <c r="AL1045" s="111"/>
      <c r="AM1045" s="851"/>
      <c r="AN1045" s="853"/>
      <c r="AO1045" s="855" t="str">
        <f t="shared" si="852"/>
        <v/>
      </c>
      <c r="BC1045" s="818"/>
      <c r="BD1045" s="244"/>
      <c r="BE1045" s="244"/>
      <c r="BF1045" s="244"/>
      <c r="BG1045" s="244"/>
      <c r="BH1045" s="244"/>
      <c r="BI1045" s="244"/>
      <c r="BJ1045" s="819"/>
      <c r="CC1045" s="513" t="str">
        <f t="shared" si="853"/>
        <v/>
      </c>
      <c r="CD1045" s="513" t="str">
        <f t="shared" si="854"/>
        <v/>
      </c>
      <c r="CE1045" s="513" t="str">
        <f t="shared" si="855"/>
        <v/>
      </c>
      <c r="CF1045" s="513" t="str">
        <f t="shared" si="856"/>
        <v/>
      </c>
      <c r="CG1045" s="513" t="str">
        <f t="shared" si="857"/>
        <v/>
      </c>
      <c r="CH1045" s="513" t="str">
        <f t="shared" si="858"/>
        <v/>
      </c>
      <c r="CI1045" s="513" t="str">
        <f t="shared" si="859"/>
        <v/>
      </c>
      <c r="CJ1045" s="513"/>
      <c r="CK1045" s="513" t="str">
        <f t="shared" si="860"/>
        <v/>
      </c>
      <c r="CL1045" s="513" t="str">
        <f t="shared" si="861"/>
        <v/>
      </c>
      <c r="CM1045" s="513"/>
      <c r="CO1045" s="513" t="str">
        <f t="shared" si="862"/>
        <v/>
      </c>
      <c r="CR1045" s="822">
        <f t="shared" si="863"/>
        <v>0</v>
      </c>
      <c r="CS1045" s="822">
        <f t="shared" si="863"/>
        <v>0</v>
      </c>
      <c r="CT1045" s="823">
        <f t="shared" si="863"/>
        <v>0</v>
      </c>
      <c r="CU1045" s="817">
        <f t="shared" si="864"/>
        <v>0</v>
      </c>
      <c r="CV1045" s="817">
        <f t="shared" si="865"/>
        <v>0</v>
      </c>
      <c r="CW1045" s="817">
        <f t="shared" si="865"/>
        <v>0</v>
      </c>
      <c r="CX1045" s="817">
        <f t="shared" si="865"/>
        <v>0</v>
      </c>
      <c r="CY1045" s="817"/>
      <c r="CZ1045" s="817">
        <f t="shared" si="866"/>
        <v>0</v>
      </c>
      <c r="DA1045" s="817">
        <f t="shared" si="866"/>
        <v>0</v>
      </c>
      <c r="DB1045" s="817"/>
      <c r="DD1045" s="822">
        <f t="shared" si="867"/>
        <v>0</v>
      </c>
    </row>
    <row r="1046" spans="1:108">
      <c r="A1046" s="388">
        <v>2902010</v>
      </c>
      <c r="B1046" s="260" t="s">
        <v>1995</v>
      </c>
      <c r="C1046" s="57">
        <f t="shared" si="850"/>
        <v>0</v>
      </c>
      <c r="D1046" s="372">
        <f t="shared" si="851"/>
        <v>0</v>
      </c>
      <c r="E1046" s="58"/>
      <c r="F1046" s="59"/>
      <c r="G1046" s="60"/>
      <c r="H1046" s="145"/>
      <c r="I1046" s="146"/>
      <c r="J1046" s="146"/>
      <c r="K1046" s="146"/>
      <c r="L1046" s="146"/>
      <c r="M1046" s="146"/>
      <c r="N1046" s="146"/>
      <c r="O1046" s="146"/>
      <c r="P1046" s="146"/>
      <c r="Q1046" s="146"/>
      <c r="R1046" s="146"/>
      <c r="S1046" s="146"/>
      <c r="T1046" s="146"/>
      <c r="U1046" s="146"/>
      <c r="V1046" s="146"/>
      <c r="W1046" s="146"/>
      <c r="X1046" s="146"/>
      <c r="Y1046" s="146"/>
      <c r="Z1046" s="147"/>
      <c r="AA1046" s="58"/>
      <c r="AB1046" s="148"/>
      <c r="AC1046" s="59"/>
      <c r="AD1046" s="110"/>
      <c r="AE1046" s="148"/>
      <c r="AF1046" s="111"/>
      <c r="AG1046" s="149"/>
      <c r="AH1046" s="110"/>
      <c r="AI1046" s="111"/>
      <c r="AJ1046" s="149"/>
      <c r="AK1046" s="75"/>
      <c r="AL1046" s="111"/>
      <c r="AM1046" s="851"/>
      <c r="AN1046" s="853"/>
      <c r="AO1046" s="855" t="str">
        <f t="shared" si="852"/>
        <v/>
      </c>
      <c r="BC1046" s="818"/>
      <c r="BD1046" s="244"/>
      <c r="BE1046" s="244"/>
      <c r="BF1046" s="244"/>
      <c r="BG1046" s="244"/>
      <c r="BH1046" s="244"/>
      <c r="BI1046" s="244"/>
      <c r="BJ1046" s="819"/>
      <c r="CC1046" s="513" t="str">
        <f t="shared" si="853"/>
        <v/>
      </c>
      <c r="CD1046" s="513" t="str">
        <f t="shared" si="854"/>
        <v/>
      </c>
      <c r="CE1046" s="513" t="str">
        <f t="shared" si="855"/>
        <v/>
      </c>
      <c r="CF1046" s="513" t="str">
        <f t="shared" si="856"/>
        <v/>
      </c>
      <c r="CG1046" s="513" t="str">
        <f t="shared" si="857"/>
        <v/>
      </c>
      <c r="CH1046" s="513" t="str">
        <f t="shared" si="858"/>
        <v/>
      </c>
      <c r="CI1046" s="513" t="str">
        <f t="shared" si="859"/>
        <v/>
      </c>
      <c r="CJ1046" s="513"/>
      <c r="CK1046" s="513" t="str">
        <f t="shared" si="860"/>
        <v/>
      </c>
      <c r="CL1046" s="513" t="str">
        <f t="shared" si="861"/>
        <v/>
      </c>
      <c r="CM1046" s="513"/>
      <c r="CO1046" s="513" t="str">
        <f t="shared" si="862"/>
        <v/>
      </c>
      <c r="CR1046" s="822">
        <f t="shared" si="863"/>
        <v>0</v>
      </c>
      <c r="CS1046" s="822">
        <f t="shared" si="863"/>
        <v>0</v>
      </c>
      <c r="CT1046" s="823">
        <f t="shared" si="863"/>
        <v>0</v>
      </c>
      <c r="CU1046" s="817">
        <f t="shared" si="864"/>
        <v>0</v>
      </c>
      <c r="CV1046" s="817">
        <f t="shared" si="865"/>
        <v>0</v>
      </c>
      <c r="CW1046" s="817">
        <f t="shared" si="865"/>
        <v>0</v>
      </c>
      <c r="CX1046" s="817">
        <f t="shared" si="865"/>
        <v>0</v>
      </c>
      <c r="CY1046" s="817"/>
      <c r="CZ1046" s="817">
        <f t="shared" si="866"/>
        <v>0</v>
      </c>
      <c r="DA1046" s="817">
        <f t="shared" si="866"/>
        <v>0</v>
      </c>
      <c r="DB1046" s="817"/>
      <c r="DD1046" s="822">
        <f t="shared" si="867"/>
        <v>0</v>
      </c>
    </row>
    <row r="1047" spans="1:108">
      <c r="A1047" s="388">
        <v>2902011</v>
      </c>
      <c r="B1047" s="260" t="s">
        <v>1996</v>
      </c>
      <c r="C1047" s="57">
        <f t="shared" si="850"/>
        <v>0</v>
      </c>
      <c r="D1047" s="372">
        <f t="shared" si="851"/>
        <v>0</v>
      </c>
      <c r="E1047" s="58"/>
      <c r="F1047" s="59"/>
      <c r="G1047" s="60"/>
      <c r="H1047" s="145"/>
      <c r="I1047" s="146"/>
      <c r="J1047" s="146"/>
      <c r="K1047" s="146"/>
      <c r="L1047" s="146"/>
      <c r="M1047" s="146"/>
      <c r="N1047" s="146"/>
      <c r="O1047" s="146"/>
      <c r="P1047" s="146"/>
      <c r="Q1047" s="146"/>
      <c r="R1047" s="146"/>
      <c r="S1047" s="146"/>
      <c r="T1047" s="146"/>
      <c r="U1047" s="146"/>
      <c r="V1047" s="146"/>
      <c r="W1047" s="146"/>
      <c r="X1047" s="146"/>
      <c r="Y1047" s="146"/>
      <c r="Z1047" s="147"/>
      <c r="AA1047" s="58"/>
      <c r="AB1047" s="148"/>
      <c r="AC1047" s="59"/>
      <c r="AD1047" s="110"/>
      <c r="AE1047" s="148"/>
      <c r="AF1047" s="111"/>
      <c r="AG1047" s="149"/>
      <c r="AH1047" s="110"/>
      <c r="AI1047" s="111"/>
      <c r="AJ1047" s="149"/>
      <c r="AK1047" s="75"/>
      <c r="AL1047" s="111"/>
      <c r="AM1047" s="851"/>
      <c r="AN1047" s="853"/>
      <c r="AO1047" s="855" t="str">
        <f t="shared" si="852"/>
        <v/>
      </c>
      <c r="BC1047" s="818"/>
      <c r="BD1047" s="244"/>
      <c r="BE1047" s="244"/>
      <c r="BF1047" s="244"/>
      <c r="BG1047" s="244"/>
      <c r="BH1047" s="244"/>
      <c r="BI1047" s="244"/>
      <c r="BJ1047" s="819"/>
      <c r="CC1047" s="513" t="str">
        <f t="shared" si="853"/>
        <v/>
      </c>
      <c r="CD1047" s="513" t="str">
        <f t="shared" si="854"/>
        <v/>
      </c>
      <c r="CE1047" s="513" t="str">
        <f t="shared" si="855"/>
        <v/>
      </c>
      <c r="CF1047" s="513" t="str">
        <f t="shared" si="856"/>
        <v/>
      </c>
      <c r="CG1047" s="513" t="str">
        <f t="shared" si="857"/>
        <v/>
      </c>
      <c r="CH1047" s="513" t="str">
        <f t="shared" si="858"/>
        <v/>
      </c>
      <c r="CI1047" s="513" t="str">
        <f t="shared" si="859"/>
        <v/>
      </c>
      <c r="CJ1047" s="513"/>
      <c r="CK1047" s="513" t="str">
        <f t="shared" si="860"/>
        <v/>
      </c>
      <c r="CL1047" s="513" t="str">
        <f t="shared" si="861"/>
        <v/>
      </c>
      <c r="CM1047" s="513"/>
      <c r="CO1047" s="513" t="str">
        <f t="shared" si="862"/>
        <v/>
      </c>
      <c r="CR1047" s="822">
        <f t="shared" si="863"/>
        <v>0</v>
      </c>
      <c r="CS1047" s="822">
        <f t="shared" si="863"/>
        <v>0</v>
      </c>
      <c r="CT1047" s="823">
        <f t="shared" si="863"/>
        <v>0</v>
      </c>
      <c r="CU1047" s="817">
        <f t="shared" si="864"/>
        <v>0</v>
      </c>
      <c r="CV1047" s="817">
        <f t="shared" si="865"/>
        <v>0</v>
      </c>
      <c r="CW1047" s="817">
        <f t="shared" si="865"/>
        <v>0</v>
      </c>
      <c r="CX1047" s="817">
        <f t="shared" si="865"/>
        <v>0</v>
      </c>
      <c r="CY1047" s="817"/>
      <c r="CZ1047" s="817">
        <f t="shared" si="866"/>
        <v>0</v>
      </c>
      <c r="DA1047" s="817">
        <f t="shared" si="866"/>
        <v>0</v>
      </c>
      <c r="DB1047" s="817"/>
      <c r="DD1047" s="822">
        <f t="shared" si="867"/>
        <v>0</v>
      </c>
    </row>
    <row r="1048" spans="1:108">
      <c r="A1048" s="393">
        <v>2902012</v>
      </c>
      <c r="B1048" s="258" t="s">
        <v>1997</v>
      </c>
      <c r="C1048" s="114">
        <f t="shared" si="850"/>
        <v>0</v>
      </c>
      <c r="D1048" s="384">
        <f t="shared" si="851"/>
        <v>0</v>
      </c>
      <c r="E1048" s="168"/>
      <c r="F1048" s="170"/>
      <c r="G1048" s="129"/>
      <c r="H1048" s="152"/>
      <c r="I1048" s="153"/>
      <c r="J1048" s="153"/>
      <c r="K1048" s="153"/>
      <c r="L1048" s="153"/>
      <c r="M1048" s="153"/>
      <c r="N1048" s="153"/>
      <c r="O1048" s="153"/>
      <c r="P1048" s="153"/>
      <c r="Q1048" s="153"/>
      <c r="R1048" s="153"/>
      <c r="S1048" s="153"/>
      <c r="T1048" s="153"/>
      <c r="U1048" s="153"/>
      <c r="V1048" s="153"/>
      <c r="W1048" s="153"/>
      <c r="X1048" s="153"/>
      <c r="Y1048" s="153"/>
      <c r="Z1048" s="178"/>
      <c r="AA1048" s="78"/>
      <c r="AB1048" s="155"/>
      <c r="AC1048" s="79"/>
      <c r="AD1048" s="115"/>
      <c r="AE1048" s="169"/>
      <c r="AF1048" s="116"/>
      <c r="AG1048" s="158"/>
      <c r="AH1048" s="156"/>
      <c r="AI1048" s="157"/>
      <c r="AJ1048" s="158"/>
      <c r="AK1048" s="75"/>
      <c r="AL1048" s="157"/>
      <c r="AM1048" s="851"/>
      <c r="AN1048" s="853"/>
      <c r="AO1048" s="855" t="str">
        <f t="shared" si="852"/>
        <v/>
      </c>
      <c r="BC1048" s="818"/>
      <c r="BD1048" s="244"/>
      <c r="BE1048" s="244"/>
      <c r="BF1048" s="244"/>
      <c r="BG1048" s="244"/>
      <c r="BH1048" s="244"/>
      <c r="BI1048" s="244"/>
      <c r="BJ1048" s="819"/>
      <c r="CC1048" s="513" t="str">
        <f t="shared" si="853"/>
        <v/>
      </c>
      <c r="CD1048" s="513" t="str">
        <f t="shared" si="854"/>
        <v/>
      </c>
      <c r="CE1048" s="513" t="str">
        <f t="shared" si="855"/>
        <v/>
      </c>
      <c r="CF1048" s="513" t="str">
        <f t="shared" si="856"/>
        <v/>
      </c>
      <c r="CG1048" s="513" t="str">
        <f t="shared" si="857"/>
        <v/>
      </c>
      <c r="CH1048" s="513" t="str">
        <f t="shared" si="858"/>
        <v/>
      </c>
      <c r="CI1048" s="513" t="str">
        <f t="shared" si="859"/>
        <v/>
      </c>
      <c r="CJ1048" s="513"/>
      <c r="CK1048" s="513" t="str">
        <f t="shared" si="860"/>
        <v/>
      </c>
      <c r="CL1048" s="513" t="str">
        <f t="shared" si="861"/>
        <v/>
      </c>
      <c r="CM1048" s="513"/>
      <c r="CO1048" s="513" t="str">
        <f t="shared" si="862"/>
        <v/>
      </c>
      <c r="CR1048" s="822">
        <f t="shared" si="863"/>
        <v>0</v>
      </c>
      <c r="CS1048" s="822">
        <f t="shared" si="863"/>
        <v>0</v>
      </c>
      <c r="CT1048" s="823">
        <f t="shared" si="863"/>
        <v>0</v>
      </c>
      <c r="CU1048" s="817">
        <f t="shared" si="864"/>
        <v>0</v>
      </c>
      <c r="CV1048" s="817">
        <f t="shared" si="865"/>
        <v>0</v>
      </c>
      <c r="CW1048" s="817">
        <f t="shared" si="865"/>
        <v>0</v>
      </c>
      <c r="CX1048" s="817">
        <f t="shared" si="865"/>
        <v>0</v>
      </c>
      <c r="CY1048" s="817"/>
      <c r="CZ1048" s="817">
        <f t="shared" si="866"/>
        <v>0</v>
      </c>
      <c r="DA1048" s="817">
        <f t="shared" si="866"/>
        <v>0</v>
      </c>
      <c r="DB1048" s="817"/>
      <c r="DD1048" s="822">
        <f t="shared" si="867"/>
        <v>0</v>
      </c>
    </row>
    <row r="1049" spans="1:108">
      <c r="A1049" s="878" t="s">
        <v>51</v>
      </c>
      <c r="B1049" s="879"/>
      <c r="C1049" s="92">
        <f>SUM(C1041:C1048)</f>
        <v>0</v>
      </c>
      <c r="D1049" s="93">
        <f>SUM(D1041:D1048)</f>
        <v>0</v>
      </c>
      <c r="E1049" s="94">
        <f>SUM(E1041:E1048)</f>
        <v>0</v>
      </c>
      <c r="F1049" s="95">
        <f>SUM(F1041:F1048)</f>
        <v>0</v>
      </c>
      <c r="G1049" s="93">
        <f>SUM(G1041:G1048)</f>
        <v>0</v>
      </c>
      <c r="H1049" s="875"/>
      <c r="I1049" s="876"/>
      <c r="J1049" s="876"/>
      <c r="K1049" s="876"/>
      <c r="L1049" s="876"/>
      <c r="M1049" s="876"/>
      <c r="N1049" s="876"/>
      <c r="O1049" s="876"/>
      <c r="P1049" s="876"/>
      <c r="Q1049" s="876"/>
      <c r="R1049" s="876"/>
      <c r="S1049" s="876"/>
      <c r="T1049" s="876"/>
      <c r="U1049" s="876"/>
      <c r="V1049" s="876"/>
      <c r="W1049" s="876"/>
      <c r="X1049" s="876"/>
      <c r="Y1049" s="876"/>
      <c r="Z1049" s="880"/>
      <c r="AA1049" s="94">
        <f>SUM(AA1041:AA1048)</f>
        <v>0</v>
      </c>
      <c r="AB1049" s="99">
        <f t="shared" ref="AB1049:AJ1049" si="868">SUM(AB1041:AB1048)</f>
        <v>0</v>
      </c>
      <c r="AC1049" s="95">
        <f t="shared" si="868"/>
        <v>0</v>
      </c>
      <c r="AD1049" s="101">
        <f t="shared" si="868"/>
        <v>0</v>
      </c>
      <c r="AE1049" s="99">
        <f t="shared" si="868"/>
        <v>0</v>
      </c>
      <c r="AF1049" s="100">
        <f t="shared" si="868"/>
        <v>0</v>
      </c>
      <c r="AG1049" s="126">
        <f t="shared" si="868"/>
        <v>0</v>
      </c>
      <c r="AH1049" s="101">
        <f t="shared" si="868"/>
        <v>0</v>
      </c>
      <c r="AI1049" s="100">
        <f t="shared" si="868"/>
        <v>0</v>
      </c>
      <c r="AJ1049" s="126">
        <f t="shared" si="868"/>
        <v>0</v>
      </c>
      <c r="AK1049" s="101"/>
      <c r="AL1049" s="100">
        <f t="shared" ref="AL1049:AN1049" si="869">SUM(AL1041:AL1048)</f>
        <v>0</v>
      </c>
      <c r="AM1049" s="100">
        <f t="shared" ref="AM1049" si="870">SUM(AM1041:AM1048)</f>
        <v>0</v>
      </c>
      <c r="AN1049" s="100">
        <f t="shared" si="869"/>
        <v>0</v>
      </c>
      <c r="AO1049" s="854"/>
      <c r="BC1049" s="244"/>
      <c r="BD1049" s="244"/>
      <c r="BE1049" s="244"/>
      <c r="BF1049" s="244"/>
      <c r="BG1049" s="244"/>
      <c r="BH1049" s="244"/>
      <c r="BI1049" s="244"/>
      <c r="BJ1049" s="244"/>
      <c r="CC1049" s="818"/>
      <c r="CD1049" s="818"/>
      <c r="CE1049" s="818"/>
      <c r="CF1049" s="818"/>
      <c r="CG1049" s="818"/>
      <c r="CH1049" s="818"/>
      <c r="CI1049" s="818"/>
      <c r="CJ1049" s="818"/>
      <c r="CK1049" s="818"/>
      <c r="CL1049" s="818"/>
      <c r="CM1049" s="818"/>
      <c r="CR1049" s="824"/>
      <c r="CS1049" s="824"/>
      <c r="CT1049" s="824"/>
      <c r="CU1049" s="818"/>
      <c r="CV1049" s="818"/>
      <c r="CW1049" s="818"/>
      <c r="CX1049" s="818"/>
      <c r="CY1049" s="818"/>
      <c r="CZ1049" s="818"/>
      <c r="DA1049" s="818"/>
      <c r="DB1049" s="818"/>
    </row>
    <row r="1050" spans="1:108">
      <c r="A1050" s="881" t="s">
        <v>1998</v>
      </c>
      <c r="B1050" s="879"/>
      <c r="C1050" s="875"/>
      <c r="D1050" s="876"/>
      <c r="E1050" s="876"/>
      <c r="F1050" s="876"/>
      <c r="G1050" s="876"/>
      <c r="H1050" s="876"/>
      <c r="I1050" s="876"/>
      <c r="J1050" s="876"/>
      <c r="K1050" s="876"/>
      <c r="L1050" s="876"/>
      <c r="M1050" s="876"/>
      <c r="N1050" s="876"/>
      <c r="O1050" s="876"/>
      <c r="P1050" s="876"/>
      <c r="Q1050" s="876"/>
      <c r="R1050" s="876"/>
      <c r="S1050" s="876"/>
      <c r="T1050" s="876"/>
      <c r="U1050" s="876"/>
      <c r="V1050" s="876"/>
      <c r="W1050" s="876"/>
      <c r="X1050" s="876"/>
      <c r="Y1050" s="876"/>
      <c r="Z1050" s="876"/>
      <c r="AA1050" s="876"/>
      <c r="AB1050" s="876"/>
      <c r="AC1050" s="876"/>
      <c r="AD1050" s="876"/>
      <c r="AE1050" s="876"/>
      <c r="AF1050" s="876"/>
      <c r="AG1050" s="876"/>
      <c r="AH1050" s="876"/>
      <c r="AI1050" s="876"/>
      <c r="AJ1050" s="876"/>
      <c r="AK1050" s="876"/>
      <c r="AL1050" s="876"/>
      <c r="AM1050" s="876"/>
      <c r="AN1050" s="876"/>
      <c r="AO1050" s="854"/>
      <c r="BC1050" s="244"/>
      <c r="BD1050" s="244"/>
      <c r="BE1050" s="244"/>
      <c r="BF1050" s="244"/>
      <c r="BG1050" s="244"/>
      <c r="BH1050" s="244"/>
      <c r="BI1050" s="244"/>
      <c r="BJ1050" s="244"/>
      <c r="CC1050" s="818"/>
      <c r="CD1050" s="818"/>
      <c r="CE1050" s="818"/>
      <c r="CF1050" s="818"/>
      <c r="CG1050" s="818"/>
      <c r="CH1050" s="818"/>
      <c r="CI1050" s="818"/>
      <c r="CJ1050" s="818"/>
      <c r="CK1050" s="818"/>
      <c r="CL1050" s="818"/>
      <c r="CM1050" s="818"/>
      <c r="CR1050" s="824"/>
      <c r="CS1050" s="824"/>
      <c r="CT1050" s="824"/>
      <c r="CU1050" s="818"/>
      <c r="CV1050" s="818"/>
      <c r="CW1050" s="818"/>
      <c r="CX1050" s="818"/>
      <c r="CY1050" s="818"/>
      <c r="CZ1050" s="818"/>
      <c r="DA1050" s="818"/>
      <c r="DB1050" s="818"/>
    </row>
    <row r="1051" spans="1:108">
      <c r="A1051" s="439">
        <v>2903001</v>
      </c>
      <c r="B1051" s="858" t="s">
        <v>1999</v>
      </c>
      <c r="C1051" s="92">
        <f>SUM(D1051+G1051)</f>
        <v>0</v>
      </c>
      <c r="D1051" s="464">
        <f>SUM(E1051:F1051)</f>
        <v>0</v>
      </c>
      <c r="E1051" s="261"/>
      <c r="F1051" s="262"/>
      <c r="G1051" s="263"/>
      <c r="H1051" s="264"/>
      <c r="I1051" s="265"/>
      <c r="J1051" s="265"/>
      <c r="K1051" s="265"/>
      <c r="L1051" s="265"/>
      <c r="M1051" s="265"/>
      <c r="N1051" s="265"/>
      <c r="O1051" s="265"/>
      <c r="P1051" s="265"/>
      <c r="Q1051" s="265"/>
      <c r="R1051" s="265"/>
      <c r="S1051" s="265"/>
      <c r="T1051" s="265"/>
      <c r="U1051" s="265"/>
      <c r="V1051" s="265"/>
      <c r="W1051" s="265"/>
      <c r="X1051" s="265"/>
      <c r="Y1051" s="265"/>
      <c r="Z1051" s="251"/>
      <c r="AA1051" s="261"/>
      <c r="AB1051" s="266"/>
      <c r="AC1051" s="262"/>
      <c r="AD1051" s="267"/>
      <c r="AE1051" s="266"/>
      <c r="AF1051" s="268"/>
      <c r="AG1051" s="269"/>
      <c r="AH1051" s="267"/>
      <c r="AI1051" s="268"/>
      <c r="AJ1051" s="269"/>
      <c r="AK1051" s="109"/>
      <c r="AL1051" s="268"/>
      <c r="AM1051" s="851"/>
      <c r="AN1051" s="853"/>
      <c r="AO1051" s="855" t="str">
        <f t="shared" ref="AO1051" si="871">CC1051&amp;CD1051&amp;CE1051&amp;CF1051&amp;CG1051&amp;CH1051&amp;CI1051&amp;CJ1051&amp;CK1051&amp;CL1051&amp;CM1051&amp;CN1051&amp;CO1051</f>
        <v/>
      </c>
      <c r="BC1051" s="818"/>
      <c r="BD1051" s="244"/>
      <c r="BE1051" s="244"/>
      <c r="BF1051" s="244"/>
      <c r="BG1051" s="244"/>
      <c r="BH1051" s="244"/>
      <c r="BI1051" s="244"/>
      <c r="BJ1051" s="819"/>
      <c r="CC1051" s="513" t="str">
        <f>IF(AND($C1051&gt;0,AA1051="")," * No olvide digitar la variable "&amp;$AA$8&amp;""&amp;": Atención Cerrada. Digite Cero si no tiene.","")</f>
        <v/>
      </c>
      <c r="CD1051" s="513" t="str">
        <f>IF(AND($C1051&gt;0,AB1051="")," * No olvide digitar la variable "&amp;$AA$8&amp;""&amp;": Atención Abierta. Digite Cero si no tiene.","")</f>
        <v/>
      </c>
      <c r="CE1051" s="513" t="str">
        <f>IF(AND($C1051&gt;0,AC1051="")," * No olvide digitar la variable "&amp;$AA$8&amp;""&amp;": Emergencia. Digite Cero si no tiene.","")</f>
        <v/>
      </c>
      <c r="CF1051" s="513" t="str">
        <f>IF(AND(C1051&lt;AA1051+AB1051+AC1051)," * La Suma de la variable "&amp;$AA$8&amp;""&amp;" no puede ser mayor al Total.","")</f>
        <v/>
      </c>
      <c r="CG1051" s="513" t="str">
        <f>IF(AND($C1051&gt;0,AD1051="")," * No olvide digitar la variable "&amp;$AD$8&amp;""&amp;": Honorarios. Digite Cero si no tiene.","")</f>
        <v/>
      </c>
      <c r="CH1051" s="513" t="str">
        <f>IF(AND($C1051&gt;0,AE1051="")," * No olvide digitar la variable "&amp;$AD$8&amp;""&amp;": Convenios. Digite Cero si no tiene.","")</f>
        <v/>
      </c>
      <c r="CI1051" s="513" t="str">
        <f>IF(AND($C1051&gt;0,AF1051="")," * No olvide digitar la variable "&amp;$AD$8&amp;""&amp;": Consultores de llamada. Digite Cero si no tiene.","")</f>
        <v/>
      </c>
      <c r="CJ1051" s="513"/>
      <c r="CK1051" s="513" t="str">
        <f>IF(AND($C1051&gt;0,AH1051="")," * No olvide digitar la variable "&amp;$AH$8&amp;""&amp;" Al Sistema. Digite Cero si no tiene.","")</f>
        <v/>
      </c>
      <c r="CL1051" s="513" t="str">
        <f>IF(AND($C1051&gt;0,AI1051="")," * No olvide digitar la variable "&amp;$AH$8&amp;""&amp;" al Extrasistema. Digite Cero si no tiene.","")</f>
        <v/>
      </c>
      <c r="CM1051" s="513"/>
      <c r="CO1051" s="513" t="str">
        <f t="shared" ref="CO1051" si="872">IF(AND($C1051&gt;0,AL1051="")," * No olvide digitar la variable Asistencia Anestésica. Digite Cero si no tiene.",IF(AL1051&gt;$C1051," *  La variable Asistencia Anestésica No puede ser mayor al Total.",""))</f>
        <v/>
      </c>
      <c r="CR1051" s="822">
        <f>IF(AND($C1051&gt;0,AA1051=""),1,0)</f>
        <v>0</v>
      </c>
      <c r="CS1051" s="822">
        <f>IF(AND($C1051&gt;0,AB1051=""),1,0)</f>
        <v>0</v>
      </c>
      <c r="CT1051" s="823">
        <f>IF(AND($C1051&gt;0,AC1051=""),1,0)</f>
        <v>0</v>
      </c>
      <c r="CU1051" s="817">
        <f>IF(AND(C1051&lt;AA1051+AB1051+AC1051),1,0)</f>
        <v>0</v>
      </c>
      <c r="CV1051" s="817">
        <f>IF(AND($C1051&gt;0,AD1051=""),1,0)</f>
        <v>0</v>
      </c>
      <c r="CW1051" s="817">
        <f>IF(AND($C1051&gt;0,AE1051=""),1,0)</f>
        <v>0</v>
      </c>
      <c r="CX1051" s="817">
        <f>IF(AND($C1051&gt;0,AF1051=""),1,0)</f>
        <v>0</v>
      </c>
      <c r="CY1051" s="817"/>
      <c r="CZ1051" s="817">
        <f>IF(AND($C1051&gt;0,AH1051=""),1,0)</f>
        <v>0</v>
      </c>
      <c r="DA1051" s="817">
        <f>IF(AND($C1051&gt;0,AI1051=""),1,0)</f>
        <v>0</v>
      </c>
      <c r="DB1051" s="817"/>
      <c r="DD1051" s="822">
        <f t="shared" ref="DD1051" si="873">IF(AND($C1051&gt;0,AL1051=""),1,IF(AL1051&gt;$C1051,1,0))</f>
        <v>0</v>
      </c>
    </row>
    <row r="1052" spans="1:108">
      <c r="A1052" s="878" t="s">
        <v>51</v>
      </c>
      <c r="B1052" s="879"/>
      <c r="C1052" s="92">
        <f>SUM(C1051)</f>
        <v>0</v>
      </c>
      <c r="D1052" s="93">
        <f>SUM(D1051)</f>
        <v>0</v>
      </c>
      <c r="E1052" s="94">
        <f>SUM(E1051)</f>
        <v>0</v>
      </c>
      <c r="F1052" s="95">
        <f>SUM(F1051)</f>
        <v>0</v>
      </c>
      <c r="G1052" s="93">
        <f>SUM(G1051)</f>
        <v>0</v>
      </c>
      <c r="H1052" s="96"/>
      <c r="I1052" s="96"/>
      <c r="J1052" s="96"/>
      <c r="K1052" s="96"/>
      <c r="L1052" s="96"/>
      <c r="M1052" s="96"/>
      <c r="N1052" s="96"/>
      <c r="O1052" s="96"/>
      <c r="P1052" s="96"/>
      <c r="Q1052" s="96"/>
      <c r="R1052" s="96"/>
      <c r="S1052" s="96"/>
      <c r="T1052" s="96"/>
      <c r="U1052" s="96"/>
      <c r="V1052" s="96"/>
      <c r="W1052" s="96"/>
      <c r="X1052" s="96"/>
      <c r="Y1052" s="96"/>
      <c r="Z1052" s="97"/>
      <c r="AA1052" s="94">
        <f>SUM(AA1051)</f>
        <v>0</v>
      </c>
      <c r="AB1052" s="99">
        <f t="shared" ref="AB1052:AN1052" si="874">SUM(AB1051)</f>
        <v>0</v>
      </c>
      <c r="AC1052" s="95">
        <f t="shared" si="874"/>
        <v>0</v>
      </c>
      <c r="AD1052" s="101">
        <f t="shared" si="874"/>
        <v>0</v>
      </c>
      <c r="AE1052" s="99">
        <f t="shared" si="874"/>
        <v>0</v>
      </c>
      <c r="AF1052" s="100">
        <f t="shared" si="874"/>
        <v>0</v>
      </c>
      <c r="AG1052" s="126">
        <f t="shared" si="874"/>
        <v>0</v>
      </c>
      <c r="AH1052" s="101">
        <f t="shared" si="874"/>
        <v>0</v>
      </c>
      <c r="AI1052" s="100">
        <f t="shared" si="874"/>
        <v>0</v>
      </c>
      <c r="AJ1052" s="126">
        <f t="shared" si="874"/>
        <v>0</v>
      </c>
      <c r="AK1052" s="101"/>
      <c r="AL1052" s="100">
        <f t="shared" si="874"/>
        <v>0</v>
      </c>
      <c r="AM1052" s="100">
        <f t="shared" ref="AM1052" si="875">SUM(AM1051)</f>
        <v>0</v>
      </c>
      <c r="AN1052" s="100">
        <f t="shared" si="874"/>
        <v>0</v>
      </c>
      <c r="AO1052" s="854"/>
      <c r="BC1052" s="244"/>
      <c r="BD1052" s="244"/>
      <c r="BE1052" s="244"/>
      <c r="BF1052" s="244"/>
      <c r="BG1052" s="244"/>
      <c r="BH1052" s="244"/>
      <c r="BI1052" s="244"/>
      <c r="BJ1052" s="244"/>
      <c r="CC1052" s="818"/>
      <c r="CD1052" s="818"/>
      <c r="CE1052" s="818"/>
      <c r="CF1052" s="818"/>
      <c r="CG1052" s="818"/>
      <c r="CH1052" s="818"/>
      <c r="CI1052" s="818"/>
      <c r="CJ1052" s="818"/>
      <c r="CK1052" s="818"/>
      <c r="CL1052" s="818"/>
      <c r="CM1052" s="818"/>
      <c r="CR1052" s="824"/>
      <c r="CS1052" s="824"/>
      <c r="CT1052" s="824"/>
      <c r="CU1052" s="818"/>
      <c r="CV1052" s="818"/>
      <c r="CW1052" s="818"/>
      <c r="CX1052" s="818"/>
      <c r="CY1052" s="818"/>
      <c r="CZ1052" s="818"/>
      <c r="DA1052" s="818"/>
      <c r="DB1052" s="818"/>
    </row>
    <row r="1053" spans="1:108" ht="14.45" customHeight="1">
      <c r="A1053" s="881" t="s">
        <v>4331</v>
      </c>
      <c r="B1053" s="879"/>
      <c r="C1053" s="875"/>
      <c r="D1053" s="876"/>
      <c r="E1053" s="876"/>
      <c r="F1053" s="876"/>
      <c r="G1053" s="876"/>
      <c r="H1053" s="876"/>
      <c r="I1053" s="876"/>
      <c r="J1053" s="876"/>
      <c r="K1053" s="876"/>
      <c r="L1053" s="876"/>
      <c r="M1053" s="876"/>
      <c r="N1053" s="876"/>
      <c r="O1053" s="876"/>
      <c r="P1053" s="876"/>
      <c r="Q1053" s="876"/>
      <c r="R1053" s="876"/>
      <c r="S1053" s="876"/>
      <c r="T1053" s="876"/>
      <c r="U1053" s="876"/>
      <c r="V1053" s="876"/>
      <c r="W1053" s="876"/>
      <c r="X1053" s="876"/>
      <c r="Y1053" s="876"/>
      <c r="Z1053" s="876"/>
      <c r="AA1053" s="876"/>
      <c r="AB1053" s="876"/>
      <c r="AC1053" s="876"/>
      <c r="AD1053" s="876"/>
      <c r="AE1053" s="876"/>
      <c r="AF1053" s="876"/>
      <c r="AG1053" s="876"/>
      <c r="AH1053" s="876"/>
      <c r="AI1053" s="876"/>
      <c r="AJ1053" s="876"/>
      <c r="AK1053" s="876"/>
      <c r="AL1053" s="876"/>
      <c r="AM1053" s="876"/>
      <c r="AN1053" s="876"/>
      <c r="AO1053" s="854"/>
      <c r="BC1053" s="244"/>
      <c r="BD1053" s="244"/>
      <c r="BE1053" s="244"/>
      <c r="BF1053" s="244"/>
      <c r="BG1053" s="244"/>
      <c r="BH1053" s="244"/>
      <c r="BI1053" s="244"/>
      <c r="BJ1053" s="244"/>
      <c r="CC1053" s="818"/>
      <c r="CD1053" s="818"/>
      <c r="CE1053" s="818"/>
      <c r="CF1053" s="818"/>
      <c r="CG1053" s="818"/>
      <c r="CH1053" s="818"/>
      <c r="CI1053" s="818"/>
      <c r="CJ1053" s="818"/>
      <c r="CK1053" s="818"/>
      <c r="CL1053" s="818"/>
      <c r="CM1053" s="818"/>
      <c r="CR1053" s="824"/>
      <c r="CS1053" s="824"/>
      <c r="CT1053" s="824"/>
      <c r="CU1053" s="818"/>
      <c r="CV1053" s="818"/>
      <c r="CW1053" s="818"/>
      <c r="CX1053" s="818"/>
      <c r="CY1053" s="818"/>
      <c r="CZ1053" s="818"/>
      <c r="DA1053" s="818"/>
      <c r="DB1053" s="818"/>
    </row>
    <row r="1054" spans="1:108">
      <c r="A1054" s="388" t="s">
        <v>4332</v>
      </c>
      <c r="B1054" s="260" t="s">
        <v>4335</v>
      </c>
      <c r="C1054" s="57">
        <f>SUM(D1054+G1054)</f>
        <v>0</v>
      </c>
      <c r="D1054" s="372">
        <f>SUM(E1054:F1054)</f>
        <v>0</v>
      </c>
      <c r="E1054" s="58"/>
      <c r="F1054" s="59"/>
      <c r="G1054" s="60"/>
      <c r="H1054" s="145"/>
      <c r="I1054" s="146"/>
      <c r="J1054" s="146"/>
      <c r="K1054" s="146"/>
      <c r="L1054" s="146"/>
      <c r="M1054" s="146"/>
      <c r="N1054" s="146"/>
      <c r="O1054" s="146"/>
      <c r="P1054" s="146"/>
      <c r="Q1054" s="146"/>
      <c r="R1054" s="146"/>
      <c r="S1054" s="146"/>
      <c r="T1054" s="146"/>
      <c r="U1054" s="146"/>
      <c r="V1054" s="146"/>
      <c r="W1054" s="146"/>
      <c r="X1054" s="146"/>
      <c r="Y1054" s="146"/>
      <c r="Z1054" s="147"/>
      <c r="AA1054" s="58"/>
      <c r="AB1054" s="148"/>
      <c r="AC1054" s="59"/>
      <c r="AD1054" s="110"/>
      <c r="AE1054" s="148"/>
      <c r="AF1054" s="111"/>
      <c r="AG1054" s="149"/>
      <c r="AH1054" s="110"/>
      <c r="AI1054" s="111"/>
      <c r="AJ1054" s="149"/>
      <c r="AK1054" s="75"/>
      <c r="AL1054" s="270"/>
      <c r="AM1054" s="270"/>
      <c r="AN1054" s="270"/>
      <c r="AO1054" s="855" t="str">
        <f t="shared" ref="AO1054" si="876">CC1054&amp;CD1054&amp;CE1054&amp;CF1054&amp;CG1054&amp;CH1054&amp;CI1054&amp;CJ1054&amp;CK1054&amp;CL1054&amp;CM1054&amp;CN1054&amp;CO1054</f>
        <v/>
      </c>
      <c r="BC1054" s="818"/>
      <c r="BD1054" s="244"/>
      <c r="BE1054" s="244"/>
      <c r="BF1054" s="244"/>
      <c r="BG1054" s="244"/>
      <c r="BH1054" s="244"/>
      <c r="BI1054" s="244"/>
      <c r="BJ1054" s="819"/>
      <c r="CC1054" s="513" t="str">
        <f>IF(AND($C1054&gt;0,AA1054="")," * No olvide digitar la variable "&amp;$AA$8&amp;""&amp;": Atención Cerrada. Digite Cero si no tiene.","")</f>
        <v/>
      </c>
      <c r="CD1054" s="513" t="str">
        <f>IF(AND($C1054&gt;0,AB1054="")," * No olvide digitar la variable "&amp;$AA$8&amp;""&amp;": Atención Abierta. Digite Cero si no tiene.","")</f>
        <v/>
      </c>
      <c r="CE1054" s="513" t="str">
        <f>IF(AND($C1054&gt;0,AC1054="")," * No olvide digitar la variable "&amp;$AA$8&amp;""&amp;": Emergencia. Digite Cero si no tiene.","")</f>
        <v/>
      </c>
      <c r="CF1054" s="513" t="str">
        <f>IF(AND(C1054&lt;AA1054+AB1054+AC1054)," * La Suma de la variable "&amp;$AA$8&amp;""&amp;" no puede ser mayor al Total.","")</f>
        <v/>
      </c>
      <c r="CG1054" s="513" t="str">
        <f>IF(AND($C1054&gt;0,AD1054="")," * No olvide digitar la variable "&amp;$AD$8&amp;""&amp;": Honorarios. Digite Cero si no tiene.","")</f>
        <v/>
      </c>
      <c r="CH1054" s="513" t="str">
        <f>IF(AND($C1054&gt;0,AE1054="")," * No olvide digitar la variable "&amp;$AD$8&amp;""&amp;": Convenios. Digite Cero si no tiene.","")</f>
        <v/>
      </c>
      <c r="CI1054" s="513" t="str">
        <f>IF(AND($C1054&gt;0,AF1054="")," * No olvide digitar la variable "&amp;$AD$8&amp;""&amp;": Consultores de llamada. Digite Cero si no tiene.","")</f>
        <v/>
      </c>
      <c r="CJ1054" s="513"/>
      <c r="CK1054" s="513" t="str">
        <f>IF(AND($C1054&gt;0,AH1054="")," * No olvide digitar la variable "&amp;$AH$8&amp;""&amp;" Al Sistema. Digite Cero si no tiene.","")</f>
        <v/>
      </c>
      <c r="CL1054" s="513" t="str">
        <f>IF(AND($C1054&gt;0,AI1054="")," * No olvide digitar la variable "&amp;$AH$8&amp;""&amp;" al Extrasistema. Digite Cero si no tiene.","")</f>
        <v/>
      </c>
      <c r="CM1054" s="513"/>
      <c r="CO1054" s="513"/>
      <c r="CR1054" s="822">
        <f t="shared" ref="CR1054:CT1056" si="877">IF(AND($C1054&gt;0,AA1054=""),1,0)</f>
        <v>0</v>
      </c>
      <c r="CS1054" s="822">
        <f t="shared" si="877"/>
        <v>0</v>
      </c>
      <c r="CT1054" s="823">
        <f t="shared" si="877"/>
        <v>0</v>
      </c>
      <c r="CU1054" s="817">
        <f>IF(AND(C1054&lt;AA1054+AB1054+AC1054),1,0)</f>
        <v>0</v>
      </c>
      <c r="CV1054" s="817">
        <f t="shared" ref="CV1054:CX1056" si="878">IF(AND($C1054&gt;0,AD1054=""),1,0)</f>
        <v>0</v>
      </c>
      <c r="CW1054" s="817">
        <f t="shared" si="878"/>
        <v>0</v>
      </c>
      <c r="CX1054" s="817">
        <f t="shared" si="878"/>
        <v>0</v>
      </c>
      <c r="CY1054" s="817"/>
      <c r="CZ1054" s="817">
        <f t="shared" ref="CZ1054:DA1056" si="879">IF(AND($C1054&gt;0,AH1054=""),1,0)</f>
        <v>0</v>
      </c>
      <c r="DA1054" s="817">
        <f t="shared" si="879"/>
        <v>0</v>
      </c>
      <c r="DB1054" s="817"/>
      <c r="DD1054" s="822"/>
    </row>
    <row r="1055" spans="1:108">
      <c r="A1055" s="388" t="s">
        <v>4333</v>
      </c>
      <c r="B1055" s="260" t="s">
        <v>4336</v>
      </c>
      <c r="C1055" s="57">
        <f>SUM(D1055+G1055)</f>
        <v>0</v>
      </c>
      <c r="D1055" s="372">
        <f>SUM(E1055:F1055)</f>
        <v>0</v>
      </c>
      <c r="E1055" s="58"/>
      <c r="F1055" s="59"/>
      <c r="G1055" s="60"/>
      <c r="H1055" s="145"/>
      <c r="I1055" s="146"/>
      <c r="J1055" s="146"/>
      <c r="K1055" s="146"/>
      <c r="L1055" s="146"/>
      <c r="M1055" s="146"/>
      <c r="N1055" s="146"/>
      <c r="O1055" s="146"/>
      <c r="P1055" s="146"/>
      <c r="Q1055" s="146"/>
      <c r="R1055" s="146"/>
      <c r="S1055" s="146"/>
      <c r="T1055" s="146"/>
      <c r="U1055" s="146"/>
      <c r="V1055" s="146"/>
      <c r="W1055" s="146"/>
      <c r="X1055" s="146"/>
      <c r="Y1055" s="146"/>
      <c r="Z1055" s="147"/>
      <c r="AA1055" s="58"/>
      <c r="AB1055" s="148"/>
      <c r="AC1055" s="59"/>
      <c r="AD1055" s="110"/>
      <c r="AE1055" s="148"/>
      <c r="AF1055" s="111"/>
      <c r="AG1055" s="149"/>
      <c r="AH1055" s="110"/>
      <c r="AI1055" s="111"/>
      <c r="AJ1055" s="149"/>
      <c r="AK1055" s="70"/>
      <c r="AL1055" s="271"/>
      <c r="AM1055" s="271"/>
      <c r="AN1055" s="271"/>
      <c r="AO1055" s="855" t="str">
        <f t="shared" ref="AO1055" si="880">CC1055&amp;CD1055&amp;CE1055&amp;CF1055&amp;CG1055&amp;CH1055&amp;CI1055&amp;CJ1055&amp;CK1055&amp;CL1055&amp;CM1055&amp;CN1055&amp;CO1055</f>
        <v/>
      </c>
      <c r="BC1055" s="818"/>
      <c r="BD1055" s="244"/>
      <c r="BE1055" s="244"/>
      <c r="BF1055" s="244"/>
      <c r="BG1055" s="244"/>
      <c r="BH1055" s="244"/>
      <c r="BI1055" s="244"/>
      <c r="BJ1055" s="819"/>
      <c r="CC1055" s="513" t="str">
        <f>IF(AND($C1055&gt;0,AA1055="")," * No olvide digitar la variable "&amp;$AA$8&amp;""&amp;": Atención Cerrada. Digite Cero si no tiene.","")</f>
        <v/>
      </c>
      <c r="CD1055" s="513" t="str">
        <f>IF(AND($C1055&gt;0,AB1055="")," * No olvide digitar la variable "&amp;$AA$8&amp;""&amp;": Atención Abierta. Digite Cero si no tiene.","")</f>
        <v/>
      </c>
      <c r="CE1055" s="513" t="str">
        <f>IF(AND($C1055&gt;0,AC1055="")," * No olvide digitar la variable "&amp;$AA$8&amp;""&amp;": Emergencia. Digite Cero si no tiene.","")</f>
        <v/>
      </c>
      <c r="CF1055" s="513" t="str">
        <f>IF(AND(C1055&lt;AA1055+AB1055+AC1055)," * La Suma de la variable "&amp;$AA$8&amp;""&amp;" no puede ser mayor al Total.","")</f>
        <v/>
      </c>
      <c r="CG1055" s="513" t="str">
        <f>IF(AND($C1055&gt;0,AD1055="")," * No olvide digitar la variable "&amp;$AD$8&amp;""&amp;": Honorarios. Digite Cero si no tiene.","")</f>
        <v/>
      </c>
      <c r="CH1055" s="513" t="str">
        <f>IF(AND($C1055&gt;0,AE1055="")," * No olvide digitar la variable "&amp;$AD$8&amp;""&amp;": Convenios. Digite Cero si no tiene.","")</f>
        <v/>
      </c>
      <c r="CI1055" s="513" t="str">
        <f>IF(AND($C1055&gt;0,AF1055="")," * No olvide digitar la variable "&amp;$AD$8&amp;""&amp;": Consultores de llamada. Digite Cero si no tiene.","")</f>
        <v/>
      </c>
      <c r="CJ1055" s="513"/>
      <c r="CK1055" s="513" t="str">
        <f>IF(AND($C1055&gt;0,AH1055="")," * No olvide digitar la variable "&amp;$AH$8&amp;""&amp;" Al Sistema. Digite Cero si no tiene.","")</f>
        <v/>
      </c>
      <c r="CL1055" s="513" t="str">
        <f>IF(AND($C1055&gt;0,AI1055="")," * No olvide digitar la variable "&amp;$AH$8&amp;""&amp;" al Extrasistema. Digite Cero si no tiene.","")</f>
        <v/>
      </c>
      <c r="CM1055" s="513"/>
      <c r="CO1055" s="513"/>
      <c r="CR1055" s="822">
        <f t="shared" si="877"/>
        <v>0</v>
      </c>
      <c r="CS1055" s="822">
        <f t="shared" si="877"/>
        <v>0</v>
      </c>
      <c r="CT1055" s="823">
        <f t="shared" si="877"/>
        <v>0</v>
      </c>
      <c r="CU1055" s="817">
        <f>IF(AND(C1055&lt;AA1055+AB1055+AC1055),1,0)</f>
        <v>0</v>
      </c>
      <c r="CV1055" s="817">
        <f t="shared" si="878"/>
        <v>0</v>
      </c>
      <c r="CW1055" s="817">
        <f t="shared" si="878"/>
        <v>0</v>
      </c>
      <c r="CX1055" s="817">
        <f t="shared" si="878"/>
        <v>0</v>
      </c>
      <c r="CY1055" s="817"/>
      <c r="CZ1055" s="817">
        <f t="shared" si="879"/>
        <v>0</v>
      </c>
      <c r="DA1055" s="817">
        <f t="shared" si="879"/>
        <v>0</v>
      </c>
      <c r="DB1055" s="817"/>
      <c r="DD1055" s="822"/>
    </row>
    <row r="1056" spans="1:108">
      <c r="A1056" s="388" t="s">
        <v>4334</v>
      </c>
      <c r="B1056" s="260" t="s">
        <v>4337</v>
      </c>
      <c r="C1056" s="57">
        <f>SUM(D1056+G1056)</f>
        <v>0</v>
      </c>
      <c r="D1056" s="372">
        <f>SUM(E1056:F1056)</f>
        <v>0</v>
      </c>
      <c r="E1056" s="58"/>
      <c r="F1056" s="59"/>
      <c r="G1056" s="60"/>
      <c r="H1056" s="145"/>
      <c r="I1056" s="146"/>
      <c r="J1056" s="146"/>
      <c r="K1056" s="146"/>
      <c r="L1056" s="146"/>
      <c r="M1056" s="146"/>
      <c r="N1056" s="146"/>
      <c r="O1056" s="146"/>
      <c r="P1056" s="146"/>
      <c r="Q1056" s="146"/>
      <c r="R1056" s="146"/>
      <c r="S1056" s="146"/>
      <c r="T1056" s="146"/>
      <c r="U1056" s="146"/>
      <c r="V1056" s="146"/>
      <c r="W1056" s="146"/>
      <c r="X1056" s="146"/>
      <c r="Y1056" s="146"/>
      <c r="Z1056" s="147"/>
      <c r="AA1056" s="58"/>
      <c r="AB1056" s="148"/>
      <c r="AC1056" s="59"/>
      <c r="AD1056" s="110"/>
      <c r="AE1056" s="148"/>
      <c r="AF1056" s="111"/>
      <c r="AG1056" s="149"/>
      <c r="AH1056" s="110"/>
      <c r="AI1056" s="111"/>
      <c r="AJ1056" s="149"/>
      <c r="AK1056" s="70"/>
      <c r="AL1056" s="271"/>
      <c r="AM1056" s="271"/>
      <c r="AN1056" s="271"/>
      <c r="AO1056" s="855" t="str">
        <f t="shared" ref="AO1056" si="881">CC1056&amp;CD1056&amp;CE1056&amp;CF1056&amp;CG1056&amp;CH1056&amp;CI1056&amp;CJ1056&amp;CK1056&amp;CL1056&amp;CM1056&amp;CN1056&amp;CO1056</f>
        <v/>
      </c>
      <c r="BC1056" s="818"/>
      <c r="BD1056" s="244"/>
      <c r="BE1056" s="244"/>
      <c r="BF1056" s="244"/>
      <c r="BG1056" s="244"/>
      <c r="BH1056" s="244"/>
      <c r="BI1056" s="244"/>
      <c r="BJ1056" s="819"/>
      <c r="CC1056" s="513" t="str">
        <f>IF(AND($C1056&gt;0,AA1056="")," * No olvide digitar la variable "&amp;$AA$8&amp;""&amp;": Atención Cerrada. Digite Cero si no tiene.","")</f>
        <v/>
      </c>
      <c r="CD1056" s="513" t="str">
        <f>IF(AND($C1056&gt;0,AB1056="")," * No olvide digitar la variable "&amp;$AA$8&amp;""&amp;": Atención Abierta. Digite Cero si no tiene.","")</f>
        <v/>
      </c>
      <c r="CE1056" s="513" t="str">
        <f>IF(AND($C1056&gt;0,AC1056="")," * No olvide digitar la variable "&amp;$AA$8&amp;""&amp;": Emergencia. Digite Cero si no tiene.","")</f>
        <v/>
      </c>
      <c r="CF1056" s="513" t="str">
        <f>IF(AND(C1056&lt;AA1056+AB1056+AC1056)," * La Suma de la variable "&amp;$AA$8&amp;""&amp;" no puede ser mayor al Total.","")</f>
        <v/>
      </c>
      <c r="CG1056" s="513" t="str">
        <f>IF(AND($C1056&gt;0,AD1056="")," * No olvide digitar la variable "&amp;$AD$8&amp;""&amp;": Honorarios. Digite Cero si no tiene.","")</f>
        <v/>
      </c>
      <c r="CH1056" s="513" t="str">
        <f>IF(AND($C1056&gt;0,AE1056="")," * No olvide digitar la variable "&amp;$AD$8&amp;""&amp;": Convenios. Digite Cero si no tiene.","")</f>
        <v/>
      </c>
      <c r="CI1056" s="513" t="str">
        <f>IF(AND($C1056&gt;0,AF1056="")," * No olvide digitar la variable "&amp;$AD$8&amp;""&amp;": Consultores de llamada. Digite Cero si no tiene.","")</f>
        <v/>
      </c>
      <c r="CJ1056" s="513"/>
      <c r="CK1056" s="513" t="str">
        <f>IF(AND($C1056&gt;0,AH1056="")," * No olvide digitar la variable "&amp;$AH$8&amp;""&amp;" Al Sistema. Digite Cero si no tiene.","")</f>
        <v/>
      </c>
      <c r="CL1056" s="513" t="str">
        <f>IF(AND($C1056&gt;0,AI1056="")," * No olvide digitar la variable "&amp;$AH$8&amp;""&amp;" al Extrasistema. Digite Cero si no tiene.","")</f>
        <v/>
      </c>
      <c r="CM1056" s="513"/>
      <c r="CO1056" s="513"/>
      <c r="CR1056" s="822">
        <f t="shared" si="877"/>
        <v>0</v>
      </c>
      <c r="CS1056" s="822">
        <f t="shared" si="877"/>
        <v>0</v>
      </c>
      <c r="CT1056" s="823">
        <f t="shared" si="877"/>
        <v>0</v>
      </c>
      <c r="CU1056" s="817">
        <f>IF(AND(C1056&lt;AA1056+AB1056+AC1056),1,0)</f>
        <v>0</v>
      </c>
      <c r="CV1056" s="817">
        <f t="shared" si="878"/>
        <v>0</v>
      </c>
      <c r="CW1056" s="817">
        <f t="shared" si="878"/>
        <v>0</v>
      </c>
      <c r="CX1056" s="817">
        <f t="shared" si="878"/>
        <v>0</v>
      </c>
      <c r="CY1056" s="817"/>
      <c r="CZ1056" s="817">
        <f t="shared" si="879"/>
        <v>0</v>
      </c>
      <c r="DA1056" s="817">
        <f t="shared" si="879"/>
        <v>0</v>
      </c>
      <c r="DB1056" s="817"/>
      <c r="DD1056" s="822"/>
    </row>
    <row r="1057" spans="1:106">
      <c r="A1057" s="878" t="s">
        <v>51</v>
      </c>
      <c r="B1057" s="879"/>
      <c r="C1057" s="92">
        <f>SUM(C1054:C1056)</f>
        <v>0</v>
      </c>
      <c r="D1057" s="92">
        <f t="shared" ref="D1057:G1057" si="882">SUM(D1054:D1056)</f>
        <v>0</v>
      </c>
      <c r="E1057" s="92">
        <f t="shared" si="882"/>
        <v>0</v>
      </c>
      <c r="F1057" s="92">
        <f t="shared" si="882"/>
        <v>0</v>
      </c>
      <c r="G1057" s="92">
        <f t="shared" si="882"/>
        <v>0</v>
      </c>
      <c r="H1057" s="96"/>
      <c r="I1057" s="96"/>
      <c r="J1057" s="96"/>
      <c r="K1057" s="96"/>
      <c r="L1057" s="96"/>
      <c r="M1057" s="96"/>
      <c r="N1057" s="96"/>
      <c r="O1057" s="96"/>
      <c r="P1057" s="96"/>
      <c r="Q1057" s="96"/>
      <c r="R1057" s="96"/>
      <c r="S1057" s="96"/>
      <c r="T1057" s="96"/>
      <c r="U1057" s="96"/>
      <c r="V1057" s="96"/>
      <c r="W1057" s="96"/>
      <c r="X1057" s="96"/>
      <c r="Y1057" s="96"/>
      <c r="Z1057" s="97"/>
      <c r="AA1057" s="94">
        <f>SUM(AA1054:AA1056)</f>
        <v>0</v>
      </c>
      <c r="AB1057" s="94">
        <f t="shared" ref="AB1057:AF1057" si="883">SUM(AB1054:AB1056)</f>
        <v>0</v>
      </c>
      <c r="AC1057" s="94">
        <f t="shared" si="883"/>
        <v>0</v>
      </c>
      <c r="AD1057" s="94">
        <f t="shared" si="883"/>
        <v>0</v>
      </c>
      <c r="AE1057" s="94">
        <f t="shared" si="883"/>
        <v>0</v>
      </c>
      <c r="AF1057" s="94">
        <f t="shared" si="883"/>
        <v>0</v>
      </c>
      <c r="AG1057" s="94">
        <f>SUM(AG1054:AG1056)</f>
        <v>0</v>
      </c>
      <c r="AH1057" s="94">
        <f t="shared" ref="AH1057:AI1057" si="884">SUM(AH1054:AH1056)</f>
        <v>0</v>
      </c>
      <c r="AI1057" s="94">
        <f t="shared" si="884"/>
        <v>0</v>
      </c>
      <c r="AJ1057" s="94">
        <f>SUM(AJ1054:AJ1056)</f>
        <v>0</v>
      </c>
      <c r="AK1057" s="101"/>
      <c r="AL1057" s="100"/>
      <c r="AM1057" s="100"/>
      <c r="AN1057" s="100"/>
      <c r="AO1057" s="854"/>
      <c r="BC1057" s="244"/>
      <c r="BD1057" s="244"/>
      <c r="BE1057" s="244"/>
      <c r="BF1057" s="244"/>
      <c r="BG1057" s="244"/>
      <c r="BH1057" s="244"/>
      <c r="BI1057" s="244"/>
      <c r="BJ1057" s="244"/>
      <c r="CC1057" s="818"/>
      <c r="CD1057" s="818"/>
      <c r="CE1057" s="818"/>
      <c r="CF1057" s="818"/>
      <c r="CG1057" s="818"/>
      <c r="CH1057" s="818"/>
      <c r="CI1057" s="818"/>
      <c r="CJ1057" s="818"/>
      <c r="CK1057" s="818"/>
      <c r="CL1057" s="818"/>
      <c r="CM1057" s="818"/>
      <c r="CR1057" s="824"/>
      <c r="CS1057" s="824"/>
      <c r="CT1057" s="824"/>
      <c r="CU1057" s="818"/>
      <c r="CV1057" s="818"/>
      <c r="CW1057" s="818"/>
      <c r="CX1057" s="818"/>
      <c r="CY1057" s="818"/>
      <c r="CZ1057" s="818"/>
      <c r="DA1057" s="818"/>
      <c r="DB1057" s="818"/>
    </row>
    <row r="1058" spans="1:106">
      <c r="A1058" s="878" t="s">
        <v>2000</v>
      </c>
      <c r="B1058" s="879"/>
      <c r="C1058" s="875"/>
      <c r="D1058" s="876"/>
      <c r="E1058" s="876"/>
      <c r="F1058" s="876"/>
      <c r="G1058" s="876"/>
      <c r="H1058" s="876"/>
      <c r="I1058" s="876"/>
      <c r="J1058" s="876"/>
      <c r="K1058" s="876"/>
      <c r="L1058" s="876"/>
      <c r="M1058" s="876"/>
      <c r="N1058" s="876"/>
      <c r="O1058" s="876"/>
      <c r="P1058" s="876"/>
      <c r="Q1058" s="876"/>
      <c r="R1058" s="876"/>
      <c r="S1058" s="876"/>
      <c r="T1058" s="876"/>
      <c r="U1058" s="876"/>
      <c r="V1058" s="876"/>
      <c r="W1058" s="876"/>
      <c r="X1058" s="876"/>
      <c r="Y1058" s="876"/>
      <c r="Z1058" s="876"/>
      <c r="AA1058" s="876"/>
      <c r="AB1058" s="876"/>
      <c r="AC1058" s="876"/>
      <c r="AD1058" s="876"/>
      <c r="AE1058" s="876"/>
      <c r="AF1058" s="876"/>
      <c r="AG1058" s="876"/>
      <c r="AH1058" s="876"/>
      <c r="AI1058" s="876"/>
      <c r="AJ1058" s="876"/>
      <c r="AK1058" s="876"/>
      <c r="AL1058" s="876"/>
      <c r="AM1058" s="876"/>
      <c r="AN1058" s="876"/>
      <c r="AO1058" s="854"/>
      <c r="BC1058" s="244"/>
      <c r="BD1058" s="244"/>
      <c r="BE1058" s="244"/>
      <c r="BF1058" s="244"/>
      <c r="BG1058" s="244"/>
      <c r="BH1058" s="244"/>
      <c r="BI1058" s="244"/>
      <c r="BJ1058" s="244"/>
      <c r="CC1058" s="818"/>
      <c r="CD1058" s="818"/>
      <c r="CE1058" s="818"/>
      <c r="CF1058" s="818"/>
      <c r="CG1058" s="818"/>
      <c r="CH1058" s="818"/>
      <c r="CI1058" s="818"/>
      <c r="CJ1058" s="818"/>
      <c r="CK1058" s="818"/>
      <c r="CL1058" s="818"/>
      <c r="CM1058" s="818"/>
      <c r="CR1058" s="824"/>
      <c r="CS1058" s="824"/>
      <c r="CT1058" s="824"/>
      <c r="CU1058" s="818"/>
      <c r="CV1058" s="818"/>
      <c r="CW1058" s="818"/>
      <c r="CX1058" s="818"/>
      <c r="CY1058" s="818"/>
      <c r="CZ1058" s="818"/>
      <c r="DA1058" s="818"/>
      <c r="DB1058" s="818"/>
    </row>
    <row r="1059" spans="1:106">
      <c r="A1059" s="465" t="s">
        <v>2001</v>
      </c>
      <c r="B1059" s="466" t="s">
        <v>2002</v>
      </c>
      <c r="C1059" s="42">
        <f>SUM(D1059+G1059)</f>
        <v>0</v>
      </c>
      <c r="D1059" s="369">
        <f>SUM(E1059:F1059)</f>
        <v>0</v>
      </c>
      <c r="E1059" s="43"/>
      <c r="F1059" s="44"/>
      <c r="G1059" s="45"/>
      <c r="H1059" s="140"/>
      <c r="I1059" s="141"/>
      <c r="J1059" s="141"/>
      <c r="K1059" s="141"/>
      <c r="L1059" s="141"/>
      <c r="M1059" s="141"/>
      <c r="N1059" s="141"/>
      <c r="O1059" s="141"/>
      <c r="P1059" s="141"/>
      <c r="Q1059" s="141"/>
      <c r="R1059" s="141"/>
      <c r="S1059" s="141"/>
      <c r="T1059" s="141"/>
      <c r="U1059" s="141"/>
      <c r="V1059" s="141"/>
      <c r="W1059" s="141"/>
      <c r="X1059" s="141"/>
      <c r="Y1059" s="141"/>
      <c r="Z1059" s="142"/>
      <c r="AA1059" s="43"/>
      <c r="AB1059" s="143"/>
      <c r="AC1059" s="44"/>
      <c r="AD1059" s="104"/>
      <c r="AE1059" s="143"/>
      <c r="AF1059" s="105"/>
      <c r="AG1059" s="144"/>
      <c r="AH1059" s="104"/>
      <c r="AI1059" s="105"/>
      <c r="AJ1059" s="144"/>
      <c r="AK1059" s="55"/>
      <c r="AL1059" s="270"/>
      <c r="AM1059" s="270"/>
      <c r="AN1059" s="270"/>
      <c r="AO1059" s="855" t="str">
        <f t="shared" ref="AO1059:AO1118" si="885">CC1059&amp;CD1059&amp;CE1059&amp;CF1059&amp;CG1059&amp;CH1059&amp;CI1059&amp;CJ1059&amp;CK1059&amp;CL1059&amp;CM1059&amp;CN1059&amp;CO1059</f>
        <v/>
      </c>
      <c r="BC1059" s="244"/>
      <c r="BD1059" s="244"/>
      <c r="BE1059" s="244"/>
      <c r="BF1059" s="244"/>
      <c r="BG1059" s="244"/>
      <c r="BH1059" s="244"/>
      <c r="BI1059" s="244"/>
      <c r="BJ1059" s="244"/>
      <c r="CC1059" s="513" t="str">
        <f t="shared" ref="CC1059:CC1090" si="886">IF(AND($C1059&gt;0,AA1059="")," * No olvide digitar la variable "&amp;$AA$8&amp;""&amp;": Atención Cerrada. Digite Cero si no tiene.","")</f>
        <v/>
      </c>
      <c r="CD1059" s="513" t="str">
        <f t="shared" ref="CD1059:CD1090" si="887">IF(AND($C1059&gt;0,AB1059="")," * No olvide digitar la variable "&amp;$AA$8&amp;""&amp;": Atención Abierta. Digite Cero si no tiene.","")</f>
        <v/>
      </c>
      <c r="CE1059" s="513" t="str">
        <f t="shared" ref="CE1059:CE1090" si="888">IF(AND($C1059&gt;0,AC1059="")," * No olvide digitar la variable "&amp;$AA$8&amp;""&amp;": Emergencia. Digite Cero si no tiene.","")</f>
        <v/>
      </c>
      <c r="CF1059" s="513" t="str">
        <f t="shared" ref="CF1059:CF1090" si="889">IF(AND(C1059&lt;AA1059+AB1059+AC1059)," * La Suma de la variable "&amp;$AA$8&amp;""&amp;" no puede ser mayor al Total.","")</f>
        <v/>
      </c>
      <c r="CG1059" s="513" t="str">
        <f t="shared" ref="CG1059:CG1090" si="890">IF(AND($C1059&gt;0,AD1059="")," * No olvide digitar la variable "&amp;$AD$8&amp;""&amp;": Honorarios. Digite Cero si no tiene.","")</f>
        <v/>
      </c>
      <c r="CH1059" s="513" t="str">
        <f t="shared" ref="CH1059:CH1090" si="891">IF(AND($C1059&gt;0,AE1059="")," * No olvide digitar la variable "&amp;$AD$8&amp;""&amp;": Convenios. Digite Cero si no tiene.","")</f>
        <v/>
      </c>
      <c r="CI1059" s="513" t="str">
        <f t="shared" ref="CI1059:CI1090" si="892">IF(AND($C1059&gt;0,AF1059="")," * No olvide digitar la variable "&amp;$AD$8&amp;""&amp;": Consultores de llamada. Digite Cero si no tiene.","")</f>
        <v/>
      </c>
      <c r="CJ1059" s="513"/>
      <c r="CK1059" s="513" t="str">
        <f t="shared" ref="CK1059:CK1090" si="893">IF(AND($C1059&gt;0,AH1059="")," * No olvide digitar la variable "&amp;$AH$8&amp;""&amp;" Al Sistema. Digite Cero si no tiene.","")</f>
        <v/>
      </c>
      <c r="CL1059" s="513" t="str">
        <f t="shared" ref="CL1059:CL1090" si="894">IF(AND($C1059&gt;0,AI1059="")," * No olvide digitar la variable "&amp;$AH$8&amp;""&amp;" al Extrasistema. Digite Cero si no tiene.","")</f>
        <v/>
      </c>
      <c r="CM1059" s="513"/>
      <c r="CR1059" s="822">
        <f t="shared" ref="CR1059:CR1090" si="895">IF(AND($C1059&gt;0,AA1059=""),1,0)</f>
        <v>0</v>
      </c>
      <c r="CS1059" s="822">
        <f t="shared" ref="CS1059:CS1090" si="896">IF(AND($C1059&gt;0,AB1059=""),1,0)</f>
        <v>0</v>
      </c>
      <c r="CT1059" s="823">
        <f t="shared" ref="CT1059:CT1090" si="897">IF(AND($C1059&gt;0,AC1059=""),1,0)</f>
        <v>0</v>
      </c>
      <c r="CU1059" s="817">
        <f t="shared" ref="CU1059:CU1090" si="898">IF(AND(C1059&lt;AA1059+AB1059+AC1059),1,0)</f>
        <v>0</v>
      </c>
      <c r="CV1059" s="817">
        <f t="shared" ref="CV1059:CV1090" si="899">IF(AND($C1059&gt;0,AD1059=""),1,0)</f>
        <v>0</v>
      </c>
      <c r="CW1059" s="817">
        <f t="shared" ref="CW1059:CW1090" si="900">IF(AND($C1059&gt;0,AE1059=""),1,0)</f>
        <v>0</v>
      </c>
      <c r="CX1059" s="817">
        <f t="shared" ref="CX1059:CX1090" si="901">IF(AND($C1059&gt;0,AF1059=""),1,0)</f>
        <v>0</v>
      </c>
      <c r="CY1059" s="817"/>
      <c r="CZ1059" s="817">
        <f t="shared" ref="CZ1059:CZ1090" si="902">IF(AND($C1059&gt;0,AH1059=""),1,0)</f>
        <v>0</v>
      </c>
      <c r="DA1059" s="817">
        <f t="shared" ref="DA1059:DA1090" si="903">IF(AND($C1059&gt;0,AI1059=""),1,0)</f>
        <v>0</v>
      </c>
      <c r="DB1059" s="817"/>
    </row>
    <row r="1060" spans="1:106">
      <c r="A1060" s="467" t="s">
        <v>2003</v>
      </c>
      <c r="B1060" s="468" t="s">
        <v>2004</v>
      </c>
      <c r="C1060" s="57">
        <f>SUM(D1060+G1060)</f>
        <v>0</v>
      </c>
      <c r="D1060" s="372">
        <f t="shared" ref="D1060:D1118" si="904">SUM(E1060:F1060)</f>
        <v>0</v>
      </c>
      <c r="E1060" s="58"/>
      <c r="F1060" s="59"/>
      <c r="G1060" s="60"/>
      <c r="H1060" s="145"/>
      <c r="I1060" s="146"/>
      <c r="J1060" s="146"/>
      <c r="K1060" s="146"/>
      <c r="L1060" s="146"/>
      <c r="M1060" s="146"/>
      <c r="N1060" s="146"/>
      <c r="O1060" s="146"/>
      <c r="P1060" s="146"/>
      <c r="Q1060" s="146"/>
      <c r="R1060" s="146"/>
      <c r="S1060" s="146"/>
      <c r="T1060" s="146"/>
      <c r="U1060" s="146"/>
      <c r="V1060" s="146"/>
      <c r="W1060" s="146"/>
      <c r="X1060" s="146"/>
      <c r="Y1060" s="146"/>
      <c r="Z1060" s="147"/>
      <c r="AA1060" s="58"/>
      <c r="AB1060" s="148"/>
      <c r="AC1060" s="59"/>
      <c r="AD1060" s="110"/>
      <c r="AE1060" s="148"/>
      <c r="AF1060" s="111"/>
      <c r="AG1060" s="149"/>
      <c r="AH1060" s="110"/>
      <c r="AI1060" s="111"/>
      <c r="AJ1060" s="149"/>
      <c r="AK1060" s="70"/>
      <c r="AL1060" s="271"/>
      <c r="AM1060" s="271"/>
      <c r="AN1060" s="271"/>
      <c r="AO1060" s="855" t="str">
        <f t="shared" si="885"/>
        <v/>
      </c>
      <c r="BC1060" s="244"/>
      <c r="BD1060" s="244"/>
      <c r="BE1060" s="244"/>
      <c r="BF1060" s="244"/>
      <c r="BG1060" s="244"/>
      <c r="BH1060" s="244"/>
      <c r="BI1060" s="244"/>
      <c r="BJ1060" s="244"/>
      <c r="CC1060" s="513" t="str">
        <f t="shared" si="886"/>
        <v/>
      </c>
      <c r="CD1060" s="513" t="str">
        <f t="shared" si="887"/>
        <v/>
      </c>
      <c r="CE1060" s="513" t="str">
        <f t="shared" si="888"/>
        <v/>
      </c>
      <c r="CF1060" s="513" t="str">
        <f t="shared" si="889"/>
        <v/>
      </c>
      <c r="CG1060" s="513" t="str">
        <f t="shared" si="890"/>
        <v/>
      </c>
      <c r="CH1060" s="513" t="str">
        <f t="shared" si="891"/>
        <v/>
      </c>
      <c r="CI1060" s="513" t="str">
        <f t="shared" si="892"/>
        <v/>
      </c>
      <c r="CJ1060" s="513"/>
      <c r="CK1060" s="513" t="str">
        <f t="shared" si="893"/>
        <v/>
      </c>
      <c r="CL1060" s="513" t="str">
        <f t="shared" si="894"/>
        <v/>
      </c>
      <c r="CM1060" s="513"/>
      <c r="CR1060" s="822">
        <f t="shared" si="895"/>
        <v>0</v>
      </c>
      <c r="CS1060" s="822">
        <f t="shared" si="896"/>
        <v>0</v>
      </c>
      <c r="CT1060" s="823">
        <f t="shared" si="897"/>
        <v>0</v>
      </c>
      <c r="CU1060" s="817">
        <f t="shared" si="898"/>
        <v>0</v>
      </c>
      <c r="CV1060" s="817">
        <f t="shared" si="899"/>
        <v>0</v>
      </c>
      <c r="CW1060" s="817">
        <f t="shared" si="900"/>
        <v>0</v>
      </c>
      <c r="CX1060" s="817">
        <f t="shared" si="901"/>
        <v>0</v>
      </c>
      <c r="CY1060" s="817"/>
      <c r="CZ1060" s="817">
        <f t="shared" si="902"/>
        <v>0</v>
      </c>
      <c r="DA1060" s="817">
        <f t="shared" si="903"/>
        <v>0</v>
      </c>
      <c r="DB1060" s="817"/>
    </row>
    <row r="1061" spans="1:106">
      <c r="A1061" s="469" t="s">
        <v>2005</v>
      </c>
      <c r="B1061" s="468" t="s">
        <v>2006</v>
      </c>
      <c r="C1061" s="57">
        <f t="shared" ref="C1061:C1118" si="905">SUM(D1061+G1061)</f>
        <v>0</v>
      </c>
      <c r="D1061" s="372">
        <f t="shared" si="904"/>
        <v>0</v>
      </c>
      <c r="E1061" s="58"/>
      <c r="F1061" s="59"/>
      <c r="G1061" s="60"/>
      <c r="H1061" s="145"/>
      <c r="I1061" s="146"/>
      <c r="J1061" s="146"/>
      <c r="K1061" s="146"/>
      <c r="L1061" s="146"/>
      <c r="M1061" s="146"/>
      <c r="N1061" s="146"/>
      <c r="O1061" s="146"/>
      <c r="P1061" s="146"/>
      <c r="Q1061" s="146"/>
      <c r="R1061" s="146"/>
      <c r="S1061" s="146"/>
      <c r="T1061" s="146"/>
      <c r="U1061" s="146"/>
      <c r="V1061" s="146"/>
      <c r="W1061" s="146"/>
      <c r="X1061" s="146"/>
      <c r="Y1061" s="146"/>
      <c r="Z1061" s="147"/>
      <c r="AA1061" s="58"/>
      <c r="AB1061" s="148"/>
      <c r="AC1061" s="59"/>
      <c r="AD1061" s="110"/>
      <c r="AE1061" s="148"/>
      <c r="AF1061" s="111"/>
      <c r="AG1061" s="149"/>
      <c r="AH1061" s="110"/>
      <c r="AI1061" s="111"/>
      <c r="AJ1061" s="149"/>
      <c r="AK1061" s="70"/>
      <c r="AL1061" s="271"/>
      <c r="AM1061" s="271"/>
      <c r="AN1061" s="271"/>
      <c r="AO1061" s="855" t="str">
        <f t="shared" si="885"/>
        <v/>
      </c>
      <c r="BC1061" s="244"/>
      <c r="BD1061" s="244"/>
      <c r="BE1061" s="244"/>
      <c r="BF1061" s="244"/>
      <c r="BG1061" s="244"/>
      <c r="BH1061" s="244"/>
      <c r="BI1061" s="244"/>
      <c r="BJ1061" s="244"/>
      <c r="CC1061" s="513" t="str">
        <f t="shared" si="886"/>
        <v/>
      </c>
      <c r="CD1061" s="513" t="str">
        <f t="shared" si="887"/>
        <v/>
      </c>
      <c r="CE1061" s="513" t="str">
        <f t="shared" si="888"/>
        <v/>
      </c>
      <c r="CF1061" s="513" t="str">
        <f t="shared" si="889"/>
        <v/>
      </c>
      <c r="CG1061" s="513" t="str">
        <f t="shared" si="890"/>
        <v/>
      </c>
      <c r="CH1061" s="513" t="str">
        <f t="shared" si="891"/>
        <v/>
      </c>
      <c r="CI1061" s="513" t="str">
        <f t="shared" si="892"/>
        <v/>
      </c>
      <c r="CJ1061" s="513"/>
      <c r="CK1061" s="513" t="str">
        <f t="shared" si="893"/>
        <v/>
      </c>
      <c r="CL1061" s="513" t="str">
        <f t="shared" si="894"/>
        <v/>
      </c>
      <c r="CM1061" s="513"/>
      <c r="CR1061" s="822">
        <f t="shared" si="895"/>
        <v>0</v>
      </c>
      <c r="CS1061" s="822">
        <f t="shared" si="896"/>
        <v>0</v>
      </c>
      <c r="CT1061" s="823">
        <f t="shared" si="897"/>
        <v>0</v>
      </c>
      <c r="CU1061" s="817">
        <f t="shared" si="898"/>
        <v>0</v>
      </c>
      <c r="CV1061" s="817">
        <f t="shared" si="899"/>
        <v>0</v>
      </c>
      <c r="CW1061" s="817">
        <f t="shared" si="900"/>
        <v>0</v>
      </c>
      <c r="CX1061" s="817">
        <f t="shared" si="901"/>
        <v>0</v>
      </c>
      <c r="CY1061" s="817"/>
      <c r="CZ1061" s="817">
        <f t="shared" si="902"/>
        <v>0</v>
      </c>
      <c r="DA1061" s="817">
        <f t="shared" si="903"/>
        <v>0</v>
      </c>
      <c r="DB1061" s="817"/>
    </row>
    <row r="1062" spans="1:106">
      <c r="A1062" s="469" t="s">
        <v>2007</v>
      </c>
      <c r="B1062" s="468" t="s">
        <v>2008</v>
      </c>
      <c r="C1062" s="57">
        <f>SUM(D1062+G1062)</f>
        <v>0</v>
      </c>
      <c r="D1062" s="372">
        <f>SUM(E1062:F1062)</f>
        <v>0</v>
      </c>
      <c r="E1062" s="58"/>
      <c r="F1062" s="59"/>
      <c r="G1062" s="60"/>
      <c r="H1062" s="145"/>
      <c r="I1062" s="146"/>
      <c r="J1062" s="146"/>
      <c r="K1062" s="146"/>
      <c r="L1062" s="146"/>
      <c r="M1062" s="146"/>
      <c r="N1062" s="146"/>
      <c r="O1062" s="146"/>
      <c r="P1062" s="146"/>
      <c r="Q1062" s="146"/>
      <c r="R1062" s="146"/>
      <c r="S1062" s="146"/>
      <c r="T1062" s="146"/>
      <c r="U1062" s="146"/>
      <c r="V1062" s="146"/>
      <c r="W1062" s="146"/>
      <c r="X1062" s="146"/>
      <c r="Y1062" s="146"/>
      <c r="Z1062" s="147"/>
      <c r="AA1062" s="58"/>
      <c r="AB1062" s="148"/>
      <c r="AC1062" s="59"/>
      <c r="AD1062" s="110"/>
      <c r="AE1062" s="148"/>
      <c r="AF1062" s="111"/>
      <c r="AG1062" s="149"/>
      <c r="AH1062" s="110"/>
      <c r="AI1062" s="111"/>
      <c r="AJ1062" s="149"/>
      <c r="AK1062" s="70"/>
      <c r="AL1062" s="271"/>
      <c r="AM1062" s="271"/>
      <c r="AN1062" s="271"/>
      <c r="AO1062" s="855" t="str">
        <f t="shared" si="885"/>
        <v/>
      </c>
      <c r="BC1062" s="244"/>
      <c r="BD1062" s="244"/>
      <c r="BE1062" s="244"/>
      <c r="BF1062" s="244"/>
      <c r="BG1062" s="244"/>
      <c r="BH1062" s="244"/>
      <c r="BI1062" s="244"/>
      <c r="BJ1062" s="244"/>
      <c r="CC1062" s="513" t="str">
        <f t="shared" si="886"/>
        <v/>
      </c>
      <c r="CD1062" s="513" t="str">
        <f t="shared" si="887"/>
        <v/>
      </c>
      <c r="CE1062" s="513" t="str">
        <f t="shared" si="888"/>
        <v/>
      </c>
      <c r="CF1062" s="513" t="str">
        <f t="shared" si="889"/>
        <v/>
      </c>
      <c r="CG1062" s="513" t="str">
        <f t="shared" si="890"/>
        <v/>
      </c>
      <c r="CH1062" s="513" t="str">
        <f t="shared" si="891"/>
        <v/>
      </c>
      <c r="CI1062" s="513" t="str">
        <f t="shared" si="892"/>
        <v/>
      </c>
      <c r="CJ1062" s="513"/>
      <c r="CK1062" s="513" t="str">
        <f t="shared" si="893"/>
        <v/>
      </c>
      <c r="CL1062" s="513" t="str">
        <f t="shared" si="894"/>
        <v/>
      </c>
      <c r="CM1062" s="513"/>
      <c r="CR1062" s="822">
        <f t="shared" si="895"/>
        <v>0</v>
      </c>
      <c r="CS1062" s="822">
        <f t="shared" si="896"/>
        <v>0</v>
      </c>
      <c r="CT1062" s="823">
        <f t="shared" si="897"/>
        <v>0</v>
      </c>
      <c r="CU1062" s="817">
        <f t="shared" si="898"/>
        <v>0</v>
      </c>
      <c r="CV1062" s="817">
        <f t="shared" si="899"/>
        <v>0</v>
      </c>
      <c r="CW1062" s="817">
        <f t="shared" si="900"/>
        <v>0</v>
      </c>
      <c r="CX1062" s="817">
        <f t="shared" si="901"/>
        <v>0</v>
      </c>
      <c r="CY1062" s="817"/>
      <c r="CZ1062" s="817">
        <f t="shared" si="902"/>
        <v>0</v>
      </c>
      <c r="DA1062" s="817">
        <f t="shared" si="903"/>
        <v>0</v>
      </c>
      <c r="DB1062" s="817"/>
    </row>
    <row r="1063" spans="1:106">
      <c r="A1063" s="469" t="s">
        <v>2009</v>
      </c>
      <c r="B1063" s="468" t="s">
        <v>2010</v>
      </c>
      <c r="C1063" s="57">
        <f>SUM(D1063+G1063)</f>
        <v>0</v>
      </c>
      <c r="D1063" s="372">
        <f>SUM(E1063:F1063)</f>
        <v>0</v>
      </c>
      <c r="E1063" s="58"/>
      <c r="F1063" s="59"/>
      <c r="G1063" s="60"/>
      <c r="H1063" s="145"/>
      <c r="I1063" s="146"/>
      <c r="J1063" s="146"/>
      <c r="K1063" s="146"/>
      <c r="L1063" s="146"/>
      <c r="M1063" s="146"/>
      <c r="N1063" s="146"/>
      <c r="O1063" s="146"/>
      <c r="P1063" s="146"/>
      <c r="Q1063" s="146"/>
      <c r="R1063" s="146"/>
      <c r="S1063" s="146"/>
      <c r="T1063" s="146"/>
      <c r="U1063" s="146"/>
      <c r="V1063" s="146"/>
      <c r="W1063" s="146"/>
      <c r="X1063" s="146"/>
      <c r="Y1063" s="146"/>
      <c r="Z1063" s="147"/>
      <c r="AA1063" s="58"/>
      <c r="AB1063" s="148"/>
      <c r="AC1063" s="59"/>
      <c r="AD1063" s="110"/>
      <c r="AE1063" s="148"/>
      <c r="AF1063" s="111"/>
      <c r="AG1063" s="149"/>
      <c r="AH1063" s="110"/>
      <c r="AI1063" s="111"/>
      <c r="AJ1063" s="149"/>
      <c r="AK1063" s="70"/>
      <c r="AL1063" s="271"/>
      <c r="AM1063" s="271"/>
      <c r="AN1063" s="271"/>
      <c r="AO1063" s="855" t="str">
        <f t="shared" si="885"/>
        <v/>
      </c>
      <c r="BC1063" s="244"/>
      <c r="BD1063" s="244"/>
      <c r="BE1063" s="244"/>
      <c r="BF1063" s="244"/>
      <c r="BG1063" s="244"/>
      <c r="BH1063" s="244"/>
      <c r="BI1063" s="244"/>
      <c r="BJ1063" s="244"/>
      <c r="CC1063" s="513" t="str">
        <f t="shared" si="886"/>
        <v/>
      </c>
      <c r="CD1063" s="513" t="str">
        <f t="shared" si="887"/>
        <v/>
      </c>
      <c r="CE1063" s="513" t="str">
        <f t="shared" si="888"/>
        <v/>
      </c>
      <c r="CF1063" s="513" t="str">
        <f t="shared" si="889"/>
        <v/>
      </c>
      <c r="CG1063" s="513" t="str">
        <f t="shared" si="890"/>
        <v/>
      </c>
      <c r="CH1063" s="513" t="str">
        <f t="shared" si="891"/>
        <v/>
      </c>
      <c r="CI1063" s="513" t="str">
        <f t="shared" si="892"/>
        <v/>
      </c>
      <c r="CJ1063" s="513"/>
      <c r="CK1063" s="513" t="str">
        <f t="shared" si="893"/>
        <v/>
      </c>
      <c r="CL1063" s="513" t="str">
        <f t="shared" si="894"/>
        <v/>
      </c>
      <c r="CM1063" s="513"/>
      <c r="CR1063" s="822">
        <f t="shared" si="895"/>
        <v>0</v>
      </c>
      <c r="CS1063" s="822">
        <f t="shared" si="896"/>
        <v>0</v>
      </c>
      <c r="CT1063" s="823">
        <f t="shared" si="897"/>
        <v>0</v>
      </c>
      <c r="CU1063" s="817">
        <f t="shared" si="898"/>
        <v>0</v>
      </c>
      <c r="CV1063" s="817">
        <f t="shared" si="899"/>
        <v>0</v>
      </c>
      <c r="CW1063" s="817">
        <f t="shared" si="900"/>
        <v>0</v>
      </c>
      <c r="CX1063" s="817">
        <f t="shared" si="901"/>
        <v>0</v>
      </c>
      <c r="CY1063" s="817"/>
      <c r="CZ1063" s="817">
        <f t="shared" si="902"/>
        <v>0</v>
      </c>
      <c r="DA1063" s="817">
        <f t="shared" si="903"/>
        <v>0</v>
      </c>
      <c r="DB1063" s="817"/>
    </row>
    <row r="1064" spans="1:106">
      <c r="A1064" s="469" t="s">
        <v>2011</v>
      </c>
      <c r="B1064" s="468" t="s">
        <v>2012</v>
      </c>
      <c r="C1064" s="57">
        <f>SUM(D1064+G1064)</f>
        <v>0</v>
      </c>
      <c r="D1064" s="372">
        <f>SUM(E1064:F1064)</f>
        <v>0</v>
      </c>
      <c r="E1064" s="58"/>
      <c r="F1064" s="59"/>
      <c r="G1064" s="60"/>
      <c r="H1064" s="145"/>
      <c r="I1064" s="146"/>
      <c r="J1064" s="146"/>
      <c r="K1064" s="146"/>
      <c r="L1064" s="146"/>
      <c r="M1064" s="146"/>
      <c r="N1064" s="146"/>
      <c r="O1064" s="146"/>
      <c r="P1064" s="146"/>
      <c r="Q1064" s="146"/>
      <c r="R1064" s="146"/>
      <c r="S1064" s="146"/>
      <c r="T1064" s="146"/>
      <c r="U1064" s="146"/>
      <c r="V1064" s="146"/>
      <c r="W1064" s="146"/>
      <c r="X1064" s="146"/>
      <c r="Y1064" s="146"/>
      <c r="Z1064" s="147"/>
      <c r="AA1064" s="58"/>
      <c r="AB1064" s="148"/>
      <c r="AC1064" s="59"/>
      <c r="AD1064" s="110"/>
      <c r="AE1064" s="148"/>
      <c r="AF1064" s="111"/>
      <c r="AG1064" s="149"/>
      <c r="AH1064" s="110"/>
      <c r="AI1064" s="111"/>
      <c r="AJ1064" s="149"/>
      <c r="AK1064" s="70"/>
      <c r="AL1064" s="271"/>
      <c r="AM1064" s="271"/>
      <c r="AN1064" s="271"/>
      <c r="AO1064" s="855" t="str">
        <f t="shared" si="885"/>
        <v/>
      </c>
      <c r="BC1064" s="244"/>
      <c r="BD1064" s="244"/>
      <c r="BE1064" s="244"/>
      <c r="BF1064" s="244"/>
      <c r="BG1064" s="244"/>
      <c r="BH1064" s="244"/>
      <c r="BI1064" s="244"/>
      <c r="BJ1064" s="244"/>
      <c r="CC1064" s="513" t="str">
        <f t="shared" si="886"/>
        <v/>
      </c>
      <c r="CD1064" s="513" t="str">
        <f t="shared" si="887"/>
        <v/>
      </c>
      <c r="CE1064" s="513" t="str">
        <f t="shared" si="888"/>
        <v/>
      </c>
      <c r="CF1064" s="513" t="str">
        <f t="shared" si="889"/>
        <v/>
      </c>
      <c r="CG1064" s="513" t="str">
        <f t="shared" si="890"/>
        <v/>
      </c>
      <c r="CH1064" s="513" t="str">
        <f t="shared" si="891"/>
        <v/>
      </c>
      <c r="CI1064" s="513" t="str">
        <f t="shared" si="892"/>
        <v/>
      </c>
      <c r="CJ1064" s="513"/>
      <c r="CK1064" s="513" t="str">
        <f t="shared" si="893"/>
        <v/>
      </c>
      <c r="CL1064" s="513" t="str">
        <f t="shared" si="894"/>
        <v/>
      </c>
      <c r="CM1064" s="513"/>
      <c r="CR1064" s="822">
        <f t="shared" si="895"/>
        <v>0</v>
      </c>
      <c r="CS1064" s="822">
        <f t="shared" si="896"/>
        <v>0</v>
      </c>
      <c r="CT1064" s="823">
        <f t="shared" si="897"/>
        <v>0</v>
      </c>
      <c r="CU1064" s="817">
        <f t="shared" si="898"/>
        <v>0</v>
      </c>
      <c r="CV1064" s="817">
        <f t="shared" si="899"/>
        <v>0</v>
      </c>
      <c r="CW1064" s="817">
        <f t="shared" si="900"/>
        <v>0</v>
      </c>
      <c r="CX1064" s="817">
        <f t="shared" si="901"/>
        <v>0</v>
      </c>
      <c r="CY1064" s="817"/>
      <c r="CZ1064" s="817">
        <f t="shared" si="902"/>
        <v>0</v>
      </c>
      <c r="DA1064" s="817">
        <f t="shared" si="903"/>
        <v>0</v>
      </c>
      <c r="DB1064" s="817"/>
    </row>
    <row r="1065" spans="1:106">
      <c r="A1065" s="469" t="s">
        <v>2013</v>
      </c>
      <c r="B1065" s="468" t="s">
        <v>2014</v>
      </c>
      <c r="C1065" s="57">
        <f t="shared" si="905"/>
        <v>0</v>
      </c>
      <c r="D1065" s="372">
        <f t="shared" si="904"/>
        <v>0</v>
      </c>
      <c r="E1065" s="58"/>
      <c r="F1065" s="59"/>
      <c r="G1065" s="60"/>
      <c r="H1065" s="145"/>
      <c r="I1065" s="146"/>
      <c r="J1065" s="146"/>
      <c r="K1065" s="146"/>
      <c r="L1065" s="146"/>
      <c r="M1065" s="146"/>
      <c r="N1065" s="146"/>
      <c r="O1065" s="146"/>
      <c r="P1065" s="146"/>
      <c r="Q1065" s="146"/>
      <c r="R1065" s="146"/>
      <c r="S1065" s="146"/>
      <c r="T1065" s="146"/>
      <c r="U1065" s="146"/>
      <c r="V1065" s="146"/>
      <c r="W1065" s="146"/>
      <c r="X1065" s="146"/>
      <c r="Y1065" s="146"/>
      <c r="Z1065" s="147"/>
      <c r="AA1065" s="58"/>
      <c r="AB1065" s="148"/>
      <c r="AC1065" s="59"/>
      <c r="AD1065" s="110"/>
      <c r="AE1065" s="148"/>
      <c r="AF1065" s="111"/>
      <c r="AG1065" s="149"/>
      <c r="AH1065" s="110"/>
      <c r="AI1065" s="111"/>
      <c r="AJ1065" s="149"/>
      <c r="AK1065" s="70"/>
      <c r="AL1065" s="271"/>
      <c r="AM1065" s="271"/>
      <c r="AN1065" s="271"/>
      <c r="AO1065" s="855" t="str">
        <f t="shared" si="885"/>
        <v/>
      </c>
      <c r="BC1065" s="244"/>
      <c r="BD1065" s="244"/>
      <c r="BE1065" s="244"/>
      <c r="BF1065" s="244"/>
      <c r="BG1065" s="244"/>
      <c r="BH1065" s="244"/>
      <c r="BI1065" s="244"/>
      <c r="BJ1065" s="244"/>
      <c r="CC1065" s="513" t="str">
        <f t="shared" si="886"/>
        <v/>
      </c>
      <c r="CD1065" s="513" t="str">
        <f t="shared" si="887"/>
        <v/>
      </c>
      <c r="CE1065" s="513" t="str">
        <f t="shared" si="888"/>
        <v/>
      </c>
      <c r="CF1065" s="513" t="str">
        <f t="shared" si="889"/>
        <v/>
      </c>
      <c r="CG1065" s="513" t="str">
        <f t="shared" si="890"/>
        <v/>
      </c>
      <c r="CH1065" s="513" t="str">
        <f t="shared" si="891"/>
        <v/>
      </c>
      <c r="CI1065" s="513" t="str">
        <f t="shared" si="892"/>
        <v/>
      </c>
      <c r="CJ1065" s="513"/>
      <c r="CK1065" s="513" t="str">
        <f t="shared" si="893"/>
        <v/>
      </c>
      <c r="CL1065" s="513" t="str">
        <f t="shared" si="894"/>
        <v/>
      </c>
      <c r="CM1065" s="513"/>
      <c r="CR1065" s="822">
        <f t="shared" si="895"/>
        <v>0</v>
      </c>
      <c r="CS1065" s="822">
        <f t="shared" si="896"/>
        <v>0</v>
      </c>
      <c r="CT1065" s="823">
        <f t="shared" si="897"/>
        <v>0</v>
      </c>
      <c r="CU1065" s="817">
        <f t="shared" si="898"/>
        <v>0</v>
      </c>
      <c r="CV1065" s="817">
        <f t="shared" si="899"/>
        <v>0</v>
      </c>
      <c r="CW1065" s="817">
        <f t="shared" si="900"/>
        <v>0</v>
      </c>
      <c r="CX1065" s="817">
        <f t="shared" si="901"/>
        <v>0</v>
      </c>
      <c r="CY1065" s="817"/>
      <c r="CZ1065" s="817">
        <f t="shared" si="902"/>
        <v>0</v>
      </c>
      <c r="DA1065" s="817">
        <f t="shared" si="903"/>
        <v>0</v>
      </c>
      <c r="DB1065" s="817"/>
    </row>
    <row r="1066" spans="1:106" ht="21">
      <c r="A1066" s="469" t="s">
        <v>2015</v>
      </c>
      <c r="B1066" s="468" t="s">
        <v>2016</v>
      </c>
      <c r="C1066" s="57">
        <f t="shared" si="905"/>
        <v>0</v>
      </c>
      <c r="D1066" s="372">
        <f t="shared" si="904"/>
        <v>0</v>
      </c>
      <c r="E1066" s="58"/>
      <c r="F1066" s="59"/>
      <c r="G1066" s="60"/>
      <c r="H1066" s="145"/>
      <c r="I1066" s="146"/>
      <c r="J1066" s="146"/>
      <c r="K1066" s="146"/>
      <c r="L1066" s="146"/>
      <c r="M1066" s="146"/>
      <c r="N1066" s="146"/>
      <c r="O1066" s="146"/>
      <c r="P1066" s="146"/>
      <c r="Q1066" s="146"/>
      <c r="R1066" s="146"/>
      <c r="S1066" s="146"/>
      <c r="T1066" s="146"/>
      <c r="U1066" s="146"/>
      <c r="V1066" s="146"/>
      <c r="W1066" s="146"/>
      <c r="X1066" s="146"/>
      <c r="Y1066" s="146"/>
      <c r="Z1066" s="147"/>
      <c r="AA1066" s="58"/>
      <c r="AB1066" s="148"/>
      <c r="AC1066" s="59"/>
      <c r="AD1066" s="110"/>
      <c r="AE1066" s="148"/>
      <c r="AF1066" s="111"/>
      <c r="AG1066" s="149"/>
      <c r="AH1066" s="110"/>
      <c r="AI1066" s="111"/>
      <c r="AJ1066" s="149"/>
      <c r="AK1066" s="70"/>
      <c r="AL1066" s="271"/>
      <c r="AM1066" s="271"/>
      <c r="AN1066" s="271"/>
      <c r="AO1066" s="855" t="str">
        <f t="shared" si="885"/>
        <v/>
      </c>
      <c r="BC1066" s="244"/>
      <c r="BD1066" s="244"/>
      <c r="BE1066" s="244"/>
      <c r="BF1066" s="244"/>
      <c r="BG1066" s="244"/>
      <c r="BH1066" s="244"/>
      <c r="BI1066" s="244"/>
      <c r="BJ1066" s="244"/>
      <c r="CC1066" s="513" t="str">
        <f t="shared" si="886"/>
        <v/>
      </c>
      <c r="CD1066" s="513" t="str">
        <f t="shared" si="887"/>
        <v/>
      </c>
      <c r="CE1066" s="513" t="str">
        <f t="shared" si="888"/>
        <v/>
      </c>
      <c r="CF1066" s="513" t="str">
        <f t="shared" si="889"/>
        <v/>
      </c>
      <c r="CG1066" s="513" t="str">
        <f t="shared" si="890"/>
        <v/>
      </c>
      <c r="CH1066" s="513" t="str">
        <f t="shared" si="891"/>
        <v/>
      </c>
      <c r="CI1066" s="513" t="str">
        <f t="shared" si="892"/>
        <v/>
      </c>
      <c r="CJ1066" s="513"/>
      <c r="CK1066" s="513" t="str">
        <f t="shared" si="893"/>
        <v/>
      </c>
      <c r="CL1066" s="513" t="str">
        <f t="shared" si="894"/>
        <v/>
      </c>
      <c r="CM1066" s="513"/>
      <c r="CR1066" s="822">
        <f t="shared" si="895"/>
        <v>0</v>
      </c>
      <c r="CS1066" s="822">
        <f t="shared" si="896"/>
        <v>0</v>
      </c>
      <c r="CT1066" s="823">
        <f t="shared" si="897"/>
        <v>0</v>
      </c>
      <c r="CU1066" s="817">
        <f t="shared" si="898"/>
        <v>0</v>
      </c>
      <c r="CV1066" s="817">
        <f t="shared" si="899"/>
        <v>0</v>
      </c>
      <c r="CW1066" s="817">
        <f t="shared" si="900"/>
        <v>0</v>
      </c>
      <c r="CX1066" s="817">
        <f t="shared" si="901"/>
        <v>0</v>
      </c>
      <c r="CY1066" s="817"/>
      <c r="CZ1066" s="817">
        <f t="shared" si="902"/>
        <v>0</v>
      </c>
      <c r="DA1066" s="817">
        <f t="shared" si="903"/>
        <v>0</v>
      </c>
      <c r="DB1066" s="817"/>
    </row>
    <row r="1067" spans="1:106">
      <c r="A1067" s="469" t="s">
        <v>2017</v>
      </c>
      <c r="B1067" s="468" t="s">
        <v>2018</v>
      </c>
      <c r="C1067" s="57">
        <f t="shared" si="905"/>
        <v>0</v>
      </c>
      <c r="D1067" s="372">
        <f t="shared" si="904"/>
        <v>0</v>
      </c>
      <c r="E1067" s="58"/>
      <c r="F1067" s="59"/>
      <c r="G1067" s="60"/>
      <c r="H1067" s="145"/>
      <c r="I1067" s="146"/>
      <c r="J1067" s="146"/>
      <c r="K1067" s="146"/>
      <c r="L1067" s="146"/>
      <c r="M1067" s="146"/>
      <c r="N1067" s="146"/>
      <c r="O1067" s="146"/>
      <c r="P1067" s="146"/>
      <c r="Q1067" s="146"/>
      <c r="R1067" s="146"/>
      <c r="S1067" s="146"/>
      <c r="T1067" s="146"/>
      <c r="U1067" s="146"/>
      <c r="V1067" s="146"/>
      <c r="W1067" s="146"/>
      <c r="X1067" s="146"/>
      <c r="Y1067" s="146"/>
      <c r="Z1067" s="147"/>
      <c r="AA1067" s="58"/>
      <c r="AB1067" s="148"/>
      <c r="AC1067" s="59"/>
      <c r="AD1067" s="110"/>
      <c r="AE1067" s="148"/>
      <c r="AF1067" s="111"/>
      <c r="AG1067" s="149"/>
      <c r="AH1067" s="110"/>
      <c r="AI1067" s="111"/>
      <c r="AJ1067" s="149"/>
      <c r="AK1067" s="70"/>
      <c r="AL1067" s="271"/>
      <c r="AM1067" s="271"/>
      <c r="AN1067" s="271"/>
      <c r="AO1067" s="855" t="str">
        <f t="shared" si="885"/>
        <v/>
      </c>
      <c r="BC1067" s="244"/>
      <c r="BD1067" s="244"/>
      <c r="BE1067" s="244"/>
      <c r="BF1067" s="244"/>
      <c r="BG1067" s="244"/>
      <c r="BH1067" s="244"/>
      <c r="BI1067" s="244"/>
      <c r="BJ1067" s="244"/>
      <c r="CC1067" s="513" t="str">
        <f t="shared" si="886"/>
        <v/>
      </c>
      <c r="CD1067" s="513" t="str">
        <f t="shared" si="887"/>
        <v/>
      </c>
      <c r="CE1067" s="513" t="str">
        <f t="shared" si="888"/>
        <v/>
      </c>
      <c r="CF1067" s="513" t="str">
        <f t="shared" si="889"/>
        <v/>
      </c>
      <c r="CG1067" s="513" t="str">
        <f t="shared" si="890"/>
        <v/>
      </c>
      <c r="CH1067" s="513" t="str">
        <f t="shared" si="891"/>
        <v/>
      </c>
      <c r="CI1067" s="513" t="str">
        <f t="shared" si="892"/>
        <v/>
      </c>
      <c r="CJ1067" s="513"/>
      <c r="CK1067" s="513" t="str">
        <f t="shared" si="893"/>
        <v/>
      </c>
      <c r="CL1067" s="513" t="str">
        <f t="shared" si="894"/>
        <v/>
      </c>
      <c r="CM1067" s="513"/>
      <c r="CR1067" s="822">
        <f t="shared" si="895"/>
        <v>0</v>
      </c>
      <c r="CS1067" s="822">
        <f t="shared" si="896"/>
        <v>0</v>
      </c>
      <c r="CT1067" s="823">
        <f t="shared" si="897"/>
        <v>0</v>
      </c>
      <c r="CU1067" s="817">
        <f t="shared" si="898"/>
        <v>0</v>
      </c>
      <c r="CV1067" s="817">
        <f t="shared" si="899"/>
        <v>0</v>
      </c>
      <c r="CW1067" s="817">
        <f t="shared" si="900"/>
        <v>0</v>
      </c>
      <c r="CX1067" s="817">
        <f t="shared" si="901"/>
        <v>0</v>
      </c>
      <c r="CY1067" s="817"/>
      <c r="CZ1067" s="817">
        <f t="shared" si="902"/>
        <v>0</v>
      </c>
      <c r="DA1067" s="817">
        <f t="shared" si="903"/>
        <v>0</v>
      </c>
      <c r="DB1067" s="817"/>
    </row>
    <row r="1068" spans="1:106">
      <c r="A1068" s="469" t="s">
        <v>2019</v>
      </c>
      <c r="B1068" s="468" t="s">
        <v>2020</v>
      </c>
      <c r="C1068" s="57">
        <f t="shared" si="905"/>
        <v>0</v>
      </c>
      <c r="D1068" s="372">
        <f t="shared" si="904"/>
        <v>0</v>
      </c>
      <c r="E1068" s="58"/>
      <c r="F1068" s="59"/>
      <c r="G1068" s="60"/>
      <c r="H1068" s="145"/>
      <c r="I1068" s="146"/>
      <c r="J1068" s="146"/>
      <c r="K1068" s="146"/>
      <c r="L1068" s="146"/>
      <c r="M1068" s="146"/>
      <c r="N1068" s="146"/>
      <c r="O1068" s="146"/>
      <c r="P1068" s="146"/>
      <c r="Q1068" s="146"/>
      <c r="R1068" s="146"/>
      <c r="S1068" s="146"/>
      <c r="T1068" s="146"/>
      <c r="U1068" s="146"/>
      <c r="V1068" s="146"/>
      <c r="W1068" s="146"/>
      <c r="X1068" s="146"/>
      <c r="Y1068" s="146"/>
      <c r="Z1068" s="147"/>
      <c r="AA1068" s="58"/>
      <c r="AB1068" s="148"/>
      <c r="AC1068" s="59"/>
      <c r="AD1068" s="110"/>
      <c r="AE1068" s="148"/>
      <c r="AF1068" s="111"/>
      <c r="AG1068" s="149"/>
      <c r="AH1068" s="110"/>
      <c r="AI1068" s="111"/>
      <c r="AJ1068" s="149"/>
      <c r="AK1068" s="70"/>
      <c r="AL1068" s="271"/>
      <c r="AM1068" s="271"/>
      <c r="AN1068" s="271"/>
      <c r="AO1068" s="855" t="str">
        <f t="shared" si="885"/>
        <v/>
      </c>
      <c r="BC1068" s="244"/>
      <c r="BD1068" s="244"/>
      <c r="BE1068" s="244"/>
      <c r="BF1068" s="244"/>
      <c r="BG1068" s="244"/>
      <c r="BH1068" s="244"/>
      <c r="BI1068" s="244"/>
      <c r="BJ1068" s="244"/>
      <c r="CC1068" s="513" t="str">
        <f t="shared" si="886"/>
        <v/>
      </c>
      <c r="CD1068" s="513" t="str">
        <f t="shared" si="887"/>
        <v/>
      </c>
      <c r="CE1068" s="513" t="str">
        <f t="shared" si="888"/>
        <v/>
      </c>
      <c r="CF1068" s="513" t="str">
        <f t="shared" si="889"/>
        <v/>
      </c>
      <c r="CG1068" s="513" t="str">
        <f t="shared" si="890"/>
        <v/>
      </c>
      <c r="CH1068" s="513" t="str">
        <f t="shared" si="891"/>
        <v/>
      </c>
      <c r="CI1068" s="513" t="str">
        <f t="shared" si="892"/>
        <v/>
      </c>
      <c r="CJ1068" s="513"/>
      <c r="CK1068" s="513" t="str">
        <f t="shared" si="893"/>
        <v/>
      </c>
      <c r="CL1068" s="513" t="str">
        <f t="shared" si="894"/>
        <v/>
      </c>
      <c r="CM1068" s="513"/>
      <c r="CR1068" s="822">
        <f t="shared" si="895"/>
        <v>0</v>
      </c>
      <c r="CS1068" s="822">
        <f t="shared" si="896"/>
        <v>0</v>
      </c>
      <c r="CT1068" s="823">
        <f t="shared" si="897"/>
        <v>0</v>
      </c>
      <c r="CU1068" s="817">
        <f t="shared" si="898"/>
        <v>0</v>
      </c>
      <c r="CV1068" s="817">
        <f t="shared" si="899"/>
        <v>0</v>
      </c>
      <c r="CW1068" s="817">
        <f t="shared" si="900"/>
        <v>0</v>
      </c>
      <c r="CX1068" s="817">
        <f t="shared" si="901"/>
        <v>0</v>
      </c>
      <c r="CY1068" s="817"/>
      <c r="CZ1068" s="817">
        <f t="shared" si="902"/>
        <v>0</v>
      </c>
      <c r="DA1068" s="817">
        <f t="shared" si="903"/>
        <v>0</v>
      </c>
      <c r="DB1068" s="817"/>
    </row>
    <row r="1069" spans="1:106">
      <c r="A1069" s="469" t="s">
        <v>2021</v>
      </c>
      <c r="B1069" s="468" t="s">
        <v>2022</v>
      </c>
      <c r="C1069" s="57">
        <f t="shared" si="905"/>
        <v>0</v>
      </c>
      <c r="D1069" s="372">
        <f t="shared" si="904"/>
        <v>0</v>
      </c>
      <c r="E1069" s="58"/>
      <c r="F1069" s="59"/>
      <c r="G1069" s="60"/>
      <c r="H1069" s="145"/>
      <c r="I1069" s="146"/>
      <c r="J1069" s="146"/>
      <c r="K1069" s="146"/>
      <c r="L1069" s="146"/>
      <c r="M1069" s="146"/>
      <c r="N1069" s="146"/>
      <c r="O1069" s="146"/>
      <c r="P1069" s="146"/>
      <c r="Q1069" s="146"/>
      <c r="R1069" s="146"/>
      <c r="S1069" s="146"/>
      <c r="T1069" s="146"/>
      <c r="U1069" s="146"/>
      <c r="V1069" s="146"/>
      <c r="W1069" s="146"/>
      <c r="X1069" s="146"/>
      <c r="Y1069" s="146"/>
      <c r="Z1069" s="147"/>
      <c r="AA1069" s="58"/>
      <c r="AB1069" s="148"/>
      <c r="AC1069" s="59"/>
      <c r="AD1069" s="110"/>
      <c r="AE1069" s="148"/>
      <c r="AF1069" s="111"/>
      <c r="AG1069" s="149"/>
      <c r="AH1069" s="110"/>
      <c r="AI1069" s="111"/>
      <c r="AJ1069" s="149"/>
      <c r="AK1069" s="70"/>
      <c r="AL1069" s="271"/>
      <c r="AM1069" s="271"/>
      <c r="AN1069" s="271"/>
      <c r="AO1069" s="855" t="str">
        <f t="shared" si="885"/>
        <v/>
      </c>
      <c r="BC1069" s="244"/>
      <c r="BD1069" s="244"/>
      <c r="BE1069" s="244"/>
      <c r="BF1069" s="244"/>
      <c r="BG1069" s="244"/>
      <c r="BH1069" s="244"/>
      <c r="BI1069" s="244"/>
      <c r="BJ1069" s="244"/>
      <c r="CC1069" s="513" t="str">
        <f t="shared" si="886"/>
        <v/>
      </c>
      <c r="CD1069" s="513" t="str">
        <f t="shared" si="887"/>
        <v/>
      </c>
      <c r="CE1069" s="513" t="str">
        <f t="shared" si="888"/>
        <v/>
      </c>
      <c r="CF1069" s="513" t="str">
        <f t="shared" si="889"/>
        <v/>
      </c>
      <c r="CG1069" s="513" t="str">
        <f t="shared" si="890"/>
        <v/>
      </c>
      <c r="CH1069" s="513" t="str">
        <f t="shared" si="891"/>
        <v/>
      </c>
      <c r="CI1069" s="513" t="str">
        <f t="shared" si="892"/>
        <v/>
      </c>
      <c r="CJ1069" s="513"/>
      <c r="CK1069" s="513" t="str">
        <f t="shared" si="893"/>
        <v/>
      </c>
      <c r="CL1069" s="513" t="str">
        <f t="shared" si="894"/>
        <v/>
      </c>
      <c r="CM1069" s="513"/>
      <c r="CR1069" s="822">
        <f t="shared" si="895"/>
        <v>0</v>
      </c>
      <c r="CS1069" s="822">
        <f t="shared" si="896"/>
        <v>0</v>
      </c>
      <c r="CT1069" s="823">
        <f t="shared" si="897"/>
        <v>0</v>
      </c>
      <c r="CU1069" s="817">
        <f t="shared" si="898"/>
        <v>0</v>
      </c>
      <c r="CV1069" s="817">
        <f t="shared" si="899"/>
        <v>0</v>
      </c>
      <c r="CW1069" s="817">
        <f t="shared" si="900"/>
        <v>0</v>
      </c>
      <c r="CX1069" s="817">
        <f t="shared" si="901"/>
        <v>0</v>
      </c>
      <c r="CY1069" s="817"/>
      <c r="CZ1069" s="817">
        <f t="shared" si="902"/>
        <v>0</v>
      </c>
      <c r="DA1069" s="817">
        <f t="shared" si="903"/>
        <v>0</v>
      </c>
      <c r="DB1069" s="817"/>
    </row>
    <row r="1070" spans="1:106">
      <c r="A1070" s="469" t="s">
        <v>2023</v>
      </c>
      <c r="B1070" s="468" t="s">
        <v>2024</v>
      </c>
      <c r="C1070" s="57">
        <f t="shared" si="905"/>
        <v>0</v>
      </c>
      <c r="D1070" s="372">
        <f t="shared" si="904"/>
        <v>0</v>
      </c>
      <c r="E1070" s="58"/>
      <c r="F1070" s="59"/>
      <c r="G1070" s="60"/>
      <c r="H1070" s="145"/>
      <c r="I1070" s="146"/>
      <c r="J1070" s="146"/>
      <c r="K1070" s="146"/>
      <c r="L1070" s="146"/>
      <c r="M1070" s="146"/>
      <c r="N1070" s="146"/>
      <c r="O1070" s="146"/>
      <c r="P1070" s="146"/>
      <c r="Q1070" s="146"/>
      <c r="R1070" s="146"/>
      <c r="S1070" s="146"/>
      <c r="T1070" s="146"/>
      <c r="U1070" s="146"/>
      <c r="V1070" s="146"/>
      <c r="W1070" s="146"/>
      <c r="X1070" s="146"/>
      <c r="Y1070" s="146"/>
      <c r="Z1070" s="147"/>
      <c r="AA1070" s="58"/>
      <c r="AB1070" s="148"/>
      <c r="AC1070" s="59"/>
      <c r="AD1070" s="110"/>
      <c r="AE1070" s="148"/>
      <c r="AF1070" s="111"/>
      <c r="AG1070" s="149"/>
      <c r="AH1070" s="110"/>
      <c r="AI1070" s="111"/>
      <c r="AJ1070" s="149"/>
      <c r="AK1070" s="70"/>
      <c r="AL1070" s="271"/>
      <c r="AM1070" s="271"/>
      <c r="AN1070" s="271"/>
      <c r="AO1070" s="855" t="str">
        <f t="shared" si="885"/>
        <v/>
      </c>
      <c r="BC1070" s="244"/>
      <c r="BD1070" s="244"/>
      <c r="BE1070" s="244"/>
      <c r="BF1070" s="244"/>
      <c r="BG1070" s="244"/>
      <c r="BH1070" s="244"/>
      <c r="BI1070" s="244"/>
      <c r="BJ1070" s="244"/>
      <c r="CC1070" s="513" t="str">
        <f t="shared" si="886"/>
        <v/>
      </c>
      <c r="CD1070" s="513" t="str">
        <f t="shared" si="887"/>
        <v/>
      </c>
      <c r="CE1070" s="513" t="str">
        <f t="shared" si="888"/>
        <v/>
      </c>
      <c r="CF1070" s="513" t="str">
        <f t="shared" si="889"/>
        <v/>
      </c>
      <c r="CG1070" s="513" t="str">
        <f t="shared" si="890"/>
        <v/>
      </c>
      <c r="CH1070" s="513" t="str">
        <f t="shared" si="891"/>
        <v/>
      </c>
      <c r="CI1070" s="513" t="str">
        <f t="shared" si="892"/>
        <v/>
      </c>
      <c r="CJ1070" s="513"/>
      <c r="CK1070" s="513" t="str">
        <f t="shared" si="893"/>
        <v/>
      </c>
      <c r="CL1070" s="513" t="str">
        <f t="shared" si="894"/>
        <v/>
      </c>
      <c r="CM1070" s="513"/>
      <c r="CR1070" s="822">
        <f t="shared" si="895"/>
        <v>0</v>
      </c>
      <c r="CS1070" s="822">
        <f t="shared" si="896"/>
        <v>0</v>
      </c>
      <c r="CT1070" s="823">
        <f t="shared" si="897"/>
        <v>0</v>
      </c>
      <c r="CU1070" s="817">
        <f t="shared" si="898"/>
        <v>0</v>
      </c>
      <c r="CV1070" s="817">
        <f t="shared" si="899"/>
        <v>0</v>
      </c>
      <c r="CW1070" s="817">
        <f t="shared" si="900"/>
        <v>0</v>
      </c>
      <c r="CX1070" s="817">
        <f t="shared" si="901"/>
        <v>0</v>
      </c>
      <c r="CY1070" s="817"/>
      <c r="CZ1070" s="817">
        <f t="shared" si="902"/>
        <v>0</v>
      </c>
      <c r="DA1070" s="817">
        <f t="shared" si="903"/>
        <v>0</v>
      </c>
      <c r="DB1070" s="817"/>
    </row>
    <row r="1071" spans="1:106" ht="21">
      <c r="A1071" s="469" t="s">
        <v>2025</v>
      </c>
      <c r="B1071" s="468" t="s">
        <v>2026</v>
      </c>
      <c r="C1071" s="57">
        <f t="shared" si="905"/>
        <v>0</v>
      </c>
      <c r="D1071" s="372">
        <f t="shared" si="904"/>
        <v>0</v>
      </c>
      <c r="E1071" s="58"/>
      <c r="F1071" s="59"/>
      <c r="G1071" s="60"/>
      <c r="H1071" s="145"/>
      <c r="I1071" s="146"/>
      <c r="J1071" s="146"/>
      <c r="K1071" s="146"/>
      <c r="L1071" s="146"/>
      <c r="M1071" s="146"/>
      <c r="N1071" s="146"/>
      <c r="O1071" s="146"/>
      <c r="P1071" s="146"/>
      <c r="Q1071" s="146"/>
      <c r="R1071" s="146"/>
      <c r="S1071" s="146"/>
      <c r="T1071" s="146"/>
      <c r="U1071" s="146"/>
      <c r="V1071" s="146"/>
      <c r="W1071" s="146"/>
      <c r="X1071" s="146"/>
      <c r="Y1071" s="146"/>
      <c r="Z1071" s="147"/>
      <c r="AA1071" s="58"/>
      <c r="AB1071" s="148"/>
      <c r="AC1071" s="59"/>
      <c r="AD1071" s="110"/>
      <c r="AE1071" s="148"/>
      <c r="AF1071" s="111"/>
      <c r="AG1071" s="149"/>
      <c r="AH1071" s="110"/>
      <c r="AI1071" s="111"/>
      <c r="AJ1071" s="149"/>
      <c r="AK1071" s="70"/>
      <c r="AL1071" s="271"/>
      <c r="AM1071" s="271"/>
      <c r="AN1071" s="271"/>
      <c r="AO1071" s="855" t="str">
        <f t="shared" si="885"/>
        <v/>
      </c>
      <c r="BC1071" s="244"/>
      <c r="BD1071" s="244"/>
      <c r="BE1071" s="244"/>
      <c r="BF1071" s="244"/>
      <c r="BG1071" s="244"/>
      <c r="BH1071" s="244"/>
      <c r="BI1071" s="244"/>
      <c r="BJ1071" s="244"/>
      <c r="CC1071" s="513" t="str">
        <f t="shared" si="886"/>
        <v/>
      </c>
      <c r="CD1071" s="513" t="str">
        <f t="shared" si="887"/>
        <v/>
      </c>
      <c r="CE1071" s="513" t="str">
        <f t="shared" si="888"/>
        <v/>
      </c>
      <c r="CF1071" s="513" t="str">
        <f t="shared" si="889"/>
        <v/>
      </c>
      <c r="CG1071" s="513" t="str">
        <f t="shared" si="890"/>
        <v/>
      </c>
      <c r="CH1071" s="513" t="str">
        <f t="shared" si="891"/>
        <v/>
      </c>
      <c r="CI1071" s="513" t="str">
        <f t="shared" si="892"/>
        <v/>
      </c>
      <c r="CJ1071" s="513"/>
      <c r="CK1071" s="513" t="str">
        <f t="shared" si="893"/>
        <v/>
      </c>
      <c r="CL1071" s="513" t="str">
        <f t="shared" si="894"/>
        <v/>
      </c>
      <c r="CM1071" s="513"/>
      <c r="CR1071" s="822">
        <f t="shared" si="895"/>
        <v>0</v>
      </c>
      <c r="CS1071" s="822">
        <f t="shared" si="896"/>
        <v>0</v>
      </c>
      <c r="CT1071" s="823">
        <f t="shared" si="897"/>
        <v>0</v>
      </c>
      <c r="CU1071" s="817">
        <f t="shared" si="898"/>
        <v>0</v>
      </c>
      <c r="CV1071" s="817">
        <f t="shared" si="899"/>
        <v>0</v>
      </c>
      <c r="CW1071" s="817">
        <f t="shared" si="900"/>
        <v>0</v>
      </c>
      <c r="CX1071" s="817">
        <f t="shared" si="901"/>
        <v>0</v>
      </c>
      <c r="CY1071" s="817"/>
      <c r="CZ1071" s="817">
        <f t="shared" si="902"/>
        <v>0</v>
      </c>
      <c r="DA1071" s="817">
        <f t="shared" si="903"/>
        <v>0</v>
      </c>
      <c r="DB1071" s="817"/>
    </row>
    <row r="1072" spans="1:106" ht="21">
      <c r="A1072" s="404" t="s">
        <v>2027</v>
      </c>
      <c r="B1072" s="470" t="s">
        <v>2028</v>
      </c>
      <c r="C1072" s="57">
        <f t="shared" si="905"/>
        <v>0</v>
      </c>
      <c r="D1072" s="372">
        <f t="shared" si="904"/>
        <v>0</v>
      </c>
      <c r="E1072" s="58"/>
      <c r="F1072" s="59"/>
      <c r="G1072" s="60"/>
      <c r="H1072" s="145"/>
      <c r="I1072" s="146"/>
      <c r="J1072" s="146"/>
      <c r="K1072" s="146"/>
      <c r="L1072" s="146"/>
      <c r="M1072" s="146"/>
      <c r="N1072" s="146"/>
      <c r="O1072" s="146"/>
      <c r="P1072" s="146"/>
      <c r="Q1072" s="146"/>
      <c r="R1072" s="146"/>
      <c r="S1072" s="146"/>
      <c r="T1072" s="146"/>
      <c r="U1072" s="146"/>
      <c r="V1072" s="146"/>
      <c r="W1072" s="146"/>
      <c r="X1072" s="146"/>
      <c r="Y1072" s="146"/>
      <c r="Z1072" s="147"/>
      <c r="AA1072" s="58"/>
      <c r="AB1072" s="148"/>
      <c r="AC1072" s="59"/>
      <c r="AD1072" s="110"/>
      <c r="AE1072" s="148"/>
      <c r="AF1072" s="111"/>
      <c r="AG1072" s="149"/>
      <c r="AH1072" s="110"/>
      <c r="AI1072" s="111"/>
      <c r="AJ1072" s="149"/>
      <c r="AK1072" s="70"/>
      <c r="AL1072" s="271"/>
      <c r="AM1072" s="271"/>
      <c r="AN1072" s="271"/>
      <c r="AO1072" s="855" t="str">
        <f t="shared" si="885"/>
        <v/>
      </c>
      <c r="BC1072" s="244"/>
      <c r="BD1072" s="244"/>
      <c r="BE1072" s="244"/>
      <c r="BF1072" s="244"/>
      <c r="BG1072" s="244"/>
      <c r="BH1072" s="244"/>
      <c r="BI1072" s="244"/>
      <c r="BJ1072" s="244"/>
      <c r="CC1072" s="513" t="str">
        <f t="shared" si="886"/>
        <v/>
      </c>
      <c r="CD1072" s="513" t="str">
        <f t="shared" si="887"/>
        <v/>
      </c>
      <c r="CE1072" s="513" t="str">
        <f t="shared" si="888"/>
        <v/>
      </c>
      <c r="CF1072" s="513" t="str">
        <f t="shared" si="889"/>
        <v/>
      </c>
      <c r="CG1072" s="513" t="str">
        <f t="shared" si="890"/>
        <v/>
      </c>
      <c r="CH1072" s="513" t="str">
        <f t="shared" si="891"/>
        <v/>
      </c>
      <c r="CI1072" s="513" t="str">
        <f t="shared" si="892"/>
        <v/>
      </c>
      <c r="CJ1072" s="513"/>
      <c r="CK1072" s="513" t="str">
        <f t="shared" si="893"/>
        <v/>
      </c>
      <c r="CL1072" s="513" t="str">
        <f t="shared" si="894"/>
        <v/>
      </c>
      <c r="CM1072" s="513"/>
      <c r="CR1072" s="822">
        <f t="shared" si="895"/>
        <v>0</v>
      </c>
      <c r="CS1072" s="822">
        <f t="shared" si="896"/>
        <v>0</v>
      </c>
      <c r="CT1072" s="823">
        <f t="shared" si="897"/>
        <v>0</v>
      </c>
      <c r="CU1072" s="817">
        <f t="shared" si="898"/>
        <v>0</v>
      </c>
      <c r="CV1072" s="817">
        <f t="shared" si="899"/>
        <v>0</v>
      </c>
      <c r="CW1072" s="817">
        <f t="shared" si="900"/>
        <v>0</v>
      </c>
      <c r="CX1072" s="817">
        <f t="shared" si="901"/>
        <v>0</v>
      </c>
      <c r="CY1072" s="817"/>
      <c r="CZ1072" s="817">
        <f t="shared" si="902"/>
        <v>0</v>
      </c>
      <c r="DA1072" s="817">
        <f t="shared" si="903"/>
        <v>0</v>
      </c>
      <c r="DB1072" s="817"/>
    </row>
    <row r="1073" spans="1:106">
      <c r="A1073" s="404" t="s">
        <v>2029</v>
      </c>
      <c r="B1073" s="470" t="s">
        <v>2030</v>
      </c>
      <c r="C1073" s="57">
        <f t="shared" si="905"/>
        <v>0</v>
      </c>
      <c r="D1073" s="372">
        <f t="shared" si="904"/>
        <v>0</v>
      </c>
      <c r="E1073" s="58"/>
      <c r="F1073" s="59"/>
      <c r="G1073" s="60"/>
      <c r="H1073" s="145"/>
      <c r="I1073" s="146"/>
      <c r="J1073" s="146"/>
      <c r="K1073" s="146"/>
      <c r="L1073" s="146"/>
      <c r="M1073" s="146"/>
      <c r="N1073" s="146"/>
      <c r="O1073" s="146"/>
      <c r="P1073" s="146"/>
      <c r="Q1073" s="146"/>
      <c r="R1073" s="146"/>
      <c r="S1073" s="146"/>
      <c r="T1073" s="146"/>
      <c r="U1073" s="146"/>
      <c r="V1073" s="146"/>
      <c r="W1073" s="146"/>
      <c r="X1073" s="146"/>
      <c r="Y1073" s="146"/>
      <c r="Z1073" s="147"/>
      <c r="AA1073" s="58"/>
      <c r="AB1073" s="148"/>
      <c r="AC1073" s="59"/>
      <c r="AD1073" s="110"/>
      <c r="AE1073" s="148"/>
      <c r="AF1073" s="111"/>
      <c r="AG1073" s="149"/>
      <c r="AH1073" s="110"/>
      <c r="AI1073" s="111"/>
      <c r="AJ1073" s="149"/>
      <c r="AK1073" s="70"/>
      <c r="AL1073" s="271"/>
      <c r="AM1073" s="271"/>
      <c r="AN1073" s="271"/>
      <c r="AO1073" s="855" t="str">
        <f t="shared" si="885"/>
        <v/>
      </c>
      <c r="BC1073" s="244"/>
      <c r="BD1073" s="244"/>
      <c r="BE1073" s="244"/>
      <c r="BF1073" s="244"/>
      <c r="BG1073" s="244"/>
      <c r="BH1073" s="244"/>
      <c r="BI1073" s="244"/>
      <c r="BJ1073" s="244"/>
      <c r="CC1073" s="513" t="str">
        <f t="shared" si="886"/>
        <v/>
      </c>
      <c r="CD1073" s="513" t="str">
        <f t="shared" si="887"/>
        <v/>
      </c>
      <c r="CE1073" s="513" t="str">
        <f t="shared" si="888"/>
        <v/>
      </c>
      <c r="CF1073" s="513" t="str">
        <f t="shared" si="889"/>
        <v/>
      </c>
      <c r="CG1073" s="513" t="str">
        <f t="shared" si="890"/>
        <v/>
      </c>
      <c r="CH1073" s="513" t="str">
        <f t="shared" si="891"/>
        <v/>
      </c>
      <c r="CI1073" s="513" t="str">
        <f t="shared" si="892"/>
        <v/>
      </c>
      <c r="CJ1073" s="513"/>
      <c r="CK1073" s="513" t="str">
        <f t="shared" si="893"/>
        <v/>
      </c>
      <c r="CL1073" s="513" t="str">
        <f t="shared" si="894"/>
        <v/>
      </c>
      <c r="CM1073" s="513"/>
      <c r="CR1073" s="822">
        <f t="shared" si="895"/>
        <v>0</v>
      </c>
      <c r="CS1073" s="822">
        <f t="shared" si="896"/>
        <v>0</v>
      </c>
      <c r="CT1073" s="823">
        <f t="shared" si="897"/>
        <v>0</v>
      </c>
      <c r="CU1073" s="817">
        <f t="shared" si="898"/>
        <v>0</v>
      </c>
      <c r="CV1073" s="817">
        <f t="shared" si="899"/>
        <v>0</v>
      </c>
      <c r="CW1073" s="817">
        <f t="shared" si="900"/>
        <v>0</v>
      </c>
      <c r="CX1073" s="817">
        <f t="shared" si="901"/>
        <v>0</v>
      </c>
      <c r="CY1073" s="817"/>
      <c r="CZ1073" s="817">
        <f t="shared" si="902"/>
        <v>0</v>
      </c>
      <c r="DA1073" s="817">
        <f t="shared" si="903"/>
        <v>0</v>
      </c>
      <c r="DB1073" s="817"/>
    </row>
    <row r="1074" spans="1:106">
      <c r="A1074" s="404" t="s">
        <v>2031</v>
      </c>
      <c r="B1074" s="470" t="s">
        <v>2032</v>
      </c>
      <c r="C1074" s="57">
        <f t="shared" si="905"/>
        <v>0</v>
      </c>
      <c r="D1074" s="372">
        <f t="shared" si="904"/>
        <v>0</v>
      </c>
      <c r="E1074" s="58"/>
      <c r="F1074" s="59"/>
      <c r="G1074" s="60"/>
      <c r="H1074" s="145"/>
      <c r="I1074" s="146"/>
      <c r="J1074" s="146"/>
      <c r="K1074" s="146"/>
      <c r="L1074" s="146"/>
      <c r="M1074" s="146"/>
      <c r="N1074" s="146"/>
      <c r="O1074" s="146"/>
      <c r="P1074" s="146"/>
      <c r="Q1074" s="146"/>
      <c r="R1074" s="146"/>
      <c r="S1074" s="146"/>
      <c r="T1074" s="146"/>
      <c r="U1074" s="146"/>
      <c r="V1074" s="146"/>
      <c r="W1074" s="146"/>
      <c r="X1074" s="146"/>
      <c r="Y1074" s="146"/>
      <c r="Z1074" s="147"/>
      <c r="AA1074" s="58"/>
      <c r="AB1074" s="148"/>
      <c r="AC1074" s="59"/>
      <c r="AD1074" s="110"/>
      <c r="AE1074" s="148"/>
      <c r="AF1074" s="111"/>
      <c r="AG1074" s="149"/>
      <c r="AH1074" s="110"/>
      <c r="AI1074" s="111"/>
      <c r="AJ1074" s="149"/>
      <c r="AK1074" s="70"/>
      <c r="AL1074" s="271"/>
      <c r="AM1074" s="271"/>
      <c r="AN1074" s="271"/>
      <c r="AO1074" s="855" t="str">
        <f t="shared" si="885"/>
        <v/>
      </c>
      <c r="BC1074" s="244"/>
      <c r="BD1074" s="244"/>
      <c r="BE1074" s="244"/>
      <c r="BF1074" s="244"/>
      <c r="BG1074" s="244"/>
      <c r="BH1074" s="244"/>
      <c r="BI1074" s="244"/>
      <c r="BJ1074" s="244"/>
      <c r="CC1074" s="513" t="str">
        <f t="shared" si="886"/>
        <v/>
      </c>
      <c r="CD1074" s="513" t="str">
        <f t="shared" si="887"/>
        <v/>
      </c>
      <c r="CE1074" s="513" t="str">
        <f t="shared" si="888"/>
        <v/>
      </c>
      <c r="CF1074" s="513" t="str">
        <f t="shared" si="889"/>
        <v/>
      </c>
      <c r="CG1074" s="513" t="str">
        <f t="shared" si="890"/>
        <v/>
      </c>
      <c r="CH1074" s="513" t="str">
        <f t="shared" si="891"/>
        <v/>
      </c>
      <c r="CI1074" s="513" t="str">
        <f t="shared" si="892"/>
        <v/>
      </c>
      <c r="CJ1074" s="513"/>
      <c r="CK1074" s="513" t="str">
        <f t="shared" si="893"/>
        <v/>
      </c>
      <c r="CL1074" s="513" t="str">
        <f t="shared" si="894"/>
        <v/>
      </c>
      <c r="CM1074" s="513"/>
      <c r="CR1074" s="822">
        <f t="shared" si="895"/>
        <v>0</v>
      </c>
      <c r="CS1074" s="822">
        <f t="shared" si="896"/>
        <v>0</v>
      </c>
      <c r="CT1074" s="823">
        <f t="shared" si="897"/>
        <v>0</v>
      </c>
      <c r="CU1074" s="817">
        <f t="shared" si="898"/>
        <v>0</v>
      </c>
      <c r="CV1074" s="817">
        <f t="shared" si="899"/>
        <v>0</v>
      </c>
      <c r="CW1074" s="817">
        <f t="shared" si="900"/>
        <v>0</v>
      </c>
      <c r="CX1074" s="817">
        <f t="shared" si="901"/>
        <v>0</v>
      </c>
      <c r="CY1074" s="817"/>
      <c r="CZ1074" s="817">
        <f t="shared" si="902"/>
        <v>0</v>
      </c>
      <c r="DA1074" s="817">
        <f t="shared" si="903"/>
        <v>0</v>
      </c>
      <c r="DB1074" s="817"/>
    </row>
    <row r="1075" spans="1:106">
      <c r="A1075" s="404" t="s">
        <v>2033</v>
      </c>
      <c r="B1075" s="470" t="s">
        <v>2034</v>
      </c>
      <c r="C1075" s="57">
        <f t="shared" si="905"/>
        <v>0</v>
      </c>
      <c r="D1075" s="372">
        <f t="shared" si="904"/>
        <v>0</v>
      </c>
      <c r="E1075" s="58"/>
      <c r="F1075" s="59"/>
      <c r="G1075" s="60"/>
      <c r="H1075" s="145"/>
      <c r="I1075" s="146"/>
      <c r="J1075" s="146"/>
      <c r="K1075" s="146"/>
      <c r="L1075" s="146"/>
      <c r="M1075" s="146"/>
      <c r="N1075" s="146"/>
      <c r="O1075" s="146"/>
      <c r="P1075" s="146"/>
      <c r="Q1075" s="146"/>
      <c r="R1075" s="146"/>
      <c r="S1075" s="146"/>
      <c r="T1075" s="146"/>
      <c r="U1075" s="146"/>
      <c r="V1075" s="146"/>
      <c r="W1075" s="146"/>
      <c r="X1075" s="146"/>
      <c r="Y1075" s="146"/>
      <c r="Z1075" s="147"/>
      <c r="AA1075" s="58"/>
      <c r="AB1075" s="148"/>
      <c r="AC1075" s="59"/>
      <c r="AD1075" s="110"/>
      <c r="AE1075" s="148"/>
      <c r="AF1075" s="111"/>
      <c r="AG1075" s="149"/>
      <c r="AH1075" s="110"/>
      <c r="AI1075" s="111"/>
      <c r="AJ1075" s="149"/>
      <c r="AK1075" s="70"/>
      <c r="AL1075" s="271"/>
      <c r="AM1075" s="271"/>
      <c r="AN1075" s="271"/>
      <c r="AO1075" s="855" t="str">
        <f t="shared" si="885"/>
        <v/>
      </c>
      <c r="BC1075" s="244"/>
      <c r="BD1075" s="244"/>
      <c r="BE1075" s="244"/>
      <c r="BF1075" s="244"/>
      <c r="BG1075" s="244"/>
      <c r="BH1075" s="244"/>
      <c r="BI1075" s="244"/>
      <c r="BJ1075" s="244"/>
      <c r="CC1075" s="513" t="str">
        <f t="shared" si="886"/>
        <v/>
      </c>
      <c r="CD1075" s="513" t="str">
        <f t="shared" si="887"/>
        <v/>
      </c>
      <c r="CE1075" s="513" t="str">
        <f t="shared" si="888"/>
        <v/>
      </c>
      <c r="CF1075" s="513" t="str">
        <f t="shared" si="889"/>
        <v/>
      </c>
      <c r="CG1075" s="513" t="str">
        <f t="shared" si="890"/>
        <v/>
      </c>
      <c r="CH1075" s="513" t="str">
        <f t="shared" si="891"/>
        <v/>
      </c>
      <c r="CI1075" s="513" t="str">
        <f t="shared" si="892"/>
        <v/>
      </c>
      <c r="CJ1075" s="513"/>
      <c r="CK1075" s="513" t="str">
        <f t="shared" si="893"/>
        <v/>
      </c>
      <c r="CL1075" s="513" t="str">
        <f t="shared" si="894"/>
        <v/>
      </c>
      <c r="CM1075" s="513"/>
      <c r="CR1075" s="822">
        <f t="shared" si="895"/>
        <v>0</v>
      </c>
      <c r="CS1075" s="822">
        <f t="shared" si="896"/>
        <v>0</v>
      </c>
      <c r="CT1075" s="823">
        <f t="shared" si="897"/>
        <v>0</v>
      </c>
      <c r="CU1075" s="817">
        <f t="shared" si="898"/>
        <v>0</v>
      </c>
      <c r="CV1075" s="817">
        <f t="shared" si="899"/>
        <v>0</v>
      </c>
      <c r="CW1075" s="817">
        <f t="shared" si="900"/>
        <v>0</v>
      </c>
      <c r="CX1075" s="817">
        <f t="shared" si="901"/>
        <v>0</v>
      </c>
      <c r="CY1075" s="817"/>
      <c r="CZ1075" s="817">
        <f t="shared" si="902"/>
        <v>0</v>
      </c>
      <c r="DA1075" s="817">
        <f t="shared" si="903"/>
        <v>0</v>
      </c>
      <c r="DB1075" s="817"/>
    </row>
    <row r="1076" spans="1:106">
      <c r="A1076" s="404" t="s">
        <v>2035</v>
      </c>
      <c r="B1076" s="470" t="s">
        <v>2036</v>
      </c>
      <c r="C1076" s="57">
        <f t="shared" si="905"/>
        <v>0</v>
      </c>
      <c r="D1076" s="372">
        <f t="shared" si="904"/>
        <v>0</v>
      </c>
      <c r="E1076" s="58"/>
      <c r="F1076" s="59"/>
      <c r="G1076" s="60"/>
      <c r="H1076" s="145"/>
      <c r="I1076" s="146"/>
      <c r="J1076" s="146"/>
      <c r="K1076" s="146"/>
      <c r="L1076" s="146"/>
      <c r="M1076" s="146"/>
      <c r="N1076" s="146"/>
      <c r="O1076" s="146"/>
      <c r="P1076" s="146"/>
      <c r="Q1076" s="146"/>
      <c r="R1076" s="146"/>
      <c r="S1076" s="146"/>
      <c r="T1076" s="146"/>
      <c r="U1076" s="146"/>
      <c r="V1076" s="146"/>
      <c r="W1076" s="146"/>
      <c r="X1076" s="146"/>
      <c r="Y1076" s="146"/>
      <c r="Z1076" s="147"/>
      <c r="AA1076" s="58"/>
      <c r="AB1076" s="148"/>
      <c r="AC1076" s="59"/>
      <c r="AD1076" s="110"/>
      <c r="AE1076" s="148"/>
      <c r="AF1076" s="111"/>
      <c r="AG1076" s="149"/>
      <c r="AH1076" s="110"/>
      <c r="AI1076" s="111"/>
      <c r="AJ1076" s="149"/>
      <c r="AK1076" s="70"/>
      <c r="AL1076" s="271"/>
      <c r="AM1076" s="271"/>
      <c r="AN1076" s="271"/>
      <c r="AO1076" s="855" t="str">
        <f t="shared" si="885"/>
        <v/>
      </c>
      <c r="BC1076" s="244"/>
      <c r="BD1076" s="244"/>
      <c r="BE1076" s="244"/>
      <c r="BF1076" s="244"/>
      <c r="BG1076" s="244"/>
      <c r="BH1076" s="244"/>
      <c r="BI1076" s="244"/>
      <c r="BJ1076" s="244"/>
      <c r="CC1076" s="513" t="str">
        <f t="shared" si="886"/>
        <v/>
      </c>
      <c r="CD1076" s="513" t="str">
        <f t="shared" si="887"/>
        <v/>
      </c>
      <c r="CE1076" s="513" t="str">
        <f t="shared" si="888"/>
        <v/>
      </c>
      <c r="CF1076" s="513" t="str">
        <f t="shared" si="889"/>
        <v/>
      </c>
      <c r="CG1076" s="513" t="str">
        <f t="shared" si="890"/>
        <v/>
      </c>
      <c r="CH1076" s="513" t="str">
        <f t="shared" si="891"/>
        <v/>
      </c>
      <c r="CI1076" s="513" t="str">
        <f t="shared" si="892"/>
        <v/>
      </c>
      <c r="CJ1076" s="513"/>
      <c r="CK1076" s="513" t="str">
        <f t="shared" si="893"/>
        <v/>
      </c>
      <c r="CL1076" s="513" t="str">
        <f t="shared" si="894"/>
        <v/>
      </c>
      <c r="CM1076" s="513"/>
      <c r="CR1076" s="822">
        <f t="shared" si="895"/>
        <v>0</v>
      </c>
      <c r="CS1076" s="822">
        <f t="shared" si="896"/>
        <v>0</v>
      </c>
      <c r="CT1076" s="823">
        <f t="shared" si="897"/>
        <v>0</v>
      </c>
      <c r="CU1076" s="817">
        <f t="shared" si="898"/>
        <v>0</v>
      </c>
      <c r="CV1076" s="817">
        <f t="shared" si="899"/>
        <v>0</v>
      </c>
      <c r="CW1076" s="817">
        <f t="shared" si="900"/>
        <v>0</v>
      </c>
      <c r="CX1076" s="817">
        <f t="shared" si="901"/>
        <v>0</v>
      </c>
      <c r="CY1076" s="817"/>
      <c r="CZ1076" s="817">
        <f t="shared" si="902"/>
        <v>0</v>
      </c>
      <c r="DA1076" s="817">
        <f t="shared" si="903"/>
        <v>0</v>
      </c>
      <c r="DB1076" s="817"/>
    </row>
    <row r="1077" spans="1:106">
      <c r="A1077" s="404" t="s">
        <v>2037</v>
      </c>
      <c r="B1077" s="470" t="s">
        <v>2038</v>
      </c>
      <c r="C1077" s="57">
        <f t="shared" si="905"/>
        <v>0</v>
      </c>
      <c r="D1077" s="372">
        <f t="shared" si="904"/>
        <v>0</v>
      </c>
      <c r="E1077" s="58"/>
      <c r="F1077" s="59"/>
      <c r="G1077" s="60"/>
      <c r="H1077" s="145"/>
      <c r="I1077" s="146"/>
      <c r="J1077" s="146"/>
      <c r="K1077" s="146"/>
      <c r="L1077" s="146"/>
      <c r="M1077" s="146"/>
      <c r="N1077" s="146"/>
      <c r="O1077" s="146"/>
      <c r="P1077" s="146"/>
      <c r="Q1077" s="146"/>
      <c r="R1077" s="146"/>
      <c r="S1077" s="146"/>
      <c r="T1077" s="146"/>
      <c r="U1077" s="146"/>
      <c r="V1077" s="146"/>
      <c r="W1077" s="146"/>
      <c r="X1077" s="146"/>
      <c r="Y1077" s="146"/>
      <c r="Z1077" s="147"/>
      <c r="AA1077" s="58"/>
      <c r="AB1077" s="148"/>
      <c r="AC1077" s="59"/>
      <c r="AD1077" s="110"/>
      <c r="AE1077" s="148"/>
      <c r="AF1077" s="111"/>
      <c r="AG1077" s="149"/>
      <c r="AH1077" s="110"/>
      <c r="AI1077" s="111"/>
      <c r="AJ1077" s="149"/>
      <c r="AK1077" s="70"/>
      <c r="AL1077" s="271"/>
      <c r="AM1077" s="271"/>
      <c r="AN1077" s="271"/>
      <c r="AO1077" s="855" t="str">
        <f t="shared" si="885"/>
        <v/>
      </c>
      <c r="BC1077" s="244"/>
      <c r="BD1077" s="244"/>
      <c r="BE1077" s="244"/>
      <c r="BF1077" s="244"/>
      <c r="BG1077" s="244"/>
      <c r="BH1077" s="244"/>
      <c r="BI1077" s="244"/>
      <c r="BJ1077" s="244"/>
      <c r="CC1077" s="513" t="str">
        <f t="shared" si="886"/>
        <v/>
      </c>
      <c r="CD1077" s="513" t="str">
        <f t="shared" si="887"/>
        <v/>
      </c>
      <c r="CE1077" s="513" t="str">
        <f t="shared" si="888"/>
        <v/>
      </c>
      <c r="CF1077" s="513" t="str">
        <f t="shared" si="889"/>
        <v/>
      </c>
      <c r="CG1077" s="513" t="str">
        <f t="shared" si="890"/>
        <v/>
      </c>
      <c r="CH1077" s="513" t="str">
        <f t="shared" si="891"/>
        <v/>
      </c>
      <c r="CI1077" s="513" t="str">
        <f t="shared" si="892"/>
        <v/>
      </c>
      <c r="CJ1077" s="513"/>
      <c r="CK1077" s="513" t="str">
        <f t="shared" si="893"/>
        <v/>
      </c>
      <c r="CL1077" s="513" t="str">
        <f t="shared" si="894"/>
        <v/>
      </c>
      <c r="CM1077" s="513"/>
      <c r="CR1077" s="822">
        <f t="shared" si="895"/>
        <v>0</v>
      </c>
      <c r="CS1077" s="822">
        <f t="shared" si="896"/>
        <v>0</v>
      </c>
      <c r="CT1077" s="823">
        <f t="shared" si="897"/>
        <v>0</v>
      </c>
      <c r="CU1077" s="817">
        <f t="shared" si="898"/>
        <v>0</v>
      </c>
      <c r="CV1077" s="817">
        <f t="shared" si="899"/>
        <v>0</v>
      </c>
      <c r="CW1077" s="817">
        <f t="shared" si="900"/>
        <v>0</v>
      </c>
      <c r="CX1077" s="817">
        <f t="shared" si="901"/>
        <v>0</v>
      </c>
      <c r="CY1077" s="817"/>
      <c r="CZ1077" s="817">
        <f t="shared" si="902"/>
        <v>0</v>
      </c>
      <c r="DA1077" s="817">
        <f t="shared" si="903"/>
        <v>0</v>
      </c>
      <c r="DB1077" s="817"/>
    </row>
    <row r="1078" spans="1:106">
      <c r="A1078" s="404" t="s">
        <v>2039</v>
      </c>
      <c r="B1078" s="470" t="s">
        <v>2040</v>
      </c>
      <c r="C1078" s="57">
        <f t="shared" si="905"/>
        <v>0</v>
      </c>
      <c r="D1078" s="372">
        <f t="shared" si="904"/>
        <v>0</v>
      </c>
      <c r="E1078" s="58"/>
      <c r="F1078" s="59"/>
      <c r="G1078" s="60"/>
      <c r="H1078" s="145"/>
      <c r="I1078" s="146"/>
      <c r="J1078" s="146"/>
      <c r="K1078" s="146"/>
      <c r="L1078" s="146"/>
      <c r="M1078" s="146"/>
      <c r="N1078" s="146"/>
      <c r="O1078" s="146"/>
      <c r="P1078" s="146"/>
      <c r="Q1078" s="146"/>
      <c r="R1078" s="146"/>
      <c r="S1078" s="146"/>
      <c r="T1078" s="146"/>
      <c r="U1078" s="146"/>
      <c r="V1078" s="146"/>
      <c r="W1078" s="146"/>
      <c r="X1078" s="146"/>
      <c r="Y1078" s="146"/>
      <c r="Z1078" s="147"/>
      <c r="AA1078" s="58"/>
      <c r="AB1078" s="148"/>
      <c r="AC1078" s="59"/>
      <c r="AD1078" s="110"/>
      <c r="AE1078" s="148"/>
      <c r="AF1078" s="111"/>
      <c r="AG1078" s="149"/>
      <c r="AH1078" s="110"/>
      <c r="AI1078" s="111"/>
      <c r="AJ1078" s="149"/>
      <c r="AK1078" s="70"/>
      <c r="AL1078" s="271"/>
      <c r="AM1078" s="271"/>
      <c r="AN1078" s="271"/>
      <c r="AO1078" s="855" t="str">
        <f t="shared" si="885"/>
        <v/>
      </c>
      <c r="BC1078" s="244"/>
      <c r="BD1078" s="244"/>
      <c r="BE1078" s="244"/>
      <c r="BF1078" s="244"/>
      <c r="BG1078" s="244"/>
      <c r="BH1078" s="244"/>
      <c r="BI1078" s="244"/>
      <c r="BJ1078" s="244"/>
      <c r="CC1078" s="513" t="str">
        <f t="shared" si="886"/>
        <v/>
      </c>
      <c r="CD1078" s="513" t="str">
        <f t="shared" si="887"/>
        <v/>
      </c>
      <c r="CE1078" s="513" t="str">
        <f t="shared" si="888"/>
        <v/>
      </c>
      <c r="CF1078" s="513" t="str">
        <f t="shared" si="889"/>
        <v/>
      </c>
      <c r="CG1078" s="513" t="str">
        <f t="shared" si="890"/>
        <v/>
      </c>
      <c r="CH1078" s="513" t="str">
        <f t="shared" si="891"/>
        <v/>
      </c>
      <c r="CI1078" s="513" t="str">
        <f t="shared" si="892"/>
        <v/>
      </c>
      <c r="CJ1078" s="513"/>
      <c r="CK1078" s="513" t="str">
        <f t="shared" si="893"/>
        <v/>
      </c>
      <c r="CL1078" s="513" t="str">
        <f t="shared" si="894"/>
        <v/>
      </c>
      <c r="CM1078" s="513"/>
      <c r="CR1078" s="822">
        <f t="shared" si="895"/>
        <v>0</v>
      </c>
      <c r="CS1078" s="822">
        <f t="shared" si="896"/>
        <v>0</v>
      </c>
      <c r="CT1078" s="823">
        <f t="shared" si="897"/>
        <v>0</v>
      </c>
      <c r="CU1078" s="817">
        <f t="shared" si="898"/>
        <v>0</v>
      </c>
      <c r="CV1078" s="817">
        <f t="shared" si="899"/>
        <v>0</v>
      </c>
      <c r="CW1078" s="817">
        <f t="shared" si="900"/>
        <v>0</v>
      </c>
      <c r="CX1078" s="817">
        <f t="shared" si="901"/>
        <v>0</v>
      </c>
      <c r="CY1078" s="817"/>
      <c r="CZ1078" s="817">
        <f t="shared" si="902"/>
        <v>0</v>
      </c>
      <c r="DA1078" s="817">
        <f t="shared" si="903"/>
        <v>0</v>
      </c>
      <c r="DB1078" s="817"/>
    </row>
    <row r="1079" spans="1:106">
      <c r="A1079" s="404" t="s">
        <v>2041</v>
      </c>
      <c r="B1079" s="470" t="s">
        <v>2042</v>
      </c>
      <c r="C1079" s="57">
        <f t="shared" si="905"/>
        <v>0</v>
      </c>
      <c r="D1079" s="372">
        <f t="shared" si="904"/>
        <v>0</v>
      </c>
      <c r="E1079" s="58"/>
      <c r="F1079" s="59"/>
      <c r="G1079" s="60"/>
      <c r="H1079" s="145"/>
      <c r="I1079" s="146"/>
      <c r="J1079" s="146"/>
      <c r="K1079" s="146"/>
      <c r="L1079" s="146"/>
      <c r="M1079" s="146"/>
      <c r="N1079" s="146"/>
      <c r="O1079" s="146"/>
      <c r="P1079" s="146"/>
      <c r="Q1079" s="146"/>
      <c r="R1079" s="146"/>
      <c r="S1079" s="146"/>
      <c r="T1079" s="146"/>
      <c r="U1079" s="146"/>
      <c r="V1079" s="146"/>
      <c r="W1079" s="146"/>
      <c r="X1079" s="146"/>
      <c r="Y1079" s="146"/>
      <c r="Z1079" s="147"/>
      <c r="AA1079" s="58"/>
      <c r="AB1079" s="148"/>
      <c r="AC1079" s="59"/>
      <c r="AD1079" s="110"/>
      <c r="AE1079" s="148"/>
      <c r="AF1079" s="111"/>
      <c r="AG1079" s="149"/>
      <c r="AH1079" s="110"/>
      <c r="AI1079" s="111"/>
      <c r="AJ1079" s="149"/>
      <c r="AK1079" s="70"/>
      <c r="AL1079" s="271"/>
      <c r="AM1079" s="271"/>
      <c r="AN1079" s="271"/>
      <c r="AO1079" s="855" t="str">
        <f t="shared" si="885"/>
        <v/>
      </c>
      <c r="BC1079" s="244"/>
      <c r="BD1079" s="244"/>
      <c r="BE1079" s="244"/>
      <c r="BF1079" s="244"/>
      <c r="BG1079" s="244"/>
      <c r="BH1079" s="244"/>
      <c r="BI1079" s="244"/>
      <c r="BJ1079" s="244"/>
      <c r="CC1079" s="513" t="str">
        <f t="shared" si="886"/>
        <v/>
      </c>
      <c r="CD1079" s="513" t="str">
        <f t="shared" si="887"/>
        <v/>
      </c>
      <c r="CE1079" s="513" t="str">
        <f t="shared" si="888"/>
        <v/>
      </c>
      <c r="CF1079" s="513" t="str">
        <f t="shared" si="889"/>
        <v/>
      </c>
      <c r="CG1079" s="513" t="str">
        <f t="shared" si="890"/>
        <v/>
      </c>
      <c r="CH1079" s="513" t="str">
        <f t="shared" si="891"/>
        <v/>
      </c>
      <c r="CI1079" s="513" t="str">
        <f t="shared" si="892"/>
        <v/>
      </c>
      <c r="CJ1079" s="513"/>
      <c r="CK1079" s="513" t="str">
        <f t="shared" si="893"/>
        <v/>
      </c>
      <c r="CL1079" s="513" t="str">
        <f t="shared" si="894"/>
        <v/>
      </c>
      <c r="CM1079" s="513"/>
      <c r="CR1079" s="822">
        <f t="shared" si="895"/>
        <v>0</v>
      </c>
      <c r="CS1079" s="822">
        <f t="shared" si="896"/>
        <v>0</v>
      </c>
      <c r="CT1079" s="823">
        <f t="shared" si="897"/>
        <v>0</v>
      </c>
      <c r="CU1079" s="817">
        <f t="shared" si="898"/>
        <v>0</v>
      </c>
      <c r="CV1079" s="817">
        <f t="shared" si="899"/>
        <v>0</v>
      </c>
      <c r="CW1079" s="817">
        <f t="shared" si="900"/>
        <v>0</v>
      </c>
      <c r="CX1079" s="817">
        <f t="shared" si="901"/>
        <v>0</v>
      </c>
      <c r="CY1079" s="817"/>
      <c r="CZ1079" s="817">
        <f t="shared" si="902"/>
        <v>0</v>
      </c>
      <c r="DA1079" s="817">
        <f t="shared" si="903"/>
        <v>0</v>
      </c>
      <c r="DB1079" s="817"/>
    </row>
    <row r="1080" spans="1:106">
      <c r="A1080" s="404" t="s">
        <v>2043</v>
      </c>
      <c r="B1080" s="470" t="s">
        <v>2044</v>
      </c>
      <c r="C1080" s="57">
        <f t="shared" si="905"/>
        <v>0</v>
      </c>
      <c r="D1080" s="372">
        <f t="shared" si="904"/>
        <v>0</v>
      </c>
      <c r="E1080" s="58"/>
      <c r="F1080" s="59"/>
      <c r="G1080" s="60"/>
      <c r="H1080" s="145"/>
      <c r="I1080" s="146"/>
      <c r="J1080" s="146"/>
      <c r="K1080" s="146"/>
      <c r="L1080" s="146"/>
      <c r="M1080" s="146"/>
      <c r="N1080" s="146"/>
      <c r="O1080" s="146"/>
      <c r="P1080" s="146"/>
      <c r="Q1080" s="146"/>
      <c r="R1080" s="146"/>
      <c r="S1080" s="146"/>
      <c r="T1080" s="146"/>
      <c r="U1080" s="146"/>
      <c r="V1080" s="146"/>
      <c r="W1080" s="146"/>
      <c r="X1080" s="146"/>
      <c r="Y1080" s="146"/>
      <c r="Z1080" s="147"/>
      <c r="AA1080" s="58"/>
      <c r="AB1080" s="148"/>
      <c r="AC1080" s="59"/>
      <c r="AD1080" s="110"/>
      <c r="AE1080" s="148"/>
      <c r="AF1080" s="111"/>
      <c r="AG1080" s="149"/>
      <c r="AH1080" s="110"/>
      <c r="AI1080" s="111"/>
      <c r="AJ1080" s="149"/>
      <c r="AK1080" s="70"/>
      <c r="AL1080" s="271"/>
      <c r="AM1080" s="271"/>
      <c r="AN1080" s="271"/>
      <c r="AO1080" s="855" t="str">
        <f t="shared" si="885"/>
        <v/>
      </c>
      <c r="BC1080" s="244"/>
      <c r="BD1080" s="244"/>
      <c r="BE1080" s="244"/>
      <c r="BF1080" s="244"/>
      <c r="BG1080" s="244"/>
      <c r="BH1080" s="244"/>
      <c r="BI1080" s="244"/>
      <c r="BJ1080" s="244"/>
      <c r="CC1080" s="513" t="str">
        <f t="shared" si="886"/>
        <v/>
      </c>
      <c r="CD1080" s="513" t="str">
        <f t="shared" si="887"/>
        <v/>
      </c>
      <c r="CE1080" s="513" t="str">
        <f t="shared" si="888"/>
        <v/>
      </c>
      <c r="CF1080" s="513" t="str">
        <f t="shared" si="889"/>
        <v/>
      </c>
      <c r="CG1080" s="513" t="str">
        <f t="shared" si="890"/>
        <v/>
      </c>
      <c r="CH1080" s="513" t="str">
        <f t="shared" si="891"/>
        <v/>
      </c>
      <c r="CI1080" s="513" t="str">
        <f t="shared" si="892"/>
        <v/>
      </c>
      <c r="CJ1080" s="513"/>
      <c r="CK1080" s="513" t="str">
        <f t="shared" si="893"/>
        <v/>
      </c>
      <c r="CL1080" s="513" t="str">
        <f t="shared" si="894"/>
        <v/>
      </c>
      <c r="CM1080" s="513"/>
      <c r="CR1080" s="822">
        <f t="shared" si="895"/>
        <v>0</v>
      </c>
      <c r="CS1080" s="822">
        <f t="shared" si="896"/>
        <v>0</v>
      </c>
      <c r="CT1080" s="823">
        <f t="shared" si="897"/>
        <v>0</v>
      </c>
      <c r="CU1080" s="817">
        <f t="shared" si="898"/>
        <v>0</v>
      </c>
      <c r="CV1080" s="817">
        <f t="shared" si="899"/>
        <v>0</v>
      </c>
      <c r="CW1080" s="817">
        <f t="shared" si="900"/>
        <v>0</v>
      </c>
      <c r="CX1080" s="817">
        <f t="shared" si="901"/>
        <v>0</v>
      </c>
      <c r="CY1080" s="817"/>
      <c r="CZ1080" s="817">
        <f t="shared" si="902"/>
        <v>0</v>
      </c>
      <c r="DA1080" s="817">
        <f t="shared" si="903"/>
        <v>0</v>
      </c>
      <c r="DB1080" s="817"/>
    </row>
    <row r="1081" spans="1:106">
      <c r="A1081" s="404" t="s">
        <v>2045</v>
      </c>
      <c r="B1081" s="470" t="s">
        <v>2046</v>
      </c>
      <c r="C1081" s="57">
        <f t="shared" si="905"/>
        <v>0</v>
      </c>
      <c r="D1081" s="372">
        <f t="shared" si="904"/>
        <v>0</v>
      </c>
      <c r="E1081" s="58"/>
      <c r="F1081" s="59"/>
      <c r="G1081" s="60"/>
      <c r="H1081" s="145"/>
      <c r="I1081" s="146"/>
      <c r="J1081" s="146"/>
      <c r="K1081" s="146"/>
      <c r="L1081" s="146"/>
      <c r="M1081" s="146"/>
      <c r="N1081" s="146"/>
      <c r="O1081" s="146"/>
      <c r="P1081" s="146"/>
      <c r="Q1081" s="146"/>
      <c r="R1081" s="146"/>
      <c r="S1081" s="146"/>
      <c r="T1081" s="146"/>
      <c r="U1081" s="146"/>
      <c r="V1081" s="146"/>
      <c r="W1081" s="146"/>
      <c r="X1081" s="146"/>
      <c r="Y1081" s="146"/>
      <c r="Z1081" s="147"/>
      <c r="AA1081" s="58"/>
      <c r="AB1081" s="148"/>
      <c r="AC1081" s="59"/>
      <c r="AD1081" s="110"/>
      <c r="AE1081" s="148"/>
      <c r="AF1081" s="111"/>
      <c r="AG1081" s="149"/>
      <c r="AH1081" s="110"/>
      <c r="AI1081" s="111"/>
      <c r="AJ1081" s="149"/>
      <c r="AK1081" s="70"/>
      <c r="AL1081" s="271"/>
      <c r="AM1081" s="271"/>
      <c r="AN1081" s="271"/>
      <c r="AO1081" s="855" t="str">
        <f t="shared" si="885"/>
        <v/>
      </c>
      <c r="BC1081" s="244"/>
      <c r="BD1081" s="244"/>
      <c r="BE1081" s="244"/>
      <c r="BF1081" s="244"/>
      <c r="BG1081" s="244"/>
      <c r="BH1081" s="244"/>
      <c r="BI1081" s="244"/>
      <c r="BJ1081" s="244"/>
      <c r="CC1081" s="513" t="str">
        <f t="shared" si="886"/>
        <v/>
      </c>
      <c r="CD1081" s="513" t="str">
        <f t="shared" si="887"/>
        <v/>
      </c>
      <c r="CE1081" s="513" t="str">
        <f t="shared" si="888"/>
        <v/>
      </c>
      <c r="CF1081" s="513" t="str">
        <f t="shared" si="889"/>
        <v/>
      </c>
      <c r="CG1081" s="513" t="str">
        <f t="shared" si="890"/>
        <v/>
      </c>
      <c r="CH1081" s="513" t="str">
        <f t="shared" si="891"/>
        <v/>
      </c>
      <c r="CI1081" s="513" t="str">
        <f t="shared" si="892"/>
        <v/>
      </c>
      <c r="CJ1081" s="513"/>
      <c r="CK1081" s="513" t="str">
        <f t="shared" si="893"/>
        <v/>
      </c>
      <c r="CL1081" s="513" t="str">
        <f t="shared" si="894"/>
        <v/>
      </c>
      <c r="CM1081" s="513"/>
      <c r="CR1081" s="822">
        <f t="shared" si="895"/>
        <v>0</v>
      </c>
      <c r="CS1081" s="822">
        <f t="shared" si="896"/>
        <v>0</v>
      </c>
      <c r="CT1081" s="823">
        <f t="shared" si="897"/>
        <v>0</v>
      </c>
      <c r="CU1081" s="817">
        <f t="shared" si="898"/>
        <v>0</v>
      </c>
      <c r="CV1081" s="817">
        <f t="shared" si="899"/>
        <v>0</v>
      </c>
      <c r="CW1081" s="817">
        <f t="shared" si="900"/>
        <v>0</v>
      </c>
      <c r="CX1081" s="817">
        <f t="shared" si="901"/>
        <v>0</v>
      </c>
      <c r="CY1081" s="817"/>
      <c r="CZ1081" s="817">
        <f t="shared" si="902"/>
        <v>0</v>
      </c>
      <c r="DA1081" s="817">
        <f t="shared" si="903"/>
        <v>0</v>
      </c>
      <c r="DB1081" s="817"/>
    </row>
    <row r="1082" spans="1:106" ht="21">
      <c r="A1082" s="404" t="s">
        <v>2047</v>
      </c>
      <c r="B1082" s="470" t="s">
        <v>2048</v>
      </c>
      <c r="C1082" s="57">
        <f t="shared" si="905"/>
        <v>0</v>
      </c>
      <c r="D1082" s="372">
        <f t="shared" si="904"/>
        <v>0</v>
      </c>
      <c r="E1082" s="58"/>
      <c r="F1082" s="59"/>
      <c r="G1082" s="60"/>
      <c r="H1082" s="145"/>
      <c r="I1082" s="146"/>
      <c r="J1082" s="146"/>
      <c r="K1082" s="146"/>
      <c r="L1082" s="146"/>
      <c r="M1082" s="146"/>
      <c r="N1082" s="146"/>
      <c r="O1082" s="146"/>
      <c r="P1082" s="146"/>
      <c r="Q1082" s="146"/>
      <c r="R1082" s="146"/>
      <c r="S1082" s="146"/>
      <c r="T1082" s="146"/>
      <c r="U1082" s="146"/>
      <c r="V1082" s="146"/>
      <c r="W1082" s="146"/>
      <c r="X1082" s="146"/>
      <c r="Y1082" s="146"/>
      <c r="Z1082" s="147"/>
      <c r="AA1082" s="58"/>
      <c r="AB1082" s="148"/>
      <c r="AC1082" s="59"/>
      <c r="AD1082" s="110"/>
      <c r="AE1082" s="148"/>
      <c r="AF1082" s="111"/>
      <c r="AG1082" s="149"/>
      <c r="AH1082" s="110"/>
      <c r="AI1082" s="111"/>
      <c r="AJ1082" s="149"/>
      <c r="AK1082" s="70"/>
      <c r="AL1082" s="271"/>
      <c r="AM1082" s="271"/>
      <c r="AN1082" s="271"/>
      <c r="AO1082" s="855" t="str">
        <f t="shared" si="885"/>
        <v/>
      </c>
      <c r="BC1082" s="244"/>
      <c r="BD1082" s="244"/>
      <c r="BE1082" s="244"/>
      <c r="BF1082" s="244"/>
      <c r="BG1082" s="244"/>
      <c r="BH1082" s="244"/>
      <c r="BI1082" s="244"/>
      <c r="BJ1082" s="244"/>
      <c r="CC1082" s="513" t="str">
        <f t="shared" si="886"/>
        <v/>
      </c>
      <c r="CD1082" s="513" t="str">
        <f t="shared" si="887"/>
        <v/>
      </c>
      <c r="CE1082" s="513" t="str">
        <f t="shared" si="888"/>
        <v/>
      </c>
      <c r="CF1082" s="513" t="str">
        <f t="shared" si="889"/>
        <v/>
      </c>
      <c r="CG1082" s="513" t="str">
        <f t="shared" si="890"/>
        <v/>
      </c>
      <c r="CH1082" s="513" t="str">
        <f t="shared" si="891"/>
        <v/>
      </c>
      <c r="CI1082" s="513" t="str">
        <f t="shared" si="892"/>
        <v/>
      </c>
      <c r="CJ1082" s="513"/>
      <c r="CK1082" s="513" t="str">
        <f t="shared" si="893"/>
        <v/>
      </c>
      <c r="CL1082" s="513" t="str">
        <f t="shared" si="894"/>
        <v/>
      </c>
      <c r="CM1082" s="513"/>
      <c r="CR1082" s="822">
        <f t="shared" si="895"/>
        <v>0</v>
      </c>
      <c r="CS1082" s="822">
        <f t="shared" si="896"/>
        <v>0</v>
      </c>
      <c r="CT1082" s="823">
        <f t="shared" si="897"/>
        <v>0</v>
      </c>
      <c r="CU1082" s="817">
        <f t="shared" si="898"/>
        <v>0</v>
      </c>
      <c r="CV1082" s="817">
        <f t="shared" si="899"/>
        <v>0</v>
      </c>
      <c r="CW1082" s="817">
        <f t="shared" si="900"/>
        <v>0</v>
      </c>
      <c r="CX1082" s="817">
        <f t="shared" si="901"/>
        <v>0</v>
      </c>
      <c r="CY1082" s="817"/>
      <c r="CZ1082" s="817">
        <f t="shared" si="902"/>
        <v>0</v>
      </c>
      <c r="DA1082" s="817">
        <f t="shared" si="903"/>
        <v>0</v>
      </c>
      <c r="DB1082" s="817"/>
    </row>
    <row r="1083" spans="1:106">
      <c r="A1083" s="404" t="s">
        <v>2049</v>
      </c>
      <c r="B1083" s="471" t="s">
        <v>2050</v>
      </c>
      <c r="C1083" s="57">
        <f t="shared" si="905"/>
        <v>0</v>
      </c>
      <c r="D1083" s="372">
        <f t="shared" si="904"/>
        <v>0</v>
      </c>
      <c r="E1083" s="58"/>
      <c r="F1083" s="59"/>
      <c r="G1083" s="60"/>
      <c r="H1083" s="145"/>
      <c r="I1083" s="146"/>
      <c r="J1083" s="146"/>
      <c r="K1083" s="146"/>
      <c r="L1083" s="146"/>
      <c r="M1083" s="146"/>
      <c r="N1083" s="146"/>
      <c r="O1083" s="146"/>
      <c r="P1083" s="146"/>
      <c r="Q1083" s="146"/>
      <c r="R1083" s="146"/>
      <c r="S1083" s="146"/>
      <c r="T1083" s="146"/>
      <c r="U1083" s="146"/>
      <c r="V1083" s="146"/>
      <c r="W1083" s="146"/>
      <c r="X1083" s="146"/>
      <c r="Y1083" s="146"/>
      <c r="Z1083" s="147"/>
      <c r="AA1083" s="58"/>
      <c r="AB1083" s="148"/>
      <c r="AC1083" s="59"/>
      <c r="AD1083" s="110"/>
      <c r="AE1083" s="148"/>
      <c r="AF1083" s="111"/>
      <c r="AG1083" s="149"/>
      <c r="AH1083" s="110"/>
      <c r="AI1083" s="111"/>
      <c r="AJ1083" s="149"/>
      <c r="AK1083" s="70"/>
      <c r="AL1083" s="271"/>
      <c r="AM1083" s="271"/>
      <c r="AN1083" s="271"/>
      <c r="AO1083" s="855" t="str">
        <f t="shared" si="885"/>
        <v/>
      </c>
      <c r="BC1083" s="244"/>
      <c r="BD1083" s="244"/>
      <c r="BE1083" s="244"/>
      <c r="BF1083" s="244"/>
      <c r="BG1083" s="244"/>
      <c r="BH1083" s="244"/>
      <c r="BI1083" s="244"/>
      <c r="BJ1083" s="244"/>
      <c r="CC1083" s="513" t="str">
        <f t="shared" si="886"/>
        <v/>
      </c>
      <c r="CD1083" s="513" t="str">
        <f t="shared" si="887"/>
        <v/>
      </c>
      <c r="CE1083" s="513" t="str">
        <f t="shared" si="888"/>
        <v/>
      </c>
      <c r="CF1083" s="513" t="str">
        <f t="shared" si="889"/>
        <v/>
      </c>
      <c r="CG1083" s="513" t="str">
        <f t="shared" si="890"/>
        <v/>
      </c>
      <c r="CH1083" s="513" t="str">
        <f t="shared" si="891"/>
        <v/>
      </c>
      <c r="CI1083" s="513" t="str">
        <f t="shared" si="892"/>
        <v/>
      </c>
      <c r="CJ1083" s="513"/>
      <c r="CK1083" s="513" t="str">
        <f t="shared" si="893"/>
        <v/>
      </c>
      <c r="CL1083" s="513" t="str">
        <f t="shared" si="894"/>
        <v/>
      </c>
      <c r="CM1083" s="513"/>
      <c r="CR1083" s="822">
        <f t="shared" si="895"/>
        <v>0</v>
      </c>
      <c r="CS1083" s="822">
        <f t="shared" si="896"/>
        <v>0</v>
      </c>
      <c r="CT1083" s="823">
        <f t="shared" si="897"/>
        <v>0</v>
      </c>
      <c r="CU1083" s="817">
        <f t="shared" si="898"/>
        <v>0</v>
      </c>
      <c r="CV1083" s="817">
        <f t="shared" si="899"/>
        <v>0</v>
      </c>
      <c r="CW1083" s="817">
        <f t="shared" si="900"/>
        <v>0</v>
      </c>
      <c r="CX1083" s="817">
        <f t="shared" si="901"/>
        <v>0</v>
      </c>
      <c r="CY1083" s="817"/>
      <c r="CZ1083" s="817">
        <f t="shared" si="902"/>
        <v>0</v>
      </c>
      <c r="DA1083" s="817">
        <f t="shared" si="903"/>
        <v>0</v>
      </c>
      <c r="DB1083" s="817"/>
    </row>
    <row r="1084" spans="1:106">
      <c r="A1084" s="404" t="s">
        <v>2051</v>
      </c>
      <c r="B1084" s="470" t="s">
        <v>2052</v>
      </c>
      <c r="C1084" s="57">
        <f t="shared" si="905"/>
        <v>0</v>
      </c>
      <c r="D1084" s="372">
        <f t="shared" si="904"/>
        <v>0</v>
      </c>
      <c r="E1084" s="58"/>
      <c r="F1084" s="59"/>
      <c r="G1084" s="60"/>
      <c r="H1084" s="145"/>
      <c r="I1084" s="146"/>
      <c r="J1084" s="146"/>
      <c r="K1084" s="146"/>
      <c r="L1084" s="146"/>
      <c r="M1084" s="146"/>
      <c r="N1084" s="146"/>
      <c r="O1084" s="146"/>
      <c r="P1084" s="146"/>
      <c r="Q1084" s="146"/>
      <c r="R1084" s="146"/>
      <c r="S1084" s="146"/>
      <c r="T1084" s="146"/>
      <c r="U1084" s="146"/>
      <c r="V1084" s="146"/>
      <c r="W1084" s="146"/>
      <c r="X1084" s="146"/>
      <c r="Y1084" s="146"/>
      <c r="Z1084" s="147"/>
      <c r="AA1084" s="58"/>
      <c r="AB1084" s="148"/>
      <c r="AC1084" s="59"/>
      <c r="AD1084" s="110"/>
      <c r="AE1084" s="148"/>
      <c r="AF1084" s="111"/>
      <c r="AG1084" s="149"/>
      <c r="AH1084" s="110"/>
      <c r="AI1084" s="111"/>
      <c r="AJ1084" s="149"/>
      <c r="AK1084" s="70"/>
      <c r="AL1084" s="271"/>
      <c r="AM1084" s="271"/>
      <c r="AN1084" s="271"/>
      <c r="AO1084" s="855" t="str">
        <f t="shared" si="885"/>
        <v/>
      </c>
      <c r="BC1084" s="244"/>
      <c r="BD1084" s="244"/>
      <c r="BE1084" s="244"/>
      <c r="BF1084" s="244"/>
      <c r="BG1084" s="244"/>
      <c r="BH1084" s="244"/>
      <c r="BI1084" s="244"/>
      <c r="BJ1084" s="244"/>
      <c r="CC1084" s="513" t="str">
        <f t="shared" si="886"/>
        <v/>
      </c>
      <c r="CD1084" s="513" t="str">
        <f t="shared" si="887"/>
        <v/>
      </c>
      <c r="CE1084" s="513" t="str">
        <f t="shared" si="888"/>
        <v/>
      </c>
      <c r="CF1084" s="513" t="str">
        <f t="shared" si="889"/>
        <v/>
      </c>
      <c r="CG1084" s="513" t="str">
        <f t="shared" si="890"/>
        <v/>
      </c>
      <c r="CH1084" s="513" t="str">
        <f t="shared" si="891"/>
        <v/>
      </c>
      <c r="CI1084" s="513" t="str">
        <f t="shared" si="892"/>
        <v/>
      </c>
      <c r="CJ1084" s="513"/>
      <c r="CK1084" s="513" t="str">
        <f t="shared" si="893"/>
        <v/>
      </c>
      <c r="CL1084" s="513" t="str">
        <f t="shared" si="894"/>
        <v/>
      </c>
      <c r="CM1084" s="513"/>
      <c r="CR1084" s="822">
        <f t="shared" si="895"/>
        <v>0</v>
      </c>
      <c r="CS1084" s="822">
        <f t="shared" si="896"/>
        <v>0</v>
      </c>
      <c r="CT1084" s="823">
        <f t="shared" si="897"/>
        <v>0</v>
      </c>
      <c r="CU1084" s="817">
        <f t="shared" si="898"/>
        <v>0</v>
      </c>
      <c r="CV1084" s="817">
        <f t="shared" si="899"/>
        <v>0</v>
      </c>
      <c r="CW1084" s="817">
        <f t="shared" si="900"/>
        <v>0</v>
      </c>
      <c r="CX1084" s="817">
        <f t="shared" si="901"/>
        <v>0</v>
      </c>
      <c r="CY1084" s="817"/>
      <c r="CZ1084" s="817">
        <f t="shared" si="902"/>
        <v>0</v>
      </c>
      <c r="DA1084" s="817">
        <f t="shared" si="903"/>
        <v>0</v>
      </c>
      <c r="DB1084" s="817"/>
    </row>
    <row r="1085" spans="1:106">
      <c r="A1085" s="404" t="s">
        <v>2053</v>
      </c>
      <c r="B1085" s="470" t="s">
        <v>2054</v>
      </c>
      <c r="C1085" s="57">
        <f t="shared" si="905"/>
        <v>0</v>
      </c>
      <c r="D1085" s="372">
        <f t="shared" si="904"/>
        <v>0</v>
      </c>
      <c r="E1085" s="58"/>
      <c r="F1085" s="59"/>
      <c r="G1085" s="60"/>
      <c r="H1085" s="145"/>
      <c r="I1085" s="146"/>
      <c r="J1085" s="146"/>
      <c r="K1085" s="146"/>
      <c r="L1085" s="146"/>
      <c r="M1085" s="146"/>
      <c r="N1085" s="146"/>
      <c r="O1085" s="146"/>
      <c r="P1085" s="146"/>
      <c r="Q1085" s="146"/>
      <c r="R1085" s="146"/>
      <c r="S1085" s="146"/>
      <c r="T1085" s="146"/>
      <c r="U1085" s="146"/>
      <c r="V1085" s="146"/>
      <c r="W1085" s="146"/>
      <c r="X1085" s="146"/>
      <c r="Y1085" s="146"/>
      <c r="Z1085" s="147"/>
      <c r="AA1085" s="58"/>
      <c r="AB1085" s="148"/>
      <c r="AC1085" s="59"/>
      <c r="AD1085" s="110"/>
      <c r="AE1085" s="148"/>
      <c r="AF1085" s="111"/>
      <c r="AG1085" s="149"/>
      <c r="AH1085" s="110"/>
      <c r="AI1085" s="111"/>
      <c r="AJ1085" s="149"/>
      <c r="AK1085" s="70"/>
      <c r="AL1085" s="271"/>
      <c r="AM1085" s="271"/>
      <c r="AN1085" s="271"/>
      <c r="AO1085" s="855" t="str">
        <f t="shared" si="885"/>
        <v/>
      </c>
      <c r="BC1085" s="244"/>
      <c r="BD1085" s="244"/>
      <c r="BE1085" s="244"/>
      <c r="BF1085" s="244"/>
      <c r="BG1085" s="244"/>
      <c r="BH1085" s="244"/>
      <c r="BI1085" s="244"/>
      <c r="BJ1085" s="244"/>
      <c r="CC1085" s="513" t="str">
        <f t="shared" si="886"/>
        <v/>
      </c>
      <c r="CD1085" s="513" t="str">
        <f t="shared" si="887"/>
        <v/>
      </c>
      <c r="CE1085" s="513" t="str">
        <f t="shared" si="888"/>
        <v/>
      </c>
      <c r="CF1085" s="513" t="str">
        <f t="shared" si="889"/>
        <v/>
      </c>
      <c r="CG1085" s="513" t="str">
        <f t="shared" si="890"/>
        <v/>
      </c>
      <c r="CH1085" s="513" t="str">
        <f t="shared" si="891"/>
        <v/>
      </c>
      <c r="CI1085" s="513" t="str">
        <f t="shared" si="892"/>
        <v/>
      </c>
      <c r="CJ1085" s="513"/>
      <c r="CK1085" s="513" t="str">
        <f t="shared" si="893"/>
        <v/>
      </c>
      <c r="CL1085" s="513" t="str">
        <f t="shared" si="894"/>
        <v/>
      </c>
      <c r="CM1085" s="513"/>
      <c r="CR1085" s="822">
        <f t="shared" si="895"/>
        <v>0</v>
      </c>
      <c r="CS1085" s="822">
        <f t="shared" si="896"/>
        <v>0</v>
      </c>
      <c r="CT1085" s="823">
        <f t="shared" si="897"/>
        <v>0</v>
      </c>
      <c r="CU1085" s="817">
        <f t="shared" si="898"/>
        <v>0</v>
      </c>
      <c r="CV1085" s="817">
        <f t="shared" si="899"/>
        <v>0</v>
      </c>
      <c r="CW1085" s="817">
        <f t="shared" si="900"/>
        <v>0</v>
      </c>
      <c r="CX1085" s="817">
        <f t="shared" si="901"/>
        <v>0</v>
      </c>
      <c r="CY1085" s="817"/>
      <c r="CZ1085" s="817">
        <f t="shared" si="902"/>
        <v>0</v>
      </c>
      <c r="DA1085" s="817">
        <f t="shared" si="903"/>
        <v>0</v>
      </c>
      <c r="DB1085" s="817"/>
    </row>
    <row r="1086" spans="1:106">
      <c r="A1086" s="404" t="s">
        <v>2055</v>
      </c>
      <c r="B1086" s="470" t="s">
        <v>2056</v>
      </c>
      <c r="C1086" s="57">
        <f t="shared" si="905"/>
        <v>0</v>
      </c>
      <c r="D1086" s="372">
        <f t="shared" si="904"/>
        <v>0</v>
      </c>
      <c r="E1086" s="58"/>
      <c r="F1086" s="59"/>
      <c r="G1086" s="60"/>
      <c r="H1086" s="145"/>
      <c r="I1086" s="146"/>
      <c r="J1086" s="146"/>
      <c r="K1086" s="146"/>
      <c r="L1086" s="146"/>
      <c r="M1086" s="146"/>
      <c r="N1086" s="146"/>
      <c r="O1086" s="146"/>
      <c r="P1086" s="146"/>
      <c r="Q1086" s="146"/>
      <c r="R1086" s="146"/>
      <c r="S1086" s="146"/>
      <c r="T1086" s="146"/>
      <c r="U1086" s="146"/>
      <c r="V1086" s="146"/>
      <c r="W1086" s="146"/>
      <c r="X1086" s="146"/>
      <c r="Y1086" s="146"/>
      <c r="Z1086" s="147"/>
      <c r="AA1086" s="58"/>
      <c r="AB1086" s="148"/>
      <c r="AC1086" s="59"/>
      <c r="AD1086" s="110"/>
      <c r="AE1086" s="148"/>
      <c r="AF1086" s="111"/>
      <c r="AG1086" s="149"/>
      <c r="AH1086" s="110"/>
      <c r="AI1086" s="111"/>
      <c r="AJ1086" s="149"/>
      <c r="AK1086" s="70"/>
      <c r="AL1086" s="271"/>
      <c r="AM1086" s="271"/>
      <c r="AN1086" s="271"/>
      <c r="AO1086" s="855" t="str">
        <f t="shared" si="885"/>
        <v/>
      </c>
      <c r="BC1086" s="244"/>
      <c r="BD1086" s="244"/>
      <c r="BE1086" s="244"/>
      <c r="BF1086" s="244"/>
      <c r="BG1086" s="244"/>
      <c r="BH1086" s="244"/>
      <c r="BI1086" s="244"/>
      <c r="BJ1086" s="244"/>
      <c r="CC1086" s="513" t="str">
        <f t="shared" si="886"/>
        <v/>
      </c>
      <c r="CD1086" s="513" t="str">
        <f t="shared" si="887"/>
        <v/>
      </c>
      <c r="CE1086" s="513" t="str">
        <f t="shared" si="888"/>
        <v/>
      </c>
      <c r="CF1086" s="513" t="str">
        <f t="shared" si="889"/>
        <v/>
      </c>
      <c r="CG1086" s="513" t="str">
        <f t="shared" si="890"/>
        <v/>
      </c>
      <c r="CH1086" s="513" t="str">
        <f t="shared" si="891"/>
        <v/>
      </c>
      <c r="CI1086" s="513" t="str">
        <f t="shared" si="892"/>
        <v/>
      </c>
      <c r="CJ1086" s="513"/>
      <c r="CK1086" s="513" t="str">
        <f t="shared" si="893"/>
        <v/>
      </c>
      <c r="CL1086" s="513" t="str">
        <f t="shared" si="894"/>
        <v/>
      </c>
      <c r="CM1086" s="513"/>
      <c r="CR1086" s="822">
        <f t="shared" si="895"/>
        <v>0</v>
      </c>
      <c r="CS1086" s="822">
        <f t="shared" si="896"/>
        <v>0</v>
      </c>
      <c r="CT1086" s="823">
        <f t="shared" si="897"/>
        <v>0</v>
      </c>
      <c r="CU1086" s="817">
        <f t="shared" si="898"/>
        <v>0</v>
      </c>
      <c r="CV1086" s="817">
        <f t="shared" si="899"/>
        <v>0</v>
      </c>
      <c r="CW1086" s="817">
        <f t="shared" si="900"/>
        <v>0</v>
      </c>
      <c r="CX1086" s="817">
        <f t="shared" si="901"/>
        <v>0</v>
      </c>
      <c r="CY1086" s="817"/>
      <c r="CZ1086" s="817">
        <f t="shared" si="902"/>
        <v>0</v>
      </c>
      <c r="DA1086" s="817">
        <f t="shared" si="903"/>
        <v>0</v>
      </c>
      <c r="DB1086" s="817"/>
    </row>
    <row r="1087" spans="1:106" ht="21">
      <c r="A1087" s="404" t="s">
        <v>2057</v>
      </c>
      <c r="B1087" s="470" t="s">
        <v>2058</v>
      </c>
      <c r="C1087" s="57">
        <f t="shared" si="905"/>
        <v>0</v>
      </c>
      <c r="D1087" s="372">
        <f t="shared" si="904"/>
        <v>0</v>
      </c>
      <c r="E1087" s="58"/>
      <c r="F1087" s="59"/>
      <c r="G1087" s="60"/>
      <c r="H1087" s="145"/>
      <c r="I1087" s="146"/>
      <c r="J1087" s="146"/>
      <c r="K1087" s="146"/>
      <c r="L1087" s="146"/>
      <c r="M1087" s="146"/>
      <c r="N1087" s="146"/>
      <c r="O1087" s="146"/>
      <c r="P1087" s="146"/>
      <c r="Q1087" s="146"/>
      <c r="R1087" s="146"/>
      <c r="S1087" s="146"/>
      <c r="T1087" s="146"/>
      <c r="U1087" s="146"/>
      <c r="V1087" s="146"/>
      <c r="W1087" s="146"/>
      <c r="X1087" s="146"/>
      <c r="Y1087" s="146"/>
      <c r="Z1087" s="147"/>
      <c r="AA1087" s="58"/>
      <c r="AB1087" s="148"/>
      <c r="AC1087" s="59"/>
      <c r="AD1087" s="110"/>
      <c r="AE1087" s="148"/>
      <c r="AF1087" s="111"/>
      <c r="AG1087" s="149"/>
      <c r="AH1087" s="110"/>
      <c r="AI1087" s="111"/>
      <c r="AJ1087" s="149"/>
      <c r="AK1087" s="70"/>
      <c r="AL1087" s="271"/>
      <c r="AM1087" s="271"/>
      <c r="AN1087" s="271"/>
      <c r="AO1087" s="855" t="str">
        <f t="shared" si="885"/>
        <v/>
      </c>
      <c r="BC1087" s="244"/>
      <c r="BD1087" s="244"/>
      <c r="BE1087" s="244"/>
      <c r="BF1087" s="244"/>
      <c r="BG1087" s="244"/>
      <c r="BH1087" s="244"/>
      <c r="BI1087" s="244"/>
      <c r="BJ1087" s="244"/>
      <c r="CC1087" s="513" t="str">
        <f t="shared" si="886"/>
        <v/>
      </c>
      <c r="CD1087" s="513" t="str">
        <f t="shared" si="887"/>
        <v/>
      </c>
      <c r="CE1087" s="513" t="str">
        <f t="shared" si="888"/>
        <v/>
      </c>
      <c r="CF1087" s="513" t="str">
        <f t="shared" si="889"/>
        <v/>
      </c>
      <c r="CG1087" s="513" t="str">
        <f t="shared" si="890"/>
        <v/>
      </c>
      <c r="CH1087" s="513" t="str">
        <f t="shared" si="891"/>
        <v/>
      </c>
      <c r="CI1087" s="513" t="str">
        <f t="shared" si="892"/>
        <v/>
      </c>
      <c r="CJ1087" s="513"/>
      <c r="CK1087" s="513" t="str">
        <f t="shared" si="893"/>
        <v/>
      </c>
      <c r="CL1087" s="513" t="str">
        <f t="shared" si="894"/>
        <v/>
      </c>
      <c r="CM1087" s="513"/>
      <c r="CR1087" s="822">
        <f t="shared" si="895"/>
        <v>0</v>
      </c>
      <c r="CS1087" s="822">
        <f t="shared" si="896"/>
        <v>0</v>
      </c>
      <c r="CT1087" s="823">
        <f t="shared" si="897"/>
        <v>0</v>
      </c>
      <c r="CU1087" s="817">
        <f t="shared" si="898"/>
        <v>0</v>
      </c>
      <c r="CV1087" s="817">
        <f t="shared" si="899"/>
        <v>0</v>
      </c>
      <c r="CW1087" s="817">
        <f t="shared" si="900"/>
        <v>0</v>
      </c>
      <c r="CX1087" s="817">
        <f t="shared" si="901"/>
        <v>0</v>
      </c>
      <c r="CY1087" s="817"/>
      <c r="CZ1087" s="817">
        <f t="shared" si="902"/>
        <v>0</v>
      </c>
      <c r="DA1087" s="817">
        <f t="shared" si="903"/>
        <v>0</v>
      </c>
      <c r="DB1087" s="817"/>
    </row>
    <row r="1088" spans="1:106">
      <c r="A1088" s="404" t="s">
        <v>2059</v>
      </c>
      <c r="B1088" s="470" t="s">
        <v>2060</v>
      </c>
      <c r="C1088" s="57">
        <f t="shared" si="905"/>
        <v>0</v>
      </c>
      <c r="D1088" s="372">
        <f t="shared" si="904"/>
        <v>0</v>
      </c>
      <c r="E1088" s="58"/>
      <c r="F1088" s="59"/>
      <c r="G1088" s="60"/>
      <c r="H1088" s="145"/>
      <c r="I1088" s="146"/>
      <c r="J1088" s="146"/>
      <c r="K1088" s="146"/>
      <c r="L1088" s="146"/>
      <c r="M1088" s="146"/>
      <c r="N1088" s="146"/>
      <c r="O1088" s="146"/>
      <c r="P1088" s="146"/>
      <c r="Q1088" s="146"/>
      <c r="R1088" s="146"/>
      <c r="S1088" s="146"/>
      <c r="T1088" s="146"/>
      <c r="U1088" s="146"/>
      <c r="V1088" s="146"/>
      <c r="W1088" s="146"/>
      <c r="X1088" s="146"/>
      <c r="Y1088" s="146"/>
      <c r="Z1088" s="147"/>
      <c r="AA1088" s="58"/>
      <c r="AB1088" s="148"/>
      <c r="AC1088" s="59"/>
      <c r="AD1088" s="110"/>
      <c r="AE1088" s="148"/>
      <c r="AF1088" s="111"/>
      <c r="AG1088" s="149"/>
      <c r="AH1088" s="110"/>
      <c r="AI1088" s="111"/>
      <c r="AJ1088" s="149"/>
      <c r="AK1088" s="70"/>
      <c r="AL1088" s="271"/>
      <c r="AM1088" s="271"/>
      <c r="AN1088" s="271"/>
      <c r="AO1088" s="855" t="str">
        <f t="shared" si="885"/>
        <v/>
      </c>
      <c r="BC1088" s="244"/>
      <c r="BD1088" s="244"/>
      <c r="BE1088" s="244"/>
      <c r="BF1088" s="244"/>
      <c r="BG1088" s="244"/>
      <c r="BH1088" s="244"/>
      <c r="BI1088" s="244"/>
      <c r="BJ1088" s="244"/>
      <c r="CC1088" s="513" t="str">
        <f t="shared" si="886"/>
        <v/>
      </c>
      <c r="CD1088" s="513" t="str">
        <f t="shared" si="887"/>
        <v/>
      </c>
      <c r="CE1088" s="513" t="str">
        <f t="shared" si="888"/>
        <v/>
      </c>
      <c r="CF1088" s="513" t="str">
        <f t="shared" si="889"/>
        <v/>
      </c>
      <c r="CG1088" s="513" t="str">
        <f t="shared" si="890"/>
        <v/>
      </c>
      <c r="CH1088" s="513" t="str">
        <f t="shared" si="891"/>
        <v/>
      </c>
      <c r="CI1088" s="513" t="str">
        <f t="shared" si="892"/>
        <v/>
      </c>
      <c r="CJ1088" s="513"/>
      <c r="CK1088" s="513" t="str">
        <f t="shared" si="893"/>
        <v/>
      </c>
      <c r="CL1088" s="513" t="str">
        <f t="shared" si="894"/>
        <v/>
      </c>
      <c r="CM1088" s="513"/>
      <c r="CR1088" s="822">
        <f t="shared" si="895"/>
        <v>0</v>
      </c>
      <c r="CS1088" s="822">
        <f t="shared" si="896"/>
        <v>0</v>
      </c>
      <c r="CT1088" s="823">
        <f t="shared" si="897"/>
        <v>0</v>
      </c>
      <c r="CU1088" s="817">
        <f t="shared" si="898"/>
        <v>0</v>
      </c>
      <c r="CV1088" s="817">
        <f t="shared" si="899"/>
        <v>0</v>
      </c>
      <c r="CW1088" s="817">
        <f t="shared" si="900"/>
        <v>0</v>
      </c>
      <c r="CX1088" s="817">
        <f t="shared" si="901"/>
        <v>0</v>
      </c>
      <c r="CY1088" s="817"/>
      <c r="CZ1088" s="817">
        <f t="shared" si="902"/>
        <v>0</v>
      </c>
      <c r="DA1088" s="817">
        <f t="shared" si="903"/>
        <v>0</v>
      </c>
      <c r="DB1088" s="817"/>
    </row>
    <row r="1089" spans="1:106">
      <c r="A1089" s="404" t="s">
        <v>2061</v>
      </c>
      <c r="B1089" s="470" t="s">
        <v>2062</v>
      </c>
      <c r="C1089" s="57">
        <f t="shared" si="905"/>
        <v>0</v>
      </c>
      <c r="D1089" s="372">
        <f t="shared" si="904"/>
        <v>0</v>
      </c>
      <c r="E1089" s="58"/>
      <c r="F1089" s="59"/>
      <c r="G1089" s="60"/>
      <c r="H1089" s="145"/>
      <c r="I1089" s="146"/>
      <c r="J1089" s="146"/>
      <c r="K1089" s="146"/>
      <c r="L1089" s="146"/>
      <c r="M1089" s="146"/>
      <c r="N1089" s="146"/>
      <c r="O1089" s="146"/>
      <c r="P1089" s="146"/>
      <c r="Q1089" s="146"/>
      <c r="R1089" s="146"/>
      <c r="S1089" s="146"/>
      <c r="T1089" s="146"/>
      <c r="U1089" s="146"/>
      <c r="V1089" s="146"/>
      <c r="W1089" s="146"/>
      <c r="X1089" s="146"/>
      <c r="Y1089" s="146"/>
      <c r="Z1089" s="147"/>
      <c r="AA1089" s="58"/>
      <c r="AB1089" s="148"/>
      <c r="AC1089" s="59"/>
      <c r="AD1089" s="110"/>
      <c r="AE1089" s="148"/>
      <c r="AF1089" s="111"/>
      <c r="AG1089" s="149"/>
      <c r="AH1089" s="110"/>
      <c r="AI1089" s="111"/>
      <c r="AJ1089" s="149"/>
      <c r="AK1089" s="70"/>
      <c r="AL1089" s="271"/>
      <c r="AM1089" s="271"/>
      <c r="AN1089" s="271"/>
      <c r="AO1089" s="855" t="str">
        <f t="shared" si="885"/>
        <v/>
      </c>
      <c r="BC1089" s="244"/>
      <c r="BD1089" s="244"/>
      <c r="BE1089" s="244"/>
      <c r="BF1089" s="244"/>
      <c r="BG1089" s="244"/>
      <c r="BH1089" s="244"/>
      <c r="BI1089" s="244"/>
      <c r="BJ1089" s="244"/>
      <c r="CC1089" s="513" t="str">
        <f t="shared" si="886"/>
        <v/>
      </c>
      <c r="CD1089" s="513" t="str">
        <f t="shared" si="887"/>
        <v/>
      </c>
      <c r="CE1089" s="513" t="str">
        <f t="shared" si="888"/>
        <v/>
      </c>
      <c r="CF1089" s="513" t="str">
        <f t="shared" si="889"/>
        <v/>
      </c>
      <c r="CG1089" s="513" t="str">
        <f t="shared" si="890"/>
        <v/>
      </c>
      <c r="CH1089" s="513" t="str">
        <f t="shared" si="891"/>
        <v/>
      </c>
      <c r="CI1089" s="513" t="str">
        <f t="shared" si="892"/>
        <v/>
      </c>
      <c r="CJ1089" s="513"/>
      <c r="CK1089" s="513" t="str">
        <f t="shared" si="893"/>
        <v/>
      </c>
      <c r="CL1089" s="513" t="str">
        <f t="shared" si="894"/>
        <v/>
      </c>
      <c r="CM1089" s="513"/>
      <c r="CR1089" s="822">
        <f t="shared" si="895"/>
        <v>0</v>
      </c>
      <c r="CS1089" s="822">
        <f t="shared" si="896"/>
        <v>0</v>
      </c>
      <c r="CT1089" s="823">
        <f t="shared" si="897"/>
        <v>0</v>
      </c>
      <c r="CU1089" s="817">
        <f t="shared" si="898"/>
        <v>0</v>
      </c>
      <c r="CV1089" s="817">
        <f t="shared" si="899"/>
        <v>0</v>
      </c>
      <c r="CW1089" s="817">
        <f t="shared" si="900"/>
        <v>0</v>
      </c>
      <c r="CX1089" s="817">
        <f t="shared" si="901"/>
        <v>0</v>
      </c>
      <c r="CY1089" s="817"/>
      <c r="CZ1089" s="817">
        <f t="shared" si="902"/>
        <v>0</v>
      </c>
      <c r="DA1089" s="817">
        <f t="shared" si="903"/>
        <v>0</v>
      </c>
      <c r="DB1089" s="817"/>
    </row>
    <row r="1090" spans="1:106">
      <c r="A1090" s="404" t="s">
        <v>2063</v>
      </c>
      <c r="B1090" s="470" t="s">
        <v>2064</v>
      </c>
      <c r="C1090" s="57">
        <f t="shared" si="905"/>
        <v>0</v>
      </c>
      <c r="D1090" s="372">
        <f t="shared" si="904"/>
        <v>0</v>
      </c>
      <c r="E1090" s="58"/>
      <c r="F1090" s="59"/>
      <c r="G1090" s="60"/>
      <c r="H1090" s="145"/>
      <c r="I1090" s="146"/>
      <c r="J1090" s="146"/>
      <c r="K1090" s="146"/>
      <c r="L1090" s="146"/>
      <c r="M1090" s="146"/>
      <c r="N1090" s="146"/>
      <c r="O1090" s="146"/>
      <c r="P1090" s="146"/>
      <c r="Q1090" s="146"/>
      <c r="R1090" s="146"/>
      <c r="S1090" s="146"/>
      <c r="T1090" s="146"/>
      <c r="U1090" s="146"/>
      <c r="V1090" s="146"/>
      <c r="W1090" s="146"/>
      <c r="X1090" s="146"/>
      <c r="Y1090" s="146"/>
      <c r="Z1090" s="147"/>
      <c r="AA1090" s="58"/>
      <c r="AB1090" s="148"/>
      <c r="AC1090" s="59"/>
      <c r="AD1090" s="110"/>
      <c r="AE1090" s="148"/>
      <c r="AF1090" s="111"/>
      <c r="AG1090" s="149"/>
      <c r="AH1090" s="110"/>
      <c r="AI1090" s="111"/>
      <c r="AJ1090" s="149"/>
      <c r="AK1090" s="70"/>
      <c r="AL1090" s="271"/>
      <c r="AM1090" s="271"/>
      <c r="AN1090" s="271"/>
      <c r="AO1090" s="855" t="str">
        <f t="shared" si="885"/>
        <v/>
      </c>
      <c r="BC1090" s="244"/>
      <c r="BD1090" s="244"/>
      <c r="BE1090" s="244"/>
      <c r="BF1090" s="244"/>
      <c r="BG1090" s="244"/>
      <c r="BH1090" s="244"/>
      <c r="BI1090" s="244"/>
      <c r="BJ1090" s="244"/>
      <c r="CC1090" s="513" t="str">
        <f t="shared" si="886"/>
        <v/>
      </c>
      <c r="CD1090" s="513" t="str">
        <f t="shared" si="887"/>
        <v/>
      </c>
      <c r="CE1090" s="513" t="str">
        <f t="shared" si="888"/>
        <v/>
      </c>
      <c r="CF1090" s="513" t="str">
        <f t="shared" si="889"/>
        <v/>
      </c>
      <c r="CG1090" s="513" t="str">
        <f t="shared" si="890"/>
        <v/>
      </c>
      <c r="CH1090" s="513" t="str">
        <f t="shared" si="891"/>
        <v/>
      </c>
      <c r="CI1090" s="513" t="str">
        <f t="shared" si="892"/>
        <v/>
      </c>
      <c r="CJ1090" s="513"/>
      <c r="CK1090" s="513" t="str">
        <f t="shared" si="893"/>
        <v/>
      </c>
      <c r="CL1090" s="513" t="str">
        <f t="shared" si="894"/>
        <v/>
      </c>
      <c r="CM1090" s="513"/>
      <c r="CR1090" s="822">
        <f t="shared" si="895"/>
        <v>0</v>
      </c>
      <c r="CS1090" s="822">
        <f t="shared" si="896"/>
        <v>0</v>
      </c>
      <c r="CT1090" s="823">
        <f t="shared" si="897"/>
        <v>0</v>
      </c>
      <c r="CU1090" s="817">
        <f t="shared" si="898"/>
        <v>0</v>
      </c>
      <c r="CV1090" s="817">
        <f t="shared" si="899"/>
        <v>0</v>
      </c>
      <c r="CW1090" s="817">
        <f t="shared" si="900"/>
        <v>0</v>
      </c>
      <c r="CX1090" s="817">
        <f t="shared" si="901"/>
        <v>0</v>
      </c>
      <c r="CY1090" s="817"/>
      <c r="CZ1090" s="817">
        <f t="shared" si="902"/>
        <v>0</v>
      </c>
      <c r="DA1090" s="817">
        <f t="shared" si="903"/>
        <v>0</v>
      </c>
      <c r="DB1090" s="817"/>
    </row>
    <row r="1091" spans="1:106">
      <c r="A1091" s="404" t="s">
        <v>2065</v>
      </c>
      <c r="B1091" s="470" t="s">
        <v>2066</v>
      </c>
      <c r="C1091" s="57">
        <f t="shared" si="905"/>
        <v>0</v>
      </c>
      <c r="D1091" s="372">
        <f t="shared" si="904"/>
        <v>0</v>
      </c>
      <c r="E1091" s="58"/>
      <c r="F1091" s="59"/>
      <c r="G1091" s="60"/>
      <c r="H1091" s="145"/>
      <c r="I1091" s="146"/>
      <c r="J1091" s="146"/>
      <c r="K1091" s="146"/>
      <c r="L1091" s="146"/>
      <c r="M1091" s="146"/>
      <c r="N1091" s="146"/>
      <c r="O1091" s="146"/>
      <c r="P1091" s="146"/>
      <c r="Q1091" s="146"/>
      <c r="R1091" s="146"/>
      <c r="S1091" s="146"/>
      <c r="T1091" s="146"/>
      <c r="U1091" s="146"/>
      <c r="V1091" s="146"/>
      <c r="W1091" s="146"/>
      <c r="X1091" s="146"/>
      <c r="Y1091" s="146"/>
      <c r="Z1091" s="147"/>
      <c r="AA1091" s="58"/>
      <c r="AB1091" s="148"/>
      <c r="AC1091" s="59"/>
      <c r="AD1091" s="110"/>
      <c r="AE1091" s="148"/>
      <c r="AF1091" s="111"/>
      <c r="AG1091" s="149"/>
      <c r="AH1091" s="110"/>
      <c r="AI1091" s="111"/>
      <c r="AJ1091" s="149"/>
      <c r="AK1091" s="70"/>
      <c r="AL1091" s="271"/>
      <c r="AM1091" s="271"/>
      <c r="AN1091" s="271"/>
      <c r="AO1091" s="855" t="str">
        <f t="shared" si="885"/>
        <v/>
      </c>
      <c r="BC1091" s="244"/>
      <c r="BD1091" s="244"/>
      <c r="BE1091" s="244"/>
      <c r="BF1091" s="244"/>
      <c r="BG1091" s="244"/>
      <c r="BH1091" s="244"/>
      <c r="BI1091" s="244"/>
      <c r="BJ1091" s="244"/>
      <c r="CC1091" s="513" t="str">
        <f t="shared" ref="CC1091:CC1118" si="906">IF(AND($C1091&gt;0,AA1091="")," * No olvide digitar la variable "&amp;$AA$8&amp;""&amp;": Atención Cerrada. Digite Cero si no tiene.","")</f>
        <v/>
      </c>
      <c r="CD1091" s="513" t="str">
        <f t="shared" ref="CD1091:CD1118" si="907">IF(AND($C1091&gt;0,AB1091="")," * No olvide digitar la variable "&amp;$AA$8&amp;""&amp;": Atención Abierta. Digite Cero si no tiene.","")</f>
        <v/>
      </c>
      <c r="CE1091" s="513" t="str">
        <f t="shared" ref="CE1091:CE1118" si="908">IF(AND($C1091&gt;0,AC1091="")," * No olvide digitar la variable "&amp;$AA$8&amp;""&amp;": Emergencia. Digite Cero si no tiene.","")</f>
        <v/>
      </c>
      <c r="CF1091" s="513" t="str">
        <f t="shared" ref="CF1091:CF1118" si="909">IF(AND(C1091&lt;AA1091+AB1091+AC1091)," * La Suma de la variable "&amp;$AA$8&amp;""&amp;" no puede ser mayor al Total.","")</f>
        <v/>
      </c>
      <c r="CG1091" s="513" t="str">
        <f t="shared" ref="CG1091:CG1118" si="910">IF(AND($C1091&gt;0,AD1091="")," * No olvide digitar la variable "&amp;$AD$8&amp;""&amp;": Honorarios. Digite Cero si no tiene.","")</f>
        <v/>
      </c>
      <c r="CH1091" s="513" t="str">
        <f t="shared" ref="CH1091:CH1118" si="911">IF(AND($C1091&gt;0,AE1091="")," * No olvide digitar la variable "&amp;$AD$8&amp;""&amp;": Convenios. Digite Cero si no tiene.","")</f>
        <v/>
      </c>
      <c r="CI1091" s="513" t="str">
        <f t="shared" ref="CI1091:CI1118" si="912">IF(AND($C1091&gt;0,AF1091="")," * No olvide digitar la variable "&amp;$AD$8&amp;""&amp;": Consultores de llamada. Digite Cero si no tiene.","")</f>
        <v/>
      </c>
      <c r="CJ1091" s="513"/>
      <c r="CK1091" s="513" t="str">
        <f t="shared" ref="CK1091:CK1118" si="913">IF(AND($C1091&gt;0,AH1091="")," * No olvide digitar la variable "&amp;$AH$8&amp;""&amp;" Al Sistema. Digite Cero si no tiene.","")</f>
        <v/>
      </c>
      <c r="CL1091" s="513" t="str">
        <f t="shared" ref="CL1091:CL1118" si="914">IF(AND($C1091&gt;0,AI1091="")," * No olvide digitar la variable "&amp;$AH$8&amp;""&amp;" al Extrasistema. Digite Cero si no tiene.","")</f>
        <v/>
      </c>
      <c r="CM1091" s="513"/>
      <c r="CR1091" s="822">
        <f t="shared" ref="CR1091:CR1118" si="915">IF(AND($C1091&gt;0,AA1091=""),1,0)</f>
        <v>0</v>
      </c>
      <c r="CS1091" s="822">
        <f t="shared" ref="CS1091:CS1118" si="916">IF(AND($C1091&gt;0,AB1091=""),1,0)</f>
        <v>0</v>
      </c>
      <c r="CT1091" s="823">
        <f t="shared" ref="CT1091:CT1118" si="917">IF(AND($C1091&gt;0,AC1091=""),1,0)</f>
        <v>0</v>
      </c>
      <c r="CU1091" s="817">
        <f t="shared" ref="CU1091:CU1118" si="918">IF(AND(C1091&lt;AA1091+AB1091+AC1091),1,0)</f>
        <v>0</v>
      </c>
      <c r="CV1091" s="817">
        <f t="shared" ref="CV1091:CV1118" si="919">IF(AND($C1091&gt;0,AD1091=""),1,0)</f>
        <v>0</v>
      </c>
      <c r="CW1091" s="817">
        <f t="shared" ref="CW1091:CW1118" si="920">IF(AND($C1091&gt;0,AE1091=""),1,0)</f>
        <v>0</v>
      </c>
      <c r="CX1091" s="817">
        <f t="shared" ref="CX1091:CX1118" si="921">IF(AND($C1091&gt;0,AF1091=""),1,0)</f>
        <v>0</v>
      </c>
      <c r="CY1091" s="817"/>
      <c r="CZ1091" s="817">
        <f t="shared" ref="CZ1091:CZ1118" si="922">IF(AND($C1091&gt;0,AH1091=""),1,0)</f>
        <v>0</v>
      </c>
      <c r="DA1091" s="817">
        <f t="shared" ref="DA1091:DA1118" si="923">IF(AND($C1091&gt;0,AI1091=""),1,0)</f>
        <v>0</v>
      </c>
      <c r="DB1091" s="817"/>
    </row>
    <row r="1092" spans="1:106">
      <c r="A1092" s="404" t="s">
        <v>2067</v>
      </c>
      <c r="B1092" s="470" t="s">
        <v>2068</v>
      </c>
      <c r="C1092" s="57">
        <f t="shared" si="905"/>
        <v>0</v>
      </c>
      <c r="D1092" s="372">
        <f t="shared" si="904"/>
        <v>0</v>
      </c>
      <c r="E1092" s="58"/>
      <c r="F1092" s="59"/>
      <c r="G1092" s="60"/>
      <c r="H1092" s="145"/>
      <c r="I1092" s="146"/>
      <c r="J1092" s="146"/>
      <c r="K1092" s="146"/>
      <c r="L1092" s="146"/>
      <c r="M1092" s="146"/>
      <c r="N1092" s="146"/>
      <c r="O1092" s="146"/>
      <c r="P1092" s="146"/>
      <c r="Q1092" s="146"/>
      <c r="R1092" s="146"/>
      <c r="S1092" s="146"/>
      <c r="T1092" s="146"/>
      <c r="U1092" s="146"/>
      <c r="V1092" s="146"/>
      <c r="W1092" s="146"/>
      <c r="X1092" s="146"/>
      <c r="Y1092" s="146"/>
      <c r="Z1092" s="147"/>
      <c r="AA1092" s="58"/>
      <c r="AB1092" s="148"/>
      <c r="AC1092" s="59"/>
      <c r="AD1092" s="110"/>
      <c r="AE1092" s="148"/>
      <c r="AF1092" s="111"/>
      <c r="AG1092" s="149"/>
      <c r="AH1092" s="110"/>
      <c r="AI1092" s="111"/>
      <c r="AJ1092" s="149"/>
      <c r="AK1092" s="70"/>
      <c r="AL1092" s="271"/>
      <c r="AM1092" s="271"/>
      <c r="AN1092" s="271"/>
      <c r="AO1092" s="855" t="str">
        <f t="shared" si="885"/>
        <v/>
      </c>
      <c r="BC1092" s="244"/>
      <c r="BD1092" s="244"/>
      <c r="BE1092" s="244"/>
      <c r="BF1092" s="244"/>
      <c r="BG1092" s="244"/>
      <c r="BH1092" s="244"/>
      <c r="BI1092" s="244"/>
      <c r="BJ1092" s="244"/>
      <c r="CC1092" s="513" t="str">
        <f t="shared" si="906"/>
        <v/>
      </c>
      <c r="CD1092" s="513" t="str">
        <f t="shared" si="907"/>
        <v/>
      </c>
      <c r="CE1092" s="513" t="str">
        <f t="shared" si="908"/>
        <v/>
      </c>
      <c r="CF1092" s="513" t="str">
        <f t="shared" si="909"/>
        <v/>
      </c>
      <c r="CG1092" s="513" t="str">
        <f t="shared" si="910"/>
        <v/>
      </c>
      <c r="CH1092" s="513" t="str">
        <f t="shared" si="911"/>
        <v/>
      </c>
      <c r="CI1092" s="513" t="str">
        <f t="shared" si="912"/>
        <v/>
      </c>
      <c r="CJ1092" s="513"/>
      <c r="CK1092" s="513" t="str">
        <f t="shared" si="913"/>
        <v/>
      </c>
      <c r="CL1092" s="513" t="str">
        <f t="shared" si="914"/>
        <v/>
      </c>
      <c r="CM1092" s="513"/>
      <c r="CR1092" s="822">
        <f t="shared" si="915"/>
        <v>0</v>
      </c>
      <c r="CS1092" s="822">
        <f t="shared" si="916"/>
        <v>0</v>
      </c>
      <c r="CT1092" s="823">
        <f t="shared" si="917"/>
        <v>0</v>
      </c>
      <c r="CU1092" s="817">
        <f t="shared" si="918"/>
        <v>0</v>
      </c>
      <c r="CV1092" s="817">
        <f t="shared" si="919"/>
        <v>0</v>
      </c>
      <c r="CW1092" s="817">
        <f t="shared" si="920"/>
        <v>0</v>
      </c>
      <c r="CX1092" s="817">
        <f t="shared" si="921"/>
        <v>0</v>
      </c>
      <c r="CY1092" s="817"/>
      <c r="CZ1092" s="817">
        <f t="shared" si="922"/>
        <v>0</v>
      </c>
      <c r="DA1092" s="817">
        <f t="shared" si="923"/>
        <v>0</v>
      </c>
      <c r="DB1092" s="817"/>
    </row>
    <row r="1093" spans="1:106">
      <c r="A1093" s="404" t="s">
        <v>2069</v>
      </c>
      <c r="B1093" s="470" t="s">
        <v>2070</v>
      </c>
      <c r="C1093" s="57">
        <f t="shared" si="905"/>
        <v>0</v>
      </c>
      <c r="D1093" s="372">
        <f t="shared" si="904"/>
        <v>0</v>
      </c>
      <c r="E1093" s="58"/>
      <c r="F1093" s="59"/>
      <c r="G1093" s="60"/>
      <c r="H1093" s="145"/>
      <c r="I1093" s="146"/>
      <c r="J1093" s="146"/>
      <c r="K1093" s="146"/>
      <c r="L1093" s="146"/>
      <c r="M1093" s="146"/>
      <c r="N1093" s="146"/>
      <c r="O1093" s="146"/>
      <c r="P1093" s="146"/>
      <c r="Q1093" s="146"/>
      <c r="R1093" s="146"/>
      <c r="S1093" s="146"/>
      <c r="T1093" s="146"/>
      <c r="U1093" s="146"/>
      <c r="V1093" s="146"/>
      <c r="W1093" s="146"/>
      <c r="X1093" s="146"/>
      <c r="Y1093" s="146"/>
      <c r="Z1093" s="147"/>
      <c r="AA1093" s="58"/>
      <c r="AB1093" s="148"/>
      <c r="AC1093" s="59"/>
      <c r="AD1093" s="110"/>
      <c r="AE1093" s="148"/>
      <c r="AF1093" s="111"/>
      <c r="AG1093" s="149"/>
      <c r="AH1093" s="110"/>
      <c r="AI1093" s="111"/>
      <c r="AJ1093" s="149"/>
      <c r="AK1093" s="70"/>
      <c r="AL1093" s="271"/>
      <c r="AM1093" s="271"/>
      <c r="AN1093" s="271"/>
      <c r="AO1093" s="855" t="str">
        <f t="shared" si="885"/>
        <v/>
      </c>
      <c r="BC1093" s="244"/>
      <c r="BD1093" s="244"/>
      <c r="BE1093" s="244"/>
      <c r="BF1093" s="244"/>
      <c r="BG1093" s="244"/>
      <c r="BH1093" s="244"/>
      <c r="BI1093" s="244"/>
      <c r="BJ1093" s="244"/>
      <c r="CC1093" s="513" t="str">
        <f t="shared" si="906"/>
        <v/>
      </c>
      <c r="CD1093" s="513" t="str">
        <f t="shared" si="907"/>
        <v/>
      </c>
      <c r="CE1093" s="513" t="str">
        <f t="shared" si="908"/>
        <v/>
      </c>
      <c r="CF1093" s="513" t="str">
        <f t="shared" si="909"/>
        <v/>
      </c>
      <c r="CG1093" s="513" t="str">
        <f t="shared" si="910"/>
        <v/>
      </c>
      <c r="CH1093" s="513" t="str">
        <f t="shared" si="911"/>
        <v/>
      </c>
      <c r="CI1093" s="513" t="str">
        <f t="shared" si="912"/>
        <v/>
      </c>
      <c r="CJ1093" s="513"/>
      <c r="CK1093" s="513" t="str">
        <f t="shared" si="913"/>
        <v/>
      </c>
      <c r="CL1093" s="513" t="str">
        <f t="shared" si="914"/>
        <v/>
      </c>
      <c r="CM1093" s="513"/>
      <c r="CR1093" s="822">
        <f t="shared" si="915"/>
        <v>0</v>
      </c>
      <c r="CS1093" s="822">
        <f t="shared" si="916"/>
        <v>0</v>
      </c>
      <c r="CT1093" s="823">
        <f t="shared" si="917"/>
        <v>0</v>
      </c>
      <c r="CU1093" s="817">
        <f t="shared" si="918"/>
        <v>0</v>
      </c>
      <c r="CV1093" s="817">
        <f t="shared" si="919"/>
        <v>0</v>
      </c>
      <c r="CW1093" s="817">
        <f t="shared" si="920"/>
        <v>0</v>
      </c>
      <c r="CX1093" s="817">
        <f t="shared" si="921"/>
        <v>0</v>
      </c>
      <c r="CY1093" s="817"/>
      <c r="CZ1093" s="817">
        <f t="shared" si="922"/>
        <v>0</v>
      </c>
      <c r="DA1093" s="817">
        <f t="shared" si="923"/>
        <v>0</v>
      </c>
      <c r="DB1093" s="817"/>
    </row>
    <row r="1094" spans="1:106">
      <c r="A1094" s="404" t="s">
        <v>2071</v>
      </c>
      <c r="B1094" s="470" t="s">
        <v>2072</v>
      </c>
      <c r="C1094" s="57">
        <f t="shared" si="905"/>
        <v>0</v>
      </c>
      <c r="D1094" s="372">
        <f t="shared" si="904"/>
        <v>0</v>
      </c>
      <c r="E1094" s="58"/>
      <c r="F1094" s="59"/>
      <c r="G1094" s="60"/>
      <c r="H1094" s="145"/>
      <c r="I1094" s="146"/>
      <c r="J1094" s="146"/>
      <c r="K1094" s="146"/>
      <c r="L1094" s="146"/>
      <c r="M1094" s="146"/>
      <c r="N1094" s="146"/>
      <c r="O1094" s="146"/>
      <c r="P1094" s="146"/>
      <c r="Q1094" s="146"/>
      <c r="R1094" s="146"/>
      <c r="S1094" s="146"/>
      <c r="T1094" s="146"/>
      <c r="U1094" s="146"/>
      <c r="V1094" s="146"/>
      <c r="W1094" s="146"/>
      <c r="X1094" s="146"/>
      <c r="Y1094" s="146"/>
      <c r="Z1094" s="147"/>
      <c r="AA1094" s="58"/>
      <c r="AB1094" s="148"/>
      <c r="AC1094" s="59"/>
      <c r="AD1094" s="110"/>
      <c r="AE1094" s="148"/>
      <c r="AF1094" s="111"/>
      <c r="AG1094" s="149"/>
      <c r="AH1094" s="110"/>
      <c r="AI1094" s="111"/>
      <c r="AJ1094" s="149"/>
      <c r="AK1094" s="70"/>
      <c r="AL1094" s="271"/>
      <c r="AM1094" s="271"/>
      <c r="AN1094" s="271"/>
      <c r="AO1094" s="855" t="str">
        <f t="shared" si="885"/>
        <v/>
      </c>
      <c r="BC1094" s="244"/>
      <c r="BD1094" s="244"/>
      <c r="BE1094" s="244"/>
      <c r="BF1094" s="244"/>
      <c r="BG1094" s="244"/>
      <c r="BH1094" s="244"/>
      <c r="BI1094" s="244"/>
      <c r="BJ1094" s="244"/>
      <c r="CC1094" s="513" t="str">
        <f t="shared" si="906"/>
        <v/>
      </c>
      <c r="CD1094" s="513" t="str">
        <f t="shared" si="907"/>
        <v/>
      </c>
      <c r="CE1094" s="513" t="str">
        <f t="shared" si="908"/>
        <v/>
      </c>
      <c r="CF1094" s="513" t="str">
        <f t="shared" si="909"/>
        <v/>
      </c>
      <c r="CG1094" s="513" t="str">
        <f t="shared" si="910"/>
        <v/>
      </c>
      <c r="CH1094" s="513" t="str">
        <f t="shared" si="911"/>
        <v/>
      </c>
      <c r="CI1094" s="513" t="str">
        <f t="shared" si="912"/>
        <v/>
      </c>
      <c r="CJ1094" s="513"/>
      <c r="CK1094" s="513" t="str">
        <f t="shared" si="913"/>
        <v/>
      </c>
      <c r="CL1094" s="513" t="str">
        <f t="shared" si="914"/>
        <v/>
      </c>
      <c r="CM1094" s="513"/>
      <c r="CR1094" s="822">
        <f t="shared" si="915"/>
        <v>0</v>
      </c>
      <c r="CS1094" s="822">
        <f t="shared" si="916"/>
        <v>0</v>
      </c>
      <c r="CT1094" s="823">
        <f t="shared" si="917"/>
        <v>0</v>
      </c>
      <c r="CU1094" s="817">
        <f t="shared" si="918"/>
        <v>0</v>
      </c>
      <c r="CV1094" s="817">
        <f t="shared" si="919"/>
        <v>0</v>
      </c>
      <c r="CW1094" s="817">
        <f t="shared" si="920"/>
        <v>0</v>
      </c>
      <c r="CX1094" s="817">
        <f t="shared" si="921"/>
        <v>0</v>
      </c>
      <c r="CY1094" s="817"/>
      <c r="CZ1094" s="817">
        <f t="shared" si="922"/>
        <v>0</v>
      </c>
      <c r="DA1094" s="817">
        <f t="shared" si="923"/>
        <v>0</v>
      </c>
      <c r="DB1094" s="817"/>
    </row>
    <row r="1095" spans="1:106" ht="31.5">
      <c r="A1095" s="404" t="s">
        <v>2073</v>
      </c>
      <c r="B1095" s="470" t="s">
        <v>2074</v>
      </c>
      <c r="C1095" s="57">
        <f t="shared" si="905"/>
        <v>0</v>
      </c>
      <c r="D1095" s="372">
        <f t="shared" si="904"/>
        <v>0</v>
      </c>
      <c r="E1095" s="58"/>
      <c r="F1095" s="59"/>
      <c r="G1095" s="60"/>
      <c r="H1095" s="145"/>
      <c r="I1095" s="146"/>
      <c r="J1095" s="146"/>
      <c r="K1095" s="146"/>
      <c r="L1095" s="146"/>
      <c r="M1095" s="146"/>
      <c r="N1095" s="146"/>
      <c r="O1095" s="146"/>
      <c r="P1095" s="146"/>
      <c r="Q1095" s="146"/>
      <c r="R1095" s="146"/>
      <c r="S1095" s="146"/>
      <c r="T1095" s="146"/>
      <c r="U1095" s="146"/>
      <c r="V1095" s="146"/>
      <c r="W1095" s="146"/>
      <c r="X1095" s="146"/>
      <c r="Y1095" s="146"/>
      <c r="Z1095" s="147"/>
      <c r="AA1095" s="58"/>
      <c r="AB1095" s="148"/>
      <c r="AC1095" s="59"/>
      <c r="AD1095" s="110"/>
      <c r="AE1095" s="148"/>
      <c r="AF1095" s="111"/>
      <c r="AG1095" s="149"/>
      <c r="AH1095" s="110"/>
      <c r="AI1095" s="111"/>
      <c r="AJ1095" s="149"/>
      <c r="AK1095" s="70"/>
      <c r="AL1095" s="271"/>
      <c r="AM1095" s="271"/>
      <c r="AN1095" s="271"/>
      <c r="AO1095" s="855" t="str">
        <f t="shared" si="885"/>
        <v/>
      </c>
      <c r="BC1095" s="244"/>
      <c r="BD1095" s="244"/>
      <c r="BE1095" s="244"/>
      <c r="BF1095" s="244"/>
      <c r="BG1095" s="244"/>
      <c r="BH1095" s="244"/>
      <c r="BI1095" s="244"/>
      <c r="BJ1095" s="244"/>
      <c r="CC1095" s="513" t="str">
        <f t="shared" si="906"/>
        <v/>
      </c>
      <c r="CD1095" s="513" t="str">
        <f t="shared" si="907"/>
        <v/>
      </c>
      <c r="CE1095" s="513" t="str">
        <f t="shared" si="908"/>
        <v/>
      </c>
      <c r="CF1095" s="513" t="str">
        <f t="shared" si="909"/>
        <v/>
      </c>
      <c r="CG1095" s="513" t="str">
        <f t="shared" si="910"/>
        <v/>
      </c>
      <c r="CH1095" s="513" t="str">
        <f t="shared" si="911"/>
        <v/>
      </c>
      <c r="CI1095" s="513" t="str">
        <f t="shared" si="912"/>
        <v/>
      </c>
      <c r="CJ1095" s="513"/>
      <c r="CK1095" s="513" t="str">
        <f t="shared" si="913"/>
        <v/>
      </c>
      <c r="CL1095" s="513" t="str">
        <f t="shared" si="914"/>
        <v/>
      </c>
      <c r="CM1095" s="513"/>
      <c r="CR1095" s="822">
        <f t="shared" si="915"/>
        <v>0</v>
      </c>
      <c r="CS1095" s="822">
        <f t="shared" si="916"/>
        <v>0</v>
      </c>
      <c r="CT1095" s="823">
        <f t="shared" si="917"/>
        <v>0</v>
      </c>
      <c r="CU1095" s="817">
        <f t="shared" si="918"/>
        <v>0</v>
      </c>
      <c r="CV1095" s="817">
        <f t="shared" si="919"/>
        <v>0</v>
      </c>
      <c r="CW1095" s="817">
        <f t="shared" si="920"/>
        <v>0</v>
      </c>
      <c r="CX1095" s="817">
        <f t="shared" si="921"/>
        <v>0</v>
      </c>
      <c r="CY1095" s="817"/>
      <c r="CZ1095" s="817">
        <f t="shared" si="922"/>
        <v>0</v>
      </c>
      <c r="DA1095" s="817">
        <f t="shared" si="923"/>
        <v>0</v>
      </c>
      <c r="DB1095" s="817"/>
    </row>
    <row r="1096" spans="1:106">
      <c r="A1096" s="404" t="s">
        <v>2075</v>
      </c>
      <c r="B1096" s="470" t="s">
        <v>2076</v>
      </c>
      <c r="C1096" s="57">
        <f t="shared" si="905"/>
        <v>0</v>
      </c>
      <c r="D1096" s="372">
        <f t="shared" si="904"/>
        <v>0</v>
      </c>
      <c r="E1096" s="58"/>
      <c r="F1096" s="59"/>
      <c r="G1096" s="60"/>
      <c r="H1096" s="145"/>
      <c r="I1096" s="146"/>
      <c r="J1096" s="146"/>
      <c r="K1096" s="146"/>
      <c r="L1096" s="146"/>
      <c r="M1096" s="146"/>
      <c r="N1096" s="146"/>
      <c r="O1096" s="146"/>
      <c r="P1096" s="146"/>
      <c r="Q1096" s="146"/>
      <c r="R1096" s="146"/>
      <c r="S1096" s="146"/>
      <c r="T1096" s="146"/>
      <c r="U1096" s="146"/>
      <c r="V1096" s="146"/>
      <c r="W1096" s="146"/>
      <c r="X1096" s="146"/>
      <c r="Y1096" s="146"/>
      <c r="Z1096" s="147"/>
      <c r="AA1096" s="58"/>
      <c r="AB1096" s="148"/>
      <c r="AC1096" s="59"/>
      <c r="AD1096" s="110"/>
      <c r="AE1096" s="148"/>
      <c r="AF1096" s="111"/>
      <c r="AG1096" s="149"/>
      <c r="AH1096" s="110"/>
      <c r="AI1096" s="111"/>
      <c r="AJ1096" s="149"/>
      <c r="AK1096" s="70"/>
      <c r="AL1096" s="271"/>
      <c r="AM1096" s="271"/>
      <c r="AN1096" s="271"/>
      <c r="AO1096" s="855" t="str">
        <f t="shared" si="885"/>
        <v/>
      </c>
      <c r="BC1096" s="244"/>
      <c r="BD1096" s="244"/>
      <c r="BE1096" s="244"/>
      <c r="BF1096" s="244"/>
      <c r="BG1096" s="244"/>
      <c r="BH1096" s="244"/>
      <c r="BI1096" s="244"/>
      <c r="BJ1096" s="244"/>
      <c r="CC1096" s="513" t="str">
        <f t="shared" si="906"/>
        <v/>
      </c>
      <c r="CD1096" s="513" t="str">
        <f t="shared" si="907"/>
        <v/>
      </c>
      <c r="CE1096" s="513" t="str">
        <f t="shared" si="908"/>
        <v/>
      </c>
      <c r="CF1096" s="513" t="str">
        <f t="shared" si="909"/>
        <v/>
      </c>
      <c r="CG1096" s="513" t="str">
        <f t="shared" si="910"/>
        <v/>
      </c>
      <c r="CH1096" s="513" t="str">
        <f t="shared" si="911"/>
        <v/>
      </c>
      <c r="CI1096" s="513" t="str">
        <f t="shared" si="912"/>
        <v/>
      </c>
      <c r="CJ1096" s="513"/>
      <c r="CK1096" s="513" t="str">
        <f t="shared" si="913"/>
        <v/>
      </c>
      <c r="CL1096" s="513" t="str">
        <f t="shared" si="914"/>
        <v/>
      </c>
      <c r="CM1096" s="513"/>
      <c r="CR1096" s="822">
        <f t="shared" si="915"/>
        <v>0</v>
      </c>
      <c r="CS1096" s="822">
        <f t="shared" si="916"/>
        <v>0</v>
      </c>
      <c r="CT1096" s="823">
        <f t="shared" si="917"/>
        <v>0</v>
      </c>
      <c r="CU1096" s="817">
        <f t="shared" si="918"/>
        <v>0</v>
      </c>
      <c r="CV1096" s="817">
        <f t="shared" si="919"/>
        <v>0</v>
      </c>
      <c r="CW1096" s="817">
        <f t="shared" si="920"/>
        <v>0</v>
      </c>
      <c r="CX1096" s="817">
        <f t="shared" si="921"/>
        <v>0</v>
      </c>
      <c r="CY1096" s="817"/>
      <c r="CZ1096" s="817">
        <f t="shared" si="922"/>
        <v>0</v>
      </c>
      <c r="DA1096" s="817">
        <f t="shared" si="923"/>
        <v>0</v>
      </c>
      <c r="DB1096" s="817"/>
    </row>
    <row r="1097" spans="1:106">
      <c r="A1097" s="404" t="s">
        <v>2077</v>
      </c>
      <c r="B1097" s="470" t="s">
        <v>2078</v>
      </c>
      <c r="C1097" s="57">
        <f t="shared" si="905"/>
        <v>0</v>
      </c>
      <c r="D1097" s="372">
        <f t="shared" si="904"/>
        <v>0</v>
      </c>
      <c r="E1097" s="58"/>
      <c r="F1097" s="59"/>
      <c r="G1097" s="60"/>
      <c r="H1097" s="145"/>
      <c r="I1097" s="146"/>
      <c r="J1097" s="146"/>
      <c r="K1097" s="146"/>
      <c r="L1097" s="146"/>
      <c r="M1097" s="146"/>
      <c r="N1097" s="146"/>
      <c r="O1097" s="146"/>
      <c r="P1097" s="146"/>
      <c r="Q1097" s="146"/>
      <c r="R1097" s="146"/>
      <c r="S1097" s="146"/>
      <c r="T1097" s="146"/>
      <c r="U1097" s="146"/>
      <c r="V1097" s="146"/>
      <c r="W1097" s="146"/>
      <c r="X1097" s="146"/>
      <c r="Y1097" s="146"/>
      <c r="Z1097" s="147"/>
      <c r="AA1097" s="58"/>
      <c r="AB1097" s="148"/>
      <c r="AC1097" s="59"/>
      <c r="AD1097" s="110"/>
      <c r="AE1097" s="148"/>
      <c r="AF1097" s="111"/>
      <c r="AG1097" s="149"/>
      <c r="AH1097" s="110"/>
      <c r="AI1097" s="111"/>
      <c r="AJ1097" s="149"/>
      <c r="AK1097" s="70"/>
      <c r="AL1097" s="271"/>
      <c r="AM1097" s="271"/>
      <c r="AN1097" s="271"/>
      <c r="AO1097" s="855" t="str">
        <f t="shared" si="885"/>
        <v/>
      </c>
      <c r="BC1097" s="244"/>
      <c r="BD1097" s="244"/>
      <c r="BE1097" s="244"/>
      <c r="BF1097" s="244"/>
      <c r="BG1097" s="244"/>
      <c r="BH1097" s="244"/>
      <c r="BI1097" s="244"/>
      <c r="BJ1097" s="244"/>
      <c r="CC1097" s="513" t="str">
        <f t="shared" si="906"/>
        <v/>
      </c>
      <c r="CD1097" s="513" t="str">
        <f t="shared" si="907"/>
        <v/>
      </c>
      <c r="CE1097" s="513" t="str">
        <f t="shared" si="908"/>
        <v/>
      </c>
      <c r="CF1097" s="513" t="str">
        <f t="shared" si="909"/>
        <v/>
      </c>
      <c r="CG1097" s="513" t="str">
        <f t="shared" si="910"/>
        <v/>
      </c>
      <c r="CH1097" s="513" t="str">
        <f t="shared" si="911"/>
        <v/>
      </c>
      <c r="CI1097" s="513" t="str">
        <f t="shared" si="912"/>
        <v/>
      </c>
      <c r="CJ1097" s="513"/>
      <c r="CK1097" s="513" t="str">
        <f t="shared" si="913"/>
        <v/>
      </c>
      <c r="CL1097" s="513" t="str">
        <f t="shared" si="914"/>
        <v/>
      </c>
      <c r="CM1097" s="513"/>
      <c r="CR1097" s="822">
        <f t="shared" si="915"/>
        <v>0</v>
      </c>
      <c r="CS1097" s="822">
        <f t="shared" si="916"/>
        <v>0</v>
      </c>
      <c r="CT1097" s="823">
        <f t="shared" si="917"/>
        <v>0</v>
      </c>
      <c r="CU1097" s="817">
        <f t="shared" si="918"/>
        <v>0</v>
      </c>
      <c r="CV1097" s="817">
        <f t="shared" si="919"/>
        <v>0</v>
      </c>
      <c r="CW1097" s="817">
        <f t="shared" si="920"/>
        <v>0</v>
      </c>
      <c r="CX1097" s="817">
        <f t="shared" si="921"/>
        <v>0</v>
      </c>
      <c r="CY1097" s="817"/>
      <c r="CZ1097" s="817">
        <f t="shared" si="922"/>
        <v>0</v>
      </c>
      <c r="DA1097" s="817">
        <f t="shared" si="923"/>
        <v>0</v>
      </c>
      <c r="DB1097" s="817"/>
    </row>
    <row r="1098" spans="1:106">
      <c r="A1098" s="404" t="s">
        <v>2079</v>
      </c>
      <c r="B1098" s="470" t="s">
        <v>2080</v>
      </c>
      <c r="C1098" s="57">
        <f t="shared" si="905"/>
        <v>0</v>
      </c>
      <c r="D1098" s="372">
        <f t="shared" si="904"/>
        <v>0</v>
      </c>
      <c r="E1098" s="58"/>
      <c r="F1098" s="59"/>
      <c r="G1098" s="60"/>
      <c r="H1098" s="145"/>
      <c r="I1098" s="146"/>
      <c r="J1098" s="146"/>
      <c r="K1098" s="146"/>
      <c r="L1098" s="146"/>
      <c r="M1098" s="146"/>
      <c r="N1098" s="146"/>
      <c r="O1098" s="146"/>
      <c r="P1098" s="146"/>
      <c r="Q1098" s="146"/>
      <c r="R1098" s="146"/>
      <c r="S1098" s="146"/>
      <c r="T1098" s="146"/>
      <c r="U1098" s="146"/>
      <c r="V1098" s="146"/>
      <c r="W1098" s="146"/>
      <c r="X1098" s="146"/>
      <c r="Y1098" s="146"/>
      <c r="Z1098" s="147"/>
      <c r="AA1098" s="58"/>
      <c r="AB1098" s="148"/>
      <c r="AC1098" s="59"/>
      <c r="AD1098" s="110"/>
      <c r="AE1098" s="148"/>
      <c r="AF1098" s="111"/>
      <c r="AG1098" s="149"/>
      <c r="AH1098" s="110"/>
      <c r="AI1098" s="111"/>
      <c r="AJ1098" s="149"/>
      <c r="AK1098" s="70"/>
      <c r="AL1098" s="271"/>
      <c r="AM1098" s="271"/>
      <c r="AN1098" s="271"/>
      <c r="AO1098" s="855" t="str">
        <f t="shared" si="885"/>
        <v/>
      </c>
      <c r="BC1098" s="244"/>
      <c r="BD1098" s="244"/>
      <c r="BE1098" s="244"/>
      <c r="BF1098" s="244"/>
      <c r="BG1098" s="244"/>
      <c r="BH1098" s="244"/>
      <c r="BI1098" s="244"/>
      <c r="BJ1098" s="244"/>
      <c r="CC1098" s="513" t="str">
        <f t="shared" si="906"/>
        <v/>
      </c>
      <c r="CD1098" s="513" t="str">
        <f t="shared" si="907"/>
        <v/>
      </c>
      <c r="CE1098" s="513" t="str">
        <f t="shared" si="908"/>
        <v/>
      </c>
      <c r="CF1098" s="513" t="str">
        <f t="shared" si="909"/>
        <v/>
      </c>
      <c r="CG1098" s="513" t="str">
        <f t="shared" si="910"/>
        <v/>
      </c>
      <c r="CH1098" s="513" t="str">
        <f t="shared" si="911"/>
        <v/>
      </c>
      <c r="CI1098" s="513" t="str">
        <f t="shared" si="912"/>
        <v/>
      </c>
      <c r="CJ1098" s="513"/>
      <c r="CK1098" s="513" t="str">
        <f t="shared" si="913"/>
        <v/>
      </c>
      <c r="CL1098" s="513" t="str">
        <f t="shared" si="914"/>
        <v/>
      </c>
      <c r="CM1098" s="513"/>
      <c r="CR1098" s="822">
        <f t="shared" si="915"/>
        <v>0</v>
      </c>
      <c r="CS1098" s="822">
        <f t="shared" si="916"/>
        <v>0</v>
      </c>
      <c r="CT1098" s="823">
        <f t="shared" si="917"/>
        <v>0</v>
      </c>
      <c r="CU1098" s="817">
        <f t="shared" si="918"/>
        <v>0</v>
      </c>
      <c r="CV1098" s="817">
        <f t="shared" si="919"/>
        <v>0</v>
      </c>
      <c r="CW1098" s="817">
        <f t="shared" si="920"/>
        <v>0</v>
      </c>
      <c r="CX1098" s="817">
        <f t="shared" si="921"/>
        <v>0</v>
      </c>
      <c r="CY1098" s="817"/>
      <c r="CZ1098" s="817">
        <f t="shared" si="922"/>
        <v>0</v>
      </c>
      <c r="DA1098" s="817">
        <f t="shared" si="923"/>
        <v>0</v>
      </c>
      <c r="DB1098" s="817"/>
    </row>
    <row r="1099" spans="1:106">
      <c r="A1099" s="404" t="s">
        <v>2081</v>
      </c>
      <c r="B1099" s="470" t="s">
        <v>2082</v>
      </c>
      <c r="C1099" s="57">
        <f t="shared" si="905"/>
        <v>0</v>
      </c>
      <c r="D1099" s="372">
        <f t="shared" si="904"/>
        <v>0</v>
      </c>
      <c r="E1099" s="58"/>
      <c r="F1099" s="59"/>
      <c r="G1099" s="60"/>
      <c r="H1099" s="145"/>
      <c r="I1099" s="146"/>
      <c r="J1099" s="146"/>
      <c r="K1099" s="146"/>
      <c r="L1099" s="146"/>
      <c r="M1099" s="146"/>
      <c r="N1099" s="146"/>
      <c r="O1099" s="146"/>
      <c r="P1099" s="146"/>
      <c r="Q1099" s="146"/>
      <c r="R1099" s="146"/>
      <c r="S1099" s="146"/>
      <c r="T1099" s="146"/>
      <c r="U1099" s="146"/>
      <c r="V1099" s="146"/>
      <c r="W1099" s="146"/>
      <c r="X1099" s="146"/>
      <c r="Y1099" s="146"/>
      <c r="Z1099" s="147"/>
      <c r="AA1099" s="58"/>
      <c r="AB1099" s="148"/>
      <c r="AC1099" s="59"/>
      <c r="AD1099" s="110"/>
      <c r="AE1099" s="148"/>
      <c r="AF1099" s="111"/>
      <c r="AG1099" s="149"/>
      <c r="AH1099" s="110"/>
      <c r="AI1099" s="111"/>
      <c r="AJ1099" s="149"/>
      <c r="AK1099" s="70"/>
      <c r="AL1099" s="271"/>
      <c r="AM1099" s="271"/>
      <c r="AN1099" s="271"/>
      <c r="AO1099" s="855" t="str">
        <f t="shared" si="885"/>
        <v/>
      </c>
      <c r="BC1099" s="244"/>
      <c r="BD1099" s="244"/>
      <c r="BE1099" s="244"/>
      <c r="BF1099" s="244"/>
      <c r="BG1099" s="244"/>
      <c r="BH1099" s="244"/>
      <c r="BI1099" s="244"/>
      <c r="BJ1099" s="244"/>
      <c r="CC1099" s="513" t="str">
        <f t="shared" si="906"/>
        <v/>
      </c>
      <c r="CD1099" s="513" t="str">
        <f t="shared" si="907"/>
        <v/>
      </c>
      <c r="CE1099" s="513" t="str">
        <f t="shared" si="908"/>
        <v/>
      </c>
      <c r="CF1099" s="513" t="str">
        <f t="shared" si="909"/>
        <v/>
      </c>
      <c r="CG1099" s="513" t="str">
        <f t="shared" si="910"/>
        <v/>
      </c>
      <c r="CH1099" s="513" t="str">
        <f t="shared" si="911"/>
        <v/>
      </c>
      <c r="CI1099" s="513" t="str">
        <f t="shared" si="912"/>
        <v/>
      </c>
      <c r="CJ1099" s="513"/>
      <c r="CK1099" s="513" t="str">
        <f t="shared" si="913"/>
        <v/>
      </c>
      <c r="CL1099" s="513" t="str">
        <f t="shared" si="914"/>
        <v/>
      </c>
      <c r="CM1099" s="513"/>
      <c r="CR1099" s="822">
        <f t="shared" si="915"/>
        <v>0</v>
      </c>
      <c r="CS1099" s="822">
        <f t="shared" si="916"/>
        <v>0</v>
      </c>
      <c r="CT1099" s="823">
        <f t="shared" si="917"/>
        <v>0</v>
      </c>
      <c r="CU1099" s="817">
        <f t="shared" si="918"/>
        <v>0</v>
      </c>
      <c r="CV1099" s="817">
        <f t="shared" si="919"/>
        <v>0</v>
      </c>
      <c r="CW1099" s="817">
        <f t="shared" si="920"/>
        <v>0</v>
      </c>
      <c r="CX1099" s="817">
        <f t="shared" si="921"/>
        <v>0</v>
      </c>
      <c r="CY1099" s="817"/>
      <c r="CZ1099" s="817">
        <f t="shared" si="922"/>
        <v>0</v>
      </c>
      <c r="DA1099" s="817">
        <f t="shared" si="923"/>
        <v>0</v>
      </c>
      <c r="DB1099" s="817"/>
    </row>
    <row r="1100" spans="1:106">
      <c r="A1100" s="404" t="s">
        <v>2083</v>
      </c>
      <c r="B1100" s="470" t="s">
        <v>2084</v>
      </c>
      <c r="C1100" s="57">
        <f t="shared" si="905"/>
        <v>0</v>
      </c>
      <c r="D1100" s="372">
        <f t="shared" si="904"/>
        <v>0</v>
      </c>
      <c r="E1100" s="58"/>
      <c r="F1100" s="59"/>
      <c r="G1100" s="60"/>
      <c r="H1100" s="145"/>
      <c r="I1100" s="146"/>
      <c r="J1100" s="146"/>
      <c r="K1100" s="146"/>
      <c r="L1100" s="146"/>
      <c r="M1100" s="146"/>
      <c r="N1100" s="146"/>
      <c r="O1100" s="146"/>
      <c r="P1100" s="146"/>
      <c r="Q1100" s="146"/>
      <c r="R1100" s="146"/>
      <c r="S1100" s="146"/>
      <c r="T1100" s="146"/>
      <c r="U1100" s="146"/>
      <c r="V1100" s="146"/>
      <c r="W1100" s="146"/>
      <c r="X1100" s="146"/>
      <c r="Y1100" s="146"/>
      <c r="Z1100" s="147"/>
      <c r="AA1100" s="58"/>
      <c r="AB1100" s="148"/>
      <c r="AC1100" s="59"/>
      <c r="AD1100" s="110"/>
      <c r="AE1100" s="148"/>
      <c r="AF1100" s="111"/>
      <c r="AG1100" s="149"/>
      <c r="AH1100" s="110"/>
      <c r="AI1100" s="111"/>
      <c r="AJ1100" s="149"/>
      <c r="AK1100" s="70"/>
      <c r="AL1100" s="271"/>
      <c r="AM1100" s="271"/>
      <c r="AN1100" s="271"/>
      <c r="AO1100" s="855" t="str">
        <f t="shared" si="885"/>
        <v/>
      </c>
      <c r="BC1100" s="244"/>
      <c r="BD1100" s="244"/>
      <c r="BE1100" s="244"/>
      <c r="BF1100" s="244"/>
      <c r="BG1100" s="244"/>
      <c r="BH1100" s="244"/>
      <c r="BI1100" s="244"/>
      <c r="BJ1100" s="244"/>
      <c r="CC1100" s="513" t="str">
        <f t="shared" si="906"/>
        <v/>
      </c>
      <c r="CD1100" s="513" t="str">
        <f t="shared" si="907"/>
        <v/>
      </c>
      <c r="CE1100" s="513" t="str">
        <f t="shared" si="908"/>
        <v/>
      </c>
      <c r="CF1100" s="513" t="str">
        <f t="shared" si="909"/>
        <v/>
      </c>
      <c r="CG1100" s="513" t="str">
        <f t="shared" si="910"/>
        <v/>
      </c>
      <c r="CH1100" s="513" t="str">
        <f t="shared" si="911"/>
        <v/>
      </c>
      <c r="CI1100" s="513" t="str">
        <f t="shared" si="912"/>
        <v/>
      </c>
      <c r="CJ1100" s="513"/>
      <c r="CK1100" s="513" t="str">
        <f t="shared" si="913"/>
        <v/>
      </c>
      <c r="CL1100" s="513" t="str">
        <f t="shared" si="914"/>
        <v/>
      </c>
      <c r="CM1100" s="513"/>
      <c r="CR1100" s="822">
        <f t="shared" si="915"/>
        <v>0</v>
      </c>
      <c r="CS1100" s="822">
        <f t="shared" si="916"/>
        <v>0</v>
      </c>
      <c r="CT1100" s="823">
        <f t="shared" si="917"/>
        <v>0</v>
      </c>
      <c r="CU1100" s="817">
        <f t="shared" si="918"/>
        <v>0</v>
      </c>
      <c r="CV1100" s="817">
        <f t="shared" si="919"/>
        <v>0</v>
      </c>
      <c r="CW1100" s="817">
        <f t="shared" si="920"/>
        <v>0</v>
      </c>
      <c r="CX1100" s="817">
        <f t="shared" si="921"/>
        <v>0</v>
      </c>
      <c r="CY1100" s="817"/>
      <c r="CZ1100" s="817">
        <f t="shared" si="922"/>
        <v>0</v>
      </c>
      <c r="DA1100" s="817">
        <f t="shared" si="923"/>
        <v>0</v>
      </c>
      <c r="DB1100" s="817"/>
    </row>
    <row r="1101" spans="1:106">
      <c r="A1101" s="404" t="s">
        <v>2085</v>
      </c>
      <c r="B1101" s="470" t="s">
        <v>2086</v>
      </c>
      <c r="C1101" s="57">
        <f t="shared" si="905"/>
        <v>0</v>
      </c>
      <c r="D1101" s="372">
        <f t="shared" si="904"/>
        <v>0</v>
      </c>
      <c r="E1101" s="58"/>
      <c r="F1101" s="59"/>
      <c r="G1101" s="60"/>
      <c r="H1101" s="145"/>
      <c r="I1101" s="146"/>
      <c r="J1101" s="146"/>
      <c r="K1101" s="146"/>
      <c r="L1101" s="146"/>
      <c r="M1101" s="146"/>
      <c r="N1101" s="146"/>
      <c r="O1101" s="146"/>
      <c r="P1101" s="146"/>
      <c r="Q1101" s="146"/>
      <c r="R1101" s="146"/>
      <c r="S1101" s="146"/>
      <c r="T1101" s="146"/>
      <c r="U1101" s="146"/>
      <c r="V1101" s="146"/>
      <c r="W1101" s="146"/>
      <c r="X1101" s="146"/>
      <c r="Y1101" s="146"/>
      <c r="Z1101" s="147"/>
      <c r="AA1101" s="58"/>
      <c r="AB1101" s="148"/>
      <c r="AC1101" s="59"/>
      <c r="AD1101" s="110"/>
      <c r="AE1101" s="148"/>
      <c r="AF1101" s="111"/>
      <c r="AG1101" s="149"/>
      <c r="AH1101" s="110"/>
      <c r="AI1101" s="111"/>
      <c r="AJ1101" s="149"/>
      <c r="AK1101" s="70"/>
      <c r="AL1101" s="271"/>
      <c r="AM1101" s="271"/>
      <c r="AN1101" s="271"/>
      <c r="AO1101" s="855" t="str">
        <f t="shared" si="885"/>
        <v/>
      </c>
      <c r="BC1101" s="244"/>
      <c r="BD1101" s="244"/>
      <c r="BE1101" s="244"/>
      <c r="BF1101" s="244"/>
      <c r="BG1101" s="244"/>
      <c r="BH1101" s="244"/>
      <c r="BI1101" s="244"/>
      <c r="BJ1101" s="244"/>
      <c r="CC1101" s="513" t="str">
        <f t="shared" si="906"/>
        <v/>
      </c>
      <c r="CD1101" s="513" t="str">
        <f t="shared" si="907"/>
        <v/>
      </c>
      <c r="CE1101" s="513" t="str">
        <f t="shared" si="908"/>
        <v/>
      </c>
      <c r="CF1101" s="513" t="str">
        <f t="shared" si="909"/>
        <v/>
      </c>
      <c r="CG1101" s="513" t="str">
        <f t="shared" si="910"/>
        <v/>
      </c>
      <c r="CH1101" s="513" t="str">
        <f t="shared" si="911"/>
        <v/>
      </c>
      <c r="CI1101" s="513" t="str">
        <f t="shared" si="912"/>
        <v/>
      </c>
      <c r="CJ1101" s="513"/>
      <c r="CK1101" s="513" t="str">
        <f t="shared" si="913"/>
        <v/>
      </c>
      <c r="CL1101" s="513" t="str">
        <f t="shared" si="914"/>
        <v/>
      </c>
      <c r="CM1101" s="513"/>
      <c r="CR1101" s="822">
        <f t="shared" si="915"/>
        <v>0</v>
      </c>
      <c r="CS1101" s="822">
        <f t="shared" si="916"/>
        <v>0</v>
      </c>
      <c r="CT1101" s="823">
        <f t="shared" si="917"/>
        <v>0</v>
      </c>
      <c r="CU1101" s="817">
        <f t="shared" si="918"/>
        <v>0</v>
      </c>
      <c r="CV1101" s="817">
        <f t="shared" si="919"/>
        <v>0</v>
      </c>
      <c r="CW1101" s="817">
        <f t="shared" si="920"/>
        <v>0</v>
      </c>
      <c r="CX1101" s="817">
        <f t="shared" si="921"/>
        <v>0</v>
      </c>
      <c r="CY1101" s="817"/>
      <c r="CZ1101" s="817">
        <f t="shared" si="922"/>
        <v>0</v>
      </c>
      <c r="DA1101" s="817">
        <f t="shared" si="923"/>
        <v>0</v>
      </c>
      <c r="DB1101" s="817"/>
    </row>
    <row r="1102" spans="1:106">
      <c r="A1102" s="404" t="s">
        <v>2087</v>
      </c>
      <c r="B1102" s="470" t="s">
        <v>2088</v>
      </c>
      <c r="C1102" s="57">
        <f t="shared" si="905"/>
        <v>0</v>
      </c>
      <c r="D1102" s="372">
        <f t="shared" si="904"/>
        <v>0</v>
      </c>
      <c r="E1102" s="58"/>
      <c r="F1102" s="59"/>
      <c r="G1102" s="60"/>
      <c r="H1102" s="145"/>
      <c r="I1102" s="146"/>
      <c r="J1102" s="146"/>
      <c r="K1102" s="146"/>
      <c r="L1102" s="146"/>
      <c r="M1102" s="146"/>
      <c r="N1102" s="146"/>
      <c r="O1102" s="146"/>
      <c r="P1102" s="146"/>
      <c r="Q1102" s="146"/>
      <c r="R1102" s="146"/>
      <c r="S1102" s="146"/>
      <c r="T1102" s="146"/>
      <c r="U1102" s="146"/>
      <c r="V1102" s="146"/>
      <c r="W1102" s="146"/>
      <c r="X1102" s="146"/>
      <c r="Y1102" s="146"/>
      <c r="Z1102" s="147"/>
      <c r="AA1102" s="58"/>
      <c r="AB1102" s="148"/>
      <c r="AC1102" s="59"/>
      <c r="AD1102" s="110"/>
      <c r="AE1102" s="148"/>
      <c r="AF1102" s="111"/>
      <c r="AG1102" s="149"/>
      <c r="AH1102" s="110"/>
      <c r="AI1102" s="111"/>
      <c r="AJ1102" s="149"/>
      <c r="AK1102" s="70"/>
      <c r="AL1102" s="271"/>
      <c r="AM1102" s="271"/>
      <c r="AN1102" s="271"/>
      <c r="AO1102" s="855" t="str">
        <f t="shared" si="885"/>
        <v/>
      </c>
      <c r="BC1102" s="244"/>
      <c r="BD1102" s="244"/>
      <c r="BE1102" s="244"/>
      <c r="BF1102" s="244"/>
      <c r="BG1102" s="244"/>
      <c r="BH1102" s="244"/>
      <c r="BI1102" s="244"/>
      <c r="BJ1102" s="244"/>
      <c r="CC1102" s="513" t="str">
        <f t="shared" si="906"/>
        <v/>
      </c>
      <c r="CD1102" s="513" t="str">
        <f t="shared" si="907"/>
        <v/>
      </c>
      <c r="CE1102" s="513" t="str">
        <f t="shared" si="908"/>
        <v/>
      </c>
      <c r="CF1102" s="513" t="str">
        <f t="shared" si="909"/>
        <v/>
      </c>
      <c r="CG1102" s="513" t="str">
        <f t="shared" si="910"/>
        <v/>
      </c>
      <c r="CH1102" s="513" t="str">
        <f t="shared" si="911"/>
        <v/>
      </c>
      <c r="CI1102" s="513" t="str">
        <f t="shared" si="912"/>
        <v/>
      </c>
      <c r="CJ1102" s="513"/>
      <c r="CK1102" s="513" t="str">
        <f t="shared" si="913"/>
        <v/>
      </c>
      <c r="CL1102" s="513" t="str">
        <f t="shared" si="914"/>
        <v/>
      </c>
      <c r="CM1102" s="513"/>
      <c r="CR1102" s="822">
        <f t="shared" si="915"/>
        <v>0</v>
      </c>
      <c r="CS1102" s="822">
        <f t="shared" si="916"/>
        <v>0</v>
      </c>
      <c r="CT1102" s="823">
        <f t="shared" si="917"/>
        <v>0</v>
      </c>
      <c r="CU1102" s="817">
        <f t="shared" si="918"/>
        <v>0</v>
      </c>
      <c r="CV1102" s="817">
        <f t="shared" si="919"/>
        <v>0</v>
      </c>
      <c r="CW1102" s="817">
        <f t="shared" si="920"/>
        <v>0</v>
      </c>
      <c r="CX1102" s="817">
        <f t="shared" si="921"/>
        <v>0</v>
      </c>
      <c r="CY1102" s="817"/>
      <c r="CZ1102" s="817">
        <f t="shared" si="922"/>
        <v>0</v>
      </c>
      <c r="DA1102" s="817">
        <f t="shared" si="923"/>
        <v>0</v>
      </c>
      <c r="DB1102" s="817"/>
    </row>
    <row r="1103" spans="1:106">
      <c r="A1103" s="404" t="s">
        <v>2089</v>
      </c>
      <c r="B1103" s="470" t="s">
        <v>2090</v>
      </c>
      <c r="C1103" s="57">
        <f t="shared" si="905"/>
        <v>0</v>
      </c>
      <c r="D1103" s="372">
        <f t="shared" si="904"/>
        <v>0</v>
      </c>
      <c r="E1103" s="58"/>
      <c r="F1103" s="59"/>
      <c r="G1103" s="60"/>
      <c r="H1103" s="145"/>
      <c r="I1103" s="146"/>
      <c r="J1103" s="146"/>
      <c r="K1103" s="146"/>
      <c r="L1103" s="146"/>
      <c r="M1103" s="146"/>
      <c r="N1103" s="146"/>
      <c r="O1103" s="146"/>
      <c r="P1103" s="146"/>
      <c r="Q1103" s="146"/>
      <c r="R1103" s="146"/>
      <c r="S1103" s="146"/>
      <c r="T1103" s="146"/>
      <c r="U1103" s="146"/>
      <c r="V1103" s="146"/>
      <c r="W1103" s="146"/>
      <c r="X1103" s="146"/>
      <c r="Y1103" s="146"/>
      <c r="Z1103" s="147"/>
      <c r="AA1103" s="58"/>
      <c r="AB1103" s="148"/>
      <c r="AC1103" s="59"/>
      <c r="AD1103" s="110"/>
      <c r="AE1103" s="148"/>
      <c r="AF1103" s="111"/>
      <c r="AG1103" s="149"/>
      <c r="AH1103" s="110"/>
      <c r="AI1103" s="111"/>
      <c r="AJ1103" s="149"/>
      <c r="AK1103" s="70"/>
      <c r="AL1103" s="271"/>
      <c r="AM1103" s="271"/>
      <c r="AN1103" s="271"/>
      <c r="AO1103" s="855" t="str">
        <f t="shared" si="885"/>
        <v/>
      </c>
      <c r="BC1103" s="244"/>
      <c r="BD1103" s="244"/>
      <c r="BE1103" s="244"/>
      <c r="BF1103" s="244"/>
      <c r="BG1103" s="244"/>
      <c r="BH1103" s="244"/>
      <c r="BI1103" s="244"/>
      <c r="BJ1103" s="244"/>
      <c r="CC1103" s="513" t="str">
        <f t="shared" si="906"/>
        <v/>
      </c>
      <c r="CD1103" s="513" t="str">
        <f t="shared" si="907"/>
        <v/>
      </c>
      <c r="CE1103" s="513" t="str">
        <f t="shared" si="908"/>
        <v/>
      </c>
      <c r="CF1103" s="513" t="str">
        <f t="shared" si="909"/>
        <v/>
      </c>
      <c r="CG1103" s="513" t="str">
        <f t="shared" si="910"/>
        <v/>
      </c>
      <c r="CH1103" s="513" t="str">
        <f t="shared" si="911"/>
        <v/>
      </c>
      <c r="CI1103" s="513" t="str">
        <f t="shared" si="912"/>
        <v/>
      </c>
      <c r="CJ1103" s="513"/>
      <c r="CK1103" s="513" t="str">
        <f t="shared" si="913"/>
        <v/>
      </c>
      <c r="CL1103" s="513" t="str">
        <f t="shared" si="914"/>
        <v/>
      </c>
      <c r="CM1103" s="513"/>
      <c r="CR1103" s="822">
        <f t="shared" si="915"/>
        <v>0</v>
      </c>
      <c r="CS1103" s="822">
        <f t="shared" si="916"/>
        <v>0</v>
      </c>
      <c r="CT1103" s="823">
        <f t="shared" si="917"/>
        <v>0</v>
      </c>
      <c r="CU1103" s="817">
        <f t="shared" si="918"/>
        <v>0</v>
      </c>
      <c r="CV1103" s="817">
        <f t="shared" si="919"/>
        <v>0</v>
      </c>
      <c r="CW1103" s="817">
        <f t="shared" si="920"/>
        <v>0</v>
      </c>
      <c r="CX1103" s="817">
        <f t="shared" si="921"/>
        <v>0</v>
      </c>
      <c r="CY1103" s="817"/>
      <c r="CZ1103" s="817">
        <f t="shared" si="922"/>
        <v>0</v>
      </c>
      <c r="DA1103" s="817">
        <f t="shared" si="923"/>
        <v>0</v>
      </c>
      <c r="DB1103" s="817"/>
    </row>
    <row r="1104" spans="1:106">
      <c r="A1104" s="404" t="s">
        <v>2091</v>
      </c>
      <c r="B1104" s="470" t="s">
        <v>2092</v>
      </c>
      <c r="C1104" s="57">
        <f t="shared" si="905"/>
        <v>0</v>
      </c>
      <c r="D1104" s="372">
        <f t="shared" si="904"/>
        <v>0</v>
      </c>
      <c r="E1104" s="58"/>
      <c r="F1104" s="59"/>
      <c r="G1104" s="60"/>
      <c r="H1104" s="145"/>
      <c r="I1104" s="146"/>
      <c r="J1104" s="146"/>
      <c r="K1104" s="146"/>
      <c r="L1104" s="146"/>
      <c r="M1104" s="146"/>
      <c r="N1104" s="146"/>
      <c r="O1104" s="146"/>
      <c r="P1104" s="146"/>
      <c r="Q1104" s="146"/>
      <c r="R1104" s="146"/>
      <c r="S1104" s="146"/>
      <c r="T1104" s="146"/>
      <c r="U1104" s="146"/>
      <c r="V1104" s="146"/>
      <c r="W1104" s="146"/>
      <c r="X1104" s="146"/>
      <c r="Y1104" s="146"/>
      <c r="Z1104" s="147"/>
      <c r="AA1104" s="58"/>
      <c r="AB1104" s="148"/>
      <c r="AC1104" s="59"/>
      <c r="AD1104" s="110"/>
      <c r="AE1104" s="148"/>
      <c r="AF1104" s="111"/>
      <c r="AG1104" s="149"/>
      <c r="AH1104" s="110"/>
      <c r="AI1104" s="111"/>
      <c r="AJ1104" s="149"/>
      <c r="AK1104" s="70"/>
      <c r="AL1104" s="271"/>
      <c r="AM1104" s="271"/>
      <c r="AN1104" s="271"/>
      <c r="AO1104" s="855" t="str">
        <f t="shared" si="885"/>
        <v/>
      </c>
      <c r="BC1104" s="244"/>
      <c r="BD1104" s="244"/>
      <c r="BE1104" s="244"/>
      <c r="BF1104" s="244"/>
      <c r="BG1104" s="244"/>
      <c r="BH1104" s="244"/>
      <c r="BI1104" s="244"/>
      <c r="BJ1104" s="244"/>
      <c r="CC1104" s="513" t="str">
        <f t="shared" si="906"/>
        <v/>
      </c>
      <c r="CD1104" s="513" t="str">
        <f t="shared" si="907"/>
        <v/>
      </c>
      <c r="CE1104" s="513" t="str">
        <f t="shared" si="908"/>
        <v/>
      </c>
      <c r="CF1104" s="513" t="str">
        <f t="shared" si="909"/>
        <v/>
      </c>
      <c r="CG1104" s="513" t="str">
        <f t="shared" si="910"/>
        <v/>
      </c>
      <c r="CH1104" s="513" t="str">
        <f t="shared" si="911"/>
        <v/>
      </c>
      <c r="CI1104" s="513" t="str">
        <f t="shared" si="912"/>
        <v/>
      </c>
      <c r="CJ1104" s="513"/>
      <c r="CK1104" s="513" t="str">
        <f t="shared" si="913"/>
        <v/>
      </c>
      <c r="CL1104" s="513" t="str">
        <f t="shared" si="914"/>
        <v/>
      </c>
      <c r="CM1104" s="513"/>
      <c r="CR1104" s="822">
        <f t="shared" si="915"/>
        <v>0</v>
      </c>
      <c r="CS1104" s="822">
        <f t="shared" si="916"/>
        <v>0</v>
      </c>
      <c r="CT1104" s="823">
        <f t="shared" si="917"/>
        <v>0</v>
      </c>
      <c r="CU1104" s="817">
        <f t="shared" si="918"/>
        <v>0</v>
      </c>
      <c r="CV1104" s="817">
        <f t="shared" si="919"/>
        <v>0</v>
      </c>
      <c r="CW1104" s="817">
        <f t="shared" si="920"/>
        <v>0</v>
      </c>
      <c r="CX1104" s="817">
        <f t="shared" si="921"/>
        <v>0</v>
      </c>
      <c r="CY1104" s="817"/>
      <c r="CZ1104" s="817">
        <f t="shared" si="922"/>
        <v>0</v>
      </c>
      <c r="DA1104" s="817">
        <f t="shared" si="923"/>
        <v>0</v>
      </c>
      <c r="DB1104" s="817"/>
    </row>
    <row r="1105" spans="1:106">
      <c r="A1105" s="404" t="s">
        <v>2093</v>
      </c>
      <c r="B1105" s="470" t="s">
        <v>2094</v>
      </c>
      <c r="C1105" s="57">
        <f t="shared" si="905"/>
        <v>0</v>
      </c>
      <c r="D1105" s="372">
        <f t="shared" si="904"/>
        <v>0</v>
      </c>
      <c r="E1105" s="58"/>
      <c r="F1105" s="59"/>
      <c r="G1105" s="60"/>
      <c r="H1105" s="145"/>
      <c r="I1105" s="146"/>
      <c r="J1105" s="146"/>
      <c r="K1105" s="146"/>
      <c r="L1105" s="146"/>
      <c r="M1105" s="146"/>
      <c r="N1105" s="146"/>
      <c r="O1105" s="146"/>
      <c r="P1105" s="146"/>
      <c r="Q1105" s="146"/>
      <c r="R1105" s="146"/>
      <c r="S1105" s="146"/>
      <c r="T1105" s="146"/>
      <c r="U1105" s="146"/>
      <c r="V1105" s="146"/>
      <c r="W1105" s="146"/>
      <c r="X1105" s="146"/>
      <c r="Y1105" s="146"/>
      <c r="Z1105" s="147"/>
      <c r="AA1105" s="58"/>
      <c r="AB1105" s="148"/>
      <c r="AC1105" s="59"/>
      <c r="AD1105" s="110"/>
      <c r="AE1105" s="148"/>
      <c r="AF1105" s="111"/>
      <c r="AG1105" s="149"/>
      <c r="AH1105" s="110"/>
      <c r="AI1105" s="111"/>
      <c r="AJ1105" s="149"/>
      <c r="AK1105" s="70"/>
      <c r="AL1105" s="271"/>
      <c r="AM1105" s="271"/>
      <c r="AN1105" s="271"/>
      <c r="AO1105" s="855" t="str">
        <f t="shared" si="885"/>
        <v/>
      </c>
      <c r="BC1105" s="244"/>
      <c r="BD1105" s="244"/>
      <c r="BE1105" s="244"/>
      <c r="BF1105" s="244"/>
      <c r="BG1105" s="244"/>
      <c r="BH1105" s="244"/>
      <c r="BI1105" s="244"/>
      <c r="BJ1105" s="244"/>
      <c r="CC1105" s="513" t="str">
        <f t="shared" si="906"/>
        <v/>
      </c>
      <c r="CD1105" s="513" t="str">
        <f t="shared" si="907"/>
        <v/>
      </c>
      <c r="CE1105" s="513" t="str">
        <f t="shared" si="908"/>
        <v/>
      </c>
      <c r="CF1105" s="513" t="str">
        <f t="shared" si="909"/>
        <v/>
      </c>
      <c r="CG1105" s="513" t="str">
        <f t="shared" si="910"/>
        <v/>
      </c>
      <c r="CH1105" s="513" t="str">
        <f t="shared" si="911"/>
        <v/>
      </c>
      <c r="CI1105" s="513" t="str">
        <f t="shared" si="912"/>
        <v/>
      </c>
      <c r="CJ1105" s="513"/>
      <c r="CK1105" s="513" t="str">
        <f t="shared" si="913"/>
        <v/>
      </c>
      <c r="CL1105" s="513" t="str">
        <f t="shared" si="914"/>
        <v/>
      </c>
      <c r="CM1105" s="513"/>
      <c r="CR1105" s="822">
        <f t="shared" si="915"/>
        <v>0</v>
      </c>
      <c r="CS1105" s="822">
        <f t="shared" si="916"/>
        <v>0</v>
      </c>
      <c r="CT1105" s="823">
        <f t="shared" si="917"/>
        <v>0</v>
      </c>
      <c r="CU1105" s="817">
        <f t="shared" si="918"/>
        <v>0</v>
      </c>
      <c r="CV1105" s="817">
        <f t="shared" si="919"/>
        <v>0</v>
      </c>
      <c r="CW1105" s="817">
        <f t="shared" si="920"/>
        <v>0</v>
      </c>
      <c r="CX1105" s="817">
        <f t="shared" si="921"/>
        <v>0</v>
      </c>
      <c r="CY1105" s="817"/>
      <c r="CZ1105" s="817">
        <f t="shared" si="922"/>
        <v>0</v>
      </c>
      <c r="DA1105" s="817">
        <f t="shared" si="923"/>
        <v>0</v>
      </c>
      <c r="DB1105" s="817"/>
    </row>
    <row r="1106" spans="1:106">
      <c r="A1106" s="404" t="s">
        <v>2095</v>
      </c>
      <c r="B1106" s="470" t="s">
        <v>2096</v>
      </c>
      <c r="C1106" s="57">
        <f t="shared" si="905"/>
        <v>0</v>
      </c>
      <c r="D1106" s="372">
        <f t="shared" si="904"/>
        <v>0</v>
      </c>
      <c r="E1106" s="58"/>
      <c r="F1106" s="59"/>
      <c r="G1106" s="60"/>
      <c r="H1106" s="145"/>
      <c r="I1106" s="146"/>
      <c r="J1106" s="146"/>
      <c r="K1106" s="146"/>
      <c r="L1106" s="146"/>
      <c r="M1106" s="146"/>
      <c r="N1106" s="146"/>
      <c r="O1106" s="146"/>
      <c r="P1106" s="146"/>
      <c r="Q1106" s="146"/>
      <c r="R1106" s="146"/>
      <c r="S1106" s="146"/>
      <c r="T1106" s="146"/>
      <c r="U1106" s="146"/>
      <c r="V1106" s="146"/>
      <c r="W1106" s="146"/>
      <c r="X1106" s="146"/>
      <c r="Y1106" s="146"/>
      <c r="Z1106" s="147"/>
      <c r="AA1106" s="58"/>
      <c r="AB1106" s="148"/>
      <c r="AC1106" s="59"/>
      <c r="AD1106" s="110"/>
      <c r="AE1106" s="148"/>
      <c r="AF1106" s="111"/>
      <c r="AG1106" s="149"/>
      <c r="AH1106" s="110"/>
      <c r="AI1106" s="111"/>
      <c r="AJ1106" s="149"/>
      <c r="AK1106" s="70"/>
      <c r="AL1106" s="271"/>
      <c r="AM1106" s="271"/>
      <c r="AN1106" s="271"/>
      <c r="AO1106" s="855" t="str">
        <f t="shared" si="885"/>
        <v/>
      </c>
      <c r="BC1106" s="244"/>
      <c r="BD1106" s="244"/>
      <c r="BE1106" s="244"/>
      <c r="BF1106" s="244"/>
      <c r="BG1106" s="244"/>
      <c r="BH1106" s="244"/>
      <c r="BI1106" s="244"/>
      <c r="BJ1106" s="244"/>
      <c r="CC1106" s="513" t="str">
        <f t="shared" si="906"/>
        <v/>
      </c>
      <c r="CD1106" s="513" t="str">
        <f t="shared" si="907"/>
        <v/>
      </c>
      <c r="CE1106" s="513" t="str">
        <f t="shared" si="908"/>
        <v/>
      </c>
      <c r="CF1106" s="513" t="str">
        <f t="shared" si="909"/>
        <v/>
      </c>
      <c r="CG1106" s="513" t="str">
        <f t="shared" si="910"/>
        <v/>
      </c>
      <c r="CH1106" s="513" t="str">
        <f t="shared" si="911"/>
        <v/>
      </c>
      <c r="CI1106" s="513" t="str">
        <f t="shared" si="912"/>
        <v/>
      </c>
      <c r="CJ1106" s="513"/>
      <c r="CK1106" s="513" t="str">
        <f t="shared" si="913"/>
        <v/>
      </c>
      <c r="CL1106" s="513" t="str">
        <f t="shared" si="914"/>
        <v/>
      </c>
      <c r="CM1106" s="513"/>
      <c r="CR1106" s="822">
        <f t="shared" si="915"/>
        <v>0</v>
      </c>
      <c r="CS1106" s="822">
        <f t="shared" si="916"/>
        <v>0</v>
      </c>
      <c r="CT1106" s="823">
        <f t="shared" si="917"/>
        <v>0</v>
      </c>
      <c r="CU1106" s="817">
        <f t="shared" si="918"/>
        <v>0</v>
      </c>
      <c r="CV1106" s="817">
        <f t="shared" si="919"/>
        <v>0</v>
      </c>
      <c r="CW1106" s="817">
        <f t="shared" si="920"/>
        <v>0</v>
      </c>
      <c r="CX1106" s="817">
        <f t="shared" si="921"/>
        <v>0</v>
      </c>
      <c r="CY1106" s="817"/>
      <c r="CZ1106" s="817">
        <f t="shared" si="922"/>
        <v>0</v>
      </c>
      <c r="DA1106" s="817">
        <f t="shared" si="923"/>
        <v>0</v>
      </c>
      <c r="DB1106" s="817"/>
    </row>
    <row r="1107" spans="1:106">
      <c r="A1107" s="404" t="s">
        <v>2097</v>
      </c>
      <c r="B1107" s="470" t="s">
        <v>2098</v>
      </c>
      <c r="C1107" s="57">
        <f t="shared" si="905"/>
        <v>0</v>
      </c>
      <c r="D1107" s="372">
        <f t="shared" si="904"/>
        <v>0</v>
      </c>
      <c r="E1107" s="58"/>
      <c r="F1107" s="59"/>
      <c r="G1107" s="60"/>
      <c r="H1107" s="145"/>
      <c r="I1107" s="146"/>
      <c r="J1107" s="146"/>
      <c r="K1107" s="146"/>
      <c r="L1107" s="146"/>
      <c r="M1107" s="146"/>
      <c r="N1107" s="146"/>
      <c r="O1107" s="146"/>
      <c r="P1107" s="146"/>
      <c r="Q1107" s="146"/>
      <c r="R1107" s="146"/>
      <c r="S1107" s="146"/>
      <c r="T1107" s="146"/>
      <c r="U1107" s="146"/>
      <c r="V1107" s="146"/>
      <c r="W1107" s="146"/>
      <c r="X1107" s="146"/>
      <c r="Y1107" s="146"/>
      <c r="Z1107" s="147"/>
      <c r="AA1107" s="58"/>
      <c r="AB1107" s="148"/>
      <c r="AC1107" s="59"/>
      <c r="AD1107" s="110"/>
      <c r="AE1107" s="148"/>
      <c r="AF1107" s="111"/>
      <c r="AG1107" s="149"/>
      <c r="AH1107" s="110"/>
      <c r="AI1107" s="111"/>
      <c r="AJ1107" s="149"/>
      <c r="AK1107" s="70"/>
      <c r="AL1107" s="271"/>
      <c r="AM1107" s="271"/>
      <c r="AN1107" s="271"/>
      <c r="AO1107" s="855" t="str">
        <f t="shared" si="885"/>
        <v/>
      </c>
      <c r="BC1107" s="244"/>
      <c r="BD1107" s="244"/>
      <c r="BE1107" s="244"/>
      <c r="BF1107" s="244"/>
      <c r="BG1107" s="244"/>
      <c r="BH1107" s="244"/>
      <c r="BI1107" s="244"/>
      <c r="BJ1107" s="244"/>
      <c r="CC1107" s="513" t="str">
        <f t="shared" si="906"/>
        <v/>
      </c>
      <c r="CD1107" s="513" t="str">
        <f t="shared" si="907"/>
        <v/>
      </c>
      <c r="CE1107" s="513" t="str">
        <f t="shared" si="908"/>
        <v/>
      </c>
      <c r="CF1107" s="513" t="str">
        <f t="shared" si="909"/>
        <v/>
      </c>
      <c r="CG1107" s="513" t="str">
        <f t="shared" si="910"/>
        <v/>
      </c>
      <c r="CH1107" s="513" t="str">
        <f t="shared" si="911"/>
        <v/>
      </c>
      <c r="CI1107" s="513" t="str">
        <f t="shared" si="912"/>
        <v/>
      </c>
      <c r="CJ1107" s="513"/>
      <c r="CK1107" s="513" t="str">
        <f t="shared" si="913"/>
        <v/>
      </c>
      <c r="CL1107" s="513" t="str">
        <f t="shared" si="914"/>
        <v/>
      </c>
      <c r="CM1107" s="513"/>
      <c r="CR1107" s="822">
        <f t="shared" si="915"/>
        <v>0</v>
      </c>
      <c r="CS1107" s="822">
        <f t="shared" si="916"/>
        <v>0</v>
      </c>
      <c r="CT1107" s="823">
        <f t="shared" si="917"/>
        <v>0</v>
      </c>
      <c r="CU1107" s="817">
        <f t="shared" si="918"/>
        <v>0</v>
      </c>
      <c r="CV1107" s="817">
        <f t="shared" si="919"/>
        <v>0</v>
      </c>
      <c r="CW1107" s="817">
        <f t="shared" si="920"/>
        <v>0</v>
      </c>
      <c r="CX1107" s="817">
        <f t="shared" si="921"/>
        <v>0</v>
      </c>
      <c r="CY1107" s="817"/>
      <c r="CZ1107" s="817">
        <f t="shared" si="922"/>
        <v>0</v>
      </c>
      <c r="DA1107" s="817">
        <f t="shared" si="923"/>
        <v>0</v>
      </c>
      <c r="DB1107" s="817"/>
    </row>
    <row r="1108" spans="1:106">
      <c r="A1108" s="404" t="s">
        <v>2099</v>
      </c>
      <c r="B1108" s="470" t="s">
        <v>2100</v>
      </c>
      <c r="C1108" s="57">
        <f t="shared" si="905"/>
        <v>0</v>
      </c>
      <c r="D1108" s="372">
        <f t="shared" si="904"/>
        <v>0</v>
      </c>
      <c r="E1108" s="58"/>
      <c r="F1108" s="59"/>
      <c r="G1108" s="60"/>
      <c r="H1108" s="145"/>
      <c r="I1108" s="146"/>
      <c r="J1108" s="146"/>
      <c r="K1108" s="146"/>
      <c r="L1108" s="146"/>
      <c r="M1108" s="146"/>
      <c r="N1108" s="146"/>
      <c r="O1108" s="146"/>
      <c r="P1108" s="146"/>
      <c r="Q1108" s="146"/>
      <c r="R1108" s="146"/>
      <c r="S1108" s="146"/>
      <c r="T1108" s="146"/>
      <c r="U1108" s="146"/>
      <c r="V1108" s="146"/>
      <c r="W1108" s="146"/>
      <c r="X1108" s="146"/>
      <c r="Y1108" s="146"/>
      <c r="Z1108" s="147"/>
      <c r="AA1108" s="58"/>
      <c r="AB1108" s="148"/>
      <c r="AC1108" s="59"/>
      <c r="AD1108" s="110"/>
      <c r="AE1108" s="148"/>
      <c r="AF1108" s="111"/>
      <c r="AG1108" s="149"/>
      <c r="AH1108" s="110"/>
      <c r="AI1108" s="111"/>
      <c r="AJ1108" s="149"/>
      <c r="AK1108" s="70"/>
      <c r="AL1108" s="271"/>
      <c r="AM1108" s="271"/>
      <c r="AN1108" s="271"/>
      <c r="AO1108" s="855" t="str">
        <f t="shared" si="885"/>
        <v/>
      </c>
      <c r="BC1108" s="244"/>
      <c r="BD1108" s="244"/>
      <c r="BE1108" s="244"/>
      <c r="BF1108" s="244"/>
      <c r="BG1108" s="244"/>
      <c r="BH1108" s="244"/>
      <c r="BI1108" s="244"/>
      <c r="BJ1108" s="244"/>
      <c r="CC1108" s="513" t="str">
        <f t="shared" si="906"/>
        <v/>
      </c>
      <c r="CD1108" s="513" t="str">
        <f t="shared" si="907"/>
        <v/>
      </c>
      <c r="CE1108" s="513" t="str">
        <f t="shared" si="908"/>
        <v/>
      </c>
      <c r="CF1108" s="513" t="str">
        <f t="shared" si="909"/>
        <v/>
      </c>
      <c r="CG1108" s="513" t="str">
        <f t="shared" si="910"/>
        <v/>
      </c>
      <c r="CH1108" s="513" t="str">
        <f t="shared" si="911"/>
        <v/>
      </c>
      <c r="CI1108" s="513" t="str">
        <f t="shared" si="912"/>
        <v/>
      </c>
      <c r="CJ1108" s="513"/>
      <c r="CK1108" s="513" t="str">
        <f t="shared" si="913"/>
        <v/>
      </c>
      <c r="CL1108" s="513" t="str">
        <f t="shared" si="914"/>
        <v/>
      </c>
      <c r="CM1108" s="513"/>
      <c r="CR1108" s="822">
        <f t="shared" si="915"/>
        <v>0</v>
      </c>
      <c r="CS1108" s="822">
        <f t="shared" si="916"/>
        <v>0</v>
      </c>
      <c r="CT1108" s="823">
        <f t="shared" si="917"/>
        <v>0</v>
      </c>
      <c r="CU1108" s="817">
        <f t="shared" si="918"/>
        <v>0</v>
      </c>
      <c r="CV1108" s="817">
        <f t="shared" si="919"/>
        <v>0</v>
      </c>
      <c r="CW1108" s="817">
        <f t="shared" si="920"/>
        <v>0</v>
      </c>
      <c r="CX1108" s="817">
        <f t="shared" si="921"/>
        <v>0</v>
      </c>
      <c r="CY1108" s="817"/>
      <c r="CZ1108" s="817">
        <f t="shared" si="922"/>
        <v>0</v>
      </c>
      <c r="DA1108" s="817">
        <f t="shared" si="923"/>
        <v>0</v>
      </c>
      <c r="DB1108" s="817"/>
    </row>
    <row r="1109" spans="1:106">
      <c r="A1109" s="404" t="s">
        <v>2101</v>
      </c>
      <c r="B1109" s="470" t="s">
        <v>2102</v>
      </c>
      <c r="C1109" s="57">
        <f t="shared" si="905"/>
        <v>0</v>
      </c>
      <c r="D1109" s="372">
        <f t="shared" si="904"/>
        <v>0</v>
      </c>
      <c r="E1109" s="58"/>
      <c r="F1109" s="59"/>
      <c r="G1109" s="60"/>
      <c r="H1109" s="145"/>
      <c r="I1109" s="146"/>
      <c r="J1109" s="146"/>
      <c r="K1109" s="146"/>
      <c r="L1109" s="146"/>
      <c r="M1109" s="146"/>
      <c r="N1109" s="146"/>
      <c r="O1109" s="146"/>
      <c r="P1109" s="146"/>
      <c r="Q1109" s="146"/>
      <c r="R1109" s="146"/>
      <c r="S1109" s="146"/>
      <c r="T1109" s="146"/>
      <c r="U1109" s="146"/>
      <c r="V1109" s="146"/>
      <c r="W1109" s="146"/>
      <c r="X1109" s="146"/>
      <c r="Y1109" s="146"/>
      <c r="Z1109" s="147"/>
      <c r="AA1109" s="58"/>
      <c r="AB1109" s="148"/>
      <c r="AC1109" s="59"/>
      <c r="AD1109" s="110"/>
      <c r="AE1109" s="148"/>
      <c r="AF1109" s="111"/>
      <c r="AG1109" s="149"/>
      <c r="AH1109" s="110"/>
      <c r="AI1109" s="111"/>
      <c r="AJ1109" s="149"/>
      <c r="AK1109" s="70"/>
      <c r="AL1109" s="271"/>
      <c r="AM1109" s="271"/>
      <c r="AN1109" s="271"/>
      <c r="AO1109" s="855" t="str">
        <f t="shared" si="885"/>
        <v/>
      </c>
      <c r="BC1109" s="244"/>
      <c r="BD1109" s="244"/>
      <c r="BE1109" s="244"/>
      <c r="BF1109" s="244"/>
      <c r="BG1109" s="244"/>
      <c r="BH1109" s="244"/>
      <c r="BI1109" s="244"/>
      <c r="BJ1109" s="244"/>
      <c r="CC1109" s="513" t="str">
        <f t="shared" si="906"/>
        <v/>
      </c>
      <c r="CD1109" s="513" t="str">
        <f t="shared" si="907"/>
        <v/>
      </c>
      <c r="CE1109" s="513" t="str">
        <f t="shared" si="908"/>
        <v/>
      </c>
      <c r="CF1109" s="513" t="str">
        <f t="shared" si="909"/>
        <v/>
      </c>
      <c r="CG1109" s="513" t="str">
        <f t="shared" si="910"/>
        <v/>
      </c>
      <c r="CH1109" s="513" t="str">
        <f t="shared" si="911"/>
        <v/>
      </c>
      <c r="CI1109" s="513" t="str">
        <f t="shared" si="912"/>
        <v/>
      </c>
      <c r="CJ1109" s="513"/>
      <c r="CK1109" s="513" t="str">
        <f t="shared" si="913"/>
        <v/>
      </c>
      <c r="CL1109" s="513" t="str">
        <f t="shared" si="914"/>
        <v/>
      </c>
      <c r="CM1109" s="513"/>
      <c r="CR1109" s="822">
        <f t="shared" si="915"/>
        <v>0</v>
      </c>
      <c r="CS1109" s="822">
        <f t="shared" si="916"/>
        <v>0</v>
      </c>
      <c r="CT1109" s="823">
        <f t="shared" si="917"/>
        <v>0</v>
      </c>
      <c r="CU1109" s="817">
        <f t="shared" si="918"/>
        <v>0</v>
      </c>
      <c r="CV1109" s="817">
        <f t="shared" si="919"/>
        <v>0</v>
      </c>
      <c r="CW1109" s="817">
        <f t="shared" si="920"/>
        <v>0</v>
      </c>
      <c r="CX1109" s="817">
        <f t="shared" si="921"/>
        <v>0</v>
      </c>
      <c r="CY1109" s="817"/>
      <c r="CZ1109" s="817">
        <f t="shared" si="922"/>
        <v>0</v>
      </c>
      <c r="DA1109" s="817">
        <f t="shared" si="923"/>
        <v>0</v>
      </c>
      <c r="DB1109" s="817"/>
    </row>
    <row r="1110" spans="1:106">
      <c r="A1110" s="404" t="s">
        <v>2103</v>
      </c>
      <c r="B1110" s="470" t="s">
        <v>2104</v>
      </c>
      <c r="C1110" s="57">
        <f t="shared" si="905"/>
        <v>0</v>
      </c>
      <c r="D1110" s="372">
        <f t="shared" si="904"/>
        <v>0</v>
      </c>
      <c r="E1110" s="58"/>
      <c r="F1110" s="59"/>
      <c r="G1110" s="60"/>
      <c r="H1110" s="145"/>
      <c r="I1110" s="146"/>
      <c r="J1110" s="146"/>
      <c r="K1110" s="146"/>
      <c r="L1110" s="146"/>
      <c r="M1110" s="146"/>
      <c r="N1110" s="146"/>
      <c r="O1110" s="146"/>
      <c r="P1110" s="146"/>
      <c r="Q1110" s="146"/>
      <c r="R1110" s="146"/>
      <c r="S1110" s="146"/>
      <c r="T1110" s="146"/>
      <c r="U1110" s="146"/>
      <c r="V1110" s="146"/>
      <c r="W1110" s="146"/>
      <c r="X1110" s="146"/>
      <c r="Y1110" s="146"/>
      <c r="Z1110" s="147"/>
      <c r="AA1110" s="58"/>
      <c r="AB1110" s="148"/>
      <c r="AC1110" s="59"/>
      <c r="AD1110" s="110"/>
      <c r="AE1110" s="148"/>
      <c r="AF1110" s="111"/>
      <c r="AG1110" s="149"/>
      <c r="AH1110" s="110"/>
      <c r="AI1110" s="111"/>
      <c r="AJ1110" s="149"/>
      <c r="AK1110" s="70"/>
      <c r="AL1110" s="271"/>
      <c r="AM1110" s="271"/>
      <c r="AN1110" s="271"/>
      <c r="AO1110" s="855" t="str">
        <f t="shared" si="885"/>
        <v/>
      </c>
      <c r="BC1110" s="244"/>
      <c r="BD1110" s="244"/>
      <c r="BE1110" s="244"/>
      <c r="BF1110" s="244"/>
      <c r="BG1110" s="244"/>
      <c r="BH1110" s="244"/>
      <c r="BI1110" s="244"/>
      <c r="BJ1110" s="244"/>
      <c r="CC1110" s="513" t="str">
        <f t="shared" si="906"/>
        <v/>
      </c>
      <c r="CD1110" s="513" t="str">
        <f t="shared" si="907"/>
        <v/>
      </c>
      <c r="CE1110" s="513" t="str">
        <f t="shared" si="908"/>
        <v/>
      </c>
      <c r="CF1110" s="513" t="str">
        <f t="shared" si="909"/>
        <v/>
      </c>
      <c r="CG1110" s="513" t="str">
        <f t="shared" si="910"/>
        <v/>
      </c>
      <c r="CH1110" s="513" t="str">
        <f t="shared" si="911"/>
        <v/>
      </c>
      <c r="CI1110" s="513" t="str">
        <f t="shared" si="912"/>
        <v/>
      </c>
      <c r="CJ1110" s="513"/>
      <c r="CK1110" s="513" t="str">
        <f t="shared" si="913"/>
        <v/>
      </c>
      <c r="CL1110" s="513" t="str">
        <f t="shared" si="914"/>
        <v/>
      </c>
      <c r="CM1110" s="513"/>
      <c r="CR1110" s="822">
        <f t="shared" si="915"/>
        <v>0</v>
      </c>
      <c r="CS1110" s="822">
        <f t="shared" si="916"/>
        <v>0</v>
      </c>
      <c r="CT1110" s="823">
        <f t="shared" si="917"/>
        <v>0</v>
      </c>
      <c r="CU1110" s="817">
        <f t="shared" si="918"/>
        <v>0</v>
      </c>
      <c r="CV1110" s="817">
        <f t="shared" si="919"/>
        <v>0</v>
      </c>
      <c r="CW1110" s="817">
        <f t="shared" si="920"/>
        <v>0</v>
      </c>
      <c r="CX1110" s="817">
        <f t="shared" si="921"/>
        <v>0</v>
      </c>
      <c r="CY1110" s="817"/>
      <c r="CZ1110" s="817">
        <f t="shared" si="922"/>
        <v>0</v>
      </c>
      <c r="DA1110" s="817">
        <f t="shared" si="923"/>
        <v>0</v>
      </c>
      <c r="DB1110" s="817"/>
    </row>
    <row r="1111" spans="1:106">
      <c r="A1111" s="404" t="s">
        <v>2105</v>
      </c>
      <c r="B1111" s="470" t="s">
        <v>2106</v>
      </c>
      <c r="C1111" s="57">
        <f t="shared" si="905"/>
        <v>0</v>
      </c>
      <c r="D1111" s="372">
        <f t="shared" si="904"/>
        <v>0</v>
      </c>
      <c r="E1111" s="58"/>
      <c r="F1111" s="59"/>
      <c r="G1111" s="60"/>
      <c r="H1111" s="145"/>
      <c r="I1111" s="146"/>
      <c r="J1111" s="146"/>
      <c r="K1111" s="146"/>
      <c r="L1111" s="146"/>
      <c r="M1111" s="146"/>
      <c r="N1111" s="146"/>
      <c r="O1111" s="146"/>
      <c r="P1111" s="146"/>
      <c r="Q1111" s="146"/>
      <c r="R1111" s="146"/>
      <c r="S1111" s="146"/>
      <c r="T1111" s="146"/>
      <c r="U1111" s="146"/>
      <c r="V1111" s="146"/>
      <c r="W1111" s="146"/>
      <c r="X1111" s="146"/>
      <c r="Y1111" s="146"/>
      <c r="Z1111" s="147"/>
      <c r="AA1111" s="58"/>
      <c r="AB1111" s="148"/>
      <c r="AC1111" s="59"/>
      <c r="AD1111" s="110"/>
      <c r="AE1111" s="148"/>
      <c r="AF1111" s="111"/>
      <c r="AG1111" s="149"/>
      <c r="AH1111" s="110"/>
      <c r="AI1111" s="111"/>
      <c r="AJ1111" s="149"/>
      <c r="AK1111" s="70"/>
      <c r="AL1111" s="271"/>
      <c r="AM1111" s="271"/>
      <c r="AN1111" s="271"/>
      <c r="AO1111" s="855" t="str">
        <f t="shared" si="885"/>
        <v/>
      </c>
      <c r="BC1111" s="244"/>
      <c r="BD1111" s="244"/>
      <c r="BE1111" s="244"/>
      <c r="BF1111" s="244"/>
      <c r="BG1111" s="244"/>
      <c r="BH1111" s="244"/>
      <c r="BI1111" s="244"/>
      <c r="BJ1111" s="244"/>
      <c r="CC1111" s="513" t="str">
        <f t="shared" si="906"/>
        <v/>
      </c>
      <c r="CD1111" s="513" t="str">
        <f t="shared" si="907"/>
        <v/>
      </c>
      <c r="CE1111" s="513" t="str">
        <f t="shared" si="908"/>
        <v/>
      </c>
      <c r="CF1111" s="513" t="str">
        <f t="shared" si="909"/>
        <v/>
      </c>
      <c r="CG1111" s="513" t="str">
        <f t="shared" si="910"/>
        <v/>
      </c>
      <c r="CH1111" s="513" t="str">
        <f t="shared" si="911"/>
        <v/>
      </c>
      <c r="CI1111" s="513" t="str">
        <f t="shared" si="912"/>
        <v/>
      </c>
      <c r="CJ1111" s="513"/>
      <c r="CK1111" s="513" t="str">
        <f t="shared" si="913"/>
        <v/>
      </c>
      <c r="CL1111" s="513" t="str">
        <f t="shared" si="914"/>
        <v/>
      </c>
      <c r="CM1111" s="513"/>
      <c r="CR1111" s="822">
        <f t="shared" si="915"/>
        <v>0</v>
      </c>
      <c r="CS1111" s="822">
        <f t="shared" si="916"/>
        <v>0</v>
      </c>
      <c r="CT1111" s="823">
        <f t="shared" si="917"/>
        <v>0</v>
      </c>
      <c r="CU1111" s="817">
        <f t="shared" si="918"/>
        <v>0</v>
      </c>
      <c r="CV1111" s="817">
        <f t="shared" si="919"/>
        <v>0</v>
      </c>
      <c r="CW1111" s="817">
        <f t="shared" si="920"/>
        <v>0</v>
      </c>
      <c r="CX1111" s="817">
        <f t="shared" si="921"/>
        <v>0</v>
      </c>
      <c r="CY1111" s="817"/>
      <c r="CZ1111" s="817">
        <f t="shared" si="922"/>
        <v>0</v>
      </c>
      <c r="DA1111" s="817">
        <f t="shared" si="923"/>
        <v>0</v>
      </c>
      <c r="DB1111" s="817"/>
    </row>
    <row r="1112" spans="1:106">
      <c r="A1112" s="404" t="s">
        <v>2107</v>
      </c>
      <c r="B1112" s="470" t="s">
        <v>2108</v>
      </c>
      <c r="C1112" s="57">
        <f t="shared" si="905"/>
        <v>0</v>
      </c>
      <c r="D1112" s="372">
        <f t="shared" si="904"/>
        <v>0</v>
      </c>
      <c r="E1112" s="58"/>
      <c r="F1112" s="59"/>
      <c r="G1112" s="60"/>
      <c r="H1112" s="145"/>
      <c r="I1112" s="146"/>
      <c r="J1112" s="146"/>
      <c r="K1112" s="146"/>
      <c r="L1112" s="146"/>
      <c r="M1112" s="146"/>
      <c r="N1112" s="146"/>
      <c r="O1112" s="146"/>
      <c r="P1112" s="146"/>
      <c r="Q1112" s="146"/>
      <c r="R1112" s="146"/>
      <c r="S1112" s="146"/>
      <c r="T1112" s="146"/>
      <c r="U1112" s="146"/>
      <c r="V1112" s="146"/>
      <c r="W1112" s="146"/>
      <c r="X1112" s="146"/>
      <c r="Y1112" s="146"/>
      <c r="Z1112" s="147"/>
      <c r="AA1112" s="58"/>
      <c r="AB1112" s="148"/>
      <c r="AC1112" s="59"/>
      <c r="AD1112" s="110"/>
      <c r="AE1112" s="148"/>
      <c r="AF1112" s="111"/>
      <c r="AG1112" s="149"/>
      <c r="AH1112" s="110"/>
      <c r="AI1112" s="111"/>
      <c r="AJ1112" s="149"/>
      <c r="AK1112" s="70"/>
      <c r="AL1112" s="271"/>
      <c r="AM1112" s="271"/>
      <c r="AN1112" s="271"/>
      <c r="AO1112" s="855" t="str">
        <f t="shared" si="885"/>
        <v/>
      </c>
      <c r="BC1112" s="244"/>
      <c r="BD1112" s="244"/>
      <c r="BE1112" s="244"/>
      <c r="BF1112" s="244"/>
      <c r="BG1112" s="244"/>
      <c r="BH1112" s="244"/>
      <c r="BI1112" s="244"/>
      <c r="BJ1112" s="244"/>
      <c r="CC1112" s="513" t="str">
        <f t="shared" si="906"/>
        <v/>
      </c>
      <c r="CD1112" s="513" t="str">
        <f t="shared" si="907"/>
        <v/>
      </c>
      <c r="CE1112" s="513" t="str">
        <f t="shared" si="908"/>
        <v/>
      </c>
      <c r="CF1112" s="513" t="str">
        <f t="shared" si="909"/>
        <v/>
      </c>
      <c r="CG1112" s="513" t="str">
        <f t="shared" si="910"/>
        <v/>
      </c>
      <c r="CH1112" s="513" t="str">
        <f t="shared" si="911"/>
        <v/>
      </c>
      <c r="CI1112" s="513" t="str">
        <f t="shared" si="912"/>
        <v/>
      </c>
      <c r="CJ1112" s="513"/>
      <c r="CK1112" s="513" t="str">
        <f t="shared" si="913"/>
        <v/>
      </c>
      <c r="CL1112" s="513" t="str">
        <f t="shared" si="914"/>
        <v/>
      </c>
      <c r="CM1112" s="513"/>
      <c r="CR1112" s="822">
        <f t="shared" si="915"/>
        <v>0</v>
      </c>
      <c r="CS1112" s="822">
        <f t="shared" si="916"/>
        <v>0</v>
      </c>
      <c r="CT1112" s="823">
        <f t="shared" si="917"/>
        <v>0</v>
      </c>
      <c r="CU1112" s="817">
        <f t="shared" si="918"/>
        <v>0</v>
      </c>
      <c r="CV1112" s="817">
        <f t="shared" si="919"/>
        <v>0</v>
      </c>
      <c r="CW1112" s="817">
        <f t="shared" si="920"/>
        <v>0</v>
      </c>
      <c r="CX1112" s="817">
        <f t="shared" si="921"/>
        <v>0</v>
      </c>
      <c r="CY1112" s="817"/>
      <c r="CZ1112" s="817">
        <f t="shared" si="922"/>
        <v>0</v>
      </c>
      <c r="DA1112" s="817">
        <f t="shared" si="923"/>
        <v>0</v>
      </c>
      <c r="DB1112" s="817"/>
    </row>
    <row r="1113" spans="1:106">
      <c r="A1113" s="404" t="s">
        <v>2109</v>
      </c>
      <c r="B1113" s="470" t="s">
        <v>2110</v>
      </c>
      <c r="C1113" s="57">
        <f t="shared" si="905"/>
        <v>0</v>
      </c>
      <c r="D1113" s="372">
        <f t="shared" si="904"/>
        <v>0</v>
      </c>
      <c r="E1113" s="58"/>
      <c r="F1113" s="59"/>
      <c r="G1113" s="60"/>
      <c r="H1113" s="145"/>
      <c r="I1113" s="146"/>
      <c r="J1113" s="146"/>
      <c r="K1113" s="146"/>
      <c r="L1113" s="146"/>
      <c r="M1113" s="146"/>
      <c r="N1113" s="146"/>
      <c r="O1113" s="146"/>
      <c r="P1113" s="146"/>
      <c r="Q1113" s="146"/>
      <c r="R1113" s="146"/>
      <c r="S1113" s="146"/>
      <c r="T1113" s="146"/>
      <c r="U1113" s="146"/>
      <c r="V1113" s="146"/>
      <c r="W1113" s="146"/>
      <c r="X1113" s="146"/>
      <c r="Y1113" s="146"/>
      <c r="Z1113" s="147"/>
      <c r="AA1113" s="58"/>
      <c r="AB1113" s="148"/>
      <c r="AC1113" s="59"/>
      <c r="AD1113" s="110"/>
      <c r="AE1113" s="148"/>
      <c r="AF1113" s="111"/>
      <c r="AG1113" s="149"/>
      <c r="AH1113" s="110"/>
      <c r="AI1113" s="111"/>
      <c r="AJ1113" s="149"/>
      <c r="AK1113" s="70"/>
      <c r="AL1113" s="271"/>
      <c r="AM1113" s="271"/>
      <c r="AN1113" s="271"/>
      <c r="AO1113" s="855" t="str">
        <f t="shared" si="885"/>
        <v/>
      </c>
      <c r="BC1113" s="244"/>
      <c r="BD1113" s="244"/>
      <c r="BE1113" s="244"/>
      <c r="BF1113" s="244"/>
      <c r="BG1113" s="244"/>
      <c r="BH1113" s="244"/>
      <c r="BI1113" s="244"/>
      <c r="BJ1113" s="244"/>
      <c r="CC1113" s="513" t="str">
        <f t="shared" si="906"/>
        <v/>
      </c>
      <c r="CD1113" s="513" t="str">
        <f t="shared" si="907"/>
        <v/>
      </c>
      <c r="CE1113" s="513" t="str">
        <f t="shared" si="908"/>
        <v/>
      </c>
      <c r="CF1113" s="513" t="str">
        <f t="shared" si="909"/>
        <v/>
      </c>
      <c r="CG1113" s="513" t="str">
        <f t="shared" si="910"/>
        <v/>
      </c>
      <c r="CH1113" s="513" t="str">
        <f t="shared" si="911"/>
        <v/>
      </c>
      <c r="CI1113" s="513" t="str">
        <f t="shared" si="912"/>
        <v/>
      </c>
      <c r="CJ1113" s="513"/>
      <c r="CK1113" s="513" t="str">
        <f t="shared" si="913"/>
        <v/>
      </c>
      <c r="CL1113" s="513" t="str">
        <f t="shared" si="914"/>
        <v/>
      </c>
      <c r="CM1113" s="513"/>
      <c r="CR1113" s="822">
        <f t="shared" si="915"/>
        <v>0</v>
      </c>
      <c r="CS1113" s="822">
        <f t="shared" si="916"/>
        <v>0</v>
      </c>
      <c r="CT1113" s="823">
        <f t="shared" si="917"/>
        <v>0</v>
      </c>
      <c r="CU1113" s="817">
        <f t="shared" si="918"/>
        <v>0</v>
      </c>
      <c r="CV1113" s="817">
        <f t="shared" si="919"/>
        <v>0</v>
      </c>
      <c r="CW1113" s="817">
        <f t="shared" si="920"/>
        <v>0</v>
      </c>
      <c r="CX1113" s="817">
        <f t="shared" si="921"/>
        <v>0</v>
      </c>
      <c r="CY1113" s="817"/>
      <c r="CZ1113" s="817">
        <f t="shared" si="922"/>
        <v>0</v>
      </c>
      <c r="DA1113" s="817">
        <f t="shared" si="923"/>
        <v>0</v>
      </c>
      <c r="DB1113" s="817"/>
    </row>
    <row r="1114" spans="1:106">
      <c r="A1114" s="404" t="s">
        <v>2111</v>
      </c>
      <c r="B1114" s="470" t="s">
        <v>2112</v>
      </c>
      <c r="C1114" s="57">
        <f t="shared" si="905"/>
        <v>0</v>
      </c>
      <c r="D1114" s="372">
        <f t="shared" si="904"/>
        <v>0</v>
      </c>
      <c r="E1114" s="58"/>
      <c r="F1114" s="59"/>
      <c r="G1114" s="60"/>
      <c r="H1114" s="145"/>
      <c r="I1114" s="146"/>
      <c r="J1114" s="146"/>
      <c r="K1114" s="146"/>
      <c r="L1114" s="146"/>
      <c r="M1114" s="146"/>
      <c r="N1114" s="146"/>
      <c r="O1114" s="146"/>
      <c r="P1114" s="146"/>
      <c r="Q1114" s="146"/>
      <c r="R1114" s="146"/>
      <c r="S1114" s="146"/>
      <c r="T1114" s="146"/>
      <c r="U1114" s="146"/>
      <c r="V1114" s="146"/>
      <c r="W1114" s="146"/>
      <c r="X1114" s="146"/>
      <c r="Y1114" s="146"/>
      <c r="Z1114" s="147"/>
      <c r="AA1114" s="58"/>
      <c r="AB1114" s="148"/>
      <c r="AC1114" s="59"/>
      <c r="AD1114" s="110"/>
      <c r="AE1114" s="148"/>
      <c r="AF1114" s="111"/>
      <c r="AG1114" s="149"/>
      <c r="AH1114" s="110"/>
      <c r="AI1114" s="111"/>
      <c r="AJ1114" s="149"/>
      <c r="AK1114" s="70"/>
      <c r="AL1114" s="271"/>
      <c r="AM1114" s="271"/>
      <c r="AN1114" s="271"/>
      <c r="AO1114" s="855" t="str">
        <f t="shared" si="885"/>
        <v/>
      </c>
      <c r="BC1114" s="244"/>
      <c r="BD1114" s="244"/>
      <c r="BE1114" s="244"/>
      <c r="BF1114" s="244"/>
      <c r="BG1114" s="244"/>
      <c r="BH1114" s="244"/>
      <c r="BI1114" s="244"/>
      <c r="BJ1114" s="244"/>
      <c r="CC1114" s="513" t="str">
        <f t="shared" si="906"/>
        <v/>
      </c>
      <c r="CD1114" s="513" t="str">
        <f t="shared" si="907"/>
        <v/>
      </c>
      <c r="CE1114" s="513" t="str">
        <f t="shared" si="908"/>
        <v/>
      </c>
      <c r="CF1114" s="513" t="str">
        <f t="shared" si="909"/>
        <v/>
      </c>
      <c r="CG1114" s="513" t="str">
        <f t="shared" si="910"/>
        <v/>
      </c>
      <c r="CH1114" s="513" t="str">
        <f t="shared" si="911"/>
        <v/>
      </c>
      <c r="CI1114" s="513" t="str">
        <f t="shared" si="912"/>
        <v/>
      </c>
      <c r="CJ1114" s="513"/>
      <c r="CK1114" s="513" t="str">
        <f t="shared" si="913"/>
        <v/>
      </c>
      <c r="CL1114" s="513" t="str">
        <f t="shared" si="914"/>
        <v/>
      </c>
      <c r="CM1114" s="513"/>
      <c r="CR1114" s="822">
        <f t="shared" si="915"/>
        <v>0</v>
      </c>
      <c r="CS1114" s="822">
        <f t="shared" si="916"/>
        <v>0</v>
      </c>
      <c r="CT1114" s="823">
        <f t="shared" si="917"/>
        <v>0</v>
      </c>
      <c r="CU1114" s="817">
        <f t="shared" si="918"/>
        <v>0</v>
      </c>
      <c r="CV1114" s="817">
        <f t="shared" si="919"/>
        <v>0</v>
      </c>
      <c r="CW1114" s="817">
        <f t="shared" si="920"/>
        <v>0</v>
      </c>
      <c r="CX1114" s="817">
        <f t="shared" si="921"/>
        <v>0</v>
      </c>
      <c r="CY1114" s="817"/>
      <c r="CZ1114" s="817">
        <f t="shared" si="922"/>
        <v>0</v>
      </c>
      <c r="DA1114" s="817">
        <f t="shared" si="923"/>
        <v>0</v>
      </c>
      <c r="DB1114" s="817"/>
    </row>
    <row r="1115" spans="1:106">
      <c r="A1115" s="404" t="s">
        <v>2113</v>
      </c>
      <c r="B1115" s="470" t="s">
        <v>2114</v>
      </c>
      <c r="C1115" s="57">
        <f t="shared" si="905"/>
        <v>0</v>
      </c>
      <c r="D1115" s="372">
        <f t="shared" si="904"/>
        <v>0</v>
      </c>
      <c r="E1115" s="58"/>
      <c r="F1115" s="59"/>
      <c r="G1115" s="60"/>
      <c r="H1115" s="145"/>
      <c r="I1115" s="146"/>
      <c r="J1115" s="146"/>
      <c r="K1115" s="146"/>
      <c r="L1115" s="146"/>
      <c r="M1115" s="146"/>
      <c r="N1115" s="146"/>
      <c r="O1115" s="146"/>
      <c r="P1115" s="146"/>
      <c r="Q1115" s="146"/>
      <c r="R1115" s="146"/>
      <c r="S1115" s="146"/>
      <c r="T1115" s="146"/>
      <c r="U1115" s="146"/>
      <c r="V1115" s="146"/>
      <c r="W1115" s="146"/>
      <c r="X1115" s="146"/>
      <c r="Y1115" s="146"/>
      <c r="Z1115" s="147"/>
      <c r="AA1115" s="58"/>
      <c r="AB1115" s="148"/>
      <c r="AC1115" s="59"/>
      <c r="AD1115" s="110"/>
      <c r="AE1115" s="148"/>
      <c r="AF1115" s="111"/>
      <c r="AG1115" s="149"/>
      <c r="AH1115" s="110"/>
      <c r="AI1115" s="111"/>
      <c r="AJ1115" s="149"/>
      <c r="AK1115" s="70"/>
      <c r="AL1115" s="271"/>
      <c r="AM1115" s="271"/>
      <c r="AN1115" s="271"/>
      <c r="AO1115" s="855" t="str">
        <f t="shared" si="885"/>
        <v/>
      </c>
      <c r="BC1115" s="244"/>
      <c r="BD1115" s="244"/>
      <c r="BE1115" s="244"/>
      <c r="BF1115" s="244"/>
      <c r="BG1115" s="244"/>
      <c r="BH1115" s="244"/>
      <c r="BI1115" s="244"/>
      <c r="BJ1115" s="244"/>
      <c r="CC1115" s="513" t="str">
        <f t="shared" si="906"/>
        <v/>
      </c>
      <c r="CD1115" s="513" t="str">
        <f t="shared" si="907"/>
        <v/>
      </c>
      <c r="CE1115" s="513" t="str">
        <f t="shared" si="908"/>
        <v/>
      </c>
      <c r="CF1115" s="513" t="str">
        <f t="shared" si="909"/>
        <v/>
      </c>
      <c r="CG1115" s="513" t="str">
        <f t="shared" si="910"/>
        <v/>
      </c>
      <c r="CH1115" s="513" t="str">
        <f t="shared" si="911"/>
        <v/>
      </c>
      <c r="CI1115" s="513" t="str">
        <f t="shared" si="912"/>
        <v/>
      </c>
      <c r="CJ1115" s="513"/>
      <c r="CK1115" s="513" t="str">
        <f t="shared" si="913"/>
        <v/>
      </c>
      <c r="CL1115" s="513" t="str">
        <f t="shared" si="914"/>
        <v/>
      </c>
      <c r="CM1115" s="513"/>
      <c r="CR1115" s="822">
        <f t="shared" si="915"/>
        <v>0</v>
      </c>
      <c r="CS1115" s="822">
        <f t="shared" si="916"/>
        <v>0</v>
      </c>
      <c r="CT1115" s="823">
        <f t="shared" si="917"/>
        <v>0</v>
      </c>
      <c r="CU1115" s="817">
        <f t="shared" si="918"/>
        <v>0</v>
      </c>
      <c r="CV1115" s="817">
        <f t="shared" si="919"/>
        <v>0</v>
      </c>
      <c r="CW1115" s="817">
        <f t="shared" si="920"/>
        <v>0</v>
      </c>
      <c r="CX1115" s="817">
        <f t="shared" si="921"/>
        <v>0</v>
      </c>
      <c r="CY1115" s="817"/>
      <c r="CZ1115" s="817">
        <f t="shared" si="922"/>
        <v>0</v>
      </c>
      <c r="DA1115" s="817">
        <f t="shared" si="923"/>
        <v>0</v>
      </c>
      <c r="DB1115" s="817"/>
    </row>
    <row r="1116" spans="1:106">
      <c r="A1116" s="404" t="s">
        <v>2115</v>
      </c>
      <c r="B1116" s="470" t="s">
        <v>2116</v>
      </c>
      <c r="C1116" s="57">
        <f t="shared" si="905"/>
        <v>0</v>
      </c>
      <c r="D1116" s="372">
        <f t="shared" si="904"/>
        <v>0</v>
      </c>
      <c r="E1116" s="58"/>
      <c r="F1116" s="59"/>
      <c r="G1116" s="60"/>
      <c r="H1116" s="145"/>
      <c r="I1116" s="146"/>
      <c r="J1116" s="146"/>
      <c r="K1116" s="146"/>
      <c r="L1116" s="146"/>
      <c r="M1116" s="146"/>
      <c r="N1116" s="146"/>
      <c r="O1116" s="146"/>
      <c r="P1116" s="146"/>
      <c r="Q1116" s="146"/>
      <c r="R1116" s="146"/>
      <c r="S1116" s="146"/>
      <c r="T1116" s="146"/>
      <c r="U1116" s="146"/>
      <c r="V1116" s="146"/>
      <c r="W1116" s="146"/>
      <c r="X1116" s="146"/>
      <c r="Y1116" s="146"/>
      <c r="Z1116" s="147"/>
      <c r="AA1116" s="58"/>
      <c r="AB1116" s="148"/>
      <c r="AC1116" s="59"/>
      <c r="AD1116" s="110"/>
      <c r="AE1116" s="148"/>
      <c r="AF1116" s="111"/>
      <c r="AG1116" s="149"/>
      <c r="AH1116" s="110"/>
      <c r="AI1116" s="111"/>
      <c r="AJ1116" s="149"/>
      <c r="AK1116" s="70"/>
      <c r="AL1116" s="271"/>
      <c r="AM1116" s="271"/>
      <c r="AN1116" s="271"/>
      <c r="AO1116" s="855" t="str">
        <f t="shared" si="885"/>
        <v/>
      </c>
      <c r="BC1116" s="244"/>
      <c r="BD1116" s="244"/>
      <c r="BE1116" s="244"/>
      <c r="BF1116" s="244"/>
      <c r="BG1116" s="244"/>
      <c r="BH1116" s="244"/>
      <c r="BI1116" s="244"/>
      <c r="BJ1116" s="244"/>
      <c r="CC1116" s="513" t="str">
        <f t="shared" si="906"/>
        <v/>
      </c>
      <c r="CD1116" s="513" t="str">
        <f t="shared" si="907"/>
        <v/>
      </c>
      <c r="CE1116" s="513" t="str">
        <f t="shared" si="908"/>
        <v/>
      </c>
      <c r="CF1116" s="513" t="str">
        <f t="shared" si="909"/>
        <v/>
      </c>
      <c r="CG1116" s="513" t="str">
        <f t="shared" si="910"/>
        <v/>
      </c>
      <c r="CH1116" s="513" t="str">
        <f t="shared" si="911"/>
        <v/>
      </c>
      <c r="CI1116" s="513" t="str">
        <f t="shared" si="912"/>
        <v/>
      </c>
      <c r="CJ1116" s="513"/>
      <c r="CK1116" s="513" t="str">
        <f t="shared" si="913"/>
        <v/>
      </c>
      <c r="CL1116" s="513" t="str">
        <f t="shared" si="914"/>
        <v/>
      </c>
      <c r="CM1116" s="513"/>
      <c r="CR1116" s="822">
        <f t="shared" si="915"/>
        <v>0</v>
      </c>
      <c r="CS1116" s="822">
        <f t="shared" si="916"/>
        <v>0</v>
      </c>
      <c r="CT1116" s="823">
        <f t="shared" si="917"/>
        <v>0</v>
      </c>
      <c r="CU1116" s="817">
        <f t="shared" si="918"/>
        <v>0</v>
      </c>
      <c r="CV1116" s="817">
        <f t="shared" si="919"/>
        <v>0</v>
      </c>
      <c r="CW1116" s="817">
        <f t="shared" si="920"/>
        <v>0</v>
      </c>
      <c r="CX1116" s="817">
        <f t="shared" si="921"/>
        <v>0</v>
      </c>
      <c r="CY1116" s="817"/>
      <c r="CZ1116" s="817">
        <f t="shared" si="922"/>
        <v>0</v>
      </c>
      <c r="DA1116" s="817">
        <f t="shared" si="923"/>
        <v>0</v>
      </c>
      <c r="DB1116" s="817"/>
    </row>
    <row r="1117" spans="1:106">
      <c r="A1117" s="404" t="s">
        <v>2117</v>
      </c>
      <c r="B1117" s="470" t="s">
        <v>2118</v>
      </c>
      <c r="C1117" s="57">
        <f t="shared" si="905"/>
        <v>0</v>
      </c>
      <c r="D1117" s="372">
        <f t="shared" si="904"/>
        <v>0</v>
      </c>
      <c r="E1117" s="58"/>
      <c r="F1117" s="59"/>
      <c r="G1117" s="60"/>
      <c r="H1117" s="145"/>
      <c r="I1117" s="146"/>
      <c r="J1117" s="146"/>
      <c r="K1117" s="146"/>
      <c r="L1117" s="146"/>
      <c r="M1117" s="146"/>
      <c r="N1117" s="146"/>
      <c r="O1117" s="146"/>
      <c r="P1117" s="146"/>
      <c r="Q1117" s="146"/>
      <c r="R1117" s="146"/>
      <c r="S1117" s="146"/>
      <c r="T1117" s="146"/>
      <c r="U1117" s="146"/>
      <c r="V1117" s="146"/>
      <c r="W1117" s="146"/>
      <c r="X1117" s="146"/>
      <c r="Y1117" s="146"/>
      <c r="Z1117" s="147"/>
      <c r="AA1117" s="58"/>
      <c r="AB1117" s="148"/>
      <c r="AC1117" s="59"/>
      <c r="AD1117" s="110"/>
      <c r="AE1117" s="148"/>
      <c r="AF1117" s="111"/>
      <c r="AG1117" s="149"/>
      <c r="AH1117" s="110"/>
      <c r="AI1117" s="111"/>
      <c r="AJ1117" s="149"/>
      <c r="AK1117" s="70"/>
      <c r="AL1117" s="271"/>
      <c r="AM1117" s="271"/>
      <c r="AN1117" s="271"/>
      <c r="AO1117" s="855" t="str">
        <f t="shared" si="885"/>
        <v/>
      </c>
      <c r="BC1117" s="244"/>
      <c r="BD1117" s="244"/>
      <c r="BE1117" s="244"/>
      <c r="BF1117" s="244"/>
      <c r="BG1117" s="244"/>
      <c r="BH1117" s="244"/>
      <c r="BI1117" s="244"/>
      <c r="BJ1117" s="244"/>
      <c r="CC1117" s="513" t="str">
        <f t="shared" si="906"/>
        <v/>
      </c>
      <c r="CD1117" s="513" t="str">
        <f t="shared" si="907"/>
        <v/>
      </c>
      <c r="CE1117" s="513" t="str">
        <f t="shared" si="908"/>
        <v/>
      </c>
      <c r="CF1117" s="513" t="str">
        <f t="shared" si="909"/>
        <v/>
      </c>
      <c r="CG1117" s="513" t="str">
        <f t="shared" si="910"/>
        <v/>
      </c>
      <c r="CH1117" s="513" t="str">
        <f t="shared" si="911"/>
        <v/>
      </c>
      <c r="CI1117" s="513" t="str">
        <f t="shared" si="912"/>
        <v/>
      </c>
      <c r="CJ1117" s="513"/>
      <c r="CK1117" s="513" t="str">
        <f t="shared" si="913"/>
        <v/>
      </c>
      <c r="CL1117" s="513" t="str">
        <f t="shared" si="914"/>
        <v/>
      </c>
      <c r="CM1117" s="513"/>
      <c r="CR1117" s="822">
        <f t="shared" si="915"/>
        <v>0</v>
      </c>
      <c r="CS1117" s="822">
        <f t="shared" si="916"/>
        <v>0</v>
      </c>
      <c r="CT1117" s="823">
        <f t="shared" si="917"/>
        <v>0</v>
      </c>
      <c r="CU1117" s="817">
        <f t="shared" si="918"/>
        <v>0</v>
      </c>
      <c r="CV1117" s="817">
        <f t="shared" si="919"/>
        <v>0</v>
      </c>
      <c r="CW1117" s="817">
        <f t="shared" si="920"/>
        <v>0</v>
      </c>
      <c r="CX1117" s="817">
        <f t="shared" si="921"/>
        <v>0</v>
      </c>
      <c r="CY1117" s="817"/>
      <c r="CZ1117" s="817">
        <f t="shared" si="922"/>
        <v>0</v>
      </c>
      <c r="DA1117" s="817">
        <f t="shared" si="923"/>
        <v>0</v>
      </c>
      <c r="DB1117" s="817"/>
    </row>
    <row r="1118" spans="1:106">
      <c r="A1118" s="405" t="s">
        <v>2119</v>
      </c>
      <c r="B1118" s="472" t="s">
        <v>2120</v>
      </c>
      <c r="C1118" s="77">
        <f t="shared" si="905"/>
        <v>0</v>
      </c>
      <c r="D1118" s="375">
        <f t="shared" si="904"/>
        <v>0</v>
      </c>
      <c r="E1118" s="78"/>
      <c r="F1118" s="79"/>
      <c r="G1118" s="80"/>
      <c r="H1118" s="152"/>
      <c r="I1118" s="153"/>
      <c r="J1118" s="153"/>
      <c r="K1118" s="153"/>
      <c r="L1118" s="153"/>
      <c r="M1118" s="153"/>
      <c r="N1118" s="153"/>
      <c r="O1118" s="153"/>
      <c r="P1118" s="153"/>
      <c r="Q1118" s="153"/>
      <c r="R1118" s="153"/>
      <c r="S1118" s="153"/>
      <c r="T1118" s="153"/>
      <c r="U1118" s="153"/>
      <c r="V1118" s="153"/>
      <c r="W1118" s="153"/>
      <c r="X1118" s="153"/>
      <c r="Y1118" s="153"/>
      <c r="Z1118" s="154"/>
      <c r="AA1118" s="78"/>
      <c r="AB1118" s="155"/>
      <c r="AC1118" s="79"/>
      <c r="AD1118" s="156"/>
      <c r="AE1118" s="155"/>
      <c r="AF1118" s="157"/>
      <c r="AG1118" s="158"/>
      <c r="AH1118" s="156"/>
      <c r="AI1118" s="157"/>
      <c r="AJ1118" s="158"/>
      <c r="AK1118" s="75"/>
      <c r="AL1118" s="271"/>
      <c r="AM1118" s="271"/>
      <c r="AN1118" s="271"/>
      <c r="AO1118" s="855" t="str">
        <f t="shared" si="885"/>
        <v/>
      </c>
      <c r="BC1118" s="244"/>
      <c r="BD1118" s="244"/>
      <c r="BE1118" s="244"/>
      <c r="BF1118" s="244"/>
      <c r="BG1118" s="244"/>
      <c r="BH1118" s="244"/>
      <c r="BI1118" s="244"/>
      <c r="BJ1118" s="244"/>
      <c r="CC1118" s="513" t="str">
        <f t="shared" si="906"/>
        <v/>
      </c>
      <c r="CD1118" s="513" t="str">
        <f t="shared" si="907"/>
        <v/>
      </c>
      <c r="CE1118" s="513" t="str">
        <f t="shared" si="908"/>
        <v/>
      </c>
      <c r="CF1118" s="513" t="str">
        <f t="shared" si="909"/>
        <v/>
      </c>
      <c r="CG1118" s="513" t="str">
        <f t="shared" si="910"/>
        <v/>
      </c>
      <c r="CH1118" s="513" t="str">
        <f t="shared" si="911"/>
        <v/>
      </c>
      <c r="CI1118" s="513" t="str">
        <f t="shared" si="912"/>
        <v/>
      </c>
      <c r="CJ1118" s="513"/>
      <c r="CK1118" s="513" t="str">
        <f t="shared" si="913"/>
        <v/>
      </c>
      <c r="CL1118" s="513" t="str">
        <f t="shared" si="914"/>
        <v/>
      </c>
      <c r="CM1118" s="513"/>
      <c r="CR1118" s="822">
        <f t="shared" si="915"/>
        <v>0</v>
      </c>
      <c r="CS1118" s="822">
        <f t="shared" si="916"/>
        <v>0</v>
      </c>
      <c r="CT1118" s="823">
        <f t="shared" si="917"/>
        <v>0</v>
      </c>
      <c r="CU1118" s="817">
        <f t="shared" si="918"/>
        <v>0</v>
      </c>
      <c r="CV1118" s="817">
        <f t="shared" si="919"/>
        <v>0</v>
      </c>
      <c r="CW1118" s="817">
        <f t="shared" si="920"/>
        <v>0</v>
      </c>
      <c r="CX1118" s="817">
        <f t="shared" si="921"/>
        <v>0</v>
      </c>
      <c r="CY1118" s="817"/>
      <c r="CZ1118" s="817">
        <f t="shared" si="922"/>
        <v>0</v>
      </c>
      <c r="DA1118" s="817">
        <f t="shared" si="923"/>
        <v>0</v>
      </c>
      <c r="DB1118" s="817"/>
    </row>
    <row r="1119" spans="1:106">
      <c r="A1119" s="878" t="s">
        <v>51</v>
      </c>
      <c r="B1119" s="879"/>
      <c r="C1119" s="92">
        <f>SUM(C1059:C1118)</f>
        <v>0</v>
      </c>
      <c r="D1119" s="92">
        <f>SUM(D1059:D1118)</f>
        <v>0</v>
      </c>
      <c r="E1119" s="92">
        <f>SUM(E1059:E1118)</f>
        <v>0</v>
      </c>
      <c r="F1119" s="92">
        <f>SUM(F1059:F1118)</f>
        <v>0</v>
      </c>
      <c r="G1119" s="93">
        <f>SUM(G1059:G1118)</f>
        <v>0</v>
      </c>
      <c r="H1119" s="875"/>
      <c r="I1119" s="876"/>
      <c r="J1119" s="876"/>
      <c r="K1119" s="876"/>
      <c r="L1119" s="876"/>
      <c r="M1119" s="876"/>
      <c r="N1119" s="876"/>
      <c r="O1119" s="876"/>
      <c r="P1119" s="876"/>
      <c r="Q1119" s="876"/>
      <c r="R1119" s="876"/>
      <c r="S1119" s="876"/>
      <c r="T1119" s="876"/>
      <c r="U1119" s="876"/>
      <c r="V1119" s="876"/>
      <c r="W1119" s="876"/>
      <c r="X1119" s="876"/>
      <c r="Y1119" s="876"/>
      <c r="Z1119" s="880"/>
      <c r="AA1119" s="126">
        <f t="shared" ref="AA1119:AJ1119" si="924">SUM(AA1059:AA1118)</f>
        <v>0</v>
      </c>
      <c r="AB1119" s="99">
        <f t="shared" si="924"/>
        <v>0</v>
      </c>
      <c r="AC1119" s="126">
        <f t="shared" si="924"/>
        <v>0</v>
      </c>
      <c r="AD1119" s="92">
        <f t="shared" si="924"/>
        <v>0</v>
      </c>
      <c r="AE1119" s="95">
        <f t="shared" si="924"/>
        <v>0</v>
      </c>
      <c r="AF1119" s="100">
        <f t="shared" si="924"/>
        <v>0</v>
      </c>
      <c r="AG1119" s="126">
        <f t="shared" si="924"/>
        <v>0</v>
      </c>
      <c r="AH1119" s="92">
        <f t="shared" si="924"/>
        <v>0</v>
      </c>
      <c r="AI1119" s="100">
        <f t="shared" si="924"/>
        <v>0</v>
      </c>
      <c r="AJ1119" s="126">
        <f t="shared" si="924"/>
        <v>0</v>
      </c>
      <c r="AK1119" s="875"/>
      <c r="AL1119" s="877"/>
      <c r="AM1119" s="838"/>
      <c r="AN1119" s="838"/>
      <c r="AO1119" s="854"/>
      <c r="BC1119" s="256"/>
      <c r="BD1119" s="256"/>
      <c r="BE1119" s="256"/>
      <c r="BF1119" s="256"/>
      <c r="BG1119" s="256"/>
      <c r="BH1119" s="256"/>
      <c r="BI1119" s="256"/>
      <c r="BJ1119" s="256"/>
      <c r="CC1119" s="818"/>
      <c r="CD1119" s="818"/>
      <c r="CE1119" s="818"/>
      <c r="CF1119" s="818"/>
      <c r="CG1119" s="818"/>
      <c r="CH1119" s="818"/>
      <c r="CI1119" s="818"/>
      <c r="CJ1119" s="818"/>
      <c r="CK1119" s="818"/>
      <c r="CL1119" s="818"/>
      <c r="CM1119" s="818"/>
      <c r="CR1119" s="824"/>
      <c r="CS1119" s="824"/>
      <c r="CT1119" s="824"/>
      <c r="CU1119" s="818"/>
      <c r="CV1119" s="818"/>
      <c r="CW1119" s="818"/>
      <c r="CX1119" s="818"/>
      <c r="CY1119" s="818"/>
      <c r="CZ1119" s="818"/>
      <c r="DA1119" s="818"/>
      <c r="DB1119" s="818"/>
    </row>
    <row r="1120" spans="1:106">
      <c r="A1120" s="900" t="s">
        <v>2121</v>
      </c>
      <c r="B1120" s="901"/>
      <c r="C1120" s="875"/>
      <c r="D1120" s="876"/>
      <c r="E1120" s="876"/>
      <c r="F1120" s="876"/>
      <c r="G1120" s="876"/>
      <c r="H1120" s="876"/>
      <c r="I1120" s="876"/>
      <c r="J1120" s="876"/>
      <c r="K1120" s="876"/>
      <c r="L1120" s="876"/>
      <c r="M1120" s="876"/>
      <c r="N1120" s="876"/>
      <c r="O1120" s="876"/>
      <c r="P1120" s="876"/>
      <c r="Q1120" s="876"/>
      <c r="R1120" s="876"/>
      <c r="S1120" s="876"/>
      <c r="T1120" s="876"/>
      <c r="U1120" s="876"/>
      <c r="V1120" s="876"/>
      <c r="W1120" s="876"/>
      <c r="X1120" s="876"/>
      <c r="Y1120" s="876"/>
      <c r="Z1120" s="876"/>
      <c r="AA1120" s="876"/>
      <c r="AB1120" s="876"/>
      <c r="AC1120" s="876"/>
      <c r="AD1120" s="876"/>
      <c r="AE1120" s="876"/>
      <c r="AF1120" s="876"/>
      <c r="AG1120" s="876"/>
      <c r="AH1120" s="876"/>
      <c r="AI1120" s="876"/>
      <c r="AJ1120" s="876"/>
      <c r="AK1120" s="876"/>
      <c r="AL1120" s="876"/>
      <c r="AM1120" s="876"/>
      <c r="AN1120" s="876"/>
      <c r="AO1120" s="854"/>
      <c r="BC1120" s="256"/>
      <c r="BD1120" s="256"/>
      <c r="BE1120" s="256"/>
      <c r="BF1120" s="256"/>
      <c r="BG1120" s="256"/>
      <c r="BH1120" s="256"/>
      <c r="BI1120" s="256"/>
      <c r="BJ1120" s="256"/>
      <c r="CC1120" s="818"/>
      <c r="CD1120" s="818"/>
      <c r="CE1120" s="818"/>
      <c r="CF1120" s="818"/>
      <c r="CG1120" s="818"/>
      <c r="CH1120" s="818"/>
      <c r="CI1120" s="818"/>
      <c r="CJ1120" s="818"/>
      <c r="CK1120" s="818"/>
      <c r="CL1120" s="818"/>
      <c r="CM1120" s="818"/>
      <c r="CR1120" s="824"/>
      <c r="CS1120" s="824"/>
      <c r="CT1120" s="824"/>
      <c r="CU1120" s="818"/>
      <c r="CV1120" s="818"/>
      <c r="CW1120" s="818"/>
      <c r="CX1120" s="818"/>
      <c r="CY1120" s="818"/>
      <c r="CZ1120" s="818"/>
      <c r="DA1120" s="818"/>
      <c r="DB1120" s="818"/>
    </row>
    <row r="1121" spans="1:106">
      <c r="A1121" s="386" t="s">
        <v>2122</v>
      </c>
      <c r="B1121" s="392" t="s">
        <v>2123</v>
      </c>
      <c r="C1121" s="42">
        <f t="shared" ref="C1121:C1163" si="925">SUM(D1121+G1121)</f>
        <v>0</v>
      </c>
      <c r="D1121" s="407">
        <f t="shared" ref="D1121:D1163" si="926">SUM(E1121:F1121)</f>
        <v>0</v>
      </c>
      <c r="E1121" s="43"/>
      <c r="F1121" s="44"/>
      <c r="G1121" s="45"/>
      <c r="H1121" s="140"/>
      <c r="I1121" s="141"/>
      <c r="J1121" s="141"/>
      <c r="K1121" s="141"/>
      <c r="L1121" s="141"/>
      <c r="M1121" s="141"/>
      <c r="N1121" s="141"/>
      <c r="O1121" s="141"/>
      <c r="P1121" s="141"/>
      <c r="Q1121" s="141"/>
      <c r="R1121" s="141"/>
      <c r="S1121" s="141"/>
      <c r="T1121" s="141"/>
      <c r="U1121" s="141"/>
      <c r="V1121" s="141"/>
      <c r="W1121" s="141"/>
      <c r="X1121" s="141"/>
      <c r="Y1121" s="141"/>
      <c r="Z1121" s="142"/>
      <c r="AA1121" s="43"/>
      <c r="AB1121" s="143"/>
      <c r="AC1121" s="44"/>
      <c r="AD1121" s="104"/>
      <c r="AE1121" s="143"/>
      <c r="AF1121" s="105"/>
      <c r="AG1121" s="144"/>
      <c r="AH1121" s="104"/>
      <c r="AI1121" s="105"/>
      <c r="AJ1121" s="43"/>
      <c r="AK1121" s="55"/>
      <c r="AL1121" s="270"/>
      <c r="AM1121" s="270"/>
      <c r="AN1121" s="270"/>
      <c r="AO1121" s="855" t="str">
        <f t="shared" ref="AO1121:AO1163" si="927">CC1121&amp;CD1121&amp;CE1121&amp;CF1121&amp;CG1121&amp;CH1121&amp;CI1121&amp;CJ1121&amp;CK1121&amp;CL1121&amp;CM1121&amp;CN1121&amp;CO1121</f>
        <v/>
      </c>
      <c r="BC1121" s="244"/>
      <c r="BD1121" s="244"/>
      <c r="BE1121" s="244"/>
      <c r="BF1121" s="244"/>
      <c r="BG1121" s="244"/>
      <c r="BH1121" s="244"/>
      <c r="BI1121" s="244"/>
      <c r="BJ1121" s="244"/>
      <c r="CC1121" s="513" t="str">
        <f t="shared" ref="CC1121:CC1163" si="928">IF(AND($C1121&gt;0,AA1121="")," * No olvide digitar la variable "&amp;$AA$8&amp;""&amp;": Atención Cerrada. Digite Cero si no tiene.","")</f>
        <v/>
      </c>
      <c r="CD1121" s="513" t="str">
        <f t="shared" ref="CD1121:CD1163" si="929">IF(AND($C1121&gt;0,AB1121="")," * No olvide digitar la variable "&amp;$AA$8&amp;""&amp;": Atención Abierta. Digite Cero si no tiene.","")</f>
        <v/>
      </c>
      <c r="CE1121" s="513" t="str">
        <f t="shared" ref="CE1121:CE1163" si="930">IF(AND($C1121&gt;0,AC1121="")," * No olvide digitar la variable "&amp;$AA$8&amp;""&amp;": Emergencia. Digite Cero si no tiene.","")</f>
        <v/>
      </c>
      <c r="CF1121" s="513" t="str">
        <f t="shared" ref="CF1121:CF1163" si="931">IF(AND(C1121&lt;AA1121+AB1121+AC1121)," * La Suma de la variable "&amp;$AA$8&amp;""&amp;" no puede ser mayor al Total.","")</f>
        <v/>
      </c>
      <c r="CG1121" s="513" t="str">
        <f t="shared" ref="CG1121:CG1163" si="932">IF(AND($C1121&gt;0,AD1121="")," * No olvide digitar la variable "&amp;$AD$8&amp;""&amp;": Honorarios. Digite Cero si no tiene.","")</f>
        <v/>
      </c>
      <c r="CH1121" s="513" t="str">
        <f t="shared" ref="CH1121:CH1163" si="933">IF(AND($C1121&gt;0,AE1121="")," * No olvide digitar la variable "&amp;$AD$8&amp;""&amp;": Convenios. Digite Cero si no tiene.","")</f>
        <v/>
      </c>
      <c r="CI1121" s="513" t="str">
        <f t="shared" ref="CI1121:CI1163" si="934">IF(AND($C1121&gt;0,AF1121="")," * No olvide digitar la variable "&amp;$AD$8&amp;""&amp;": Consultores de llamada. Digite Cero si no tiene.","")</f>
        <v/>
      </c>
      <c r="CJ1121" s="513"/>
      <c r="CK1121" s="513" t="str">
        <f t="shared" ref="CK1121:CK1163" si="935">IF(AND($C1121&gt;0,AH1121="")," * No olvide digitar la variable "&amp;$AH$8&amp;""&amp;" Al Sistema. Digite Cero si no tiene.","")</f>
        <v/>
      </c>
      <c r="CL1121" s="513" t="str">
        <f t="shared" ref="CL1121:CL1163" si="936">IF(AND($C1121&gt;0,AI1121="")," * No olvide digitar la variable "&amp;$AH$8&amp;""&amp;" al Extrasistema. Digite Cero si no tiene.","")</f>
        <v/>
      </c>
      <c r="CM1121" s="513"/>
      <c r="CR1121" s="822">
        <f t="shared" ref="CR1121:CR1163" si="937">IF(AND($C1121&gt;0,AA1121=""),1,0)</f>
        <v>0</v>
      </c>
      <c r="CS1121" s="822">
        <f t="shared" ref="CS1121:CS1163" si="938">IF(AND($C1121&gt;0,AB1121=""),1,0)</f>
        <v>0</v>
      </c>
      <c r="CT1121" s="823">
        <f t="shared" ref="CT1121:CT1163" si="939">IF(AND($C1121&gt;0,AC1121=""),1,0)</f>
        <v>0</v>
      </c>
      <c r="CU1121" s="817">
        <f t="shared" ref="CU1121:CU1163" si="940">IF(AND(C1121&lt;AA1121+AB1121+AC1121),1,0)</f>
        <v>0</v>
      </c>
      <c r="CV1121" s="817">
        <f t="shared" ref="CV1121:CV1163" si="941">IF(AND($C1121&gt;0,AD1121=""),1,0)</f>
        <v>0</v>
      </c>
      <c r="CW1121" s="817">
        <f t="shared" ref="CW1121:CW1163" si="942">IF(AND($C1121&gt;0,AE1121=""),1,0)</f>
        <v>0</v>
      </c>
      <c r="CX1121" s="817">
        <f t="shared" ref="CX1121:CX1163" si="943">IF(AND($C1121&gt;0,AF1121=""),1,0)</f>
        <v>0</v>
      </c>
      <c r="CY1121" s="817"/>
      <c r="CZ1121" s="817">
        <f t="shared" ref="CZ1121:CZ1163" si="944">IF(AND($C1121&gt;0,AH1121=""),1,0)</f>
        <v>0</v>
      </c>
      <c r="DA1121" s="817">
        <f t="shared" ref="DA1121:DA1163" si="945">IF(AND($C1121&gt;0,AI1121=""),1,0)</f>
        <v>0</v>
      </c>
      <c r="DB1121" s="817"/>
    </row>
    <row r="1122" spans="1:106">
      <c r="A1122" s="388" t="s">
        <v>2124</v>
      </c>
      <c r="B1122" s="408" t="s">
        <v>2125</v>
      </c>
      <c r="C1122" s="57">
        <f>SUM(D1122+G1122)</f>
        <v>0</v>
      </c>
      <c r="D1122" s="410">
        <f t="shared" si="926"/>
        <v>0</v>
      </c>
      <c r="E1122" s="58"/>
      <c r="F1122" s="59"/>
      <c r="G1122" s="60"/>
      <c r="H1122" s="145"/>
      <c r="I1122" s="146"/>
      <c r="J1122" s="146"/>
      <c r="K1122" s="146"/>
      <c r="L1122" s="146"/>
      <c r="M1122" s="146"/>
      <c r="N1122" s="146"/>
      <c r="O1122" s="146"/>
      <c r="P1122" s="146"/>
      <c r="Q1122" s="146"/>
      <c r="R1122" s="146"/>
      <c r="S1122" s="146"/>
      <c r="T1122" s="146"/>
      <c r="U1122" s="146"/>
      <c r="V1122" s="146"/>
      <c r="W1122" s="146"/>
      <c r="X1122" s="146"/>
      <c r="Y1122" s="146"/>
      <c r="Z1122" s="147"/>
      <c r="AA1122" s="58"/>
      <c r="AB1122" s="148"/>
      <c r="AC1122" s="59"/>
      <c r="AD1122" s="110"/>
      <c r="AE1122" s="148"/>
      <c r="AF1122" s="111"/>
      <c r="AG1122" s="149"/>
      <c r="AH1122" s="110"/>
      <c r="AI1122" s="111"/>
      <c r="AJ1122" s="58"/>
      <c r="AK1122" s="70"/>
      <c r="AL1122" s="271"/>
      <c r="AM1122" s="271"/>
      <c r="AN1122" s="271"/>
      <c r="AO1122" s="855" t="str">
        <f t="shared" si="927"/>
        <v/>
      </c>
      <c r="BC1122" s="244"/>
      <c r="BD1122" s="244"/>
      <c r="BE1122" s="244"/>
      <c r="BF1122" s="244"/>
      <c r="BG1122" s="244"/>
      <c r="BH1122" s="244"/>
      <c r="BI1122" s="244"/>
      <c r="BJ1122" s="244"/>
      <c r="CC1122" s="513" t="str">
        <f t="shared" si="928"/>
        <v/>
      </c>
      <c r="CD1122" s="513" t="str">
        <f t="shared" si="929"/>
        <v/>
      </c>
      <c r="CE1122" s="513" t="str">
        <f t="shared" si="930"/>
        <v/>
      </c>
      <c r="CF1122" s="513" t="str">
        <f t="shared" si="931"/>
        <v/>
      </c>
      <c r="CG1122" s="513" t="str">
        <f t="shared" si="932"/>
        <v/>
      </c>
      <c r="CH1122" s="513" t="str">
        <f t="shared" si="933"/>
        <v/>
      </c>
      <c r="CI1122" s="513" t="str">
        <f t="shared" si="934"/>
        <v/>
      </c>
      <c r="CJ1122" s="513"/>
      <c r="CK1122" s="513" t="str">
        <f t="shared" si="935"/>
        <v/>
      </c>
      <c r="CL1122" s="513" t="str">
        <f t="shared" si="936"/>
        <v/>
      </c>
      <c r="CM1122" s="513"/>
      <c r="CR1122" s="822">
        <f t="shared" si="937"/>
        <v>0</v>
      </c>
      <c r="CS1122" s="822">
        <f t="shared" si="938"/>
        <v>0</v>
      </c>
      <c r="CT1122" s="823">
        <f t="shared" si="939"/>
        <v>0</v>
      </c>
      <c r="CU1122" s="817">
        <f t="shared" si="940"/>
        <v>0</v>
      </c>
      <c r="CV1122" s="817">
        <f t="shared" si="941"/>
        <v>0</v>
      </c>
      <c r="CW1122" s="817">
        <f t="shared" si="942"/>
        <v>0</v>
      </c>
      <c r="CX1122" s="817">
        <f t="shared" si="943"/>
        <v>0</v>
      </c>
      <c r="CY1122" s="817"/>
      <c r="CZ1122" s="817">
        <f t="shared" si="944"/>
        <v>0</v>
      </c>
      <c r="DA1122" s="817">
        <f t="shared" si="945"/>
        <v>0</v>
      </c>
      <c r="DB1122" s="817"/>
    </row>
    <row r="1123" spans="1:106">
      <c r="A1123" s="388" t="s">
        <v>2126</v>
      </c>
      <c r="B1123" s="408" t="s">
        <v>2127</v>
      </c>
      <c r="C1123" s="57">
        <f t="shared" si="925"/>
        <v>0</v>
      </c>
      <c r="D1123" s="410">
        <f t="shared" si="926"/>
        <v>0</v>
      </c>
      <c r="E1123" s="58"/>
      <c r="F1123" s="59"/>
      <c r="G1123" s="60"/>
      <c r="H1123" s="145"/>
      <c r="I1123" s="146"/>
      <c r="J1123" s="146"/>
      <c r="K1123" s="146"/>
      <c r="L1123" s="146"/>
      <c r="M1123" s="146"/>
      <c r="N1123" s="146"/>
      <c r="O1123" s="146"/>
      <c r="P1123" s="146"/>
      <c r="Q1123" s="146"/>
      <c r="R1123" s="146"/>
      <c r="S1123" s="146"/>
      <c r="T1123" s="146"/>
      <c r="U1123" s="146"/>
      <c r="V1123" s="146"/>
      <c r="W1123" s="146"/>
      <c r="X1123" s="146"/>
      <c r="Y1123" s="146"/>
      <c r="Z1123" s="147"/>
      <c r="AA1123" s="58"/>
      <c r="AB1123" s="148"/>
      <c r="AC1123" s="59"/>
      <c r="AD1123" s="110"/>
      <c r="AE1123" s="148"/>
      <c r="AF1123" s="111"/>
      <c r="AG1123" s="149"/>
      <c r="AH1123" s="110"/>
      <c r="AI1123" s="111"/>
      <c r="AJ1123" s="58"/>
      <c r="AK1123" s="70"/>
      <c r="AL1123" s="271"/>
      <c r="AM1123" s="271"/>
      <c r="AN1123" s="271"/>
      <c r="AO1123" s="855" t="str">
        <f t="shared" si="927"/>
        <v/>
      </c>
      <c r="BC1123" s="244"/>
      <c r="BD1123" s="244"/>
      <c r="BE1123" s="244"/>
      <c r="BF1123" s="244"/>
      <c r="BG1123" s="244"/>
      <c r="BH1123" s="244"/>
      <c r="BI1123" s="244"/>
      <c r="BJ1123" s="244"/>
      <c r="CC1123" s="513" t="str">
        <f t="shared" si="928"/>
        <v/>
      </c>
      <c r="CD1123" s="513" t="str">
        <f t="shared" si="929"/>
        <v/>
      </c>
      <c r="CE1123" s="513" t="str">
        <f t="shared" si="930"/>
        <v/>
      </c>
      <c r="CF1123" s="513" t="str">
        <f t="shared" si="931"/>
        <v/>
      </c>
      <c r="CG1123" s="513" t="str">
        <f t="shared" si="932"/>
        <v/>
      </c>
      <c r="CH1123" s="513" t="str">
        <f t="shared" si="933"/>
        <v/>
      </c>
      <c r="CI1123" s="513" t="str">
        <f t="shared" si="934"/>
        <v/>
      </c>
      <c r="CJ1123" s="513"/>
      <c r="CK1123" s="513" t="str">
        <f t="shared" si="935"/>
        <v/>
      </c>
      <c r="CL1123" s="513" t="str">
        <f t="shared" si="936"/>
        <v/>
      </c>
      <c r="CM1123" s="513"/>
      <c r="CR1123" s="822">
        <f t="shared" si="937"/>
        <v>0</v>
      </c>
      <c r="CS1123" s="822">
        <f t="shared" si="938"/>
        <v>0</v>
      </c>
      <c r="CT1123" s="823">
        <f t="shared" si="939"/>
        <v>0</v>
      </c>
      <c r="CU1123" s="817">
        <f t="shared" si="940"/>
        <v>0</v>
      </c>
      <c r="CV1123" s="817">
        <f t="shared" si="941"/>
        <v>0</v>
      </c>
      <c r="CW1123" s="817">
        <f t="shared" si="942"/>
        <v>0</v>
      </c>
      <c r="CX1123" s="817">
        <f t="shared" si="943"/>
        <v>0</v>
      </c>
      <c r="CY1123" s="817"/>
      <c r="CZ1123" s="817">
        <f t="shared" si="944"/>
        <v>0</v>
      </c>
      <c r="DA1123" s="817">
        <f t="shared" si="945"/>
        <v>0</v>
      </c>
      <c r="DB1123" s="817"/>
    </row>
    <row r="1124" spans="1:106">
      <c r="A1124" s="388" t="s">
        <v>2128</v>
      </c>
      <c r="B1124" s="408" t="s">
        <v>2129</v>
      </c>
      <c r="C1124" s="57">
        <f t="shared" si="925"/>
        <v>0</v>
      </c>
      <c r="D1124" s="410">
        <f t="shared" si="926"/>
        <v>0</v>
      </c>
      <c r="E1124" s="58"/>
      <c r="F1124" s="59"/>
      <c r="G1124" s="60"/>
      <c r="H1124" s="145"/>
      <c r="I1124" s="146"/>
      <c r="J1124" s="146"/>
      <c r="K1124" s="146"/>
      <c r="L1124" s="146"/>
      <c r="M1124" s="146"/>
      <c r="N1124" s="146"/>
      <c r="O1124" s="146"/>
      <c r="P1124" s="146"/>
      <c r="Q1124" s="146"/>
      <c r="R1124" s="146"/>
      <c r="S1124" s="146"/>
      <c r="T1124" s="146"/>
      <c r="U1124" s="146"/>
      <c r="V1124" s="146"/>
      <c r="W1124" s="146"/>
      <c r="X1124" s="146"/>
      <c r="Y1124" s="146"/>
      <c r="Z1124" s="147"/>
      <c r="AA1124" s="58"/>
      <c r="AB1124" s="148"/>
      <c r="AC1124" s="59"/>
      <c r="AD1124" s="110"/>
      <c r="AE1124" s="148"/>
      <c r="AF1124" s="111"/>
      <c r="AG1124" s="149"/>
      <c r="AH1124" s="110"/>
      <c r="AI1124" s="111"/>
      <c r="AJ1124" s="58"/>
      <c r="AK1124" s="70"/>
      <c r="AL1124" s="271"/>
      <c r="AM1124" s="271"/>
      <c r="AN1124" s="271"/>
      <c r="AO1124" s="855" t="str">
        <f t="shared" si="927"/>
        <v/>
      </c>
      <c r="BC1124" s="244"/>
      <c r="BD1124" s="244"/>
      <c r="BE1124" s="244"/>
      <c r="BF1124" s="244"/>
      <c r="BG1124" s="244"/>
      <c r="BH1124" s="244"/>
      <c r="BI1124" s="244"/>
      <c r="BJ1124" s="244"/>
      <c r="CC1124" s="513" t="str">
        <f t="shared" si="928"/>
        <v/>
      </c>
      <c r="CD1124" s="513" t="str">
        <f t="shared" si="929"/>
        <v/>
      </c>
      <c r="CE1124" s="513" t="str">
        <f t="shared" si="930"/>
        <v/>
      </c>
      <c r="CF1124" s="513" t="str">
        <f t="shared" si="931"/>
        <v/>
      </c>
      <c r="CG1124" s="513" t="str">
        <f t="shared" si="932"/>
        <v/>
      </c>
      <c r="CH1124" s="513" t="str">
        <f t="shared" si="933"/>
        <v/>
      </c>
      <c r="CI1124" s="513" t="str">
        <f t="shared" si="934"/>
        <v/>
      </c>
      <c r="CJ1124" s="513"/>
      <c r="CK1124" s="513" t="str">
        <f t="shared" si="935"/>
        <v/>
      </c>
      <c r="CL1124" s="513" t="str">
        <f t="shared" si="936"/>
        <v/>
      </c>
      <c r="CM1124" s="513"/>
      <c r="CR1124" s="822">
        <f t="shared" si="937"/>
        <v>0</v>
      </c>
      <c r="CS1124" s="822">
        <f t="shared" si="938"/>
        <v>0</v>
      </c>
      <c r="CT1124" s="823">
        <f t="shared" si="939"/>
        <v>0</v>
      </c>
      <c r="CU1124" s="817">
        <f t="shared" si="940"/>
        <v>0</v>
      </c>
      <c r="CV1124" s="817">
        <f t="shared" si="941"/>
        <v>0</v>
      </c>
      <c r="CW1124" s="817">
        <f t="shared" si="942"/>
        <v>0</v>
      </c>
      <c r="CX1124" s="817">
        <f t="shared" si="943"/>
        <v>0</v>
      </c>
      <c r="CY1124" s="817"/>
      <c r="CZ1124" s="817">
        <f t="shared" si="944"/>
        <v>0</v>
      </c>
      <c r="DA1124" s="817">
        <f t="shared" si="945"/>
        <v>0</v>
      </c>
      <c r="DB1124" s="817"/>
    </row>
    <row r="1125" spans="1:106">
      <c r="A1125" s="388" t="s">
        <v>2130</v>
      </c>
      <c r="B1125" s="408" t="s">
        <v>2131</v>
      </c>
      <c r="C1125" s="57">
        <f t="shared" si="925"/>
        <v>0</v>
      </c>
      <c r="D1125" s="410">
        <f t="shared" si="926"/>
        <v>0</v>
      </c>
      <c r="E1125" s="58"/>
      <c r="F1125" s="59"/>
      <c r="G1125" s="60"/>
      <c r="H1125" s="145"/>
      <c r="I1125" s="146"/>
      <c r="J1125" s="146"/>
      <c r="K1125" s="146"/>
      <c r="L1125" s="146"/>
      <c r="M1125" s="146"/>
      <c r="N1125" s="146"/>
      <c r="O1125" s="146"/>
      <c r="P1125" s="146"/>
      <c r="Q1125" s="146"/>
      <c r="R1125" s="146"/>
      <c r="S1125" s="146"/>
      <c r="T1125" s="146"/>
      <c r="U1125" s="146"/>
      <c r="V1125" s="146"/>
      <c r="W1125" s="146"/>
      <c r="X1125" s="146"/>
      <c r="Y1125" s="146"/>
      <c r="Z1125" s="147"/>
      <c r="AA1125" s="58"/>
      <c r="AB1125" s="148"/>
      <c r="AC1125" s="59"/>
      <c r="AD1125" s="110"/>
      <c r="AE1125" s="148"/>
      <c r="AF1125" s="111"/>
      <c r="AG1125" s="149"/>
      <c r="AH1125" s="110"/>
      <c r="AI1125" s="111"/>
      <c r="AJ1125" s="58"/>
      <c r="AK1125" s="70"/>
      <c r="AL1125" s="271"/>
      <c r="AM1125" s="271"/>
      <c r="AN1125" s="271"/>
      <c r="AO1125" s="855" t="str">
        <f t="shared" si="927"/>
        <v/>
      </c>
      <c r="BC1125" s="244"/>
      <c r="BD1125" s="244"/>
      <c r="BE1125" s="244"/>
      <c r="BF1125" s="244"/>
      <c r="BG1125" s="244"/>
      <c r="BH1125" s="244"/>
      <c r="BI1125" s="244"/>
      <c r="BJ1125" s="244"/>
      <c r="CC1125" s="513" t="str">
        <f t="shared" si="928"/>
        <v/>
      </c>
      <c r="CD1125" s="513" t="str">
        <f t="shared" si="929"/>
        <v/>
      </c>
      <c r="CE1125" s="513" t="str">
        <f t="shared" si="930"/>
        <v/>
      </c>
      <c r="CF1125" s="513" t="str">
        <f t="shared" si="931"/>
        <v/>
      </c>
      <c r="CG1125" s="513" t="str">
        <f t="shared" si="932"/>
        <v/>
      </c>
      <c r="CH1125" s="513" t="str">
        <f t="shared" si="933"/>
        <v/>
      </c>
      <c r="CI1125" s="513" t="str">
        <f t="shared" si="934"/>
        <v/>
      </c>
      <c r="CJ1125" s="513"/>
      <c r="CK1125" s="513" t="str">
        <f t="shared" si="935"/>
        <v/>
      </c>
      <c r="CL1125" s="513" t="str">
        <f t="shared" si="936"/>
        <v/>
      </c>
      <c r="CM1125" s="513"/>
      <c r="CR1125" s="822">
        <f t="shared" si="937"/>
        <v>0</v>
      </c>
      <c r="CS1125" s="822">
        <f t="shared" si="938"/>
        <v>0</v>
      </c>
      <c r="CT1125" s="823">
        <f t="shared" si="939"/>
        <v>0</v>
      </c>
      <c r="CU1125" s="817">
        <f t="shared" si="940"/>
        <v>0</v>
      </c>
      <c r="CV1125" s="817">
        <f t="shared" si="941"/>
        <v>0</v>
      </c>
      <c r="CW1125" s="817">
        <f t="shared" si="942"/>
        <v>0</v>
      </c>
      <c r="CX1125" s="817">
        <f t="shared" si="943"/>
        <v>0</v>
      </c>
      <c r="CY1125" s="817"/>
      <c r="CZ1125" s="817">
        <f t="shared" si="944"/>
        <v>0</v>
      </c>
      <c r="DA1125" s="817">
        <f t="shared" si="945"/>
        <v>0</v>
      </c>
      <c r="DB1125" s="817"/>
    </row>
    <row r="1126" spans="1:106">
      <c r="A1126" s="388" t="s">
        <v>2132</v>
      </c>
      <c r="B1126" s="408" t="s">
        <v>2133</v>
      </c>
      <c r="C1126" s="57">
        <f t="shared" si="925"/>
        <v>0</v>
      </c>
      <c r="D1126" s="410">
        <f t="shared" si="926"/>
        <v>0</v>
      </c>
      <c r="E1126" s="58"/>
      <c r="F1126" s="59"/>
      <c r="G1126" s="60"/>
      <c r="H1126" s="145"/>
      <c r="I1126" s="146"/>
      <c r="J1126" s="146"/>
      <c r="K1126" s="146"/>
      <c r="L1126" s="146"/>
      <c r="M1126" s="146"/>
      <c r="N1126" s="146"/>
      <c r="O1126" s="146"/>
      <c r="P1126" s="146"/>
      <c r="Q1126" s="146"/>
      <c r="R1126" s="146"/>
      <c r="S1126" s="146"/>
      <c r="T1126" s="146"/>
      <c r="U1126" s="146"/>
      <c r="V1126" s="146"/>
      <c r="W1126" s="146"/>
      <c r="X1126" s="146"/>
      <c r="Y1126" s="146"/>
      <c r="Z1126" s="147"/>
      <c r="AA1126" s="58"/>
      <c r="AB1126" s="148"/>
      <c r="AC1126" s="59"/>
      <c r="AD1126" s="110"/>
      <c r="AE1126" s="148"/>
      <c r="AF1126" s="111"/>
      <c r="AG1126" s="149"/>
      <c r="AH1126" s="110"/>
      <c r="AI1126" s="111"/>
      <c r="AJ1126" s="58"/>
      <c r="AK1126" s="70"/>
      <c r="AL1126" s="271"/>
      <c r="AM1126" s="271"/>
      <c r="AN1126" s="271"/>
      <c r="AO1126" s="855" t="str">
        <f t="shared" si="927"/>
        <v/>
      </c>
      <c r="BC1126" s="244"/>
      <c r="BD1126" s="244"/>
      <c r="BE1126" s="244"/>
      <c r="BF1126" s="244"/>
      <c r="BG1126" s="244"/>
      <c r="BH1126" s="244"/>
      <c r="BI1126" s="244"/>
      <c r="BJ1126" s="244"/>
      <c r="CC1126" s="513" t="str">
        <f t="shared" si="928"/>
        <v/>
      </c>
      <c r="CD1126" s="513" t="str">
        <f t="shared" si="929"/>
        <v/>
      </c>
      <c r="CE1126" s="513" t="str">
        <f t="shared" si="930"/>
        <v/>
      </c>
      <c r="CF1126" s="513" t="str">
        <f t="shared" si="931"/>
        <v/>
      </c>
      <c r="CG1126" s="513" t="str">
        <f t="shared" si="932"/>
        <v/>
      </c>
      <c r="CH1126" s="513" t="str">
        <f t="shared" si="933"/>
        <v/>
      </c>
      <c r="CI1126" s="513" t="str">
        <f t="shared" si="934"/>
        <v/>
      </c>
      <c r="CJ1126" s="513"/>
      <c r="CK1126" s="513" t="str">
        <f t="shared" si="935"/>
        <v/>
      </c>
      <c r="CL1126" s="513" t="str">
        <f t="shared" si="936"/>
        <v/>
      </c>
      <c r="CM1126" s="513"/>
      <c r="CR1126" s="822">
        <f t="shared" si="937"/>
        <v>0</v>
      </c>
      <c r="CS1126" s="822">
        <f t="shared" si="938"/>
        <v>0</v>
      </c>
      <c r="CT1126" s="823">
        <f t="shared" si="939"/>
        <v>0</v>
      </c>
      <c r="CU1126" s="817">
        <f t="shared" si="940"/>
        <v>0</v>
      </c>
      <c r="CV1126" s="817">
        <f t="shared" si="941"/>
        <v>0</v>
      </c>
      <c r="CW1126" s="817">
        <f t="shared" si="942"/>
        <v>0</v>
      </c>
      <c r="CX1126" s="817">
        <f t="shared" si="943"/>
        <v>0</v>
      </c>
      <c r="CY1126" s="817"/>
      <c r="CZ1126" s="817">
        <f t="shared" si="944"/>
        <v>0</v>
      </c>
      <c r="DA1126" s="817">
        <f t="shared" si="945"/>
        <v>0</v>
      </c>
      <c r="DB1126" s="817"/>
    </row>
    <row r="1127" spans="1:106">
      <c r="A1127" s="388" t="s">
        <v>2134</v>
      </c>
      <c r="B1127" s="408" t="s">
        <v>2135</v>
      </c>
      <c r="C1127" s="57">
        <f t="shared" si="925"/>
        <v>0</v>
      </c>
      <c r="D1127" s="410">
        <f t="shared" si="926"/>
        <v>0</v>
      </c>
      <c r="E1127" s="58"/>
      <c r="F1127" s="59"/>
      <c r="G1127" s="60"/>
      <c r="H1127" s="145"/>
      <c r="I1127" s="146"/>
      <c r="J1127" s="146"/>
      <c r="K1127" s="146"/>
      <c r="L1127" s="146"/>
      <c r="M1127" s="146"/>
      <c r="N1127" s="146"/>
      <c r="O1127" s="146"/>
      <c r="P1127" s="146"/>
      <c r="Q1127" s="146"/>
      <c r="R1127" s="146"/>
      <c r="S1127" s="146"/>
      <c r="T1127" s="146"/>
      <c r="U1127" s="146"/>
      <c r="V1127" s="146"/>
      <c r="W1127" s="146"/>
      <c r="X1127" s="146"/>
      <c r="Y1127" s="146"/>
      <c r="Z1127" s="147"/>
      <c r="AA1127" s="58"/>
      <c r="AB1127" s="148"/>
      <c r="AC1127" s="59"/>
      <c r="AD1127" s="110"/>
      <c r="AE1127" s="148"/>
      <c r="AF1127" s="111"/>
      <c r="AG1127" s="149"/>
      <c r="AH1127" s="110"/>
      <c r="AI1127" s="111"/>
      <c r="AJ1127" s="58"/>
      <c r="AK1127" s="70"/>
      <c r="AL1127" s="271"/>
      <c r="AM1127" s="271"/>
      <c r="AN1127" s="271"/>
      <c r="AO1127" s="855" t="str">
        <f t="shared" si="927"/>
        <v/>
      </c>
      <c r="BC1127" s="244"/>
      <c r="BD1127" s="244"/>
      <c r="BE1127" s="244"/>
      <c r="BF1127" s="244"/>
      <c r="BG1127" s="244"/>
      <c r="BH1127" s="244"/>
      <c r="BI1127" s="244"/>
      <c r="BJ1127" s="244"/>
      <c r="CC1127" s="513" t="str">
        <f t="shared" si="928"/>
        <v/>
      </c>
      <c r="CD1127" s="513" t="str">
        <f t="shared" si="929"/>
        <v/>
      </c>
      <c r="CE1127" s="513" t="str">
        <f t="shared" si="930"/>
        <v/>
      </c>
      <c r="CF1127" s="513" t="str">
        <f t="shared" si="931"/>
        <v/>
      </c>
      <c r="CG1127" s="513" t="str">
        <f t="shared" si="932"/>
        <v/>
      </c>
      <c r="CH1127" s="513" t="str">
        <f t="shared" si="933"/>
        <v/>
      </c>
      <c r="CI1127" s="513" t="str">
        <f t="shared" si="934"/>
        <v/>
      </c>
      <c r="CJ1127" s="513"/>
      <c r="CK1127" s="513" t="str">
        <f t="shared" si="935"/>
        <v/>
      </c>
      <c r="CL1127" s="513" t="str">
        <f t="shared" si="936"/>
        <v/>
      </c>
      <c r="CM1127" s="513"/>
      <c r="CR1127" s="822">
        <f t="shared" si="937"/>
        <v>0</v>
      </c>
      <c r="CS1127" s="822">
        <f t="shared" si="938"/>
        <v>0</v>
      </c>
      <c r="CT1127" s="823">
        <f t="shared" si="939"/>
        <v>0</v>
      </c>
      <c r="CU1127" s="817">
        <f t="shared" si="940"/>
        <v>0</v>
      </c>
      <c r="CV1127" s="817">
        <f t="shared" si="941"/>
        <v>0</v>
      </c>
      <c r="CW1127" s="817">
        <f t="shared" si="942"/>
        <v>0</v>
      </c>
      <c r="CX1127" s="817">
        <f t="shared" si="943"/>
        <v>0</v>
      </c>
      <c r="CY1127" s="817"/>
      <c r="CZ1127" s="817">
        <f t="shared" si="944"/>
        <v>0</v>
      </c>
      <c r="DA1127" s="817">
        <f t="shared" si="945"/>
        <v>0</v>
      </c>
      <c r="DB1127" s="817"/>
    </row>
    <row r="1128" spans="1:106" ht="21">
      <c r="A1128" s="388" t="s">
        <v>2136</v>
      </c>
      <c r="B1128" s="408" t="s">
        <v>2137</v>
      </c>
      <c r="C1128" s="57">
        <f t="shared" si="925"/>
        <v>0</v>
      </c>
      <c r="D1128" s="410">
        <f t="shared" si="926"/>
        <v>0</v>
      </c>
      <c r="E1128" s="58"/>
      <c r="F1128" s="59"/>
      <c r="G1128" s="60"/>
      <c r="H1128" s="145"/>
      <c r="I1128" s="146"/>
      <c r="J1128" s="146"/>
      <c r="K1128" s="146"/>
      <c r="L1128" s="146"/>
      <c r="M1128" s="146"/>
      <c r="N1128" s="146"/>
      <c r="O1128" s="146"/>
      <c r="P1128" s="146"/>
      <c r="Q1128" s="146"/>
      <c r="R1128" s="146"/>
      <c r="S1128" s="146"/>
      <c r="T1128" s="146"/>
      <c r="U1128" s="146"/>
      <c r="V1128" s="146"/>
      <c r="W1128" s="146"/>
      <c r="X1128" s="146"/>
      <c r="Y1128" s="146"/>
      <c r="Z1128" s="147"/>
      <c r="AA1128" s="58"/>
      <c r="AB1128" s="148"/>
      <c r="AC1128" s="59"/>
      <c r="AD1128" s="110"/>
      <c r="AE1128" s="148"/>
      <c r="AF1128" s="111"/>
      <c r="AG1128" s="149"/>
      <c r="AH1128" s="110"/>
      <c r="AI1128" s="111"/>
      <c r="AJ1128" s="58"/>
      <c r="AK1128" s="70"/>
      <c r="AL1128" s="271"/>
      <c r="AM1128" s="271"/>
      <c r="AN1128" s="271"/>
      <c r="AO1128" s="855" t="str">
        <f t="shared" si="927"/>
        <v/>
      </c>
      <c r="BC1128" s="244"/>
      <c r="BD1128" s="244"/>
      <c r="BE1128" s="244"/>
      <c r="BF1128" s="244"/>
      <c r="BG1128" s="244"/>
      <c r="BH1128" s="244"/>
      <c r="BI1128" s="244"/>
      <c r="BJ1128" s="244"/>
      <c r="CC1128" s="513" t="str">
        <f t="shared" si="928"/>
        <v/>
      </c>
      <c r="CD1128" s="513" t="str">
        <f t="shared" si="929"/>
        <v/>
      </c>
      <c r="CE1128" s="513" t="str">
        <f t="shared" si="930"/>
        <v/>
      </c>
      <c r="CF1128" s="513" t="str">
        <f t="shared" si="931"/>
        <v/>
      </c>
      <c r="CG1128" s="513" t="str">
        <f t="shared" si="932"/>
        <v/>
      </c>
      <c r="CH1128" s="513" t="str">
        <f t="shared" si="933"/>
        <v/>
      </c>
      <c r="CI1128" s="513" t="str">
        <f t="shared" si="934"/>
        <v/>
      </c>
      <c r="CJ1128" s="513"/>
      <c r="CK1128" s="513" t="str">
        <f t="shared" si="935"/>
        <v/>
      </c>
      <c r="CL1128" s="513" t="str">
        <f t="shared" si="936"/>
        <v/>
      </c>
      <c r="CM1128" s="513"/>
      <c r="CR1128" s="822">
        <f t="shared" si="937"/>
        <v>0</v>
      </c>
      <c r="CS1128" s="822">
        <f t="shared" si="938"/>
        <v>0</v>
      </c>
      <c r="CT1128" s="823">
        <f t="shared" si="939"/>
        <v>0</v>
      </c>
      <c r="CU1128" s="817">
        <f t="shared" si="940"/>
        <v>0</v>
      </c>
      <c r="CV1128" s="817">
        <f t="shared" si="941"/>
        <v>0</v>
      </c>
      <c r="CW1128" s="817">
        <f t="shared" si="942"/>
        <v>0</v>
      </c>
      <c r="CX1128" s="817">
        <f t="shared" si="943"/>
        <v>0</v>
      </c>
      <c r="CY1128" s="817"/>
      <c r="CZ1128" s="817">
        <f t="shared" si="944"/>
        <v>0</v>
      </c>
      <c r="DA1128" s="817">
        <f t="shared" si="945"/>
        <v>0</v>
      </c>
      <c r="DB1128" s="817"/>
    </row>
    <row r="1129" spans="1:106">
      <c r="A1129" s="388" t="s">
        <v>2138</v>
      </c>
      <c r="B1129" s="408" t="s">
        <v>2139</v>
      </c>
      <c r="C1129" s="57">
        <f t="shared" si="925"/>
        <v>0</v>
      </c>
      <c r="D1129" s="410">
        <f t="shared" si="926"/>
        <v>0</v>
      </c>
      <c r="E1129" s="58"/>
      <c r="F1129" s="59"/>
      <c r="G1129" s="60"/>
      <c r="H1129" s="145"/>
      <c r="I1129" s="146"/>
      <c r="J1129" s="146"/>
      <c r="K1129" s="146"/>
      <c r="L1129" s="146"/>
      <c r="M1129" s="146"/>
      <c r="N1129" s="146"/>
      <c r="O1129" s="146"/>
      <c r="P1129" s="146"/>
      <c r="Q1129" s="146"/>
      <c r="R1129" s="146"/>
      <c r="S1129" s="146"/>
      <c r="T1129" s="146"/>
      <c r="U1129" s="146"/>
      <c r="V1129" s="146"/>
      <c r="W1129" s="146"/>
      <c r="X1129" s="146"/>
      <c r="Y1129" s="146"/>
      <c r="Z1129" s="147"/>
      <c r="AA1129" s="58"/>
      <c r="AB1129" s="148"/>
      <c r="AC1129" s="59"/>
      <c r="AD1129" s="110"/>
      <c r="AE1129" s="148"/>
      <c r="AF1129" s="111"/>
      <c r="AG1129" s="149"/>
      <c r="AH1129" s="110"/>
      <c r="AI1129" s="111"/>
      <c r="AJ1129" s="58"/>
      <c r="AK1129" s="70"/>
      <c r="AL1129" s="271"/>
      <c r="AM1129" s="271"/>
      <c r="AN1129" s="271"/>
      <c r="AO1129" s="855" t="str">
        <f t="shared" si="927"/>
        <v/>
      </c>
      <c r="BC1129" s="244"/>
      <c r="BD1129" s="244"/>
      <c r="BE1129" s="244"/>
      <c r="BF1129" s="244"/>
      <c r="BG1129" s="244"/>
      <c r="BH1129" s="244"/>
      <c r="BI1129" s="244"/>
      <c r="BJ1129" s="244"/>
      <c r="CC1129" s="513" t="str">
        <f t="shared" si="928"/>
        <v/>
      </c>
      <c r="CD1129" s="513" t="str">
        <f t="shared" si="929"/>
        <v/>
      </c>
      <c r="CE1129" s="513" t="str">
        <f t="shared" si="930"/>
        <v/>
      </c>
      <c r="CF1129" s="513" t="str">
        <f t="shared" si="931"/>
        <v/>
      </c>
      <c r="CG1129" s="513" t="str">
        <f t="shared" si="932"/>
        <v/>
      </c>
      <c r="CH1129" s="513" t="str">
        <f t="shared" si="933"/>
        <v/>
      </c>
      <c r="CI1129" s="513" t="str">
        <f t="shared" si="934"/>
        <v/>
      </c>
      <c r="CJ1129" s="513"/>
      <c r="CK1129" s="513" t="str">
        <f t="shared" si="935"/>
        <v/>
      </c>
      <c r="CL1129" s="513" t="str">
        <f t="shared" si="936"/>
        <v/>
      </c>
      <c r="CM1129" s="513"/>
      <c r="CR1129" s="822">
        <f t="shared" si="937"/>
        <v>0</v>
      </c>
      <c r="CS1129" s="822">
        <f t="shared" si="938"/>
        <v>0</v>
      </c>
      <c r="CT1129" s="823">
        <f t="shared" si="939"/>
        <v>0</v>
      </c>
      <c r="CU1129" s="817">
        <f t="shared" si="940"/>
        <v>0</v>
      </c>
      <c r="CV1129" s="817">
        <f t="shared" si="941"/>
        <v>0</v>
      </c>
      <c r="CW1129" s="817">
        <f t="shared" si="942"/>
        <v>0</v>
      </c>
      <c r="CX1129" s="817">
        <f t="shared" si="943"/>
        <v>0</v>
      </c>
      <c r="CY1129" s="817"/>
      <c r="CZ1129" s="817">
        <f t="shared" si="944"/>
        <v>0</v>
      </c>
      <c r="DA1129" s="817">
        <f t="shared" si="945"/>
        <v>0</v>
      </c>
      <c r="DB1129" s="817"/>
    </row>
    <row r="1130" spans="1:106">
      <c r="A1130" s="388" t="s">
        <v>2140</v>
      </c>
      <c r="B1130" s="408" t="s">
        <v>2141</v>
      </c>
      <c r="C1130" s="57">
        <f t="shared" si="925"/>
        <v>0</v>
      </c>
      <c r="D1130" s="410">
        <f t="shared" si="926"/>
        <v>0</v>
      </c>
      <c r="E1130" s="58"/>
      <c r="F1130" s="59"/>
      <c r="G1130" s="60"/>
      <c r="H1130" s="145"/>
      <c r="I1130" s="146"/>
      <c r="J1130" s="146"/>
      <c r="K1130" s="146"/>
      <c r="L1130" s="146"/>
      <c r="M1130" s="146"/>
      <c r="N1130" s="146"/>
      <c r="O1130" s="146"/>
      <c r="P1130" s="146"/>
      <c r="Q1130" s="146"/>
      <c r="R1130" s="146"/>
      <c r="S1130" s="146"/>
      <c r="T1130" s="146"/>
      <c r="U1130" s="146"/>
      <c r="V1130" s="146"/>
      <c r="W1130" s="146"/>
      <c r="X1130" s="146"/>
      <c r="Y1130" s="146"/>
      <c r="Z1130" s="147"/>
      <c r="AA1130" s="58"/>
      <c r="AB1130" s="148"/>
      <c r="AC1130" s="59"/>
      <c r="AD1130" s="110"/>
      <c r="AE1130" s="148"/>
      <c r="AF1130" s="111"/>
      <c r="AG1130" s="149"/>
      <c r="AH1130" s="110"/>
      <c r="AI1130" s="111"/>
      <c r="AJ1130" s="58"/>
      <c r="AK1130" s="70"/>
      <c r="AL1130" s="271"/>
      <c r="AM1130" s="271"/>
      <c r="AN1130" s="271"/>
      <c r="AO1130" s="855" t="str">
        <f t="shared" si="927"/>
        <v/>
      </c>
      <c r="BC1130" s="244"/>
      <c r="BD1130" s="244"/>
      <c r="BE1130" s="244"/>
      <c r="BF1130" s="244"/>
      <c r="BG1130" s="244"/>
      <c r="BH1130" s="244"/>
      <c r="BI1130" s="244"/>
      <c r="BJ1130" s="244"/>
      <c r="CC1130" s="513" t="str">
        <f t="shared" si="928"/>
        <v/>
      </c>
      <c r="CD1130" s="513" t="str">
        <f t="shared" si="929"/>
        <v/>
      </c>
      <c r="CE1130" s="513" t="str">
        <f t="shared" si="930"/>
        <v/>
      </c>
      <c r="CF1130" s="513" t="str">
        <f t="shared" si="931"/>
        <v/>
      </c>
      <c r="CG1130" s="513" t="str">
        <f t="shared" si="932"/>
        <v/>
      </c>
      <c r="CH1130" s="513" t="str">
        <f t="shared" si="933"/>
        <v/>
      </c>
      <c r="CI1130" s="513" t="str">
        <f t="shared" si="934"/>
        <v/>
      </c>
      <c r="CJ1130" s="513"/>
      <c r="CK1130" s="513" t="str">
        <f t="shared" si="935"/>
        <v/>
      </c>
      <c r="CL1130" s="513" t="str">
        <f t="shared" si="936"/>
        <v/>
      </c>
      <c r="CM1130" s="513"/>
      <c r="CR1130" s="822">
        <f t="shared" si="937"/>
        <v>0</v>
      </c>
      <c r="CS1130" s="822">
        <f t="shared" si="938"/>
        <v>0</v>
      </c>
      <c r="CT1130" s="823">
        <f t="shared" si="939"/>
        <v>0</v>
      </c>
      <c r="CU1130" s="817">
        <f t="shared" si="940"/>
        <v>0</v>
      </c>
      <c r="CV1130" s="817">
        <f t="shared" si="941"/>
        <v>0</v>
      </c>
      <c r="CW1130" s="817">
        <f t="shared" si="942"/>
        <v>0</v>
      </c>
      <c r="CX1130" s="817">
        <f t="shared" si="943"/>
        <v>0</v>
      </c>
      <c r="CY1130" s="817"/>
      <c r="CZ1130" s="817">
        <f t="shared" si="944"/>
        <v>0</v>
      </c>
      <c r="DA1130" s="817">
        <f t="shared" si="945"/>
        <v>0</v>
      </c>
      <c r="DB1130" s="817"/>
    </row>
    <row r="1131" spans="1:106" ht="21">
      <c r="A1131" s="388" t="s">
        <v>2142</v>
      </c>
      <c r="B1131" s="408" t="s">
        <v>2143</v>
      </c>
      <c r="C1131" s="57">
        <f t="shared" si="925"/>
        <v>0</v>
      </c>
      <c r="D1131" s="410">
        <f t="shared" si="926"/>
        <v>0</v>
      </c>
      <c r="E1131" s="58"/>
      <c r="F1131" s="59"/>
      <c r="G1131" s="60"/>
      <c r="H1131" s="145"/>
      <c r="I1131" s="146"/>
      <c r="J1131" s="146"/>
      <c r="K1131" s="146"/>
      <c r="L1131" s="146"/>
      <c r="M1131" s="146"/>
      <c r="N1131" s="146"/>
      <c r="O1131" s="146"/>
      <c r="P1131" s="146"/>
      <c r="Q1131" s="146"/>
      <c r="R1131" s="146"/>
      <c r="S1131" s="146"/>
      <c r="T1131" s="146"/>
      <c r="U1131" s="146"/>
      <c r="V1131" s="146"/>
      <c r="W1131" s="146"/>
      <c r="X1131" s="146"/>
      <c r="Y1131" s="146"/>
      <c r="Z1131" s="147"/>
      <c r="AA1131" s="58"/>
      <c r="AB1131" s="148"/>
      <c r="AC1131" s="59"/>
      <c r="AD1131" s="110"/>
      <c r="AE1131" s="148"/>
      <c r="AF1131" s="111"/>
      <c r="AG1131" s="149"/>
      <c r="AH1131" s="110"/>
      <c r="AI1131" s="111"/>
      <c r="AJ1131" s="58"/>
      <c r="AK1131" s="70"/>
      <c r="AL1131" s="271"/>
      <c r="AM1131" s="271"/>
      <c r="AN1131" s="271"/>
      <c r="AO1131" s="855" t="str">
        <f t="shared" si="927"/>
        <v/>
      </c>
      <c r="BC1131" s="244"/>
      <c r="BD1131" s="244"/>
      <c r="BE1131" s="244"/>
      <c r="BF1131" s="244"/>
      <c r="BG1131" s="244"/>
      <c r="BH1131" s="244"/>
      <c r="BI1131" s="244"/>
      <c r="BJ1131" s="244"/>
      <c r="CC1131" s="513" t="str">
        <f t="shared" si="928"/>
        <v/>
      </c>
      <c r="CD1131" s="513" t="str">
        <f t="shared" si="929"/>
        <v/>
      </c>
      <c r="CE1131" s="513" t="str">
        <f t="shared" si="930"/>
        <v/>
      </c>
      <c r="CF1131" s="513" t="str">
        <f t="shared" si="931"/>
        <v/>
      </c>
      <c r="CG1131" s="513" t="str">
        <f t="shared" si="932"/>
        <v/>
      </c>
      <c r="CH1131" s="513" t="str">
        <f t="shared" si="933"/>
        <v/>
      </c>
      <c r="CI1131" s="513" t="str">
        <f t="shared" si="934"/>
        <v/>
      </c>
      <c r="CJ1131" s="513"/>
      <c r="CK1131" s="513" t="str">
        <f t="shared" si="935"/>
        <v/>
      </c>
      <c r="CL1131" s="513" t="str">
        <f t="shared" si="936"/>
        <v/>
      </c>
      <c r="CM1131" s="513"/>
      <c r="CR1131" s="822">
        <f t="shared" si="937"/>
        <v>0</v>
      </c>
      <c r="CS1131" s="822">
        <f t="shared" si="938"/>
        <v>0</v>
      </c>
      <c r="CT1131" s="823">
        <f t="shared" si="939"/>
        <v>0</v>
      </c>
      <c r="CU1131" s="817">
        <f t="shared" si="940"/>
        <v>0</v>
      </c>
      <c r="CV1131" s="817">
        <f t="shared" si="941"/>
        <v>0</v>
      </c>
      <c r="CW1131" s="817">
        <f t="shared" si="942"/>
        <v>0</v>
      </c>
      <c r="CX1131" s="817">
        <f t="shared" si="943"/>
        <v>0</v>
      </c>
      <c r="CY1131" s="817"/>
      <c r="CZ1131" s="817">
        <f t="shared" si="944"/>
        <v>0</v>
      </c>
      <c r="DA1131" s="817">
        <f t="shared" si="945"/>
        <v>0</v>
      </c>
      <c r="DB1131" s="817"/>
    </row>
    <row r="1132" spans="1:106" ht="21">
      <c r="A1132" s="388" t="s">
        <v>2144</v>
      </c>
      <c r="B1132" s="408" t="s">
        <v>2145</v>
      </c>
      <c r="C1132" s="57">
        <f t="shared" si="925"/>
        <v>0</v>
      </c>
      <c r="D1132" s="410">
        <f t="shared" si="926"/>
        <v>0</v>
      </c>
      <c r="E1132" s="58"/>
      <c r="F1132" s="59"/>
      <c r="G1132" s="60"/>
      <c r="H1132" s="145"/>
      <c r="I1132" s="146"/>
      <c r="J1132" s="146"/>
      <c r="K1132" s="146"/>
      <c r="L1132" s="146"/>
      <c r="M1132" s="146"/>
      <c r="N1132" s="146"/>
      <c r="O1132" s="146"/>
      <c r="P1132" s="146"/>
      <c r="Q1132" s="146"/>
      <c r="R1132" s="146"/>
      <c r="S1132" s="146"/>
      <c r="T1132" s="146"/>
      <c r="U1132" s="146"/>
      <c r="V1132" s="146"/>
      <c r="W1132" s="146"/>
      <c r="X1132" s="146"/>
      <c r="Y1132" s="146"/>
      <c r="Z1132" s="147"/>
      <c r="AA1132" s="58"/>
      <c r="AB1132" s="148"/>
      <c r="AC1132" s="59"/>
      <c r="AD1132" s="110"/>
      <c r="AE1132" s="148"/>
      <c r="AF1132" s="111"/>
      <c r="AG1132" s="149"/>
      <c r="AH1132" s="110"/>
      <c r="AI1132" s="111"/>
      <c r="AJ1132" s="58"/>
      <c r="AK1132" s="70"/>
      <c r="AL1132" s="271"/>
      <c r="AM1132" s="271"/>
      <c r="AN1132" s="271"/>
      <c r="AO1132" s="855" t="str">
        <f t="shared" si="927"/>
        <v/>
      </c>
      <c r="BC1132" s="244"/>
      <c r="BD1132" s="244"/>
      <c r="BE1132" s="244"/>
      <c r="BF1132" s="244"/>
      <c r="BG1132" s="244"/>
      <c r="BH1132" s="244"/>
      <c r="BI1132" s="244"/>
      <c r="BJ1132" s="244"/>
      <c r="CC1132" s="513" t="str">
        <f t="shared" si="928"/>
        <v/>
      </c>
      <c r="CD1132" s="513" t="str">
        <f t="shared" si="929"/>
        <v/>
      </c>
      <c r="CE1132" s="513" t="str">
        <f t="shared" si="930"/>
        <v/>
      </c>
      <c r="CF1132" s="513" t="str">
        <f t="shared" si="931"/>
        <v/>
      </c>
      <c r="CG1132" s="513" t="str">
        <f t="shared" si="932"/>
        <v/>
      </c>
      <c r="CH1132" s="513" t="str">
        <f t="shared" si="933"/>
        <v/>
      </c>
      <c r="CI1132" s="513" t="str">
        <f t="shared" si="934"/>
        <v/>
      </c>
      <c r="CJ1132" s="513"/>
      <c r="CK1132" s="513" t="str">
        <f t="shared" si="935"/>
        <v/>
      </c>
      <c r="CL1132" s="513" t="str">
        <f t="shared" si="936"/>
        <v/>
      </c>
      <c r="CM1132" s="513"/>
      <c r="CR1132" s="822">
        <f t="shared" si="937"/>
        <v>0</v>
      </c>
      <c r="CS1132" s="822">
        <f t="shared" si="938"/>
        <v>0</v>
      </c>
      <c r="CT1132" s="823">
        <f t="shared" si="939"/>
        <v>0</v>
      </c>
      <c r="CU1132" s="817">
        <f t="shared" si="940"/>
        <v>0</v>
      </c>
      <c r="CV1132" s="817">
        <f t="shared" si="941"/>
        <v>0</v>
      </c>
      <c r="CW1132" s="817">
        <f t="shared" si="942"/>
        <v>0</v>
      </c>
      <c r="CX1132" s="817">
        <f t="shared" si="943"/>
        <v>0</v>
      </c>
      <c r="CY1132" s="817"/>
      <c r="CZ1132" s="817">
        <f t="shared" si="944"/>
        <v>0</v>
      </c>
      <c r="DA1132" s="817">
        <f t="shared" si="945"/>
        <v>0</v>
      </c>
      <c r="DB1132" s="817"/>
    </row>
    <row r="1133" spans="1:106">
      <c r="A1133" s="388" t="s">
        <v>2146</v>
      </c>
      <c r="B1133" s="408" t="s">
        <v>2147</v>
      </c>
      <c r="C1133" s="57">
        <f t="shared" si="925"/>
        <v>0</v>
      </c>
      <c r="D1133" s="410">
        <f t="shared" si="926"/>
        <v>0</v>
      </c>
      <c r="E1133" s="58"/>
      <c r="F1133" s="59"/>
      <c r="G1133" s="60"/>
      <c r="H1133" s="145"/>
      <c r="I1133" s="146"/>
      <c r="J1133" s="146"/>
      <c r="K1133" s="146"/>
      <c r="L1133" s="146"/>
      <c r="M1133" s="146"/>
      <c r="N1133" s="146"/>
      <c r="O1133" s="146"/>
      <c r="P1133" s="146"/>
      <c r="Q1133" s="146"/>
      <c r="R1133" s="146"/>
      <c r="S1133" s="146"/>
      <c r="T1133" s="146"/>
      <c r="U1133" s="146"/>
      <c r="V1133" s="146"/>
      <c r="W1133" s="146"/>
      <c r="X1133" s="146"/>
      <c r="Y1133" s="146"/>
      <c r="Z1133" s="147"/>
      <c r="AA1133" s="58"/>
      <c r="AB1133" s="148"/>
      <c r="AC1133" s="59"/>
      <c r="AD1133" s="110"/>
      <c r="AE1133" s="148"/>
      <c r="AF1133" s="111"/>
      <c r="AG1133" s="149"/>
      <c r="AH1133" s="110"/>
      <c r="AI1133" s="111"/>
      <c r="AJ1133" s="58"/>
      <c r="AK1133" s="70"/>
      <c r="AL1133" s="271"/>
      <c r="AM1133" s="271"/>
      <c r="AN1133" s="271"/>
      <c r="AO1133" s="855" t="str">
        <f t="shared" si="927"/>
        <v/>
      </c>
      <c r="BC1133" s="244"/>
      <c r="BD1133" s="244"/>
      <c r="BE1133" s="244"/>
      <c r="BF1133" s="244"/>
      <c r="BG1133" s="244"/>
      <c r="BH1133" s="244"/>
      <c r="BI1133" s="244"/>
      <c r="BJ1133" s="244"/>
      <c r="CC1133" s="513" t="str">
        <f t="shared" si="928"/>
        <v/>
      </c>
      <c r="CD1133" s="513" t="str">
        <f t="shared" si="929"/>
        <v/>
      </c>
      <c r="CE1133" s="513" t="str">
        <f t="shared" si="930"/>
        <v/>
      </c>
      <c r="CF1133" s="513" t="str">
        <f t="shared" si="931"/>
        <v/>
      </c>
      <c r="CG1133" s="513" t="str">
        <f t="shared" si="932"/>
        <v/>
      </c>
      <c r="CH1133" s="513" t="str">
        <f t="shared" si="933"/>
        <v/>
      </c>
      <c r="CI1133" s="513" t="str">
        <f t="shared" si="934"/>
        <v/>
      </c>
      <c r="CJ1133" s="513"/>
      <c r="CK1133" s="513" t="str">
        <f t="shared" si="935"/>
        <v/>
      </c>
      <c r="CL1133" s="513" t="str">
        <f t="shared" si="936"/>
        <v/>
      </c>
      <c r="CM1133" s="513"/>
      <c r="CR1133" s="822">
        <f t="shared" si="937"/>
        <v>0</v>
      </c>
      <c r="CS1133" s="822">
        <f t="shared" si="938"/>
        <v>0</v>
      </c>
      <c r="CT1133" s="823">
        <f t="shared" si="939"/>
        <v>0</v>
      </c>
      <c r="CU1133" s="817">
        <f t="shared" si="940"/>
        <v>0</v>
      </c>
      <c r="CV1133" s="817">
        <f t="shared" si="941"/>
        <v>0</v>
      </c>
      <c r="CW1133" s="817">
        <f t="shared" si="942"/>
        <v>0</v>
      </c>
      <c r="CX1133" s="817">
        <f t="shared" si="943"/>
        <v>0</v>
      </c>
      <c r="CY1133" s="817"/>
      <c r="CZ1133" s="817">
        <f t="shared" si="944"/>
        <v>0</v>
      </c>
      <c r="DA1133" s="817">
        <f t="shared" si="945"/>
        <v>0</v>
      </c>
      <c r="DB1133" s="817"/>
    </row>
    <row r="1134" spans="1:106">
      <c r="A1134" s="388" t="s">
        <v>2148</v>
      </c>
      <c r="B1134" s="408" t="s">
        <v>2149</v>
      </c>
      <c r="C1134" s="57">
        <f t="shared" si="925"/>
        <v>0</v>
      </c>
      <c r="D1134" s="410">
        <f t="shared" si="926"/>
        <v>0</v>
      </c>
      <c r="E1134" s="58"/>
      <c r="F1134" s="59"/>
      <c r="G1134" s="60"/>
      <c r="H1134" s="145"/>
      <c r="I1134" s="146"/>
      <c r="J1134" s="146"/>
      <c r="K1134" s="146"/>
      <c r="L1134" s="146"/>
      <c r="M1134" s="146"/>
      <c r="N1134" s="146"/>
      <c r="O1134" s="146"/>
      <c r="P1134" s="146"/>
      <c r="Q1134" s="146"/>
      <c r="R1134" s="146"/>
      <c r="S1134" s="146"/>
      <c r="T1134" s="146"/>
      <c r="U1134" s="146"/>
      <c r="V1134" s="146"/>
      <c r="W1134" s="146"/>
      <c r="X1134" s="146"/>
      <c r="Y1134" s="146"/>
      <c r="Z1134" s="147"/>
      <c r="AA1134" s="58"/>
      <c r="AB1134" s="148"/>
      <c r="AC1134" s="59"/>
      <c r="AD1134" s="110"/>
      <c r="AE1134" s="148"/>
      <c r="AF1134" s="111"/>
      <c r="AG1134" s="149"/>
      <c r="AH1134" s="110"/>
      <c r="AI1134" s="111"/>
      <c r="AJ1134" s="58"/>
      <c r="AK1134" s="70"/>
      <c r="AL1134" s="271"/>
      <c r="AM1134" s="271"/>
      <c r="AN1134" s="271"/>
      <c r="AO1134" s="855" t="str">
        <f t="shared" si="927"/>
        <v/>
      </c>
      <c r="BC1134" s="244"/>
      <c r="BD1134" s="244"/>
      <c r="BE1134" s="244"/>
      <c r="BF1134" s="244"/>
      <c r="BG1134" s="244"/>
      <c r="BH1134" s="244"/>
      <c r="BI1134" s="244"/>
      <c r="BJ1134" s="244"/>
      <c r="CC1134" s="513" t="str">
        <f t="shared" si="928"/>
        <v/>
      </c>
      <c r="CD1134" s="513" t="str">
        <f t="shared" si="929"/>
        <v/>
      </c>
      <c r="CE1134" s="513" t="str">
        <f t="shared" si="930"/>
        <v/>
      </c>
      <c r="CF1134" s="513" t="str">
        <f t="shared" si="931"/>
        <v/>
      </c>
      <c r="CG1134" s="513" t="str">
        <f t="shared" si="932"/>
        <v/>
      </c>
      <c r="CH1134" s="513" t="str">
        <f t="shared" si="933"/>
        <v/>
      </c>
      <c r="CI1134" s="513" t="str">
        <f t="shared" si="934"/>
        <v/>
      </c>
      <c r="CJ1134" s="513"/>
      <c r="CK1134" s="513" t="str">
        <f t="shared" si="935"/>
        <v/>
      </c>
      <c r="CL1134" s="513" t="str">
        <f t="shared" si="936"/>
        <v/>
      </c>
      <c r="CM1134" s="513"/>
      <c r="CR1134" s="822">
        <f t="shared" si="937"/>
        <v>0</v>
      </c>
      <c r="CS1134" s="822">
        <f t="shared" si="938"/>
        <v>0</v>
      </c>
      <c r="CT1134" s="823">
        <f t="shared" si="939"/>
        <v>0</v>
      </c>
      <c r="CU1134" s="817">
        <f t="shared" si="940"/>
        <v>0</v>
      </c>
      <c r="CV1134" s="817">
        <f t="shared" si="941"/>
        <v>0</v>
      </c>
      <c r="CW1134" s="817">
        <f t="shared" si="942"/>
        <v>0</v>
      </c>
      <c r="CX1134" s="817">
        <f t="shared" si="943"/>
        <v>0</v>
      </c>
      <c r="CY1134" s="817"/>
      <c r="CZ1134" s="817">
        <f t="shared" si="944"/>
        <v>0</v>
      </c>
      <c r="DA1134" s="817">
        <f t="shared" si="945"/>
        <v>0</v>
      </c>
      <c r="DB1134" s="817"/>
    </row>
    <row r="1135" spans="1:106">
      <c r="A1135" s="388" t="s">
        <v>2150</v>
      </c>
      <c r="B1135" s="408" t="s">
        <v>2151</v>
      </c>
      <c r="C1135" s="57">
        <f t="shared" si="925"/>
        <v>0</v>
      </c>
      <c r="D1135" s="410">
        <f t="shared" si="926"/>
        <v>0</v>
      </c>
      <c r="E1135" s="58"/>
      <c r="F1135" s="59"/>
      <c r="G1135" s="60"/>
      <c r="H1135" s="145"/>
      <c r="I1135" s="146"/>
      <c r="J1135" s="146"/>
      <c r="K1135" s="146"/>
      <c r="L1135" s="146"/>
      <c r="M1135" s="146"/>
      <c r="N1135" s="146"/>
      <c r="O1135" s="146"/>
      <c r="P1135" s="146"/>
      <c r="Q1135" s="146"/>
      <c r="R1135" s="146"/>
      <c r="S1135" s="146"/>
      <c r="T1135" s="146"/>
      <c r="U1135" s="146"/>
      <c r="V1135" s="146"/>
      <c r="W1135" s="146"/>
      <c r="X1135" s="146"/>
      <c r="Y1135" s="146"/>
      <c r="Z1135" s="147"/>
      <c r="AA1135" s="58"/>
      <c r="AB1135" s="148"/>
      <c r="AC1135" s="59"/>
      <c r="AD1135" s="110"/>
      <c r="AE1135" s="148"/>
      <c r="AF1135" s="111"/>
      <c r="AG1135" s="149"/>
      <c r="AH1135" s="110"/>
      <c r="AI1135" s="111"/>
      <c r="AJ1135" s="58"/>
      <c r="AK1135" s="70"/>
      <c r="AL1135" s="271"/>
      <c r="AM1135" s="271"/>
      <c r="AN1135" s="271"/>
      <c r="AO1135" s="855" t="str">
        <f t="shared" si="927"/>
        <v/>
      </c>
      <c r="BC1135" s="244"/>
      <c r="BD1135" s="244"/>
      <c r="BE1135" s="244"/>
      <c r="BF1135" s="244"/>
      <c r="BG1135" s="244"/>
      <c r="BH1135" s="244"/>
      <c r="BI1135" s="244"/>
      <c r="BJ1135" s="244"/>
      <c r="CC1135" s="513" t="str">
        <f t="shared" si="928"/>
        <v/>
      </c>
      <c r="CD1135" s="513" t="str">
        <f t="shared" si="929"/>
        <v/>
      </c>
      <c r="CE1135" s="513" t="str">
        <f t="shared" si="930"/>
        <v/>
      </c>
      <c r="CF1135" s="513" t="str">
        <f t="shared" si="931"/>
        <v/>
      </c>
      <c r="CG1135" s="513" t="str">
        <f t="shared" si="932"/>
        <v/>
      </c>
      <c r="CH1135" s="513" t="str">
        <f t="shared" si="933"/>
        <v/>
      </c>
      <c r="CI1135" s="513" t="str">
        <f t="shared" si="934"/>
        <v/>
      </c>
      <c r="CJ1135" s="513"/>
      <c r="CK1135" s="513" t="str">
        <f t="shared" si="935"/>
        <v/>
      </c>
      <c r="CL1135" s="513" t="str">
        <f t="shared" si="936"/>
        <v/>
      </c>
      <c r="CM1135" s="513"/>
      <c r="CR1135" s="822">
        <f t="shared" si="937"/>
        <v>0</v>
      </c>
      <c r="CS1135" s="822">
        <f t="shared" si="938"/>
        <v>0</v>
      </c>
      <c r="CT1135" s="823">
        <f t="shared" si="939"/>
        <v>0</v>
      </c>
      <c r="CU1135" s="817">
        <f t="shared" si="940"/>
        <v>0</v>
      </c>
      <c r="CV1135" s="817">
        <f t="shared" si="941"/>
        <v>0</v>
      </c>
      <c r="CW1135" s="817">
        <f t="shared" si="942"/>
        <v>0</v>
      </c>
      <c r="CX1135" s="817">
        <f t="shared" si="943"/>
        <v>0</v>
      </c>
      <c r="CY1135" s="817"/>
      <c r="CZ1135" s="817">
        <f t="shared" si="944"/>
        <v>0</v>
      </c>
      <c r="DA1135" s="817">
        <f t="shared" si="945"/>
        <v>0</v>
      </c>
      <c r="DB1135" s="817"/>
    </row>
    <row r="1136" spans="1:106">
      <c r="A1136" s="388" t="s">
        <v>2152</v>
      </c>
      <c r="B1136" s="408" t="s">
        <v>2153</v>
      </c>
      <c r="C1136" s="57">
        <f t="shared" si="925"/>
        <v>0</v>
      </c>
      <c r="D1136" s="410">
        <f t="shared" si="926"/>
        <v>0</v>
      </c>
      <c r="E1136" s="58"/>
      <c r="F1136" s="59"/>
      <c r="G1136" s="60"/>
      <c r="H1136" s="145"/>
      <c r="I1136" s="146"/>
      <c r="J1136" s="146"/>
      <c r="K1136" s="146"/>
      <c r="L1136" s="146"/>
      <c r="M1136" s="146"/>
      <c r="N1136" s="146"/>
      <c r="O1136" s="146"/>
      <c r="P1136" s="146"/>
      <c r="Q1136" s="146"/>
      <c r="R1136" s="146"/>
      <c r="S1136" s="146"/>
      <c r="T1136" s="146"/>
      <c r="U1136" s="146"/>
      <c r="V1136" s="146"/>
      <c r="W1136" s="146"/>
      <c r="X1136" s="146"/>
      <c r="Y1136" s="146"/>
      <c r="Z1136" s="147"/>
      <c r="AA1136" s="58"/>
      <c r="AB1136" s="148"/>
      <c r="AC1136" s="59"/>
      <c r="AD1136" s="110"/>
      <c r="AE1136" s="148"/>
      <c r="AF1136" s="111"/>
      <c r="AG1136" s="149"/>
      <c r="AH1136" s="110"/>
      <c r="AI1136" s="111"/>
      <c r="AJ1136" s="58"/>
      <c r="AK1136" s="70"/>
      <c r="AL1136" s="271"/>
      <c r="AM1136" s="271"/>
      <c r="AN1136" s="271"/>
      <c r="AO1136" s="855" t="str">
        <f t="shared" si="927"/>
        <v/>
      </c>
      <c r="BC1136" s="244"/>
      <c r="BD1136" s="244"/>
      <c r="BE1136" s="244"/>
      <c r="BF1136" s="244"/>
      <c r="BG1136" s="244"/>
      <c r="BH1136" s="244"/>
      <c r="BI1136" s="244"/>
      <c r="BJ1136" s="244"/>
      <c r="CC1136" s="513" t="str">
        <f t="shared" si="928"/>
        <v/>
      </c>
      <c r="CD1136" s="513" t="str">
        <f t="shared" si="929"/>
        <v/>
      </c>
      <c r="CE1136" s="513" t="str">
        <f t="shared" si="930"/>
        <v/>
      </c>
      <c r="CF1136" s="513" t="str">
        <f t="shared" si="931"/>
        <v/>
      </c>
      <c r="CG1136" s="513" t="str">
        <f t="shared" si="932"/>
        <v/>
      </c>
      <c r="CH1136" s="513" t="str">
        <f t="shared" si="933"/>
        <v/>
      </c>
      <c r="CI1136" s="513" t="str">
        <f t="shared" si="934"/>
        <v/>
      </c>
      <c r="CJ1136" s="513"/>
      <c r="CK1136" s="513" t="str">
        <f t="shared" si="935"/>
        <v/>
      </c>
      <c r="CL1136" s="513" t="str">
        <f t="shared" si="936"/>
        <v/>
      </c>
      <c r="CM1136" s="513"/>
      <c r="CR1136" s="822">
        <f t="shared" si="937"/>
        <v>0</v>
      </c>
      <c r="CS1136" s="822">
        <f t="shared" si="938"/>
        <v>0</v>
      </c>
      <c r="CT1136" s="823">
        <f t="shared" si="939"/>
        <v>0</v>
      </c>
      <c r="CU1136" s="817">
        <f t="shared" si="940"/>
        <v>0</v>
      </c>
      <c r="CV1136" s="817">
        <f t="shared" si="941"/>
        <v>0</v>
      </c>
      <c r="CW1136" s="817">
        <f t="shared" si="942"/>
        <v>0</v>
      </c>
      <c r="CX1136" s="817">
        <f t="shared" si="943"/>
        <v>0</v>
      </c>
      <c r="CY1136" s="817"/>
      <c r="CZ1136" s="817">
        <f t="shared" si="944"/>
        <v>0</v>
      </c>
      <c r="DA1136" s="817">
        <f t="shared" si="945"/>
        <v>0</v>
      </c>
      <c r="DB1136" s="817"/>
    </row>
    <row r="1137" spans="1:106">
      <c r="A1137" s="388" t="s">
        <v>2154</v>
      </c>
      <c r="B1137" s="408" t="s">
        <v>2155</v>
      </c>
      <c r="C1137" s="57">
        <f t="shared" si="925"/>
        <v>0</v>
      </c>
      <c r="D1137" s="410">
        <f t="shared" si="926"/>
        <v>0</v>
      </c>
      <c r="E1137" s="58"/>
      <c r="F1137" s="59"/>
      <c r="G1137" s="60"/>
      <c r="H1137" s="145"/>
      <c r="I1137" s="146"/>
      <c r="J1137" s="146"/>
      <c r="K1137" s="146"/>
      <c r="L1137" s="146"/>
      <c r="M1137" s="146"/>
      <c r="N1137" s="146"/>
      <c r="O1137" s="146"/>
      <c r="P1137" s="146"/>
      <c r="Q1137" s="146"/>
      <c r="R1137" s="146"/>
      <c r="S1137" s="146"/>
      <c r="T1137" s="146"/>
      <c r="U1137" s="146"/>
      <c r="V1137" s="146"/>
      <c r="W1137" s="146"/>
      <c r="X1137" s="146"/>
      <c r="Y1137" s="146"/>
      <c r="Z1137" s="147"/>
      <c r="AA1137" s="58"/>
      <c r="AB1137" s="148"/>
      <c r="AC1137" s="59"/>
      <c r="AD1137" s="110"/>
      <c r="AE1137" s="148"/>
      <c r="AF1137" s="111"/>
      <c r="AG1137" s="149"/>
      <c r="AH1137" s="110"/>
      <c r="AI1137" s="111"/>
      <c r="AJ1137" s="58"/>
      <c r="AK1137" s="70"/>
      <c r="AL1137" s="271"/>
      <c r="AM1137" s="271"/>
      <c r="AN1137" s="271"/>
      <c r="AO1137" s="855" t="str">
        <f t="shared" si="927"/>
        <v/>
      </c>
      <c r="BC1137" s="244"/>
      <c r="BD1137" s="244"/>
      <c r="BE1137" s="244"/>
      <c r="BF1137" s="244"/>
      <c r="BG1137" s="244"/>
      <c r="BH1137" s="244"/>
      <c r="BI1137" s="244"/>
      <c r="BJ1137" s="244"/>
      <c r="CC1137" s="513" t="str">
        <f t="shared" si="928"/>
        <v/>
      </c>
      <c r="CD1137" s="513" t="str">
        <f t="shared" si="929"/>
        <v/>
      </c>
      <c r="CE1137" s="513" t="str">
        <f t="shared" si="930"/>
        <v/>
      </c>
      <c r="CF1137" s="513" t="str">
        <f t="shared" si="931"/>
        <v/>
      </c>
      <c r="CG1137" s="513" t="str">
        <f t="shared" si="932"/>
        <v/>
      </c>
      <c r="CH1137" s="513" t="str">
        <f t="shared" si="933"/>
        <v/>
      </c>
      <c r="CI1137" s="513" t="str">
        <f t="shared" si="934"/>
        <v/>
      </c>
      <c r="CJ1137" s="513"/>
      <c r="CK1137" s="513" t="str">
        <f t="shared" si="935"/>
        <v/>
      </c>
      <c r="CL1137" s="513" t="str">
        <f t="shared" si="936"/>
        <v/>
      </c>
      <c r="CM1137" s="513"/>
      <c r="CR1137" s="822">
        <f t="shared" si="937"/>
        <v>0</v>
      </c>
      <c r="CS1137" s="822">
        <f t="shared" si="938"/>
        <v>0</v>
      </c>
      <c r="CT1137" s="823">
        <f t="shared" si="939"/>
        <v>0</v>
      </c>
      <c r="CU1137" s="817">
        <f t="shared" si="940"/>
        <v>0</v>
      </c>
      <c r="CV1137" s="817">
        <f t="shared" si="941"/>
        <v>0</v>
      </c>
      <c r="CW1137" s="817">
        <f t="shared" si="942"/>
        <v>0</v>
      </c>
      <c r="CX1137" s="817">
        <f t="shared" si="943"/>
        <v>0</v>
      </c>
      <c r="CY1137" s="817"/>
      <c r="CZ1137" s="817">
        <f t="shared" si="944"/>
        <v>0</v>
      </c>
      <c r="DA1137" s="817">
        <f t="shared" si="945"/>
        <v>0</v>
      </c>
      <c r="DB1137" s="817"/>
    </row>
    <row r="1138" spans="1:106" ht="31.5">
      <c r="A1138" s="388" t="s">
        <v>2156</v>
      </c>
      <c r="B1138" s="473" t="s">
        <v>2157</v>
      </c>
      <c r="C1138" s="57">
        <f t="shared" si="925"/>
        <v>0</v>
      </c>
      <c r="D1138" s="410">
        <f t="shared" si="926"/>
        <v>0</v>
      </c>
      <c r="E1138" s="58"/>
      <c r="F1138" s="59"/>
      <c r="G1138" s="60"/>
      <c r="H1138" s="145"/>
      <c r="I1138" s="146"/>
      <c r="J1138" s="146"/>
      <c r="K1138" s="146"/>
      <c r="L1138" s="146"/>
      <c r="M1138" s="146"/>
      <c r="N1138" s="146"/>
      <c r="O1138" s="146"/>
      <c r="P1138" s="146"/>
      <c r="Q1138" s="146"/>
      <c r="R1138" s="146"/>
      <c r="S1138" s="146"/>
      <c r="T1138" s="146"/>
      <c r="U1138" s="146"/>
      <c r="V1138" s="146"/>
      <c r="W1138" s="146"/>
      <c r="X1138" s="146"/>
      <c r="Y1138" s="146"/>
      <c r="Z1138" s="147"/>
      <c r="AA1138" s="58"/>
      <c r="AB1138" s="148"/>
      <c r="AC1138" s="59"/>
      <c r="AD1138" s="110"/>
      <c r="AE1138" s="148"/>
      <c r="AF1138" s="111"/>
      <c r="AG1138" s="149"/>
      <c r="AH1138" s="110"/>
      <c r="AI1138" s="111"/>
      <c r="AJ1138" s="58"/>
      <c r="AK1138" s="70"/>
      <c r="AL1138" s="271"/>
      <c r="AM1138" s="271"/>
      <c r="AN1138" s="271"/>
      <c r="AO1138" s="855" t="str">
        <f t="shared" si="927"/>
        <v/>
      </c>
      <c r="BC1138" s="244"/>
      <c r="BD1138" s="244"/>
      <c r="BE1138" s="244"/>
      <c r="BF1138" s="244"/>
      <c r="BG1138" s="244"/>
      <c r="BH1138" s="244"/>
      <c r="BI1138" s="244"/>
      <c r="BJ1138" s="244"/>
      <c r="CC1138" s="513" t="str">
        <f t="shared" si="928"/>
        <v/>
      </c>
      <c r="CD1138" s="513" t="str">
        <f t="shared" si="929"/>
        <v/>
      </c>
      <c r="CE1138" s="513" t="str">
        <f t="shared" si="930"/>
        <v/>
      </c>
      <c r="CF1138" s="513" t="str">
        <f t="shared" si="931"/>
        <v/>
      </c>
      <c r="CG1138" s="513" t="str">
        <f t="shared" si="932"/>
        <v/>
      </c>
      <c r="CH1138" s="513" t="str">
        <f t="shared" si="933"/>
        <v/>
      </c>
      <c r="CI1138" s="513" t="str">
        <f t="shared" si="934"/>
        <v/>
      </c>
      <c r="CJ1138" s="513"/>
      <c r="CK1138" s="513" t="str">
        <f t="shared" si="935"/>
        <v/>
      </c>
      <c r="CL1138" s="513" t="str">
        <f t="shared" si="936"/>
        <v/>
      </c>
      <c r="CM1138" s="513"/>
      <c r="CR1138" s="822">
        <f t="shared" si="937"/>
        <v>0</v>
      </c>
      <c r="CS1138" s="822">
        <f t="shared" si="938"/>
        <v>0</v>
      </c>
      <c r="CT1138" s="823">
        <f t="shared" si="939"/>
        <v>0</v>
      </c>
      <c r="CU1138" s="817">
        <f t="shared" si="940"/>
        <v>0</v>
      </c>
      <c r="CV1138" s="817">
        <f t="shared" si="941"/>
        <v>0</v>
      </c>
      <c r="CW1138" s="817">
        <f t="shared" si="942"/>
        <v>0</v>
      </c>
      <c r="CX1138" s="817">
        <f t="shared" si="943"/>
        <v>0</v>
      </c>
      <c r="CY1138" s="817"/>
      <c r="CZ1138" s="817">
        <f t="shared" si="944"/>
        <v>0</v>
      </c>
      <c r="DA1138" s="817">
        <f t="shared" si="945"/>
        <v>0</v>
      </c>
      <c r="DB1138" s="817"/>
    </row>
    <row r="1139" spans="1:106">
      <c r="A1139" s="388" t="s">
        <v>2158</v>
      </c>
      <c r="B1139" s="408" t="s">
        <v>2159</v>
      </c>
      <c r="C1139" s="57">
        <f t="shared" si="925"/>
        <v>0</v>
      </c>
      <c r="D1139" s="410">
        <f t="shared" si="926"/>
        <v>0</v>
      </c>
      <c r="E1139" s="58"/>
      <c r="F1139" s="59"/>
      <c r="G1139" s="60"/>
      <c r="H1139" s="145"/>
      <c r="I1139" s="146"/>
      <c r="J1139" s="146"/>
      <c r="K1139" s="146"/>
      <c r="L1139" s="146"/>
      <c r="M1139" s="146"/>
      <c r="N1139" s="146"/>
      <c r="O1139" s="146"/>
      <c r="P1139" s="146"/>
      <c r="Q1139" s="146"/>
      <c r="R1139" s="146"/>
      <c r="S1139" s="146"/>
      <c r="T1139" s="146"/>
      <c r="U1139" s="146"/>
      <c r="V1139" s="146"/>
      <c r="W1139" s="146"/>
      <c r="X1139" s="146"/>
      <c r="Y1139" s="146"/>
      <c r="Z1139" s="147"/>
      <c r="AA1139" s="58"/>
      <c r="AB1139" s="148"/>
      <c r="AC1139" s="59"/>
      <c r="AD1139" s="110"/>
      <c r="AE1139" s="148"/>
      <c r="AF1139" s="111"/>
      <c r="AG1139" s="149"/>
      <c r="AH1139" s="110"/>
      <c r="AI1139" s="111"/>
      <c r="AJ1139" s="58"/>
      <c r="AK1139" s="70"/>
      <c r="AL1139" s="271"/>
      <c r="AM1139" s="271"/>
      <c r="AN1139" s="271"/>
      <c r="AO1139" s="855" t="str">
        <f t="shared" si="927"/>
        <v/>
      </c>
      <c r="BC1139" s="244"/>
      <c r="BD1139" s="244"/>
      <c r="BE1139" s="244"/>
      <c r="BF1139" s="244"/>
      <c r="BG1139" s="244"/>
      <c r="BH1139" s="244"/>
      <c r="BI1139" s="244"/>
      <c r="BJ1139" s="244"/>
      <c r="CC1139" s="513" t="str">
        <f t="shared" si="928"/>
        <v/>
      </c>
      <c r="CD1139" s="513" t="str">
        <f t="shared" si="929"/>
        <v/>
      </c>
      <c r="CE1139" s="513" t="str">
        <f t="shared" si="930"/>
        <v/>
      </c>
      <c r="CF1139" s="513" t="str">
        <f t="shared" si="931"/>
        <v/>
      </c>
      <c r="CG1139" s="513" t="str">
        <f t="shared" si="932"/>
        <v/>
      </c>
      <c r="CH1139" s="513" t="str">
        <f t="shared" si="933"/>
        <v/>
      </c>
      <c r="CI1139" s="513" t="str">
        <f t="shared" si="934"/>
        <v/>
      </c>
      <c r="CJ1139" s="513"/>
      <c r="CK1139" s="513" t="str">
        <f t="shared" si="935"/>
        <v/>
      </c>
      <c r="CL1139" s="513" t="str">
        <f t="shared" si="936"/>
        <v/>
      </c>
      <c r="CM1139" s="513"/>
      <c r="CR1139" s="822">
        <f t="shared" si="937"/>
        <v>0</v>
      </c>
      <c r="CS1139" s="822">
        <f t="shared" si="938"/>
        <v>0</v>
      </c>
      <c r="CT1139" s="823">
        <f t="shared" si="939"/>
        <v>0</v>
      </c>
      <c r="CU1139" s="817">
        <f t="shared" si="940"/>
        <v>0</v>
      </c>
      <c r="CV1139" s="817">
        <f t="shared" si="941"/>
        <v>0</v>
      </c>
      <c r="CW1139" s="817">
        <f t="shared" si="942"/>
        <v>0</v>
      </c>
      <c r="CX1139" s="817">
        <f t="shared" si="943"/>
        <v>0</v>
      </c>
      <c r="CY1139" s="817"/>
      <c r="CZ1139" s="817">
        <f t="shared" si="944"/>
        <v>0</v>
      </c>
      <c r="DA1139" s="817">
        <f t="shared" si="945"/>
        <v>0</v>
      </c>
      <c r="DB1139" s="817"/>
    </row>
    <row r="1140" spans="1:106" ht="31.5">
      <c r="A1140" s="381" t="s">
        <v>2160</v>
      </c>
      <c r="B1140" s="408" t="s">
        <v>2161</v>
      </c>
      <c r="C1140" s="57">
        <f t="shared" si="925"/>
        <v>0</v>
      </c>
      <c r="D1140" s="410">
        <f t="shared" si="926"/>
        <v>0</v>
      </c>
      <c r="E1140" s="58"/>
      <c r="F1140" s="59"/>
      <c r="G1140" s="60"/>
      <c r="H1140" s="145"/>
      <c r="I1140" s="146"/>
      <c r="J1140" s="146"/>
      <c r="K1140" s="146"/>
      <c r="L1140" s="146"/>
      <c r="M1140" s="146"/>
      <c r="N1140" s="146"/>
      <c r="O1140" s="146"/>
      <c r="P1140" s="146"/>
      <c r="Q1140" s="146"/>
      <c r="R1140" s="146"/>
      <c r="S1140" s="146"/>
      <c r="T1140" s="146"/>
      <c r="U1140" s="146"/>
      <c r="V1140" s="146"/>
      <c r="W1140" s="146"/>
      <c r="X1140" s="146"/>
      <c r="Y1140" s="146"/>
      <c r="Z1140" s="147"/>
      <c r="AA1140" s="58"/>
      <c r="AB1140" s="148"/>
      <c r="AC1140" s="59"/>
      <c r="AD1140" s="110"/>
      <c r="AE1140" s="148"/>
      <c r="AF1140" s="111"/>
      <c r="AG1140" s="149"/>
      <c r="AH1140" s="110"/>
      <c r="AI1140" s="111"/>
      <c r="AJ1140" s="58"/>
      <c r="AK1140" s="70"/>
      <c r="AL1140" s="271"/>
      <c r="AM1140" s="271"/>
      <c r="AN1140" s="271"/>
      <c r="AO1140" s="855" t="str">
        <f t="shared" si="927"/>
        <v/>
      </c>
      <c r="BC1140" s="244"/>
      <c r="BD1140" s="244"/>
      <c r="BE1140" s="244"/>
      <c r="BF1140" s="244"/>
      <c r="BG1140" s="244"/>
      <c r="BH1140" s="244"/>
      <c r="BI1140" s="244"/>
      <c r="BJ1140" s="244"/>
      <c r="CC1140" s="513" t="str">
        <f t="shared" si="928"/>
        <v/>
      </c>
      <c r="CD1140" s="513" t="str">
        <f t="shared" si="929"/>
        <v/>
      </c>
      <c r="CE1140" s="513" t="str">
        <f t="shared" si="930"/>
        <v/>
      </c>
      <c r="CF1140" s="513" t="str">
        <f t="shared" si="931"/>
        <v/>
      </c>
      <c r="CG1140" s="513" t="str">
        <f t="shared" si="932"/>
        <v/>
      </c>
      <c r="CH1140" s="513" t="str">
        <f t="shared" si="933"/>
        <v/>
      </c>
      <c r="CI1140" s="513" t="str">
        <f t="shared" si="934"/>
        <v/>
      </c>
      <c r="CJ1140" s="513"/>
      <c r="CK1140" s="513" t="str">
        <f t="shared" si="935"/>
        <v/>
      </c>
      <c r="CL1140" s="513" t="str">
        <f t="shared" si="936"/>
        <v/>
      </c>
      <c r="CM1140" s="513"/>
      <c r="CR1140" s="822">
        <f t="shared" si="937"/>
        <v>0</v>
      </c>
      <c r="CS1140" s="822">
        <f t="shared" si="938"/>
        <v>0</v>
      </c>
      <c r="CT1140" s="823">
        <f t="shared" si="939"/>
        <v>0</v>
      </c>
      <c r="CU1140" s="817">
        <f t="shared" si="940"/>
        <v>0</v>
      </c>
      <c r="CV1140" s="817">
        <f t="shared" si="941"/>
        <v>0</v>
      </c>
      <c r="CW1140" s="817">
        <f t="shared" si="942"/>
        <v>0</v>
      </c>
      <c r="CX1140" s="817">
        <f t="shared" si="943"/>
        <v>0</v>
      </c>
      <c r="CY1140" s="817"/>
      <c r="CZ1140" s="817">
        <f t="shared" si="944"/>
        <v>0</v>
      </c>
      <c r="DA1140" s="817">
        <f t="shared" si="945"/>
        <v>0</v>
      </c>
      <c r="DB1140" s="817"/>
    </row>
    <row r="1141" spans="1:106" ht="31.5">
      <c r="A1141" s="381" t="s">
        <v>2162</v>
      </c>
      <c r="B1141" s="408" t="s">
        <v>2163</v>
      </c>
      <c r="C1141" s="57">
        <f t="shared" si="925"/>
        <v>0</v>
      </c>
      <c r="D1141" s="410">
        <f t="shared" si="926"/>
        <v>0</v>
      </c>
      <c r="E1141" s="58"/>
      <c r="F1141" s="59"/>
      <c r="G1141" s="60"/>
      <c r="H1141" s="145"/>
      <c r="I1141" s="146"/>
      <c r="J1141" s="146"/>
      <c r="K1141" s="146"/>
      <c r="L1141" s="146"/>
      <c r="M1141" s="146"/>
      <c r="N1141" s="146"/>
      <c r="O1141" s="146"/>
      <c r="P1141" s="146"/>
      <c r="Q1141" s="146"/>
      <c r="R1141" s="146"/>
      <c r="S1141" s="146"/>
      <c r="T1141" s="146"/>
      <c r="U1141" s="146"/>
      <c r="V1141" s="146"/>
      <c r="W1141" s="146"/>
      <c r="X1141" s="146"/>
      <c r="Y1141" s="146"/>
      <c r="Z1141" s="147"/>
      <c r="AA1141" s="58"/>
      <c r="AB1141" s="148"/>
      <c r="AC1141" s="59"/>
      <c r="AD1141" s="110"/>
      <c r="AE1141" s="148"/>
      <c r="AF1141" s="111"/>
      <c r="AG1141" s="149"/>
      <c r="AH1141" s="110"/>
      <c r="AI1141" s="111"/>
      <c r="AJ1141" s="58"/>
      <c r="AK1141" s="70"/>
      <c r="AL1141" s="271"/>
      <c r="AM1141" s="271"/>
      <c r="AN1141" s="271"/>
      <c r="AO1141" s="855" t="str">
        <f t="shared" si="927"/>
        <v/>
      </c>
      <c r="BC1141" s="244"/>
      <c r="BD1141" s="244"/>
      <c r="BE1141" s="244"/>
      <c r="BF1141" s="244"/>
      <c r="BG1141" s="244"/>
      <c r="BH1141" s="244"/>
      <c r="BI1141" s="244"/>
      <c r="BJ1141" s="244"/>
      <c r="CC1141" s="513" t="str">
        <f t="shared" si="928"/>
        <v/>
      </c>
      <c r="CD1141" s="513" t="str">
        <f t="shared" si="929"/>
        <v/>
      </c>
      <c r="CE1141" s="513" t="str">
        <f t="shared" si="930"/>
        <v/>
      </c>
      <c r="CF1141" s="513" t="str">
        <f t="shared" si="931"/>
        <v/>
      </c>
      <c r="CG1141" s="513" t="str">
        <f t="shared" si="932"/>
        <v/>
      </c>
      <c r="CH1141" s="513" t="str">
        <f t="shared" si="933"/>
        <v/>
      </c>
      <c r="CI1141" s="513" t="str">
        <f t="shared" si="934"/>
        <v/>
      </c>
      <c r="CJ1141" s="513"/>
      <c r="CK1141" s="513" t="str">
        <f t="shared" si="935"/>
        <v/>
      </c>
      <c r="CL1141" s="513" t="str">
        <f t="shared" si="936"/>
        <v/>
      </c>
      <c r="CM1141" s="513"/>
      <c r="CR1141" s="822">
        <f t="shared" si="937"/>
        <v>0</v>
      </c>
      <c r="CS1141" s="822">
        <f t="shared" si="938"/>
        <v>0</v>
      </c>
      <c r="CT1141" s="823">
        <f t="shared" si="939"/>
        <v>0</v>
      </c>
      <c r="CU1141" s="817">
        <f t="shared" si="940"/>
        <v>0</v>
      </c>
      <c r="CV1141" s="817">
        <f t="shared" si="941"/>
        <v>0</v>
      </c>
      <c r="CW1141" s="817">
        <f t="shared" si="942"/>
        <v>0</v>
      </c>
      <c r="CX1141" s="817">
        <f t="shared" si="943"/>
        <v>0</v>
      </c>
      <c r="CY1141" s="817"/>
      <c r="CZ1141" s="817">
        <f t="shared" si="944"/>
        <v>0</v>
      </c>
      <c r="DA1141" s="817">
        <f t="shared" si="945"/>
        <v>0</v>
      </c>
      <c r="DB1141" s="817"/>
    </row>
    <row r="1142" spans="1:106" ht="42">
      <c r="A1142" s="381" t="s">
        <v>2164</v>
      </c>
      <c r="B1142" s="408" t="s">
        <v>2165</v>
      </c>
      <c r="C1142" s="57">
        <f t="shared" si="925"/>
        <v>0</v>
      </c>
      <c r="D1142" s="410">
        <f t="shared" si="926"/>
        <v>0</v>
      </c>
      <c r="E1142" s="58"/>
      <c r="F1142" s="59"/>
      <c r="G1142" s="60"/>
      <c r="H1142" s="145"/>
      <c r="I1142" s="146"/>
      <c r="J1142" s="146"/>
      <c r="K1142" s="146"/>
      <c r="L1142" s="146"/>
      <c r="M1142" s="146"/>
      <c r="N1142" s="146"/>
      <c r="O1142" s="146"/>
      <c r="P1142" s="146"/>
      <c r="Q1142" s="146"/>
      <c r="R1142" s="146"/>
      <c r="S1142" s="146"/>
      <c r="T1142" s="146"/>
      <c r="U1142" s="146"/>
      <c r="V1142" s="146"/>
      <c r="W1142" s="146"/>
      <c r="X1142" s="146"/>
      <c r="Y1142" s="146"/>
      <c r="Z1142" s="147"/>
      <c r="AA1142" s="58"/>
      <c r="AB1142" s="148"/>
      <c r="AC1142" s="59"/>
      <c r="AD1142" s="110"/>
      <c r="AE1142" s="148"/>
      <c r="AF1142" s="111"/>
      <c r="AG1142" s="149"/>
      <c r="AH1142" s="110"/>
      <c r="AI1142" s="111"/>
      <c r="AJ1142" s="58"/>
      <c r="AK1142" s="70"/>
      <c r="AL1142" s="271"/>
      <c r="AM1142" s="271"/>
      <c r="AN1142" s="271"/>
      <c r="AO1142" s="855" t="str">
        <f t="shared" si="927"/>
        <v/>
      </c>
      <c r="BC1142" s="244"/>
      <c r="BD1142" s="244"/>
      <c r="BE1142" s="244"/>
      <c r="BF1142" s="244"/>
      <c r="BG1142" s="244"/>
      <c r="BH1142" s="244"/>
      <c r="BI1142" s="244"/>
      <c r="BJ1142" s="244"/>
      <c r="CC1142" s="513" t="str">
        <f t="shared" si="928"/>
        <v/>
      </c>
      <c r="CD1142" s="513" t="str">
        <f t="shared" si="929"/>
        <v/>
      </c>
      <c r="CE1142" s="513" t="str">
        <f t="shared" si="930"/>
        <v/>
      </c>
      <c r="CF1142" s="513" t="str">
        <f t="shared" si="931"/>
        <v/>
      </c>
      <c r="CG1142" s="513" t="str">
        <f t="shared" si="932"/>
        <v/>
      </c>
      <c r="CH1142" s="513" t="str">
        <f t="shared" si="933"/>
        <v/>
      </c>
      <c r="CI1142" s="513" t="str">
        <f t="shared" si="934"/>
        <v/>
      </c>
      <c r="CJ1142" s="513"/>
      <c r="CK1142" s="513" t="str">
        <f t="shared" si="935"/>
        <v/>
      </c>
      <c r="CL1142" s="513" t="str">
        <f t="shared" si="936"/>
        <v/>
      </c>
      <c r="CM1142" s="513"/>
      <c r="CR1142" s="822">
        <f t="shared" si="937"/>
        <v>0</v>
      </c>
      <c r="CS1142" s="822">
        <f t="shared" si="938"/>
        <v>0</v>
      </c>
      <c r="CT1142" s="823">
        <f t="shared" si="939"/>
        <v>0</v>
      </c>
      <c r="CU1142" s="817">
        <f t="shared" si="940"/>
        <v>0</v>
      </c>
      <c r="CV1142" s="817">
        <f t="shared" si="941"/>
        <v>0</v>
      </c>
      <c r="CW1142" s="817">
        <f t="shared" si="942"/>
        <v>0</v>
      </c>
      <c r="CX1142" s="817">
        <f t="shared" si="943"/>
        <v>0</v>
      </c>
      <c r="CY1142" s="817"/>
      <c r="CZ1142" s="817">
        <f t="shared" si="944"/>
        <v>0</v>
      </c>
      <c r="DA1142" s="817">
        <f t="shared" si="945"/>
        <v>0</v>
      </c>
      <c r="DB1142" s="817"/>
    </row>
    <row r="1143" spans="1:106">
      <c r="A1143" s="381" t="s">
        <v>2166</v>
      </c>
      <c r="B1143" s="408" t="s">
        <v>2167</v>
      </c>
      <c r="C1143" s="57">
        <f t="shared" si="925"/>
        <v>0</v>
      </c>
      <c r="D1143" s="410">
        <f t="shared" si="926"/>
        <v>0</v>
      </c>
      <c r="E1143" s="58"/>
      <c r="F1143" s="59"/>
      <c r="G1143" s="60"/>
      <c r="H1143" s="145"/>
      <c r="I1143" s="146"/>
      <c r="J1143" s="146"/>
      <c r="K1143" s="146"/>
      <c r="L1143" s="146"/>
      <c r="M1143" s="146"/>
      <c r="N1143" s="146"/>
      <c r="O1143" s="146"/>
      <c r="P1143" s="146"/>
      <c r="Q1143" s="146"/>
      <c r="R1143" s="146"/>
      <c r="S1143" s="146"/>
      <c r="T1143" s="146"/>
      <c r="U1143" s="146"/>
      <c r="V1143" s="146"/>
      <c r="W1143" s="146"/>
      <c r="X1143" s="146"/>
      <c r="Y1143" s="146"/>
      <c r="Z1143" s="147"/>
      <c r="AA1143" s="58"/>
      <c r="AB1143" s="148"/>
      <c r="AC1143" s="59"/>
      <c r="AD1143" s="110"/>
      <c r="AE1143" s="148"/>
      <c r="AF1143" s="111"/>
      <c r="AG1143" s="149"/>
      <c r="AH1143" s="110"/>
      <c r="AI1143" s="111"/>
      <c r="AJ1143" s="58"/>
      <c r="AK1143" s="70"/>
      <c r="AL1143" s="271"/>
      <c r="AM1143" s="271"/>
      <c r="AN1143" s="271"/>
      <c r="AO1143" s="855" t="str">
        <f t="shared" si="927"/>
        <v/>
      </c>
      <c r="BC1143" s="244"/>
      <c r="BD1143" s="244"/>
      <c r="BE1143" s="244"/>
      <c r="BF1143" s="244"/>
      <c r="BG1143" s="244"/>
      <c r="BH1143" s="244"/>
      <c r="BI1143" s="244"/>
      <c r="BJ1143" s="244"/>
      <c r="CC1143" s="513" t="str">
        <f t="shared" si="928"/>
        <v/>
      </c>
      <c r="CD1143" s="513" t="str">
        <f t="shared" si="929"/>
        <v/>
      </c>
      <c r="CE1143" s="513" t="str">
        <f t="shared" si="930"/>
        <v/>
      </c>
      <c r="CF1143" s="513" t="str">
        <f t="shared" si="931"/>
        <v/>
      </c>
      <c r="CG1143" s="513" t="str">
        <f t="shared" si="932"/>
        <v/>
      </c>
      <c r="CH1143" s="513" t="str">
        <f t="shared" si="933"/>
        <v/>
      </c>
      <c r="CI1143" s="513" t="str">
        <f t="shared" si="934"/>
        <v/>
      </c>
      <c r="CJ1143" s="513"/>
      <c r="CK1143" s="513" t="str">
        <f t="shared" si="935"/>
        <v/>
      </c>
      <c r="CL1143" s="513" t="str">
        <f t="shared" si="936"/>
        <v/>
      </c>
      <c r="CM1143" s="513"/>
      <c r="CR1143" s="822">
        <f t="shared" si="937"/>
        <v>0</v>
      </c>
      <c r="CS1143" s="822">
        <f t="shared" si="938"/>
        <v>0</v>
      </c>
      <c r="CT1143" s="823">
        <f t="shared" si="939"/>
        <v>0</v>
      </c>
      <c r="CU1143" s="817">
        <f t="shared" si="940"/>
        <v>0</v>
      </c>
      <c r="CV1143" s="817">
        <f t="shared" si="941"/>
        <v>0</v>
      </c>
      <c r="CW1143" s="817">
        <f t="shared" si="942"/>
        <v>0</v>
      </c>
      <c r="CX1143" s="817">
        <f t="shared" si="943"/>
        <v>0</v>
      </c>
      <c r="CY1143" s="817"/>
      <c r="CZ1143" s="817">
        <f t="shared" si="944"/>
        <v>0</v>
      </c>
      <c r="DA1143" s="817">
        <f t="shared" si="945"/>
        <v>0</v>
      </c>
      <c r="DB1143" s="817"/>
    </row>
    <row r="1144" spans="1:106">
      <c r="A1144" s="381" t="s">
        <v>2168</v>
      </c>
      <c r="B1144" s="408" t="s">
        <v>2169</v>
      </c>
      <c r="C1144" s="57">
        <f t="shared" si="925"/>
        <v>0</v>
      </c>
      <c r="D1144" s="410">
        <f t="shared" si="926"/>
        <v>0</v>
      </c>
      <c r="E1144" s="58"/>
      <c r="F1144" s="59"/>
      <c r="G1144" s="60"/>
      <c r="H1144" s="145"/>
      <c r="I1144" s="146"/>
      <c r="J1144" s="146"/>
      <c r="K1144" s="146"/>
      <c r="L1144" s="146"/>
      <c r="M1144" s="146"/>
      <c r="N1144" s="146"/>
      <c r="O1144" s="146"/>
      <c r="P1144" s="146"/>
      <c r="Q1144" s="146"/>
      <c r="R1144" s="146"/>
      <c r="S1144" s="146"/>
      <c r="T1144" s="146"/>
      <c r="U1144" s="146"/>
      <c r="V1144" s="146"/>
      <c r="W1144" s="146"/>
      <c r="X1144" s="146"/>
      <c r="Y1144" s="146"/>
      <c r="Z1144" s="147"/>
      <c r="AA1144" s="58"/>
      <c r="AB1144" s="148"/>
      <c r="AC1144" s="59"/>
      <c r="AD1144" s="110"/>
      <c r="AE1144" s="148"/>
      <c r="AF1144" s="111"/>
      <c r="AG1144" s="149"/>
      <c r="AH1144" s="110"/>
      <c r="AI1144" s="111"/>
      <c r="AJ1144" s="58"/>
      <c r="AK1144" s="70"/>
      <c r="AL1144" s="271"/>
      <c r="AM1144" s="271"/>
      <c r="AN1144" s="271"/>
      <c r="AO1144" s="855" t="str">
        <f t="shared" si="927"/>
        <v/>
      </c>
      <c r="BC1144" s="244"/>
      <c r="BD1144" s="244"/>
      <c r="BE1144" s="244"/>
      <c r="BF1144" s="244"/>
      <c r="BG1144" s="244"/>
      <c r="BH1144" s="244"/>
      <c r="BI1144" s="244"/>
      <c r="BJ1144" s="244"/>
      <c r="CC1144" s="513" t="str">
        <f t="shared" si="928"/>
        <v/>
      </c>
      <c r="CD1144" s="513" t="str">
        <f t="shared" si="929"/>
        <v/>
      </c>
      <c r="CE1144" s="513" t="str">
        <f t="shared" si="930"/>
        <v/>
      </c>
      <c r="CF1144" s="513" t="str">
        <f t="shared" si="931"/>
        <v/>
      </c>
      <c r="CG1144" s="513" t="str">
        <f t="shared" si="932"/>
        <v/>
      </c>
      <c r="CH1144" s="513" t="str">
        <f t="shared" si="933"/>
        <v/>
      </c>
      <c r="CI1144" s="513" t="str">
        <f t="shared" si="934"/>
        <v/>
      </c>
      <c r="CJ1144" s="513"/>
      <c r="CK1144" s="513" t="str">
        <f t="shared" si="935"/>
        <v/>
      </c>
      <c r="CL1144" s="513" t="str">
        <f t="shared" si="936"/>
        <v/>
      </c>
      <c r="CM1144" s="513"/>
      <c r="CR1144" s="822">
        <f t="shared" si="937"/>
        <v>0</v>
      </c>
      <c r="CS1144" s="822">
        <f t="shared" si="938"/>
        <v>0</v>
      </c>
      <c r="CT1144" s="823">
        <f t="shared" si="939"/>
        <v>0</v>
      </c>
      <c r="CU1144" s="817">
        <f t="shared" si="940"/>
        <v>0</v>
      </c>
      <c r="CV1144" s="817">
        <f t="shared" si="941"/>
        <v>0</v>
      </c>
      <c r="CW1144" s="817">
        <f t="shared" si="942"/>
        <v>0</v>
      </c>
      <c r="CX1144" s="817">
        <f t="shared" si="943"/>
        <v>0</v>
      </c>
      <c r="CY1144" s="817"/>
      <c r="CZ1144" s="817">
        <f t="shared" si="944"/>
        <v>0</v>
      </c>
      <c r="DA1144" s="817">
        <f t="shared" si="945"/>
        <v>0</v>
      </c>
      <c r="DB1144" s="817"/>
    </row>
    <row r="1145" spans="1:106">
      <c r="A1145" s="381" t="s">
        <v>2170</v>
      </c>
      <c r="B1145" s="408" t="s">
        <v>2171</v>
      </c>
      <c r="C1145" s="57">
        <f t="shared" si="925"/>
        <v>0</v>
      </c>
      <c r="D1145" s="410">
        <f t="shared" si="926"/>
        <v>0</v>
      </c>
      <c r="E1145" s="58"/>
      <c r="F1145" s="59"/>
      <c r="G1145" s="60"/>
      <c r="H1145" s="145"/>
      <c r="I1145" s="146"/>
      <c r="J1145" s="146"/>
      <c r="K1145" s="146"/>
      <c r="L1145" s="146"/>
      <c r="M1145" s="146"/>
      <c r="N1145" s="146"/>
      <c r="O1145" s="146"/>
      <c r="P1145" s="146"/>
      <c r="Q1145" s="146"/>
      <c r="R1145" s="146"/>
      <c r="S1145" s="146"/>
      <c r="T1145" s="146"/>
      <c r="U1145" s="146"/>
      <c r="V1145" s="146"/>
      <c r="W1145" s="146"/>
      <c r="X1145" s="146"/>
      <c r="Y1145" s="146"/>
      <c r="Z1145" s="147"/>
      <c r="AA1145" s="58"/>
      <c r="AB1145" s="148"/>
      <c r="AC1145" s="59"/>
      <c r="AD1145" s="110"/>
      <c r="AE1145" s="148"/>
      <c r="AF1145" s="111"/>
      <c r="AG1145" s="149"/>
      <c r="AH1145" s="110"/>
      <c r="AI1145" s="111"/>
      <c r="AJ1145" s="58"/>
      <c r="AK1145" s="70"/>
      <c r="AL1145" s="271"/>
      <c r="AM1145" s="271"/>
      <c r="AN1145" s="271"/>
      <c r="AO1145" s="855" t="str">
        <f t="shared" si="927"/>
        <v/>
      </c>
      <c r="BC1145" s="244"/>
      <c r="BD1145" s="244"/>
      <c r="BE1145" s="244"/>
      <c r="BF1145" s="244"/>
      <c r="BG1145" s="244"/>
      <c r="BH1145" s="244"/>
      <c r="BI1145" s="244"/>
      <c r="BJ1145" s="244"/>
      <c r="CC1145" s="513" t="str">
        <f t="shared" si="928"/>
        <v/>
      </c>
      <c r="CD1145" s="513" t="str">
        <f t="shared" si="929"/>
        <v/>
      </c>
      <c r="CE1145" s="513" t="str">
        <f t="shared" si="930"/>
        <v/>
      </c>
      <c r="CF1145" s="513" t="str">
        <f t="shared" si="931"/>
        <v/>
      </c>
      <c r="CG1145" s="513" t="str">
        <f t="shared" si="932"/>
        <v/>
      </c>
      <c r="CH1145" s="513" t="str">
        <f t="shared" si="933"/>
        <v/>
      </c>
      <c r="CI1145" s="513" t="str">
        <f t="shared" si="934"/>
        <v/>
      </c>
      <c r="CJ1145" s="513"/>
      <c r="CK1145" s="513" t="str">
        <f t="shared" si="935"/>
        <v/>
      </c>
      <c r="CL1145" s="513" t="str">
        <f t="shared" si="936"/>
        <v/>
      </c>
      <c r="CM1145" s="513"/>
      <c r="CR1145" s="822">
        <f t="shared" si="937"/>
        <v>0</v>
      </c>
      <c r="CS1145" s="822">
        <f t="shared" si="938"/>
        <v>0</v>
      </c>
      <c r="CT1145" s="823">
        <f t="shared" si="939"/>
        <v>0</v>
      </c>
      <c r="CU1145" s="817">
        <f t="shared" si="940"/>
        <v>0</v>
      </c>
      <c r="CV1145" s="817">
        <f t="shared" si="941"/>
        <v>0</v>
      </c>
      <c r="CW1145" s="817">
        <f t="shared" si="942"/>
        <v>0</v>
      </c>
      <c r="CX1145" s="817">
        <f t="shared" si="943"/>
        <v>0</v>
      </c>
      <c r="CY1145" s="817"/>
      <c r="CZ1145" s="817">
        <f t="shared" si="944"/>
        <v>0</v>
      </c>
      <c r="DA1145" s="817">
        <f t="shared" si="945"/>
        <v>0</v>
      </c>
      <c r="DB1145" s="817"/>
    </row>
    <row r="1146" spans="1:106">
      <c r="A1146" s="381" t="s">
        <v>2172</v>
      </c>
      <c r="B1146" s="408" t="s">
        <v>2173</v>
      </c>
      <c r="C1146" s="57">
        <f t="shared" si="925"/>
        <v>0</v>
      </c>
      <c r="D1146" s="410">
        <f t="shared" si="926"/>
        <v>0</v>
      </c>
      <c r="E1146" s="58"/>
      <c r="F1146" s="59"/>
      <c r="G1146" s="60"/>
      <c r="H1146" s="145"/>
      <c r="I1146" s="146"/>
      <c r="J1146" s="146"/>
      <c r="K1146" s="146"/>
      <c r="L1146" s="146"/>
      <c r="M1146" s="146"/>
      <c r="N1146" s="146"/>
      <c r="O1146" s="146"/>
      <c r="P1146" s="146"/>
      <c r="Q1146" s="146"/>
      <c r="R1146" s="146"/>
      <c r="S1146" s="146"/>
      <c r="T1146" s="146"/>
      <c r="U1146" s="146"/>
      <c r="V1146" s="146"/>
      <c r="W1146" s="146"/>
      <c r="X1146" s="146"/>
      <c r="Y1146" s="146"/>
      <c r="Z1146" s="147"/>
      <c r="AA1146" s="58"/>
      <c r="AB1146" s="148"/>
      <c r="AC1146" s="59"/>
      <c r="AD1146" s="110"/>
      <c r="AE1146" s="148"/>
      <c r="AF1146" s="111"/>
      <c r="AG1146" s="149"/>
      <c r="AH1146" s="110"/>
      <c r="AI1146" s="111"/>
      <c r="AJ1146" s="58"/>
      <c r="AK1146" s="70"/>
      <c r="AL1146" s="271"/>
      <c r="AM1146" s="271"/>
      <c r="AN1146" s="271"/>
      <c r="AO1146" s="855" t="str">
        <f t="shared" si="927"/>
        <v/>
      </c>
      <c r="BC1146" s="244"/>
      <c r="BD1146" s="244"/>
      <c r="BE1146" s="244"/>
      <c r="BF1146" s="244"/>
      <c r="BG1146" s="244"/>
      <c r="BH1146" s="244"/>
      <c r="BI1146" s="244"/>
      <c r="BJ1146" s="244"/>
      <c r="CC1146" s="513" t="str">
        <f t="shared" si="928"/>
        <v/>
      </c>
      <c r="CD1146" s="513" t="str">
        <f t="shared" si="929"/>
        <v/>
      </c>
      <c r="CE1146" s="513" t="str">
        <f t="shared" si="930"/>
        <v/>
      </c>
      <c r="CF1146" s="513" t="str">
        <f t="shared" si="931"/>
        <v/>
      </c>
      <c r="CG1146" s="513" t="str">
        <f t="shared" si="932"/>
        <v/>
      </c>
      <c r="CH1146" s="513" t="str">
        <f t="shared" si="933"/>
        <v/>
      </c>
      <c r="CI1146" s="513" t="str">
        <f t="shared" si="934"/>
        <v/>
      </c>
      <c r="CJ1146" s="513"/>
      <c r="CK1146" s="513" t="str">
        <f t="shared" si="935"/>
        <v/>
      </c>
      <c r="CL1146" s="513" t="str">
        <f t="shared" si="936"/>
        <v/>
      </c>
      <c r="CM1146" s="513"/>
      <c r="CR1146" s="822">
        <f t="shared" si="937"/>
        <v>0</v>
      </c>
      <c r="CS1146" s="822">
        <f t="shared" si="938"/>
        <v>0</v>
      </c>
      <c r="CT1146" s="823">
        <f t="shared" si="939"/>
        <v>0</v>
      </c>
      <c r="CU1146" s="817">
        <f t="shared" si="940"/>
        <v>0</v>
      </c>
      <c r="CV1146" s="817">
        <f t="shared" si="941"/>
        <v>0</v>
      </c>
      <c r="CW1146" s="817">
        <f t="shared" si="942"/>
        <v>0</v>
      </c>
      <c r="CX1146" s="817">
        <f t="shared" si="943"/>
        <v>0</v>
      </c>
      <c r="CY1146" s="817"/>
      <c r="CZ1146" s="817">
        <f t="shared" si="944"/>
        <v>0</v>
      </c>
      <c r="DA1146" s="817">
        <f t="shared" si="945"/>
        <v>0</v>
      </c>
      <c r="DB1146" s="817"/>
    </row>
    <row r="1147" spans="1:106">
      <c r="A1147" s="381" t="s">
        <v>2174</v>
      </c>
      <c r="B1147" s="408" t="s">
        <v>2175</v>
      </c>
      <c r="C1147" s="57">
        <f t="shared" si="925"/>
        <v>0</v>
      </c>
      <c r="D1147" s="410">
        <f t="shared" si="926"/>
        <v>0</v>
      </c>
      <c r="E1147" s="58"/>
      <c r="F1147" s="59"/>
      <c r="G1147" s="60"/>
      <c r="H1147" s="145"/>
      <c r="I1147" s="146"/>
      <c r="J1147" s="146"/>
      <c r="K1147" s="146"/>
      <c r="L1147" s="146"/>
      <c r="M1147" s="146"/>
      <c r="N1147" s="146"/>
      <c r="O1147" s="146"/>
      <c r="P1147" s="146"/>
      <c r="Q1147" s="146"/>
      <c r="R1147" s="146"/>
      <c r="S1147" s="146"/>
      <c r="T1147" s="146"/>
      <c r="U1147" s="146"/>
      <c r="V1147" s="146"/>
      <c r="W1147" s="146"/>
      <c r="X1147" s="146"/>
      <c r="Y1147" s="146"/>
      <c r="Z1147" s="147"/>
      <c r="AA1147" s="58"/>
      <c r="AB1147" s="148"/>
      <c r="AC1147" s="59"/>
      <c r="AD1147" s="110"/>
      <c r="AE1147" s="148"/>
      <c r="AF1147" s="111"/>
      <c r="AG1147" s="149"/>
      <c r="AH1147" s="110"/>
      <c r="AI1147" s="111"/>
      <c r="AJ1147" s="58"/>
      <c r="AK1147" s="70"/>
      <c r="AL1147" s="271"/>
      <c r="AM1147" s="271"/>
      <c r="AN1147" s="271"/>
      <c r="AO1147" s="855" t="str">
        <f t="shared" si="927"/>
        <v/>
      </c>
      <c r="BC1147" s="244"/>
      <c r="BD1147" s="244"/>
      <c r="BE1147" s="244"/>
      <c r="BF1147" s="244"/>
      <c r="BG1147" s="244"/>
      <c r="BH1147" s="244"/>
      <c r="BI1147" s="244"/>
      <c r="BJ1147" s="244"/>
      <c r="CC1147" s="513" t="str">
        <f t="shared" si="928"/>
        <v/>
      </c>
      <c r="CD1147" s="513" t="str">
        <f t="shared" si="929"/>
        <v/>
      </c>
      <c r="CE1147" s="513" t="str">
        <f t="shared" si="930"/>
        <v/>
      </c>
      <c r="CF1147" s="513" t="str">
        <f t="shared" si="931"/>
        <v/>
      </c>
      <c r="CG1147" s="513" t="str">
        <f t="shared" si="932"/>
        <v/>
      </c>
      <c r="CH1147" s="513" t="str">
        <f t="shared" si="933"/>
        <v/>
      </c>
      <c r="CI1147" s="513" t="str">
        <f t="shared" si="934"/>
        <v/>
      </c>
      <c r="CJ1147" s="513"/>
      <c r="CK1147" s="513" t="str">
        <f t="shared" si="935"/>
        <v/>
      </c>
      <c r="CL1147" s="513" t="str">
        <f t="shared" si="936"/>
        <v/>
      </c>
      <c r="CM1147" s="513"/>
      <c r="CR1147" s="822">
        <f t="shared" si="937"/>
        <v>0</v>
      </c>
      <c r="CS1147" s="822">
        <f t="shared" si="938"/>
        <v>0</v>
      </c>
      <c r="CT1147" s="823">
        <f t="shared" si="939"/>
        <v>0</v>
      </c>
      <c r="CU1147" s="817">
        <f t="shared" si="940"/>
        <v>0</v>
      </c>
      <c r="CV1147" s="817">
        <f t="shared" si="941"/>
        <v>0</v>
      </c>
      <c r="CW1147" s="817">
        <f t="shared" si="942"/>
        <v>0</v>
      </c>
      <c r="CX1147" s="817">
        <f t="shared" si="943"/>
        <v>0</v>
      </c>
      <c r="CY1147" s="817"/>
      <c r="CZ1147" s="817">
        <f t="shared" si="944"/>
        <v>0</v>
      </c>
      <c r="DA1147" s="817">
        <f t="shared" si="945"/>
        <v>0</v>
      </c>
      <c r="DB1147" s="817"/>
    </row>
    <row r="1148" spans="1:106">
      <c r="A1148" s="381" t="s">
        <v>2176</v>
      </c>
      <c r="B1148" s="408" t="s">
        <v>2177</v>
      </c>
      <c r="C1148" s="57">
        <f t="shared" si="925"/>
        <v>0</v>
      </c>
      <c r="D1148" s="410">
        <f t="shared" si="926"/>
        <v>0</v>
      </c>
      <c r="E1148" s="58"/>
      <c r="F1148" s="59"/>
      <c r="G1148" s="60"/>
      <c r="H1148" s="145"/>
      <c r="I1148" s="146"/>
      <c r="J1148" s="146"/>
      <c r="K1148" s="146"/>
      <c r="L1148" s="146"/>
      <c r="M1148" s="146"/>
      <c r="N1148" s="146"/>
      <c r="O1148" s="146"/>
      <c r="P1148" s="146"/>
      <c r="Q1148" s="146"/>
      <c r="R1148" s="146"/>
      <c r="S1148" s="146"/>
      <c r="T1148" s="146"/>
      <c r="U1148" s="146"/>
      <c r="V1148" s="146"/>
      <c r="W1148" s="146"/>
      <c r="X1148" s="146"/>
      <c r="Y1148" s="146"/>
      <c r="Z1148" s="147"/>
      <c r="AA1148" s="58"/>
      <c r="AB1148" s="148"/>
      <c r="AC1148" s="59"/>
      <c r="AD1148" s="110"/>
      <c r="AE1148" s="148"/>
      <c r="AF1148" s="111"/>
      <c r="AG1148" s="149"/>
      <c r="AH1148" s="110"/>
      <c r="AI1148" s="111"/>
      <c r="AJ1148" s="58"/>
      <c r="AK1148" s="70"/>
      <c r="AL1148" s="271"/>
      <c r="AM1148" s="271"/>
      <c r="AN1148" s="271"/>
      <c r="AO1148" s="855" t="str">
        <f t="shared" si="927"/>
        <v/>
      </c>
      <c r="BC1148" s="244"/>
      <c r="BD1148" s="244"/>
      <c r="BE1148" s="244"/>
      <c r="BF1148" s="244"/>
      <c r="BG1148" s="244"/>
      <c r="BH1148" s="244"/>
      <c r="BI1148" s="244"/>
      <c r="BJ1148" s="244"/>
      <c r="CC1148" s="513" t="str">
        <f t="shared" si="928"/>
        <v/>
      </c>
      <c r="CD1148" s="513" t="str">
        <f t="shared" si="929"/>
        <v/>
      </c>
      <c r="CE1148" s="513" t="str">
        <f t="shared" si="930"/>
        <v/>
      </c>
      <c r="CF1148" s="513" t="str">
        <f t="shared" si="931"/>
        <v/>
      </c>
      <c r="CG1148" s="513" t="str">
        <f t="shared" si="932"/>
        <v/>
      </c>
      <c r="CH1148" s="513" t="str">
        <f t="shared" si="933"/>
        <v/>
      </c>
      <c r="CI1148" s="513" t="str">
        <f t="shared" si="934"/>
        <v/>
      </c>
      <c r="CJ1148" s="513"/>
      <c r="CK1148" s="513" t="str">
        <f t="shared" si="935"/>
        <v/>
      </c>
      <c r="CL1148" s="513" t="str">
        <f t="shared" si="936"/>
        <v/>
      </c>
      <c r="CM1148" s="513"/>
      <c r="CR1148" s="822">
        <f t="shared" si="937"/>
        <v>0</v>
      </c>
      <c r="CS1148" s="822">
        <f t="shared" si="938"/>
        <v>0</v>
      </c>
      <c r="CT1148" s="823">
        <f t="shared" si="939"/>
        <v>0</v>
      </c>
      <c r="CU1148" s="817">
        <f t="shared" si="940"/>
        <v>0</v>
      </c>
      <c r="CV1148" s="817">
        <f t="shared" si="941"/>
        <v>0</v>
      </c>
      <c r="CW1148" s="817">
        <f t="shared" si="942"/>
        <v>0</v>
      </c>
      <c r="CX1148" s="817">
        <f t="shared" si="943"/>
        <v>0</v>
      </c>
      <c r="CY1148" s="817"/>
      <c r="CZ1148" s="817">
        <f t="shared" si="944"/>
        <v>0</v>
      </c>
      <c r="DA1148" s="817">
        <f t="shared" si="945"/>
        <v>0</v>
      </c>
      <c r="DB1148" s="817"/>
    </row>
    <row r="1149" spans="1:106">
      <c r="A1149" s="381" t="s">
        <v>2178</v>
      </c>
      <c r="B1149" s="408" t="s">
        <v>2179</v>
      </c>
      <c r="C1149" s="57">
        <f t="shared" si="925"/>
        <v>0</v>
      </c>
      <c r="D1149" s="410">
        <f t="shared" si="926"/>
        <v>0</v>
      </c>
      <c r="E1149" s="58"/>
      <c r="F1149" s="59"/>
      <c r="G1149" s="60"/>
      <c r="H1149" s="145"/>
      <c r="I1149" s="146"/>
      <c r="J1149" s="146"/>
      <c r="K1149" s="146"/>
      <c r="L1149" s="146"/>
      <c r="M1149" s="146"/>
      <c r="N1149" s="146"/>
      <c r="O1149" s="146"/>
      <c r="P1149" s="146"/>
      <c r="Q1149" s="146"/>
      <c r="R1149" s="146"/>
      <c r="S1149" s="146"/>
      <c r="T1149" s="146"/>
      <c r="U1149" s="146"/>
      <c r="V1149" s="146"/>
      <c r="W1149" s="146"/>
      <c r="X1149" s="146"/>
      <c r="Y1149" s="146"/>
      <c r="Z1149" s="147"/>
      <c r="AA1149" s="58"/>
      <c r="AB1149" s="148"/>
      <c r="AC1149" s="59"/>
      <c r="AD1149" s="110"/>
      <c r="AE1149" s="148"/>
      <c r="AF1149" s="111"/>
      <c r="AG1149" s="149"/>
      <c r="AH1149" s="110"/>
      <c r="AI1149" s="111"/>
      <c r="AJ1149" s="58"/>
      <c r="AK1149" s="70"/>
      <c r="AL1149" s="271"/>
      <c r="AM1149" s="271"/>
      <c r="AN1149" s="271"/>
      <c r="AO1149" s="855" t="str">
        <f t="shared" si="927"/>
        <v/>
      </c>
      <c r="BC1149" s="244"/>
      <c r="BD1149" s="244"/>
      <c r="BE1149" s="244"/>
      <c r="BF1149" s="244"/>
      <c r="BG1149" s="244"/>
      <c r="BH1149" s="244"/>
      <c r="BI1149" s="244"/>
      <c r="BJ1149" s="244"/>
      <c r="CC1149" s="513" t="str">
        <f t="shared" si="928"/>
        <v/>
      </c>
      <c r="CD1149" s="513" t="str">
        <f t="shared" si="929"/>
        <v/>
      </c>
      <c r="CE1149" s="513" t="str">
        <f t="shared" si="930"/>
        <v/>
      </c>
      <c r="CF1149" s="513" t="str">
        <f t="shared" si="931"/>
        <v/>
      </c>
      <c r="CG1149" s="513" t="str">
        <f t="shared" si="932"/>
        <v/>
      </c>
      <c r="CH1149" s="513" t="str">
        <f t="shared" si="933"/>
        <v/>
      </c>
      <c r="CI1149" s="513" t="str">
        <f t="shared" si="934"/>
        <v/>
      </c>
      <c r="CJ1149" s="513"/>
      <c r="CK1149" s="513" t="str">
        <f t="shared" si="935"/>
        <v/>
      </c>
      <c r="CL1149" s="513" t="str">
        <f t="shared" si="936"/>
        <v/>
      </c>
      <c r="CM1149" s="513"/>
      <c r="CR1149" s="822">
        <f t="shared" si="937"/>
        <v>0</v>
      </c>
      <c r="CS1149" s="822">
        <f t="shared" si="938"/>
        <v>0</v>
      </c>
      <c r="CT1149" s="823">
        <f t="shared" si="939"/>
        <v>0</v>
      </c>
      <c r="CU1149" s="817">
        <f t="shared" si="940"/>
        <v>0</v>
      </c>
      <c r="CV1149" s="817">
        <f t="shared" si="941"/>
        <v>0</v>
      </c>
      <c r="CW1149" s="817">
        <f t="shared" si="942"/>
        <v>0</v>
      </c>
      <c r="CX1149" s="817">
        <f t="shared" si="943"/>
        <v>0</v>
      </c>
      <c r="CY1149" s="817"/>
      <c r="CZ1149" s="817">
        <f t="shared" si="944"/>
        <v>0</v>
      </c>
      <c r="DA1149" s="817">
        <f t="shared" si="945"/>
        <v>0</v>
      </c>
      <c r="DB1149" s="817"/>
    </row>
    <row r="1150" spans="1:106">
      <c r="A1150" s="381" t="s">
        <v>2180</v>
      </c>
      <c r="B1150" s="408" t="s">
        <v>2181</v>
      </c>
      <c r="C1150" s="57">
        <f t="shared" si="925"/>
        <v>0</v>
      </c>
      <c r="D1150" s="410">
        <f t="shared" si="926"/>
        <v>0</v>
      </c>
      <c r="E1150" s="58"/>
      <c r="F1150" s="59"/>
      <c r="G1150" s="60"/>
      <c r="H1150" s="145"/>
      <c r="I1150" s="146"/>
      <c r="J1150" s="146"/>
      <c r="K1150" s="146"/>
      <c r="L1150" s="146"/>
      <c r="M1150" s="146"/>
      <c r="N1150" s="146"/>
      <c r="O1150" s="146"/>
      <c r="P1150" s="146"/>
      <c r="Q1150" s="146"/>
      <c r="R1150" s="146"/>
      <c r="S1150" s="146"/>
      <c r="T1150" s="146"/>
      <c r="U1150" s="146"/>
      <c r="V1150" s="146"/>
      <c r="W1150" s="146"/>
      <c r="X1150" s="146"/>
      <c r="Y1150" s="146"/>
      <c r="Z1150" s="147"/>
      <c r="AA1150" s="58"/>
      <c r="AB1150" s="148"/>
      <c r="AC1150" s="59"/>
      <c r="AD1150" s="110"/>
      <c r="AE1150" s="148"/>
      <c r="AF1150" s="111"/>
      <c r="AG1150" s="149"/>
      <c r="AH1150" s="110"/>
      <c r="AI1150" s="111"/>
      <c r="AJ1150" s="58"/>
      <c r="AK1150" s="70"/>
      <c r="AL1150" s="271"/>
      <c r="AM1150" s="271"/>
      <c r="AN1150" s="271"/>
      <c r="AO1150" s="855" t="str">
        <f t="shared" si="927"/>
        <v/>
      </c>
      <c r="BC1150" s="244"/>
      <c r="BD1150" s="244"/>
      <c r="BE1150" s="244"/>
      <c r="BF1150" s="244"/>
      <c r="BG1150" s="244"/>
      <c r="BH1150" s="244"/>
      <c r="BI1150" s="244"/>
      <c r="BJ1150" s="244"/>
      <c r="CC1150" s="513" t="str">
        <f t="shared" si="928"/>
        <v/>
      </c>
      <c r="CD1150" s="513" t="str">
        <f t="shared" si="929"/>
        <v/>
      </c>
      <c r="CE1150" s="513" t="str">
        <f t="shared" si="930"/>
        <v/>
      </c>
      <c r="CF1150" s="513" t="str">
        <f t="shared" si="931"/>
        <v/>
      </c>
      <c r="CG1150" s="513" t="str">
        <f t="shared" si="932"/>
        <v/>
      </c>
      <c r="CH1150" s="513" t="str">
        <f t="shared" si="933"/>
        <v/>
      </c>
      <c r="CI1150" s="513" t="str">
        <f t="shared" si="934"/>
        <v/>
      </c>
      <c r="CJ1150" s="513"/>
      <c r="CK1150" s="513" t="str">
        <f t="shared" si="935"/>
        <v/>
      </c>
      <c r="CL1150" s="513" t="str">
        <f t="shared" si="936"/>
        <v/>
      </c>
      <c r="CM1150" s="513"/>
      <c r="CR1150" s="822">
        <f t="shared" si="937"/>
        <v>0</v>
      </c>
      <c r="CS1150" s="822">
        <f t="shared" si="938"/>
        <v>0</v>
      </c>
      <c r="CT1150" s="823">
        <f t="shared" si="939"/>
        <v>0</v>
      </c>
      <c r="CU1150" s="817">
        <f t="shared" si="940"/>
        <v>0</v>
      </c>
      <c r="CV1150" s="817">
        <f t="shared" si="941"/>
        <v>0</v>
      </c>
      <c r="CW1150" s="817">
        <f t="shared" si="942"/>
        <v>0</v>
      </c>
      <c r="CX1150" s="817">
        <f t="shared" si="943"/>
        <v>0</v>
      </c>
      <c r="CY1150" s="817"/>
      <c r="CZ1150" s="817">
        <f t="shared" si="944"/>
        <v>0</v>
      </c>
      <c r="DA1150" s="817">
        <f t="shared" si="945"/>
        <v>0</v>
      </c>
      <c r="DB1150" s="817"/>
    </row>
    <row r="1151" spans="1:106">
      <c r="A1151" s="381" t="s">
        <v>2182</v>
      </c>
      <c r="B1151" s="408" t="s">
        <v>2183</v>
      </c>
      <c r="C1151" s="57">
        <f t="shared" si="925"/>
        <v>0</v>
      </c>
      <c r="D1151" s="410">
        <f t="shared" si="926"/>
        <v>0</v>
      </c>
      <c r="E1151" s="58"/>
      <c r="F1151" s="59"/>
      <c r="G1151" s="60"/>
      <c r="H1151" s="145"/>
      <c r="I1151" s="146"/>
      <c r="J1151" s="146"/>
      <c r="K1151" s="146"/>
      <c r="L1151" s="146"/>
      <c r="M1151" s="146"/>
      <c r="N1151" s="146"/>
      <c r="O1151" s="146"/>
      <c r="P1151" s="146"/>
      <c r="Q1151" s="146"/>
      <c r="R1151" s="146"/>
      <c r="S1151" s="146"/>
      <c r="T1151" s="146"/>
      <c r="U1151" s="146"/>
      <c r="V1151" s="146"/>
      <c r="W1151" s="146"/>
      <c r="X1151" s="146"/>
      <c r="Y1151" s="146"/>
      <c r="Z1151" s="147"/>
      <c r="AA1151" s="58"/>
      <c r="AB1151" s="148"/>
      <c r="AC1151" s="59"/>
      <c r="AD1151" s="110"/>
      <c r="AE1151" s="148"/>
      <c r="AF1151" s="111"/>
      <c r="AG1151" s="149"/>
      <c r="AH1151" s="110"/>
      <c r="AI1151" s="111"/>
      <c r="AJ1151" s="58"/>
      <c r="AK1151" s="70"/>
      <c r="AL1151" s="271"/>
      <c r="AM1151" s="271"/>
      <c r="AN1151" s="271"/>
      <c r="AO1151" s="855" t="str">
        <f t="shared" si="927"/>
        <v/>
      </c>
      <c r="BC1151" s="244"/>
      <c r="BD1151" s="244"/>
      <c r="BE1151" s="244"/>
      <c r="BF1151" s="244"/>
      <c r="BG1151" s="244"/>
      <c r="BH1151" s="244"/>
      <c r="BI1151" s="244"/>
      <c r="BJ1151" s="244"/>
      <c r="CC1151" s="513" t="str">
        <f t="shared" si="928"/>
        <v/>
      </c>
      <c r="CD1151" s="513" t="str">
        <f t="shared" si="929"/>
        <v/>
      </c>
      <c r="CE1151" s="513" t="str">
        <f t="shared" si="930"/>
        <v/>
      </c>
      <c r="CF1151" s="513" t="str">
        <f t="shared" si="931"/>
        <v/>
      </c>
      <c r="CG1151" s="513" t="str">
        <f t="shared" si="932"/>
        <v/>
      </c>
      <c r="CH1151" s="513" t="str">
        <f t="shared" si="933"/>
        <v/>
      </c>
      <c r="CI1151" s="513" t="str">
        <f t="shared" si="934"/>
        <v/>
      </c>
      <c r="CJ1151" s="513"/>
      <c r="CK1151" s="513" t="str">
        <f t="shared" si="935"/>
        <v/>
      </c>
      <c r="CL1151" s="513" t="str">
        <f t="shared" si="936"/>
        <v/>
      </c>
      <c r="CM1151" s="513"/>
      <c r="CR1151" s="822">
        <f t="shared" si="937"/>
        <v>0</v>
      </c>
      <c r="CS1151" s="822">
        <f t="shared" si="938"/>
        <v>0</v>
      </c>
      <c r="CT1151" s="823">
        <f t="shared" si="939"/>
        <v>0</v>
      </c>
      <c r="CU1151" s="817">
        <f t="shared" si="940"/>
        <v>0</v>
      </c>
      <c r="CV1151" s="817">
        <f t="shared" si="941"/>
        <v>0</v>
      </c>
      <c r="CW1151" s="817">
        <f t="shared" si="942"/>
        <v>0</v>
      </c>
      <c r="CX1151" s="817">
        <f t="shared" si="943"/>
        <v>0</v>
      </c>
      <c r="CY1151" s="817"/>
      <c r="CZ1151" s="817">
        <f t="shared" si="944"/>
        <v>0</v>
      </c>
      <c r="DA1151" s="817">
        <f t="shared" si="945"/>
        <v>0</v>
      </c>
      <c r="DB1151" s="817"/>
    </row>
    <row r="1152" spans="1:106">
      <c r="A1152" s="381" t="s">
        <v>2184</v>
      </c>
      <c r="B1152" s="408" t="s">
        <v>2185</v>
      </c>
      <c r="C1152" s="57">
        <f t="shared" si="925"/>
        <v>0</v>
      </c>
      <c r="D1152" s="410">
        <f t="shared" si="926"/>
        <v>0</v>
      </c>
      <c r="E1152" s="58"/>
      <c r="F1152" s="59"/>
      <c r="G1152" s="60"/>
      <c r="H1152" s="145"/>
      <c r="I1152" s="146"/>
      <c r="J1152" s="146"/>
      <c r="K1152" s="146"/>
      <c r="L1152" s="146"/>
      <c r="M1152" s="146"/>
      <c r="N1152" s="146"/>
      <c r="O1152" s="146"/>
      <c r="P1152" s="146"/>
      <c r="Q1152" s="146"/>
      <c r="R1152" s="146"/>
      <c r="S1152" s="146"/>
      <c r="T1152" s="146"/>
      <c r="U1152" s="146"/>
      <c r="V1152" s="146"/>
      <c r="W1152" s="146"/>
      <c r="X1152" s="146"/>
      <c r="Y1152" s="146"/>
      <c r="Z1152" s="147"/>
      <c r="AA1152" s="58"/>
      <c r="AB1152" s="148"/>
      <c r="AC1152" s="59"/>
      <c r="AD1152" s="110"/>
      <c r="AE1152" s="148"/>
      <c r="AF1152" s="111"/>
      <c r="AG1152" s="149"/>
      <c r="AH1152" s="110"/>
      <c r="AI1152" s="111"/>
      <c r="AJ1152" s="58"/>
      <c r="AK1152" s="70"/>
      <c r="AL1152" s="271"/>
      <c r="AM1152" s="271"/>
      <c r="AN1152" s="271"/>
      <c r="AO1152" s="855" t="str">
        <f t="shared" si="927"/>
        <v/>
      </c>
      <c r="BC1152" s="244"/>
      <c r="BD1152" s="244"/>
      <c r="BE1152" s="244"/>
      <c r="BF1152" s="244"/>
      <c r="BG1152" s="244"/>
      <c r="BH1152" s="244"/>
      <c r="BI1152" s="244"/>
      <c r="BJ1152" s="244"/>
      <c r="CC1152" s="513" t="str">
        <f t="shared" si="928"/>
        <v/>
      </c>
      <c r="CD1152" s="513" t="str">
        <f t="shared" si="929"/>
        <v/>
      </c>
      <c r="CE1152" s="513" t="str">
        <f t="shared" si="930"/>
        <v/>
      </c>
      <c r="CF1152" s="513" t="str">
        <f t="shared" si="931"/>
        <v/>
      </c>
      <c r="CG1152" s="513" t="str">
        <f t="shared" si="932"/>
        <v/>
      </c>
      <c r="CH1152" s="513" t="str">
        <f t="shared" si="933"/>
        <v/>
      </c>
      <c r="CI1152" s="513" t="str">
        <f t="shared" si="934"/>
        <v/>
      </c>
      <c r="CJ1152" s="513"/>
      <c r="CK1152" s="513" t="str">
        <f t="shared" si="935"/>
        <v/>
      </c>
      <c r="CL1152" s="513" t="str">
        <f t="shared" si="936"/>
        <v/>
      </c>
      <c r="CM1152" s="513"/>
      <c r="CR1152" s="822">
        <f t="shared" si="937"/>
        <v>0</v>
      </c>
      <c r="CS1152" s="822">
        <f t="shared" si="938"/>
        <v>0</v>
      </c>
      <c r="CT1152" s="823">
        <f t="shared" si="939"/>
        <v>0</v>
      </c>
      <c r="CU1152" s="817">
        <f t="shared" si="940"/>
        <v>0</v>
      </c>
      <c r="CV1152" s="817">
        <f t="shared" si="941"/>
        <v>0</v>
      </c>
      <c r="CW1152" s="817">
        <f t="shared" si="942"/>
        <v>0</v>
      </c>
      <c r="CX1152" s="817">
        <f t="shared" si="943"/>
        <v>0</v>
      </c>
      <c r="CY1152" s="817"/>
      <c r="CZ1152" s="817">
        <f t="shared" si="944"/>
        <v>0</v>
      </c>
      <c r="DA1152" s="817">
        <f t="shared" si="945"/>
        <v>0</v>
      </c>
      <c r="DB1152" s="817"/>
    </row>
    <row r="1153" spans="1:106">
      <c r="A1153" s="381" t="s">
        <v>2186</v>
      </c>
      <c r="B1153" s="408" t="s">
        <v>2187</v>
      </c>
      <c r="C1153" s="57">
        <f t="shared" si="925"/>
        <v>0</v>
      </c>
      <c r="D1153" s="410">
        <f t="shared" si="926"/>
        <v>0</v>
      </c>
      <c r="E1153" s="58"/>
      <c r="F1153" s="59"/>
      <c r="G1153" s="60"/>
      <c r="H1153" s="145"/>
      <c r="I1153" s="146"/>
      <c r="J1153" s="146"/>
      <c r="K1153" s="146"/>
      <c r="L1153" s="146"/>
      <c r="M1153" s="146"/>
      <c r="N1153" s="146"/>
      <c r="O1153" s="146"/>
      <c r="P1153" s="146"/>
      <c r="Q1153" s="146"/>
      <c r="R1153" s="146"/>
      <c r="S1153" s="146"/>
      <c r="T1153" s="146"/>
      <c r="U1153" s="146"/>
      <c r="V1153" s="146"/>
      <c r="W1153" s="146"/>
      <c r="X1153" s="146"/>
      <c r="Y1153" s="146"/>
      <c r="Z1153" s="147"/>
      <c r="AA1153" s="58"/>
      <c r="AB1153" s="148"/>
      <c r="AC1153" s="59"/>
      <c r="AD1153" s="110"/>
      <c r="AE1153" s="148"/>
      <c r="AF1153" s="111"/>
      <c r="AG1153" s="149"/>
      <c r="AH1153" s="110"/>
      <c r="AI1153" s="111"/>
      <c r="AJ1153" s="58"/>
      <c r="AK1153" s="70"/>
      <c r="AL1153" s="271"/>
      <c r="AM1153" s="271"/>
      <c r="AN1153" s="271"/>
      <c r="AO1153" s="855" t="str">
        <f t="shared" si="927"/>
        <v/>
      </c>
      <c r="BC1153" s="244"/>
      <c r="BD1153" s="244"/>
      <c r="BE1153" s="244"/>
      <c r="BF1153" s="244"/>
      <c r="BG1153" s="244"/>
      <c r="BH1153" s="244"/>
      <c r="BI1153" s="244"/>
      <c r="BJ1153" s="244"/>
      <c r="CC1153" s="513" t="str">
        <f t="shared" si="928"/>
        <v/>
      </c>
      <c r="CD1153" s="513" t="str">
        <f t="shared" si="929"/>
        <v/>
      </c>
      <c r="CE1153" s="513" t="str">
        <f t="shared" si="930"/>
        <v/>
      </c>
      <c r="CF1153" s="513" t="str">
        <f t="shared" si="931"/>
        <v/>
      </c>
      <c r="CG1153" s="513" t="str">
        <f t="shared" si="932"/>
        <v/>
      </c>
      <c r="CH1153" s="513" t="str">
        <f t="shared" si="933"/>
        <v/>
      </c>
      <c r="CI1153" s="513" t="str">
        <f t="shared" si="934"/>
        <v/>
      </c>
      <c r="CJ1153" s="513"/>
      <c r="CK1153" s="513" t="str">
        <f t="shared" si="935"/>
        <v/>
      </c>
      <c r="CL1153" s="513" t="str">
        <f t="shared" si="936"/>
        <v/>
      </c>
      <c r="CM1153" s="513"/>
      <c r="CR1153" s="822">
        <f t="shared" si="937"/>
        <v>0</v>
      </c>
      <c r="CS1153" s="822">
        <f t="shared" si="938"/>
        <v>0</v>
      </c>
      <c r="CT1153" s="823">
        <f t="shared" si="939"/>
        <v>0</v>
      </c>
      <c r="CU1153" s="817">
        <f t="shared" si="940"/>
        <v>0</v>
      </c>
      <c r="CV1153" s="817">
        <f t="shared" si="941"/>
        <v>0</v>
      </c>
      <c r="CW1153" s="817">
        <f t="shared" si="942"/>
        <v>0</v>
      </c>
      <c r="CX1153" s="817">
        <f t="shared" si="943"/>
        <v>0</v>
      </c>
      <c r="CY1153" s="817"/>
      <c r="CZ1153" s="817">
        <f t="shared" si="944"/>
        <v>0</v>
      </c>
      <c r="DA1153" s="817">
        <f t="shared" si="945"/>
        <v>0</v>
      </c>
      <c r="DB1153" s="817"/>
    </row>
    <row r="1154" spans="1:106">
      <c r="A1154" s="381" t="s">
        <v>2188</v>
      </c>
      <c r="B1154" s="408" t="s">
        <v>2189</v>
      </c>
      <c r="C1154" s="57">
        <f t="shared" si="925"/>
        <v>0</v>
      </c>
      <c r="D1154" s="410">
        <f t="shared" si="926"/>
        <v>0</v>
      </c>
      <c r="E1154" s="58"/>
      <c r="F1154" s="59"/>
      <c r="G1154" s="60"/>
      <c r="H1154" s="145"/>
      <c r="I1154" s="146"/>
      <c r="J1154" s="146"/>
      <c r="K1154" s="146"/>
      <c r="L1154" s="146"/>
      <c r="M1154" s="146"/>
      <c r="N1154" s="146"/>
      <c r="O1154" s="146"/>
      <c r="P1154" s="146"/>
      <c r="Q1154" s="146"/>
      <c r="R1154" s="146"/>
      <c r="S1154" s="146"/>
      <c r="T1154" s="146"/>
      <c r="U1154" s="146"/>
      <c r="V1154" s="146"/>
      <c r="W1154" s="146"/>
      <c r="X1154" s="146"/>
      <c r="Y1154" s="146"/>
      <c r="Z1154" s="147"/>
      <c r="AA1154" s="58"/>
      <c r="AB1154" s="148"/>
      <c r="AC1154" s="59"/>
      <c r="AD1154" s="110"/>
      <c r="AE1154" s="148"/>
      <c r="AF1154" s="111"/>
      <c r="AG1154" s="149"/>
      <c r="AH1154" s="110"/>
      <c r="AI1154" s="111"/>
      <c r="AJ1154" s="58"/>
      <c r="AK1154" s="70"/>
      <c r="AL1154" s="271"/>
      <c r="AM1154" s="271"/>
      <c r="AN1154" s="271"/>
      <c r="AO1154" s="855" t="str">
        <f t="shared" si="927"/>
        <v/>
      </c>
      <c r="BC1154" s="244"/>
      <c r="BD1154" s="244"/>
      <c r="BE1154" s="244"/>
      <c r="BF1154" s="244"/>
      <c r="BG1154" s="244"/>
      <c r="BH1154" s="244"/>
      <c r="BI1154" s="244"/>
      <c r="BJ1154" s="244"/>
      <c r="CC1154" s="513" t="str">
        <f t="shared" si="928"/>
        <v/>
      </c>
      <c r="CD1154" s="513" t="str">
        <f t="shared" si="929"/>
        <v/>
      </c>
      <c r="CE1154" s="513" t="str">
        <f t="shared" si="930"/>
        <v/>
      </c>
      <c r="CF1154" s="513" t="str">
        <f t="shared" si="931"/>
        <v/>
      </c>
      <c r="CG1154" s="513" t="str">
        <f t="shared" si="932"/>
        <v/>
      </c>
      <c r="CH1154" s="513" t="str">
        <f t="shared" si="933"/>
        <v/>
      </c>
      <c r="CI1154" s="513" t="str">
        <f t="shared" si="934"/>
        <v/>
      </c>
      <c r="CJ1154" s="513"/>
      <c r="CK1154" s="513" t="str">
        <f t="shared" si="935"/>
        <v/>
      </c>
      <c r="CL1154" s="513" t="str">
        <f t="shared" si="936"/>
        <v/>
      </c>
      <c r="CM1154" s="513"/>
      <c r="CR1154" s="822">
        <f t="shared" si="937"/>
        <v>0</v>
      </c>
      <c r="CS1154" s="822">
        <f t="shared" si="938"/>
        <v>0</v>
      </c>
      <c r="CT1154" s="823">
        <f t="shared" si="939"/>
        <v>0</v>
      </c>
      <c r="CU1154" s="817">
        <f t="shared" si="940"/>
        <v>0</v>
      </c>
      <c r="CV1154" s="817">
        <f t="shared" si="941"/>
        <v>0</v>
      </c>
      <c r="CW1154" s="817">
        <f t="shared" si="942"/>
        <v>0</v>
      </c>
      <c r="CX1154" s="817">
        <f t="shared" si="943"/>
        <v>0</v>
      </c>
      <c r="CY1154" s="817"/>
      <c r="CZ1154" s="817">
        <f t="shared" si="944"/>
        <v>0</v>
      </c>
      <c r="DA1154" s="817">
        <f t="shared" si="945"/>
        <v>0</v>
      </c>
      <c r="DB1154" s="817"/>
    </row>
    <row r="1155" spans="1:106">
      <c r="A1155" s="381" t="s">
        <v>2190</v>
      </c>
      <c r="B1155" s="408" t="s">
        <v>2191</v>
      </c>
      <c r="C1155" s="57">
        <f t="shared" si="925"/>
        <v>0</v>
      </c>
      <c r="D1155" s="410">
        <f t="shared" si="926"/>
        <v>0</v>
      </c>
      <c r="E1155" s="58"/>
      <c r="F1155" s="59"/>
      <c r="G1155" s="60"/>
      <c r="H1155" s="145"/>
      <c r="I1155" s="146"/>
      <c r="J1155" s="146"/>
      <c r="K1155" s="146"/>
      <c r="L1155" s="146"/>
      <c r="M1155" s="146"/>
      <c r="N1155" s="146"/>
      <c r="O1155" s="146"/>
      <c r="P1155" s="146"/>
      <c r="Q1155" s="146"/>
      <c r="R1155" s="146"/>
      <c r="S1155" s="146"/>
      <c r="T1155" s="146"/>
      <c r="U1155" s="146"/>
      <c r="V1155" s="146"/>
      <c r="W1155" s="146"/>
      <c r="X1155" s="146"/>
      <c r="Y1155" s="146"/>
      <c r="Z1155" s="147"/>
      <c r="AA1155" s="58"/>
      <c r="AB1155" s="148"/>
      <c r="AC1155" s="59"/>
      <c r="AD1155" s="110"/>
      <c r="AE1155" s="148"/>
      <c r="AF1155" s="111"/>
      <c r="AG1155" s="149"/>
      <c r="AH1155" s="110"/>
      <c r="AI1155" s="111"/>
      <c r="AJ1155" s="58"/>
      <c r="AK1155" s="70"/>
      <c r="AL1155" s="271"/>
      <c r="AM1155" s="271"/>
      <c r="AN1155" s="271"/>
      <c r="AO1155" s="855" t="str">
        <f t="shared" si="927"/>
        <v/>
      </c>
      <c r="BC1155" s="244"/>
      <c r="BD1155" s="244"/>
      <c r="BE1155" s="244"/>
      <c r="BF1155" s="244"/>
      <c r="BG1155" s="244"/>
      <c r="BH1155" s="244"/>
      <c r="BI1155" s="244"/>
      <c r="BJ1155" s="244"/>
      <c r="CC1155" s="513" t="str">
        <f t="shared" si="928"/>
        <v/>
      </c>
      <c r="CD1155" s="513" t="str">
        <f t="shared" si="929"/>
        <v/>
      </c>
      <c r="CE1155" s="513" t="str">
        <f t="shared" si="930"/>
        <v/>
      </c>
      <c r="CF1155" s="513" t="str">
        <f t="shared" si="931"/>
        <v/>
      </c>
      <c r="CG1155" s="513" t="str">
        <f t="shared" si="932"/>
        <v/>
      </c>
      <c r="CH1155" s="513" t="str">
        <f t="shared" si="933"/>
        <v/>
      </c>
      <c r="CI1155" s="513" t="str">
        <f t="shared" si="934"/>
        <v/>
      </c>
      <c r="CJ1155" s="513"/>
      <c r="CK1155" s="513" t="str">
        <f t="shared" si="935"/>
        <v/>
      </c>
      <c r="CL1155" s="513" t="str">
        <f t="shared" si="936"/>
        <v/>
      </c>
      <c r="CM1155" s="513"/>
      <c r="CR1155" s="822">
        <f t="shared" si="937"/>
        <v>0</v>
      </c>
      <c r="CS1155" s="822">
        <f t="shared" si="938"/>
        <v>0</v>
      </c>
      <c r="CT1155" s="823">
        <f t="shared" si="939"/>
        <v>0</v>
      </c>
      <c r="CU1155" s="817">
        <f t="shared" si="940"/>
        <v>0</v>
      </c>
      <c r="CV1155" s="817">
        <f t="shared" si="941"/>
        <v>0</v>
      </c>
      <c r="CW1155" s="817">
        <f t="shared" si="942"/>
        <v>0</v>
      </c>
      <c r="CX1155" s="817">
        <f t="shared" si="943"/>
        <v>0</v>
      </c>
      <c r="CY1155" s="817"/>
      <c r="CZ1155" s="817">
        <f t="shared" si="944"/>
        <v>0</v>
      </c>
      <c r="DA1155" s="817">
        <f t="shared" si="945"/>
        <v>0</v>
      </c>
      <c r="DB1155" s="817"/>
    </row>
    <row r="1156" spans="1:106">
      <c r="A1156" s="381" t="s">
        <v>2192</v>
      </c>
      <c r="B1156" s="408" t="s">
        <v>2193</v>
      </c>
      <c r="C1156" s="57">
        <f t="shared" si="925"/>
        <v>0</v>
      </c>
      <c r="D1156" s="410">
        <f t="shared" si="926"/>
        <v>0</v>
      </c>
      <c r="E1156" s="58"/>
      <c r="F1156" s="59"/>
      <c r="G1156" s="60"/>
      <c r="H1156" s="145"/>
      <c r="I1156" s="146"/>
      <c r="J1156" s="146"/>
      <c r="K1156" s="146"/>
      <c r="L1156" s="146"/>
      <c r="M1156" s="146"/>
      <c r="N1156" s="146"/>
      <c r="O1156" s="146"/>
      <c r="P1156" s="146"/>
      <c r="Q1156" s="146"/>
      <c r="R1156" s="146"/>
      <c r="S1156" s="146"/>
      <c r="T1156" s="146"/>
      <c r="U1156" s="146"/>
      <c r="V1156" s="146"/>
      <c r="W1156" s="146"/>
      <c r="X1156" s="146"/>
      <c r="Y1156" s="146"/>
      <c r="Z1156" s="147"/>
      <c r="AA1156" s="58"/>
      <c r="AB1156" s="148"/>
      <c r="AC1156" s="59"/>
      <c r="AD1156" s="110"/>
      <c r="AE1156" s="148"/>
      <c r="AF1156" s="111"/>
      <c r="AG1156" s="149"/>
      <c r="AH1156" s="110"/>
      <c r="AI1156" s="111"/>
      <c r="AJ1156" s="58"/>
      <c r="AK1156" s="70"/>
      <c r="AL1156" s="271"/>
      <c r="AM1156" s="271"/>
      <c r="AN1156" s="271"/>
      <c r="AO1156" s="855" t="str">
        <f t="shared" si="927"/>
        <v/>
      </c>
      <c r="BC1156" s="244"/>
      <c r="BD1156" s="244"/>
      <c r="BE1156" s="244"/>
      <c r="BF1156" s="244"/>
      <c r="BG1156" s="244"/>
      <c r="BH1156" s="244"/>
      <c r="BI1156" s="244"/>
      <c r="BJ1156" s="244"/>
      <c r="CC1156" s="513" t="str">
        <f t="shared" si="928"/>
        <v/>
      </c>
      <c r="CD1156" s="513" t="str">
        <f t="shared" si="929"/>
        <v/>
      </c>
      <c r="CE1156" s="513" t="str">
        <f t="shared" si="930"/>
        <v/>
      </c>
      <c r="CF1156" s="513" t="str">
        <f t="shared" si="931"/>
        <v/>
      </c>
      <c r="CG1156" s="513" t="str">
        <f t="shared" si="932"/>
        <v/>
      </c>
      <c r="CH1156" s="513" t="str">
        <f t="shared" si="933"/>
        <v/>
      </c>
      <c r="CI1156" s="513" t="str">
        <f t="shared" si="934"/>
        <v/>
      </c>
      <c r="CJ1156" s="513"/>
      <c r="CK1156" s="513" t="str">
        <f t="shared" si="935"/>
        <v/>
      </c>
      <c r="CL1156" s="513" t="str">
        <f t="shared" si="936"/>
        <v/>
      </c>
      <c r="CM1156" s="513"/>
      <c r="CR1156" s="822">
        <f t="shared" si="937"/>
        <v>0</v>
      </c>
      <c r="CS1156" s="822">
        <f t="shared" si="938"/>
        <v>0</v>
      </c>
      <c r="CT1156" s="823">
        <f t="shared" si="939"/>
        <v>0</v>
      </c>
      <c r="CU1156" s="817">
        <f t="shared" si="940"/>
        <v>0</v>
      </c>
      <c r="CV1156" s="817">
        <f t="shared" si="941"/>
        <v>0</v>
      </c>
      <c r="CW1156" s="817">
        <f t="shared" si="942"/>
        <v>0</v>
      </c>
      <c r="CX1156" s="817">
        <f t="shared" si="943"/>
        <v>0</v>
      </c>
      <c r="CY1156" s="817"/>
      <c r="CZ1156" s="817">
        <f t="shared" si="944"/>
        <v>0</v>
      </c>
      <c r="DA1156" s="817">
        <f t="shared" si="945"/>
        <v>0</v>
      </c>
      <c r="DB1156" s="817"/>
    </row>
    <row r="1157" spans="1:106">
      <c r="A1157" s="381" t="s">
        <v>2194</v>
      </c>
      <c r="B1157" s="408" t="s">
        <v>2195</v>
      </c>
      <c r="C1157" s="57">
        <f t="shared" si="925"/>
        <v>0</v>
      </c>
      <c r="D1157" s="410">
        <f t="shared" si="926"/>
        <v>0</v>
      </c>
      <c r="E1157" s="58"/>
      <c r="F1157" s="59"/>
      <c r="G1157" s="60"/>
      <c r="H1157" s="145"/>
      <c r="I1157" s="146"/>
      <c r="J1157" s="146"/>
      <c r="K1157" s="146"/>
      <c r="L1157" s="146"/>
      <c r="M1157" s="146"/>
      <c r="N1157" s="146"/>
      <c r="O1157" s="146"/>
      <c r="P1157" s="146"/>
      <c r="Q1157" s="146"/>
      <c r="R1157" s="146"/>
      <c r="S1157" s="146"/>
      <c r="T1157" s="146"/>
      <c r="U1157" s="146"/>
      <c r="V1157" s="146"/>
      <c r="W1157" s="146"/>
      <c r="X1157" s="146"/>
      <c r="Y1157" s="146"/>
      <c r="Z1157" s="147"/>
      <c r="AA1157" s="58"/>
      <c r="AB1157" s="148"/>
      <c r="AC1157" s="59"/>
      <c r="AD1157" s="110"/>
      <c r="AE1157" s="148"/>
      <c r="AF1157" s="111"/>
      <c r="AG1157" s="149"/>
      <c r="AH1157" s="110"/>
      <c r="AI1157" s="111"/>
      <c r="AJ1157" s="58"/>
      <c r="AK1157" s="70"/>
      <c r="AL1157" s="271"/>
      <c r="AM1157" s="271"/>
      <c r="AN1157" s="271"/>
      <c r="AO1157" s="855" t="str">
        <f t="shared" si="927"/>
        <v/>
      </c>
      <c r="BC1157" s="244"/>
      <c r="BD1157" s="244"/>
      <c r="BE1157" s="244"/>
      <c r="BF1157" s="244"/>
      <c r="BG1157" s="244"/>
      <c r="BH1157" s="244"/>
      <c r="BI1157" s="244"/>
      <c r="BJ1157" s="244"/>
      <c r="CC1157" s="513" t="str">
        <f t="shared" si="928"/>
        <v/>
      </c>
      <c r="CD1157" s="513" t="str">
        <f t="shared" si="929"/>
        <v/>
      </c>
      <c r="CE1157" s="513" t="str">
        <f t="shared" si="930"/>
        <v/>
      </c>
      <c r="CF1157" s="513" t="str">
        <f t="shared" si="931"/>
        <v/>
      </c>
      <c r="CG1157" s="513" t="str">
        <f t="shared" si="932"/>
        <v/>
      </c>
      <c r="CH1157" s="513" t="str">
        <f t="shared" si="933"/>
        <v/>
      </c>
      <c r="CI1157" s="513" t="str">
        <f t="shared" si="934"/>
        <v/>
      </c>
      <c r="CJ1157" s="513"/>
      <c r="CK1157" s="513" t="str">
        <f t="shared" si="935"/>
        <v/>
      </c>
      <c r="CL1157" s="513" t="str">
        <f t="shared" si="936"/>
        <v/>
      </c>
      <c r="CM1157" s="513"/>
      <c r="CR1157" s="822">
        <f t="shared" si="937"/>
        <v>0</v>
      </c>
      <c r="CS1157" s="822">
        <f t="shared" si="938"/>
        <v>0</v>
      </c>
      <c r="CT1157" s="823">
        <f t="shared" si="939"/>
        <v>0</v>
      </c>
      <c r="CU1157" s="817">
        <f t="shared" si="940"/>
        <v>0</v>
      </c>
      <c r="CV1157" s="817">
        <f t="shared" si="941"/>
        <v>0</v>
      </c>
      <c r="CW1157" s="817">
        <f t="shared" si="942"/>
        <v>0</v>
      </c>
      <c r="CX1157" s="817">
        <f t="shared" si="943"/>
        <v>0</v>
      </c>
      <c r="CY1157" s="817"/>
      <c r="CZ1157" s="817">
        <f t="shared" si="944"/>
        <v>0</v>
      </c>
      <c r="DA1157" s="817">
        <f t="shared" si="945"/>
        <v>0</v>
      </c>
      <c r="DB1157" s="817"/>
    </row>
    <row r="1158" spans="1:106">
      <c r="A1158" s="381" t="s">
        <v>2196</v>
      </c>
      <c r="B1158" s="408" t="s">
        <v>2197</v>
      </c>
      <c r="C1158" s="57">
        <f t="shared" si="925"/>
        <v>0</v>
      </c>
      <c r="D1158" s="410">
        <f t="shared" si="926"/>
        <v>0</v>
      </c>
      <c r="E1158" s="58"/>
      <c r="F1158" s="59"/>
      <c r="G1158" s="60"/>
      <c r="H1158" s="145"/>
      <c r="I1158" s="146"/>
      <c r="J1158" s="146"/>
      <c r="K1158" s="146"/>
      <c r="L1158" s="146"/>
      <c r="M1158" s="146"/>
      <c r="N1158" s="146"/>
      <c r="O1158" s="146"/>
      <c r="P1158" s="146"/>
      <c r="Q1158" s="146"/>
      <c r="R1158" s="146"/>
      <c r="S1158" s="146"/>
      <c r="T1158" s="146"/>
      <c r="U1158" s="146"/>
      <c r="V1158" s="146"/>
      <c r="W1158" s="146"/>
      <c r="X1158" s="146"/>
      <c r="Y1158" s="146"/>
      <c r="Z1158" s="147"/>
      <c r="AA1158" s="58"/>
      <c r="AB1158" s="148"/>
      <c r="AC1158" s="59"/>
      <c r="AD1158" s="110"/>
      <c r="AE1158" s="148"/>
      <c r="AF1158" s="111"/>
      <c r="AG1158" s="149"/>
      <c r="AH1158" s="110"/>
      <c r="AI1158" s="111"/>
      <c r="AJ1158" s="58"/>
      <c r="AK1158" s="70"/>
      <c r="AL1158" s="271"/>
      <c r="AM1158" s="271"/>
      <c r="AN1158" s="271"/>
      <c r="AO1158" s="855" t="str">
        <f t="shared" si="927"/>
        <v/>
      </c>
      <c r="BC1158" s="244"/>
      <c r="BD1158" s="244"/>
      <c r="BE1158" s="244"/>
      <c r="BF1158" s="244"/>
      <c r="BG1158" s="244"/>
      <c r="BH1158" s="244"/>
      <c r="BI1158" s="244"/>
      <c r="BJ1158" s="244"/>
      <c r="CC1158" s="513" t="str">
        <f t="shared" si="928"/>
        <v/>
      </c>
      <c r="CD1158" s="513" t="str">
        <f t="shared" si="929"/>
        <v/>
      </c>
      <c r="CE1158" s="513" t="str">
        <f t="shared" si="930"/>
        <v/>
      </c>
      <c r="CF1158" s="513" t="str">
        <f t="shared" si="931"/>
        <v/>
      </c>
      <c r="CG1158" s="513" t="str">
        <f t="shared" si="932"/>
        <v/>
      </c>
      <c r="CH1158" s="513" t="str">
        <f t="shared" si="933"/>
        <v/>
      </c>
      <c r="CI1158" s="513" t="str">
        <f t="shared" si="934"/>
        <v/>
      </c>
      <c r="CJ1158" s="513"/>
      <c r="CK1158" s="513" t="str">
        <f t="shared" si="935"/>
        <v/>
      </c>
      <c r="CL1158" s="513" t="str">
        <f t="shared" si="936"/>
        <v/>
      </c>
      <c r="CM1158" s="513"/>
      <c r="CR1158" s="822">
        <f t="shared" si="937"/>
        <v>0</v>
      </c>
      <c r="CS1158" s="822">
        <f t="shared" si="938"/>
        <v>0</v>
      </c>
      <c r="CT1158" s="823">
        <f t="shared" si="939"/>
        <v>0</v>
      </c>
      <c r="CU1158" s="817">
        <f t="shared" si="940"/>
        <v>0</v>
      </c>
      <c r="CV1158" s="817">
        <f t="shared" si="941"/>
        <v>0</v>
      </c>
      <c r="CW1158" s="817">
        <f t="shared" si="942"/>
        <v>0</v>
      </c>
      <c r="CX1158" s="817">
        <f t="shared" si="943"/>
        <v>0</v>
      </c>
      <c r="CY1158" s="817"/>
      <c r="CZ1158" s="817">
        <f t="shared" si="944"/>
        <v>0</v>
      </c>
      <c r="DA1158" s="817">
        <f t="shared" si="945"/>
        <v>0</v>
      </c>
      <c r="DB1158" s="817"/>
    </row>
    <row r="1159" spans="1:106">
      <c r="A1159" s="381" t="s">
        <v>2198</v>
      </c>
      <c r="B1159" s="408" t="s">
        <v>2199</v>
      </c>
      <c r="C1159" s="57">
        <f t="shared" si="925"/>
        <v>0</v>
      </c>
      <c r="D1159" s="410">
        <f t="shared" si="926"/>
        <v>0</v>
      </c>
      <c r="E1159" s="58"/>
      <c r="F1159" s="59"/>
      <c r="G1159" s="60"/>
      <c r="H1159" s="145"/>
      <c r="I1159" s="146"/>
      <c r="J1159" s="146"/>
      <c r="K1159" s="146"/>
      <c r="L1159" s="146"/>
      <c r="M1159" s="146"/>
      <c r="N1159" s="146"/>
      <c r="O1159" s="146"/>
      <c r="P1159" s="146"/>
      <c r="Q1159" s="146"/>
      <c r="R1159" s="146"/>
      <c r="S1159" s="146"/>
      <c r="T1159" s="146"/>
      <c r="U1159" s="146"/>
      <c r="V1159" s="146"/>
      <c r="W1159" s="146"/>
      <c r="X1159" s="146"/>
      <c r="Y1159" s="146"/>
      <c r="Z1159" s="147"/>
      <c r="AA1159" s="58"/>
      <c r="AB1159" s="148"/>
      <c r="AC1159" s="59"/>
      <c r="AD1159" s="110"/>
      <c r="AE1159" s="148"/>
      <c r="AF1159" s="111"/>
      <c r="AG1159" s="149"/>
      <c r="AH1159" s="110"/>
      <c r="AI1159" s="111"/>
      <c r="AJ1159" s="58"/>
      <c r="AK1159" s="70"/>
      <c r="AL1159" s="271"/>
      <c r="AM1159" s="271"/>
      <c r="AN1159" s="271"/>
      <c r="AO1159" s="855" t="str">
        <f t="shared" si="927"/>
        <v/>
      </c>
      <c r="BC1159" s="244"/>
      <c r="BD1159" s="244"/>
      <c r="BE1159" s="244"/>
      <c r="BF1159" s="244"/>
      <c r="BG1159" s="244"/>
      <c r="BH1159" s="244"/>
      <c r="BI1159" s="244"/>
      <c r="BJ1159" s="244"/>
      <c r="CC1159" s="513" t="str">
        <f t="shared" si="928"/>
        <v/>
      </c>
      <c r="CD1159" s="513" t="str">
        <f t="shared" si="929"/>
        <v/>
      </c>
      <c r="CE1159" s="513" t="str">
        <f t="shared" si="930"/>
        <v/>
      </c>
      <c r="CF1159" s="513" t="str">
        <f t="shared" si="931"/>
        <v/>
      </c>
      <c r="CG1159" s="513" t="str">
        <f t="shared" si="932"/>
        <v/>
      </c>
      <c r="CH1159" s="513" t="str">
        <f t="shared" si="933"/>
        <v/>
      </c>
      <c r="CI1159" s="513" t="str">
        <f t="shared" si="934"/>
        <v/>
      </c>
      <c r="CJ1159" s="513"/>
      <c r="CK1159" s="513" t="str">
        <f t="shared" si="935"/>
        <v/>
      </c>
      <c r="CL1159" s="513" t="str">
        <f t="shared" si="936"/>
        <v/>
      </c>
      <c r="CM1159" s="513"/>
      <c r="CR1159" s="822">
        <f t="shared" si="937"/>
        <v>0</v>
      </c>
      <c r="CS1159" s="822">
        <f t="shared" si="938"/>
        <v>0</v>
      </c>
      <c r="CT1159" s="823">
        <f t="shared" si="939"/>
        <v>0</v>
      </c>
      <c r="CU1159" s="817">
        <f t="shared" si="940"/>
        <v>0</v>
      </c>
      <c r="CV1159" s="817">
        <f t="shared" si="941"/>
        <v>0</v>
      </c>
      <c r="CW1159" s="817">
        <f t="shared" si="942"/>
        <v>0</v>
      </c>
      <c r="CX1159" s="817">
        <f t="shared" si="943"/>
        <v>0</v>
      </c>
      <c r="CY1159" s="817"/>
      <c r="CZ1159" s="817">
        <f t="shared" si="944"/>
        <v>0</v>
      </c>
      <c r="DA1159" s="817">
        <f t="shared" si="945"/>
        <v>0</v>
      </c>
      <c r="DB1159" s="817"/>
    </row>
    <row r="1160" spans="1:106">
      <c r="A1160" s="381" t="s">
        <v>2200</v>
      </c>
      <c r="B1160" s="408" t="s">
        <v>2201</v>
      </c>
      <c r="C1160" s="57">
        <f t="shared" si="925"/>
        <v>0</v>
      </c>
      <c r="D1160" s="410">
        <f t="shared" si="926"/>
        <v>0</v>
      </c>
      <c r="E1160" s="58"/>
      <c r="F1160" s="59"/>
      <c r="G1160" s="60"/>
      <c r="H1160" s="145"/>
      <c r="I1160" s="146"/>
      <c r="J1160" s="146"/>
      <c r="K1160" s="146"/>
      <c r="L1160" s="146"/>
      <c r="M1160" s="146"/>
      <c r="N1160" s="146"/>
      <c r="O1160" s="146"/>
      <c r="P1160" s="146"/>
      <c r="Q1160" s="146"/>
      <c r="R1160" s="146"/>
      <c r="S1160" s="146"/>
      <c r="T1160" s="146"/>
      <c r="U1160" s="146"/>
      <c r="V1160" s="146"/>
      <c r="W1160" s="146"/>
      <c r="X1160" s="146"/>
      <c r="Y1160" s="146"/>
      <c r="Z1160" s="147"/>
      <c r="AA1160" s="58"/>
      <c r="AB1160" s="148"/>
      <c r="AC1160" s="59"/>
      <c r="AD1160" s="110"/>
      <c r="AE1160" s="148"/>
      <c r="AF1160" s="111"/>
      <c r="AG1160" s="149"/>
      <c r="AH1160" s="110"/>
      <c r="AI1160" s="111"/>
      <c r="AJ1160" s="58"/>
      <c r="AK1160" s="70"/>
      <c r="AL1160" s="271"/>
      <c r="AM1160" s="271"/>
      <c r="AN1160" s="271"/>
      <c r="AO1160" s="855" t="str">
        <f t="shared" si="927"/>
        <v/>
      </c>
      <c r="BC1160" s="244"/>
      <c r="BD1160" s="244"/>
      <c r="BE1160" s="244"/>
      <c r="BF1160" s="244"/>
      <c r="BG1160" s="244"/>
      <c r="BH1160" s="244"/>
      <c r="BI1160" s="244"/>
      <c r="BJ1160" s="244"/>
      <c r="CC1160" s="513" t="str">
        <f t="shared" si="928"/>
        <v/>
      </c>
      <c r="CD1160" s="513" t="str">
        <f t="shared" si="929"/>
        <v/>
      </c>
      <c r="CE1160" s="513" t="str">
        <f t="shared" si="930"/>
        <v/>
      </c>
      <c r="CF1160" s="513" t="str">
        <f t="shared" si="931"/>
        <v/>
      </c>
      <c r="CG1160" s="513" t="str">
        <f t="shared" si="932"/>
        <v/>
      </c>
      <c r="CH1160" s="513" t="str">
        <f t="shared" si="933"/>
        <v/>
      </c>
      <c r="CI1160" s="513" t="str">
        <f t="shared" si="934"/>
        <v/>
      </c>
      <c r="CJ1160" s="513"/>
      <c r="CK1160" s="513" t="str">
        <f t="shared" si="935"/>
        <v/>
      </c>
      <c r="CL1160" s="513" t="str">
        <f t="shared" si="936"/>
        <v/>
      </c>
      <c r="CM1160" s="513"/>
      <c r="CR1160" s="822">
        <f t="shared" si="937"/>
        <v>0</v>
      </c>
      <c r="CS1160" s="822">
        <f t="shared" si="938"/>
        <v>0</v>
      </c>
      <c r="CT1160" s="823">
        <f t="shared" si="939"/>
        <v>0</v>
      </c>
      <c r="CU1160" s="817">
        <f t="shared" si="940"/>
        <v>0</v>
      </c>
      <c r="CV1160" s="817">
        <f t="shared" si="941"/>
        <v>0</v>
      </c>
      <c r="CW1160" s="817">
        <f t="shared" si="942"/>
        <v>0</v>
      </c>
      <c r="CX1160" s="817">
        <f t="shared" si="943"/>
        <v>0</v>
      </c>
      <c r="CY1160" s="817"/>
      <c r="CZ1160" s="817">
        <f t="shared" si="944"/>
        <v>0</v>
      </c>
      <c r="DA1160" s="817">
        <f t="shared" si="945"/>
        <v>0</v>
      </c>
      <c r="DB1160" s="817"/>
    </row>
    <row r="1161" spans="1:106">
      <c r="A1161" s="381" t="s">
        <v>2202</v>
      </c>
      <c r="B1161" s="408" t="s">
        <v>2203</v>
      </c>
      <c r="C1161" s="57">
        <f t="shared" si="925"/>
        <v>0</v>
      </c>
      <c r="D1161" s="410">
        <f t="shared" si="926"/>
        <v>0</v>
      </c>
      <c r="E1161" s="58"/>
      <c r="F1161" s="59"/>
      <c r="G1161" s="60"/>
      <c r="H1161" s="145"/>
      <c r="I1161" s="146"/>
      <c r="J1161" s="146"/>
      <c r="K1161" s="146"/>
      <c r="L1161" s="146"/>
      <c r="M1161" s="146"/>
      <c r="N1161" s="146"/>
      <c r="O1161" s="146"/>
      <c r="P1161" s="146"/>
      <c r="Q1161" s="146"/>
      <c r="R1161" s="146"/>
      <c r="S1161" s="146"/>
      <c r="T1161" s="146"/>
      <c r="U1161" s="146"/>
      <c r="V1161" s="146"/>
      <c r="W1161" s="146"/>
      <c r="X1161" s="146"/>
      <c r="Y1161" s="146"/>
      <c r="Z1161" s="147"/>
      <c r="AA1161" s="58"/>
      <c r="AB1161" s="148"/>
      <c r="AC1161" s="59"/>
      <c r="AD1161" s="110"/>
      <c r="AE1161" s="148"/>
      <c r="AF1161" s="111"/>
      <c r="AG1161" s="149"/>
      <c r="AH1161" s="110"/>
      <c r="AI1161" s="111"/>
      <c r="AJ1161" s="58"/>
      <c r="AK1161" s="70"/>
      <c r="AL1161" s="271"/>
      <c r="AM1161" s="271"/>
      <c r="AN1161" s="271"/>
      <c r="AO1161" s="855" t="str">
        <f t="shared" si="927"/>
        <v/>
      </c>
      <c r="BC1161" s="244"/>
      <c r="BD1161" s="244"/>
      <c r="BE1161" s="244"/>
      <c r="BF1161" s="244"/>
      <c r="BG1161" s="244"/>
      <c r="BH1161" s="244"/>
      <c r="BI1161" s="244"/>
      <c r="BJ1161" s="244"/>
      <c r="CC1161" s="513" t="str">
        <f t="shared" si="928"/>
        <v/>
      </c>
      <c r="CD1161" s="513" t="str">
        <f t="shared" si="929"/>
        <v/>
      </c>
      <c r="CE1161" s="513" t="str">
        <f t="shared" si="930"/>
        <v/>
      </c>
      <c r="CF1161" s="513" t="str">
        <f t="shared" si="931"/>
        <v/>
      </c>
      <c r="CG1161" s="513" t="str">
        <f t="shared" si="932"/>
        <v/>
      </c>
      <c r="CH1161" s="513" t="str">
        <f t="shared" si="933"/>
        <v/>
      </c>
      <c r="CI1161" s="513" t="str">
        <f t="shared" si="934"/>
        <v/>
      </c>
      <c r="CJ1161" s="513"/>
      <c r="CK1161" s="513" t="str">
        <f t="shared" si="935"/>
        <v/>
      </c>
      <c r="CL1161" s="513" t="str">
        <f t="shared" si="936"/>
        <v/>
      </c>
      <c r="CM1161" s="513"/>
      <c r="CR1161" s="822">
        <f t="shared" si="937"/>
        <v>0</v>
      </c>
      <c r="CS1161" s="822">
        <f t="shared" si="938"/>
        <v>0</v>
      </c>
      <c r="CT1161" s="823">
        <f t="shared" si="939"/>
        <v>0</v>
      </c>
      <c r="CU1161" s="817">
        <f t="shared" si="940"/>
        <v>0</v>
      </c>
      <c r="CV1161" s="817">
        <f t="shared" si="941"/>
        <v>0</v>
      </c>
      <c r="CW1161" s="817">
        <f t="shared" si="942"/>
        <v>0</v>
      </c>
      <c r="CX1161" s="817">
        <f t="shared" si="943"/>
        <v>0</v>
      </c>
      <c r="CY1161" s="817"/>
      <c r="CZ1161" s="817">
        <f t="shared" si="944"/>
        <v>0</v>
      </c>
      <c r="DA1161" s="817">
        <f t="shared" si="945"/>
        <v>0</v>
      </c>
      <c r="DB1161" s="817"/>
    </row>
    <row r="1162" spans="1:106">
      <c r="A1162" s="381" t="s">
        <v>2204</v>
      </c>
      <c r="B1162" s="408" t="s">
        <v>2205</v>
      </c>
      <c r="C1162" s="57">
        <f t="shared" si="925"/>
        <v>0</v>
      </c>
      <c r="D1162" s="410">
        <f t="shared" si="926"/>
        <v>0</v>
      </c>
      <c r="E1162" s="58"/>
      <c r="F1162" s="59"/>
      <c r="G1162" s="60"/>
      <c r="H1162" s="145"/>
      <c r="I1162" s="146"/>
      <c r="J1162" s="146"/>
      <c r="K1162" s="146"/>
      <c r="L1162" s="146"/>
      <c r="M1162" s="146"/>
      <c r="N1162" s="146"/>
      <c r="O1162" s="146"/>
      <c r="P1162" s="146"/>
      <c r="Q1162" s="146"/>
      <c r="R1162" s="146"/>
      <c r="S1162" s="146"/>
      <c r="T1162" s="146"/>
      <c r="U1162" s="146"/>
      <c r="V1162" s="146"/>
      <c r="W1162" s="146"/>
      <c r="X1162" s="146"/>
      <c r="Y1162" s="146"/>
      <c r="Z1162" s="147"/>
      <c r="AA1162" s="58"/>
      <c r="AB1162" s="148"/>
      <c r="AC1162" s="59"/>
      <c r="AD1162" s="110"/>
      <c r="AE1162" s="148"/>
      <c r="AF1162" s="111"/>
      <c r="AG1162" s="149"/>
      <c r="AH1162" s="110"/>
      <c r="AI1162" s="111"/>
      <c r="AJ1162" s="58"/>
      <c r="AK1162" s="70"/>
      <c r="AL1162" s="271"/>
      <c r="AM1162" s="271"/>
      <c r="AN1162" s="271"/>
      <c r="AO1162" s="855" t="str">
        <f t="shared" si="927"/>
        <v/>
      </c>
      <c r="BC1162" s="244"/>
      <c r="BD1162" s="244"/>
      <c r="BE1162" s="244"/>
      <c r="BF1162" s="244"/>
      <c r="BG1162" s="244"/>
      <c r="BH1162" s="244"/>
      <c r="BI1162" s="244"/>
      <c r="BJ1162" s="244"/>
      <c r="CC1162" s="513" t="str">
        <f t="shared" si="928"/>
        <v/>
      </c>
      <c r="CD1162" s="513" t="str">
        <f t="shared" si="929"/>
        <v/>
      </c>
      <c r="CE1162" s="513" t="str">
        <f t="shared" si="930"/>
        <v/>
      </c>
      <c r="CF1162" s="513" t="str">
        <f t="shared" si="931"/>
        <v/>
      </c>
      <c r="CG1162" s="513" t="str">
        <f t="shared" si="932"/>
        <v/>
      </c>
      <c r="CH1162" s="513" t="str">
        <f t="shared" si="933"/>
        <v/>
      </c>
      <c r="CI1162" s="513" t="str">
        <f t="shared" si="934"/>
        <v/>
      </c>
      <c r="CJ1162" s="513"/>
      <c r="CK1162" s="513" t="str">
        <f t="shared" si="935"/>
        <v/>
      </c>
      <c r="CL1162" s="513" t="str">
        <f t="shared" si="936"/>
        <v/>
      </c>
      <c r="CM1162" s="513"/>
      <c r="CR1162" s="822">
        <f t="shared" si="937"/>
        <v>0</v>
      </c>
      <c r="CS1162" s="822">
        <f t="shared" si="938"/>
        <v>0</v>
      </c>
      <c r="CT1162" s="823">
        <f t="shared" si="939"/>
        <v>0</v>
      </c>
      <c r="CU1162" s="817">
        <f t="shared" si="940"/>
        <v>0</v>
      </c>
      <c r="CV1162" s="817">
        <f t="shared" si="941"/>
        <v>0</v>
      </c>
      <c r="CW1162" s="817">
        <f t="shared" si="942"/>
        <v>0</v>
      </c>
      <c r="CX1162" s="817">
        <f t="shared" si="943"/>
        <v>0</v>
      </c>
      <c r="CY1162" s="817"/>
      <c r="CZ1162" s="817">
        <f t="shared" si="944"/>
        <v>0</v>
      </c>
      <c r="DA1162" s="817">
        <f t="shared" si="945"/>
        <v>0</v>
      </c>
      <c r="DB1162" s="817"/>
    </row>
    <row r="1163" spans="1:106">
      <c r="A1163" s="382" t="s">
        <v>2206</v>
      </c>
      <c r="B1163" s="394" t="s">
        <v>2207</v>
      </c>
      <c r="C1163" s="77">
        <f t="shared" si="925"/>
        <v>0</v>
      </c>
      <c r="D1163" s="412">
        <f t="shared" si="926"/>
        <v>0</v>
      </c>
      <c r="E1163" s="78"/>
      <c r="F1163" s="79"/>
      <c r="G1163" s="80"/>
      <c r="H1163" s="152"/>
      <c r="I1163" s="153"/>
      <c r="J1163" s="153"/>
      <c r="K1163" s="153"/>
      <c r="L1163" s="153"/>
      <c r="M1163" s="153"/>
      <c r="N1163" s="153"/>
      <c r="O1163" s="153"/>
      <c r="P1163" s="153"/>
      <c r="Q1163" s="153"/>
      <c r="R1163" s="153"/>
      <c r="S1163" s="153"/>
      <c r="T1163" s="153"/>
      <c r="U1163" s="153"/>
      <c r="V1163" s="153"/>
      <c r="W1163" s="153"/>
      <c r="X1163" s="153"/>
      <c r="Y1163" s="153"/>
      <c r="Z1163" s="154"/>
      <c r="AA1163" s="78"/>
      <c r="AB1163" s="155"/>
      <c r="AC1163" s="79"/>
      <c r="AD1163" s="156"/>
      <c r="AE1163" s="155"/>
      <c r="AF1163" s="157"/>
      <c r="AG1163" s="158"/>
      <c r="AH1163" s="156"/>
      <c r="AI1163" s="157"/>
      <c r="AJ1163" s="78"/>
      <c r="AK1163" s="75"/>
      <c r="AL1163" s="271"/>
      <c r="AM1163" s="271"/>
      <c r="AN1163" s="271"/>
      <c r="AO1163" s="855" t="str">
        <f t="shared" si="927"/>
        <v/>
      </c>
      <c r="BC1163" s="244"/>
      <c r="BD1163" s="244"/>
      <c r="BE1163" s="244"/>
      <c r="BF1163" s="244"/>
      <c r="BG1163" s="244"/>
      <c r="BH1163" s="244"/>
      <c r="BI1163" s="244"/>
      <c r="BJ1163" s="244"/>
      <c r="CC1163" s="513" t="str">
        <f t="shared" si="928"/>
        <v/>
      </c>
      <c r="CD1163" s="513" t="str">
        <f t="shared" si="929"/>
        <v/>
      </c>
      <c r="CE1163" s="513" t="str">
        <f t="shared" si="930"/>
        <v/>
      </c>
      <c r="CF1163" s="513" t="str">
        <f t="shared" si="931"/>
        <v/>
      </c>
      <c r="CG1163" s="513" t="str">
        <f t="shared" si="932"/>
        <v/>
      </c>
      <c r="CH1163" s="513" t="str">
        <f t="shared" si="933"/>
        <v/>
      </c>
      <c r="CI1163" s="513" t="str">
        <f t="shared" si="934"/>
        <v/>
      </c>
      <c r="CJ1163" s="513"/>
      <c r="CK1163" s="513" t="str">
        <f t="shared" si="935"/>
        <v/>
      </c>
      <c r="CL1163" s="513" t="str">
        <f t="shared" si="936"/>
        <v/>
      </c>
      <c r="CM1163" s="513"/>
      <c r="CR1163" s="822">
        <f t="shared" si="937"/>
        <v>0</v>
      </c>
      <c r="CS1163" s="822">
        <f t="shared" si="938"/>
        <v>0</v>
      </c>
      <c r="CT1163" s="823">
        <f t="shared" si="939"/>
        <v>0</v>
      </c>
      <c r="CU1163" s="817">
        <f t="shared" si="940"/>
        <v>0</v>
      </c>
      <c r="CV1163" s="817">
        <f t="shared" si="941"/>
        <v>0</v>
      </c>
      <c r="CW1163" s="817">
        <f t="shared" si="942"/>
        <v>0</v>
      </c>
      <c r="CX1163" s="817">
        <f t="shared" si="943"/>
        <v>0</v>
      </c>
      <c r="CY1163" s="817"/>
      <c r="CZ1163" s="817">
        <f t="shared" si="944"/>
        <v>0</v>
      </c>
      <c r="DA1163" s="817">
        <f t="shared" si="945"/>
        <v>0</v>
      </c>
      <c r="DB1163" s="817"/>
    </row>
    <row r="1164" spans="1:106">
      <c r="A1164" s="878" t="s">
        <v>51</v>
      </c>
      <c r="B1164" s="879"/>
      <c r="C1164" s="92">
        <f>SUM(C1121:C1163)</f>
        <v>0</v>
      </c>
      <c r="D1164" s="93">
        <f>SUM(D1121:D1163)</f>
        <v>0</v>
      </c>
      <c r="E1164" s="94">
        <f t="shared" ref="E1164:G1164" si="946">SUM(E1121:E1163)</f>
        <v>0</v>
      </c>
      <c r="F1164" s="95">
        <f t="shared" si="946"/>
        <v>0</v>
      </c>
      <c r="G1164" s="93">
        <f t="shared" si="946"/>
        <v>0</v>
      </c>
      <c r="H1164" s="875"/>
      <c r="I1164" s="876"/>
      <c r="J1164" s="876"/>
      <c r="K1164" s="876"/>
      <c r="L1164" s="876"/>
      <c r="M1164" s="876"/>
      <c r="N1164" s="876"/>
      <c r="O1164" s="876"/>
      <c r="P1164" s="876"/>
      <c r="Q1164" s="876"/>
      <c r="R1164" s="876"/>
      <c r="S1164" s="876"/>
      <c r="T1164" s="876"/>
      <c r="U1164" s="876"/>
      <c r="V1164" s="876"/>
      <c r="W1164" s="876"/>
      <c r="X1164" s="876"/>
      <c r="Y1164" s="876"/>
      <c r="Z1164" s="880"/>
      <c r="AA1164" s="94">
        <f>SUM(AA1121:AA1163)</f>
        <v>0</v>
      </c>
      <c r="AB1164" s="99">
        <f t="shared" ref="AB1164:AJ1164" si="947">SUM(AB1121:AB1163)</f>
        <v>0</v>
      </c>
      <c r="AC1164" s="95">
        <f t="shared" si="947"/>
        <v>0</v>
      </c>
      <c r="AD1164" s="101">
        <f t="shared" si="947"/>
        <v>0</v>
      </c>
      <c r="AE1164" s="99">
        <f t="shared" si="947"/>
        <v>0</v>
      </c>
      <c r="AF1164" s="100">
        <f t="shared" si="947"/>
        <v>0</v>
      </c>
      <c r="AG1164" s="126">
        <f t="shared" si="947"/>
        <v>0</v>
      </c>
      <c r="AH1164" s="101">
        <f t="shared" si="947"/>
        <v>0</v>
      </c>
      <c r="AI1164" s="100">
        <f t="shared" si="947"/>
        <v>0</v>
      </c>
      <c r="AJ1164" s="126">
        <f t="shared" si="947"/>
        <v>0</v>
      </c>
      <c r="AK1164" s="875"/>
      <c r="AL1164" s="877"/>
      <c r="AM1164" s="838"/>
      <c r="AN1164" s="838"/>
      <c r="AO1164" s="854"/>
      <c r="BC1164" s="256"/>
      <c r="BD1164" s="256"/>
      <c r="BE1164" s="256"/>
      <c r="BF1164" s="256"/>
      <c r="BG1164" s="256"/>
      <c r="BH1164" s="256"/>
      <c r="BI1164" s="256"/>
      <c r="BJ1164" s="256"/>
      <c r="CC1164" s="818"/>
      <c r="CD1164" s="818"/>
      <c r="CE1164" s="818"/>
      <c r="CF1164" s="818"/>
      <c r="CG1164" s="818"/>
      <c r="CH1164" s="818"/>
      <c r="CI1164" s="818"/>
      <c r="CJ1164" s="818"/>
      <c r="CK1164" s="818"/>
      <c r="CL1164" s="818"/>
      <c r="CM1164" s="818"/>
      <c r="CR1164" s="824"/>
      <c r="CS1164" s="824"/>
      <c r="CT1164" s="824"/>
      <c r="CU1164" s="818"/>
      <c r="CV1164" s="818"/>
      <c r="CW1164" s="818"/>
      <c r="CX1164" s="818"/>
      <c r="CY1164" s="818"/>
      <c r="CZ1164" s="818"/>
      <c r="DA1164" s="818"/>
      <c r="DB1164" s="818"/>
    </row>
    <row r="1165" spans="1:106">
      <c r="A1165" s="881" t="s">
        <v>2208</v>
      </c>
      <c r="B1165" s="879"/>
      <c r="C1165" s="875"/>
      <c r="D1165" s="876"/>
      <c r="E1165" s="876"/>
      <c r="F1165" s="876"/>
      <c r="G1165" s="876"/>
      <c r="H1165" s="876"/>
      <c r="I1165" s="876"/>
      <c r="J1165" s="876"/>
      <c r="K1165" s="876"/>
      <c r="L1165" s="876"/>
      <c r="M1165" s="876"/>
      <c r="N1165" s="876"/>
      <c r="O1165" s="876"/>
      <c r="P1165" s="876"/>
      <c r="Q1165" s="876"/>
      <c r="R1165" s="876"/>
      <c r="S1165" s="876"/>
      <c r="T1165" s="876"/>
      <c r="U1165" s="876"/>
      <c r="V1165" s="876"/>
      <c r="W1165" s="876"/>
      <c r="X1165" s="876"/>
      <c r="Y1165" s="876"/>
      <c r="Z1165" s="876"/>
      <c r="AA1165" s="876"/>
      <c r="AB1165" s="876"/>
      <c r="AC1165" s="876"/>
      <c r="AD1165" s="876"/>
      <c r="AE1165" s="876"/>
      <c r="AF1165" s="876"/>
      <c r="AG1165" s="876"/>
      <c r="AH1165" s="876"/>
      <c r="AI1165" s="876"/>
      <c r="AJ1165" s="876"/>
      <c r="AK1165" s="876"/>
      <c r="AL1165" s="876"/>
      <c r="AM1165" s="876"/>
      <c r="AN1165" s="876"/>
      <c r="AO1165" s="854"/>
      <c r="BC1165" s="256"/>
      <c r="BD1165" s="256"/>
      <c r="BE1165" s="256"/>
      <c r="BF1165" s="256"/>
      <c r="BG1165" s="256"/>
      <c r="BH1165" s="256"/>
      <c r="BI1165" s="256"/>
      <c r="BJ1165" s="256"/>
      <c r="CC1165" s="818"/>
      <c r="CD1165" s="818"/>
      <c r="CE1165" s="818"/>
      <c r="CF1165" s="818"/>
      <c r="CG1165" s="818"/>
      <c r="CH1165" s="818"/>
      <c r="CI1165" s="818"/>
      <c r="CJ1165" s="818"/>
      <c r="CK1165" s="818"/>
      <c r="CL1165" s="818"/>
      <c r="CM1165" s="818"/>
      <c r="CR1165" s="824"/>
      <c r="CS1165" s="824"/>
      <c r="CT1165" s="824"/>
      <c r="CU1165" s="818"/>
      <c r="CV1165" s="818"/>
      <c r="CW1165" s="818"/>
      <c r="CX1165" s="818"/>
      <c r="CY1165" s="818"/>
      <c r="CZ1165" s="818"/>
      <c r="DA1165" s="818"/>
      <c r="DB1165" s="818"/>
    </row>
    <row r="1166" spans="1:106">
      <c r="A1166" s="395" t="s">
        <v>2209</v>
      </c>
      <c r="B1166" s="418" t="s">
        <v>2210</v>
      </c>
      <c r="C1166" s="42">
        <f t="shared" ref="C1166:C1177" si="948">SUM(D1166+G1166)</f>
        <v>0</v>
      </c>
      <c r="D1166" s="369">
        <f t="shared" ref="D1166:D1177" si="949">SUM(E1166:F1166)</f>
        <v>0</v>
      </c>
      <c r="E1166" s="43"/>
      <c r="F1166" s="44"/>
      <c r="G1166" s="45"/>
      <c r="H1166" s="140"/>
      <c r="I1166" s="141"/>
      <c r="J1166" s="141"/>
      <c r="K1166" s="141"/>
      <c r="L1166" s="141"/>
      <c r="M1166" s="141"/>
      <c r="N1166" s="141"/>
      <c r="O1166" s="141"/>
      <c r="P1166" s="141"/>
      <c r="Q1166" s="141"/>
      <c r="R1166" s="141"/>
      <c r="S1166" s="141"/>
      <c r="T1166" s="141"/>
      <c r="U1166" s="141"/>
      <c r="V1166" s="141"/>
      <c r="W1166" s="141"/>
      <c r="X1166" s="141"/>
      <c r="Y1166" s="141"/>
      <c r="Z1166" s="142"/>
      <c r="AA1166" s="43"/>
      <c r="AB1166" s="143"/>
      <c r="AC1166" s="44"/>
      <c r="AD1166" s="104"/>
      <c r="AE1166" s="143"/>
      <c r="AF1166" s="105"/>
      <c r="AG1166" s="144"/>
      <c r="AH1166" s="104"/>
      <c r="AI1166" s="105"/>
      <c r="AJ1166" s="43"/>
      <c r="AK1166" s="55"/>
      <c r="AL1166" s="270"/>
      <c r="AM1166" s="270"/>
      <c r="AN1166" s="270"/>
      <c r="AO1166" s="855" t="str">
        <f t="shared" ref="AO1166:AO1179" si="950">CC1166&amp;CD1166&amp;CE1166&amp;CF1166&amp;CG1166&amp;CH1166&amp;CI1166&amp;CJ1166&amp;CK1166&amp;CL1166&amp;CM1166&amp;CN1166&amp;CO1166</f>
        <v/>
      </c>
      <c r="BC1166" s="244"/>
      <c r="BD1166" s="244"/>
      <c r="BE1166" s="244"/>
      <c r="BF1166" s="244"/>
      <c r="BG1166" s="244"/>
      <c r="BH1166" s="244"/>
      <c r="BI1166" s="244"/>
      <c r="BJ1166" s="244"/>
      <c r="CC1166" s="513" t="str">
        <f t="shared" ref="CC1166:CC1179" si="951">IF(AND($C1166&gt;0,AA1166="")," * No olvide digitar la variable "&amp;$AA$8&amp;""&amp;": Atención Cerrada. Digite Cero si no tiene.","")</f>
        <v/>
      </c>
      <c r="CD1166" s="513" t="str">
        <f t="shared" ref="CD1166:CD1179" si="952">IF(AND($C1166&gt;0,AB1166="")," * No olvide digitar la variable "&amp;$AA$8&amp;""&amp;": Atención Abierta. Digite Cero si no tiene.","")</f>
        <v/>
      </c>
      <c r="CE1166" s="513" t="str">
        <f t="shared" ref="CE1166:CE1179" si="953">IF(AND($C1166&gt;0,AC1166="")," * No olvide digitar la variable "&amp;$AA$8&amp;""&amp;": Emergencia. Digite Cero si no tiene.","")</f>
        <v/>
      </c>
      <c r="CF1166" s="513" t="str">
        <f t="shared" ref="CF1166:CF1179" si="954">IF(AND(C1166&lt;AA1166+AB1166+AC1166)," * La Suma de la variable "&amp;$AA$8&amp;""&amp;" no puede ser mayor al Total.","")</f>
        <v/>
      </c>
      <c r="CG1166" s="513" t="str">
        <f t="shared" ref="CG1166:CG1179" si="955">IF(AND($C1166&gt;0,AD1166="")," * No olvide digitar la variable "&amp;$AD$8&amp;""&amp;": Honorarios. Digite Cero si no tiene.","")</f>
        <v/>
      </c>
      <c r="CH1166" s="513" t="str">
        <f t="shared" ref="CH1166:CH1179" si="956">IF(AND($C1166&gt;0,AE1166="")," * No olvide digitar la variable "&amp;$AD$8&amp;""&amp;": Convenios. Digite Cero si no tiene.","")</f>
        <v/>
      </c>
      <c r="CI1166" s="513" t="str">
        <f t="shared" ref="CI1166:CI1179" si="957">IF(AND($C1166&gt;0,AF1166="")," * No olvide digitar la variable "&amp;$AD$8&amp;""&amp;": Consultores de llamada. Digite Cero si no tiene.","")</f>
        <v/>
      </c>
      <c r="CJ1166" s="513"/>
      <c r="CK1166" s="513" t="str">
        <f t="shared" ref="CK1166:CK1179" si="958">IF(AND($C1166&gt;0,AH1166="")," * No olvide digitar la variable "&amp;$AH$8&amp;""&amp;" Al Sistema. Digite Cero si no tiene.","")</f>
        <v/>
      </c>
      <c r="CL1166" s="513" t="str">
        <f t="shared" ref="CL1166:CL1179" si="959">IF(AND($C1166&gt;0,AI1166="")," * No olvide digitar la variable "&amp;$AH$8&amp;""&amp;" al Extrasistema. Digite Cero si no tiene.","")</f>
        <v/>
      </c>
      <c r="CM1166" s="513"/>
      <c r="CR1166" s="822">
        <f t="shared" ref="CR1166:CR1179" si="960">IF(AND($C1166&gt;0,AA1166=""),1,0)</f>
        <v>0</v>
      </c>
      <c r="CS1166" s="822">
        <f t="shared" ref="CS1166:CS1179" si="961">IF(AND($C1166&gt;0,AB1166=""),1,0)</f>
        <v>0</v>
      </c>
      <c r="CT1166" s="823">
        <f t="shared" ref="CT1166:CT1179" si="962">IF(AND($C1166&gt;0,AC1166=""),1,0)</f>
        <v>0</v>
      </c>
      <c r="CU1166" s="817">
        <f t="shared" ref="CU1166:CU1179" si="963">IF(AND(C1166&lt;AA1166+AB1166+AC1166),1,0)</f>
        <v>0</v>
      </c>
      <c r="CV1166" s="817">
        <f t="shared" ref="CV1166:CV1179" si="964">IF(AND($C1166&gt;0,AD1166=""),1,0)</f>
        <v>0</v>
      </c>
      <c r="CW1166" s="817">
        <f t="shared" ref="CW1166:CW1179" si="965">IF(AND($C1166&gt;0,AE1166=""),1,0)</f>
        <v>0</v>
      </c>
      <c r="CX1166" s="817">
        <f t="shared" ref="CX1166:CX1179" si="966">IF(AND($C1166&gt;0,AF1166=""),1,0)</f>
        <v>0</v>
      </c>
      <c r="CY1166" s="817"/>
      <c r="CZ1166" s="817">
        <f t="shared" ref="CZ1166:CZ1179" si="967">IF(AND($C1166&gt;0,AH1166=""),1,0)</f>
        <v>0</v>
      </c>
      <c r="DA1166" s="817">
        <f t="shared" ref="DA1166:DA1179" si="968">IF(AND($C1166&gt;0,AI1166=""),1,0)</f>
        <v>0</v>
      </c>
      <c r="DB1166" s="817"/>
    </row>
    <row r="1167" spans="1:106">
      <c r="A1167" s="379" t="s">
        <v>2211</v>
      </c>
      <c r="B1167" s="408" t="s">
        <v>2212</v>
      </c>
      <c r="C1167" s="57">
        <f t="shared" si="948"/>
        <v>0</v>
      </c>
      <c r="D1167" s="372">
        <f t="shared" si="949"/>
        <v>0</v>
      </c>
      <c r="E1167" s="58"/>
      <c r="F1167" s="59"/>
      <c r="G1167" s="60"/>
      <c r="H1167" s="145"/>
      <c r="I1167" s="146"/>
      <c r="J1167" s="146"/>
      <c r="K1167" s="146"/>
      <c r="L1167" s="146"/>
      <c r="M1167" s="146"/>
      <c r="N1167" s="146"/>
      <c r="O1167" s="146"/>
      <c r="P1167" s="146"/>
      <c r="Q1167" s="146"/>
      <c r="R1167" s="146"/>
      <c r="S1167" s="146"/>
      <c r="T1167" s="146"/>
      <c r="U1167" s="146"/>
      <c r="V1167" s="146"/>
      <c r="W1167" s="146"/>
      <c r="X1167" s="146"/>
      <c r="Y1167" s="146"/>
      <c r="Z1167" s="147"/>
      <c r="AA1167" s="58"/>
      <c r="AB1167" s="148"/>
      <c r="AC1167" s="59"/>
      <c r="AD1167" s="110"/>
      <c r="AE1167" s="148"/>
      <c r="AF1167" s="111"/>
      <c r="AG1167" s="149"/>
      <c r="AH1167" s="110"/>
      <c r="AI1167" s="111"/>
      <c r="AJ1167" s="58"/>
      <c r="AK1167" s="70"/>
      <c r="AL1167" s="271"/>
      <c r="AM1167" s="271"/>
      <c r="AN1167" s="271"/>
      <c r="AO1167" s="855" t="str">
        <f t="shared" si="950"/>
        <v/>
      </c>
      <c r="BC1167" s="244"/>
      <c r="BD1167" s="244"/>
      <c r="BE1167" s="244"/>
      <c r="BF1167" s="244"/>
      <c r="BG1167" s="244"/>
      <c r="BH1167" s="244"/>
      <c r="BI1167" s="244"/>
      <c r="BJ1167" s="244"/>
      <c r="CC1167" s="513" t="str">
        <f t="shared" si="951"/>
        <v/>
      </c>
      <c r="CD1167" s="513" t="str">
        <f t="shared" si="952"/>
        <v/>
      </c>
      <c r="CE1167" s="513" t="str">
        <f t="shared" si="953"/>
        <v/>
      </c>
      <c r="CF1167" s="513" t="str">
        <f t="shared" si="954"/>
        <v/>
      </c>
      <c r="CG1167" s="513" t="str">
        <f t="shared" si="955"/>
        <v/>
      </c>
      <c r="CH1167" s="513" t="str">
        <f t="shared" si="956"/>
        <v/>
      </c>
      <c r="CI1167" s="513" t="str">
        <f t="shared" si="957"/>
        <v/>
      </c>
      <c r="CJ1167" s="513"/>
      <c r="CK1167" s="513" t="str">
        <f t="shared" si="958"/>
        <v/>
      </c>
      <c r="CL1167" s="513" t="str">
        <f t="shared" si="959"/>
        <v/>
      </c>
      <c r="CM1167" s="513"/>
      <c r="CR1167" s="822">
        <f t="shared" si="960"/>
        <v>0</v>
      </c>
      <c r="CS1167" s="822">
        <f t="shared" si="961"/>
        <v>0</v>
      </c>
      <c r="CT1167" s="823">
        <f t="shared" si="962"/>
        <v>0</v>
      </c>
      <c r="CU1167" s="817">
        <f t="shared" si="963"/>
        <v>0</v>
      </c>
      <c r="CV1167" s="817">
        <f t="shared" si="964"/>
        <v>0</v>
      </c>
      <c r="CW1167" s="817">
        <f t="shared" si="965"/>
        <v>0</v>
      </c>
      <c r="CX1167" s="817">
        <f t="shared" si="966"/>
        <v>0</v>
      </c>
      <c r="CY1167" s="817"/>
      <c r="CZ1167" s="817">
        <f t="shared" si="967"/>
        <v>0</v>
      </c>
      <c r="DA1167" s="817">
        <f t="shared" si="968"/>
        <v>0</v>
      </c>
      <c r="DB1167" s="817"/>
    </row>
    <row r="1168" spans="1:106">
      <c r="A1168" s="379" t="s">
        <v>2213</v>
      </c>
      <c r="B1168" s="408" t="s">
        <v>2214</v>
      </c>
      <c r="C1168" s="57">
        <f t="shared" si="948"/>
        <v>0</v>
      </c>
      <c r="D1168" s="372">
        <f t="shared" si="949"/>
        <v>0</v>
      </c>
      <c r="E1168" s="58"/>
      <c r="F1168" s="59"/>
      <c r="G1168" s="60"/>
      <c r="H1168" s="145"/>
      <c r="I1168" s="146"/>
      <c r="J1168" s="146"/>
      <c r="K1168" s="146"/>
      <c r="L1168" s="146"/>
      <c r="M1168" s="146"/>
      <c r="N1168" s="146"/>
      <c r="O1168" s="146"/>
      <c r="P1168" s="146"/>
      <c r="Q1168" s="146"/>
      <c r="R1168" s="146"/>
      <c r="S1168" s="146"/>
      <c r="T1168" s="146"/>
      <c r="U1168" s="146"/>
      <c r="V1168" s="146"/>
      <c r="W1168" s="146"/>
      <c r="X1168" s="146"/>
      <c r="Y1168" s="146"/>
      <c r="Z1168" s="147"/>
      <c r="AA1168" s="58"/>
      <c r="AB1168" s="148"/>
      <c r="AC1168" s="59"/>
      <c r="AD1168" s="110"/>
      <c r="AE1168" s="148"/>
      <c r="AF1168" s="111"/>
      <c r="AG1168" s="149"/>
      <c r="AH1168" s="110"/>
      <c r="AI1168" s="111"/>
      <c r="AJ1168" s="58"/>
      <c r="AK1168" s="70"/>
      <c r="AL1168" s="271"/>
      <c r="AM1168" s="271"/>
      <c r="AN1168" s="271"/>
      <c r="AO1168" s="855" t="str">
        <f t="shared" si="950"/>
        <v/>
      </c>
      <c r="BC1168" s="244"/>
      <c r="BD1168" s="244"/>
      <c r="BE1168" s="244"/>
      <c r="BF1168" s="244"/>
      <c r="BG1168" s="244"/>
      <c r="BH1168" s="244"/>
      <c r="BI1168" s="244"/>
      <c r="BJ1168" s="244"/>
      <c r="CC1168" s="513" t="str">
        <f t="shared" si="951"/>
        <v/>
      </c>
      <c r="CD1168" s="513" t="str">
        <f t="shared" si="952"/>
        <v/>
      </c>
      <c r="CE1168" s="513" t="str">
        <f t="shared" si="953"/>
        <v/>
      </c>
      <c r="CF1168" s="513" t="str">
        <f t="shared" si="954"/>
        <v/>
      </c>
      <c r="CG1168" s="513" t="str">
        <f t="shared" si="955"/>
        <v/>
      </c>
      <c r="CH1168" s="513" t="str">
        <f t="shared" si="956"/>
        <v/>
      </c>
      <c r="CI1168" s="513" t="str">
        <f t="shared" si="957"/>
        <v/>
      </c>
      <c r="CJ1168" s="513"/>
      <c r="CK1168" s="513" t="str">
        <f t="shared" si="958"/>
        <v/>
      </c>
      <c r="CL1168" s="513" t="str">
        <f t="shared" si="959"/>
        <v/>
      </c>
      <c r="CM1168" s="513"/>
      <c r="CR1168" s="822">
        <f t="shared" si="960"/>
        <v>0</v>
      </c>
      <c r="CS1168" s="822">
        <f t="shared" si="961"/>
        <v>0</v>
      </c>
      <c r="CT1168" s="823">
        <f t="shared" si="962"/>
        <v>0</v>
      </c>
      <c r="CU1168" s="817">
        <f t="shared" si="963"/>
        <v>0</v>
      </c>
      <c r="CV1168" s="817">
        <f t="shared" si="964"/>
        <v>0</v>
      </c>
      <c r="CW1168" s="817">
        <f t="shared" si="965"/>
        <v>0</v>
      </c>
      <c r="CX1168" s="817">
        <f t="shared" si="966"/>
        <v>0</v>
      </c>
      <c r="CY1168" s="817"/>
      <c r="CZ1168" s="817">
        <f t="shared" si="967"/>
        <v>0</v>
      </c>
      <c r="DA1168" s="817">
        <f t="shared" si="968"/>
        <v>0</v>
      </c>
      <c r="DB1168" s="817"/>
    </row>
    <row r="1169" spans="1:106" ht="21">
      <c r="A1169" s="379" t="s">
        <v>2215</v>
      </c>
      <c r="B1169" s="408" t="s">
        <v>2216</v>
      </c>
      <c r="C1169" s="57">
        <f t="shared" si="948"/>
        <v>0</v>
      </c>
      <c r="D1169" s="372">
        <f t="shared" si="949"/>
        <v>0</v>
      </c>
      <c r="E1169" s="58"/>
      <c r="F1169" s="59"/>
      <c r="G1169" s="60"/>
      <c r="H1169" s="145"/>
      <c r="I1169" s="146"/>
      <c r="J1169" s="146"/>
      <c r="K1169" s="146"/>
      <c r="L1169" s="146"/>
      <c r="M1169" s="146"/>
      <c r="N1169" s="146"/>
      <c r="O1169" s="146"/>
      <c r="P1169" s="146"/>
      <c r="Q1169" s="146"/>
      <c r="R1169" s="146"/>
      <c r="S1169" s="146"/>
      <c r="T1169" s="146"/>
      <c r="U1169" s="146"/>
      <c r="V1169" s="146"/>
      <c r="W1169" s="146"/>
      <c r="X1169" s="146"/>
      <c r="Y1169" s="146"/>
      <c r="Z1169" s="147"/>
      <c r="AA1169" s="58"/>
      <c r="AB1169" s="148"/>
      <c r="AC1169" s="59"/>
      <c r="AD1169" s="110"/>
      <c r="AE1169" s="148"/>
      <c r="AF1169" s="111"/>
      <c r="AG1169" s="149"/>
      <c r="AH1169" s="110"/>
      <c r="AI1169" s="111"/>
      <c r="AJ1169" s="58"/>
      <c r="AK1169" s="70"/>
      <c r="AL1169" s="271"/>
      <c r="AM1169" s="271"/>
      <c r="AN1169" s="271"/>
      <c r="AO1169" s="855" t="str">
        <f t="shared" si="950"/>
        <v/>
      </c>
      <c r="BC1169" s="244"/>
      <c r="BD1169" s="244"/>
      <c r="BE1169" s="244"/>
      <c r="BF1169" s="244"/>
      <c r="BG1169" s="244"/>
      <c r="BH1169" s="244"/>
      <c r="BI1169" s="244"/>
      <c r="BJ1169" s="244"/>
      <c r="CC1169" s="513" t="str">
        <f t="shared" si="951"/>
        <v/>
      </c>
      <c r="CD1169" s="513" t="str">
        <f t="shared" si="952"/>
        <v/>
      </c>
      <c r="CE1169" s="513" t="str">
        <f t="shared" si="953"/>
        <v/>
      </c>
      <c r="CF1169" s="513" t="str">
        <f t="shared" si="954"/>
        <v/>
      </c>
      <c r="CG1169" s="513" t="str">
        <f t="shared" si="955"/>
        <v/>
      </c>
      <c r="CH1169" s="513" t="str">
        <f t="shared" si="956"/>
        <v/>
      </c>
      <c r="CI1169" s="513" t="str">
        <f t="shared" si="957"/>
        <v/>
      </c>
      <c r="CJ1169" s="513"/>
      <c r="CK1169" s="513" t="str">
        <f t="shared" si="958"/>
        <v/>
      </c>
      <c r="CL1169" s="513" t="str">
        <f t="shared" si="959"/>
        <v/>
      </c>
      <c r="CM1169" s="513"/>
      <c r="CR1169" s="822">
        <f t="shared" si="960"/>
        <v>0</v>
      </c>
      <c r="CS1169" s="822">
        <f t="shared" si="961"/>
        <v>0</v>
      </c>
      <c r="CT1169" s="823">
        <f t="shared" si="962"/>
        <v>0</v>
      </c>
      <c r="CU1169" s="817">
        <f t="shared" si="963"/>
        <v>0</v>
      </c>
      <c r="CV1169" s="817">
        <f t="shared" si="964"/>
        <v>0</v>
      </c>
      <c r="CW1169" s="817">
        <f t="shared" si="965"/>
        <v>0</v>
      </c>
      <c r="CX1169" s="817">
        <f t="shared" si="966"/>
        <v>0</v>
      </c>
      <c r="CY1169" s="817"/>
      <c r="CZ1169" s="817">
        <f t="shared" si="967"/>
        <v>0</v>
      </c>
      <c r="DA1169" s="817">
        <f t="shared" si="968"/>
        <v>0</v>
      </c>
      <c r="DB1169" s="817"/>
    </row>
    <row r="1170" spans="1:106">
      <c r="A1170" s="379" t="s">
        <v>2217</v>
      </c>
      <c r="B1170" s="408" t="s">
        <v>2218</v>
      </c>
      <c r="C1170" s="57">
        <f t="shared" si="948"/>
        <v>0</v>
      </c>
      <c r="D1170" s="372">
        <f t="shared" si="949"/>
        <v>0</v>
      </c>
      <c r="E1170" s="58"/>
      <c r="F1170" s="59"/>
      <c r="G1170" s="60"/>
      <c r="H1170" s="145"/>
      <c r="I1170" s="146"/>
      <c r="J1170" s="146"/>
      <c r="K1170" s="146"/>
      <c r="L1170" s="146"/>
      <c r="M1170" s="146"/>
      <c r="N1170" s="146"/>
      <c r="O1170" s="146"/>
      <c r="P1170" s="146"/>
      <c r="Q1170" s="146"/>
      <c r="R1170" s="146"/>
      <c r="S1170" s="146"/>
      <c r="T1170" s="146"/>
      <c r="U1170" s="146"/>
      <c r="V1170" s="146"/>
      <c r="W1170" s="146"/>
      <c r="X1170" s="146"/>
      <c r="Y1170" s="146"/>
      <c r="Z1170" s="147"/>
      <c r="AA1170" s="58"/>
      <c r="AB1170" s="148"/>
      <c r="AC1170" s="59"/>
      <c r="AD1170" s="110"/>
      <c r="AE1170" s="148"/>
      <c r="AF1170" s="111"/>
      <c r="AG1170" s="149"/>
      <c r="AH1170" s="110"/>
      <c r="AI1170" s="111"/>
      <c r="AJ1170" s="58"/>
      <c r="AK1170" s="70"/>
      <c r="AL1170" s="271"/>
      <c r="AM1170" s="271"/>
      <c r="AN1170" s="271"/>
      <c r="AO1170" s="855" t="str">
        <f t="shared" si="950"/>
        <v/>
      </c>
      <c r="BC1170" s="244"/>
      <c r="BD1170" s="244"/>
      <c r="BE1170" s="244"/>
      <c r="BF1170" s="244"/>
      <c r="BG1170" s="244"/>
      <c r="BH1170" s="244"/>
      <c r="BI1170" s="244"/>
      <c r="BJ1170" s="244"/>
      <c r="CC1170" s="513" t="str">
        <f t="shared" si="951"/>
        <v/>
      </c>
      <c r="CD1170" s="513" t="str">
        <f t="shared" si="952"/>
        <v/>
      </c>
      <c r="CE1170" s="513" t="str">
        <f t="shared" si="953"/>
        <v/>
      </c>
      <c r="CF1170" s="513" t="str">
        <f t="shared" si="954"/>
        <v/>
      </c>
      <c r="CG1170" s="513" t="str">
        <f t="shared" si="955"/>
        <v/>
      </c>
      <c r="CH1170" s="513" t="str">
        <f t="shared" si="956"/>
        <v/>
      </c>
      <c r="CI1170" s="513" t="str">
        <f t="shared" si="957"/>
        <v/>
      </c>
      <c r="CJ1170" s="513"/>
      <c r="CK1170" s="513" t="str">
        <f t="shared" si="958"/>
        <v/>
      </c>
      <c r="CL1170" s="513" t="str">
        <f t="shared" si="959"/>
        <v/>
      </c>
      <c r="CM1170" s="513"/>
      <c r="CR1170" s="822">
        <f t="shared" si="960"/>
        <v>0</v>
      </c>
      <c r="CS1170" s="822">
        <f t="shared" si="961"/>
        <v>0</v>
      </c>
      <c r="CT1170" s="823">
        <f t="shared" si="962"/>
        <v>0</v>
      </c>
      <c r="CU1170" s="817">
        <f t="shared" si="963"/>
        <v>0</v>
      </c>
      <c r="CV1170" s="817">
        <f t="shared" si="964"/>
        <v>0</v>
      </c>
      <c r="CW1170" s="817">
        <f t="shared" si="965"/>
        <v>0</v>
      </c>
      <c r="CX1170" s="817">
        <f t="shared" si="966"/>
        <v>0</v>
      </c>
      <c r="CY1170" s="817"/>
      <c r="CZ1170" s="817">
        <f t="shared" si="967"/>
        <v>0</v>
      </c>
      <c r="DA1170" s="817">
        <f t="shared" si="968"/>
        <v>0</v>
      </c>
      <c r="DB1170" s="817"/>
    </row>
    <row r="1171" spans="1:106" ht="21">
      <c r="A1171" s="379" t="s">
        <v>2219</v>
      </c>
      <c r="B1171" s="408" t="s">
        <v>2220</v>
      </c>
      <c r="C1171" s="57">
        <f t="shared" si="948"/>
        <v>0</v>
      </c>
      <c r="D1171" s="372">
        <f t="shared" si="949"/>
        <v>0</v>
      </c>
      <c r="E1171" s="58"/>
      <c r="F1171" s="59"/>
      <c r="G1171" s="60"/>
      <c r="H1171" s="145"/>
      <c r="I1171" s="146"/>
      <c r="J1171" s="146"/>
      <c r="K1171" s="146"/>
      <c r="L1171" s="146"/>
      <c r="M1171" s="146"/>
      <c r="N1171" s="146"/>
      <c r="O1171" s="146"/>
      <c r="P1171" s="146"/>
      <c r="Q1171" s="146"/>
      <c r="R1171" s="146"/>
      <c r="S1171" s="146"/>
      <c r="T1171" s="146"/>
      <c r="U1171" s="146"/>
      <c r="V1171" s="146"/>
      <c r="W1171" s="146"/>
      <c r="X1171" s="146"/>
      <c r="Y1171" s="146"/>
      <c r="Z1171" s="147"/>
      <c r="AA1171" s="58"/>
      <c r="AB1171" s="148"/>
      <c r="AC1171" s="59"/>
      <c r="AD1171" s="110"/>
      <c r="AE1171" s="148"/>
      <c r="AF1171" s="111"/>
      <c r="AG1171" s="149"/>
      <c r="AH1171" s="110"/>
      <c r="AI1171" s="111"/>
      <c r="AJ1171" s="58"/>
      <c r="AK1171" s="70"/>
      <c r="AL1171" s="271"/>
      <c r="AM1171" s="271"/>
      <c r="AN1171" s="271"/>
      <c r="AO1171" s="855" t="str">
        <f t="shared" si="950"/>
        <v/>
      </c>
      <c r="BC1171" s="244"/>
      <c r="BD1171" s="244"/>
      <c r="BE1171" s="244"/>
      <c r="BF1171" s="244"/>
      <c r="BG1171" s="244"/>
      <c r="BH1171" s="244"/>
      <c r="BI1171" s="244"/>
      <c r="BJ1171" s="244"/>
      <c r="CC1171" s="513" t="str">
        <f t="shared" si="951"/>
        <v/>
      </c>
      <c r="CD1171" s="513" t="str">
        <f t="shared" si="952"/>
        <v/>
      </c>
      <c r="CE1171" s="513" t="str">
        <f t="shared" si="953"/>
        <v/>
      </c>
      <c r="CF1171" s="513" t="str">
        <f t="shared" si="954"/>
        <v/>
      </c>
      <c r="CG1171" s="513" t="str">
        <f t="shared" si="955"/>
        <v/>
      </c>
      <c r="CH1171" s="513" t="str">
        <f t="shared" si="956"/>
        <v/>
      </c>
      <c r="CI1171" s="513" t="str">
        <f t="shared" si="957"/>
        <v/>
      </c>
      <c r="CJ1171" s="513"/>
      <c r="CK1171" s="513" t="str">
        <f t="shared" si="958"/>
        <v/>
      </c>
      <c r="CL1171" s="513" t="str">
        <f t="shared" si="959"/>
        <v/>
      </c>
      <c r="CM1171" s="513"/>
      <c r="CR1171" s="822">
        <f t="shared" si="960"/>
        <v>0</v>
      </c>
      <c r="CS1171" s="822">
        <f t="shared" si="961"/>
        <v>0</v>
      </c>
      <c r="CT1171" s="823">
        <f t="shared" si="962"/>
        <v>0</v>
      </c>
      <c r="CU1171" s="817">
        <f t="shared" si="963"/>
        <v>0</v>
      </c>
      <c r="CV1171" s="817">
        <f t="shared" si="964"/>
        <v>0</v>
      </c>
      <c r="CW1171" s="817">
        <f t="shared" si="965"/>
        <v>0</v>
      </c>
      <c r="CX1171" s="817">
        <f t="shared" si="966"/>
        <v>0</v>
      </c>
      <c r="CY1171" s="817"/>
      <c r="CZ1171" s="817">
        <f t="shared" si="967"/>
        <v>0</v>
      </c>
      <c r="DA1171" s="817">
        <f t="shared" si="968"/>
        <v>0</v>
      </c>
      <c r="DB1171" s="817"/>
    </row>
    <row r="1172" spans="1:106" ht="31.5">
      <c r="A1172" s="379" t="s">
        <v>2221</v>
      </c>
      <c r="B1172" s="419" t="s">
        <v>2222</v>
      </c>
      <c r="C1172" s="57">
        <f t="shared" si="948"/>
        <v>0</v>
      </c>
      <c r="D1172" s="372">
        <f t="shared" si="949"/>
        <v>0</v>
      </c>
      <c r="E1172" s="58"/>
      <c r="F1172" s="59"/>
      <c r="G1172" s="60"/>
      <c r="H1172" s="145"/>
      <c r="I1172" s="146"/>
      <c r="J1172" s="146"/>
      <c r="K1172" s="146"/>
      <c r="L1172" s="146"/>
      <c r="M1172" s="146"/>
      <c r="N1172" s="146"/>
      <c r="O1172" s="146"/>
      <c r="P1172" s="146"/>
      <c r="Q1172" s="146"/>
      <c r="R1172" s="146"/>
      <c r="S1172" s="146"/>
      <c r="T1172" s="146"/>
      <c r="U1172" s="146"/>
      <c r="V1172" s="146"/>
      <c r="W1172" s="146"/>
      <c r="X1172" s="146"/>
      <c r="Y1172" s="146"/>
      <c r="Z1172" s="147"/>
      <c r="AA1172" s="58"/>
      <c r="AB1172" s="148"/>
      <c r="AC1172" s="59"/>
      <c r="AD1172" s="110"/>
      <c r="AE1172" s="148"/>
      <c r="AF1172" s="111"/>
      <c r="AG1172" s="149"/>
      <c r="AH1172" s="110"/>
      <c r="AI1172" s="111"/>
      <c r="AJ1172" s="58"/>
      <c r="AK1172" s="70"/>
      <c r="AL1172" s="271"/>
      <c r="AM1172" s="271"/>
      <c r="AN1172" s="271"/>
      <c r="AO1172" s="855" t="str">
        <f t="shared" si="950"/>
        <v/>
      </c>
      <c r="BC1172" s="244"/>
      <c r="BD1172" s="244"/>
      <c r="BE1172" s="244"/>
      <c r="BF1172" s="244"/>
      <c r="BG1172" s="244"/>
      <c r="BH1172" s="244"/>
      <c r="BI1172" s="244"/>
      <c r="BJ1172" s="244"/>
      <c r="CC1172" s="513" t="str">
        <f t="shared" si="951"/>
        <v/>
      </c>
      <c r="CD1172" s="513" t="str">
        <f t="shared" si="952"/>
        <v/>
      </c>
      <c r="CE1172" s="513" t="str">
        <f t="shared" si="953"/>
        <v/>
      </c>
      <c r="CF1172" s="513" t="str">
        <f t="shared" si="954"/>
        <v/>
      </c>
      <c r="CG1172" s="513" t="str">
        <f t="shared" si="955"/>
        <v/>
      </c>
      <c r="CH1172" s="513" t="str">
        <f t="shared" si="956"/>
        <v/>
      </c>
      <c r="CI1172" s="513" t="str">
        <f t="shared" si="957"/>
        <v/>
      </c>
      <c r="CJ1172" s="513"/>
      <c r="CK1172" s="513" t="str">
        <f t="shared" si="958"/>
        <v/>
      </c>
      <c r="CL1172" s="513" t="str">
        <f t="shared" si="959"/>
        <v/>
      </c>
      <c r="CM1172" s="513"/>
      <c r="CR1172" s="822">
        <f t="shared" si="960"/>
        <v>0</v>
      </c>
      <c r="CS1172" s="822">
        <f t="shared" si="961"/>
        <v>0</v>
      </c>
      <c r="CT1172" s="823">
        <f t="shared" si="962"/>
        <v>0</v>
      </c>
      <c r="CU1172" s="817">
        <f t="shared" si="963"/>
        <v>0</v>
      </c>
      <c r="CV1172" s="817">
        <f t="shared" si="964"/>
        <v>0</v>
      </c>
      <c r="CW1172" s="817">
        <f t="shared" si="965"/>
        <v>0</v>
      </c>
      <c r="CX1172" s="817">
        <f t="shared" si="966"/>
        <v>0</v>
      </c>
      <c r="CY1172" s="817"/>
      <c r="CZ1172" s="817">
        <f t="shared" si="967"/>
        <v>0</v>
      </c>
      <c r="DA1172" s="817">
        <f t="shared" si="968"/>
        <v>0</v>
      </c>
      <c r="DB1172" s="817"/>
    </row>
    <row r="1173" spans="1:106">
      <c r="A1173" s="379" t="s">
        <v>2223</v>
      </c>
      <c r="B1173" s="419" t="s">
        <v>2224</v>
      </c>
      <c r="C1173" s="57">
        <f t="shared" si="948"/>
        <v>0</v>
      </c>
      <c r="D1173" s="372">
        <f t="shared" si="949"/>
        <v>0</v>
      </c>
      <c r="E1173" s="58"/>
      <c r="F1173" s="59"/>
      <c r="G1173" s="60"/>
      <c r="H1173" s="145"/>
      <c r="I1173" s="146"/>
      <c r="J1173" s="146"/>
      <c r="K1173" s="146"/>
      <c r="L1173" s="146"/>
      <c r="M1173" s="146"/>
      <c r="N1173" s="146"/>
      <c r="O1173" s="146"/>
      <c r="P1173" s="146"/>
      <c r="Q1173" s="146"/>
      <c r="R1173" s="146"/>
      <c r="S1173" s="146"/>
      <c r="T1173" s="146"/>
      <c r="U1173" s="146"/>
      <c r="V1173" s="146"/>
      <c r="W1173" s="146"/>
      <c r="X1173" s="146"/>
      <c r="Y1173" s="146"/>
      <c r="Z1173" s="147"/>
      <c r="AA1173" s="58"/>
      <c r="AB1173" s="148"/>
      <c r="AC1173" s="59"/>
      <c r="AD1173" s="110"/>
      <c r="AE1173" s="148"/>
      <c r="AF1173" s="111"/>
      <c r="AG1173" s="149"/>
      <c r="AH1173" s="110"/>
      <c r="AI1173" s="111"/>
      <c r="AJ1173" s="58"/>
      <c r="AK1173" s="70"/>
      <c r="AL1173" s="271"/>
      <c r="AM1173" s="271"/>
      <c r="AN1173" s="271"/>
      <c r="AO1173" s="855" t="str">
        <f t="shared" si="950"/>
        <v/>
      </c>
      <c r="BC1173" s="244"/>
      <c r="BD1173" s="244"/>
      <c r="BE1173" s="244"/>
      <c r="BF1173" s="244"/>
      <c r="BG1173" s="244"/>
      <c r="BH1173" s="244"/>
      <c r="BI1173" s="244"/>
      <c r="BJ1173" s="244"/>
      <c r="CC1173" s="513" t="str">
        <f t="shared" si="951"/>
        <v/>
      </c>
      <c r="CD1173" s="513" t="str">
        <f t="shared" si="952"/>
        <v/>
      </c>
      <c r="CE1173" s="513" t="str">
        <f t="shared" si="953"/>
        <v/>
      </c>
      <c r="CF1173" s="513" t="str">
        <f t="shared" si="954"/>
        <v/>
      </c>
      <c r="CG1173" s="513" t="str">
        <f t="shared" si="955"/>
        <v/>
      </c>
      <c r="CH1173" s="513" t="str">
        <f t="shared" si="956"/>
        <v/>
      </c>
      <c r="CI1173" s="513" t="str">
        <f t="shared" si="957"/>
        <v/>
      </c>
      <c r="CJ1173" s="513"/>
      <c r="CK1173" s="513" t="str">
        <f t="shared" si="958"/>
        <v/>
      </c>
      <c r="CL1173" s="513" t="str">
        <f t="shared" si="959"/>
        <v/>
      </c>
      <c r="CM1173" s="513"/>
      <c r="CR1173" s="822">
        <f t="shared" si="960"/>
        <v>0</v>
      </c>
      <c r="CS1173" s="822">
        <f t="shared" si="961"/>
        <v>0</v>
      </c>
      <c r="CT1173" s="823">
        <f t="shared" si="962"/>
        <v>0</v>
      </c>
      <c r="CU1173" s="817">
        <f t="shared" si="963"/>
        <v>0</v>
      </c>
      <c r="CV1173" s="817">
        <f t="shared" si="964"/>
        <v>0</v>
      </c>
      <c r="CW1173" s="817">
        <f t="shared" si="965"/>
        <v>0</v>
      </c>
      <c r="CX1173" s="817">
        <f t="shared" si="966"/>
        <v>0</v>
      </c>
      <c r="CY1173" s="817"/>
      <c r="CZ1173" s="817">
        <f t="shared" si="967"/>
        <v>0</v>
      </c>
      <c r="DA1173" s="817">
        <f t="shared" si="968"/>
        <v>0</v>
      </c>
      <c r="DB1173" s="817"/>
    </row>
    <row r="1174" spans="1:106">
      <c r="A1174" s="379" t="s">
        <v>2225</v>
      </c>
      <c r="B1174" s="419" t="s">
        <v>2226</v>
      </c>
      <c r="C1174" s="57">
        <f t="shared" si="948"/>
        <v>0</v>
      </c>
      <c r="D1174" s="372">
        <f t="shared" si="949"/>
        <v>0</v>
      </c>
      <c r="E1174" s="58"/>
      <c r="F1174" s="59"/>
      <c r="G1174" s="60"/>
      <c r="H1174" s="145"/>
      <c r="I1174" s="146"/>
      <c r="J1174" s="146"/>
      <c r="K1174" s="146"/>
      <c r="L1174" s="146"/>
      <c r="M1174" s="146"/>
      <c r="N1174" s="146"/>
      <c r="O1174" s="146"/>
      <c r="P1174" s="146"/>
      <c r="Q1174" s="146"/>
      <c r="R1174" s="146"/>
      <c r="S1174" s="146"/>
      <c r="T1174" s="146"/>
      <c r="U1174" s="146"/>
      <c r="V1174" s="146"/>
      <c r="W1174" s="146"/>
      <c r="X1174" s="146"/>
      <c r="Y1174" s="146"/>
      <c r="Z1174" s="147"/>
      <c r="AA1174" s="58"/>
      <c r="AB1174" s="148"/>
      <c r="AC1174" s="59"/>
      <c r="AD1174" s="110"/>
      <c r="AE1174" s="148"/>
      <c r="AF1174" s="111"/>
      <c r="AG1174" s="149"/>
      <c r="AH1174" s="110"/>
      <c r="AI1174" s="111"/>
      <c r="AJ1174" s="58"/>
      <c r="AK1174" s="70"/>
      <c r="AL1174" s="271"/>
      <c r="AM1174" s="271"/>
      <c r="AN1174" s="271"/>
      <c r="AO1174" s="855" t="str">
        <f t="shared" si="950"/>
        <v/>
      </c>
      <c r="BC1174" s="244"/>
      <c r="BD1174" s="244"/>
      <c r="BE1174" s="244"/>
      <c r="BF1174" s="244"/>
      <c r="BG1174" s="244"/>
      <c r="BH1174" s="244"/>
      <c r="BI1174" s="244"/>
      <c r="BJ1174" s="244"/>
      <c r="CC1174" s="513" t="str">
        <f t="shared" si="951"/>
        <v/>
      </c>
      <c r="CD1174" s="513" t="str">
        <f t="shared" si="952"/>
        <v/>
      </c>
      <c r="CE1174" s="513" t="str">
        <f t="shared" si="953"/>
        <v/>
      </c>
      <c r="CF1174" s="513" t="str">
        <f t="shared" si="954"/>
        <v/>
      </c>
      <c r="CG1174" s="513" t="str">
        <f t="shared" si="955"/>
        <v/>
      </c>
      <c r="CH1174" s="513" t="str">
        <f t="shared" si="956"/>
        <v/>
      </c>
      <c r="CI1174" s="513" t="str">
        <f t="shared" si="957"/>
        <v/>
      </c>
      <c r="CJ1174" s="513"/>
      <c r="CK1174" s="513" t="str">
        <f t="shared" si="958"/>
        <v/>
      </c>
      <c r="CL1174" s="513" t="str">
        <f t="shared" si="959"/>
        <v/>
      </c>
      <c r="CM1174" s="513"/>
      <c r="CR1174" s="822">
        <f t="shared" si="960"/>
        <v>0</v>
      </c>
      <c r="CS1174" s="822">
        <f t="shared" si="961"/>
        <v>0</v>
      </c>
      <c r="CT1174" s="823">
        <f t="shared" si="962"/>
        <v>0</v>
      </c>
      <c r="CU1174" s="817">
        <f t="shared" si="963"/>
        <v>0</v>
      </c>
      <c r="CV1174" s="817">
        <f t="shared" si="964"/>
        <v>0</v>
      </c>
      <c r="CW1174" s="817">
        <f t="shared" si="965"/>
        <v>0</v>
      </c>
      <c r="CX1174" s="817">
        <f t="shared" si="966"/>
        <v>0</v>
      </c>
      <c r="CY1174" s="817"/>
      <c r="CZ1174" s="817">
        <f t="shared" si="967"/>
        <v>0</v>
      </c>
      <c r="DA1174" s="817">
        <f t="shared" si="968"/>
        <v>0</v>
      </c>
      <c r="DB1174" s="817"/>
    </row>
    <row r="1175" spans="1:106">
      <c r="A1175" s="379" t="s">
        <v>2227</v>
      </c>
      <c r="B1175" s="419" t="s">
        <v>2228</v>
      </c>
      <c r="C1175" s="57">
        <f t="shared" si="948"/>
        <v>0</v>
      </c>
      <c r="D1175" s="372">
        <f t="shared" si="949"/>
        <v>0</v>
      </c>
      <c r="E1175" s="58"/>
      <c r="F1175" s="59"/>
      <c r="G1175" s="60"/>
      <c r="H1175" s="145"/>
      <c r="I1175" s="146"/>
      <c r="J1175" s="146"/>
      <c r="K1175" s="146"/>
      <c r="L1175" s="146"/>
      <c r="M1175" s="146"/>
      <c r="N1175" s="146"/>
      <c r="O1175" s="146"/>
      <c r="P1175" s="146"/>
      <c r="Q1175" s="146"/>
      <c r="R1175" s="146"/>
      <c r="S1175" s="146"/>
      <c r="T1175" s="146"/>
      <c r="U1175" s="146"/>
      <c r="V1175" s="146"/>
      <c r="W1175" s="146"/>
      <c r="X1175" s="146"/>
      <c r="Y1175" s="146"/>
      <c r="Z1175" s="147"/>
      <c r="AA1175" s="58"/>
      <c r="AB1175" s="148"/>
      <c r="AC1175" s="59"/>
      <c r="AD1175" s="110"/>
      <c r="AE1175" s="148"/>
      <c r="AF1175" s="111"/>
      <c r="AG1175" s="149"/>
      <c r="AH1175" s="110"/>
      <c r="AI1175" s="111"/>
      <c r="AJ1175" s="58"/>
      <c r="AK1175" s="70"/>
      <c r="AL1175" s="271"/>
      <c r="AM1175" s="271"/>
      <c r="AN1175" s="271"/>
      <c r="AO1175" s="855" t="str">
        <f t="shared" si="950"/>
        <v/>
      </c>
      <c r="BC1175" s="244"/>
      <c r="BD1175" s="244"/>
      <c r="BE1175" s="244"/>
      <c r="BF1175" s="244"/>
      <c r="BG1175" s="244"/>
      <c r="BH1175" s="244"/>
      <c r="BI1175" s="244"/>
      <c r="BJ1175" s="244"/>
      <c r="CC1175" s="513" t="str">
        <f t="shared" si="951"/>
        <v/>
      </c>
      <c r="CD1175" s="513" t="str">
        <f t="shared" si="952"/>
        <v/>
      </c>
      <c r="CE1175" s="513" t="str">
        <f t="shared" si="953"/>
        <v/>
      </c>
      <c r="CF1175" s="513" t="str">
        <f t="shared" si="954"/>
        <v/>
      </c>
      <c r="CG1175" s="513" t="str">
        <f t="shared" si="955"/>
        <v/>
      </c>
      <c r="CH1175" s="513" t="str">
        <f t="shared" si="956"/>
        <v/>
      </c>
      <c r="CI1175" s="513" t="str">
        <f t="shared" si="957"/>
        <v/>
      </c>
      <c r="CJ1175" s="513"/>
      <c r="CK1175" s="513" t="str">
        <f t="shared" si="958"/>
        <v/>
      </c>
      <c r="CL1175" s="513" t="str">
        <f t="shared" si="959"/>
        <v/>
      </c>
      <c r="CM1175" s="513"/>
      <c r="CR1175" s="822">
        <f t="shared" si="960"/>
        <v>0</v>
      </c>
      <c r="CS1175" s="822">
        <f t="shared" si="961"/>
        <v>0</v>
      </c>
      <c r="CT1175" s="823">
        <f t="shared" si="962"/>
        <v>0</v>
      </c>
      <c r="CU1175" s="817">
        <f t="shared" si="963"/>
        <v>0</v>
      </c>
      <c r="CV1175" s="817">
        <f t="shared" si="964"/>
        <v>0</v>
      </c>
      <c r="CW1175" s="817">
        <f t="shared" si="965"/>
        <v>0</v>
      </c>
      <c r="CX1175" s="817">
        <f t="shared" si="966"/>
        <v>0</v>
      </c>
      <c r="CY1175" s="817"/>
      <c r="CZ1175" s="817">
        <f t="shared" si="967"/>
        <v>0</v>
      </c>
      <c r="DA1175" s="817">
        <f t="shared" si="968"/>
        <v>0</v>
      </c>
      <c r="DB1175" s="817"/>
    </row>
    <row r="1176" spans="1:106" ht="21">
      <c r="A1176" s="388" t="s">
        <v>2229</v>
      </c>
      <c r="B1176" s="408" t="s">
        <v>2230</v>
      </c>
      <c r="C1176" s="57">
        <f t="shared" si="948"/>
        <v>0</v>
      </c>
      <c r="D1176" s="372">
        <f t="shared" si="949"/>
        <v>0</v>
      </c>
      <c r="E1176" s="58"/>
      <c r="F1176" s="59"/>
      <c r="G1176" s="60"/>
      <c r="H1176" s="145"/>
      <c r="I1176" s="146"/>
      <c r="J1176" s="146"/>
      <c r="K1176" s="146"/>
      <c r="L1176" s="146"/>
      <c r="M1176" s="146"/>
      <c r="N1176" s="146"/>
      <c r="O1176" s="146"/>
      <c r="P1176" s="146"/>
      <c r="Q1176" s="146"/>
      <c r="R1176" s="146"/>
      <c r="S1176" s="146"/>
      <c r="T1176" s="146"/>
      <c r="U1176" s="146"/>
      <c r="V1176" s="146"/>
      <c r="W1176" s="146"/>
      <c r="X1176" s="146"/>
      <c r="Y1176" s="146"/>
      <c r="Z1176" s="147"/>
      <c r="AA1176" s="58"/>
      <c r="AB1176" s="148"/>
      <c r="AC1176" s="59"/>
      <c r="AD1176" s="110"/>
      <c r="AE1176" s="148"/>
      <c r="AF1176" s="111"/>
      <c r="AG1176" s="149"/>
      <c r="AH1176" s="110"/>
      <c r="AI1176" s="111"/>
      <c r="AJ1176" s="58"/>
      <c r="AK1176" s="70"/>
      <c r="AL1176" s="271"/>
      <c r="AM1176" s="271"/>
      <c r="AN1176" s="271"/>
      <c r="AO1176" s="855" t="str">
        <f t="shared" si="950"/>
        <v/>
      </c>
      <c r="BC1176" s="244"/>
      <c r="BD1176" s="244"/>
      <c r="BE1176" s="244"/>
      <c r="BF1176" s="244"/>
      <c r="BG1176" s="244"/>
      <c r="BH1176" s="244"/>
      <c r="BI1176" s="244"/>
      <c r="BJ1176" s="244"/>
      <c r="CC1176" s="513" t="str">
        <f t="shared" si="951"/>
        <v/>
      </c>
      <c r="CD1176" s="513" t="str">
        <f t="shared" si="952"/>
        <v/>
      </c>
      <c r="CE1176" s="513" t="str">
        <f t="shared" si="953"/>
        <v/>
      </c>
      <c r="CF1176" s="513" t="str">
        <f t="shared" si="954"/>
        <v/>
      </c>
      <c r="CG1176" s="513" t="str">
        <f t="shared" si="955"/>
        <v/>
      </c>
      <c r="CH1176" s="513" t="str">
        <f t="shared" si="956"/>
        <v/>
      </c>
      <c r="CI1176" s="513" t="str">
        <f t="shared" si="957"/>
        <v/>
      </c>
      <c r="CJ1176" s="513"/>
      <c r="CK1176" s="513" t="str">
        <f t="shared" si="958"/>
        <v/>
      </c>
      <c r="CL1176" s="513" t="str">
        <f t="shared" si="959"/>
        <v/>
      </c>
      <c r="CM1176" s="513"/>
      <c r="CR1176" s="822">
        <f t="shared" si="960"/>
        <v>0</v>
      </c>
      <c r="CS1176" s="822">
        <f t="shared" si="961"/>
        <v>0</v>
      </c>
      <c r="CT1176" s="823">
        <f t="shared" si="962"/>
        <v>0</v>
      </c>
      <c r="CU1176" s="817">
        <f t="shared" si="963"/>
        <v>0</v>
      </c>
      <c r="CV1176" s="817">
        <f t="shared" si="964"/>
        <v>0</v>
      </c>
      <c r="CW1176" s="817">
        <f t="shared" si="965"/>
        <v>0</v>
      </c>
      <c r="CX1176" s="817">
        <f t="shared" si="966"/>
        <v>0</v>
      </c>
      <c r="CY1176" s="817"/>
      <c r="CZ1176" s="817">
        <f t="shared" si="967"/>
        <v>0</v>
      </c>
      <c r="DA1176" s="817">
        <f t="shared" si="968"/>
        <v>0</v>
      </c>
      <c r="DB1176" s="817"/>
    </row>
    <row r="1177" spans="1:106">
      <c r="A1177" s="379" t="s">
        <v>2231</v>
      </c>
      <c r="B1177" s="419" t="s">
        <v>2232</v>
      </c>
      <c r="C1177" s="57">
        <f t="shared" si="948"/>
        <v>0</v>
      </c>
      <c r="D1177" s="372">
        <f t="shared" si="949"/>
        <v>0</v>
      </c>
      <c r="E1177" s="58"/>
      <c r="F1177" s="59"/>
      <c r="G1177" s="60"/>
      <c r="H1177" s="145"/>
      <c r="I1177" s="146"/>
      <c r="J1177" s="146"/>
      <c r="K1177" s="146"/>
      <c r="L1177" s="146"/>
      <c r="M1177" s="146"/>
      <c r="N1177" s="146"/>
      <c r="O1177" s="146"/>
      <c r="P1177" s="146"/>
      <c r="Q1177" s="146"/>
      <c r="R1177" s="146"/>
      <c r="S1177" s="146"/>
      <c r="T1177" s="146"/>
      <c r="U1177" s="146"/>
      <c r="V1177" s="146"/>
      <c r="W1177" s="146"/>
      <c r="X1177" s="146"/>
      <c r="Y1177" s="146"/>
      <c r="Z1177" s="147"/>
      <c r="AA1177" s="58"/>
      <c r="AB1177" s="148"/>
      <c r="AC1177" s="59"/>
      <c r="AD1177" s="110"/>
      <c r="AE1177" s="148"/>
      <c r="AF1177" s="111"/>
      <c r="AG1177" s="149"/>
      <c r="AH1177" s="110"/>
      <c r="AI1177" s="111"/>
      <c r="AJ1177" s="58"/>
      <c r="AK1177" s="70"/>
      <c r="AL1177" s="271"/>
      <c r="AM1177" s="271"/>
      <c r="AN1177" s="271"/>
      <c r="AO1177" s="855" t="str">
        <f t="shared" si="950"/>
        <v/>
      </c>
      <c r="BC1177" s="244"/>
      <c r="BD1177" s="244"/>
      <c r="BE1177" s="244"/>
      <c r="BF1177" s="244"/>
      <c r="BG1177" s="244"/>
      <c r="BH1177" s="244"/>
      <c r="BI1177" s="244"/>
      <c r="BJ1177" s="244"/>
      <c r="CC1177" s="513" t="str">
        <f t="shared" si="951"/>
        <v/>
      </c>
      <c r="CD1177" s="513" t="str">
        <f t="shared" si="952"/>
        <v/>
      </c>
      <c r="CE1177" s="513" t="str">
        <f t="shared" si="953"/>
        <v/>
      </c>
      <c r="CF1177" s="513" t="str">
        <f t="shared" si="954"/>
        <v/>
      </c>
      <c r="CG1177" s="513" t="str">
        <f t="shared" si="955"/>
        <v/>
      </c>
      <c r="CH1177" s="513" t="str">
        <f t="shared" si="956"/>
        <v/>
      </c>
      <c r="CI1177" s="513" t="str">
        <f t="shared" si="957"/>
        <v/>
      </c>
      <c r="CJ1177" s="513"/>
      <c r="CK1177" s="513" t="str">
        <f t="shared" si="958"/>
        <v/>
      </c>
      <c r="CL1177" s="513" t="str">
        <f t="shared" si="959"/>
        <v/>
      </c>
      <c r="CM1177" s="513"/>
      <c r="CR1177" s="822">
        <f t="shared" si="960"/>
        <v>0</v>
      </c>
      <c r="CS1177" s="822">
        <f t="shared" si="961"/>
        <v>0</v>
      </c>
      <c r="CT1177" s="823">
        <f t="shared" si="962"/>
        <v>0</v>
      </c>
      <c r="CU1177" s="817">
        <f t="shared" si="963"/>
        <v>0</v>
      </c>
      <c r="CV1177" s="817">
        <f t="shared" si="964"/>
        <v>0</v>
      </c>
      <c r="CW1177" s="817">
        <f t="shared" si="965"/>
        <v>0</v>
      </c>
      <c r="CX1177" s="817">
        <f t="shared" si="966"/>
        <v>0</v>
      </c>
      <c r="CY1177" s="817"/>
      <c r="CZ1177" s="817">
        <f t="shared" si="967"/>
        <v>0</v>
      </c>
      <c r="DA1177" s="817">
        <f t="shared" si="968"/>
        <v>0</v>
      </c>
      <c r="DB1177" s="817"/>
    </row>
    <row r="1178" spans="1:106">
      <c r="A1178" s="379" t="s">
        <v>2233</v>
      </c>
      <c r="B1178" s="419" t="s">
        <v>2234</v>
      </c>
      <c r="C1178" s="57">
        <f>SUM(D1178+G1178)</f>
        <v>0</v>
      </c>
      <c r="D1178" s="372">
        <f>SUM(E1178:F1178)</f>
        <v>0</v>
      </c>
      <c r="E1178" s="58"/>
      <c r="F1178" s="59"/>
      <c r="G1178" s="60"/>
      <c r="H1178" s="145"/>
      <c r="I1178" s="146"/>
      <c r="J1178" s="146"/>
      <c r="K1178" s="146"/>
      <c r="L1178" s="146"/>
      <c r="M1178" s="146"/>
      <c r="N1178" s="146"/>
      <c r="O1178" s="146"/>
      <c r="P1178" s="146"/>
      <c r="Q1178" s="146"/>
      <c r="R1178" s="146"/>
      <c r="S1178" s="146"/>
      <c r="T1178" s="146"/>
      <c r="U1178" s="146"/>
      <c r="V1178" s="146"/>
      <c r="W1178" s="146"/>
      <c r="X1178" s="146"/>
      <c r="Y1178" s="146"/>
      <c r="Z1178" s="147"/>
      <c r="AA1178" s="58"/>
      <c r="AB1178" s="148"/>
      <c r="AC1178" s="59"/>
      <c r="AD1178" s="110"/>
      <c r="AE1178" s="148"/>
      <c r="AF1178" s="111"/>
      <c r="AG1178" s="149"/>
      <c r="AH1178" s="110"/>
      <c r="AI1178" s="111"/>
      <c r="AJ1178" s="58"/>
      <c r="AK1178" s="70"/>
      <c r="AL1178" s="271"/>
      <c r="AM1178" s="271"/>
      <c r="AN1178" s="271"/>
      <c r="AO1178" s="855" t="str">
        <f t="shared" si="950"/>
        <v/>
      </c>
      <c r="BC1178" s="244"/>
      <c r="BD1178" s="244"/>
      <c r="BE1178" s="244"/>
      <c r="BF1178" s="244"/>
      <c r="BG1178" s="244"/>
      <c r="BH1178" s="244"/>
      <c r="BI1178" s="244"/>
      <c r="BJ1178" s="244"/>
      <c r="CC1178" s="513" t="str">
        <f t="shared" si="951"/>
        <v/>
      </c>
      <c r="CD1178" s="513" t="str">
        <f t="shared" si="952"/>
        <v/>
      </c>
      <c r="CE1178" s="513" t="str">
        <f t="shared" si="953"/>
        <v/>
      </c>
      <c r="CF1178" s="513" t="str">
        <f t="shared" si="954"/>
        <v/>
      </c>
      <c r="CG1178" s="513" t="str">
        <f t="shared" si="955"/>
        <v/>
      </c>
      <c r="CH1178" s="513" t="str">
        <f t="shared" si="956"/>
        <v/>
      </c>
      <c r="CI1178" s="513" t="str">
        <f t="shared" si="957"/>
        <v/>
      </c>
      <c r="CJ1178" s="513"/>
      <c r="CK1178" s="513" t="str">
        <f t="shared" si="958"/>
        <v/>
      </c>
      <c r="CL1178" s="513" t="str">
        <f t="shared" si="959"/>
        <v/>
      </c>
      <c r="CM1178" s="513"/>
      <c r="CR1178" s="822">
        <f t="shared" si="960"/>
        <v>0</v>
      </c>
      <c r="CS1178" s="822">
        <f t="shared" si="961"/>
        <v>0</v>
      </c>
      <c r="CT1178" s="823">
        <f t="shared" si="962"/>
        <v>0</v>
      </c>
      <c r="CU1178" s="817">
        <f t="shared" si="963"/>
        <v>0</v>
      </c>
      <c r="CV1178" s="817">
        <f t="shared" si="964"/>
        <v>0</v>
      </c>
      <c r="CW1178" s="817">
        <f t="shared" si="965"/>
        <v>0</v>
      </c>
      <c r="CX1178" s="817">
        <f t="shared" si="966"/>
        <v>0</v>
      </c>
      <c r="CY1178" s="817"/>
      <c r="CZ1178" s="817">
        <f t="shared" si="967"/>
        <v>0</v>
      </c>
      <c r="DA1178" s="817">
        <f t="shared" si="968"/>
        <v>0</v>
      </c>
      <c r="DB1178" s="817"/>
    </row>
    <row r="1179" spans="1:106" ht="21">
      <c r="A1179" s="401" t="s">
        <v>2235</v>
      </c>
      <c r="B1179" s="420" t="s">
        <v>2236</v>
      </c>
      <c r="C1179" s="272">
        <f>SUM(D1179+G1179)</f>
        <v>0</v>
      </c>
      <c r="D1179" s="375">
        <f>SUM(E1179:F1179)</f>
        <v>0</v>
      </c>
      <c r="E1179" s="78"/>
      <c r="F1179" s="79"/>
      <c r="G1179" s="80"/>
      <c r="H1179" s="152"/>
      <c r="I1179" s="153"/>
      <c r="J1179" s="153"/>
      <c r="K1179" s="153"/>
      <c r="L1179" s="153"/>
      <c r="M1179" s="153"/>
      <c r="N1179" s="153"/>
      <c r="O1179" s="153"/>
      <c r="P1179" s="153"/>
      <c r="Q1179" s="153"/>
      <c r="R1179" s="153"/>
      <c r="S1179" s="153"/>
      <c r="T1179" s="153"/>
      <c r="U1179" s="153"/>
      <c r="V1179" s="153"/>
      <c r="W1179" s="153"/>
      <c r="X1179" s="153"/>
      <c r="Y1179" s="153"/>
      <c r="Z1179" s="154"/>
      <c r="AA1179" s="78"/>
      <c r="AB1179" s="155"/>
      <c r="AC1179" s="79"/>
      <c r="AD1179" s="156"/>
      <c r="AE1179" s="155"/>
      <c r="AF1179" s="157"/>
      <c r="AG1179" s="158"/>
      <c r="AH1179" s="156"/>
      <c r="AI1179" s="157"/>
      <c r="AJ1179" s="78"/>
      <c r="AK1179" s="70"/>
      <c r="AL1179" s="271"/>
      <c r="AM1179" s="271"/>
      <c r="AN1179" s="271"/>
      <c r="AO1179" s="855" t="str">
        <f t="shared" si="950"/>
        <v/>
      </c>
      <c r="BC1179" s="244"/>
      <c r="BD1179" s="244"/>
      <c r="BE1179" s="244"/>
      <c r="BF1179" s="244"/>
      <c r="BG1179" s="244"/>
      <c r="BH1179" s="244"/>
      <c r="BI1179" s="244"/>
      <c r="BJ1179" s="244"/>
      <c r="CC1179" s="513" t="str">
        <f t="shared" si="951"/>
        <v/>
      </c>
      <c r="CD1179" s="513" t="str">
        <f t="shared" si="952"/>
        <v/>
      </c>
      <c r="CE1179" s="513" t="str">
        <f t="shared" si="953"/>
        <v/>
      </c>
      <c r="CF1179" s="513" t="str">
        <f t="shared" si="954"/>
        <v/>
      </c>
      <c r="CG1179" s="513" t="str">
        <f t="shared" si="955"/>
        <v/>
      </c>
      <c r="CH1179" s="513" t="str">
        <f t="shared" si="956"/>
        <v/>
      </c>
      <c r="CI1179" s="513" t="str">
        <f t="shared" si="957"/>
        <v/>
      </c>
      <c r="CJ1179" s="513"/>
      <c r="CK1179" s="513" t="str">
        <f t="shared" si="958"/>
        <v/>
      </c>
      <c r="CL1179" s="513" t="str">
        <f t="shared" si="959"/>
        <v/>
      </c>
      <c r="CM1179" s="513"/>
      <c r="CR1179" s="822">
        <f t="shared" si="960"/>
        <v>0</v>
      </c>
      <c r="CS1179" s="822">
        <f t="shared" si="961"/>
        <v>0</v>
      </c>
      <c r="CT1179" s="823">
        <f t="shared" si="962"/>
        <v>0</v>
      </c>
      <c r="CU1179" s="817">
        <f t="shared" si="963"/>
        <v>0</v>
      </c>
      <c r="CV1179" s="817">
        <f t="shared" si="964"/>
        <v>0</v>
      </c>
      <c r="CW1179" s="817">
        <f t="shared" si="965"/>
        <v>0</v>
      </c>
      <c r="CX1179" s="817">
        <f t="shared" si="966"/>
        <v>0</v>
      </c>
      <c r="CY1179" s="817"/>
      <c r="CZ1179" s="817">
        <f t="shared" si="967"/>
        <v>0</v>
      </c>
      <c r="DA1179" s="817">
        <f t="shared" si="968"/>
        <v>0</v>
      </c>
      <c r="DB1179" s="817"/>
    </row>
    <row r="1180" spans="1:106">
      <c r="A1180" s="878" t="s">
        <v>51</v>
      </c>
      <c r="B1180" s="879"/>
      <c r="C1180" s="92">
        <f>SUM(C1166:C1179)</f>
        <v>0</v>
      </c>
      <c r="D1180" s="93">
        <f>SUM(D1166:D1179)</f>
        <v>0</v>
      </c>
      <c r="E1180" s="94">
        <f>SUM(E1166:E1179)</f>
        <v>0</v>
      </c>
      <c r="F1180" s="95">
        <f>SUM(F1166:F1179)</f>
        <v>0</v>
      </c>
      <c r="G1180" s="93">
        <f>SUM(G1166:G1179)</f>
        <v>0</v>
      </c>
      <c r="H1180" s="875"/>
      <c r="I1180" s="876"/>
      <c r="J1180" s="876"/>
      <c r="K1180" s="876"/>
      <c r="L1180" s="876"/>
      <c r="M1180" s="876"/>
      <c r="N1180" s="876"/>
      <c r="O1180" s="876"/>
      <c r="P1180" s="876"/>
      <c r="Q1180" s="876"/>
      <c r="R1180" s="876"/>
      <c r="S1180" s="876"/>
      <c r="T1180" s="876"/>
      <c r="U1180" s="876"/>
      <c r="V1180" s="876"/>
      <c r="W1180" s="876"/>
      <c r="X1180" s="876"/>
      <c r="Y1180" s="876"/>
      <c r="Z1180" s="880"/>
      <c r="AA1180" s="94">
        <f t="shared" ref="AA1180:AJ1180" si="969">SUM(AA1166:AA1179)</f>
        <v>0</v>
      </c>
      <c r="AB1180" s="99">
        <f t="shared" si="969"/>
        <v>0</v>
      </c>
      <c r="AC1180" s="95">
        <f t="shared" si="969"/>
        <v>0</v>
      </c>
      <c r="AD1180" s="101">
        <f t="shared" si="969"/>
        <v>0</v>
      </c>
      <c r="AE1180" s="99">
        <f t="shared" si="969"/>
        <v>0</v>
      </c>
      <c r="AF1180" s="100">
        <f t="shared" si="969"/>
        <v>0</v>
      </c>
      <c r="AG1180" s="126">
        <f t="shared" si="969"/>
        <v>0</v>
      </c>
      <c r="AH1180" s="101">
        <f t="shared" si="969"/>
        <v>0</v>
      </c>
      <c r="AI1180" s="100">
        <f t="shared" si="969"/>
        <v>0</v>
      </c>
      <c r="AJ1180" s="126">
        <f t="shared" si="969"/>
        <v>0</v>
      </c>
      <c r="AK1180" s="875"/>
      <c r="AL1180" s="877"/>
      <c r="AM1180" s="838"/>
      <c r="AN1180" s="838"/>
      <c r="AO1180" s="854"/>
      <c r="BC1180" s="256"/>
      <c r="BD1180" s="256"/>
      <c r="BE1180" s="256"/>
      <c r="BF1180" s="256"/>
      <c r="BG1180" s="256"/>
      <c r="BH1180" s="256"/>
      <c r="BI1180" s="256"/>
      <c r="BJ1180" s="256"/>
      <c r="CC1180" s="818"/>
      <c r="CD1180" s="818"/>
      <c r="CE1180" s="818"/>
      <c r="CF1180" s="818"/>
      <c r="CG1180" s="818"/>
      <c r="CH1180" s="818"/>
      <c r="CI1180" s="818"/>
      <c r="CJ1180" s="818"/>
      <c r="CK1180" s="818"/>
      <c r="CL1180" s="818"/>
      <c r="CM1180" s="818"/>
      <c r="CR1180" s="824"/>
      <c r="CS1180" s="824"/>
      <c r="CT1180" s="824"/>
      <c r="CU1180" s="818"/>
      <c r="CV1180" s="818"/>
      <c r="CW1180" s="818"/>
      <c r="CX1180" s="818"/>
      <c r="CY1180" s="818"/>
      <c r="CZ1180" s="818"/>
      <c r="DA1180" s="818"/>
      <c r="DB1180" s="818"/>
    </row>
    <row r="1181" spans="1:106">
      <c r="A1181" s="881" t="s">
        <v>2237</v>
      </c>
      <c r="B1181" s="879"/>
      <c r="C1181" s="875"/>
      <c r="D1181" s="876"/>
      <c r="E1181" s="876"/>
      <c r="F1181" s="876"/>
      <c r="G1181" s="876"/>
      <c r="H1181" s="876"/>
      <c r="I1181" s="876"/>
      <c r="J1181" s="876"/>
      <c r="K1181" s="876"/>
      <c r="L1181" s="876"/>
      <c r="M1181" s="876"/>
      <c r="N1181" s="876"/>
      <c r="O1181" s="876"/>
      <c r="P1181" s="876"/>
      <c r="Q1181" s="876"/>
      <c r="R1181" s="876"/>
      <c r="S1181" s="876"/>
      <c r="T1181" s="876"/>
      <c r="U1181" s="876"/>
      <c r="V1181" s="876"/>
      <c r="W1181" s="876"/>
      <c r="X1181" s="876"/>
      <c r="Y1181" s="876"/>
      <c r="Z1181" s="876"/>
      <c r="AA1181" s="876"/>
      <c r="AB1181" s="876"/>
      <c r="AC1181" s="876"/>
      <c r="AD1181" s="876"/>
      <c r="AE1181" s="876"/>
      <c r="AF1181" s="876"/>
      <c r="AG1181" s="876"/>
      <c r="AH1181" s="876"/>
      <c r="AI1181" s="876"/>
      <c r="AJ1181" s="876"/>
      <c r="AK1181" s="876"/>
      <c r="AL1181" s="876"/>
      <c r="AM1181" s="876"/>
      <c r="AN1181" s="876"/>
      <c r="AO1181" s="854"/>
      <c r="BC1181" s="256"/>
      <c r="BD1181" s="256"/>
      <c r="BE1181" s="256"/>
      <c r="BF1181" s="256"/>
      <c r="BG1181" s="256"/>
      <c r="BH1181" s="256"/>
      <c r="BI1181" s="256"/>
      <c r="BJ1181" s="256"/>
      <c r="CC1181" s="818"/>
      <c r="CD1181" s="818"/>
      <c r="CE1181" s="818"/>
      <c r="CF1181" s="818"/>
      <c r="CG1181" s="818"/>
      <c r="CH1181" s="818"/>
      <c r="CI1181" s="818"/>
      <c r="CJ1181" s="818"/>
      <c r="CK1181" s="818"/>
      <c r="CL1181" s="818"/>
      <c r="CM1181" s="818"/>
      <c r="CR1181" s="824"/>
      <c r="CS1181" s="824"/>
      <c r="CT1181" s="824"/>
      <c r="CU1181" s="818"/>
      <c r="CV1181" s="818"/>
      <c r="CW1181" s="818"/>
      <c r="CX1181" s="818"/>
      <c r="CY1181" s="818"/>
      <c r="CZ1181" s="818"/>
      <c r="DA1181" s="818"/>
      <c r="DB1181" s="818"/>
    </row>
    <row r="1182" spans="1:106">
      <c r="A1182" s="395" t="s">
        <v>2238</v>
      </c>
      <c r="B1182" s="418" t="s">
        <v>2239</v>
      </c>
      <c r="C1182" s="42">
        <f t="shared" ref="C1182:C1191" si="970">SUM(D1182+G1182)</f>
        <v>0</v>
      </c>
      <c r="D1182" s="369">
        <f t="shared" ref="D1182:D1191" si="971">SUM(E1182:F1182)</f>
        <v>0</v>
      </c>
      <c r="E1182" s="43"/>
      <c r="F1182" s="44"/>
      <c r="G1182" s="45"/>
      <c r="H1182" s="140"/>
      <c r="I1182" s="141"/>
      <c r="J1182" s="141"/>
      <c r="K1182" s="141"/>
      <c r="L1182" s="141"/>
      <c r="M1182" s="141"/>
      <c r="N1182" s="141"/>
      <c r="O1182" s="141"/>
      <c r="P1182" s="141"/>
      <c r="Q1182" s="141"/>
      <c r="R1182" s="141"/>
      <c r="S1182" s="141"/>
      <c r="T1182" s="141"/>
      <c r="U1182" s="141"/>
      <c r="V1182" s="141"/>
      <c r="W1182" s="141"/>
      <c r="X1182" s="141"/>
      <c r="Y1182" s="141"/>
      <c r="Z1182" s="142"/>
      <c r="AA1182" s="43"/>
      <c r="AB1182" s="143"/>
      <c r="AC1182" s="44"/>
      <c r="AD1182" s="104"/>
      <c r="AE1182" s="143"/>
      <c r="AF1182" s="105"/>
      <c r="AG1182" s="144"/>
      <c r="AH1182" s="104"/>
      <c r="AI1182" s="105"/>
      <c r="AJ1182" s="273"/>
      <c r="AK1182" s="55"/>
      <c r="AL1182" s="270"/>
      <c r="AM1182" s="270"/>
      <c r="AN1182" s="270"/>
      <c r="AO1182" s="855" t="str">
        <f t="shared" ref="AO1182:AO1191" si="972">CC1182&amp;CD1182&amp;CE1182&amp;CF1182&amp;CG1182&amp;CH1182&amp;CI1182&amp;CJ1182&amp;CK1182&amp;CL1182&amp;CM1182&amp;CN1182&amp;CO1182</f>
        <v/>
      </c>
      <c r="BC1182" s="244"/>
      <c r="BD1182" s="244"/>
      <c r="BE1182" s="244"/>
      <c r="BF1182" s="244"/>
      <c r="BG1182" s="244"/>
      <c r="BH1182" s="244"/>
      <c r="BI1182" s="244"/>
      <c r="BJ1182" s="244"/>
      <c r="CC1182" s="513" t="str">
        <f t="shared" ref="CC1182:CC1191" si="973">IF(AND($C1182&gt;0,AA1182="")," * No olvide digitar la variable "&amp;$AA$8&amp;""&amp;": Atención Cerrada. Digite Cero si no tiene.","")</f>
        <v/>
      </c>
      <c r="CD1182" s="513" t="str">
        <f t="shared" ref="CD1182:CD1191" si="974">IF(AND($C1182&gt;0,AB1182="")," * No olvide digitar la variable "&amp;$AA$8&amp;""&amp;": Atención Abierta. Digite Cero si no tiene.","")</f>
        <v/>
      </c>
      <c r="CE1182" s="513" t="str">
        <f t="shared" ref="CE1182:CE1191" si="975">IF(AND($C1182&gt;0,AC1182="")," * No olvide digitar la variable "&amp;$AA$8&amp;""&amp;": Emergencia. Digite Cero si no tiene.","")</f>
        <v/>
      </c>
      <c r="CF1182" s="513" t="str">
        <f t="shared" ref="CF1182:CF1191" si="976">IF(AND(C1182&lt;AA1182+AB1182+AC1182)," * La Suma de la variable "&amp;$AA$8&amp;""&amp;" no puede ser mayor al Total.","")</f>
        <v/>
      </c>
      <c r="CG1182" s="513" t="str">
        <f t="shared" ref="CG1182:CG1191" si="977">IF(AND($C1182&gt;0,AD1182="")," * No olvide digitar la variable "&amp;$AD$8&amp;""&amp;": Honorarios. Digite Cero si no tiene.","")</f>
        <v/>
      </c>
      <c r="CH1182" s="513" t="str">
        <f t="shared" ref="CH1182:CH1191" si="978">IF(AND($C1182&gt;0,AE1182="")," * No olvide digitar la variable "&amp;$AD$8&amp;""&amp;": Convenios. Digite Cero si no tiene.","")</f>
        <v/>
      </c>
      <c r="CI1182" s="513" t="str">
        <f t="shared" ref="CI1182:CI1191" si="979">IF(AND($C1182&gt;0,AF1182="")," * No olvide digitar la variable "&amp;$AD$8&amp;""&amp;": Consultores de llamada. Digite Cero si no tiene.","")</f>
        <v/>
      </c>
      <c r="CJ1182" s="513"/>
      <c r="CK1182" s="513" t="str">
        <f t="shared" ref="CK1182:CK1191" si="980">IF(AND($C1182&gt;0,AH1182="")," * No olvide digitar la variable "&amp;$AH$8&amp;""&amp;" Al Sistema. Digite Cero si no tiene.","")</f>
        <v/>
      </c>
      <c r="CL1182" s="513" t="str">
        <f t="shared" ref="CL1182:CL1191" si="981">IF(AND($C1182&gt;0,AI1182="")," * No olvide digitar la variable "&amp;$AH$8&amp;""&amp;" al Extrasistema. Digite Cero si no tiene.","")</f>
        <v/>
      </c>
      <c r="CM1182" s="513"/>
      <c r="CR1182" s="822">
        <f t="shared" ref="CR1182:CR1191" si="982">IF(AND($C1182&gt;0,AA1182=""),1,0)</f>
        <v>0</v>
      </c>
      <c r="CS1182" s="822">
        <f t="shared" ref="CS1182:CS1191" si="983">IF(AND($C1182&gt;0,AB1182=""),1,0)</f>
        <v>0</v>
      </c>
      <c r="CT1182" s="823">
        <f t="shared" ref="CT1182:CT1191" si="984">IF(AND($C1182&gt;0,AC1182=""),1,0)</f>
        <v>0</v>
      </c>
      <c r="CU1182" s="817">
        <f t="shared" ref="CU1182:CU1191" si="985">IF(AND(C1182&lt;AA1182+AB1182+AC1182),1,0)</f>
        <v>0</v>
      </c>
      <c r="CV1182" s="817">
        <f t="shared" ref="CV1182:CV1191" si="986">IF(AND($C1182&gt;0,AD1182=""),1,0)</f>
        <v>0</v>
      </c>
      <c r="CW1182" s="817">
        <f t="shared" ref="CW1182:CW1191" si="987">IF(AND($C1182&gt;0,AE1182=""),1,0)</f>
        <v>0</v>
      </c>
      <c r="CX1182" s="817">
        <f t="shared" ref="CX1182:CX1191" si="988">IF(AND($C1182&gt;0,AF1182=""),1,0)</f>
        <v>0</v>
      </c>
      <c r="CY1182" s="817"/>
      <c r="CZ1182" s="817">
        <f t="shared" ref="CZ1182:CZ1191" si="989">IF(AND($C1182&gt;0,AH1182=""),1,0)</f>
        <v>0</v>
      </c>
      <c r="DA1182" s="817">
        <f t="shared" ref="DA1182:DA1191" si="990">IF(AND($C1182&gt;0,AI1182=""),1,0)</f>
        <v>0</v>
      </c>
      <c r="DB1182" s="817"/>
    </row>
    <row r="1183" spans="1:106">
      <c r="A1183" s="379" t="s">
        <v>2240</v>
      </c>
      <c r="B1183" s="419" t="s">
        <v>2241</v>
      </c>
      <c r="C1183" s="57">
        <f t="shared" si="970"/>
        <v>0</v>
      </c>
      <c r="D1183" s="372">
        <f t="shared" si="971"/>
        <v>0</v>
      </c>
      <c r="E1183" s="58"/>
      <c r="F1183" s="59"/>
      <c r="G1183" s="60"/>
      <c r="H1183" s="145"/>
      <c r="I1183" s="146"/>
      <c r="J1183" s="146"/>
      <c r="K1183" s="146"/>
      <c r="L1183" s="146"/>
      <c r="M1183" s="146"/>
      <c r="N1183" s="146"/>
      <c r="O1183" s="146"/>
      <c r="P1183" s="146"/>
      <c r="Q1183" s="146"/>
      <c r="R1183" s="146"/>
      <c r="S1183" s="146"/>
      <c r="T1183" s="146"/>
      <c r="U1183" s="146"/>
      <c r="V1183" s="146"/>
      <c r="W1183" s="146"/>
      <c r="X1183" s="146"/>
      <c r="Y1183" s="146"/>
      <c r="Z1183" s="147"/>
      <c r="AA1183" s="58"/>
      <c r="AB1183" s="148"/>
      <c r="AC1183" s="59"/>
      <c r="AD1183" s="110"/>
      <c r="AE1183" s="148"/>
      <c r="AF1183" s="111"/>
      <c r="AG1183" s="149"/>
      <c r="AH1183" s="110"/>
      <c r="AI1183" s="111"/>
      <c r="AJ1183" s="274"/>
      <c r="AK1183" s="70"/>
      <c r="AL1183" s="271"/>
      <c r="AM1183" s="271"/>
      <c r="AN1183" s="271"/>
      <c r="AO1183" s="855" t="str">
        <f t="shared" si="972"/>
        <v/>
      </c>
      <c r="BC1183" s="244"/>
      <c r="BD1183" s="244"/>
      <c r="BE1183" s="244"/>
      <c r="BF1183" s="244"/>
      <c r="BG1183" s="244"/>
      <c r="BH1183" s="244"/>
      <c r="BI1183" s="244"/>
      <c r="BJ1183" s="244"/>
      <c r="CC1183" s="513" t="str">
        <f t="shared" si="973"/>
        <v/>
      </c>
      <c r="CD1183" s="513" t="str">
        <f t="shared" si="974"/>
        <v/>
      </c>
      <c r="CE1183" s="513" t="str">
        <f t="shared" si="975"/>
        <v/>
      </c>
      <c r="CF1183" s="513" t="str">
        <f t="shared" si="976"/>
        <v/>
      </c>
      <c r="CG1183" s="513" t="str">
        <f t="shared" si="977"/>
        <v/>
      </c>
      <c r="CH1183" s="513" t="str">
        <f t="shared" si="978"/>
        <v/>
      </c>
      <c r="CI1183" s="513" t="str">
        <f t="shared" si="979"/>
        <v/>
      </c>
      <c r="CJ1183" s="513"/>
      <c r="CK1183" s="513" t="str">
        <f t="shared" si="980"/>
        <v/>
      </c>
      <c r="CL1183" s="513" t="str">
        <f t="shared" si="981"/>
        <v/>
      </c>
      <c r="CM1183" s="513"/>
      <c r="CR1183" s="822">
        <f t="shared" si="982"/>
        <v>0</v>
      </c>
      <c r="CS1183" s="822">
        <f t="shared" si="983"/>
        <v>0</v>
      </c>
      <c r="CT1183" s="823">
        <f t="shared" si="984"/>
        <v>0</v>
      </c>
      <c r="CU1183" s="817">
        <f t="shared" si="985"/>
        <v>0</v>
      </c>
      <c r="CV1183" s="817">
        <f t="shared" si="986"/>
        <v>0</v>
      </c>
      <c r="CW1183" s="817">
        <f t="shared" si="987"/>
        <v>0</v>
      </c>
      <c r="CX1183" s="817">
        <f t="shared" si="988"/>
        <v>0</v>
      </c>
      <c r="CY1183" s="817"/>
      <c r="CZ1183" s="817">
        <f t="shared" si="989"/>
        <v>0</v>
      </c>
      <c r="DA1183" s="817">
        <f t="shared" si="990"/>
        <v>0</v>
      </c>
      <c r="DB1183" s="817"/>
    </row>
    <row r="1184" spans="1:106">
      <c r="A1184" s="379" t="s">
        <v>2242</v>
      </c>
      <c r="B1184" s="419" t="s">
        <v>2243</v>
      </c>
      <c r="C1184" s="57">
        <f t="shared" si="970"/>
        <v>0</v>
      </c>
      <c r="D1184" s="372">
        <f t="shared" si="971"/>
        <v>0</v>
      </c>
      <c r="E1184" s="58"/>
      <c r="F1184" s="59"/>
      <c r="G1184" s="60"/>
      <c r="H1184" s="145"/>
      <c r="I1184" s="146"/>
      <c r="J1184" s="146"/>
      <c r="K1184" s="146"/>
      <c r="L1184" s="146"/>
      <c r="M1184" s="146"/>
      <c r="N1184" s="146"/>
      <c r="O1184" s="146"/>
      <c r="P1184" s="146"/>
      <c r="Q1184" s="146"/>
      <c r="R1184" s="146"/>
      <c r="S1184" s="146"/>
      <c r="T1184" s="146"/>
      <c r="U1184" s="146"/>
      <c r="V1184" s="146"/>
      <c r="W1184" s="146"/>
      <c r="X1184" s="146"/>
      <c r="Y1184" s="146"/>
      <c r="Z1184" s="147"/>
      <c r="AA1184" s="58"/>
      <c r="AB1184" s="148"/>
      <c r="AC1184" s="59"/>
      <c r="AD1184" s="110"/>
      <c r="AE1184" s="148"/>
      <c r="AF1184" s="111"/>
      <c r="AG1184" s="149"/>
      <c r="AH1184" s="110"/>
      <c r="AI1184" s="111"/>
      <c r="AJ1184" s="274"/>
      <c r="AK1184" s="70"/>
      <c r="AL1184" s="271"/>
      <c r="AM1184" s="271"/>
      <c r="AN1184" s="271"/>
      <c r="AO1184" s="855" t="str">
        <f t="shared" si="972"/>
        <v/>
      </c>
      <c r="BC1184" s="244"/>
      <c r="BD1184" s="244"/>
      <c r="BE1184" s="244"/>
      <c r="BF1184" s="244"/>
      <c r="BG1184" s="244"/>
      <c r="BH1184" s="244"/>
      <c r="BI1184" s="244"/>
      <c r="BJ1184" s="244"/>
      <c r="CC1184" s="513" t="str">
        <f t="shared" si="973"/>
        <v/>
      </c>
      <c r="CD1184" s="513" t="str">
        <f t="shared" si="974"/>
        <v/>
      </c>
      <c r="CE1184" s="513" t="str">
        <f t="shared" si="975"/>
        <v/>
      </c>
      <c r="CF1184" s="513" t="str">
        <f t="shared" si="976"/>
        <v/>
      </c>
      <c r="CG1184" s="513" t="str">
        <f t="shared" si="977"/>
        <v/>
      </c>
      <c r="CH1184" s="513" t="str">
        <f t="shared" si="978"/>
        <v/>
      </c>
      <c r="CI1184" s="513" t="str">
        <f t="shared" si="979"/>
        <v/>
      </c>
      <c r="CJ1184" s="513"/>
      <c r="CK1184" s="513" t="str">
        <f t="shared" si="980"/>
        <v/>
      </c>
      <c r="CL1184" s="513" t="str">
        <f t="shared" si="981"/>
        <v/>
      </c>
      <c r="CM1184" s="513"/>
      <c r="CR1184" s="822">
        <f t="shared" si="982"/>
        <v>0</v>
      </c>
      <c r="CS1184" s="822">
        <f t="shared" si="983"/>
        <v>0</v>
      </c>
      <c r="CT1184" s="823">
        <f t="shared" si="984"/>
        <v>0</v>
      </c>
      <c r="CU1184" s="817">
        <f t="shared" si="985"/>
        <v>0</v>
      </c>
      <c r="CV1184" s="817">
        <f t="shared" si="986"/>
        <v>0</v>
      </c>
      <c r="CW1184" s="817">
        <f t="shared" si="987"/>
        <v>0</v>
      </c>
      <c r="CX1184" s="817">
        <f t="shared" si="988"/>
        <v>0</v>
      </c>
      <c r="CY1184" s="817"/>
      <c r="CZ1184" s="817">
        <f t="shared" si="989"/>
        <v>0</v>
      </c>
      <c r="DA1184" s="817">
        <f t="shared" si="990"/>
        <v>0</v>
      </c>
      <c r="DB1184" s="817"/>
    </row>
    <row r="1185" spans="1:106">
      <c r="A1185" s="379" t="s">
        <v>2244</v>
      </c>
      <c r="B1185" s="419" t="s">
        <v>2245</v>
      </c>
      <c r="C1185" s="57">
        <f t="shared" si="970"/>
        <v>0</v>
      </c>
      <c r="D1185" s="372">
        <f t="shared" si="971"/>
        <v>0</v>
      </c>
      <c r="E1185" s="58"/>
      <c r="F1185" s="59"/>
      <c r="G1185" s="60"/>
      <c r="H1185" s="145"/>
      <c r="I1185" s="146"/>
      <c r="J1185" s="146"/>
      <c r="K1185" s="146"/>
      <c r="L1185" s="146"/>
      <c r="M1185" s="146"/>
      <c r="N1185" s="146"/>
      <c r="O1185" s="146"/>
      <c r="P1185" s="146"/>
      <c r="Q1185" s="146"/>
      <c r="R1185" s="146"/>
      <c r="S1185" s="146"/>
      <c r="T1185" s="146"/>
      <c r="U1185" s="146"/>
      <c r="V1185" s="146"/>
      <c r="W1185" s="146"/>
      <c r="X1185" s="146"/>
      <c r="Y1185" s="146"/>
      <c r="Z1185" s="147"/>
      <c r="AA1185" s="58"/>
      <c r="AB1185" s="148"/>
      <c r="AC1185" s="59"/>
      <c r="AD1185" s="110"/>
      <c r="AE1185" s="148"/>
      <c r="AF1185" s="111"/>
      <c r="AG1185" s="149"/>
      <c r="AH1185" s="110"/>
      <c r="AI1185" s="111"/>
      <c r="AJ1185" s="274"/>
      <c r="AK1185" s="70"/>
      <c r="AL1185" s="271"/>
      <c r="AM1185" s="271"/>
      <c r="AN1185" s="271"/>
      <c r="AO1185" s="855" t="str">
        <f t="shared" si="972"/>
        <v/>
      </c>
      <c r="BC1185" s="244"/>
      <c r="BD1185" s="244"/>
      <c r="BE1185" s="244"/>
      <c r="BF1185" s="244"/>
      <c r="BG1185" s="244"/>
      <c r="BH1185" s="244"/>
      <c r="BI1185" s="244"/>
      <c r="BJ1185" s="244"/>
      <c r="CC1185" s="513" t="str">
        <f t="shared" si="973"/>
        <v/>
      </c>
      <c r="CD1185" s="513" t="str">
        <f t="shared" si="974"/>
        <v/>
      </c>
      <c r="CE1185" s="513" t="str">
        <f t="shared" si="975"/>
        <v/>
      </c>
      <c r="CF1185" s="513" t="str">
        <f t="shared" si="976"/>
        <v/>
      </c>
      <c r="CG1185" s="513" t="str">
        <f t="shared" si="977"/>
        <v/>
      </c>
      <c r="CH1185" s="513" t="str">
        <f t="shared" si="978"/>
        <v/>
      </c>
      <c r="CI1185" s="513" t="str">
        <f t="shared" si="979"/>
        <v/>
      </c>
      <c r="CJ1185" s="513"/>
      <c r="CK1185" s="513" t="str">
        <f t="shared" si="980"/>
        <v/>
      </c>
      <c r="CL1185" s="513" t="str">
        <f t="shared" si="981"/>
        <v/>
      </c>
      <c r="CM1185" s="513"/>
      <c r="CR1185" s="822">
        <f t="shared" si="982"/>
        <v>0</v>
      </c>
      <c r="CS1185" s="822">
        <f t="shared" si="983"/>
        <v>0</v>
      </c>
      <c r="CT1185" s="823">
        <f t="shared" si="984"/>
        <v>0</v>
      </c>
      <c r="CU1185" s="817">
        <f t="shared" si="985"/>
        <v>0</v>
      </c>
      <c r="CV1185" s="817">
        <f t="shared" si="986"/>
        <v>0</v>
      </c>
      <c r="CW1185" s="817">
        <f t="shared" si="987"/>
        <v>0</v>
      </c>
      <c r="CX1185" s="817">
        <f t="shared" si="988"/>
        <v>0</v>
      </c>
      <c r="CY1185" s="817"/>
      <c r="CZ1185" s="817">
        <f t="shared" si="989"/>
        <v>0</v>
      </c>
      <c r="DA1185" s="817">
        <f t="shared" si="990"/>
        <v>0</v>
      </c>
      <c r="DB1185" s="817"/>
    </row>
    <row r="1186" spans="1:106">
      <c r="A1186" s="379" t="s">
        <v>2246</v>
      </c>
      <c r="B1186" s="419" t="s">
        <v>2247</v>
      </c>
      <c r="C1186" s="57">
        <f t="shared" si="970"/>
        <v>0</v>
      </c>
      <c r="D1186" s="372">
        <f t="shared" si="971"/>
        <v>0</v>
      </c>
      <c r="E1186" s="58"/>
      <c r="F1186" s="59"/>
      <c r="G1186" s="60"/>
      <c r="H1186" s="145"/>
      <c r="I1186" s="146"/>
      <c r="J1186" s="146"/>
      <c r="K1186" s="146"/>
      <c r="L1186" s="146"/>
      <c r="M1186" s="146"/>
      <c r="N1186" s="146"/>
      <c r="O1186" s="146"/>
      <c r="P1186" s="146"/>
      <c r="Q1186" s="146"/>
      <c r="R1186" s="146"/>
      <c r="S1186" s="146"/>
      <c r="T1186" s="146"/>
      <c r="U1186" s="146"/>
      <c r="V1186" s="146"/>
      <c r="W1186" s="146"/>
      <c r="X1186" s="146"/>
      <c r="Y1186" s="146"/>
      <c r="Z1186" s="147"/>
      <c r="AA1186" s="58"/>
      <c r="AB1186" s="148"/>
      <c r="AC1186" s="59"/>
      <c r="AD1186" s="110"/>
      <c r="AE1186" s="148"/>
      <c r="AF1186" s="111"/>
      <c r="AG1186" s="149"/>
      <c r="AH1186" s="110"/>
      <c r="AI1186" s="111"/>
      <c r="AJ1186" s="274"/>
      <c r="AK1186" s="70"/>
      <c r="AL1186" s="271"/>
      <c r="AM1186" s="271"/>
      <c r="AN1186" s="271"/>
      <c r="AO1186" s="855" t="str">
        <f t="shared" si="972"/>
        <v/>
      </c>
      <c r="BC1186" s="244"/>
      <c r="BD1186" s="244"/>
      <c r="BE1186" s="244"/>
      <c r="BF1186" s="244"/>
      <c r="BG1186" s="244"/>
      <c r="BH1186" s="244"/>
      <c r="BI1186" s="244"/>
      <c r="BJ1186" s="244"/>
      <c r="CC1186" s="513" t="str">
        <f t="shared" si="973"/>
        <v/>
      </c>
      <c r="CD1186" s="513" t="str">
        <f t="shared" si="974"/>
        <v/>
      </c>
      <c r="CE1186" s="513" t="str">
        <f t="shared" si="975"/>
        <v/>
      </c>
      <c r="CF1186" s="513" t="str">
        <f t="shared" si="976"/>
        <v/>
      </c>
      <c r="CG1186" s="513" t="str">
        <f t="shared" si="977"/>
        <v/>
      </c>
      <c r="CH1186" s="513" t="str">
        <f t="shared" si="978"/>
        <v/>
      </c>
      <c r="CI1186" s="513" t="str">
        <f t="shared" si="979"/>
        <v/>
      </c>
      <c r="CJ1186" s="513"/>
      <c r="CK1186" s="513" t="str">
        <f t="shared" si="980"/>
        <v/>
      </c>
      <c r="CL1186" s="513" t="str">
        <f t="shared" si="981"/>
        <v/>
      </c>
      <c r="CM1186" s="513"/>
      <c r="CR1186" s="822">
        <f t="shared" si="982"/>
        <v>0</v>
      </c>
      <c r="CS1186" s="822">
        <f t="shared" si="983"/>
        <v>0</v>
      </c>
      <c r="CT1186" s="823">
        <f t="shared" si="984"/>
        <v>0</v>
      </c>
      <c r="CU1186" s="817">
        <f t="shared" si="985"/>
        <v>0</v>
      </c>
      <c r="CV1186" s="817">
        <f t="shared" si="986"/>
        <v>0</v>
      </c>
      <c r="CW1186" s="817">
        <f t="shared" si="987"/>
        <v>0</v>
      </c>
      <c r="CX1186" s="817">
        <f t="shared" si="988"/>
        <v>0</v>
      </c>
      <c r="CY1186" s="817"/>
      <c r="CZ1186" s="817">
        <f t="shared" si="989"/>
        <v>0</v>
      </c>
      <c r="DA1186" s="817">
        <f t="shared" si="990"/>
        <v>0</v>
      </c>
      <c r="DB1186" s="817"/>
    </row>
    <row r="1187" spans="1:106">
      <c r="A1187" s="379" t="s">
        <v>2248</v>
      </c>
      <c r="B1187" s="419" t="s">
        <v>2249</v>
      </c>
      <c r="C1187" s="57">
        <f t="shared" si="970"/>
        <v>0</v>
      </c>
      <c r="D1187" s="372">
        <f t="shared" si="971"/>
        <v>0</v>
      </c>
      <c r="E1187" s="58"/>
      <c r="F1187" s="59"/>
      <c r="G1187" s="60"/>
      <c r="H1187" s="145"/>
      <c r="I1187" s="146"/>
      <c r="J1187" s="146"/>
      <c r="K1187" s="146"/>
      <c r="L1187" s="146"/>
      <c r="M1187" s="146"/>
      <c r="N1187" s="146"/>
      <c r="O1187" s="146"/>
      <c r="P1187" s="146"/>
      <c r="Q1187" s="146"/>
      <c r="R1187" s="146"/>
      <c r="S1187" s="146"/>
      <c r="T1187" s="146"/>
      <c r="U1187" s="146"/>
      <c r="V1187" s="146"/>
      <c r="W1187" s="146"/>
      <c r="X1187" s="146"/>
      <c r="Y1187" s="146"/>
      <c r="Z1187" s="147"/>
      <c r="AA1187" s="58"/>
      <c r="AB1187" s="148"/>
      <c r="AC1187" s="59"/>
      <c r="AD1187" s="110"/>
      <c r="AE1187" s="148"/>
      <c r="AF1187" s="111"/>
      <c r="AG1187" s="149"/>
      <c r="AH1187" s="110"/>
      <c r="AI1187" s="111"/>
      <c r="AJ1187" s="274"/>
      <c r="AK1187" s="70"/>
      <c r="AL1187" s="271"/>
      <c r="AM1187" s="271"/>
      <c r="AN1187" s="271"/>
      <c r="AO1187" s="855" t="str">
        <f t="shared" si="972"/>
        <v/>
      </c>
      <c r="BC1187" s="244"/>
      <c r="BD1187" s="244"/>
      <c r="BE1187" s="244"/>
      <c r="BF1187" s="244"/>
      <c r="BG1187" s="244"/>
      <c r="BH1187" s="244"/>
      <c r="BI1187" s="244"/>
      <c r="BJ1187" s="244"/>
      <c r="CC1187" s="513" t="str">
        <f t="shared" si="973"/>
        <v/>
      </c>
      <c r="CD1187" s="513" t="str">
        <f t="shared" si="974"/>
        <v/>
      </c>
      <c r="CE1187" s="513" t="str">
        <f t="shared" si="975"/>
        <v/>
      </c>
      <c r="CF1187" s="513" t="str">
        <f t="shared" si="976"/>
        <v/>
      </c>
      <c r="CG1187" s="513" t="str">
        <f t="shared" si="977"/>
        <v/>
      </c>
      <c r="CH1187" s="513" t="str">
        <f t="shared" si="978"/>
        <v/>
      </c>
      <c r="CI1187" s="513" t="str">
        <f t="shared" si="979"/>
        <v/>
      </c>
      <c r="CJ1187" s="513"/>
      <c r="CK1187" s="513" t="str">
        <f t="shared" si="980"/>
        <v/>
      </c>
      <c r="CL1187" s="513" t="str">
        <f t="shared" si="981"/>
        <v/>
      </c>
      <c r="CM1187" s="513"/>
      <c r="CR1187" s="822">
        <f t="shared" si="982"/>
        <v>0</v>
      </c>
      <c r="CS1187" s="822">
        <f t="shared" si="983"/>
        <v>0</v>
      </c>
      <c r="CT1187" s="823">
        <f t="shared" si="984"/>
        <v>0</v>
      </c>
      <c r="CU1187" s="817">
        <f t="shared" si="985"/>
        <v>0</v>
      </c>
      <c r="CV1187" s="817">
        <f t="shared" si="986"/>
        <v>0</v>
      </c>
      <c r="CW1187" s="817">
        <f t="shared" si="987"/>
        <v>0</v>
      </c>
      <c r="CX1187" s="817">
        <f t="shared" si="988"/>
        <v>0</v>
      </c>
      <c r="CY1187" s="817"/>
      <c r="CZ1187" s="817">
        <f t="shared" si="989"/>
        <v>0</v>
      </c>
      <c r="DA1187" s="817">
        <f t="shared" si="990"/>
        <v>0</v>
      </c>
      <c r="DB1187" s="817"/>
    </row>
    <row r="1188" spans="1:106">
      <c r="A1188" s="379" t="s">
        <v>2250</v>
      </c>
      <c r="B1188" s="419" t="s">
        <v>2251</v>
      </c>
      <c r="C1188" s="57">
        <f t="shared" si="970"/>
        <v>0</v>
      </c>
      <c r="D1188" s="372">
        <f t="shared" si="971"/>
        <v>0</v>
      </c>
      <c r="E1188" s="58"/>
      <c r="F1188" s="59"/>
      <c r="G1188" s="60"/>
      <c r="H1188" s="145"/>
      <c r="I1188" s="146"/>
      <c r="J1188" s="146"/>
      <c r="K1188" s="146"/>
      <c r="L1188" s="146"/>
      <c r="M1188" s="146"/>
      <c r="N1188" s="146"/>
      <c r="O1188" s="146"/>
      <c r="P1188" s="146"/>
      <c r="Q1188" s="146"/>
      <c r="R1188" s="146"/>
      <c r="S1188" s="146"/>
      <c r="T1188" s="146"/>
      <c r="U1188" s="146"/>
      <c r="V1188" s="146"/>
      <c r="W1188" s="146"/>
      <c r="X1188" s="146"/>
      <c r="Y1188" s="146"/>
      <c r="Z1188" s="147"/>
      <c r="AA1188" s="58"/>
      <c r="AB1188" s="148"/>
      <c r="AC1188" s="59"/>
      <c r="AD1188" s="110"/>
      <c r="AE1188" s="148"/>
      <c r="AF1188" s="111"/>
      <c r="AG1188" s="149"/>
      <c r="AH1188" s="110"/>
      <c r="AI1188" s="111"/>
      <c r="AJ1188" s="274"/>
      <c r="AK1188" s="70"/>
      <c r="AL1188" s="271"/>
      <c r="AM1188" s="271"/>
      <c r="AN1188" s="271"/>
      <c r="AO1188" s="855" t="str">
        <f t="shared" si="972"/>
        <v/>
      </c>
      <c r="BC1188" s="244"/>
      <c r="BD1188" s="244"/>
      <c r="BE1188" s="244"/>
      <c r="BF1188" s="244"/>
      <c r="BG1188" s="244"/>
      <c r="BH1188" s="244"/>
      <c r="BI1188" s="244"/>
      <c r="BJ1188" s="244"/>
      <c r="CC1188" s="513" t="str">
        <f t="shared" si="973"/>
        <v/>
      </c>
      <c r="CD1188" s="513" t="str">
        <f t="shared" si="974"/>
        <v/>
      </c>
      <c r="CE1188" s="513" t="str">
        <f t="shared" si="975"/>
        <v/>
      </c>
      <c r="CF1188" s="513" t="str">
        <f t="shared" si="976"/>
        <v/>
      </c>
      <c r="CG1188" s="513" t="str">
        <f t="shared" si="977"/>
        <v/>
      </c>
      <c r="CH1188" s="513" t="str">
        <f t="shared" si="978"/>
        <v/>
      </c>
      <c r="CI1188" s="513" t="str">
        <f t="shared" si="979"/>
        <v/>
      </c>
      <c r="CJ1188" s="513"/>
      <c r="CK1188" s="513" t="str">
        <f t="shared" si="980"/>
        <v/>
      </c>
      <c r="CL1188" s="513" t="str">
        <f t="shared" si="981"/>
        <v/>
      </c>
      <c r="CM1188" s="513"/>
      <c r="CR1188" s="822">
        <f t="shared" si="982"/>
        <v>0</v>
      </c>
      <c r="CS1188" s="822">
        <f t="shared" si="983"/>
        <v>0</v>
      </c>
      <c r="CT1188" s="823">
        <f t="shared" si="984"/>
        <v>0</v>
      </c>
      <c r="CU1188" s="817">
        <f t="shared" si="985"/>
        <v>0</v>
      </c>
      <c r="CV1188" s="817">
        <f t="shared" si="986"/>
        <v>0</v>
      </c>
      <c r="CW1188" s="817">
        <f t="shared" si="987"/>
        <v>0</v>
      </c>
      <c r="CX1188" s="817">
        <f t="shared" si="988"/>
        <v>0</v>
      </c>
      <c r="CY1188" s="817"/>
      <c r="CZ1188" s="817">
        <f t="shared" si="989"/>
        <v>0</v>
      </c>
      <c r="DA1188" s="817">
        <f t="shared" si="990"/>
        <v>0</v>
      </c>
      <c r="DB1188" s="817"/>
    </row>
    <row r="1189" spans="1:106">
      <c r="A1189" s="379" t="s">
        <v>2252</v>
      </c>
      <c r="B1189" s="419" t="s">
        <v>2253</v>
      </c>
      <c r="C1189" s="57">
        <f t="shared" si="970"/>
        <v>0</v>
      </c>
      <c r="D1189" s="372">
        <f t="shared" si="971"/>
        <v>0</v>
      </c>
      <c r="E1189" s="58"/>
      <c r="F1189" s="59"/>
      <c r="G1189" s="60"/>
      <c r="H1189" s="145"/>
      <c r="I1189" s="146"/>
      <c r="J1189" s="146"/>
      <c r="K1189" s="146"/>
      <c r="L1189" s="146"/>
      <c r="M1189" s="146"/>
      <c r="N1189" s="146"/>
      <c r="O1189" s="146"/>
      <c r="P1189" s="146"/>
      <c r="Q1189" s="146"/>
      <c r="R1189" s="146"/>
      <c r="S1189" s="146"/>
      <c r="T1189" s="146"/>
      <c r="U1189" s="146"/>
      <c r="V1189" s="146"/>
      <c r="W1189" s="146"/>
      <c r="X1189" s="146"/>
      <c r="Y1189" s="146"/>
      <c r="Z1189" s="147"/>
      <c r="AA1189" s="58"/>
      <c r="AB1189" s="148"/>
      <c r="AC1189" s="59"/>
      <c r="AD1189" s="110"/>
      <c r="AE1189" s="148"/>
      <c r="AF1189" s="111"/>
      <c r="AG1189" s="149"/>
      <c r="AH1189" s="110"/>
      <c r="AI1189" s="111"/>
      <c r="AJ1189" s="58"/>
      <c r="AK1189" s="70"/>
      <c r="AL1189" s="271"/>
      <c r="AM1189" s="271"/>
      <c r="AN1189" s="271"/>
      <c r="AO1189" s="855" t="str">
        <f t="shared" si="972"/>
        <v/>
      </c>
      <c r="BC1189" s="244"/>
      <c r="BD1189" s="244"/>
      <c r="BE1189" s="244"/>
      <c r="BF1189" s="244"/>
      <c r="BG1189" s="244"/>
      <c r="BH1189" s="244"/>
      <c r="BI1189" s="244"/>
      <c r="BJ1189" s="244"/>
      <c r="CC1189" s="513" t="str">
        <f t="shared" si="973"/>
        <v/>
      </c>
      <c r="CD1189" s="513" t="str">
        <f t="shared" si="974"/>
        <v/>
      </c>
      <c r="CE1189" s="513" t="str">
        <f t="shared" si="975"/>
        <v/>
      </c>
      <c r="CF1189" s="513" t="str">
        <f t="shared" si="976"/>
        <v/>
      </c>
      <c r="CG1189" s="513" t="str">
        <f t="shared" si="977"/>
        <v/>
      </c>
      <c r="CH1189" s="513" t="str">
        <f t="shared" si="978"/>
        <v/>
      </c>
      <c r="CI1189" s="513" t="str">
        <f t="shared" si="979"/>
        <v/>
      </c>
      <c r="CJ1189" s="513"/>
      <c r="CK1189" s="513" t="str">
        <f t="shared" si="980"/>
        <v/>
      </c>
      <c r="CL1189" s="513" t="str">
        <f t="shared" si="981"/>
        <v/>
      </c>
      <c r="CM1189" s="513"/>
      <c r="CR1189" s="822">
        <f t="shared" si="982"/>
        <v>0</v>
      </c>
      <c r="CS1189" s="822">
        <f t="shared" si="983"/>
        <v>0</v>
      </c>
      <c r="CT1189" s="823">
        <f t="shared" si="984"/>
        <v>0</v>
      </c>
      <c r="CU1189" s="817">
        <f t="shared" si="985"/>
        <v>0</v>
      </c>
      <c r="CV1189" s="817">
        <f t="shared" si="986"/>
        <v>0</v>
      </c>
      <c r="CW1189" s="817">
        <f t="shared" si="987"/>
        <v>0</v>
      </c>
      <c r="CX1189" s="817">
        <f t="shared" si="988"/>
        <v>0</v>
      </c>
      <c r="CY1189" s="817"/>
      <c r="CZ1189" s="817">
        <f t="shared" si="989"/>
        <v>0</v>
      </c>
      <c r="DA1189" s="817">
        <f t="shared" si="990"/>
        <v>0</v>
      </c>
      <c r="DB1189" s="817"/>
    </row>
    <row r="1190" spans="1:106">
      <c r="A1190" s="379" t="s">
        <v>2254</v>
      </c>
      <c r="B1190" s="419" t="s">
        <v>2255</v>
      </c>
      <c r="C1190" s="57">
        <f t="shared" si="970"/>
        <v>0</v>
      </c>
      <c r="D1190" s="372">
        <f t="shared" si="971"/>
        <v>0</v>
      </c>
      <c r="E1190" s="58"/>
      <c r="F1190" s="59"/>
      <c r="G1190" s="60"/>
      <c r="H1190" s="145"/>
      <c r="I1190" s="146"/>
      <c r="J1190" s="146"/>
      <c r="K1190" s="146"/>
      <c r="L1190" s="146"/>
      <c r="M1190" s="146"/>
      <c r="N1190" s="146"/>
      <c r="O1190" s="146"/>
      <c r="P1190" s="146"/>
      <c r="Q1190" s="146"/>
      <c r="R1190" s="146"/>
      <c r="S1190" s="146"/>
      <c r="T1190" s="146"/>
      <c r="U1190" s="146"/>
      <c r="V1190" s="146"/>
      <c r="W1190" s="146"/>
      <c r="X1190" s="146"/>
      <c r="Y1190" s="146"/>
      <c r="Z1190" s="147"/>
      <c r="AA1190" s="58"/>
      <c r="AB1190" s="148"/>
      <c r="AC1190" s="59"/>
      <c r="AD1190" s="110"/>
      <c r="AE1190" s="148"/>
      <c r="AF1190" s="111"/>
      <c r="AG1190" s="149"/>
      <c r="AH1190" s="110"/>
      <c r="AI1190" s="111"/>
      <c r="AJ1190" s="58"/>
      <c r="AK1190" s="70"/>
      <c r="AL1190" s="271"/>
      <c r="AM1190" s="271"/>
      <c r="AN1190" s="271"/>
      <c r="AO1190" s="855" t="str">
        <f t="shared" si="972"/>
        <v/>
      </c>
      <c r="BC1190" s="244"/>
      <c r="BD1190" s="244"/>
      <c r="BE1190" s="244"/>
      <c r="BF1190" s="244"/>
      <c r="BG1190" s="244"/>
      <c r="BH1190" s="244"/>
      <c r="BI1190" s="244"/>
      <c r="BJ1190" s="244"/>
      <c r="CC1190" s="513" t="str">
        <f t="shared" si="973"/>
        <v/>
      </c>
      <c r="CD1190" s="513" t="str">
        <f t="shared" si="974"/>
        <v/>
      </c>
      <c r="CE1190" s="513" t="str">
        <f t="shared" si="975"/>
        <v/>
      </c>
      <c r="CF1190" s="513" t="str">
        <f t="shared" si="976"/>
        <v/>
      </c>
      <c r="CG1190" s="513" t="str">
        <f t="shared" si="977"/>
        <v/>
      </c>
      <c r="CH1190" s="513" t="str">
        <f t="shared" si="978"/>
        <v/>
      </c>
      <c r="CI1190" s="513" t="str">
        <f t="shared" si="979"/>
        <v/>
      </c>
      <c r="CJ1190" s="513"/>
      <c r="CK1190" s="513" t="str">
        <f t="shared" si="980"/>
        <v/>
      </c>
      <c r="CL1190" s="513" t="str">
        <f t="shared" si="981"/>
        <v/>
      </c>
      <c r="CM1190" s="513"/>
      <c r="CR1190" s="822">
        <f t="shared" si="982"/>
        <v>0</v>
      </c>
      <c r="CS1190" s="822">
        <f t="shared" si="983"/>
        <v>0</v>
      </c>
      <c r="CT1190" s="823">
        <f t="shared" si="984"/>
        <v>0</v>
      </c>
      <c r="CU1190" s="817">
        <f t="shared" si="985"/>
        <v>0</v>
      </c>
      <c r="CV1190" s="817">
        <f t="shared" si="986"/>
        <v>0</v>
      </c>
      <c r="CW1190" s="817">
        <f t="shared" si="987"/>
        <v>0</v>
      </c>
      <c r="CX1190" s="817">
        <f t="shared" si="988"/>
        <v>0</v>
      </c>
      <c r="CY1190" s="817"/>
      <c r="CZ1190" s="817">
        <f t="shared" si="989"/>
        <v>0</v>
      </c>
      <c r="DA1190" s="817">
        <f t="shared" si="990"/>
        <v>0</v>
      </c>
      <c r="DB1190" s="817"/>
    </row>
    <row r="1191" spans="1:106">
      <c r="A1191" s="401" t="s">
        <v>2256</v>
      </c>
      <c r="B1191" s="420" t="s">
        <v>2257</v>
      </c>
      <c r="C1191" s="77">
        <f t="shared" si="970"/>
        <v>0</v>
      </c>
      <c r="D1191" s="375">
        <f t="shared" si="971"/>
        <v>0</v>
      </c>
      <c r="E1191" s="78"/>
      <c r="F1191" s="79"/>
      <c r="G1191" s="80"/>
      <c r="H1191" s="152"/>
      <c r="I1191" s="153"/>
      <c r="J1191" s="153"/>
      <c r="K1191" s="153"/>
      <c r="L1191" s="153"/>
      <c r="M1191" s="153"/>
      <c r="N1191" s="153"/>
      <c r="O1191" s="153"/>
      <c r="P1191" s="153"/>
      <c r="Q1191" s="153"/>
      <c r="R1191" s="153"/>
      <c r="S1191" s="153"/>
      <c r="T1191" s="153"/>
      <c r="U1191" s="153"/>
      <c r="V1191" s="153"/>
      <c r="W1191" s="153"/>
      <c r="X1191" s="153"/>
      <c r="Y1191" s="153"/>
      <c r="Z1191" s="178"/>
      <c r="AA1191" s="78"/>
      <c r="AB1191" s="155"/>
      <c r="AC1191" s="79"/>
      <c r="AD1191" s="156"/>
      <c r="AE1191" s="155"/>
      <c r="AF1191" s="157"/>
      <c r="AG1191" s="158"/>
      <c r="AH1191" s="156"/>
      <c r="AI1191" s="157"/>
      <c r="AJ1191" s="78"/>
      <c r="AK1191" s="75"/>
      <c r="AL1191" s="271"/>
      <c r="AM1191" s="271"/>
      <c r="AN1191" s="271"/>
      <c r="AO1191" s="855" t="str">
        <f t="shared" si="972"/>
        <v/>
      </c>
      <c r="BC1191" s="244"/>
      <c r="BD1191" s="244"/>
      <c r="BE1191" s="244"/>
      <c r="BF1191" s="244"/>
      <c r="BG1191" s="244"/>
      <c r="BH1191" s="244"/>
      <c r="BI1191" s="244"/>
      <c r="BJ1191" s="244"/>
      <c r="CC1191" s="513" t="str">
        <f t="shared" si="973"/>
        <v/>
      </c>
      <c r="CD1191" s="513" t="str">
        <f t="shared" si="974"/>
        <v/>
      </c>
      <c r="CE1191" s="513" t="str">
        <f t="shared" si="975"/>
        <v/>
      </c>
      <c r="CF1191" s="513" t="str">
        <f t="shared" si="976"/>
        <v/>
      </c>
      <c r="CG1191" s="513" t="str">
        <f t="shared" si="977"/>
        <v/>
      </c>
      <c r="CH1191" s="513" t="str">
        <f t="shared" si="978"/>
        <v/>
      </c>
      <c r="CI1191" s="513" t="str">
        <f t="shared" si="979"/>
        <v/>
      </c>
      <c r="CJ1191" s="513"/>
      <c r="CK1191" s="513" t="str">
        <f t="shared" si="980"/>
        <v/>
      </c>
      <c r="CL1191" s="513" t="str">
        <f t="shared" si="981"/>
        <v/>
      </c>
      <c r="CM1191" s="513"/>
      <c r="CR1191" s="822">
        <f t="shared" si="982"/>
        <v>0</v>
      </c>
      <c r="CS1191" s="822">
        <f t="shared" si="983"/>
        <v>0</v>
      </c>
      <c r="CT1191" s="823">
        <f t="shared" si="984"/>
        <v>0</v>
      </c>
      <c r="CU1191" s="817">
        <f t="shared" si="985"/>
        <v>0</v>
      </c>
      <c r="CV1191" s="817">
        <f t="shared" si="986"/>
        <v>0</v>
      </c>
      <c r="CW1191" s="817">
        <f t="shared" si="987"/>
        <v>0</v>
      </c>
      <c r="CX1191" s="817">
        <f t="shared" si="988"/>
        <v>0</v>
      </c>
      <c r="CY1191" s="817"/>
      <c r="CZ1191" s="817">
        <f t="shared" si="989"/>
        <v>0</v>
      </c>
      <c r="DA1191" s="817">
        <f t="shared" si="990"/>
        <v>0</v>
      </c>
      <c r="DB1191" s="817"/>
    </row>
    <row r="1192" spans="1:106">
      <c r="A1192" s="878" t="s">
        <v>51</v>
      </c>
      <c r="B1192" s="879"/>
      <c r="C1192" s="92">
        <f>SUM(C1182:C1191)</f>
        <v>0</v>
      </c>
      <c r="D1192" s="93">
        <f>SUM(D1182:D1191)</f>
        <v>0</v>
      </c>
      <c r="E1192" s="94">
        <f>SUM(E1182:E1191)</f>
        <v>0</v>
      </c>
      <c r="F1192" s="95">
        <f>SUM(F1182:F1191)</f>
        <v>0</v>
      </c>
      <c r="G1192" s="93">
        <f>SUM(G1182:G1191)</f>
        <v>0</v>
      </c>
      <c r="H1192" s="875"/>
      <c r="I1192" s="876"/>
      <c r="J1192" s="876"/>
      <c r="K1192" s="876"/>
      <c r="L1192" s="876"/>
      <c r="M1192" s="876"/>
      <c r="N1192" s="876"/>
      <c r="O1192" s="876"/>
      <c r="P1192" s="876"/>
      <c r="Q1192" s="876"/>
      <c r="R1192" s="876"/>
      <c r="S1192" s="876"/>
      <c r="T1192" s="876"/>
      <c r="U1192" s="876"/>
      <c r="V1192" s="876"/>
      <c r="W1192" s="876"/>
      <c r="X1192" s="876"/>
      <c r="Y1192" s="876"/>
      <c r="Z1192" s="880"/>
      <c r="AA1192" s="94">
        <f t="shared" ref="AA1192:AJ1192" si="991">SUM(AA1182:AA1191)</f>
        <v>0</v>
      </c>
      <c r="AB1192" s="99">
        <f t="shared" si="991"/>
        <v>0</v>
      </c>
      <c r="AC1192" s="95">
        <f t="shared" si="991"/>
        <v>0</v>
      </c>
      <c r="AD1192" s="101">
        <f t="shared" si="991"/>
        <v>0</v>
      </c>
      <c r="AE1192" s="99">
        <f t="shared" si="991"/>
        <v>0</v>
      </c>
      <c r="AF1192" s="100">
        <f t="shared" si="991"/>
        <v>0</v>
      </c>
      <c r="AG1192" s="126">
        <f t="shared" si="991"/>
        <v>0</v>
      </c>
      <c r="AH1192" s="101">
        <f t="shared" si="991"/>
        <v>0</v>
      </c>
      <c r="AI1192" s="100">
        <f t="shared" si="991"/>
        <v>0</v>
      </c>
      <c r="AJ1192" s="126">
        <f t="shared" si="991"/>
        <v>0</v>
      </c>
      <c r="AK1192" s="875"/>
      <c r="AL1192" s="877"/>
      <c r="AM1192" s="838"/>
      <c r="AN1192" s="838"/>
      <c r="AO1192" s="854"/>
      <c r="BC1192" s="256"/>
      <c r="BD1192" s="256"/>
      <c r="BE1192" s="256"/>
      <c r="BF1192" s="256"/>
      <c r="BG1192" s="256"/>
      <c r="BH1192" s="256"/>
      <c r="BI1192" s="256"/>
      <c r="BJ1192" s="256"/>
      <c r="CC1192" s="818"/>
      <c r="CD1192" s="818"/>
      <c r="CE1192" s="818"/>
      <c r="CF1192" s="818"/>
      <c r="CG1192" s="818"/>
      <c r="CH1192" s="818"/>
      <c r="CI1192" s="818"/>
      <c r="CJ1192" s="818"/>
      <c r="CK1192" s="818"/>
      <c r="CL1192" s="818"/>
      <c r="CM1192" s="818"/>
      <c r="CR1192" s="824"/>
      <c r="CS1192" s="824"/>
      <c r="CT1192" s="824"/>
      <c r="CU1192" s="818"/>
      <c r="CV1192" s="818"/>
      <c r="CW1192" s="818"/>
      <c r="CX1192" s="818"/>
      <c r="CY1192" s="818"/>
      <c r="CZ1192" s="818"/>
      <c r="DA1192" s="818"/>
      <c r="DB1192" s="818"/>
    </row>
    <row r="1193" spans="1:106">
      <c r="A1193" s="878" t="s">
        <v>2258</v>
      </c>
      <c r="B1193" s="879"/>
      <c r="C1193" s="875"/>
      <c r="D1193" s="876"/>
      <c r="E1193" s="876"/>
      <c r="F1193" s="876"/>
      <c r="G1193" s="876"/>
      <c r="H1193" s="876"/>
      <c r="I1193" s="876"/>
      <c r="J1193" s="876"/>
      <c r="K1193" s="876"/>
      <c r="L1193" s="876"/>
      <c r="M1193" s="876"/>
      <c r="N1193" s="876"/>
      <c r="O1193" s="876"/>
      <c r="P1193" s="876"/>
      <c r="Q1193" s="876"/>
      <c r="R1193" s="876"/>
      <c r="S1193" s="876"/>
      <c r="T1193" s="876"/>
      <c r="U1193" s="876"/>
      <c r="V1193" s="876"/>
      <c r="W1193" s="876"/>
      <c r="X1193" s="876"/>
      <c r="Y1193" s="876"/>
      <c r="Z1193" s="876"/>
      <c r="AA1193" s="876"/>
      <c r="AB1193" s="876"/>
      <c r="AC1193" s="876"/>
      <c r="AD1193" s="876"/>
      <c r="AE1193" s="876"/>
      <c r="AF1193" s="876"/>
      <c r="AG1193" s="876"/>
      <c r="AH1193" s="876"/>
      <c r="AI1193" s="876"/>
      <c r="AJ1193" s="876"/>
      <c r="AK1193" s="876"/>
      <c r="AL1193" s="876"/>
      <c r="AM1193" s="876"/>
      <c r="AN1193" s="876"/>
      <c r="AO1193" s="854"/>
      <c r="BC1193" s="256"/>
      <c r="BD1193" s="256"/>
      <c r="BE1193" s="256"/>
      <c r="BF1193" s="256"/>
      <c r="BG1193" s="256"/>
      <c r="BH1193" s="256"/>
      <c r="BI1193" s="256"/>
      <c r="BJ1193" s="256"/>
      <c r="CC1193" s="818"/>
      <c r="CD1193" s="818"/>
      <c r="CE1193" s="818"/>
      <c r="CF1193" s="818"/>
      <c r="CG1193" s="818"/>
      <c r="CH1193" s="818"/>
      <c r="CI1193" s="818"/>
      <c r="CJ1193" s="818"/>
      <c r="CK1193" s="818"/>
      <c r="CL1193" s="818"/>
      <c r="CM1193" s="818"/>
      <c r="CR1193" s="824"/>
      <c r="CS1193" s="824"/>
      <c r="CT1193" s="824"/>
      <c r="CU1193" s="818"/>
      <c r="CV1193" s="818"/>
      <c r="CW1193" s="818"/>
      <c r="CX1193" s="818"/>
      <c r="CY1193" s="818"/>
      <c r="CZ1193" s="818"/>
      <c r="DA1193" s="818"/>
      <c r="DB1193" s="818"/>
    </row>
    <row r="1194" spans="1:106">
      <c r="A1194" s="395" t="s">
        <v>2259</v>
      </c>
      <c r="B1194" s="421" t="s">
        <v>2260</v>
      </c>
      <c r="C1194" s="42">
        <f t="shared" ref="C1194:C1200" si="992">SUM(D1194+G1194)</f>
        <v>0</v>
      </c>
      <c r="D1194" s="369">
        <f t="shared" ref="D1194:D1200" si="993">SUM(E1194:F1194)</f>
        <v>0</v>
      </c>
      <c r="E1194" s="43"/>
      <c r="F1194" s="44"/>
      <c r="G1194" s="45"/>
      <c r="H1194" s="140"/>
      <c r="I1194" s="141"/>
      <c r="J1194" s="141"/>
      <c r="K1194" s="141"/>
      <c r="L1194" s="141"/>
      <c r="M1194" s="141"/>
      <c r="N1194" s="141"/>
      <c r="O1194" s="141"/>
      <c r="P1194" s="141"/>
      <c r="Q1194" s="141"/>
      <c r="R1194" s="141"/>
      <c r="S1194" s="141"/>
      <c r="T1194" s="141"/>
      <c r="U1194" s="141"/>
      <c r="V1194" s="141"/>
      <c r="W1194" s="141"/>
      <c r="X1194" s="141"/>
      <c r="Y1194" s="141"/>
      <c r="Z1194" s="142"/>
      <c r="AA1194" s="43"/>
      <c r="AB1194" s="143"/>
      <c r="AC1194" s="44"/>
      <c r="AD1194" s="104"/>
      <c r="AE1194" s="143"/>
      <c r="AF1194" s="105"/>
      <c r="AG1194" s="144"/>
      <c r="AH1194" s="104"/>
      <c r="AI1194" s="105"/>
      <c r="AJ1194" s="43"/>
      <c r="AK1194" s="55"/>
      <c r="AL1194" s="270"/>
      <c r="AM1194" s="270"/>
      <c r="AN1194" s="270"/>
      <c r="AO1194" s="855" t="str">
        <f t="shared" ref="AO1194:AO1200" si="994">CC1194&amp;CD1194&amp;CE1194&amp;CF1194&amp;CG1194&amp;CH1194&amp;CI1194&amp;CJ1194&amp;CK1194&amp;CL1194&amp;CM1194&amp;CN1194&amp;CO1194</f>
        <v/>
      </c>
      <c r="BC1194" s="244"/>
      <c r="BD1194" s="244"/>
      <c r="BE1194" s="244"/>
      <c r="BF1194" s="244"/>
      <c r="BG1194" s="244"/>
      <c r="BH1194" s="244"/>
      <c r="BI1194" s="244"/>
      <c r="BJ1194" s="244"/>
      <c r="CC1194" s="513" t="str">
        <f t="shared" ref="CC1194:CC1200" si="995">IF(AND($C1194&gt;0,AA1194="")," * No olvide digitar la variable "&amp;$AA$8&amp;""&amp;": Atención Cerrada. Digite Cero si no tiene.","")</f>
        <v/>
      </c>
      <c r="CD1194" s="513" t="str">
        <f t="shared" ref="CD1194:CD1200" si="996">IF(AND($C1194&gt;0,AB1194="")," * No olvide digitar la variable "&amp;$AA$8&amp;""&amp;": Atención Abierta. Digite Cero si no tiene.","")</f>
        <v/>
      </c>
      <c r="CE1194" s="513" t="str">
        <f t="shared" ref="CE1194:CE1200" si="997">IF(AND($C1194&gt;0,AC1194="")," * No olvide digitar la variable "&amp;$AA$8&amp;""&amp;": Emergencia. Digite Cero si no tiene.","")</f>
        <v/>
      </c>
      <c r="CF1194" s="513" t="str">
        <f t="shared" ref="CF1194:CF1200" si="998">IF(AND(C1194&lt;AA1194+AB1194+AC1194)," * La Suma de la variable "&amp;$AA$8&amp;""&amp;" no puede ser mayor al Total.","")</f>
        <v/>
      </c>
      <c r="CG1194" s="513" t="str">
        <f t="shared" ref="CG1194:CG1200" si="999">IF(AND($C1194&gt;0,AD1194="")," * No olvide digitar la variable "&amp;$AD$8&amp;""&amp;": Honorarios. Digite Cero si no tiene.","")</f>
        <v/>
      </c>
      <c r="CH1194" s="513" t="str">
        <f t="shared" ref="CH1194:CH1200" si="1000">IF(AND($C1194&gt;0,AE1194="")," * No olvide digitar la variable "&amp;$AD$8&amp;""&amp;": Convenios. Digite Cero si no tiene.","")</f>
        <v/>
      </c>
      <c r="CI1194" s="513" t="str">
        <f t="shared" ref="CI1194:CI1200" si="1001">IF(AND($C1194&gt;0,AF1194="")," * No olvide digitar la variable "&amp;$AD$8&amp;""&amp;": Consultores de llamada. Digite Cero si no tiene.","")</f>
        <v/>
      </c>
      <c r="CJ1194" s="513"/>
      <c r="CK1194" s="513" t="str">
        <f t="shared" ref="CK1194:CK1200" si="1002">IF(AND($C1194&gt;0,AH1194="")," * No olvide digitar la variable "&amp;$AH$8&amp;""&amp;" Al Sistema. Digite Cero si no tiene.","")</f>
        <v/>
      </c>
      <c r="CL1194" s="513" t="str">
        <f t="shared" ref="CL1194:CL1200" si="1003">IF(AND($C1194&gt;0,AI1194="")," * No olvide digitar la variable "&amp;$AH$8&amp;""&amp;" al Extrasistema. Digite Cero si no tiene.","")</f>
        <v/>
      </c>
      <c r="CM1194" s="513"/>
      <c r="CR1194" s="822">
        <f t="shared" ref="CR1194:CT1200" si="1004">IF(AND($C1194&gt;0,AA1194=""),1,0)</f>
        <v>0</v>
      </c>
      <c r="CS1194" s="822">
        <f t="shared" si="1004"/>
        <v>0</v>
      </c>
      <c r="CT1194" s="823">
        <f t="shared" si="1004"/>
        <v>0</v>
      </c>
      <c r="CU1194" s="817">
        <f t="shared" ref="CU1194:CU1200" si="1005">IF(AND(C1194&lt;AA1194+AB1194+AC1194),1,0)</f>
        <v>0</v>
      </c>
      <c r="CV1194" s="817">
        <f t="shared" ref="CV1194:CX1200" si="1006">IF(AND($C1194&gt;0,AD1194=""),1,0)</f>
        <v>0</v>
      </c>
      <c r="CW1194" s="817">
        <f t="shared" si="1006"/>
        <v>0</v>
      </c>
      <c r="CX1194" s="817">
        <f t="shared" si="1006"/>
        <v>0</v>
      </c>
      <c r="CY1194" s="817"/>
      <c r="CZ1194" s="817">
        <f t="shared" ref="CZ1194:DA1200" si="1007">IF(AND($C1194&gt;0,AH1194=""),1,0)</f>
        <v>0</v>
      </c>
      <c r="DA1194" s="817">
        <f t="shared" si="1007"/>
        <v>0</v>
      </c>
      <c r="DB1194" s="817"/>
    </row>
    <row r="1195" spans="1:106" ht="21">
      <c r="A1195" s="428" t="s">
        <v>2261</v>
      </c>
      <c r="B1195" s="422" t="s">
        <v>2262</v>
      </c>
      <c r="C1195" s="57">
        <f t="shared" si="992"/>
        <v>0</v>
      </c>
      <c r="D1195" s="372">
        <f t="shared" si="993"/>
        <v>0</v>
      </c>
      <c r="E1195" s="58"/>
      <c r="F1195" s="59"/>
      <c r="G1195" s="60"/>
      <c r="H1195" s="145"/>
      <c r="I1195" s="146"/>
      <c r="J1195" s="146"/>
      <c r="K1195" s="146"/>
      <c r="L1195" s="146"/>
      <c r="M1195" s="146"/>
      <c r="N1195" s="146"/>
      <c r="O1195" s="146"/>
      <c r="P1195" s="146"/>
      <c r="Q1195" s="146"/>
      <c r="R1195" s="146"/>
      <c r="S1195" s="146"/>
      <c r="T1195" s="146"/>
      <c r="U1195" s="146"/>
      <c r="V1195" s="146"/>
      <c r="W1195" s="146"/>
      <c r="X1195" s="146"/>
      <c r="Y1195" s="146"/>
      <c r="Z1195" s="147"/>
      <c r="AA1195" s="58"/>
      <c r="AB1195" s="148"/>
      <c r="AC1195" s="59"/>
      <c r="AD1195" s="110"/>
      <c r="AE1195" s="148"/>
      <c r="AF1195" s="111"/>
      <c r="AG1195" s="149"/>
      <c r="AH1195" s="110"/>
      <c r="AI1195" s="111"/>
      <c r="AJ1195" s="58"/>
      <c r="AK1195" s="70"/>
      <c r="AL1195" s="271"/>
      <c r="AM1195" s="271"/>
      <c r="AN1195" s="271"/>
      <c r="AO1195" s="855" t="str">
        <f t="shared" si="994"/>
        <v/>
      </c>
      <c r="BC1195" s="244"/>
      <c r="BD1195" s="244"/>
      <c r="BE1195" s="244"/>
      <c r="BF1195" s="244"/>
      <c r="BG1195" s="244"/>
      <c r="BH1195" s="244"/>
      <c r="BI1195" s="244"/>
      <c r="BJ1195" s="244"/>
      <c r="CC1195" s="513" t="str">
        <f t="shared" si="995"/>
        <v/>
      </c>
      <c r="CD1195" s="513" t="str">
        <f t="shared" si="996"/>
        <v/>
      </c>
      <c r="CE1195" s="513" t="str">
        <f t="shared" si="997"/>
        <v/>
      </c>
      <c r="CF1195" s="513" t="str">
        <f t="shared" si="998"/>
        <v/>
      </c>
      <c r="CG1195" s="513" t="str">
        <f t="shared" si="999"/>
        <v/>
      </c>
      <c r="CH1195" s="513" t="str">
        <f t="shared" si="1000"/>
        <v/>
      </c>
      <c r="CI1195" s="513" t="str">
        <f t="shared" si="1001"/>
        <v/>
      </c>
      <c r="CJ1195" s="513"/>
      <c r="CK1195" s="513" t="str">
        <f t="shared" si="1002"/>
        <v/>
      </c>
      <c r="CL1195" s="513" t="str">
        <f t="shared" si="1003"/>
        <v/>
      </c>
      <c r="CM1195" s="513"/>
      <c r="CR1195" s="822">
        <f t="shared" si="1004"/>
        <v>0</v>
      </c>
      <c r="CS1195" s="822">
        <f t="shared" si="1004"/>
        <v>0</v>
      </c>
      <c r="CT1195" s="823">
        <f t="shared" si="1004"/>
        <v>0</v>
      </c>
      <c r="CU1195" s="817">
        <f t="shared" si="1005"/>
        <v>0</v>
      </c>
      <c r="CV1195" s="817">
        <f t="shared" si="1006"/>
        <v>0</v>
      </c>
      <c r="CW1195" s="817">
        <f t="shared" si="1006"/>
        <v>0</v>
      </c>
      <c r="CX1195" s="817">
        <f t="shared" si="1006"/>
        <v>0</v>
      </c>
      <c r="CY1195" s="817"/>
      <c r="CZ1195" s="817">
        <f t="shared" si="1007"/>
        <v>0</v>
      </c>
      <c r="DA1195" s="817">
        <f t="shared" si="1007"/>
        <v>0</v>
      </c>
      <c r="DB1195" s="817"/>
    </row>
    <row r="1196" spans="1:106" ht="21">
      <c r="A1196" s="379" t="s">
        <v>2263</v>
      </c>
      <c r="B1196" s="422" t="s">
        <v>2264</v>
      </c>
      <c r="C1196" s="57">
        <f t="shared" si="992"/>
        <v>0</v>
      </c>
      <c r="D1196" s="372">
        <f t="shared" si="993"/>
        <v>0</v>
      </c>
      <c r="E1196" s="58"/>
      <c r="F1196" s="59"/>
      <c r="G1196" s="60"/>
      <c r="H1196" s="145"/>
      <c r="I1196" s="146"/>
      <c r="J1196" s="146"/>
      <c r="K1196" s="146"/>
      <c r="L1196" s="146"/>
      <c r="M1196" s="146"/>
      <c r="N1196" s="146"/>
      <c r="O1196" s="146"/>
      <c r="P1196" s="146"/>
      <c r="Q1196" s="146"/>
      <c r="R1196" s="146"/>
      <c r="S1196" s="146"/>
      <c r="T1196" s="146"/>
      <c r="U1196" s="146"/>
      <c r="V1196" s="146"/>
      <c r="W1196" s="146"/>
      <c r="X1196" s="146"/>
      <c r="Y1196" s="146"/>
      <c r="Z1196" s="147"/>
      <c r="AA1196" s="58"/>
      <c r="AB1196" s="148"/>
      <c r="AC1196" s="59"/>
      <c r="AD1196" s="110"/>
      <c r="AE1196" s="148"/>
      <c r="AF1196" s="111"/>
      <c r="AG1196" s="149"/>
      <c r="AH1196" s="110"/>
      <c r="AI1196" s="111"/>
      <c r="AJ1196" s="58"/>
      <c r="AK1196" s="70"/>
      <c r="AL1196" s="271"/>
      <c r="AM1196" s="271"/>
      <c r="AN1196" s="271"/>
      <c r="AO1196" s="855" t="str">
        <f t="shared" si="994"/>
        <v/>
      </c>
      <c r="BC1196" s="244"/>
      <c r="BD1196" s="244"/>
      <c r="BE1196" s="244"/>
      <c r="BF1196" s="244"/>
      <c r="BG1196" s="244"/>
      <c r="BH1196" s="244"/>
      <c r="BI1196" s="244"/>
      <c r="BJ1196" s="244"/>
      <c r="CC1196" s="513" t="str">
        <f t="shared" si="995"/>
        <v/>
      </c>
      <c r="CD1196" s="513" t="str">
        <f t="shared" si="996"/>
        <v/>
      </c>
      <c r="CE1196" s="513" t="str">
        <f t="shared" si="997"/>
        <v/>
      </c>
      <c r="CF1196" s="513" t="str">
        <f t="shared" si="998"/>
        <v/>
      </c>
      <c r="CG1196" s="513" t="str">
        <f t="shared" si="999"/>
        <v/>
      </c>
      <c r="CH1196" s="513" t="str">
        <f t="shared" si="1000"/>
        <v/>
      </c>
      <c r="CI1196" s="513" t="str">
        <f t="shared" si="1001"/>
        <v/>
      </c>
      <c r="CJ1196" s="513"/>
      <c r="CK1196" s="513" t="str">
        <f t="shared" si="1002"/>
        <v/>
      </c>
      <c r="CL1196" s="513" t="str">
        <f t="shared" si="1003"/>
        <v/>
      </c>
      <c r="CM1196" s="513"/>
      <c r="CR1196" s="822">
        <f t="shared" si="1004"/>
        <v>0</v>
      </c>
      <c r="CS1196" s="822">
        <f t="shared" si="1004"/>
        <v>0</v>
      </c>
      <c r="CT1196" s="823">
        <f t="shared" si="1004"/>
        <v>0</v>
      </c>
      <c r="CU1196" s="817">
        <f t="shared" si="1005"/>
        <v>0</v>
      </c>
      <c r="CV1196" s="817">
        <f t="shared" si="1006"/>
        <v>0</v>
      </c>
      <c r="CW1196" s="817">
        <f t="shared" si="1006"/>
        <v>0</v>
      </c>
      <c r="CX1196" s="817">
        <f t="shared" si="1006"/>
        <v>0</v>
      </c>
      <c r="CY1196" s="817"/>
      <c r="CZ1196" s="817">
        <f t="shared" si="1007"/>
        <v>0</v>
      </c>
      <c r="DA1196" s="817">
        <f t="shared" si="1007"/>
        <v>0</v>
      </c>
      <c r="DB1196" s="817"/>
    </row>
    <row r="1197" spans="1:106">
      <c r="A1197" s="379" t="s">
        <v>2265</v>
      </c>
      <c r="B1197" s="422" t="s">
        <v>2266</v>
      </c>
      <c r="C1197" s="57">
        <f t="shared" si="992"/>
        <v>0</v>
      </c>
      <c r="D1197" s="372">
        <f t="shared" si="993"/>
        <v>0</v>
      </c>
      <c r="E1197" s="58"/>
      <c r="F1197" s="59"/>
      <c r="G1197" s="60"/>
      <c r="H1197" s="145"/>
      <c r="I1197" s="146"/>
      <c r="J1197" s="146"/>
      <c r="K1197" s="146"/>
      <c r="L1197" s="146"/>
      <c r="M1197" s="146"/>
      <c r="N1197" s="146"/>
      <c r="O1197" s="146"/>
      <c r="P1197" s="146"/>
      <c r="Q1197" s="146"/>
      <c r="R1197" s="146"/>
      <c r="S1197" s="146"/>
      <c r="T1197" s="146"/>
      <c r="U1197" s="146"/>
      <c r="V1197" s="146"/>
      <c r="W1197" s="146"/>
      <c r="X1197" s="146"/>
      <c r="Y1197" s="146"/>
      <c r="Z1197" s="147"/>
      <c r="AA1197" s="58"/>
      <c r="AB1197" s="148"/>
      <c r="AC1197" s="59"/>
      <c r="AD1197" s="110"/>
      <c r="AE1197" s="148"/>
      <c r="AF1197" s="111"/>
      <c r="AG1197" s="149"/>
      <c r="AH1197" s="110"/>
      <c r="AI1197" s="111"/>
      <c r="AJ1197" s="58"/>
      <c r="AK1197" s="70"/>
      <c r="AL1197" s="271"/>
      <c r="AM1197" s="271"/>
      <c r="AN1197" s="271"/>
      <c r="AO1197" s="855" t="str">
        <f t="shared" si="994"/>
        <v/>
      </c>
      <c r="BC1197" s="244"/>
      <c r="BD1197" s="244"/>
      <c r="BE1197" s="244"/>
      <c r="BF1197" s="244"/>
      <c r="BG1197" s="244"/>
      <c r="BH1197" s="244"/>
      <c r="BI1197" s="244"/>
      <c r="BJ1197" s="244"/>
      <c r="CC1197" s="513" t="str">
        <f t="shared" si="995"/>
        <v/>
      </c>
      <c r="CD1197" s="513" t="str">
        <f t="shared" si="996"/>
        <v/>
      </c>
      <c r="CE1197" s="513" t="str">
        <f t="shared" si="997"/>
        <v/>
      </c>
      <c r="CF1197" s="513" t="str">
        <f t="shared" si="998"/>
        <v/>
      </c>
      <c r="CG1197" s="513" t="str">
        <f t="shared" si="999"/>
        <v/>
      </c>
      <c r="CH1197" s="513" t="str">
        <f t="shared" si="1000"/>
        <v/>
      </c>
      <c r="CI1197" s="513" t="str">
        <f t="shared" si="1001"/>
        <v/>
      </c>
      <c r="CJ1197" s="513"/>
      <c r="CK1197" s="513" t="str">
        <f t="shared" si="1002"/>
        <v/>
      </c>
      <c r="CL1197" s="513" t="str">
        <f t="shared" si="1003"/>
        <v/>
      </c>
      <c r="CM1197" s="513"/>
      <c r="CR1197" s="822">
        <f t="shared" si="1004"/>
        <v>0</v>
      </c>
      <c r="CS1197" s="822">
        <f t="shared" si="1004"/>
        <v>0</v>
      </c>
      <c r="CT1197" s="823">
        <f t="shared" si="1004"/>
        <v>0</v>
      </c>
      <c r="CU1197" s="817">
        <f t="shared" si="1005"/>
        <v>0</v>
      </c>
      <c r="CV1197" s="817">
        <f t="shared" si="1006"/>
        <v>0</v>
      </c>
      <c r="CW1197" s="817">
        <f t="shared" si="1006"/>
        <v>0</v>
      </c>
      <c r="CX1197" s="817">
        <f t="shared" si="1006"/>
        <v>0</v>
      </c>
      <c r="CY1197" s="817"/>
      <c r="CZ1197" s="817">
        <f t="shared" si="1007"/>
        <v>0</v>
      </c>
      <c r="DA1197" s="817">
        <f t="shared" si="1007"/>
        <v>0</v>
      </c>
      <c r="DB1197" s="817"/>
    </row>
    <row r="1198" spans="1:106">
      <c r="A1198" s="379" t="s">
        <v>2267</v>
      </c>
      <c r="B1198" s="422" t="s">
        <v>2268</v>
      </c>
      <c r="C1198" s="57">
        <f t="shared" si="992"/>
        <v>0</v>
      </c>
      <c r="D1198" s="372">
        <f t="shared" si="993"/>
        <v>0</v>
      </c>
      <c r="E1198" s="58"/>
      <c r="F1198" s="59"/>
      <c r="G1198" s="60"/>
      <c r="H1198" s="145"/>
      <c r="I1198" s="146"/>
      <c r="J1198" s="146"/>
      <c r="K1198" s="146"/>
      <c r="L1198" s="146"/>
      <c r="M1198" s="146"/>
      <c r="N1198" s="146"/>
      <c r="O1198" s="146"/>
      <c r="P1198" s="146"/>
      <c r="Q1198" s="146"/>
      <c r="R1198" s="146"/>
      <c r="S1198" s="146"/>
      <c r="T1198" s="146"/>
      <c r="U1198" s="146"/>
      <c r="V1198" s="146"/>
      <c r="W1198" s="146"/>
      <c r="X1198" s="146"/>
      <c r="Y1198" s="146"/>
      <c r="Z1198" s="147"/>
      <c r="AA1198" s="58"/>
      <c r="AB1198" s="148"/>
      <c r="AC1198" s="59"/>
      <c r="AD1198" s="110"/>
      <c r="AE1198" s="148"/>
      <c r="AF1198" s="111"/>
      <c r="AG1198" s="149"/>
      <c r="AH1198" s="110"/>
      <c r="AI1198" s="111"/>
      <c r="AJ1198" s="58"/>
      <c r="AK1198" s="70"/>
      <c r="AL1198" s="271"/>
      <c r="AM1198" s="271"/>
      <c r="AN1198" s="271"/>
      <c r="AO1198" s="855" t="str">
        <f t="shared" si="994"/>
        <v/>
      </c>
      <c r="BC1198" s="244"/>
      <c r="BD1198" s="244"/>
      <c r="BE1198" s="244"/>
      <c r="BF1198" s="244"/>
      <c r="BG1198" s="244"/>
      <c r="BH1198" s="244"/>
      <c r="BI1198" s="244"/>
      <c r="BJ1198" s="244"/>
      <c r="CC1198" s="513" t="str">
        <f t="shared" si="995"/>
        <v/>
      </c>
      <c r="CD1198" s="513" t="str">
        <f t="shared" si="996"/>
        <v/>
      </c>
      <c r="CE1198" s="513" t="str">
        <f t="shared" si="997"/>
        <v/>
      </c>
      <c r="CF1198" s="513" t="str">
        <f t="shared" si="998"/>
        <v/>
      </c>
      <c r="CG1198" s="513" t="str">
        <f t="shared" si="999"/>
        <v/>
      </c>
      <c r="CH1198" s="513" t="str">
        <f t="shared" si="1000"/>
        <v/>
      </c>
      <c r="CI1198" s="513" t="str">
        <f t="shared" si="1001"/>
        <v/>
      </c>
      <c r="CJ1198" s="513"/>
      <c r="CK1198" s="513" t="str">
        <f t="shared" si="1002"/>
        <v/>
      </c>
      <c r="CL1198" s="513" t="str">
        <f t="shared" si="1003"/>
        <v/>
      </c>
      <c r="CM1198" s="513"/>
      <c r="CR1198" s="822">
        <f t="shared" si="1004"/>
        <v>0</v>
      </c>
      <c r="CS1198" s="822">
        <f t="shared" si="1004"/>
        <v>0</v>
      </c>
      <c r="CT1198" s="823">
        <f t="shared" si="1004"/>
        <v>0</v>
      </c>
      <c r="CU1198" s="817">
        <f t="shared" si="1005"/>
        <v>0</v>
      </c>
      <c r="CV1198" s="817">
        <f t="shared" si="1006"/>
        <v>0</v>
      </c>
      <c r="CW1198" s="817">
        <f t="shared" si="1006"/>
        <v>0</v>
      </c>
      <c r="CX1198" s="817">
        <f t="shared" si="1006"/>
        <v>0</v>
      </c>
      <c r="CY1198" s="817"/>
      <c r="CZ1198" s="817">
        <f t="shared" si="1007"/>
        <v>0</v>
      </c>
      <c r="DA1198" s="817">
        <f t="shared" si="1007"/>
        <v>0</v>
      </c>
      <c r="DB1198" s="817"/>
    </row>
    <row r="1199" spans="1:106">
      <c r="A1199" s="379" t="s">
        <v>2269</v>
      </c>
      <c r="B1199" s="422" t="s">
        <v>2270</v>
      </c>
      <c r="C1199" s="57">
        <f t="shared" si="992"/>
        <v>0</v>
      </c>
      <c r="D1199" s="372">
        <f t="shared" si="993"/>
        <v>0</v>
      </c>
      <c r="E1199" s="58"/>
      <c r="F1199" s="59"/>
      <c r="G1199" s="60"/>
      <c r="H1199" s="145"/>
      <c r="I1199" s="146"/>
      <c r="J1199" s="146"/>
      <c r="K1199" s="146"/>
      <c r="L1199" s="146"/>
      <c r="M1199" s="146"/>
      <c r="N1199" s="146"/>
      <c r="O1199" s="146"/>
      <c r="P1199" s="146"/>
      <c r="Q1199" s="146"/>
      <c r="R1199" s="146"/>
      <c r="S1199" s="146"/>
      <c r="T1199" s="146"/>
      <c r="U1199" s="146"/>
      <c r="V1199" s="146"/>
      <c r="W1199" s="146"/>
      <c r="X1199" s="146"/>
      <c r="Y1199" s="146"/>
      <c r="Z1199" s="147"/>
      <c r="AA1199" s="58"/>
      <c r="AB1199" s="148"/>
      <c r="AC1199" s="59"/>
      <c r="AD1199" s="110"/>
      <c r="AE1199" s="148"/>
      <c r="AF1199" s="111"/>
      <c r="AG1199" s="149"/>
      <c r="AH1199" s="110"/>
      <c r="AI1199" s="111"/>
      <c r="AJ1199" s="58"/>
      <c r="AK1199" s="70"/>
      <c r="AL1199" s="271"/>
      <c r="AM1199" s="271"/>
      <c r="AN1199" s="271"/>
      <c r="AO1199" s="855" t="str">
        <f t="shared" si="994"/>
        <v/>
      </c>
      <c r="BC1199" s="244"/>
      <c r="BD1199" s="244"/>
      <c r="BE1199" s="244"/>
      <c r="BF1199" s="244"/>
      <c r="BG1199" s="244"/>
      <c r="BH1199" s="244"/>
      <c r="BI1199" s="244"/>
      <c r="BJ1199" s="244"/>
      <c r="CC1199" s="513" t="str">
        <f t="shared" si="995"/>
        <v/>
      </c>
      <c r="CD1199" s="513" t="str">
        <f t="shared" si="996"/>
        <v/>
      </c>
      <c r="CE1199" s="513" t="str">
        <f t="shared" si="997"/>
        <v/>
      </c>
      <c r="CF1199" s="513" t="str">
        <f t="shared" si="998"/>
        <v/>
      </c>
      <c r="CG1199" s="513" t="str">
        <f t="shared" si="999"/>
        <v/>
      </c>
      <c r="CH1199" s="513" t="str">
        <f t="shared" si="1000"/>
        <v/>
      </c>
      <c r="CI1199" s="513" t="str">
        <f t="shared" si="1001"/>
        <v/>
      </c>
      <c r="CJ1199" s="513"/>
      <c r="CK1199" s="513" t="str">
        <f t="shared" si="1002"/>
        <v/>
      </c>
      <c r="CL1199" s="513" t="str">
        <f t="shared" si="1003"/>
        <v/>
      </c>
      <c r="CM1199" s="513"/>
      <c r="CR1199" s="822">
        <f t="shared" si="1004"/>
        <v>0</v>
      </c>
      <c r="CS1199" s="822">
        <f t="shared" si="1004"/>
        <v>0</v>
      </c>
      <c r="CT1199" s="823">
        <f t="shared" si="1004"/>
        <v>0</v>
      </c>
      <c r="CU1199" s="817">
        <f t="shared" si="1005"/>
        <v>0</v>
      </c>
      <c r="CV1199" s="817">
        <f t="shared" si="1006"/>
        <v>0</v>
      </c>
      <c r="CW1199" s="817">
        <f t="shared" si="1006"/>
        <v>0</v>
      </c>
      <c r="CX1199" s="817">
        <f t="shared" si="1006"/>
        <v>0</v>
      </c>
      <c r="CY1199" s="817"/>
      <c r="CZ1199" s="817">
        <f t="shared" si="1007"/>
        <v>0</v>
      </c>
      <c r="DA1199" s="817">
        <f t="shared" si="1007"/>
        <v>0</v>
      </c>
      <c r="DB1199" s="817"/>
    </row>
    <row r="1200" spans="1:106">
      <c r="A1200" s="423" t="s">
        <v>2271</v>
      </c>
      <c r="B1200" s="424" t="s">
        <v>2272</v>
      </c>
      <c r="C1200" s="77">
        <f t="shared" si="992"/>
        <v>0</v>
      </c>
      <c r="D1200" s="375">
        <f t="shared" si="993"/>
        <v>0</v>
      </c>
      <c r="E1200" s="78"/>
      <c r="F1200" s="79"/>
      <c r="G1200" s="80"/>
      <c r="H1200" s="152"/>
      <c r="I1200" s="153"/>
      <c r="J1200" s="153"/>
      <c r="K1200" s="153"/>
      <c r="L1200" s="153"/>
      <c r="M1200" s="153"/>
      <c r="N1200" s="153"/>
      <c r="O1200" s="153"/>
      <c r="P1200" s="153"/>
      <c r="Q1200" s="153"/>
      <c r="R1200" s="153"/>
      <c r="S1200" s="153"/>
      <c r="T1200" s="153"/>
      <c r="U1200" s="153"/>
      <c r="V1200" s="153"/>
      <c r="W1200" s="153"/>
      <c r="X1200" s="153"/>
      <c r="Y1200" s="153"/>
      <c r="Z1200" s="178"/>
      <c r="AA1200" s="78"/>
      <c r="AB1200" s="155"/>
      <c r="AC1200" s="79"/>
      <c r="AD1200" s="156"/>
      <c r="AE1200" s="155"/>
      <c r="AF1200" s="157"/>
      <c r="AG1200" s="158"/>
      <c r="AH1200" s="156"/>
      <c r="AI1200" s="157"/>
      <c r="AJ1200" s="78"/>
      <c r="AK1200" s="75"/>
      <c r="AL1200" s="271"/>
      <c r="AM1200" s="271"/>
      <c r="AN1200" s="271"/>
      <c r="AO1200" s="855" t="str">
        <f t="shared" si="994"/>
        <v/>
      </c>
      <c r="BC1200" s="244"/>
      <c r="BD1200" s="244"/>
      <c r="BE1200" s="244"/>
      <c r="BF1200" s="244"/>
      <c r="BG1200" s="244"/>
      <c r="BH1200" s="244"/>
      <c r="BI1200" s="244"/>
      <c r="BJ1200" s="244"/>
      <c r="CC1200" s="513" t="str">
        <f t="shared" si="995"/>
        <v/>
      </c>
      <c r="CD1200" s="513" t="str">
        <f t="shared" si="996"/>
        <v/>
      </c>
      <c r="CE1200" s="513" t="str">
        <f t="shared" si="997"/>
        <v/>
      </c>
      <c r="CF1200" s="513" t="str">
        <f t="shared" si="998"/>
        <v/>
      </c>
      <c r="CG1200" s="513" t="str">
        <f t="shared" si="999"/>
        <v/>
      </c>
      <c r="CH1200" s="513" t="str">
        <f t="shared" si="1000"/>
        <v/>
      </c>
      <c r="CI1200" s="513" t="str">
        <f t="shared" si="1001"/>
        <v/>
      </c>
      <c r="CJ1200" s="513"/>
      <c r="CK1200" s="513" t="str">
        <f t="shared" si="1002"/>
        <v/>
      </c>
      <c r="CL1200" s="513" t="str">
        <f t="shared" si="1003"/>
        <v/>
      </c>
      <c r="CM1200" s="513"/>
      <c r="CR1200" s="822">
        <f t="shared" si="1004"/>
        <v>0</v>
      </c>
      <c r="CS1200" s="822">
        <f t="shared" si="1004"/>
        <v>0</v>
      </c>
      <c r="CT1200" s="823">
        <f t="shared" si="1004"/>
        <v>0</v>
      </c>
      <c r="CU1200" s="817">
        <f t="shared" si="1005"/>
        <v>0</v>
      </c>
      <c r="CV1200" s="817">
        <f t="shared" si="1006"/>
        <v>0</v>
      </c>
      <c r="CW1200" s="817">
        <f t="shared" si="1006"/>
        <v>0</v>
      </c>
      <c r="CX1200" s="817">
        <f t="shared" si="1006"/>
        <v>0</v>
      </c>
      <c r="CY1200" s="817"/>
      <c r="CZ1200" s="817">
        <f t="shared" si="1007"/>
        <v>0</v>
      </c>
      <c r="DA1200" s="817">
        <f t="shared" si="1007"/>
        <v>0</v>
      </c>
      <c r="DB1200" s="817"/>
    </row>
    <row r="1201" spans="1:108">
      <c r="A1201" s="878" t="s">
        <v>185</v>
      </c>
      <c r="B1201" s="879"/>
      <c r="C1201" s="92">
        <f>SUM(C1194:C1200)</f>
        <v>0</v>
      </c>
      <c r="D1201" s="93">
        <f>SUM(D1194:D1200)</f>
        <v>0</v>
      </c>
      <c r="E1201" s="94">
        <f>SUM(E1194:E1200)</f>
        <v>0</v>
      </c>
      <c r="F1201" s="95">
        <f>SUM(F1194:F1200)</f>
        <v>0</v>
      </c>
      <c r="G1201" s="93">
        <f>SUM(G1194:G1200)</f>
        <v>0</v>
      </c>
      <c r="H1201" s="875"/>
      <c r="I1201" s="876"/>
      <c r="J1201" s="876"/>
      <c r="K1201" s="876"/>
      <c r="L1201" s="876"/>
      <c r="M1201" s="876"/>
      <c r="N1201" s="876"/>
      <c r="O1201" s="876"/>
      <c r="P1201" s="876"/>
      <c r="Q1201" s="876"/>
      <c r="R1201" s="876"/>
      <c r="S1201" s="876"/>
      <c r="T1201" s="876"/>
      <c r="U1201" s="876"/>
      <c r="V1201" s="876"/>
      <c r="W1201" s="876"/>
      <c r="X1201" s="876"/>
      <c r="Y1201" s="876"/>
      <c r="Z1201" s="880"/>
      <c r="AA1201" s="94">
        <f t="shared" ref="AA1201:AJ1201" si="1008">SUM(AA1194:AA1200)</f>
        <v>0</v>
      </c>
      <c r="AB1201" s="99">
        <f t="shared" si="1008"/>
        <v>0</v>
      </c>
      <c r="AC1201" s="95">
        <f t="shared" si="1008"/>
        <v>0</v>
      </c>
      <c r="AD1201" s="101">
        <f t="shared" si="1008"/>
        <v>0</v>
      </c>
      <c r="AE1201" s="99">
        <f t="shared" si="1008"/>
        <v>0</v>
      </c>
      <c r="AF1201" s="100">
        <f t="shared" si="1008"/>
        <v>0</v>
      </c>
      <c r="AG1201" s="126">
        <f t="shared" si="1008"/>
        <v>0</v>
      </c>
      <c r="AH1201" s="101">
        <f t="shared" si="1008"/>
        <v>0</v>
      </c>
      <c r="AI1201" s="100">
        <f t="shared" si="1008"/>
        <v>0</v>
      </c>
      <c r="AJ1201" s="102">
        <f t="shared" si="1008"/>
        <v>0</v>
      </c>
      <c r="AK1201" s="875"/>
      <c r="AL1201" s="877"/>
      <c r="AM1201" s="838"/>
      <c r="AN1201" s="838"/>
      <c r="AO1201" s="854"/>
      <c r="BC1201" s="256"/>
      <c r="BD1201" s="256"/>
      <c r="BE1201" s="256"/>
      <c r="BF1201" s="256"/>
      <c r="BG1201" s="256"/>
      <c r="BH1201" s="256"/>
      <c r="BI1201" s="256"/>
      <c r="BJ1201" s="256"/>
      <c r="CC1201" s="818"/>
      <c r="CD1201" s="818"/>
      <c r="CE1201" s="818"/>
      <c r="CF1201" s="818"/>
      <c r="CG1201" s="818"/>
      <c r="CH1201" s="818"/>
      <c r="CI1201" s="818"/>
      <c r="CJ1201" s="818"/>
      <c r="CK1201" s="818"/>
      <c r="CL1201" s="818"/>
      <c r="CM1201" s="818"/>
      <c r="CR1201" s="824"/>
      <c r="CS1201" s="824"/>
      <c r="CT1201" s="824"/>
      <c r="CU1201" s="818"/>
      <c r="CV1201" s="818"/>
      <c r="CW1201" s="818"/>
      <c r="CX1201" s="818"/>
      <c r="CY1201" s="818"/>
      <c r="CZ1201" s="818"/>
      <c r="DA1201" s="818"/>
      <c r="DB1201" s="818"/>
    </row>
    <row r="1202" spans="1:108">
      <c r="A1202" s="882" t="s">
        <v>2273</v>
      </c>
      <c r="B1202" s="890"/>
      <c r="C1202" s="890"/>
      <c r="D1202" s="890"/>
      <c r="E1202" s="890"/>
      <c r="F1202" s="890"/>
      <c r="G1202" s="890"/>
      <c r="H1202" s="127"/>
      <c r="I1202" s="127"/>
      <c r="J1202" s="127"/>
      <c r="K1202" s="127"/>
      <c r="L1202" s="127"/>
      <c r="M1202" s="127"/>
      <c r="N1202" s="127"/>
      <c r="O1202" s="127"/>
      <c r="P1202" s="127"/>
      <c r="Q1202" s="127"/>
      <c r="R1202" s="127"/>
      <c r="S1202" s="127"/>
      <c r="T1202" s="127"/>
      <c r="U1202" s="127"/>
      <c r="V1202" s="127"/>
      <c r="W1202" s="127"/>
      <c r="X1202" s="127"/>
      <c r="Y1202" s="127"/>
      <c r="Z1202" s="127"/>
      <c r="AA1202" s="127"/>
      <c r="AB1202" s="127"/>
      <c r="AC1202" s="127"/>
      <c r="AD1202" s="127"/>
      <c r="AE1202" s="127"/>
      <c r="AF1202" s="127"/>
      <c r="AG1202" s="127"/>
      <c r="AH1202" s="127"/>
      <c r="AI1202" s="127"/>
      <c r="AJ1202" s="127"/>
      <c r="AK1202" s="127"/>
      <c r="AL1202" s="127"/>
      <c r="AM1202" s="127"/>
      <c r="AN1202" s="127"/>
      <c r="AO1202" s="854"/>
      <c r="BC1202" s="256"/>
      <c r="BD1202" s="256"/>
      <c r="BE1202" s="256"/>
      <c r="BF1202" s="256"/>
      <c r="BG1202" s="256"/>
      <c r="BH1202" s="256"/>
      <c r="BI1202" s="256"/>
      <c r="BJ1202" s="256"/>
      <c r="CC1202" s="818"/>
      <c r="CD1202" s="818"/>
      <c r="CE1202" s="818"/>
      <c r="CF1202" s="818"/>
      <c r="CG1202" s="818"/>
      <c r="CH1202" s="818"/>
      <c r="CI1202" s="818"/>
      <c r="CJ1202" s="818"/>
      <c r="CK1202" s="818"/>
      <c r="CL1202" s="818"/>
      <c r="CM1202" s="818"/>
      <c r="CR1202" s="824"/>
      <c r="CS1202" s="824"/>
      <c r="CT1202" s="824"/>
      <c r="CU1202" s="818"/>
      <c r="CV1202" s="818"/>
      <c r="CW1202" s="818"/>
      <c r="CX1202" s="818"/>
      <c r="CY1202" s="818"/>
      <c r="CZ1202" s="818"/>
      <c r="DA1202" s="818"/>
      <c r="DB1202" s="818"/>
    </row>
    <row r="1203" spans="1:108" ht="15" customHeight="1">
      <c r="A1203" s="878" t="s">
        <v>2274</v>
      </c>
      <c r="B1203" s="879"/>
      <c r="C1203" s="887"/>
      <c r="D1203" s="888"/>
      <c r="E1203" s="888"/>
      <c r="F1203" s="888"/>
      <c r="G1203" s="888"/>
      <c r="H1203" s="888"/>
      <c r="I1203" s="888"/>
      <c r="J1203" s="888"/>
      <c r="K1203" s="888"/>
      <c r="L1203" s="888"/>
      <c r="M1203" s="888"/>
      <c r="N1203" s="888"/>
      <c r="O1203" s="888"/>
      <c r="P1203" s="888"/>
      <c r="Q1203" s="888"/>
      <c r="R1203" s="888"/>
      <c r="S1203" s="888"/>
      <c r="T1203" s="888"/>
      <c r="U1203" s="888"/>
      <c r="V1203" s="888"/>
      <c r="W1203" s="888"/>
      <c r="X1203" s="888"/>
      <c r="Y1203" s="888"/>
      <c r="Z1203" s="888"/>
      <c r="AA1203" s="888"/>
      <c r="AB1203" s="888"/>
      <c r="AC1203" s="888"/>
      <c r="AD1203" s="888"/>
      <c r="AE1203" s="888"/>
      <c r="AF1203" s="888"/>
      <c r="AG1203" s="888"/>
      <c r="AH1203" s="888"/>
      <c r="AI1203" s="888"/>
      <c r="AJ1203" s="888"/>
      <c r="AK1203" s="888"/>
      <c r="AL1203" s="888"/>
      <c r="AM1203" s="888"/>
      <c r="AN1203" s="888"/>
      <c r="AO1203" s="854"/>
      <c r="BC1203" s="256"/>
      <c r="BD1203" s="256"/>
      <c r="BE1203" s="256"/>
      <c r="BF1203" s="256"/>
      <c r="BG1203" s="256"/>
      <c r="BH1203" s="256"/>
      <c r="BI1203" s="256"/>
      <c r="BJ1203" s="256"/>
      <c r="CC1203" s="818"/>
      <c r="CD1203" s="818"/>
      <c r="CE1203" s="818"/>
      <c r="CF1203" s="818"/>
      <c r="CG1203" s="818"/>
      <c r="CH1203" s="818"/>
      <c r="CI1203" s="818"/>
      <c r="CJ1203" s="818"/>
      <c r="CK1203" s="818"/>
      <c r="CL1203" s="818"/>
      <c r="CM1203" s="818"/>
      <c r="CR1203" s="824"/>
      <c r="CS1203" s="824"/>
      <c r="CT1203" s="824"/>
      <c r="CU1203" s="818"/>
      <c r="CV1203" s="818"/>
      <c r="CW1203" s="818"/>
      <c r="CX1203" s="818"/>
      <c r="CY1203" s="818"/>
      <c r="CZ1203" s="818"/>
      <c r="DA1203" s="818"/>
      <c r="DB1203" s="818"/>
    </row>
    <row r="1204" spans="1:108">
      <c r="A1204" s="367">
        <v>1101004</v>
      </c>
      <c r="B1204" s="378" t="s">
        <v>2275</v>
      </c>
      <c r="C1204" s="42">
        <f t="shared" ref="C1204:C1232" si="1009">SUM(D1204+G1204)</f>
        <v>0</v>
      </c>
      <c r="D1204" s="369">
        <f t="shared" ref="D1204:D1232" si="1010">SUM(E1204:F1204)</f>
        <v>0</v>
      </c>
      <c r="E1204" s="43"/>
      <c r="F1204" s="44"/>
      <c r="G1204" s="45"/>
      <c r="H1204" s="140"/>
      <c r="I1204" s="141"/>
      <c r="J1204" s="141"/>
      <c r="K1204" s="141"/>
      <c r="L1204" s="141"/>
      <c r="M1204" s="141"/>
      <c r="N1204" s="141"/>
      <c r="O1204" s="141"/>
      <c r="P1204" s="141"/>
      <c r="Q1204" s="141"/>
      <c r="R1204" s="141"/>
      <c r="S1204" s="141"/>
      <c r="T1204" s="141"/>
      <c r="U1204" s="141"/>
      <c r="V1204" s="141"/>
      <c r="W1204" s="141"/>
      <c r="X1204" s="141"/>
      <c r="Y1204" s="141"/>
      <c r="Z1204" s="142"/>
      <c r="AA1204" s="43"/>
      <c r="AB1204" s="143"/>
      <c r="AC1204" s="44"/>
      <c r="AD1204" s="104"/>
      <c r="AE1204" s="143"/>
      <c r="AF1204" s="105"/>
      <c r="AG1204" s="144"/>
      <c r="AH1204" s="104"/>
      <c r="AI1204" s="105"/>
      <c r="AJ1204" s="144"/>
      <c r="AK1204" s="55"/>
      <c r="AL1204" s="270"/>
      <c r="AM1204" s="270"/>
      <c r="AN1204" s="270"/>
      <c r="AO1204" s="855" t="str">
        <f t="shared" ref="AO1204:AO1251" si="1011">CC1204&amp;CD1204&amp;CE1204&amp;CF1204&amp;CG1204&amp;CH1204&amp;CI1204&amp;CJ1204&amp;CK1204&amp;CL1204&amp;CM1204&amp;CN1204&amp;CO1204</f>
        <v/>
      </c>
      <c r="BC1204" s="244"/>
      <c r="BD1204" s="244"/>
      <c r="BE1204" s="244"/>
      <c r="BF1204" s="244"/>
      <c r="BG1204" s="244"/>
      <c r="BH1204" s="244"/>
      <c r="BI1204" s="244"/>
      <c r="BJ1204" s="244"/>
      <c r="CC1204" s="513" t="str">
        <f t="shared" ref="CC1204:CC1235" si="1012">IF(AND($C1204&gt;0,AA1204="")," * No olvide digitar la variable "&amp;$AA$8&amp;""&amp;": Atención Cerrada. Digite Cero si no tiene.","")</f>
        <v/>
      </c>
      <c r="CD1204" s="513" t="str">
        <f t="shared" ref="CD1204:CD1235" si="1013">IF(AND($C1204&gt;0,AB1204="")," * No olvide digitar la variable "&amp;$AA$8&amp;""&amp;": Atención Abierta. Digite Cero si no tiene.","")</f>
        <v/>
      </c>
      <c r="CE1204" s="513" t="str">
        <f t="shared" ref="CE1204:CE1235" si="1014">IF(AND($C1204&gt;0,AC1204="")," * No olvide digitar la variable "&amp;$AA$8&amp;""&amp;": Emergencia. Digite Cero si no tiene.","")</f>
        <v/>
      </c>
      <c r="CF1204" s="513" t="str">
        <f t="shared" ref="CF1204:CF1235" si="1015">IF(AND(C1204&lt;AA1204+AB1204+AC1204)," * La Suma de la variable "&amp;$AA$8&amp;""&amp;" no puede ser mayor al Total.","")</f>
        <v/>
      </c>
      <c r="CG1204" s="513" t="str">
        <f t="shared" ref="CG1204:CG1235" si="1016">IF(AND($C1204&gt;0,AD1204="")," * No olvide digitar la variable "&amp;$AD$8&amp;""&amp;": Honorarios. Digite Cero si no tiene.","")</f>
        <v/>
      </c>
      <c r="CH1204" s="513" t="str">
        <f t="shared" ref="CH1204:CH1235" si="1017">IF(AND($C1204&gt;0,AE1204="")," * No olvide digitar la variable "&amp;$AD$8&amp;""&amp;": Convenios. Digite Cero si no tiene.","")</f>
        <v/>
      </c>
      <c r="CI1204" s="513" t="str">
        <f t="shared" ref="CI1204:CI1235" si="1018">IF(AND($C1204&gt;0,AF1204="")," * No olvide digitar la variable "&amp;$AD$8&amp;""&amp;": Consultores de llamada. Digite Cero si no tiene.","")</f>
        <v/>
      </c>
      <c r="CJ1204" s="513"/>
      <c r="CK1204" s="513" t="str">
        <f t="shared" ref="CK1204:CK1235" si="1019">IF(AND($C1204&gt;0,AH1204="")," * No olvide digitar la variable "&amp;$AH$8&amp;""&amp;" Al Sistema. Digite Cero si no tiene.","")</f>
        <v/>
      </c>
      <c r="CL1204" s="513" t="str">
        <f t="shared" ref="CL1204:CL1235" si="1020">IF(AND($C1204&gt;0,AI1204="")," * No olvide digitar la variable "&amp;$AH$8&amp;""&amp;" al Extrasistema. Digite Cero si no tiene.","")</f>
        <v/>
      </c>
      <c r="CM1204" s="513"/>
      <c r="CR1204" s="822">
        <f t="shared" ref="CR1204:CR1235" si="1021">IF(AND($C1204&gt;0,AA1204=""),1,0)</f>
        <v>0</v>
      </c>
      <c r="CS1204" s="822">
        <f t="shared" ref="CS1204:CS1235" si="1022">IF(AND($C1204&gt;0,AB1204=""),1,0)</f>
        <v>0</v>
      </c>
      <c r="CT1204" s="823">
        <f t="shared" ref="CT1204:CT1235" si="1023">IF(AND($C1204&gt;0,AC1204=""),1,0)</f>
        <v>0</v>
      </c>
      <c r="CU1204" s="817">
        <f t="shared" ref="CU1204:CU1235" si="1024">IF(AND(C1204&lt;AA1204+AB1204+AC1204),1,0)</f>
        <v>0</v>
      </c>
      <c r="CV1204" s="817">
        <f t="shared" ref="CV1204:CV1235" si="1025">IF(AND($C1204&gt;0,AD1204=""),1,0)</f>
        <v>0</v>
      </c>
      <c r="CW1204" s="817">
        <f t="shared" ref="CW1204:CW1235" si="1026">IF(AND($C1204&gt;0,AE1204=""),1,0)</f>
        <v>0</v>
      </c>
      <c r="CX1204" s="817">
        <f t="shared" ref="CX1204:CX1235" si="1027">IF(AND($C1204&gt;0,AF1204=""),1,0)</f>
        <v>0</v>
      </c>
      <c r="CY1204" s="817"/>
      <c r="CZ1204" s="817">
        <f t="shared" ref="CZ1204:CZ1235" si="1028">IF(AND($C1204&gt;0,AH1204=""),1,0)</f>
        <v>0</v>
      </c>
      <c r="DA1204" s="817">
        <f t="shared" ref="DA1204:DA1235" si="1029">IF(AND($C1204&gt;0,AI1204=""),1,0)</f>
        <v>0</v>
      </c>
      <c r="DB1204" s="817"/>
    </row>
    <row r="1205" spans="1:108" ht="31.5">
      <c r="A1205" s="370">
        <v>1101006</v>
      </c>
      <c r="B1205" s="380" t="s">
        <v>2276</v>
      </c>
      <c r="C1205" s="57">
        <f t="shared" si="1009"/>
        <v>0</v>
      </c>
      <c r="D1205" s="372">
        <f t="shared" si="1010"/>
        <v>0</v>
      </c>
      <c r="E1205" s="58"/>
      <c r="F1205" s="59"/>
      <c r="G1205" s="60"/>
      <c r="H1205" s="145"/>
      <c r="I1205" s="146"/>
      <c r="J1205" s="146"/>
      <c r="K1205" s="146"/>
      <c r="L1205" s="146"/>
      <c r="M1205" s="146"/>
      <c r="N1205" s="146"/>
      <c r="O1205" s="146"/>
      <c r="P1205" s="146"/>
      <c r="Q1205" s="146"/>
      <c r="R1205" s="146"/>
      <c r="S1205" s="146"/>
      <c r="T1205" s="146"/>
      <c r="U1205" s="146"/>
      <c r="V1205" s="146"/>
      <c r="W1205" s="146"/>
      <c r="X1205" s="146"/>
      <c r="Y1205" s="146"/>
      <c r="Z1205" s="147"/>
      <c r="AA1205" s="58"/>
      <c r="AB1205" s="148"/>
      <c r="AC1205" s="59"/>
      <c r="AD1205" s="110"/>
      <c r="AE1205" s="148"/>
      <c r="AF1205" s="111"/>
      <c r="AG1205" s="149"/>
      <c r="AH1205" s="110"/>
      <c r="AI1205" s="111"/>
      <c r="AJ1205" s="149"/>
      <c r="AK1205" s="70"/>
      <c r="AL1205" s="271"/>
      <c r="AM1205" s="271"/>
      <c r="AN1205" s="271"/>
      <c r="AO1205" s="855" t="str">
        <f t="shared" si="1011"/>
        <v/>
      </c>
      <c r="BC1205" s="244"/>
      <c r="BD1205" s="244"/>
      <c r="BE1205" s="244"/>
      <c r="BF1205" s="244"/>
      <c r="BG1205" s="244"/>
      <c r="BH1205" s="244"/>
      <c r="BI1205" s="244"/>
      <c r="BJ1205" s="244"/>
      <c r="CC1205" s="513" t="str">
        <f t="shared" si="1012"/>
        <v/>
      </c>
      <c r="CD1205" s="513" t="str">
        <f t="shared" si="1013"/>
        <v/>
      </c>
      <c r="CE1205" s="513" t="str">
        <f t="shared" si="1014"/>
        <v/>
      </c>
      <c r="CF1205" s="513" t="str">
        <f t="shared" si="1015"/>
        <v/>
      </c>
      <c r="CG1205" s="513" t="str">
        <f t="shared" si="1016"/>
        <v/>
      </c>
      <c r="CH1205" s="513" t="str">
        <f t="shared" si="1017"/>
        <v/>
      </c>
      <c r="CI1205" s="513" t="str">
        <f t="shared" si="1018"/>
        <v/>
      </c>
      <c r="CJ1205" s="513"/>
      <c r="CK1205" s="513" t="str">
        <f t="shared" si="1019"/>
        <v/>
      </c>
      <c r="CL1205" s="513" t="str">
        <f t="shared" si="1020"/>
        <v/>
      </c>
      <c r="CM1205" s="513"/>
      <c r="CR1205" s="822">
        <f t="shared" si="1021"/>
        <v>0</v>
      </c>
      <c r="CS1205" s="822">
        <f t="shared" si="1022"/>
        <v>0</v>
      </c>
      <c r="CT1205" s="823">
        <f t="shared" si="1023"/>
        <v>0</v>
      </c>
      <c r="CU1205" s="817">
        <f t="shared" si="1024"/>
        <v>0</v>
      </c>
      <c r="CV1205" s="817">
        <f t="shared" si="1025"/>
        <v>0</v>
      </c>
      <c r="CW1205" s="817">
        <f t="shared" si="1026"/>
        <v>0</v>
      </c>
      <c r="CX1205" s="817">
        <f t="shared" si="1027"/>
        <v>0</v>
      </c>
      <c r="CY1205" s="817"/>
      <c r="CZ1205" s="817">
        <f t="shared" si="1028"/>
        <v>0</v>
      </c>
      <c r="DA1205" s="817">
        <f t="shared" si="1029"/>
        <v>0</v>
      </c>
      <c r="DB1205" s="817"/>
    </row>
    <row r="1206" spans="1:108" ht="21">
      <c r="A1206" s="370">
        <v>1101113</v>
      </c>
      <c r="B1206" s="380" t="s">
        <v>2277</v>
      </c>
      <c r="C1206" s="57">
        <f t="shared" si="1009"/>
        <v>0</v>
      </c>
      <c r="D1206" s="372">
        <f t="shared" si="1010"/>
        <v>0</v>
      </c>
      <c r="E1206" s="58"/>
      <c r="F1206" s="59"/>
      <c r="G1206" s="60"/>
      <c r="H1206" s="145"/>
      <c r="I1206" s="146"/>
      <c r="J1206" s="146"/>
      <c r="K1206" s="146"/>
      <c r="L1206" s="146"/>
      <c r="M1206" s="146"/>
      <c r="N1206" s="146"/>
      <c r="O1206" s="146"/>
      <c r="P1206" s="146"/>
      <c r="Q1206" s="146"/>
      <c r="R1206" s="146"/>
      <c r="S1206" s="146"/>
      <c r="T1206" s="146"/>
      <c r="U1206" s="146"/>
      <c r="V1206" s="146"/>
      <c r="W1206" s="146"/>
      <c r="X1206" s="146"/>
      <c r="Y1206" s="146"/>
      <c r="Z1206" s="147"/>
      <c r="AA1206" s="58"/>
      <c r="AB1206" s="148"/>
      <c r="AC1206" s="59"/>
      <c r="AD1206" s="110"/>
      <c r="AE1206" s="148"/>
      <c r="AF1206" s="111"/>
      <c r="AG1206" s="149"/>
      <c r="AH1206" s="110"/>
      <c r="AI1206" s="111"/>
      <c r="AJ1206" s="149"/>
      <c r="AK1206" s="110"/>
      <c r="AL1206" s="111"/>
      <c r="AM1206" s="271"/>
      <c r="AN1206" s="271"/>
      <c r="AO1206" s="855" t="str">
        <f t="shared" si="1011"/>
        <v/>
      </c>
      <c r="BE1206" s="244"/>
      <c r="BF1206" s="244"/>
      <c r="BG1206" s="244"/>
      <c r="BH1206" s="244"/>
      <c r="CC1206" s="513" t="str">
        <f t="shared" si="1012"/>
        <v/>
      </c>
      <c r="CD1206" s="513" t="str">
        <f t="shared" si="1013"/>
        <v/>
      </c>
      <c r="CE1206" s="513" t="str">
        <f t="shared" si="1014"/>
        <v/>
      </c>
      <c r="CF1206" s="513" t="str">
        <f t="shared" si="1015"/>
        <v/>
      </c>
      <c r="CG1206" s="513" t="str">
        <f t="shared" si="1016"/>
        <v/>
      </c>
      <c r="CH1206" s="513" t="str">
        <f t="shared" si="1017"/>
        <v/>
      </c>
      <c r="CI1206" s="513" t="str">
        <f t="shared" si="1018"/>
        <v/>
      </c>
      <c r="CJ1206" s="513"/>
      <c r="CK1206" s="513" t="str">
        <f t="shared" si="1019"/>
        <v/>
      </c>
      <c r="CL1206" s="513" t="str">
        <f t="shared" si="1020"/>
        <v/>
      </c>
      <c r="CM1206" s="513"/>
      <c r="CN1206" s="513" t="str">
        <f>IF(AND($C1206&gt;0,AK1206="")," * No olvide digitar la variable Quirófano Cirugía Mayor. Digite Cero si no tiene.",IF(AK1206&gt;$C1206," *  La variable Quirófano Cirugía Mayor No puede ser mayor al Total.",""))</f>
        <v/>
      </c>
      <c r="CO1206" s="513" t="str">
        <f>IF(AND($C1206&gt;0,AL1206="")," * No olvide digitar la variable Asistencia Anestésica. Digite Cero si no tiene.",IF(AL1206&gt;$C1206," *  La variable Asistencia Anestésica No puede ser mayor al Total.",""))</f>
        <v/>
      </c>
      <c r="CR1206" s="822">
        <f t="shared" si="1021"/>
        <v>0</v>
      </c>
      <c r="CS1206" s="822">
        <f t="shared" si="1022"/>
        <v>0</v>
      </c>
      <c r="CT1206" s="823">
        <f t="shared" si="1023"/>
        <v>0</v>
      </c>
      <c r="CU1206" s="817">
        <f t="shared" si="1024"/>
        <v>0</v>
      </c>
      <c r="CV1206" s="817">
        <f t="shared" si="1025"/>
        <v>0</v>
      </c>
      <c r="CW1206" s="817">
        <f t="shared" si="1026"/>
        <v>0</v>
      </c>
      <c r="CX1206" s="817">
        <f t="shared" si="1027"/>
        <v>0</v>
      </c>
      <c r="CY1206" s="817"/>
      <c r="CZ1206" s="817">
        <f t="shared" si="1028"/>
        <v>0</v>
      </c>
      <c r="DA1206" s="817">
        <f t="shared" si="1029"/>
        <v>0</v>
      </c>
      <c r="DB1206" s="817"/>
      <c r="DC1206" s="822">
        <f>IF(AND($C1206&gt;0,AK1206=""),1,IF(AK1206&gt;$C1206,1,0))</f>
        <v>0</v>
      </c>
      <c r="DD1206" s="822">
        <f>IF(AND($C1206&gt;0,AL1206=""),1,IF(AL1206&gt;$C1206,1,0))</f>
        <v>0</v>
      </c>
    </row>
    <row r="1207" spans="1:108" ht="21">
      <c r="A1207" s="370">
        <v>1101140</v>
      </c>
      <c r="B1207" s="380" t="s">
        <v>2278</v>
      </c>
      <c r="C1207" s="57">
        <f t="shared" si="1009"/>
        <v>0</v>
      </c>
      <c r="D1207" s="372">
        <f t="shared" si="1010"/>
        <v>0</v>
      </c>
      <c r="E1207" s="58"/>
      <c r="F1207" s="59"/>
      <c r="G1207" s="60"/>
      <c r="H1207" s="145"/>
      <c r="I1207" s="146"/>
      <c r="J1207" s="146"/>
      <c r="K1207" s="146"/>
      <c r="L1207" s="146"/>
      <c r="M1207" s="146"/>
      <c r="N1207" s="146"/>
      <c r="O1207" s="146"/>
      <c r="P1207" s="146"/>
      <c r="Q1207" s="146"/>
      <c r="R1207" s="146"/>
      <c r="S1207" s="146"/>
      <c r="T1207" s="146"/>
      <c r="U1207" s="146"/>
      <c r="V1207" s="146"/>
      <c r="W1207" s="146"/>
      <c r="X1207" s="146"/>
      <c r="Y1207" s="146"/>
      <c r="Z1207" s="147"/>
      <c r="AA1207" s="58"/>
      <c r="AB1207" s="148"/>
      <c r="AC1207" s="59"/>
      <c r="AD1207" s="110"/>
      <c r="AE1207" s="148"/>
      <c r="AF1207" s="111"/>
      <c r="AG1207" s="149"/>
      <c r="AH1207" s="110"/>
      <c r="AI1207" s="111"/>
      <c r="AJ1207" s="149"/>
      <c r="AK1207" s="70"/>
      <c r="AL1207" s="271"/>
      <c r="AM1207" s="271"/>
      <c r="AN1207" s="271"/>
      <c r="AO1207" s="855" t="str">
        <f t="shared" si="1011"/>
        <v/>
      </c>
      <c r="BC1207" s="244"/>
      <c r="BD1207" s="244"/>
      <c r="BE1207" s="244"/>
      <c r="BF1207" s="244"/>
      <c r="BG1207" s="244"/>
      <c r="BH1207" s="244"/>
      <c r="BI1207" s="244"/>
      <c r="BJ1207" s="244"/>
      <c r="CC1207" s="513" t="str">
        <f t="shared" si="1012"/>
        <v/>
      </c>
      <c r="CD1207" s="513" t="str">
        <f t="shared" si="1013"/>
        <v/>
      </c>
      <c r="CE1207" s="513" t="str">
        <f t="shared" si="1014"/>
        <v/>
      </c>
      <c r="CF1207" s="513" t="str">
        <f t="shared" si="1015"/>
        <v/>
      </c>
      <c r="CG1207" s="513" t="str">
        <f t="shared" si="1016"/>
        <v/>
      </c>
      <c r="CH1207" s="513" t="str">
        <f t="shared" si="1017"/>
        <v/>
      </c>
      <c r="CI1207" s="513" t="str">
        <f t="shared" si="1018"/>
        <v/>
      </c>
      <c r="CJ1207" s="513"/>
      <c r="CK1207" s="513" t="str">
        <f t="shared" si="1019"/>
        <v/>
      </c>
      <c r="CL1207" s="513" t="str">
        <f t="shared" si="1020"/>
        <v/>
      </c>
      <c r="CM1207" s="513"/>
      <c r="CR1207" s="822">
        <f t="shared" si="1021"/>
        <v>0</v>
      </c>
      <c r="CS1207" s="822">
        <f t="shared" si="1022"/>
        <v>0</v>
      </c>
      <c r="CT1207" s="823">
        <f t="shared" si="1023"/>
        <v>0</v>
      </c>
      <c r="CU1207" s="817">
        <f t="shared" si="1024"/>
        <v>0</v>
      </c>
      <c r="CV1207" s="817">
        <f t="shared" si="1025"/>
        <v>0</v>
      </c>
      <c r="CW1207" s="817">
        <f t="shared" si="1026"/>
        <v>0</v>
      </c>
      <c r="CX1207" s="817">
        <f t="shared" si="1027"/>
        <v>0</v>
      </c>
      <c r="CY1207" s="817"/>
      <c r="CZ1207" s="817">
        <f t="shared" si="1028"/>
        <v>0</v>
      </c>
      <c r="DA1207" s="817">
        <f t="shared" si="1029"/>
        <v>0</v>
      </c>
      <c r="DB1207" s="817"/>
    </row>
    <row r="1208" spans="1:108">
      <c r="A1208" s="370">
        <v>1101141</v>
      </c>
      <c r="B1208" s="380" t="s">
        <v>2279</v>
      </c>
      <c r="C1208" s="57">
        <f t="shared" si="1009"/>
        <v>0</v>
      </c>
      <c r="D1208" s="372">
        <f t="shared" si="1010"/>
        <v>0</v>
      </c>
      <c r="E1208" s="58"/>
      <c r="F1208" s="59"/>
      <c r="G1208" s="60"/>
      <c r="H1208" s="145"/>
      <c r="I1208" s="146"/>
      <c r="J1208" s="146"/>
      <c r="K1208" s="146"/>
      <c r="L1208" s="146"/>
      <c r="M1208" s="146"/>
      <c r="N1208" s="146"/>
      <c r="O1208" s="146"/>
      <c r="P1208" s="146"/>
      <c r="Q1208" s="146"/>
      <c r="R1208" s="146"/>
      <c r="S1208" s="146"/>
      <c r="T1208" s="146"/>
      <c r="U1208" s="146"/>
      <c r="V1208" s="146"/>
      <c r="W1208" s="146"/>
      <c r="X1208" s="146"/>
      <c r="Y1208" s="146"/>
      <c r="Z1208" s="147"/>
      <c r="AA1208" s="58"/>
      <c r="AB1208" s="148"/>
      <c r="AC1208" s="59"/>
      <c r="AD1208" s="110"/>
      <c r="AE1208" s="148"/>
      <c r="AF1208" s="111"/>
      <c r="AG1208" s="149"/>
      <c r="AH1208" s="110"/>
      <c r="AI1208" s="111"/>
      <c r="AJ1208" s="149"/>
      <c r="AK1208" s="70"/>
      <c r="AL1208" s="271"/>
      <c r="AM1208" s="271"/>
      <c r="AN1208" s="271"/>
      <c r="AO1208" s="855" t="str">
        <f t="shared" si="1011"/>
        <v/>
      </c>
      <c r="BC1208" s="244"/>
      <c r="BD1208" s="244"/>
      <c r="BE1208" s="244"/>
      <c r="BF1208" s="244"/>
      <c r="BG1208" s="244"/>
      <c r="BH1208" s="244"/>
      <c r="BI1208" s="244"/>
      <c r="BJ1208" s="244"/>
      <c r="CC1208" s="513" t="str">
        <f t="shared" si="1012"/>
        <v/>
      </c>
      <c r="CD1208" s="513" t="str">
        <f t="shared" si="1013"/>
        <v/>
      </c>
      <c r="CE1208" s="513" t="str">
        <f t="shared" si="1014"/>
        <v/>
      </c>
      <c r="CF1208" s="513" t="str">
        <f t="shared" si="1015"/>
        <v/>
      </c>
      <c r="CG1208" s="513" t="str">
        <f t="shared" si="1016"/>
        <v/>
      </c>
      <c r="CH1208" s="513" t="str">
        <f t="shared" si="1017"/>
        <v/>
      </c>
      <c r="CI1208" s="513" t="str">
        <f t="shared" si="1018"/>
        <v/>
      </c>
      <c r="CJ1208" s="513"/>
      <c r="CK1208" s="513" t="str">
        <f t="shared" si="1019"/>
        <v/>
      </c>
      <c r="CL1208" s="513" t="str">
        <f t="shared" si="1020"/>
        <v/>
      </c>
      <c r="CM1208" s="513"/>
      <c r="CR1208" s="822">
        <f t="shared" si="1021"/>
        <v>0</v>
      </c>
      <c r="CS1208" s="822">
        <f t="shared" si="1022"/>
        <v>0</v>
      </c>
      <c r="CT1208" s="823">
        <f t="shared" si="1023"/>
        <v>0</v>
      </c>
      <c r="CU1208" s="817">
        <f t="shared" si="1024"/>
        <v>0</v>
      </c>
      <c r="CV1208" s="817">
        <f t="shared" si="1025"/>
        <v>0</v>
      </c>
      <c r="CW1208" s="817">
        <f t="shared" si="1026"/>
        <v>0</v>
      </c>
      <c r="CX1208" s="817">
        <f t="shared" si="1027"/>
        <v>0</v>
      </c>
      <c r="CY1208" s="817"/>
      <c r="CZ1208" s="817">
        <f t="shared" si="1028"/>
        <v>0</v>
      </c>
      <c r="DA1208" s="817">
        <f t="shared" si="1029"/>
        <v>0</v>
      </c>
      <c r="DB1208" s="817"/>
    </row>
    <row r="1209" spans="1:108">
      <c r="A1209" s="370">
        <v>1101142</v>
      </c>
      <c r="B1209" s="380" t="s">
        <v>2280</v>
      </c>
      <c r="C1209" s="57">
        <f t="shared" si="1009"/>
        <v>0</v>
      </c>
      <c r="D1209" s="372">
        <f t="shared" si="1010"/>
        <v>0</v>
      </c>
      <c r="E1209" s="58"/>
      <c r="F1209" s="59"/>
      <c r="G1209" s="60"/>
      <c r="H1209" s="145"/>
      <c r="I1209" s="146"/>
      <c r="J1209" s="146"/>
      <c r="K1209" s="146"/>
      <c r="L1209" s="146"/>
      <c r="M1209" s="146"/>
      <c r="N1209" s="146"/>
      <c r="O1209" s="146"/>
      <c r="P1209" s="146"/>
      <c r="Q1209" s="146"/>
      <c r="R1209" s="146"/>
      <c r="S1209" s="146"/>
      <c r="T1209" s="146"/>
      <c r="U1209" s="146"/>
      <c r="V1209" s="146"/>
      <c r="W1209" s="146"/>
      <c r="X1209" s="146"/>
      <c r="Y1209" s="146"/>
      <c r="Z1209" s="147"/>
      <c r="AA1209" s="58"/>
      <c r="AB1209" s="148"/>
      <c r="AC1209" s="59"/>
      <c r="AD1209" s="110"/>
      <c r="AE1209" s="148"/>
      <c r="AF1209" s="111"/>
      <c r="AG1209" s="149"/>
      <c r="AH1209" s="110"/>
      <c r="AI1209" s="111"/>
      <c r="AJ1209" s="149"/>
      <c r="AK1209" s="70"/>
      <c r="AL1209" s="271"/>
      <c r="AM1209" s="271"/>
      <c r="AN1209" s="271"/>
      <c r="AO1209" s="855" t="str">
        <f t="shared" si="1011"/>
        <v/>
      </c>
      <c r="BC1209" s="244"/>
      <c r="BD1209" s="244"/>
      <c r="BE1209" s="244"/>
      <c r="BF1209" s="244"/>
      <c r="BG1209" s="244"/>
      <c r="BH1209" s="244"/>
      <c r="BI1209" s="244"/>
      <c r="BJ1209" s="244"/>
      <c r="CC1209" s="513" t="str">
        <f t="shared" si="1012"/>
        <v/>
      </c>
      <c r="CD1209" s="513" t="str">
        <f t="shared" si="1013"/>
        <v/>
      </c>
      <c r="CE1209" s="513" t="str">
        <f t="shared" si="1014"/>
        <v/>
      </c>
      <c r="CF1209" s="513" t="str">
        <f t="shared" si="1015"/>
        <v/>
      </c>
      <c r="CG1209" s="513" t="str">
        <f t="shared" si="1016"/>
        <v/>
      </c>
      <c r="CH1209" s="513" t="str">
        <f t="shared" si="1017"/>
        <v/>
      </c>
      <c r="CI1209" s="513" t="str">
        <f t="shared" si="1018"/>
        <v/>
      </c>
      <c r="CJ1209" s="513"/>
      <c r="CK1209" s="513" t="str">
        <f t="shared" si="1019"/>
        <v/>
      </c>
      <c r="CL1209" s="513" t="str">
        <f t="shared" si="1020"/>
        <v/>
      </c>
      <c r="CM1209" s="513"/>
      <c r="CR1209" s="822">
        <f t="shared" si="1021"/>
        <v>0</v>
      </c>
      <c r="CS1209" s="822">
        <f t="shared" si="1022"/>
        <v>0</v>
      </c>
      <c r="CT1209" s="823">
        <f t="shared" si="1023"/>
        <v>0</v>
      </c>
      <c r="CU1209" s="817">
        <f t="shared" si="1024"/>
        <v>0</v>
      </c>
      <c r="CV1209" s="817">
        <f t="shared" si="1025"/>
        <v>0</v>
      </c>
      <c r="CW1209" s="817">
        <f t="shared" si="1026"/>
        <v>0</v>
      </c>
      <c r="CX1209" s="817">
        <f t="shared" si="1027"/>
        <v>0</v>
      </c>
      <c r="CY1209" s="817"/>
      <c r="CZ1209" s="817">
        <f t="shared" si="1028"/>
        <v>0</v>
      </c>
      <c r="DA1209" s="817">
        <f t="shared" si="1029"/>
        <v>0</v>
      </c>
      <c r="DB1209" s="817"/>
    </row>
    <row r="1210" spans="1:108">
      <c r="A1210" s="370">
        <v>1101001</v>
      </c>
      <c r="B1210" s="380" t="s">
        <v>2281</v>
      </c>
      <c r="C1210" s="57">
        <f t="shared" si="1009"/>
        <v>0</v>
      </c>
      <c r="D1210" s="372">
        <f t="shared" si="1010"/>
        <v>0</v>
      </c>
      <c r="E1210" s="58"/>
      <c r="F1210" s="59"/>
      <c r="G1210" s="60"/>
      <c r="H1210" s="145"/>
      <c r="I1210" s="146"/>
      <c r="J1210" s="146"/>
      <c r="K1210" s="146"/>
      <c r="L1210" s="146"/>
      <c r="M1210" s="146"/>
      <c r="N1210" s="146"/>
      <c r="O1210" s="146"/>
      <c r="P1210" s="146"/>
      <c r="Q1210" s="146"/>
      <c r="R1210" s="146"/>
      <c r="S1210" s="146"/>
      <c r="T1210" s="146"/>
      <c r="U1210" s="146"/>
      <c r="V1210" s="146"/>
      <c r="W1210" s="146"/>
      <c r="X1210" s="146"/>
      <c r="Y1210" s="146"/>
      <c r="Z1210" s="147"/>
      <c r="AA1210" s="58"/>
      <c r="AB1210" s="148"/>
      <c r="AC1210" s="59"/>
      <c r="AD1210" s="110"/>
      <c r="AE1210" s="148"/>
      <c r="AF1210" s="111"/>
      <c r="AG1210" s="149"/>
      <c r="AH1210" s="110"/>
      <c r="AI1210" s="111"/>
      <c r="AJ1210" s="149"/>
      <c r="AK1210" s="110"/>
      <c r="AL1210" s="111"/>
      <c r="AM1210" s="271"/>
      <c r="AN1210" s="271"/>
      <c r="AO1210" s="855" t="str">
        <f t="shared" si="1011"/>
        <v/>
      </c>
      <c r="BE1210" s="244"/>
      <c r="BF1210" s="244"/>
      <c r="BG1210" s="244"/>
      <c r="BH1210" s="244"/>
      <c r="CC1210" s="513" t="str">
        <f t="shared" si="1012"/>
        <v/>
      </c>
      <c r="CD1210" s="513" t="str">
        <f t="shared" si="1013"/>
        <v/>
      </c>
      <c r="CE1210" s="513" t="str">
        <f t="shared" si="1014"/>
        <v/>
      </c>
      <c r="CF1210" s="513" t="str">
        <f t="shared" si="1015"/>
        <v/>
      </c>
      <c r="CG1210" s="513" t="str">
        <f t="shared" si="1016"/>
        <v/>
      </c>
      <c r="CH1210" s="513" t="str">
        <f t="shared" si="1017"/>
        <v/>
      </c>
      <c r="CI1210" s="513" t="str">
        <f t="shared" si="1018"/>
        <v/>
      </c>
      <c r="CJ1210" s="513"/>
      <c r="CK1210" s="513" t="str">
        <f t="shared" si="1019"/>
        <v/>
      </c>
      <c r="CL1210" s="513" t="str">
        <f t="shared" si="1020"/>
        <v/>
      </c>
      <c r="CM1210" s="513"/>
      <c r="CN1210" s="513" t="str">
        <f t="shared" ref="CN1210:CN1216" si="1030">IF(AND($C1210&gt;0,AK1210="")," * No olvide digitar la variable Quirófano Cirugía Mayor. Digite Cero si no tiene.",IF(AK1210&gt;$C1210," *  La variable Quirófano Cirugía Mayor No puede ser mayor al Total.",""))</f>
        <v/>
      </c>
      <c r="CO1210" s="513" t="str">
        <f t="shared" ref="CO1210:CO1216" si="1031">IF(AND($C1210&gt;0,AL1210="")," * No olvide digitar la variable Asistencia Anestésica. Digite Cero si no tiene.",IF(AL1210&gt;$C1210," *  La variable Asistencia Anestésica No puede ser mayor al Total.",""))</f>
        <v/>
      </c>
      <c r="CR1210" s="822">
        <f t="shared" si="1021"/>
        <v>0</v>
      </c>
      <c r="CS1210" s="822">
        <f t="shared" si="1022"/>
        <v>0</v>
      </c>
      <c r="CT1210" s="823">
        <f t="shared" si="1023"/>
        <v>0</v>
      </c>
      <c r="CU1210" s="817">
        <f t="shared" si="1024"/>
        <v>0</v>
      </c>
      <c r="CV1210" s="817">
        <f t="shared" si="1025"/>
        <v>0</v>
      </c>
      <c r="CW1210" s="817">
        <f t="shared" si="1026"/>
        <v>0</v>
      </c>
      <c r="CX1210" s="817">
        <f t="shared" si="1027"/>
        <v>0</v>
      </c>
      <c r="CY1210" s="817"/>
      <c r="CZ1210" s="817">
        <f t="shared" si="1028"/>
        <v>0</v>
      </c>
      <c r="DA1210" s="817">
        <f t="shared" si="1029"/>
        <v>0</v>
      </c>
      <c r="DB1210" s="817"/>
      <c r="DC1210" s="822">
        <f t="shared" ref="DC1210:DC1216" si="1032">IF(AND($C1210&gt;0,AK1210=""),1,IF(AK1210&gt;$C1210,1,0))</f>
        <v>0</v>
      </c>
      <c r="DD1210" s="822">
        <f t="shared" ref="DD1210:DD1216" si="1033">IF(AND($C1210&gt;0,AL1210=""),1,IF(AL1210&gt;$C1210,1,0))</f>
        <v>0</v>
      </c>
    </row>
    <row r="1211" spans="1:108">
      <c r="A1211" s="370">
        <v>1101002</v>
      </c>
      <c r="B1211" s="380" t="s">
        <v>2282</v>
      </c>
      <c r="C1211" s="57">
        <f t="shared" si="1009"/>
        <v>0</v>
      </c>
      <c r="D1211" s="372">
        <f t="shared" si="1010"/>
        <v>0</v>
      </c>
      <c r="E1211" s="58"/>
      <c r="F1211" s="59"/>
      <c r="G1211" s="60"/>
      <c r="H1211" s="145"/>
      <c r="I1211" s="146"/>
      <c r="J1211" s="146"/>
      <c r="K1211" s="146"/>
      <c r="L1211" s="146"/>
      <c r="M1211" s="146"/>
      <c r="N1211" s="146"/>
      <c r="O1211" s="146"/>
      <c r="P1211" s="146"/>
      <c r="Q1211" s="146"/>
      <c r="R1211" s="146"/>
      <c r="S1211" s="146"/>
      <c r="T1211" s="146"/>
      <c r="U1211" s="146"/>
      <c r="V1211" s="146"/>
      <c r="W1211" s="146"/>
      <c r="X1211" s="146"/>
      <c r="Y1211" s="146"/>
      <c r="Z1211" s="147"/>
      <c r="AA1211" s="58"/>
      <c r="AB1211" s="148"/>
      <c r="AC1211" s="59"/>
      <c r="AD1211" s="110"/>
      <c r="AE1211" s="148"/>
      <c r="AF1211" s="111"/>
      <c r="AG1211" s="149"/>
      <c r="AH1211" s="110"/>
      <c r="AI1211" s="111"/>
      <c r="AJ1211" s="149"/>
      <c r="AK1211" s="110"/>
      <c r="AL1211" s="111"/>
      <c r="AM1211" s="271"/>
      <c r="AN1211" s="271"/>
      <c r="AO1211" s="855" t="str">
        <f t="shared" si="1011"/>
        <v/>
      </c>
      <c r="BE1211" s="244"/>
      <c r="BF1211" s="244"/>
      <c r="BG1211" s="244"/>
      <c r="BH1211" s="244"/>
      <c r="CC1211" s="513" t="str">
        <f t="shared" si="1012"/>
        <v/>
      </c>
      <c r="CD1211" s="513" t="str">
        <f t="shared" si="1013"/>
        <v/>
      </c>
      <c r="CE1211" s="513" t="str">
        <f t="shared" si="1014"/>
        <v/>
      </c>
      <c r="CF1211" s="513" t="str">
        <f t="shared" si="1015"/>
        <v/>
      </c>
      <c r="CG1211" s="513" t="str">
        <f t="shared" si="1016"/>
        <v/>
      </c>
      <c r="CH1211" s="513" t="str">
        <f t="shared" si="1017"/>
        <v/>
      </c>
      <c r="CI1211" s="513" t="str">
        <f t="shared" si="1018"/>
        <v/>
      </c>
      <c r="CJ1211" s="513"/>
      <c r="CK1211" s="513" t="str">
        <f t="shared" si="1019"/>
        <v/>
      </c>
      <c r="CL1211" s="513" t="str">
        <f t="shared" si="1020"/>
        <v/>
      </c>
      <c r="CM1211" s="513"/>
      <c r="CN1211" s="513" t="str">
        <f t="shared" si="1030"/>
        <v/>
      </c>
      <c r="CO1211" s="513" t="str">
        <f t="shared" si="1031"/>
        <v/>
      </c>
      <c r="CR1211" s="822">
        <f t="shared" si="1021"/>
        <v>0</v>
      </c>
      <c r="CS1211" s="822">
        <f t="shared" si="1022"/>
        <v>0</v>
      </c>
      <c r="CT1211" s="823">
        <f t="shared" si="1023"/>
        <v>0</v>
      </c>
      <c r="CU1211" s="817">
        <f t="shared" si="1024"/>
        <v>0</v>
      </c>
      <c r="CV1211" s="817">
        <f t="shared" si="1025"/>
        <v>0</v>
      </c>
      <c r="CW1211" s="817">
        <f t="shared" si="1026"/>
        <v>0</v>
      </c>
      <c r="CX1211" s="817">
        <f t="shared" si="1027"/>
        <v>0</v>
      </c>
      <c r="CY1211" s="817"/>
      <c r="CZ1211" s="817">
        <f t="shared" si="1028"/>
        <v>0</v>
      </c>
      <c r="DA1211" s="817">
        <f t="shared" si="1029"/>
        <v>0</v>
      </c>
      <c r="DB1211" s="817"/>
      <c r="DC1211" s="822">
        <f t="shared" si="1032"/>
        <v>0</v>
      </c>
      <c r="DD1211" s="822">
        <f t="shared" si="1033"/>
        <v>0</v>
      </c>
    </row>
    <row r="1212" spans="1:108">
      <c r="A1212" s="370">
        <v>1101003</v>
      </c>
      <c r="B1212" s="380" t="s">
        <v>2283</v>
      </c>
      <c r="C1212" s="57">
        <f t="shared" si="1009"/>
        <v>0</v>
      </c>
      <c r="D1212" s="372">
        <f t="shared" si="1010"/>
        <v>0</v>
      </c>
      <c r="E1212" s="58"/>
      <c r="F1212" s="59"/>
      <c r="G1212" s="60"/>
      <c r="H1212" s="145"/>
      <c r="I1212" s="146"/>
      <c r="J1212" s="146"/>
      <c r="K1212" s="146"/>
      <c r="L1212" s="146"/>
      <c r="M1212" s="146"/>
      <c r="N1212" s="146"/>
      <c r="O1212" s="146"/>
      <c r="P1212" s="146"/>
      <c r="Q1212" s="146"/>
      <c r="R1212" s="146"/>
      <c r="S1212" s="146"/>
      <c r="T1212" s="146"/>
      <c r="U1212" s="146"/>
      <c r="V1212" s="146"/>
      <c r="W1212" s="146"/>
      <c r="X1212" s="146"/>
      <c r="Y1212" s="146"/>
      <c r="Z1212" s="147"/>
      <c r="AA1212" s="58"/>
      <c r="AB1212" s="148"/>
      <c r="AC1212" s="59"/>
      <c r="AD1212" s="110"/>
      <c r="AE1212" s="148"/>
      <c r="AF1212" s="111"/>
      <c r="AG1212" s="149"/>
      <c r="AH1212" s="110"/>
      <c r="AI1212" s="111"/>
      <c r="AJ1212" s="149"/>
      <c r="AK1212" s="110"/>
      <c r="AL1212" s="111"/>
      <c r="AM1212" s="271"/>
      <c r="AN1212" s="271"/>
      <c r="AO1212" s="855" t="str">
        <f t="shared" si="1011"/>
        <v/>
      </c>
      <c r="BE1212" s="244"/>
      <c r="BF1212" s="244"/>
      <c r="BG1212" s="244"/>
      <c r="BH1212" s="244"/>
      <c r="CC1212" s="513" t="str">
        <f t="shared" si="1012"/>
        <v/>
      </c>
      <c r="CD1212" s="513" t="str">
        <f t="shared" si="1013"/>
        <v/>
      </c>
      <c r="CE1212" s="513" t="str">
        <f t="shared" si="1014"/>
        <v/>
      </c>
      <c r="CF1212" s="513" t="str">
        <f t="shared" si="1015"/>
        <v/>
      </c>
      <c r="CG1212" s="513" t="str">
        <f t="shared" si="1016"/>
        <v/>
      </c>
      <c r="CH1212" s="513" t="str">
        <f t="shared" si="1017"/>
        <v/>
      </c>
      <c r="CI1212" s="513" t="str">
        <f t="shared" si="1018"/>
        <v/>
      </c>
      <c r="CJ1212" s="513"/>
      <c r="CK1212" s="513" t="str">
        <f t="shared" si="1019"/>
        <v/>
      </c>
      <c r="CL1212" s="513" t="str">
        <f t="shared" si="1020"/>
        <v/>
      </c>
      <c r="CM1212" s="513"/>
      <c r="CN1212" s="513" t="str">
        <f t="shared" si="1030"/>
        <v/>
      </c>
      <c r="CO1212" s="513" t="str">
        <f t="shared" si="1031"/>
        <v/>
      </c>
      <c r="CR1212" s="822">
        <f t="shared" si="1021"/>
        <v>0</v>
      </c>
      <c r="CS1212" s="822">
        <f t="shared" si="1022"/>
        <v>0</v>
      </c>
      <c r="CT1212" s="823">
        <f t="shared" si="1023"/>
        <v>0</v>
      </c>
      <c r="CU1212" s="817">
        <f t="shared" si="1024"/>
        <v>0</v>
      </c>
      <c r="CV1212" s="817">
        <f t="shared" si="1025"/>
        <v>0</v>
      </c>
      <c r="CW1212" s="817">
        <f t="shared" si="1026"/>
        <v>0</v>
      </c>
      <c r="CX1212" s="817">
        <f t="shared" si="1027"/>
        <v>0</v>
      </c>
      <c r="CY1212" s="817"/>
      <c r="CZ1212" s="817">
        <f t="shared" si="1028"/>
        <v>0</v>
      </c>
      <c r="DA1212" s="817">
        <f t="shared" si="1029"/>
        <v>0</v>
      </c>
      <c r="DB1212" s="817"/>
      <c r="DC1212" s="822">
        <f t="shared" si="1032"/>
        <v>0</v>
      </c>
      <c r="DD1212" s="822">
        <f t="shared" si="1033"/>
        <v>0</v>
      </c>
    </row>
    <row r="1213" spans="1:108">
      <c r="A1213" s="370">
        <v>1101047</v>
      </c>
      <c r="B1213" s="380" t="s">
        <v>2284</v>
      </c>
      <c r="C1213" s="57">
        <f t="shared" si="1009"/>
        <v>0</v>
      </c>
      <c r="D1213" s="372">
        <f t="shared" si="1010"/>
        <v>0</v>
      </c>
      <c r="E1213" s="58"/>
      <c r="F1213" s="59"/>
      <c r="G1213" s="60"/>
      <c r="H1213" s="145"/>
      <c r="I1213" s="146"/>
      <c r="J1213" s="146"/>
      <c r="K1213" s="146"/>
      <c r="L1213" s="146"/>
      <c r="M1213" s="146"/>
      <c r="N1213" s="146"/>
      <c r="O1213" s="146"/>
      <c r="P1213" s="146"/>
      <c r="Q1213" s="146"/>
      <c r="R1213" s="146"/>
      <c r="S1213" s="146"/>
      <c r="T1213" s="146"/>
      <c r="U1213" s="146"/>
      <c r="V1213" s="146"/>
      <c r="W1213" s="146"/>
      <c r="X1213" s="146"/>
      <c r="Y1213" s="146"/>
      <c r="Z1213" s="147"/>
      <c r="AA1213" s="58"/>
      <c r="AB1213" s="148"/>
      <c r="AC1213" s="59"/>
      <c r="AD1213" s="110"/>
      <c r="AE1213" s="148"/>
      <c r="AF1213" s="111"/>
      <c r="AG1213" s="149"/>
      <c r="AH1213" s="110"/>
      <c r="AI1213" s="111"/>
      <c r="AJ1213" s="149"/>
      <c r="AK1213" s="110"/>
      <c r="AL1213" s="111"/>
      <c r="AM1213" s="271"/>
      <c r="AN1213" s="271"/>
      <c r="AO1213" s="855" t="str">
        <f t="shared" si="1011"/>
        <v/>
      </c>
      <c r="BE1213" s="244"/>
      <c r="BF1213" s="244"/>
      <c r="BG1213" s="244"/>
      <c r="BH1213" s="244"/>
      <c r="CC1213" s="513" t="str">
        <f t="shared" si="1012"/>
        <v/>
      </c>
      <c r="CD1213" s="513" t="str">
        <f t="shared" si="1013"/>
        <v/>
      </c>
      <c r="CE1213" s="513" t="str">
        <f t="shared" si="1014"/>
        <v/>
      </c>
      <c r="CF1213" s="513" t="str">
        <f t="shared" si="1015"/>
        <v/>
      </c>
      <c r="CG1213" s="513" t="str">
        <f t="shared" si="1016"/>
        <v/>
      </c>
      <c r="CH1213" s="513" t="str">
        <f t="shared" si="1017"/>
        <v/>
      </c>
      <c r="CI1213" s="513" t="str">
        <f t="shared" si="1018"/>
        <v/>
      </c>
      <c r="CJ1213" s="513"/>
      <c r="CK1213" s="513" t="str">
        <f t="shared" si="1019"/>
        <v/>
      </c>
      <c r="CL1213" s="513" t="str">
        <f t="shared" si="1020"/>
        <v/>
      </c>
      <c r="CM1213" s="513"/>
      <c r="CN1213" s="513" t="str">
        <f t="shared" si="1030"/>
        <v/>
      </c>
      <c r="CO1213" s="513" t="str">
        <f t="shared" si="1031"/>
        <v/>
      </c>
      <c r="CR1213" s="822">
        <f t="shared" si="1021"/>
        <v>0</v>
      </c>
      <c r="CS1213" s="822">
        <f t="shared" si="1022"/>
        <v>0</v>
      </c>
      <c r="CT1213" s="823">
        <f t="shared" si="1023"/>
        <v>0</v>
      </c>
      <c r="CU1213" s="817">
        <f t="shared" si="1024"/>
        <v>0</v>
      </c>
      <c r="CV1213" s="817">
        <f t="shared" si="1025"/>
        <v>0</v>
      </c>
      <c r="CW1213" s="817">
        <f t="shared" si="1026"/>
        <v>0</v>
      </c>
      <c r="CX1213" s="817">
        <f t="shared" si="1027"/>
        <v>0</v>
      </c>
      <c r="CY1213" s="817"/>
      <c r="CZ1213" s="817">
        <f t="shared" si="1028"/>
        <v>0</v>
      </c>
      <c r="DA1213" s="817">
        <f t="shared" si="1029"/>
        <v>0</v>
      </c>
      <c r="DB1213" s="817"/>
      <c r="DC1213" s="822">
        <f t="shared" si="1032"/>
        <v>0</v>
      </c>
      <c r="DD1213" s="822">
        <f t="shared" si="1033"/>
        <v>0</v>
      </c>
    </row>
    <row r="1214" spans="1:108">
      <c r="A1214" s="370">
        <v>1101048</v>
      </c>
      <c r="B1214" s="380" t="s">
        <v>2285</v>
      </c>
      <c r="C1214" s="57">
        <f t="shared" si="1009"/>
        <v>0</v>
      </c>
      <c r="D1214" s="372">
        <f t="shared" si="1010"/>
        <v>0</v>
      </c>
      <c r="E1214" s="58"/>
      <c r="F1214" s="59"/>
      <c r="G1214" s="60"/>
      <c r="H1214" s="145"/>
      <c r="I1214" s="146"/>
      <c r="J1214" s="146"/>
      <c r="K1214" s="146"/>
      <c r="L1214" s="146"/>
      <c r="M1214" s="146"/>
      <c r="N1214" s="146"/>
      <c r="O1214" s="146"/>
      <c r="P1214" s="146"/>
      <c r="Q1214" s="146"/>
      <c r="R1214" s="146"/>
      <c r="S1214" s="146"/>
      <c r="T1214" s="146"/>
      <c r="U1214" s="146"/>
      <c r="V1214" s="146"/>
      <c r="W1214" s="146"/>
      <c r="X1214" s="146"/>
      <c r="Y1214" s="146"/>
      <c r="Z1214" s="147"/>
      <c r="AA1214" s="58"/>
      <c r="AB1214" s="148"/>
      <c r="AC1214" s="59"/>
      <c r="AD1214" s="110"/>
      <c r="AE1214" s="148"/>
      <c r="AF1214" s="111"/>
      <c r="AG1214" s="149"/>
      <c r="AH1214" s="110"/>
      <c r="AI1214" s="111"/>
      <c r="AJ1214" s="149"/>
      <c r="AK1214" s="110"/>
      <c r="AL1214" s="111"/>
      <c r="AM1214" s="271"/>
      <c r="AN1214" s="271"/>
      <c r="AO1214" s="855" t="str">
        <f t="shared" si="1011"/>
        <v/>
      </c>
      <c r="BE1214" s="244"/>
      <c r="BF1214" s="244"/>
      <c r="BG1214" s="244"/>
      <c r="BH1214" s="244"/>
      <c r="CC1214" s="513" t="str">
        <f t="shared" si="1012"/>
        <v/>
      </c>
      <c r="CD1214" s="513" t="str">
        <f t="shared" si="1013"/>
        <v/>
      </c>
      <c r="CE1214" s="513" t="str">
        <f t="shared" si="1014"/>
        <v/>
      </c>
      <c r="CF1214" s="513" t="str">
        <f t="shared" si="1015"/>
        <v/>
      </c>
      <c r="CG1214" s="513" t="str">
        <f t="shared" si="1016"/>
        <v/>
      </c>
      <c r="CH1214" s="513" t="str">
        <f t="shared" si="1017"/>
        <v/>
      </c>
      <c r="CI1214" s="513" t="str">
        <f t="shared" si="1018"/>
        <v/>
      </c>
      <c r="CJ1214" s="513"/>
      <c r="CK1214" s="513" t="str">
        <f t="shared" si="1019"/>
        <v/>
      </c>
      <c r="CL1214" s="513" t="str">
        <f t="shared" si="1020"/>
        <v/>
      </c>
      <c r="CM1214" s="513"/>
      <c r="CN1214" s="513" t="str">
        <f t="shared" si="1030"/>
        <v/>
      </c>
      <c r="CO1214" s="513" t="str">
        <f t="shared" si="1031"/>
        <v/>
      </c>
      <c r="CR1214" s="822">
        <f t="shared" si="1021"/>
        <v>0</v>
      </c>
      <c r="CS1214" s="822">
        <f t="shared" si="1022"/>
        <v>0</v>
      </c>
      <c r="CT1214" s="823">
        <f t="shared" si="1023"/>
        <v>0</v>
      </c>
      <c r="CU1214" s="817">
        <f t="shared" si="1024"/>
        <v>0</v>
      </c>
      <c r="CV1214" s="817">
        <f t="shared" si="1025"/>
        <v>0</v>
      </c>
      <c r="CW1214" s="817">
        <f t="shared" si="1026"/>
        <v>0</v>
      </c>
      <c r="CX1214" s="817">
        <f t="shared" si="1027"/>
        <v>0</v>
      </c>
      <c r="CY1214" s="817"/>
      <c r="CZ1214" s="817">
        <f t="shared" si="1028"/>
        <v>0</v>
      </c>
      <c r="DA1214" s="817">
        <f t="shared" si="1029"/>
        <v>0</v>
      </c>
      <c r="DB1214" s="817"/>
      <c r="DC1214" s="822">
        <f t="shared" si="1032"/>
        <v>0</v>
      </c>
      <c r="DD1214" s="822">
        <f t="shared" si="1033"/>
        <v>0</v>
      </c>
    </row>
    <row r="1215" spans="1:108">
      <c r="A1215" s="370">
        <v>1101005</v>
      </c>
      <c r="B1215" s="380" t="s">
        <v>2286</v>
      </c>
      <c r="C1215" s="57">
        <f t="shared" si="1009"/>
        <v>0</v>
      </c>
      <c r="D1215" s="372">
        <f t="shared" si="1010"/>
        <v>0</v>
      </c>
      <c r="E1215" s="58"/>
      <c r="F1215" s="59"/>
      <c r="G1215" s="60"/>
      <c r="H1215" s="145"/>
      <c r="I1215" s="146"/>
      <c r="J1215" s="146"/>
      <c r="K1215" s="146"/>
      <c r="L1215" s="146"/>
      <c r="M1215" s="146"/>
      <c r="N1215" s="146"/>
      <c r="O1215" s="146"/>
      <c r="P1215" s="146"/>
      <c r="Q1215" s="146"/>
      <c r="R1215" s="146"/>
      <c r="S1215" s="146"/>
      <c r="T1215" s="146"/>
      <c r="U1215" s="146"/>
      <c r="V1215" s="146"/>
      <c r="W1215" s="146"/>
      <c r="X1215" s="146"/>
      <c r="Y1215" s="146"/>
      <c r="Z1215" s="147"/>
      <c r="AA1215" s="58"/>
      <c r="AB1215" s="148"/>
      <c r="AC1215" s="59"/>
      <c r="AD1215" s="110"/>
      <c r="AE1215" s="148"/>
      <c r="AF1215" s="111"/>
      <c r="AG1215" s="149"/>
      <c r="AH1215" s="110"/>
      <c r="AI1215" s="111"/>
      <c r="AJ1215" s="149"/>
      <c r="AK1215" s="110"/>
      <c r="AL1215" s="111"/>
      <c r="AM1215" s="271"/>
      <c r="AN1215" s="271"/>
      <c r="AO1215" s="855" t="str">
        <f t="shared" si="1011"/>
        <v/>
      </c>
      <c r="BE1215" s="244"/>
      <c r="BF1215" s="244"/>
      <c r="BG1215" s="244"/>
      <c r="BH1215" s="244"/>
      <c r="CC1215" s="513" t="str">
        <f t="shared" si="1012"/>
        <v/>
      </c>
      <c r="CD1215" s="513" t="str">
        <f t="shared" si="1013"/>
        <v/>
      </c>
      <c r="CE1215" s="513" t="str">
        <f t="shared" si="1014"/>
        <v/>
      </c>
      <c r="CF1215" s="513" t="str">
        <f t="shared" si="1015"/>
        <v/>
      </c>
      <c r="CG1215" s="513" t="str">
        <f t="shared" si="1016"/>
        <v/>
      </c>
      <c r="CH1215" s="513" t="str">
        <f t="shared" si="1017"/>
        <v/>
      </c>
      <c r="CI1215" s="513" t="str">
        <f t="shared" si="1018"/>
        <v/>
      </c>
      <c r="CJ1215" s="513"/>
      <c r="CK1215" s="513" t="str">
        <f t="shared" si="1019"/>
        <v/>
      </c>
      <c r="CL1215" s="513" t="str">
        <f t="shared" si="1020"/>
        <v/>
      </c>
      <c r="CM1215" s="513"/>
      <c r="CN1215" s="513" t="str">
        <f t="shared" si="1030"/>
        <v/>
      </c>
      <c r="CO1215" s="513" t="str">
        <f t="shared" si="1031"/>
        <v/>
      </c>
      <c r="CR1215" s="822">
        <f t="shared" si="1021"/>
        <v>0</v>
      </c>
      <c r="CS1215" s="822">
        <f t="shared" si="1022"/>
        <v>0</v>
      </c>
      <c r="CT1215" s="823">
        <f t="shared" si="1023"/>
        <v>0</v>
      </c>
      <c r="CU1215" s="817">
        <f t="shared" si="1024"/>
        <v>0</v>
      </c>
      <c r="CV1215" s="817">
        <f t="shared" si="1025"/>
        <v>0</v>
      </c>
      <c r="CW1215" s="817">
        <f t="shared" si="1026"/>
        <v>0</v>
      </c>
      <c r="CX1215" s="817">
        <f t="shared" si="1027"/>
        <v>0</v>
      </c>
      <c r="CY1215" s="817"/>
      <c r="CZ1215" s="817">
        <f t="shared" si="1028"/>
        <v>0</v>
      </c>
      <c r="DA1215" s="817">
        <f t="shared" si="1029"/>
        <v>0</v>
      </c>
      <c r="DB1215" s="817"/>
      <c r="DC1215" s="822">
        <f t="shared" si="1032"/>
        <v>0</v>
      </c>
      <c r="DD1215" s="822">
        <f t="shared" si="1033"/>
        <v>0</v>
      </c>
    </row>
    <row r="1216" spans="1:108">
      <c r="A1216" s="370">
        <v>1101007</v>
      </c>
      <c r="B1216" s="380" t="s">
        <v>2287</v>
      </c>
      <c r="C1216" s="57">
        <f t="shared" si="1009"/>
        <v>0</v>
      </c>
      <c r="D1216" s="372">
        <f t="shared" si="1010"/>
        <v>0</v>
      </c>
      <c r="E1216" s="58"/>
      <c r="F1216" s="59"/>
      <c r="G1216" s="60"/>
      <c r="H1216" s="145"/>
      <c r="I1216" s="146"/>
      <c r="J1216" s="146"/>
      <c r="K1216" s="146"/>
      <c r="L1216" s="146"/>
      <c r="M1216" s="146"/>
      <c r="N1216" s="146"/>
      <c r="O1216" s="146"/>
      <c r="P1216" s="146"/>
      <c r="Q1216" s="146"/>
      <c r="R1216" s="146"/>
      <c r="S1216" s="146"/>
      <c r="T1216" s="146"/>
      <c r="U1216" s="146"/>
      <c r="V1216" s="146"/>
      <c r="W1216" s="146"/>
      <c r="X1216" s="146"/>
      <c r="Y1216" s="146"/>
      <c r="Z1216" s="147"/>
      <c r="AA1216" s="58"/>
      <c r="AB1216" s="148"/>
      <c r="AC1216" s="59"/>
      <c r="AD1216" s="110"/>
      <c r="AE1216" s="148"/>
      <c r="AF1216" s="111"/>
      <c r="AG1216" s="149"/>
      <c r="AH1216" s="110"/>
      <c r="AI1216" s="111"/>
      <c r="AJ1216" s="149"/>
      <c r="AK1216" s="110"/>
      <c r="AL1216" s="111"/>
      <c r="AM1216" s="271"/>
      <c r="AN1216" s="271"/>
      <c r="AO1216" s="855" t="str">
        <f t="shared" si="1011"/>
        <v/>
      </c>
      <c r="BE1216" s="244"/>
      <c r="BF1216" s="244"/>
      <c r="BG1216" s="244"/>
      <c r="BH1216" s="244"/>
      <c r="CC1216" s="513" t="str">
        <f t="shared" si="1012"/>
        <v/>
      </c>
      <c r="CD1216" s="513" t="str">
        <f t="shared" si="1013"/>
        <v/>
      </c>
      <c r="CE1216" s="513" t="str">
        <f t="shared" si="1014"/>
        <v/>
      </c>
      <c r="CF1216" s="513" t="str">
        <f t="shared" si="1015"/>
        <v/>
      </c>
      <c r="CG1216" s="513" t="str">
        <f t="shared" si="1016"/>
        <v/>
      </c>
      <c r="CH1216" s="513" t="str">
        <f t="shared" si="1017"/>
        <v/>
      </c>
      <c r="CI1216" s="513" t="str">
        <f t="shared" si="1018"/>
        <v/>
      </c>
      <c r="CJ1216" s="513"/>
      <c r="CK1216" s="513" t="str">
        <f t="shared" si="1019"/>
        <v/>
      </c>
      <c r="CL1216" s="513" t="str">
        <f t="shared" si="1020"/>
        <v/>
      </c>
      <c r="CM1216" s="513"/>
      <c r="CN1216" s="513" t="str">
        <f t="shared" si="1030"/>
        <v/>
      </c>
      <c r="CO1216" s="513" t="str">
        <f t="shared" si="1031"/>
        <v/>
      </c>
      <c r="CR1216" s="822">
        <f t="shared" si="1021"/>
        <v>0</v>
      </c>
      <c r="CS1216" s="822">
        <f t="shared" si="1022"/>
        <v>0</v>
      </c>
      <c r="CT1216" s="823">
        <f t="shared" si="1023"/>
        <v>0</v>
      </c>
      <c r="CU1216" s="817">
        <f t="shared" si="1024"/>
        <v>0</v>
      </c>
      <c r="CV1216" s="817">
        <f t="shared" si="1025"/>
        <v>0</v>
      </c>
      <c r="CW1216" s="817">
        <f t="shared" si="1026"/>
        <v>0</v>
      </c>
      <c r="CX1216" s="817">
        <f t="shared" si="1027"/>
        <v>0</v>
      </c>
      <c r="CY1216" s="817"/>
      <c r="CZ1216" s="817">
        <f t="shared" si="1028"/>
        <v>0</v>
      </c>
      <c r="DA1216" s="817">
        <f t="shared" si="1029"/>
        <v>0</v>
      </c>
      <c r="DB1216" s="817"/>
      <c r="DC1216" s="822">
        <f t="shared" si="1032"/>
        <v>0</v>
      </c>
      <c r="DD1216" s="822">
        <f t="shared" si="1033"/>
        <v>0</v>
      </c>
    </row>
    <row r="1217" spans="1:108">
      <c r="A1217" s="370">
        <v>1101008</v>
      </c>
      <c r="B1217" s="380" t="s">
        <v>2288</v>
      </c>
      <c r="C1217" s="57">
        <f t="shared" si="1009"/>
        <v>0</v>
      </c>
      <c r="D1217" s="372">
        <f t="shared" si="1010"/>
        <v>0</v>
      </c>
      <c r="E1217" s="58"/>
      <c r="F1217" s="59"/>
      <c r="G1217" s="60"/>
      <c r="H1217" s="145"/>
      <c r="I1217" s="146"/>
      <c r="J1217" s="146"/>
      <c r="K1217" s="146"/>
      <c r="L1217" s="146"/>
      <c r="M1217" s="146"/>
      <c r="N1217" s="146"/>
      <c r="O1217" s="146"/>
      <c r="P1217" s="146"/>
      <c r="Q1217" s="146"/>
      <c r="R1217" s="146"/>
      <c r="S1217" s="146"/>
      <c r="T1217" s="146"/>
      <c r="U1217" s="146"/>
      <c r="V1217" s="146"/>
      <c r="W1217" s="146"/>
      <c r="X1217" s="146"/>
      <c r="Y1217" s="146"/>
      <c r="Z1217" s="147"/>
      <c r="AA1217" s="58"/>
      <c r="AB1217" s="148"/>
      <c r="AC1217" s="59"/>
      <c r="AD1217" s="110"/>
      <c r="AE1217" s="148"/>
      <c r="AF1217" s="111"/>
      <c r="AG1217" s="149"/>
      <c r="AH1217" s="110"/>
      <c r="AI1217" s="111"/>
      <c r="AJ1217" s="149"/>
      <c r="AK1217" s="70"/>
      <c r="AL1217" s="271"/>
      <c r="AM1217" s="271"/>
      <c r="AN1217" s="271"/>
      <c r="AO1217" s="855" t="str">
        <f t="shared" si="1011"/>
        <v/>
      </c>
      <c r="BC1217" s="244"/>
      <c r="BD1217" s="244"/>
      <c r="BE1217" s="244"/>
      <c r="BF1217" s="244"/>
      <c r="BG1217" s="244"/>
      <c r="BH1217" s="244"/>
      <c r="BI1217" s="244"/>
      <c r="BJ1217" s="244"/>
      <c r="CC1217" s="513" t="str">
        <f t="shared" si="1012"/>
        <v/>
      </c>
      <c r="CD1217" s="513" t="str">
        <f t="shared" si="1013"/>
        <v/>
      </c>
      <c r="CE1217" s="513" t="str">
        <f t="shared" si="1014"/>
        <v/>
      </c>
      <c r="CF1217" s="513" t="str">
        <f t="shared" si="1015"/>
        <v/>
      </c>
      <c r="CG1217" s="513" t="str">
        <f t="shared" si="1016"/>
        <v/>
      </c>
      <c r="CH1217" s="513" t="str">
        <f t="shared" si="1017"/>
        <v/>
      </c>
      <c r="CI1217" s="513" t="str">
        <f t="shared" si="1018"/>
        <v/>
      </c>
      <c r="CJ1217" s="513"/>
      <c r="CK1217" s="513" t="str">
        <f t="shared" si="1019"/>
        <v/>
      </c>
      <c r="CL1217" s="513" t="str">
        <f t="shared" si="1020"/>
        <v/>
      </c>
      <c r="CM1217" s="513"/>
      <c r="CR1217" s="822">
        <f t="shared" si="1021"/>
        <v>0</v>
      </c>
      <c r="CS1217" s="822">
        <f t="shared" si="1022"/>
        <v>0</v>
      </c>
      <c r="CT1217" s="823">
        <f t="shared" si="1023"/>
        <v>0</v>
      </c>
      <c r="CU1217" s="817">
        <f t="shared" si="1024"/>
        <v>0</v>
      </c>
      <c r="CV1217" s="817">
        <f t="shared" si="1025"/>
        <v>0</v>
      </c>
      <c r="CW1217" s="817">
        <f t="shared" si="1026"/>
        <v>0</v>
      </c>
      <c r="CX1217" s="817">
        <f t="shared" si="1027"/>
        <v>0</v>
      </c>
      <c r="CY1217" s="817"/>
      <c r="CZ1217" s="817">
        <f t="shared" si="1028"/>
        <v>0</v>
      </c>
      <c r="DA1217" s="817">
        <f t="shared" si="1029"/>
        <v>0</v>
      </c>
      <c r="DB1217" s="817"/>
    </row>
    <row r="1218" spans="1:108">
      <c r="A1218" s="370">
        <v>1101040</v>
      </c>
      <c r="B1218" s="380" t="s">
        <v>2289</v>
      </c>
      <c r="C1218" s="57">
        <f t="shared" si="1009"/>
        <v>0</v>
      </c>
      <c r="D1218" s="372">
        <f t="shared" si="1010"/>
        <v>0</v>
      </c>
      <c r="E1218" s="58"/>
      <c r="F1218" s="59"/>
      <c r="G1218" s="60"/>
      <c r="H1218" s="145"/>
      <c r="I1218" s="146"/>
      <c r="J1218" s="146"/>
      <c r="K1218" s="146"/>
      <c r="L1218" s="146"/>
      <c r="M1218" s="146"/>
      <c r="N1218" s="146"/>
      <c r="O1218" s="146"/>
      <c r="P1218" s="146"/>
      <c r="Q1218" s="146"/>
      <c r="R1218" s="146"/>
      <c r="S1218" s="146"/>
      <c r="T1218" s="146"/>
      <c r="U1218" s="146"/>
      <c r="V1218" s="146"/>
      <c r="W1218" s="146"/>
      <c r="X1218" s="146"/>
      <c r="Y1218" s="146"/>
      <c r="Z1218" s="147"/>
      <c r="AA1218" s="58"/>
      <c r="AB1218" s="148"/>
      <c r="AC1218" s="59"/>
      <c r="AD1218" s="110"/>
      <c r="AE1218" s="148"/>
      <c r="AF1218" s="111"/>
      <c r="AG1218" s="149"/>
      <c r="AH1218" s="110"/>
      <c r="AI1218" s="111"/>
      <c r="AJ1218" s="149"/>
      <c r="AK1218" s="70"/>
      <c r="AL1218" s="271"/>
      <c r="AM1218" s="271"/>
      <c r="AN1218" s="271"/>
      <c r="AO1218" s="855" t="str">
        <f t="shared" si="1011"/>
        <v/>
      </c>
      <c r="BC1218" s="244"/>
      <c r="BD1218" s="244"/>
      <c r="BE1218" s="244"/>
      <c r="BF1218" s="244"/>
      <c r="BG1218" s="244"/>
      <c r="BH1218" s="244"/>
      <c r="BI1218" s="244"/>
      <c r="BJ1218" s="244"/>
      <c r="CC1218" s="513" t="str">
        <f t="shared" si="1012"/>
        <v/>
      </c>
      <c r="CD1218" s="513" t="str">
        <f t="shared" si="1013"/>
        <v/>
      </c>
      <c r="CE1218" s="513" t="str">
        <f t="shared" si="1014"/>
        <v/>
      </c>
      <c r="CF1218" s="513" t="str">
        <f t="shared" si="1015"/>
        <v/>
      </c>
      <c r="CG1218" s="513" t="str">
        <f t="shared" si="1016"/>
        <v/>
      </c>
      <c r="CH1218" s="513" t="str">
        <f t="shared" si="1017"/>
        <v/>
      </c>
      <c r="CI1218" s="513" t="str">
        <f t="shared" si="1018"/>
        <v/>
      </c>
      <c r="CJ1218" s="513"/>
      <c r="CK1218" s="513" t="str">
        <f t="shared" si="1019"/>
        <v/>
      </c>
      <c r="CL1218" s="513" t="str">
        <f t="shared" si="1020"/>
        <v/>
      </c>
      <c r="CM1218" s="513"/>
      <c r="CR1218" s="822">
        <f t="shared" si="1021"/>
        <v>0</v>
      </c>
      <c r="CS1218" s="822">
        <f t="shared" si="1022"/>
        <v>0</v>
      </c>
      <c r="CT1218" s="823">
        <f t="shared" si="1023"/>
        <v>0</v>
      </c>
      <c r="CU1218" s="817">
        <f t="shared" si="1024"/>
        <v>0</v>
      </c>
      <c r="CV1218" s="817">
        <f t="shared" si="1025"/>
        <v>0</v>
      </c>
      <c r="CW1218" s="817">
        <f t="shared" si="1026"/>
        <v>0</v>
      </c>
      <c r="CX1218" s="817">
        <f t="shared" si="1027"/>
        <v>0</v>
      </c>
      <c r="CY1218" s="817"/>
      <c r="CZ1218" s="817">
        <f t="shared" si="1028"/>
        <v>0</v>
      </c>
      <c r="DA1218" s="817">
        <f t="shared" si="1029"/>
        <v>0</v>
      </c>
      <c r="DB1218" s="817"/>
    </row>
    <row r="1219" spans="1:108">
      <c r="A1219" s="370">
        <v>1101041</v>
      </c>
      <c r="B1219" s="380" t="s">
        <v>2290</v>
      </c>
      <c r="C1219" s="57">
        <f t="shared" si="1009"/>
        <v>0</v>
      </c>
      <c r="D1219" s="372">
        <f t="shared" si="1010"/>
        <v>0</v>
      </c>
      <c r="E1219" s="58"/>
      <c r="F1219" s="59"/>
      <c r="G1219" s="60"/>
      <c r="H1219" s="145"/>
      <c r="I1219" s="146"/>
      <c r="J1219" s="146"/>
      <c r="K1219" s="146"/>
      <c r="L1219" s="146"/>
      <c r="M1219" s="146"/>
      <c r="N1219" s="146"/>
      <c r="O1219" s="146"/>
      <c r="P1219" s="146"/>
      <c r="Q1219" s="146"/>
      <c r="R1219" s="146"/>
      <c r="S1219" s="146"/>
      <c r="T1219" s="146"/>
      <c r="U1219" s="146"/>
      <c r="V1219" s="146"/>
      <c r="W1219" s="146"/>
      <c r="X1219" s="146"/>
      <c r="Y1219" s="146"/>
      <c r="Z1219" s="147"/>
      <c r="AA1219" s="58"/>
      <c r="AB1219" s="148"/>
      <c r="AC1219" s="59"/>
      <c r="AD1219" s="110"/>
      <c r="AE1219" s="148"/>
      <c r="AF1219" s="111"/>
      <c r="AG1219" s="149"/>
      <c r="AH1219" s="110"/>
      <c r="AI1219" s="111"/>
      <c r="AJ1219" s="149"/>
      <c r="AK1219" s="70"/>
      <c r="AL1219" s="271"/>
      <c r="AM1219" s="271"/>
      <c r="AN1219" s="271"/>
      <c r="AO1219" s="855" t="str">
        <f t="shared" si="1011"/>
        <v/>
      </c>
      <c r="BC1219" s="244"/>
      <c r="BD1219" s="244"/>
      <c r="BE1219" s="244"/>
      <c r="BF1219" s="244"/>
      <c r="BG1219" s="244"/>
      <c r="BH1219" s="244"/>
      <c r="BI1219" s="244"/>
      <c r="BJ1219" s="244"/>
      <c r="CC1219" s="513" t="str">
        <f t="shared" si="1012"/>
        <v/>
      </c>
      <c r="CD1219" s="513" t="str">
        <f t="shared" si="1013"/>
        <v/>
      </c>
      <c r="CE1219" s="513" t="str">
        <f t="shared" si="1014"/>
        <v/>
      </c>
      <c r="CF1219" s="513" t="str">
        <f t="shared" si="1015"/>
        <v/>
      </c>
      <c r="CG1219" s="513" t="str">
        <f t="shared" si="1016"/>
        <v/>
      </c>
      <c r="CH1219" s="513" t="str">
        <f t="shared" si="1017"/>
        <v/>
      </c>
      <c r="CI1219" s="513" t="str">
        <f t="shared" si="1018"/>
        <v/>
      </c>
      <c r="CJ1219" s="513"/>
      <c r="CK1219" s="513" t="str">
        <f t="shared" si="1019"/>
        <v/>
      </c>
      <c r="CL1219" s="513" t="str">
        <f t="shared" si="1020"/>
        <v/>
      </c>
      <c r="CM1219" s="513"/>
      <c r="CR1219" s="822">
        <f t="shared" si="1021"/>
        <v>0</v>
      </c>
      <c r="CS1219" s="822">
        <f t="shared" si="1022"/>
        <v>0</v>
      </c>
      <c r="CT1219" s="823">
        <f t="shared" si="1023"/>
        <v>0</v>
      </c>
      <c r="CU1219" s="817">
        <f t="shared" si="1024"/>
        <v>0</v>
      </c>
      <c r="CV1219" s="817">
        <f t="shared" si="1025"/>
        <v>0</v>
      </c>
      <c r="CW1219" s="817">
        <f t="shared" si="1026"/>
        <v>0</v>
      </c>
      <c r="CX1219" s="817">
        <f t="shared" si="1027"/>
        <v>0</v>
      </c>
      <c r="CY1219" s="817"/>
      <c r="CZ1219" s="817">
        <f t="shared" si="1028"/>
        <v>0</v>
      </c>
      <c r="DA1219" s="817">
        <f t="shared" si="1029"/>
        <v>0</v>
      </c>
      <c r="DB1219" s="817"/>
    </row>
    <row r="1220" spans="1:108" ht="21">
      <c r="A1220" s="370">
        <v>1101042</v>
      </c>
      <c r="B1220" s="380" t="s">
        <v>2291</v>
      </c>
      <c r="C1220" s="57">
        <f t="shared" si="1009"/>
        <v>0</v>
      </c>
      <c r="D1220" s="372">
        <f t="shared" si="1010"/>
        <v>0</v>
      </c>
      <c r="E1220" s="58"/>
      <c r="F1220" s="59"/>
      <c r="G1220" s="60"/>
      <c r="H1220" s="145"/>
      <c r="I1220" s="146"/>
      <c r="J1220" s="146"/>
      <c r="K1220" s="146"/>
      <c r="L1220" s="146"/>
      <c r="M1220" s="146"/>
      <c r="N1220" s="146"/>
      <c r="O1220" s="146"/>
      <c r="P1220" s="146"/>
      <c r="Q1220" s="146"/>
      <c r="R1220" s="146"/>
      <c r="S1220" s="146"/>
      <c r="T1220" s="146"/>
      <c r="U1220" s="146"/>
      <c r="V1220" s="146"/>
      <c r="W1220" s="146"/>
      <c r="X1220" s="146"/>
      <c r="Y1220" s="146"/>
      <c r="Z1220" s="147"/>
      <c r="AA1220" s="58"/>
      <c r="AB1220" s="148"/>
      <c r="AC1220" s="59"/>
      <c r="AD1220" s="110"/>
      <c r="AE1220" s="148"/>
      <c r="AF1220" s="111"/>
      <c r="AG1220" s="149"/>
      <c r="AH1220" s="110"/>
      <c r="AI1220" s="111"/>
      <c r="AJ1220" s="149"/>
      <c r="AK1220" s="70"/>
      <c r="AL1220" s="271"/>
      <c r="AM1220" s="271"/>
      <c r="AN1220" s="271"/>
      <c r="AO1220" s="855" t="str">
        <f t="shared" si="1011"/>
        <v/>
      </c>
      <c r="BC1220" s="244"/>
      <c r="BD1220" s="244"/>
      <c r="BE1220" s="244"/>
      <c r="BF1220" s="244"/>
      <c r="BG1220" s="244"/>
      <c r="BH1220" s="244"/>
      <c r="BI1220" s="244"/>
      <c r="BJ1220" s="244"/>
      <c r="CC1220" s="513" t="str">
        <f t="shared" si="1012"/>
        <v/>
      </c>
      <c r="CD1220" s="513" t="str">
        <f t="shared" si="1013"/>
        <v/>
      </c>
      <c r="CE1220" s="513" t="str">
        <f t="shared" si="1014"/>
        <v/>
      </c>
      <c r="CF1220" s="513" t="str">
        <f t="shared" si="1015"/>
        <v/>
      </c>
      <c r="CG1220" s="513" t="str">
        <f t="shared" si="1016"/>
        <v/>
      </c>
      <c r="CH1220" s="513" t="str">
        <f t="shared" si="1017"/>
        <v/>
      </c>
      <c r="CI1220" s="513" t="str">
        <f t="shared" si="1018"/>
        <v/>
      </c>
      <c r="CJ1220" s="513"/>
      <c r="CK1220" s="513" t="str">
        <f t="shared" si="1019"/>
        <v/>
      </c>
      <c r="CL1220" s="513" t="str">
        <f t="shared" si="1020"/>
        <v/>
      </c>
      <c r="CM1220" s="513"/>
      <c r="CR1220" s="822">
        <f t="shared" si="1021"/>
        <v>0</v>
      </c>
      <c r="CS1220" s="822">
        <f t="shared" si="1022"/>
        <v>0</v>
      </c>
      <c r="CT1220" s="823">
        <f t="shared" si="1023"/>
        <v>0</v>
      </c>
      <c r="CU1220" s="817">
        <f t="shared" si="1024"/>
        <v>0</v>
      </c>
      <c r="CV1220" s="817">
        <f t="shared" si="1025"/>
        <v>0</v>
      </c>
      <c r="CW1220" s="817">
        <f t="shared" si="1026"/>
        <v>0</v>
      </c>
      <c r="CX1220" s="817">
        <f t="shared" si="1027"/>
        <v>0</v>
      </c>
      <c r="CY1220" s="817"/>
      <c r="CZ1220" s="817">
        <f t="shared" si="1028"/>
        <v>0</v>
      </c>
      <c r="DA1220" s="817">
        <f t="shared" si="1029"/>
        <v>0</v>
      </c>
      <c r="DB1220" s="817"/>
    </row>
    <row r="1221" spans="1:108" ht="21">
      <c r="A1221" s="370">
        <v>1101043</v>
      </c>
      <c r="B1221" s="380" t="s">
        <v>2292</v>
      </c>
      <c r="C1221" s="57">
        <f t="shared" si="1009"/>
        <v>0</v>
      </c>
      <c r="D1221" s="372">
        <f t="shared" si="1010"/>
        <v>0</v>
      </c>
      <c r="E1221" s="58"/>
      <c r="F1221" s="59"/>
      <c r="G1221" s="60"/>
      <c r="H1221" s="145"/>
      <c r="I1221" s="146"/>
      <c r="J1221" s="146"/>
      <c r="K1221" s="146"/>
      <c r="L1221" s="146"/>
      <c r="M1221" s="146"/>
      <c r="N1221" s="146"/>
      <c r="O1221" s="146"/>
      <c r="P1221" s="146"/>
      <c r="Q1221" s="146"/>
      <c r="R1221" s="146"/>
      <c r="S1221" s="146"/>
      <c r="T1221" s="146"/>
      <c r="U1221" s="146"/>
      <c r="V1221" s="146"/>
      <c r="W1221" s="146"/>
      <c r="X1221" s="146"/>
      <c r="Y1221" s="146"/>
      <c r="Z1221" s="147"/>
      <c r="AA1221" s="58"/>
      <c r="AB1221" s="148"/>
      <c r="AC1221" s="59"/>
      <c r="AD1221" s="110"/>
      <c r="AE1221" s="148"/>
      <c r="AF1221" s="111"/>
      <c r="AG1221" s="149"/>
      <c r="AH1221" s="110"/>
      <c r="AI1221" s="111"/>
      <c r="AJ1221" s="149"/>
      <c r="AK1221" s="70"/>
      <c r="AL1221" s="271"/>
      <c r="AM1221" s="271"/>
      <c r="AN1221" s="271"/>
      <c r="AO1221" s="855" t="str">
        <f t="shared" si="1011"/>
        <v/>
      </c>
      <c r="BC1221" s="244"/>
      <c r="BD1221" s="244"/>
      <c r="BE1221" s="244"/>
      <c r="BF1221" s="244"/>
      <c r="BG1221" s="244"/>
      <c r="BH1221" s="244"/>
      <c r="BI1221" s="244"/>
      <c r="BJ1221" s="244"/>
      <c r="CC1221" s="513" t="str">
        <f t="shared" si="1012"/>
        <v/>
      </c>
      <c r="CD1221" s="513" t="str">
        <f t="shared" si="1013"/>
        <v/>
      </c>
      <c r="CE1221" s="513" t="str">
        <f t="shared" si="1014"/>
        <v/>
      </c>
      <c r="CF1221" s="513" t="str">
        <f t="shared" si="1015"/>
        <v/>
      </c>
      <c r="CG1221" s="513" t="str">
        <f t="shared" si="1016"/>
        <v/>
      </c>
      <c r="CH1221" s="513" t="str">
        <f t="shared" si="1017"/>
        <v/>
      </c>
      <c r="CI1221" s="513" t="str">
        <f t="shared" si="1018"/>
        <v/>
      </c>
      <c r="CJ1221" s="513"/>
      <c r="CK1221" s="513" t="str">
        <f t="shared" si="1019"/>
        <v/>
      </c>
      <c r="CL1221" s="513" t="str">
        <f t="shared" si="1020"/>
        <v/>
      </c>
      <c r="CM1221" s="513"/>
      <c r="CR1221" s="822">
        <f t="shared" si="1021"/>
        <v>0</v>
      </c>
      <c r="CS1221" s="822">
        <f t="shared" si="1022"/>
        <v>0</v>
      </c>
      <c r="CT1221" s="823">
        <f t="shared" si="1023"/>
        <v>0</v>
      </c>
      <c r="CU1221" s="817">
        <f t="shared" si="1024"/>
        <v>0</v>
      </c>
      <c r="CV1221" s="817">
        <f t="shared" si="1025"/>
        <v>0</v>
      </c>
      <c r="CW1221" s="817">
        <f t="shared" si="1026"/>
        <v>0</v>
      </c>
      <c r="CX1221" s="817">
        <f t="shared" si="1027"/>
        <v>0</v>
      </c>
      <c r="CY1221" s="817"/>
      <c r="CZ1221" s="817">
        <f t="shared" si="1028"/>
        <v>0</v>
      </c>
      <c r="DA1221" s="817">
        <f t="shared" si="1029"/>
        <v>0</v>
      </c>
      <c r="DB1221" s="817"/>
    </row>
    <row r="1222" spans="1:108" ht="21">
      <c r="A1222" s="370">
        <v>1101046</v>
      </c>
      <c r="B1222" s="380" t="s">
        <v>2293</v>
      </c>
      <c r="C1222" s="57">
        <f t="shared" si="1009"/>
        <v>0</v>
      </c>
      <c r="D1222" s="372">
        <f t="shared" si="1010"/>
        <v>0</v>
      </c>
      <c r="E1222" s="58"/>
      <c r="F1222" s="59"/>
      <c r="G1222" s="60"/>
      <c r="H1222" s="145"/>
      <c r="I1222" s="146"/>
      <c r="J1222" s="146"/>
      <c r="K1222" s="146"/>
      <c r="L1222" s="146"/>
      <c r="M1222" s="146"/>
      <c r="N1222" s="146"/>
      <c r="O1222" s="146"/>
      <c r="P1222" s="146"/>
      <c r="Q1222" s="146"/>
      <c r="R1222" s="146"/>
      <c r="S1222" s="146"/>
      <c r="T1222" s="146"/>
      <c r="U1222" s="146"/>
      <c r="V1222" s="146"/>
      <c r="W1222" s="146"/>
      <c r="X1222" s="146"/>
      <c r="Y1222" s="146"/>
      <c r="Z1222" s="147"/>
      <c r="AA1222" s="58"/>
      <c r="AB1222" s="148"/>
      <c r="AC1222" s="59"/>
      <c r="AD1222" s="110"/>
      <c r="AE1222" s="148"/>
      <c r="AF1222" s="111"/>
      <c r="AG1222" s="149"/>
      <c r="AH1222" s="110"/>
      <c r="AI1222" s="111"/>
      <c r="AJ1222" s="149"/>
      <c r="AK1222" s="70"/>
      <c r="AL1222" s="271"/>
      <c r="AM1222" s="271"/>
      <c r="AN1222" s="271"/>
      <c r="AO1222" s="855" t="str">
        <f t="shared" si="1011"/>
        <v/>
      </c>
      <c r="BC1222" s="244"/>
      <c r="BD1222" s="244"/>
      <c r="BE1222" s="244"/>
      <c r="BF1222" s="244"/>
      <c r="BG1222" s="244"/>
      <c r="BH1222" s="244"/>
      <c r="BI1222" s="244"/>
      <c r="BJ1222" s="244"/>
      <c r="CC1222" s="513" t="str">
        <f t="shared" si="1012"/>
        <v/>
      </c>
      <c r="CD1222" s="513" t="str">
        <f t="shared" si="1013"/>
        <v/>
      </c>
      <c r="CE1222" s="513" t="str">
        <f t="shared" si="1014"/>
        <v/>
      </c>
      <c r="CF1222" s="513" t="str">
        <f t="shared" si="1015"/>
        <v/>
      </c>
      <c r="CG1222" s="513" t="str">
        <f t="shared" si="1016"/>
        <v/>
      </c>
      <c r="CH1222" s="513" t="str">
        <f t="shared" si="1017"/>
        <v/>
      </c>
      <c r="CI1222" s="513" t="str">
        <f t="shared" si="1018"/>
        <v/>
      </c>
      <c r="CJ1222" s="513"/>
      <c r="CK1222" s="513" t="str">
        <f t="shared" si="1019"/>
        <v/>
      </c>
      <c r="CL1222" s="513" t="str">
        <f t="shared" si="1020"/>
        <v/>
      </c>
      <c r="CM1222" s="513"/>
      <c r="CR1222" s="822">
        <f t="shared" si="1021"/>
        <v>0</v>
      </c>
      <c r="CS1222" s="822">
        <f t="shared" si="1022"/>
        <v>0</v>
      </c>
      <c r="CT1222" s="823">
        <f t="shared" si="1023"/>
        <v>0</v>
      </c>
      <c r="CU1222" s="817">
        <f t="shared" si="1024"/>
        <v>0</v>
      </c>
      <c r="CV1222" s="817">
        <f t="shared" si="1025"/>
        <v>0</v>
      </c>
      <c r="CW1222" s="817">
        <f t="shared" si="1026"/>
        <v>0</v>
      </c>
      <c r="CX1222" s="817">
        <f t="shared" si="1027"/>
        <v>0</v>
      </c>
      <c r="CY1222" s="817"/>
      <c r="CZ1222" s="817">
        <f t="shared" si="1028"/>
        <v>0</v>
      </c>
      <c r="DA1222" s="817">
        <f t="shared" si="1029"/>
        <v>0</v>
      </c>
      <c r="DB1222" s="817"/>
    </row>
    <row r="1223" spans="1:108">
      <c r="A1223" s="370">
        <v>1101044</v>
      </c>
      <c r="B1223" s="380" t="s">
        <v>2294</v>
      </c>
      <c r="C1223" s="57">
        <f t="shared" si="1009"/>
        <v>0</v>
      </c>
      <c r="D1223" s="372">
        <f t="shared" si="1010"/>
        <v>0</v>
      </c>
      <c r="E1223" s="58"/>
      <c r="F1223" s="59"/>
      <c r="G1223" s="60"/>
      <c r="H1223" s="145"/>
      <c r="I1223" s="146"/>
      <c r="J1223" s="146"/>
      <c r="K1223" s="146"/>
      <c r="L1223" s="146"/>
      <c r="M1223" s="146"/>
      <c r="N1223" s="146"/>
      <c r="O1223" s="146"/>
      <c r="P1223" s="146"/>
      <c r="Q1223" s="146"/>
      <c r="R1223" s="146"/>
      <c r="S1223" s="146"/>
      <c r="T1223" s="146"/>
      <c r="U1223" s="146"/>
      <c r="V1223" s="146"/>
      <c r="W1223" s="146"/>
      <c r="X1223" s="146"/>
      <c r="Y1223" s="146"/>
      <c r="Z1223" s="147"/>
      <c r="AA1223" s="58"/>
      <c r="AB1223" s="148"/>
      <c r="AC1223" s="59"/>
      <c r="AD1223" s="110"/>
      <c r="AE1223" s="148"/>
      <c r="AF1223" s="111"/>
      <c r="AG1223" s="149"/>
      <c r="AH1223" s="110"/>
      <c r="AI1223" s="111"/>
      <c r="AJ1223" s="149"/>
      <c r="AK1223" s="70"/>
      <c r="AL1223" s="271"/>
      <c r="AM1223" s="271"/>
      <c r="AN1223" s="271"/>
      <c r="AO1223" s="855" t="str">
        <f t="shared" si="1011"/>
        <v/>
      </c>
      <c r="BC1223" s="244"/>
      <c r="BD1223" s="244"/>
      <c r="BE1223" s="244"/>
      <c r="BF1223" s="244"/>
      <c r="BG1223" s="244"/>
      <c r="BH1223" s="244"/>
      <c r="BI1223" s="244"/>
      <c r="BJ1223" s="244"/>
      <c r="CC1223" s="513" t="str">
        <f t="shared" si="1012"/>
        <v/>
      </c>
      <c r="CD1223" s="513" t="str">
        <f t="shared" si="1013"/>
        <v/>
      </c>
      <c r="CE1223" s="513" t="str">
        <f t="shared" si="1014"/>
        <v/>
      </c>
      <c r="CF1223" s="513" t="str">
        <f t="shared" si="1015"/>
        <v/>
      </c>
      <c r="CG1223" s="513" t="str">
        <f t="shared" si="1016"/>
        <v/>
      </c>
      <c r="CH1223" s="513" t="str">
        <f t="shared" si="1017"/>
        <v/>
      </c>
      <c r="CI1223" s="513" t="str">
        <f t="shared" si="1018"/>
        <v/>
      </c>
      <c r="CJ1223" s="513"/>
      <c r="CK1223" s="513" t="str">
        <f t="shared" si="1019"/>
        <v/>
      </c>
      <c r="CL1223" s="513" t="str">
        <f t="shared" si="1020"/>
        <v/>
      </c>
      <c r="CM1223" s="513"/>
      <c r="CR1223" s="822">
        <f t="shared" si="1021"/>
        <v>0</v>
      </c>
      <c r="CS1223" s="822">
        <f t="shared" si="1022"/>
        <v>0</v>
      </c>
      <c r="CT1223" s="823">
        <f t="shared" si="1023"/>
        <v>0</v>
      </c>
      <c r="CU1223" s="817">
        <f t="shared" si="1024"/>
        <v>0</v>
      </c>
      <c r="CV1223" s="817">
        <f t="shared" si="1025"/>
        <v>0</v>
      </c>
      <c r="CW1223" s="817">
        <f t="shared" si="1026"/>
        <v>0</v>
      </c>
      <c r="CX1223" s="817">
        <f t="shared" si="1027"/>
        <v>0</v>
      </c>
      <c r="CY1223" s="817"/>
      <c r="CZ1223" s="817">
        <f t="shared" si="1028"/>
        <v>0</v>
      </c>
      <c r="DA1223" s="817">
        <f t="shared" si="1029"/>
        <v>0</v>
      </c>
      <c r="DB1223" s="817"/>
    </row>
    <row r="1224" spans="1:108">
      <c r="A1224" s="414">
        <v>1101050</v>
      </c>
      <c r="B1224" s="380" t="s">
        <v>2295</v>
      </c>
      <c r="C1224" s="57">
        <f>SUM(D1224+G1224)</f>
        <v>0</v>
      </c>
      <c r="D1224" s="372">
        <f>SUM(E1224:F1224)</f>
        <v>0</v>
      </c>
      <c r="E1224" s="58"/>
      <c r="F1224" s="59"/>
      <c r="G1224" s="60"/>
      <c r="H1224" s="145"/>
      <c r="I1224" s="146"/>
      <c r="J1224" s="146"/>
      <c r="K1224" s="146"/>
      <c r="L1224" s="146"/>
      <c r="M1224" s="146"/>
      <c r="N1224" s="146"/>
      <c r="O1224" s="146"/>
      <c r="P1224" s="146"/>
      <c r="Q1224" s="146"/>
      <c r="R1224" s="146"/>
      <c r="S1224" s="146"/>
      <c r="T1224" s="146"/>
      <c r="U1224" s="146"/>
      <c r="V1224" s="146"/>
      <c r="W1224" s="146"/>
      <c r="X1224" s="146"/>
      <c r="Y1224" s="146"/>
      <c r="Z1224" s="147"/>
      <c r="AA1224" s="58"/>
      <c r="AB1224" s="148"/>
      <c r="AC1224" s="59"/>
      <c r="AD1224" s="110"/>
      <c r="AE1224" s="148"/>
      <c r="AF1224" s="111"/>
      <c r="AG1224" s="149"/>
      <c r="AH1224" s="110"/>
      <c r="AI1224" s="111"/>
      <c r="AJ1224" s="149"/>
      <c r="AK1224" s="70"/>
      <c r="AL1224" s="271"/>
      <c r="AM1224" s="271"/>
      <c r="AN1224" s="271"/>
      <c r="AO1224" s="855" t="str">
        <f t="shared" si="1011"/>
        <v/>
      </c>
      <c r="BC1224" s="244"/>
      <c r="BD1224" s="244"/>
      <c r="BE1224" s="244"/>
      <c r="BF1224" s="244"/>
      <c r="BG1224" s="244"/>
      <c r="BH1224" s="244"/>
      <c r="BI1224" s="244"/>
      <c r="BJ1224" s="244"/>
      <c r="CC1224" s="513" t="str">
        <f t="shared" si="1012"/>
        <v/>
      </c>
      <c r="CD1224" s="513" t="str">
        <f t="shared" si="1013"/>
        <v/>
      </c>
      <c r="CE1224" s="513" t="str">
        <f t="shared" si="1014"/>
        <v/>
      </c>
      <c r="CF1224" s="513" t="str">
        <f t="shared" si="1015"/>
        <v/>
      </c>
      <c r="CG1224" s="513" t="str">
        <f t="shared" si="1016"/>
        <v/>
      </c>
      <c r="CH1224" s="513" t="str">
        <f t="shared" si="1017"/>
        <v/>
      </c>
      <c r="CI1224" s="513" t="str">
        <f t="shared" si="1018"/>
        <v/>
      </c>
      <c r="CJ1224" s="513"/>
      <c r="CK1224" s="513" t="str">
        <f t="shared" si="1019"/>
        <v/>
      </c>
      <c r="CL1224" s="513" t="str">
        <f t="shared" si="1020"/>
        <v/>
      </c>
      <c r="CM1224" s="513"/>
      <c r="CR1224" s="822">
        <f t="shared" si="1021"/>
        <v>0</v>
      </c>
      <c r="CS1224" s="822">
        <f t="shared" si="1022"/>
        <v>0</v>
      </c>
      <c r="CT1224" s="823">
        <f t="shared" si="1023"/>
        <v>0</v>
      </c>
      <c r="CU1224" s="817">
        <f t="shared" si="1024"/>
        <v>0</v>
      </c>
      <c r="CV1224" s="817">
        <f t="shared" si="1025"/>
        <v>0</v>
      </c>
      <c r="CW1224" s="817">
        <f t="shared" si="1026"/>
        <v>0</v>
      </c>
      <c r="CX1224" s="817">
        <f t="shared" si="1027"/>
        <v>0</v>
      </c>
      <c r="CY1224" s="817"/>
      <c r="CZ1224" s="817">
        <f t="shared" si="1028"/>
        <v>0</v>
      </c>
      <c r="DA1224" s="817">
        <f t="shared" si="1029"/>
        <v>0</v>
      </c>
      <c r="DB1224" s="817"/>
    </row>
    <row r="1225" spans="1:108">
      <c r="A1225" s="414">
        <v>1101051</v>
      </c>
      <c r="B1225" s="380" t="s">
        <v>2296</v>
      </c>
      <c r="C1225" s="57">
        <f t="shared" si="1009"/>
        <v>0</v>
      </c>
      <c r="D1225" s="372">
        <f>SUM(E1225:F1225)</f>
        <v>0</v>
      </c>
      <c r="E1225" s="58"/>
      <c r="F1225" s="59"/>
      <c r="G1225" s="60"/>
      <c r="H1225" s="145"/>
      <c r="I1225" s="146"/>
      <c r="J1225" s="146"/>
      <c r="K1225" s="146"/>
      <c r="L1225" s="146"/>
      <c r="M1225" s="146"/>
      <c r="N1225" s="146"/>
      <c r="O1225" s="146"/>
      <c r="P1225" s="146"/>
      <c r="Q1225" s="146"/>
      <c r="R1225" s="146"/>
      <c r="S1225" s="146"/>
      <c r="T1225" s="146"/>
      <c r="U1225" s="146"/>
      <c r="V1225" s="146"/>
      <c r="W1225" s="146"/>
      <c r="X1225" s="146"/>
      <c r="Y1225" s="146"/>
      <c r="Z1225" s="147"/>
      <c r="AA1225" s="58"/>
      <c r="AB1225" s="148"/>
      <c r="AC1225" s="59"/>
      <c r="AD1225" s="110"/>
      <c r="AE1225" s="148"/>
      <c r="AF1225" s="111"/>
      <c r="AG1225" s="149"/>
      <c r="AH1225" s="110"/>
      <c r="AI1225" s="111"/>
      <c r="AJ1225" s="149"/>
      <c r="AK1225" s="70"/>
      <c r="AL1225" s="271"/>
      <c r="AM1225" s="271"/>
      <c r="AN1225" s="271"/>
      <c r="AO1225" s="855" t="str">
        <f t="shared" si="1011"/>
        <v/>
      </c>
      <c r="BC1225" s="244"/>
      <c r="BD1225" s="244"/>
      <c r="BE1225" s="244"/>
      <c r="BF1225" s="244"/>
      <c r="BG1225" s="244"/>
      <c r="BH1225" s="244"/>
      <c r="BI1225" s="244"/>
      <c r="BJ1225" s="244"/>
      <c r="CC1225" s="513" t="str">
        <f t="shared" si="1012"/>
        <v/>
      </c>
      <c r="CD1225" s="513" t="str">
        <f t="shared" si="1013"/>
        <v/>
      </c>
      <c r="CE1225" s="513" t="str">
        <f t="shared" si="1014"/>
        <v/>
      </c>
      <c r="CF1225" s="513" t="str">
        <f t="shared" si="1015"/>
        <v/>
      </c>
      <c r="CG1225" s="513" t="str">
        <f t="shared" si="1016"/>
        <v/>
      </c>
      <c r="CH1225" s="513" t="str">
        <f t="shared" si="1017"/>
        <v/>
      </c>
      <c r="CI1225" s="513" t="str">
        <f t="shared" si="1018"/>
        <v/>
      </c>
      <c r="CJ1225" s="513"/>
      <c r="CK1225" s="513" t="str">
        <f t="shared" si="1019"/>
        <v/>
      </c>
      <c r="CL1225" s="513" t="str">
        <f t="shared" si="1020"/>
        <v/>
      </c>
      <c r="CM1225" s="513"/>
      <c r="CR1225" s="822">
        <f t="shared" si="1021"/>
        <v>0</v>
      </c>
      <c r="CS1225" s="822">
        <f t="shared" si="1022"/>
        <v>0</v>
      </c>
      <c r="CT1225" s="823">
        <f t="shared" si="1023"/>
        <v>0</v>
      </c>
      <c r="CU1225" s="817">
        <f t="shared" si="1024"/>
        <v>0</v>
      </c>
      <c r="CV1225" s="817">
        <f t="shared" si="1025"/>
        <v>0</v>
      </c>
      <c r="CW1225" s="817">
        <f t="shared" si="1026"/>
        <v>0</v>
      </c>
      <c r="CX1225" s="817">
        <f t="shared" si="1027"/>
        <v>0</v>
      </c>
      <c r="CY1225" s="817"/>
      <c r="CZ1225" s="817">
        <f t="shared" si="1028"/>
        <v>0</v>
      </c>
      <c r="DA1225" s="817">
        <f t="shared" si="1029"/>
        <v>0</v>
      </c>
      <c r="DB1225" s="817"/>
    </row>
    <row r="1226" spans="1:108">
      <c r="A1226" s="414">
        <v>1101052</v>
      </c>
      <c r="B1226" s="380" t="s">
        <v>4323</v>
      </c>
      <c r="C1226" s="57">
        <f t="shared" si="1009"/>
        <v>0</v>
      </c>
      <c r="D1226" s="372">
        <f>SUM(E1226:F1226)</f>
        <v>0</v>
      </c>
      <c r="E1226" s="58"/>
      <c r="F1226" s="59"/>
      <c r="G1226" s="60"/>
      <c r="H1226" s="145"/>
      <c r="I1226" s="146"/>
      <c r="J1226" s="146"/>
      <c r="K1226" s="146"/>
      <c r="L1226" s="146"/>
      <c r="M1226" s="146"/>
      <c r="N1226" s="146"/>
      <c r="O1226" s="146"/>
      <c r="P1226" s="146"/>
      <c r="Q1226" s="146"/>
      <c r="R1226" s="146"/>
      <c r="S1226" s="146"/>
      <c r="T1226" s="146"/>
      <c r="U1226" s="146"/>
      <c r="V1226" s="146"/>
      <c r="W1226" s="146"/>
      <c r="X1226" s="146"/>
      <c r="Y1226" s="146"/>
      <c r="Z1226" s="147"/>
      <c r="AA1226" s="58"/>
      <c r="AB1226" s="148"/>
      <c r="AC1226" s="59"/>
      <c r="AD1226" s="110"/>
      <c r="AE1226" s="148"/>
      <c r="AF1226" s="111"/>
      <c r="AG1226" s="149"/>
      <c r="AH1226" s="110"/>
      <c r="AI1226" s="111"/>
      <c r="AJ1226" s="149"/>
      <c r="AK1226" s="70"/>
      <c r="AL1226" s="271"/>
      <c r="AM1226" s="271"/>
      <c r="AN1226" s="271"/>
      <c r="AO1226" s="855" t="str">
        <f t="shared" si="1011"/>
        <v/>
      </c>
      <c r="BC1226" s="244"/>
      <c r="BD1226" s="244"/>
      <c r="BE1226" s="244"/>
      <c r="BF1226" s="244"/>
      <c r="BG1226" s="244"/>
      <c r="BH1226" s="244"/>
      <c r="BI1226" s="244"/>
      <c r="BJ1226" s="244"/>
      <c r="CC1226" s="513" t="str">
        <f t="shared" si="1012"/>
        <v/>
      </c>
      <c r="CD1226" s="513" t="str">
        <f t="shared" si="1013"/>
        <v/>
      </c>
      <c r="CE1226" s="513" t="str">
        <f t="shared" si="1014"/>
        <v/>
      </c>
      <c r="CF1226" s="513" t="str">
        <f t="shared" si="1015"/>
        <v/>
      </c>
      <c r="CG1226" s="513" t="str">
        <f t="shared" si="1016"/>
        <v/>
      </c>
      <c r="CH1226" s="513" t="str">
        <f t="shared" si="1017"/>
        <v/>
      </c>
      <c r="CI1226" s="513" t="str">
        <f t="shared" si="1018"/>
        <v/>
      </c>
      <c r="CJ1226" s="513"/>
      <c r="CK1226" s="513" t="str">
        <f t="shared" si="1019"/>
        <v/>
      </c>
      <c r="CL1226" s="513" t="str">
        <f t="shared" si="1020"/>
        <v/>
      </c>
      <c r="CM1226" s="513"/>
      <c r="CR1226" s="822">
        <f t="shared" si="1021"/>
        <v>0</v>
      </c>
      <c r="CS1226" s="822">
        <f t="shared" si="1022"/>
        <v>0</v>
      </c>
      <c r="CT1226" s="823">
        <f t="shared" si="1023"/>
        <v>0</v>
      </c>
      <c r="CU1226" s="817">
        <f t="shared" si="1024"/>
        <v>0</v>
      </c>
      <c r="CV1226" s="817">
        <f t="shared" si="1025"/>
        <v>0</v>
      </c>
      <c r="CW1226" s="817">
        <f t="shared" si="1026"/>
        <v>0</v>
      </c>
      <c r="CX1226" s="817">
        <f t="shared" si="1027"/>
        <v>0</v>
      </c>
      <c r="CY1226" s="817"/>
      <c r="CZ1226" s="817">
        <f t="shared" si="1028"/>
        <v>0</v>
      </c>
      <c r="DA1226" s="817">
        <f t="shared" si="1029"/>
        <v>0</v>
      </c>
      <c r="DB1226" s="817"/>
    </row>
    <row r="1227" spans="1:108">
      <c r="A1227" s="414">
        <v>1101053</v>
      </c>
      <c r="B1227" s="380" t="s">
        <v>2297</v>
      </c>
      <c r="C1227" s="57">
        <f t="shared" si="1009"/>
        <v>0</v>
      </c>
      <c r="D1227" s="372">
        <f>SUM(E1227:F1227)</f>
        <v>0</v>
      </c>
      <c r="E1227" s="58"/>
      <c r="F1227" s="59"/>
      <c r="G1227" s="60"/>
      <c r="H1227" s="145"/>
      <c r="I1227" s="146"/>
      <c r="J1227" s="146"/>
      <c r="K1227" s="146"/>
      <c r="L1227" s="146"/>
      <c r="M1227" s="146"/>
      <c r="N1227" s="146"/>
      <c r="O1227" s="146"/>
      <c r="P1227" s="146"/>
      <c r="Q1227" s="146"/>
      <c r="R1227" s="146"/>
      <c r="S1227" s="146"/>
      <c r="T1227" s="146"/>
      <c r="U1227" s="146"/>
      <c r="V1227" s="146"/>
      <c r="W1227" s="146"/>
      <c r="X1227" s="146"/>
      <c r="Y1227" s="146"/>
      <c r="Z1227" s="147"/>
      <c r="AA1227" s="58"/>
      <c r="AB1227" s="148"/>
      <c r="AC1227" s="59"/>
      <c r="AD1227" s="110"/>
      <c r="AE1227" s="148"/>
      <c r="AF1227" s="111"/>
      <c r="AG1227" s="149"/>
      <c r="AH1227" s="110"/>
      <c r="AI1227" s="111"/>
      <c r="AJ1227" s="149"/>
      <c r="AK1227" s="70"/>
      <c r="AL1227" s="271"/>
      <c r="AM1227" s="271"/>
      <c r="AN1227" s="271"/>
      <c r="AO1227" s="855" t="str">
        <f t="shared" si="1011"/>
        <v/>
      </c>
      <c r="BC1227" s="244"/>
      <c r="BD1227" s="244"/>
      <c r="BE1227" s="244"/>
      <c r="BF1227" s="244"/>
      <c r="BG1227" s="244"/>
      <c r="BH1227" s="244"/>
      <c r="BI1227" s="244"/>
      <c r="BJ1227" s="244"/>
      <c r="CC1227" s="513" t="str">
        <f t="shared" si="1012"/>
        <v/>
      </c>
      <c r="CD1227" s="513" t="str">
        <f t="shared" si="1013"/>
        <v/>
      </c>
      <c r="CE1227" s="513" t="str">
        <f t="shared" si="1014"/>
        <v/>
      </c>
      <c r="CF1227" s="513" t="str">
        <f t="shared" si="1015"/>
        <v/>
      </c>
      <c r="CG1227" s="513" t="str">
        <f t="shared" si="1016"/>
        <v/>
      </c>
      <c r="CH1227" s="513" t="str">
        <f t="shared" si="1017"/>
        <v/>
      </c>
      <c r="CI1227" s="513" t="str">
        <f t="shared" si="1018"/>
        <v/>
      </c>
      <c r="CJ1227" s="513"/>
      <c r="CK1227" s="513" t="str">
        <f t="shared" si="1019"/>
        <v/>
      </c>
      <c r="CL1227" s="513" t="str">
        <f t="shared" si="1020"/>
        <v/>
      </c>
      <c r="CM1227" s="513"/>
      <c r="CR1227" s="822">
        <f t="shared" si="1021"/>
        <v>0</v>
      </c>
      <c r="CS1227" s="822">
        <f t="shared" si="1022"/>
        <v>0</v>
      </c>
      <c r="CT1227" s="823">
        <f t="shared" si="1023"/>
        <v>0</v>
      </c>
      <c r="CU1227" s="817">
        <f t="shared" si="1024"/>
        <v>0</v>
      </c>
      <c r="CV1227" s="817">
        <f t="shared" si="1025"/>
        <v>0</v>
      </c>
      <c r="CW1227" s="817">
        <f t="shared" si="1026"/>
        <v>0</v>
      </c>
      <c r="CX1227" s="817">
        <f t="shared" si="1027"/>
        <v>0</v>
      </c>
      <c r="CY1227" s="817"/>
      <c r="CZ1227" s="817">
        <f t="shared" si="1028"/>
        <v>0</v>
      </c>
      <c r="DA1227" s="817">
        <f t="shared" si="1029"/>
        <v>0</v>
      </c>
      <c r="DB1227" s="817"/>
    </row>
    <row r="1228" spans="1:108">
      <c r="A1228" s="370">
        <v>1101009</v>
      </c>
      <c r="B1228" s="380" t="s">
        <v>2298</v>
      </c>
      <c r="C1228" s="57">
        <f t="shared" si="1009"/>
        <v>0</v>
      </c>
      <c r="D1228" s="372">
        <f t="shared" si="1010"/>
        <v>0</v>
      </c>
      <c r="E1228" s="58"/>
      <c r="F1228" s="59"/>
      <c r="G1228" s="60"/>
      <c r="H1228" s="145"/>
      <c r="I1228" s="146"/>
      <c r="J1228" s="146"/>
      <c r="K1228" s="146"/>
      <c r="L1228" s="146"/>
      <c r="M1228" s="146"/>
      <c r="N1228" s="146"/>
      <c r="O1228" s="146"/>
      <c r="P1228" s="146"/>
      <c r="Q1228" s="146"/>
      <c r="R1228" s="146"/>
      <c r="S1228" s="146"/>
      <c r="T1228" s="146"/>
      <c r="U1228" s="146"/>
      <c r="V1228" s="146"/>
      <c r="W1228" s="146"/>
      <c r="X1228" s="146"/>
      <c r="Y1228" s="146"/>
      <c r="Z1228" s="147"/>
      <c r="AA1228" s="58"/>
      <c r="AB1228" s="148"/>
      <c r="AC1228" s="59"/>
      <c r="AD1228" s="110"/>
      <c r="AE1228" s="148"/>
      <c r="AF1228" s="111"/>
      <c r="AG1228" s="149"/>
      <c r="AH1228" s="110"/>
      <c r="AI1228" s="111"/>
      <c r="AJ1228" s="149"/>
      <c r="AK1228" s="70"/>
      <c r="AL1228" s="271"/>
      <c r="AM1228" s="271"/>
      <c r="AN1228" s="271"/>
      <c r="AO1228" s="855" t="str">
        <f t="shared" si="1011"/>
        <v/>
      </c>
      <c r="BC1228" s="244"/>
      <c r="BD1228" s="244"/>
      <c r="BE1228" s="244"/>
      <c r="BF1228" s="244"/>
      <c r="BG1228" s="244"/>
      <c r="BH1228" s="244"/>
      <c r="BI1228" s="244"/>
      <c r="BJ1228" s="244"/>
      <c r="CC1228" s="513" t="str">
        <f t="shared" si="1012"/>
        <v/>
      </c>
      <c r="CD1228" s="513" t="str">
        <f t="shared" si="1013"/>
        <v/>
      </c>
      <c r="CE1228" s="513" t="str">
        <f t="shared" si="1014"/>
        <v/>
      </c>
      <c r="CF1228" s="513" t="str">
        <f t="shared" si="1015"/>
        <v/>
      </c>
      <c r="CG1228" s="513" t="str">
        <f t="shared" si="1016"/>
        <v/>
      </c>
      <c r="CH1228" s="513" t="str">
        <f t="shared" si="1017"/>
        <v/>
      </c>
      <c r="CI1228" s="513" t="str">
        <f t="shared" si="1018"/>
        <v/>
      </c>
      <c r="CJ1228" s="513"/>
      <c r="CK1228" s="513" t="str">
        <f t="shared" si="1019"/>
        <v/>
      </c>
      <c r="CL1228" s="513" t="str">
        <f t="shared" si="1020"/>
        <v/>
      </c>
      <c r="CM1228" s="513"/>
      <c r="CR1228" s="822">
        <f t="shared" si="1021"/>
        <v>0</v>
      </c>
      <c r="CS1228" s="822">
        <f t="shared" si="1022"/>
        <v>0</v>
      </c>
      <c r="CT1228" s="823">
        <f t="shared" si="1023"/>
        <v>0</v>
      </c>
      <c r="CU1228" s="817">
        <f t="shared" si="1024"/>
        <v>0</v>
      </c>
      <c r="CV1228" s="817">
        <f t="shared" si="1025"/>
        <v>0</v>
      </c>
      <c r="CW1228" s="817">
        <f t="shared" si="1026"/>
        <v>0</v>
      </c>
      <c r="CX1228" s="817">
        <f t="shared" si="1027"/>
        <v>0</v>
      </c>
      <c r="CY1228" s="817"/>
      <c r="CZ1228" s="817">
        <f t="shared" si="1028"/>
        <v>0</v>
      </c>
      <c r="DA1228" s="817">
        <f t="shared" si="1029"/>
        <v>0</v>
      </c>
      <c r="DB1228" s="817"/>
    </row>
    <row r="1229" spans="1:108" ht="31.5">
      <c r="A1229" s="370">
        <v>1101010</v>
      </c>
      <c r="B1229" s="380" t="s">
        <v>2299</v>
      </c>
      <c r="C1229" s="57">
        <f t="shared" si="1009"/>
        <v>0</v>
      </c>
      <c r="D1229" s="372">
        <f t="shared" si="1010"/>
        <v>0</v>
      </c>
      <c r="E1229" s="58"/>
      <c r="F1229" s="59"/>
      <c r="G1229" s="60"/>
      <c r="H1229" s="145"/>
      <c r="I1229" s="146"/>
      <c r="J1229" s="146"/>
      <c r="K1229" s="146"/>
      <c r="L1229" s="146"/>
      <c r="M1229" s="146"/>
      <c r="N1229" s="146"/>
      <c r="O1229" s="146"/>
      <c r="P1229" s="146"/>
      <c r="Q1229" s="146"/>
      <c r="R1229" s="146"/>
      <c r="S1229" s="146"/>
      <c r="T1229" s="146"/>
      <c r="U1229" s="146"/>
      <c r="V1229" s="146"/>
      <c r="W1229" s="146"/>
      <c r="X1229" s="146"/>
      <c r="Y1229" s="146"/>
      <c r="Z1229" s="147"/>
      <c r="AA1229" s="58"/>
      <c r="AB1229" s="148"/>
      <c r="AC1229" s="59"/>
      <c r="AD1229" s="110"/>
      <c r="AE1229" s="148"/>
      <c r="AF1229" s="111"/>
      <c r="AG1229" s="149"/>
      <c r="AH1229" s="110"/>
      <c r="AI1229" s="111"/>
      <c r="AJ1229" s="149"/>
      <c r="AK1229" s="70"/>
      <c r="AL1229" s="271"/>
      <c r="AM1229" s="271"/>
      <c r="AN1229" s="271"/>
      <c r="AO1229" s="855" t="str">
        <f t="shared" si="1011"/>
        <v/>
      </c>
      <c r="BC1229" s="244"/>
      <c r="BD1229" s="244"/>
      <c r="BE1229" s="244"/>
      <c r="BF1229" s="244"/>
      <c r="BG1229" s="244"/>
      <c r="BH1229" s="244"/>
      <c r="BI1229" s="244"/>
      <c r="BJ1229" s="244"/>
      <c r="CC1229" s="513" t="str">
        <f t="shared" si="1012"/>
        <v/>
      </c>
      <c r="CD1229" s="513" t="str">
        <f t="shared" si="1013"/>
        <v/>
      </c>
      <c r="CE1229" s="513" t="str">
        <f t="shared" si="1014"/>
        <v/>
      </c>
      <c r="CF1229" s="513" t="str">
        <f t="shared" si="1015"/>
        <v/>
      </c>
      <c r="CG1229" s="513" t="str">
        <f t="shared" si="1016"/>
        <v/>
      </c>
      <c r="CH1229" s="513" t="str">
        <f t="shared" si="1017"/>
        <v/>
      </c>
      <c r="CI1229" s="513" t="str">
        <f t="shared" si="1018"/>
        <v/>
      </c>
      <c r="CJ1229" s="513"/>
      <c r="CK1229" s="513" t="str">
        <f t="shared" si="1019"/>
        <v/>
      </c>
      <c r="CL1229" s="513" t="str">
        <f t="shared" si="1020"/>
        <v/>
      </c>
      <c r="CM1229" s="513"/>
      <c r="CR1229" s="822">
        <f t="shared" si="1021"/>
        <v>0</v>
      </c>
      <c r="CS1229" s="822">
        <f t="shared" si="1022"/>
        <v>0</v>
      </c>
      <c r="CT1229" s="823">
        <f t="shared" si="1023"/>
        <v>0</v>
      </c>
      <c r="CU1229" s="817">
        <f t="shared" si="1024"/>
        <v>0</v>
      </c>
      <c r="CV1229" s="817">
        <f t="shared" si="1025"/>
        <v>0</v>
      </c>
      <c r="CW1229" s="817">
        <f t="shared" si="1026"/>
        <v>0</v>
      </c>
      <c r="CX1229" s="817">
        <f t="shared" si="1027"/>
        <v>0</v>
      </c>
      <c r="CY1229" s="817"/>
      <c r="CZ1229" s="817">
        <f t="shared" si="1028"/>
        <v>0</v>
      </c>
      <c r="DA1229" s="817">
        <f t="shared" si="1029"/>
        <v>0</v>
      </c>
      <c r="DB1229" s="817"/>
    </row>
    <row r="1230" spans="1:108">
      <c r="A1230" s="414">
        <v>1101011</v>
      </c>
      <c r="B1230" s="380" t="s">
        <v>2300</v>
      </c>
      <c r="C1230" s="57">
        <f t="shared" si="1009"/>
        <v>0</v>
      </c>
      <c r="D1230" s="372">
        <f t="shared" si="1010"/>
        <v>0</v>
      </c>
      <c r="E1230" s="58"/>
      <c r="F1230" s="59"/>
      <c r="G1230" s="60"/>
      <c r="H1230" s="145"/>
      <c r="I1230" s="146"/>
      <c r="J1230" s="146"/>
      <c r="K1230" s="146"/>
      <c r="L1230" s="146"/>
      <c r="M1230" s="146"/>
      <c r="N1230" s="146"/>
      <c r="O1230" s="146"/>
      <c r="P1230" s="146"/>
      <c r="Q1230" s="146"/>
      <c r="R1230" s="146"/>
      <c r="S1230" s="146"/>
      <c r="T1230" s="146"/>
      <c r="U1230" s="146"/>
      <c r="V1230" s="146"/>
      <c r="W1230" s="146"/>
      <c r="X1230" s="146"/>
      <c r="Y1230" s="146"/>
      <c r="Z1230" s="147"/>
      <c r="AA1230" s="58"/>
      <c r="AB1230" s="148"/>
      <c r="AC1230" s="59"/>
      <c r="AD1230" s="110"/>
      <c r="AE1230" s="148"/>
      <c r="AF1230" s="111"/>
      <c r="AG1230" s="149"/>
      <c r="AH1230" s="110"/>
      <c r="AI1230" s="111"/>
      <c r="AJ1230" s="149"/>
      <c r="AK1230" s="70"/>
      <c r="AL1230" s="271"/>
      <c r="AM1230" s="271"/>
      <c r="AN1230" s="271"/>
      <c r="AO1230" s="855" t="str">
        <f t="shared" si="1011"/>
        <v/>
      </c>
      <c r="BC1230" s="244"/>
      <c r="BD1230" s="244"/>
      <c r="BE1230" s="244"/>
      <c r="BF1230" s="244"/>
      <c r="BG1230" s="244"/>
      <c r="BH1230" s="244"/>
      <c r="BI1230" s="244"/>
      <c r="BJ1230" s="244"/>
      <c r="CC1230" s="513" t="str">
        <f t="shared" si="1012"/>
        <v/>
      </c>
      <c r="CD1230" s="513" t="str">
        <f t="shared" si="1013"/>
        <v/>
      </c>
      <c r="CE1230" s="513" t="str">
        <f t="shared" si="1014"/>
        <v/>
      </c>
      <c r="CF1230" s="513" t="str">
        <f t="shared" si="1015"/>
        <v/>
      </c>
      <c r="CG1230" s="513" t="str">
        <f t="shared" si="1016"/>
        <v/>
      </c>
      <c r="CH1230" s="513" t="str">
        <f t="shared" si="1017"/>
        <v/>
      </c>
      <c r="CI1230" s="513" t="str">
        <f t="shared" si="1018"/>
        <v/>
      </c>
      <c r="CJ1230" s="513"/>
      <c r="CK1230" s="513" t="str">
        <f t="shared" si="1019"/>
        <v/>
      </c>
      <c r="CL1230" s="513" t="str">
        <f t="shared" si="1020"/>
        <v/>
      </c>
      <c r="CM1230" s="513"/>
      <c r="CR1230" s="822">
        <f t="shared" si="1021"/>
        <v>0</v>
      </c>
      <c r="CS1230" s="822">
        <f t="shared" si="1022"/>
        <v>0</v>
      </c>
      <c r="CT1230" s="823">
        <f t="shared" si="1023"/>
        <v>0</v>
      </c>
      <c r="CU1230" s="817">
        <f t="shared" si="1024"/>
        <v>0</v>
      </c>
      <c r="CV1230" s="817">
        <f t="shared" si="1025"/>
        <v>0</v>
      </c>
      <c r="CW1230" s="817">
        <f t="shared" si="1026"/>
        <v>0</v>
      </c>
      <c r="CX1230" s="817">
        <f t="shared" si="1027"/>
        <v>0</v>
      </c>
      <c r="CY1230" s="817"/>
      <c r="CZ1230" s="817">
        <f t="shared" si="1028"/>
        <v>0</v>
      </c>
      <c r="DA1230" s="817">
        <f t="shared" si="1029"/>
        <v>0</v>
      </c>
      <c r="DB1230" s="817"/>
    </row>
    <row r="1231" spans="1:108">
      <c r="A1231" s="370">
        <v>1101012</v>
      </c>
      <c r="B1231" s="380" t="s">
        <v>2301</v>
      </c>
      <c r="C1231" s="57">
        <f t="shared" si="1009"/>
        <v>0</v>
      </c>
      <c r="D1231" s="372">
        <f t="shared" si="1010"/>
        <v>0</v>
      </c>
      <c r="E1231" s="58"/>
      <c r="F1231" s="59"/>
      <c r="G1231" s="60"/>
      <c r="H1231" s="145"/>
      <c r="I1231" s="146"/>
      <c r="J1231" s="146"/>
      <c r="K1231" s="146"/>
      <c r="L1231" s="146"/>
      <c r="M1231" s="146"/>
      <c r="N1231" s="146"/>
      <c r="O1231" s="146"/>
      <c r="P1231" s="146"/>
      <c r="Q1231" s="146"/>
      <c r="R1231" s="146"/>
      <c r="S1231" s="146"/>
      <c r="T1231" s="146"/>
      <c r="U1231" s="146"/>
      <c r="V1231" s="146"/>
      <c r="W1231" s="146"/>
      <c r="X1231" s="146"/>
      <c r="Y1231" s="146"/>
      <c r="Z1231" s="147"/>
      <c r="AA1231" s="58"/>
      <c r="AB1231" s="148"/>
      <c r="AC1231" s="59"/>
      <c r="AD1231" s="110"/>
      <c r="AE1231" s="148"/>
      <c r="AF1231" s="111"/>
      <c r="AG1231" s="149"/>
      <c r="AH1231" s="110"/>
      <c r="AI1231" s="111"/>
      <c r="AJ1231" s="149"/>
      <c r="AK1231" s="70"/>
      <c r="AL1231" s="271"/>
      <c r="AM1231" s="271"/>
      <c r="AN1231" s="271"/>
      <c r="AO1231" s="855" t="str">
        <f t="shared" si="1011"/>
        <v/>
      </c>
      <c r="BC1231" s="244"/>
      <c r="BD1231" s="244"/>
      <c r="BE1231" s="244"/>
      <c r="BF1231" s="244"/>
      <c r="BG1231" s="244"/>
      <c r="BH1231" s="244"/>
      <c r="BI1231" s="244"/>
      <c r="BJ1231" s="244"/>
      <c r="CC1231" s="513" t="str">
        <f t="shared" si="1012"/>
        <v/>
      </c>
      <c r="CD1231" s="513" t="str">
        <f t="shared" si="1013"/>
        <v/>
      </c>
      <c r="CE1231" s="513" t="str">
        <f t="shared" si="1014"/>
        <v/>
      </c>
      <c r="CF1231" s="513" t="str">
        <f t="shared" si="1015"/>
        <v/>
      </c>
      <c r="CG1231" s="513" t="str">
        <f t="shared" si="1016"/>
        <v/>
      </c>
      <c r="CH1231" s="513" t="str">
        <f t="shared" si="1017"/>
        <v/>
      </c>
      <c r="CI1231" s="513" t="str">
        <f t="shared" si="1018"/>
        <v/>
      </c>
      <c r="CJ1231" s="513"/>
      <c r="CK1231" s="513" t="str">
        <f t="shared" si="1019"/>
        <v/>
      </c>
      <c r="CL1231" s="513" t="str">
        <f t="shared" si="1020"/>
        <v/>
      </c>
      <c r="CM1231" s="513"/>
      <c r="CR1231" s="822">
        <f t="shared" si="1021"/>
        <v>0</v>
      </c>
      <c r="CS1231" s="822">
        <f t="shared" si="1022"/>
        <v>0</v>
      </c>
      <c r="CT1231" s="823">
        <f t="shared" si="1023"/>
        <v>0</v>
      </c>
      <c r="CU1231" s="817">
        <f t="shared" si="1024"/>
        <v>0</v>
      </c>
      <c r="CV1231" s="817">
        <f t="shared" si="1025"/>
        <v>0</v>
      </c>
      <c r="CW1231" s="817">
        <f t="shared" si="1026"/>
        <v>0</v>
      </c>
      <c r="CX1231" s="817">
        <f t="shared" si="1027"/>
        <v>0</v>
      </c>
      <c r="CY1231" s="817"/>
      <c r="CZ1231" s="817">
        <f t="shared" si="1028"/>
        <v>0</v>
      </c>
      <c r="DA1231" s="817">
        <f t="shared" si="1029"/>
        <v>0</v>
      </c>
      <c r="DB1231" s="817"/>
    </row>
    <row r="1232" spans="1:108">
      <c r="A1232" s="370">
        <v>1101013</v>
      </c>
      <c r="B1232" s="380" t="s">
        <v>2302</v>
      </c>
      <c r="C1232" s="57">
        <f t="shared" si="1009"/>
        <v>0</v>
      </c>
      <c r="D1232" s="372">
        <f t="shared" si="1010"/>
        <v>0</v>
      </c>
      <c r="E1232" s="58"/>
      <c r="F1232" s="59"/>
      <c r="G1232" s="60"/>
      <c r="H1232" s="145"/>
      <c r="I1232" s="146"/>
      <c r="J1232" s="146"/>
      <c r="K1232" s="146"/>
      <c r="L1232" s="146"/>
      <c r="M1232" s="146"/>
      <c r="N1232" s="146"/>
      <c r="O1232" s="146"/>
      <c r="P1232" s="146"/>
      <c r="Q1232" s="146"/>
      <c r="R1232" s="146"/>
      <c r="S1232" s="146"/>
      <c r="T1232" s="146"/>
      <c r="U1232" s="146"/>
      <c r="V1232" s="146"/>
      <c r="W1232" s="146"/>
      <c r="X1232" s="146"/>
      <c r="Y1232" s="146"/>
      <c r="Z1232" s="147"/>
      <c r="AA1232" s="58"/>
      <c r="AB1232" s="148"/>
      <c r="AC1232" s="59"/>
      <c r="AD1232" s="110"/>
      <c r="AE1232" s="148"/>
      <c r="AF1232" s="111"/>
      <c r="AG1232" s="149"/>
      <c r="AH1232" s="110"/>
      <c r="AI1232" s="111"/>
      <c r="AJ1232" s="149"/>
      <c r="AK1232" s="110"/>
      <c r="AL1232" s="111"/>
      <c r="AM1232" s="271"/>
      <c r="AN1232" s="271"/>
      <c r="AO1232" s="855" t="str">
        <f t="shared" si="1011"/>
        <v/>
      </c>
      <c r="BE1232" s="244"/>
      <c r="BF1232" s="244"/>
      <c r="BG1232" s="244"/>
      <c r="BH1232" s="244"/>
      <c r="CC1232" s="513" t="str">
        <f t="shared" si="1012"/>
        <v/>
      </c>
      <c r="CD1232" s="513" t="str">
        <f t="shared" si="1013"/>
        <v/>
      </c>
      <c r="CE1232" s="513" t="str">
        <f t="shared" si="1014"/>
        <v/>
      </c>
      <c r="CF1232" s="513" t="str">
        <f t="shared" si="1015"/>
        <v/>
      </c>
      <c r="CG1232" s="513" t="str">
        <f t="shared" si="1016"/>
        <v/>
      </c>
      <c r="CH1232" s="513" t="str">
        <f t="shared" si="1017"/>
        <v/>
      </c>
      <c r="CI1232" s="513" t="str">
        <f t="shared" si="1018"/>
        <v/>
      </c>
      <c r="CJ1232" s="513"/>
      <c r="CK1232" s="513" t="str">
        <f t="shared" si="1019"/>
        <v/>
      </c>
      <c r="CL1232" s="513" t="str">
        <f t="shared" si="1020"/>
        <v/>
      </c>
      <c r="CM1232" s="513"/>
      <c r="CN1232" s="513" t="str">
        <f t="shared" ref="CN1232:CN1245" si="1034">IF(AND($C1232&gt;0,AK1232="")," * No olvide digitar la variable Quirófano Cirugía Mayor. Digite Cero si no tiene.",IF(AK1232&gt;$C1232," *  La variable Quirófano Cirugía Mayor No puede ser mayor al Total.",""))</f>
        <v/>
      </c>
      <c r="CO1232" s="513" t="str">
        <f t="shared" ref="CO1232:CO1245" si="1035">IF(AND($C1232&gt;0,AL1232="")," * No olvide digitar la variable Asistencia Anestésica. Digite Cero si no tiene.",IF(AL1232&gt;$C1232," *  La variable Asistencia Anestésica No puede ser mayor al Total.",""))</f>
        <v/>
      </c>
      <c r="CR1232" s="822">
        <f t="shared" si="1021"/>
        <v>0</v>
      </c>
      <c r="CS1232" s="822">
        <f t="shared" si="1022"/>
        <v>0</v>
      </c>
      <c r="CT1232" s="823">
        <f t="shared" si="1023"/>
        <v>0</v>
      </c>
      <c r="CU1232" s="817">
        <f t="shared" si="1024"/>
        <v>0</v>
      </c>
      <c r="CV1232" s="817">
        <f t="shared" si="1025"/>
        <v>0</v>
      </c>
      <c r="CW1232" s="817">
        <f t="shared" si="1026"/>
        <v>0</v>
      </c>
      <c r="CX1232" s="817">
        <f t="shared" si="1027"/>
        <v>0</v>
      </c>
      <c r="CY1232" s="817"/>
      <c r="CZ1232" s="817">
        <f t="shared" si="1028"/>
        <v>0</v>
      </c>
      <c r="DA1232" s="817">
        <f t="shared" si="1029"/>
        <v>0</v>
      </c>
      <c r="DB1232" s="817"/>
      <c r="DC1232" s="822">
        <f t="shared" ref="DC1232:DC1245" si="1036">IF(AND($C1232&gt;0,AK1232=""),1,IF(AK1232&gt;$C1232,1,0))</f>
        <v>0</v>
      </c>
      <c r="DD1232" s="822">
        <f t="shared" ref="DD1232:DD1245" si="1037">IF(AND($C1232&gt;0,AL1232=""),1,IF(AL1232&gt;$C1232,1,0))</f>
        <v>0</v>
      </c>
    </row>
    <row r="1233" spans="1:108">
      <c r="A1233" s="370">
        <v>1101026</v>
      </c>
      <c r="B1233" s="380" t="s">
        <v>2303</v>
      </c>
      <c r="C1233" s="57">
        <f t="shared" ref="C1233:C1251" si="1038">SUM(D1233+G1233)</f>
        <v>0</v>
      </c>
      <c r="D1233" s="372">
        <f t="shared" ref="D1233:D1251" si="1039">SUM(E1233:F1233)</f>
        <v>0</v>
      </c>
      <c r="E1233" s="58"/>
      <c r="F1233" s="59"/>
      <c r="G1233" s="60"/>
      <c r="H1233" s="145"/>
      <c r="I1233" s="146"/>
      <c r="J1233" s="146"/>
      <c r="K1233" s="146"/>
      <c r="L1233" s="146"/>
      <c r="M1233" s="146"/>
      <c r="N1233" s="146"/>
      <c r="O1233" s="146"/>
      <c r="P1233" s="146"/>
      <c r="Q1233" s="146"/>
      <c r="R1233" s="146"/>
      <c r="S1233" s="146"/>
      <c r="T1233" s="146"/>
      <c r="U1233" s="146"/>
      <c r="V1233" s="146"/>
      <c r="W1233" s="146"/>
      <c r="X1233" s="146"/>
      <c r="Y1233" s="146"/>
      <c r="Z1233" s="147"/>
      <c r="AA1233" s="58"/>
      <c r="AB1233" s="148"/>
      <c r="AC1233" s="59"/>
      <c r="AD1233" s="110"/>
      <c r="AE1233" s="148"/>
      <c r="AF1233" s="111"/>
      <c r="AG1233" s="149"/>
      <c r="AH1233" s="110"/>
      <c r="AI1233" s="111"/>
      <c r="AJ1233" s="149"/>
      <c r="AK1233" s="110"/>
      <c r="AL1233" s="111"/>
      <c r="AM1233" s="271"/>
      <c r="AN1233" s="271"/>
      <c r="AO1233" s="855" t="str">
        <f t="shared" si="1011"/>
        <v/>
      </c>
      <c r="BE1233" s="244"/>
      <c r="BF1233" s="244"/>
      <c r="BG1233" s="244"/>
      <c r="BH1233" s="244"/>
      <c r="CC1233" s="513" t="str">
        <f t="shared" si="1012"/>
        <v/>
      </c>
      <c r="CD1233" s="513" t="str">
        <f t="shared" si="1013"/>
        <v/>
      </c>
      <c r="CE1233" s="513" t="str">
        <f t="shared" si="1014"/>
        <v/>
      </c>
      <c r="CF1233" s="513" t="str">
        <f t="shared" si="1015"/>
        <v/>
      </c>
      <c r="CG1233" s="513" t="str">
        <f t="shared" si="1016"/>
        <v/>
      </c>
      <c r="CH1233" s="513" t="str">
        <f t="shared" si="1017"/>
        <v/>
      </c>
      <c r="CI1233" s="513" t="str">
        <f t="shared" si="1018"/>
        <v/>
      </c>
      <c r="CJ1233" s="513"/>
      <c r="CK1233" s="513" t="str">
        <f t="shared" si="1019"/>
        <v/>
      </c>
      <c r="CL1233" s="513" t="str">
        <f t="shared" si="1020"/>
        <v/>
      </c>
      <c r="CM1233" s="513"/>
      <c r="CN1233" s="513" t="str">
        <f t="shared" si="1034"/>
        <v/>
      </c>
      <c r="CO1233" s="513" t="str">
        <f t="shared" si="1035"/>
        <v/>
      </c>
      <c r="CR1233" s="822">
        <f t="shared" si="1021"/>
        <v>0</v>
      </c>
      <c r="CS1233" s="822">
        <f t="shared" si="1022"/>
        <v>0</v>
      </c>
      <c r="CT1233" s="823">
        <f t="shared" si="1023"/>
        <v>0</v>
      </c>
      <c r="CU1233" s="817">
        <f t="shared" si="1024"/>
        <v>0</v>
      </c>
      <c r="CV1233" s="817">
        <f t="shared" si="1025"/>
        <v>0</v>
      </c>
      <c r="CW1233" s="817">
        <f t="shared" si="1026"/>
        <v>0</v>
      </c>
      <c r="CX1233" s="817">
        <f t="shared" si="1027"/>
        <v>0</v>
      </c>
      <c r="CY1233" s="817"/>
      <c r="CZ1233" s="817">
        <f t="shared" si="1028"/>
        <v>0</v>
      </c>
      <c r="DA1233" s="817">
        <f t="shared" si="1029"/>
        <v>0</v>
      </c>
      <c r="DB1233" s="817"/>
      <c r="DC1233" s="822">
        <f t="shared" si="1036"/>
        <v>0</v>
      </c>
      <c r="DD1233" s="822">
        <f t="shared" si="1037"/>
        <v>0</v>
      </c>
    </row>
    <row r="1234" spans="1:108">
      <c r="A1234" s="370">
        <v>1101027</v>
      </c>
      <c r="B1234" s="380" t="s">
        <v>2304</v>
      </c>
      <c r="C1234" s="57">
        <f t="shared" si="1038"/>
        <v>0</v>
      </c>
      <c r="D1234" s="372">
        <f t="shared" si="1039"/>
        <v>0</v>
      </c>
      <c r="E1234" s="58"/>
      <c r="F1234" s="59"/>
      <c r="G1234" s="60"/>
      <c r="H1234" s="145"/>
      <c r="I1234" s="146"/>
      <c r="J1234" s="146"/>
      <c r="K1234" s="146"/>
      <c r="L1234" s="146"/>
      <c r="M1234" s="146"/>
      <c r="N1234" s="146"/>
      <c r="O1234" s="146"/>
      <c r="P1234" s="146"/>
      <c r="Q1234" s="146"/>
      <c r="R1234" s="146"/>
      <c r="S1234" s="146"/>
      <c r="T1234" s="146"/>
      <c r="U1234" s="146"/>
      <c r="V1234" s="146"/>
      <c r="W1234" s="146"/>
      <c r="X1234" s="146"/>
      <c r="Y1234" s="146"/>
      <c r="Z1234" s="147"/>
      <c r="AA1234" s="58"/>
      <c r="AB1234" s="148"/>
      <c r="AC1234" s="59"/>
      <c r="AD1234" s="110"/>
      <c r="AE1234" s="148"/>
      <c r="AF1234" s="111"/>
      <c r="AG1234" s="149"/>
      <c r="AH1234" s="110"/>
      <c r="AI1234" s="111"/>
      <c r="AJ1234" s="149"/>
      <c r="AK1234" s="110"/>
      <c r="AL1234" s="111"/>
      <c r="AM1234" s="271"/>
      <c r="AN1234" s="271"/>
      <c r="AO1234" s="855" t="str">
        <f t="shared" si="1011"/>
        <v/>
      </c>
      <c r="BE1234" s="244"/>
      <c r="BF1234" s="244"/>
      <c r="BG1234" s="244"/>
      <c r="BH1234" s="244"/>
      <c r="CC1234" s="513" t="str">
        <f t="shared" si="1012"/>
        <v/>
      </c>
      <c r="CD1234" s="513" t="str">
        <f t="shared" si="1013"/>
        <v/>
      </c>
      <c r="CE1234" s="513" t="str">
        <f t="shared" si="1014"/>
        <v/>
      </c>
      <c r="CF1234" s="513" t="str">
        <f t="shared" si="1015"/>
        <v/>
      </c>
      <c r="CG1234" s="513" t="str">
        <f t="shared" si="1016"/>
        <v/>
      </c>
      <c r="CH1234" s="513" t="str">
        <f t="shared" si="1017"/>
        <v/>
      </c>
      <c r="CI1234" s="513" t="str">
        <f t="shared" si="1018"/>
        <v/>
      </c>
      <c r="CJ1234" s="513"/>
      <c r="CK1234" s="513" t="str">
        <f t="shared" si="1019"/>
        <v/>
      </c>
      <c r="CL1234" s="513" t="str">
        <f t="shared" si="1020"/>
        <v/>
      </c>
      <c r="CM1234" s="513"/>
      <c r="CN1234" s="513" t="str">
        <f t="shared" si="1034"/>
        <v/>
      </c>
      <c r="CO1234" s="513" t="str">
        <f t="shared" si="1035"/>
        <v/>
      </c>
      <c r="CR1234" s="822">
        <f t="shared" si="1021"/>
        <v>0</v>
      </c>
      <c r="CS1234" s="822">
        <f t="shared" si="1022"/>
        <v>0</v>
      </c>
      <c r="CT1234" s="823">
        <f t="shared" si="1023"/>
        <v>0</v>
      </c>
      <c r="CU1234" s="817">
        <f t="shared" si="1024"/>
        <v>0</v>
      </c>
      <c r="CV1234" s="817">
        <f t="shared" si="1025"/>
        <v>0</v>
      </c>
      <c r="CW1234" s="817">
        <f t="shared" si="1026"/>
        <v>0</v>
      </c>
      <c r="CX1234" s="817">
        <f t="shared" si="1027"/>
        <v>0</v>
      </c>
      <c r="CY1234" s="817"/>
      <c r="CZ1234" s="817">
        <f t="shared" si="1028"/>
        <v>0</v>
      </c>
      <c r="DA1234" s="817">
        <f t="shared" si="1029"/>
        <v>0</v>
      </c>
      <c r="DB1234" s="817"/>
      <c r="DC1234" s="822">
        <f t="shared" si="1036"/>
        <v>0</v>
      </c>
      <c r="DD1234" s="822">
        <f t="shared" si="1037"/>
        <v>0</v>
      </c>
    </row>
    <row r="1235" spans="1:108">
      <c r="A1235" s="370">
        <v>1101028</v>
      </c>
      <c r="B1235" s="380" t="s">
        <v>2305</v>
      </c>
      <c r="C1235" s="57">
        <f t="shared" si="1038"/>
        <v>0</v>
      </c>
      <c r="D1235" s="372">
        <f t="shared" si="1039"/>
        <v>0</v>
      </c>
      <c r="E1235" s="58"/>
      <c r="F1235" s="59"/>
      <c r="G1235" s="60"/>
      <c r="H1235" s="145"/>
      <c r="I1235" s="146"/>
      <c r="J1235" s="146"/>
      <c r="K1235" s="146"/>
      <c r="L1235" s="146"/>
      <c r="M1235" s="146"/>
      <c r="N1235" s="146"/>
      <c r="O1235" s="146"/>
      <c r="P1235" s="146"/>
      <c r="Q1235" s="146"/>
      <c r="R1235" s="146"/>
      <c r="S1235" s="146"/>
      <c r="T1235" s="146"/>
      <c r="U1235" s="146"/>
      <c r="V1235" s="146"/>
      <c r="W1235" s="146"/>
      <c r="X1235" s="146"/>
      <c r="Y1235" s="146"/>
      <c r="Z1235" s="147"/>
      <c r="AA1235" s="58"/>
      <c r="AB1235" s="148"/>
      <c r="AC1235" s="59"/>
      <c r="AD1235" s="110"/>
      <c r="AE1235" s="148"/>
      <c r="AF1235" s="111"/>
      <c r="AG1235" s="149"/>
      <c r="AH1235" s="110"/>
      <c r="AI1235" s="111"/>
      <c r="AJ1235" s="149"/>
      <c r="AK1235" s="110"/>
      <c r="AL1235" s="111"/>
      <c r="AM1235" s="271"/>
      <c r="AN1235" s="271"/>
      <c r="AO1235" s="855" t="str">
        <f t="shared" si="1011"/>
        <v/>
      </c>
      <c r="BE1235" s="244"/>
      <c r="BF1235" s="244"/>
      <c r="BG1235" s="244"/>
      <c r="BH1235" s="244"/>
      <c r="CC1235" s="513" t="str">
        <f t="shared" si="1012"/>
        <v/>
      </c>
      <c r="CD1235" s="513" t="str">
        <f t="shared" si="1013"/>
        <v/>
      </c>
      <c r="CE1235" s="513" t="str">
        <f t="shared" si="1014"/>
        <v/>
      </c>
      <c r="CF1235" s="513" t="str">
        <f t="shared" si="1015"/>
        <v/>
      </c>
      <c r="CG1235" s="513" t="str">
        <f t="shared" si="1016"/>
        <v/>
      </c>
      <c r="CH1235" s="513" t="str">
        <f t="shared" si="1017"/>
        <v/>
      </c>
      <c r="CI1235" s="513" t="str">
        <f t="shared" si="1018"/>
        <v/>
      </c>
      <c r="CJ1235" s="513"/>
      <c r="CK1235" s="513" t="str">
        <f t="shared" si="1019"/>
        <v/>
      </c>
      <c r="CL1235" s="513" t="str">
        <f t="shared" si="1020"/>
        <v/>
      </c>
      <c r="CM1235" s="513"/>
      <c r="CN1235" s="513" t="str">
        <f t="shared" si="1034"/>
        <v/>
      </c>
      <c r="CO1235" s="513" t="str">
        <f t="shared" si="1035"/>
        <v/>
      </c>
      <c r="CR1235" s="822">
        <f t="shared" si="1021"/>
        <v>0</v>
      </c>
      <c r="CS1235" s="822">
        <f t="shared" si="1022"/>
        <v>0</v>
      </c>
      <c r="CT1235" s="823">
        <f t="shared" si="1023"/>
        <v>0</v>
      </c>
      <c r="CU1235" s="817">
        <f t="shared" si="1024"/>
        <v>0</v>
      </c>
      <c r="CV1235" s="817">
        <f t="shared" si="1025"/>
        <v>0</v>
      </c>
      <c r="CW1235" s="817">
        <f t="shared" si="1026"/>
        <v>0</v>
      </c>
      <c r="CX1235" s="817">
        <f t="shared" si="1027"/>
        <v>0</v>
      </c>
      <c r="CY1235" s="817"/>
      <c r="CZ1235" s="817">
        <f t="shared" si="1028"/>
        <v>0</v>
      </c>
      <c r="DA1235" s="817">
        <f t="shared" si="1029"/>
        <v>0</v>
      </c>
      <c r="DB1235" s="817"/>
      <c r="DC1235" s="822">
        <f t="shared" si="1036"/>
        <v>0</v>
      </c>
      <c r="DD1235" s="822">
        <f t="shared" si="1037"/>
        <v>0</v>
      </c>
    </row>
    <row r="1236" spans="1:108">
      <c r="A1236" s="370">
        <v>1101029</v>
      </c>
      <c r="B1236" s="380" t="s">
        <v>2306</v>
      </c>
      <c r="C1236" s="57">
        <f t="shared" si="1038"/>
        <v>0</v>
      </c>
      <c r="D1236" s="372">
        <f t="shared" si="1039"/>
        <v>0</v>
      </c>
      <c r="E1236" s="58"/>
      <c r="F1236" s="59"/>
      <c r="G1236" s="60"/>
      <c r="H1236" s="145"/>
      <c r="I1236" s="146"/>
      <c r="J1236" s="146"/>
      <c r="K1236" s="146"/>
      <c r="L1236" s="146"/>
      <c r="M1236" s="146"/>
      <c r="N1236" s="146"/>
      <c r="O1236" s="146"/>
      <c r="P1236" s="146"/>
      <c r="Q1236" s="146"/>
      <c r="R1236" s="146"/>
      <c r="S1236" s="146"/>
      <c r="T1236" s="146"/>
      <c r="U1236" s="146"/>
      <c r="V1236" s="146"/>
      <c r="W1236" s="146"/>
      <c r="X1236" s="146"/>
      <c r="Y1236" s="146"/>
      <c r="Z1236" s="147"/>
      <c r="AA1236" s="58"/>
      <c r="AB1236" s="148"/>
      <c r="AC1236" s="59"/>
      <c r="AD1236" s="110"/>
      <c r="AE1236" s="148"/>
      <c r="AF1236" s="111"/>
      <c r="AG1236" s="149"/>
      <c r="AH1236" s="110"/>
      <c r="AI1236" s="111"/>
      <c r="AJ1236" s="149"/>
      <c r="AK1236" s="110"/>
      <c r="AL1236" s="111"/>
      <c r="AM1236" s="271"/>
      <c r="AN1236" s="271"/>
      <c r="AO1236" s="855" t="str">
        <f t="shared" si="1011"/>
        <v/>
      </c>
      <c r="BE1236" s="244"/>
      <c r="BF1236" s="244"/>
      <c r="BG1236" s="244"/>
      <c r="BH1236" s="244"/>
      <c r="CC1236" s="513" t="str">
        <f t="shared" ref="CC1236:CC1267" si="1040">IF(AND($C1236&gt;0,AA1236="")," * No olvide digitar la variable "&amp;$AA$8&amp;""&amp;": Atención Cerrada. Digite Cero si no tiene.","")</f>
        <v/>
      </c>
      <c r="CD1236" s="513" t="str">
        <f t="shared" ref="CD1236:CD1267" si="1041">IF(AND($C1236&gt;0,AB1236="")," * No olvide digitar la variable "&amp;$AA$8&amp;""&amp;": Atención Abierta. Digite Cero si no tiene.","")</f>
        <v/>
      </c>
      <c r="CE1236" s="513" t="str">
        <f t="shared" ref="CE1236:CE1267" si="1042">IF(AND($C1236&gt;0,AC1236="")," * No olvide digitar la variable "&amp;$AA$8&amp;""&amp;": Emergencia. Digite Cero si no tiene.","")</f>
        <v/>
      </c>
      <c r="CF1236" s="513" t="str">
        <f t="shared" ref="CF1236:CF1267" si="1043">IF(AND(C1236&lt;AA1236+AB1236+AC1236)," * La Suma de la variable "&amp;$AA$8&amp;""&amp;" no puede ser mayor al Total.","")</f>
        <v/>
      </c>
      <c r="CG1236" s="513" t="str">
        <f t="shared" ref="CG1236:CG1267" si="1044">IF(AND($C1236&gt;0,AD1236="")," * No olvide digitar la variable "&amp;$AD$8&amp;""&amp;": Honorarios. Digite Cero si no tiene.","")</f>
        <v/>
      </c>
      <c r="CH1236" s="513" t="str">
        <f t="shared" ref="CH1236:CH1267" si="1045">IF(AND($C1236&gt;0,AE1236="")," * No olvide digitar la variable "&amp;$AD$8&amp;""&amp;": Convenios. Digite Cero si no tiene.","")</f>
        <v/>
      </c>
      <c r="CI1236" s="513" t="str">
        <f t="shared" ref="CI1236:CI1267" si="1046">IF(AND($C1236&gt;0,AF1236="")," * No olvide digitar la variable "&amp;$AD$8&amp;""&amp;": Consultores de llamada. Digite Cero si no tiene.","")</f>
        <v/>
      </c>
      <c r="CJ1236" s="513"/>
      <c r="CK1236" s="513" t="str">
        <f t="shared" ref="CK1236:CK1267" si="1047">IF(AND($C1236&gt;0,AH1236="")," * No olvide digitar la variable "&amp;$AH$8&amp;""&amp;" Al Sistema. Digite Cero si no tiene.","")</f>
        <v/>
      </c>
      <c r="CL1236" s="513" t="str">
        <f t="shared" ref="CL1236:CL1267" si="1048">IF(AND($C1236&gt;0,AI1236="")," * No olvide digitar la variable "&amp;$AH$8&amp;""&amp;" al Extrasistema. Digite Cero si no tiene.","")</f>
        <v/>
      </c>
      <c r="CM1236" s="513"/>
      <c r="CN1236" s="513" t="str">
        <f t="shared" si="1034"/>
        <v/>
      </c>
      <c r="CO1236" s="513" t="str">
        <f t="shared" si="1035"/>
        <v/>
      </c>
      <c r="CR1236" s="822">
        <f t="shared" ref="CR1236:CR1267" si="1049">IF(AND($C1236&gt;0,AA1236=""),1,0)</f>
        <v>0</v>
      </c>
      <c r="CS1236" s="822">
        <f t="shared" ref="CS1236:CS1267" si="1050">IF(AND($C1236&gt;0,AB1236=""),1,0)</f>
        <v>0</v>
      </c>
      <c r="CT1236" s="823">
        <f t="shared" ref="CT1236:CT1267" si="1051">IF(AND($C1236&gt;0,AC1236=""),1,0)</f>
        <v>0</v>
      </c>
      <c r="CU1236" s="817">
        <f t="shared" ref="CU1236:CU1267" si="1052">IF(AND(C1236&lt;AA1236+AB1236+AC1236),1,0)</f>
        <v>0</v>
      </c>
      <c r="CV1236" s="817">
        <f t="shared" ref="CV1236:CV1267" si="1053">IF(AND($C1236&gt;0,AD1236=""),1,0)</f>
        <v>0</v>
      </c>
      <c r="CW1236" s="817">
        <f t="shared" ref="CW1236:CW1267" si="1054">IF(AND($C1236&gt;0,AE1236=""),1,0)</f>
        <v>0</v>
      </c>
      <c r="CX1236" s="817">
        <f t="shared" ref="CX1236:CX1267" si="1055">IF(AND($C1236&gt;0,AF1236=""),1,0)</f>
        <v>0</v>
      </c>
      <c r="CY1236" s="817"/>
      <c r="CZ1236" s="817">
        <f t="shared" ref="CZ1236:CZ1267" si="1056">IF(AND($C1236&gt;0,AH1236=""),1,0)</f>
        <v>0</v>
      </c>
      <c r="DA1236" s="817">
        <f t="shared" ref="DA1236:DA1267" si="1057">IF(AND($C1236&gt;0,AI1236=""),1,0)</f>
        <v>0</v>
      </c>
      <c r="DB1236" s="817"/>
      <c r="DC1236" s="822">
        <f t="shared" si="1036"/>
        <v>0</v>
      </c>
      <c r="DD1236" s="822">
        <f t="shared" si="1037"/>
        <v>0</v>
      </c>
    </row>
    <row r="1237" spans="1:108">
      <c r="A1237" s="370">
        <v>1101030</v>
      </c>
      <c r="B1237" s="380" t="s">
        <v>2307</v>
      </c>
      <c r="C1237" s="57">
        <f t="shared" si="1038"/>
        <v>0</v>
      </c>
      <c r="D1237" s="372">
        <f t="shared" si="1039"/>
        <v>0</v>
      </c>
      <c r="E1237" s="58"/>
      <c r="F1237" s="59"/>
      <c r="G1237" s="60"/>
      <c r="H1237" s="145"/>
      <c r="I1237" s="146"/>
      <c r="J1237" s="146"/>
      <c r="K1237" s="146"/>
      <c r="L1237" s="146"/>
      <c r="M1237" s="146"/>
      <c r="N1237" s="146"/>
      <c r="O1237" s="146"/>
      <c r="P1237" s="146"/>
      <c r="Q1237" s="146"/>
      <c r="R1237" s="146"/>
      <c r="S1237" s="146"/>
      <c r="T1237" s="146"/>
      <c r="U1237" s="146"/>
      <c r="V1237" s="146"/>
      <c r="W1237" s="146"/>
      <c r="X1237" s="146"/>
      <c r="Y1237" s="146"/>
      <c r="Z1237" s="147"/>
      <c r="AA1237" s="58"/>
      <c r="AB1237" s="148"/>
      <c r="AC1237" s="59"/>
      <c r="AD1237" s="110"/>
      <c r="AE1237" s="148"/>
      <c r="AF1237" s="111"/>
      <c r="AG1237" s="149"/>
      <c r="AH1237" s="110"/>
      <c r="AI1237" s="111"/>
      <c r="AJ1237" s="149"/>
      <c r="AK1237" s="110"/>
      <c r="AL1237" s="111"/>
      <c r="AM1237" s="271"/>
      <c r="AN1237" s="271"/>
      <c r="AO1237" s="855" t="str">
        <f t="shared" si="1011"/>
        <v/>
      </c>
      <c r="BE1237" s="244"/>
      <c r="BF1237" s="244"/>
      <c r="BG1237" s="244"/>
      <c r="BH1237" s="244"/>
      <c r="CC1237" s="513" t="str">
        <f t="shared" si="1040"/>
        <v/>
      </c>
      <c r="CD1237" s="513" t="str">
        <f t="shared" si="1041"/>
        <v/>
      </c>
      <c r="CE1237" s="513" t="str">
        <f t="shared" si="1042"/>
        <v/>
      </c>
      <c r="CF1237" s="513" t="str">
        <f t="shared" si="1043"/>
        <v/>
      </c>
      <c r="CG1237" s="513" t="str">
        <f t="shared" si="1044"/>
        <v/>
      </c>
      <c r="CH1237" s="513" t="str">
        <f t="shared" si="1045"/>
        <v/>
      </c>
      <c r="CI1237" s="513" t="str">
        <f t="shared" si="1046"/>
        <v/>
      </c>
      <c r="CJ1237" s="513"/>
      <c r="CK1237" s="513" t="str">
        <f t="shared" si="1047"/>
        <v/>
      </c>
      <c r="CL1237" s="513" t="str">
        <f t="shared" si="1048"/>
        <v/>
      </c>
      <c r="CM1237" s="513"/>
      <c r="CN1237" s="513" t="str">
        <f t="shared" si="1034"/>
        <v/>
      </c>
      <c r="CO1237" s="513" t="str">
        <f t="shared" si="1035"/>
        <v/>
      </c>
      <c r="CR1237" s="822">
        <f t="shared" si="1049"/>
        <v>0</v>
      </c>
      <c r="CS1237" s="822">
        <f t="shared" si="1050"/>
        <v>0</v>
      </c>
      <c r="CT1237" s="823">
        <f t="shared" si="1051"/>
        <v>0</v>
      </c>
      <c r="CU1237" s="817">
        <f t="shared" si="1052"/>
        <v>0</v>
      </c>
      <c r="CV1237" s="817">
        <f t="shared" si="1053"/>
        <v>0</v>
      </c>
      <c r="CW1237" s="817">
        <f t="shared" si="1054"/>
        <v>0</v>
      </c>
      <c r="CX1237" s="817">
        <f t="shared" si="1055"/>
        <v>0</v>
      </c>
      <c r="CY1237" s="817"/>
      <c r="CZ1237" s="817">
        <f t="shared" si="1056"/>
        <v>0</v>
      </c>
      <c r="DA1237" s="817">
        <f t="shared" si="1057"/>
        <v>0</v>
      </c>
      <c r="DB1237" s="817"/>
      <c r="DC1237" s="822">
        <f t="shared" si="1036"/>
        <v>0</v>
      </c>
      <c r="DD1237" s="822">
        <f t="shared" si="1037"/>
        <v>0</v>
      </c>
    </row>
    <row r="1238" spans="1:108">
      <c r="A1238" s="370">
        <v>1101031</v>
      </c>
      <c r="B1238" s="380" t="s">
        <v>2308</v>
      </c>
      <c r="C1238" s="57">
        <f t="shared" si="1038"/>
        <v>0</v>
      </c>
      <c r="D1238" s="372">
        <f t="shared" si="1039"/>
        <v>0</v>
      </c>
      <c r="E1238" s="58"/>
      <c r="F1238" s="59"/>
      <c r="G1238" s="60"/>
      <c r="H1238" s="145"/>
      <c r="I1238" s="146"/>
      <c r="J1238" s="146"/>
      <c r="K1238" s="146"/>
      <c r="L1238" s="146"/>
      <c r="M1238" s="146"/>
      <c r="N1238" s="146"/>
      <c r="O1238" s="146"/>
      <c r="P1238" s="146"/>
      <c r="Q1238" s="146"/>
      <c r="R1238" s="146"/>
      <c r="S1238" s="146"/>
      <c r="T1238" s="146"/>
      <c r="U1238" s="146"/>
      <c r="V1238" s="146"/>
      <c r="W1238" s="146"/>
      <c r="X1238" s="146"/>
      <c r="Y1238" s="146"/>
      <c r="Z1238" s="147"/>
      <c r="AA1238" s="58"/>
      <c r="AB1238" s="148"/>
      <c r="AC1238" s="59"/>
      <c r="AD1238" s="110"/>
      <c r="AE1238" s="148"/>
      <c r="AF1238" s="111"/>
      <c r="AG1238" s="149"/>
      <c r="AH1238" s="110"/>
      <c r="AI1238" s="111"/>
      <c r="AJ1238" s="149"/>
      <c r="AK1238" s="110"/>
      <c r="AL1238" s="111"/>
      <c r="AM1238" s="271"/>
      <c r="AN1238" s="271"/>
      <c r="AO1238" s="855" t="str">
        <f t="shared" si="1011"/>
        <v/>
      </c>
      <c r="BE1238" s="244"/>
      <c r="BF1238" s="244"/>
      <c r="BG1238" s="244"/>
      <c r="BH1238" s="244"/>
      <c r="CC1238" s="513" t="str">
        <f t="shared" si="1040"/>
        <v/>
      </c>
      <c r="CD1238" s="513" t="str">
        <f t="shared" si="1041"/>
        <v/>
      </c>
      <c r="CE1238" s="513" t="str">
        <f t="shared" si="1042"/>
        <v/>
      </c>
      <c r="CF1238" s="513" t="str">
        <f t="shared" si="1043"/>
        <v/>
      </c>
      <c r="CG1238" s="513" t="str">
        <f t="shared" si="1044"/>
        <v/>
      </c>
      <c r="CH1238" s="513" t="str">
        <f t="shared" si="1045"/>
        <v/>
      </c>
      <c r="CI1238" s="513" t="str">
        <f t="shared" si="1046"/>
        <v/>
      </c>
      <c r="CJ1238" s="513"/>
      <c r="CK1238" s="513" t="str">
        <f t="shared" si="1047"/>
        <v/>
      </c>
      <c r="CL1238" s="513" t="str">
        <f t="shared" si="1048"/>
        <v/>
      </c>
      <c r="CM1238" s="513"/>
      <c r="CN1238" s="513" t="str">
        <f t="shared" si="1034"/>
        <v/>
      </c>
      <c r="CO1238" s="513" t="str">
        <f t="shared" si="1035"/>
        <v/>
      </c>
      <c r="CR1238" s="822">
        <f t="shared" si="1049"/>
        <v>0</v>
      </c>
      <c r="CS1238" s="822">
        <f t="shared" si="1050"/>
        <v>0</v>
      </c>
      <c r="CT1238" s="823">
        <f t="shared" si="1051"/>
        <v>0</v>
      </c>
      <c r="CU1238" s="817">
        <f t="shared" si="1052"/>
        <v>0</v>
      </c>
      <c r="CV1238" s="817">
        <f t="shared" si="1053"/>
        <v>0</v>
      </c>
      <c r="CW1238" s="817">
        <f t="shared" si="1054"/>
        <v>0</v>
      </c>
      <c r="CX1238" s="817">
        <f t="shared" si="1055"/>
        <v>0</v>
      </c>
      <c r="CY1238" s="817"/>
      <c r="CZ1238" s="817">
        <f t="shared" si="1056"/>
        <v>0</v>
      </c>
      <c r="DA1238" s="817">
        <f t="shared" si="1057"/>
        <v>0</v>
      </c>
      <c r="DB1238" s="817"/>
      <c r="DC1238" s="822">
        <f t="shared" si="1036"/>
        <v>0</v>
      </c>
      <c r="DD1238" s="822">
        <f t="shared" si="1037"/>
        <v>0</v>
      </c>
    </row>
    <row r="1239" spans="1:108">
      <c r="A1239" s="370">
        <v>1101032</v>
      </c>
      <c r="B1239" s="380" t="s">
        <v>2309</v>
      </c>
      <c r="C1239" s="57">
        <f t="shared" si="1038"/>
        <v>0</v>
      </c>
      <c r="D1239" s="372">
        <f t="shared" si="1039"/>
        <v>0</v>
      </c>
      <c r="E1239" s="58"/>
      <c r="F1239" s="59"/>
      <c r="G1239" s="60"/>
      <c r="H1239" s="145"/>
      <c r="I1239" s="146"/>
      <c r="J1239" s="146"/>
      <c r="K1239" s="146"/>
      <c r="L1239" s="146"/>
      <c r="M1239" s="146"/>
      <c r="N1239" s="146"/>
      <c r="O1239" s="146"/>
      <c r="P1239" s="146"/>
      <c r="Q1239" s="146"/>
      <c r="R1239" s="146"/>
      <c r="S1239" s="146"/>
      <c r="T1239" s="146"/>
      <c r="U1239" s="146"/>
      <c r="V1239" s="146"/>
      <c r="W1239" s="146"/>
      <c r="X1239" s="146"/>
      <c r="Y1239" s="146"/>
      <c r="Z1239" s="147"/>
      <c r="AA1239" s="58"/>
      <c r="AB1239" s="148"/>
      <c r="AC1239" s="59"/>
      <c r="AD1239" s="110"/>
      <c r="AE1239" s="148"/>
      <c r="AF1239" s="111"/>
      <c r="AG1239" s="149"/>
      <c r="AH1239" s="110"/>
      <c r="AI1239" s="111"/>
      <c r="AJ1239" s="149"/>
      <c r="AK1239" s="110"/>
      <c r="AL1239" s="111"/>
      <c r="AM1239" s="271"/>
      <c r="AN1239" s="271"/>
      <c r="AO1239" s="855" t="str">
        <f t="shared" si="1011"/>
        <v/>
      </c>
      <c r="BE1239" s="244"/>
      <c r="BF1239" s="244"/>
      <c r="BG1239" s="244"/>
      <c r="BH1239" s="244"/>
      <c r="CC1239" s="513" t="str">
        <f t="shared" si="1040"/>
        <v/>
      </c>
      <c r="CD1239" s="513" t="str">
        <f t="shared" si="1041"/>
        <v/>
      </c>
      <c r="CE1239" s="513" t="str">
        <f t="shared" si="1042"/>
        <v/>
      </c>
      <c r="CF1239" s="513" t="str">
        <f t="shared" si="1043"/>
        <v/>
      </c>
      <c r="CG1239" s="513" t="str">
        <f t="shared" si="1044"/>
        <v/>
      </c>
      <c r="CH1239" s="513" t="str">
        <f t="shared" si="1045"/>
        <v/>
      </c>
      <c r="CI1239" s="513" t="str">
        <f t="shared" si="1046"/>
        <v/>
      </c>
      <c r="CJ1239" s="513"/>
      <c r="CK1239" s="513" t="str">
        <f t="shared" si="1047"/>
        <v/>
      </c>
      <c r="CL1239" s="513" t="str">
        <f t="shared" si="1048"/>
        <v/>
      </c>
      <c r="CM1239" s="513"/>
      <c r="CN1239" s="513" t="str">
        <f t="shared" si="1034"/>
        <v/>
      </c>
      <c r="CO1239" s="513" t="str">
        <f t="shared" si="1035"/>
        <v/>
      </c>
      <c r="CR1239" s="822">
        <f t="shared" si="1049"/>
        <v>0</v>
      </c>
      <c r="CS1239" s="822">
        <f t="shared" si="1050"/>
        <v>0</v>
      </c>
      <c r="CT1239" s="823">
        <f t="shared" si="1051"/>
        <v>0</v>
      </c>
      <c r="CU1239" s="817">
        <f t="shared" si="1052"/>
        <v>0</v>
      </c>
      <c r="CV1239" s="817">
        <f t="shared" si="1053"/>
        <v>0</v>
      </c>
      <c r="CW1239" s="817">
        <f t="shared" si="1054"/>
        <v>0</v>
      </c>
      <c r="CX1239" s="817">
        <f t="shared" si="1055"/>
        <v>0</v>
      </c>
      <c r="CY1239" s="817"/>
      <c r="CZ1239" s="817">
        <f t="shared" si="1056"/>
        <v>0</v>
      </c>
      <c r="DA1239" s="817">
        <f t="shared" si="1057"/>
        <v>0</v>
      </c>
      <c r="DB1239" s="817"/>
      <c r="DC1239" s="822">
        <f t="shared" si="1036"/>
        <v>0</v>
      </c>
      <c r="DD1239" s="822">
        <f t="shared" si="1037"/>
        <v>0</v>
      </c>
    </row>
    <row r="1240" spans="1:108">
      <c r="A1240" s="370">
        <v>1101033</v>
      </c>
      <c r="B1240" s="380" t="s">
        <v>2310</v>
      </c>
      <c r="C1240" s="57">
        <f t="shared" si="1038"/>
        <v>0</v>
      </c>
      <c r="D1240" s="372">
        <f t="shared" si="1039"/>
        <v>0</v>
      </c>
      <c r="E1240" s="58"/>
      <c r="F1240" s="59"/>
      <c r="G1240" s="60"/>
      <c r="H1240" s="145"/>
      <c r="I1240" s="146"/>
      <c r="J1240" s="146"/>
      <c r="K1240" s="146"/>
      <c r="L1240" s="146"/>
      <c r="M1240" s="146"/>
      <c r="N1240" s="146"/>
      <c r="O1240" s="146"/>
      <c r="P1240" s="146"/>
      <c r="Q1240" s="146"/>
      <c r="R1240" s="146"/>
      <c r="S1240" s="146"/>
      <c r="T1240" s="146"/>
      <c r="U1240" s="146"/>
      <c r="V1240" s="146"/>
      <c r="W1240" s="146"/>
      <c r="X1240" s="146"/>
      <c r="Y1240" s="146"/>
      <c r="Z1240" s="147"/>
      <c r="AA1240" s="58"/>
      <c r="AB1240" s="148"/>
      <c r="AC1240" s="59"/>
      <c r="AD1240" s="110"/>
      <c r="AE1240" s="148"/>
      <c r="AF1240" s="111"/>
      <c r="AG1240" s="149"/>
      <c r="AH1240" s="110"/>
      <c r="AI1240" s="111"/>
      <c r="AJ1240" s="149"/>
      <c r="AK1240" s="110"/>
      <c r="AL1240" s="111"/>
      <c r="AM1240" s="271"/>
      <c r="AN1240" s="271"/>
      <c r="AO1240" s="855" t="str">
        <f t="shared" si="1011"/>
        <v/>
      </c>
      <c r="BE1240" s="244"/>
      <c r="BF1240" s="244"/>
      <c r="BG1240" s="244"/>
      <c r="BH1240" s="244"/>
      <c r="CC1240" s="513" t="str">
        <f t="shared" si="1040"/>
        <v/>
      </c>
      <c r="CD1240" s="513" t="str">
        <f t="shared" si="1041"/>
        <v/>
      </c>
      <c r="CE1240" s="513" t="str">
        <f t="shared" si="1042"/>
        <v/>
      </c>
      <c r="CF1240" s="513" t="str">
        <f t="shared" si="1043"/>
        <v/>
      </c>
      <c r="CG1240" s="513" t="str">
        <f t="shared" si="1044"/>
        <v/>
      </c>
      <c r="CH1240" s="513" t="str">
        <f t="shared" si="1045"/>
        <v/>
      </c>
      <c r="CI1240" s="513" t="str">
        <f t="shared" si="1046"/>
        <v/>
      </c>
      <c r="CJ1240" s="513"/>
      <c r="CK1240" s="513" t="str">
        <f t="shared" si="1047"/>
        <v/>
      </c>
      <c r="CL1240" s="513" t="str">
        <f t="shared" si="1048"/>
        <v/>
      </c>
      <c r="CM1240" s="513"/>
      <c r="CN1240" s="513" t="str">
        <f t="shared" si="1034"/>
        <v/>
      </c>
      <c r="CO1240" s="513" t="str">
        <f t="shared" si="1035"/>
        <v/>
      </c>
      <c r="CR1240" s="822">
        <f t="shared" si="1049"/>
        <v>0</v>
      </c>
      <c r="CS1240" s="822">
        <f t="shared" si="1050"/>
        <v>0</v>
      </c>
      <c r="CT1240" s="823">
        <f t="shared" si="1051"/>
        <v>0</v>
      </c>
      <c r="CU1240" s="817">
        <f t="shared" si="1052"/>
        <v>0</v>
      </c>
      <c r="CV1240" s="817">
        <f t="shared" si="1053"/>
        <v>0</v>
      </c>
      <c r="CW1240" s="817">
        <f t="shared" si="1054"/>
        <v>0</v>
      </c>
      <c r="CX1240" s="817">
        <f t="shared" si="1055"/>
        <v>0</v>
      </c>
      <c r="CY1240" s="817"/>
      <c r="CZ1240" s="817">
        <f t="shared" si="1056"/>
        <v>0</v>
      </c>
      <c r="DA1240" s="817">
        <f t="shared" si="1057"/>
        <v>0</v>
      </c>
      <c r="DB1240" s="817"/>
      <c r="DC1240" s="822">
        <f t="shared" si="1036"/>
        <v>0</v>
      </c>
      <c r="DD1240" s="822">
        <f t="shared" si="1037"/>
        <v>0</v>
      </c>
    </row>
    <row r="1241" spans="1:108">
      <c r="A1241" s="370">
        <v>1101034</v>
      </c>
      <c r="B1241" s="380" t="s">
        <v>2311</v>
      </c>
      <c r="C1241" s="57">
        <f t="shared" si="1038"/>
        <v>0</v>
      </c>
      <c r="D1241" s="372">
        <f t="shared" si="1039"/>
        <v>0</v>
      </c>
      <c r="E1241" s="58"/>
      <c r="F1241" s="59"/>
      <c r="G1241" s="60"/>
      <c r="H1241" s="145"/>
      <c r="I1241" s="146"/>
      <c r="J1241" s="146"/>
      <c r="K1241" s="146"/>
      <c r="L1241" s="146"/>
      <c r="M1241" s="146"/>
      <c r="N1241" s="146"/>
      <c r="O1241" s="146"/>
      <c r="P1241" s="146"/>
      <c r="Q1241" s="146"/>
      <c r="R1241" s="146"/>
      <c r="S1241" s="146"/>
      <c r="T1241" s="146"/>
      <c r="U1241" s="146"/>
      <c r="V1241" s="146"/>
      <c r="W1241" s="146"/>
      <c r="X1241" s="146"/>
      <c r="Y1241" s="146"/>
      <c r="Z1241" s="147"/>
      <c r="AA1241" s="58"/>
      <c r="AB1241" s="148"/>
      <c r="AC1241" s="59"/>
      <c r="AD1241" s="110"/>
      <c r="AE1241" s="148"/>
      <c r="AF1241" s="111"/>
      <c r="AG1241" s="149"/>
      <c r="AH1241" s="110"/>
      <c r="AI1241" s="111"/>
      <c r="AJ1241" s="149"/>
      <c r="AK1241" s="110"/>
      <c r="AL1241" s="111"/>
      <c r="AM1241" s="271"/>
      <c r="AN1241" s="271"/>
      <c r="AO1241" s="855" t="str">
        <f t="shared" si="1011"/>
        <v/>
      </c>
      <c r="BE1241" s="244"/>
      <c r="BF1241" s="244"/>
      <c r="BG1241" s="244"/>
      <c r="BH1241" s="244"/>
      <c r="CC1241" s="513" t="str">
        <f t="shared" si="1040"/>
        <v/>
      </c>
      <c r="CD1241" s="513" t="str">
        <f t="shared" si="1041"/>
        <v/>
      </c>
      <c r="CE1241" s="513" t="str">
        <f t="shared" si="1042"/>
        <v/>
      </c>
      <c r="CF1241" s="513" t="str">
        <f t="shared" si="1043"/>
        <v/>
      </c>
      <c r="CG1241" s="513" t="str">
        <f t="shared" si="1044"/>
        <v/>
      </c>
      <c r="CH1241" s="513" t="str">
        <f t="shared" si="1045"/>
        <v/>
      </c>
      <c r="CI1241" s="513" t="str">
        <f t="shared" si="1046"/>
        <v/>
      </c>
      <c r="CJ1241" s="513"/>
      <c r="CK1241" s="513" t="str">
        <f t="shared" si="1047"/>
        <v/>
      </c>
      <c r="CL1241" s="513" t="str">
        <f t="shared" si="1048"/>
        <v/>
      </c>
      <c r="CM1241" s="513"/>
      <c r="CN1241" s="513" t="str">
        <f t="shared" si="1034"/>
        <v/>
      </c>
      <c r="CO1241" s="513" t="str">
        <f t="shared" si="1035"/>
        <v/>
      </c>
      <c r="CR1241" s="822">
        <f t="shared" si="1049"/>
        <v>0</v>
      </c>
      <c r="CS1241" s="822">
        <f t="shared" si="1050"/>
        <v>0</v>
      </c>
      <c r="CT1241" s="823">
        <f t="shared" si="1051"/>
        <v>0</v>
      </c>
      <c r="CU1241" s="817">
        <f t="shared" si="1052"/>
        <v>0</v>
      </c>
      <c r="CV1241" s="817">
        <f t="shared" si="1053"/>
        <v>0</v>
      </c>
      <c r="CW1241" s="817">
        <f t="shared" si="1054"/>
        <v>0</v>
      </c>
      <c r="CX1241" s="817">
        <f t="shared" si="1055"/>
        <v>0</v>
      </c>
      <c r="CY1241" s="817"/>
      <c r="CZ1241" s="817">
        <f t="shared" si="1056"/>
        <v>0</v>
      </c>
      <c r="DA1241" s="817">
        <f t="shared" si="1057"/>
        <v>0</v>
      </c>
      <c r="DB1241" s="817"/>
      <c r="DC1241" s="822">
        <f t="shared" si="1036"/>
        <v>0</v>
      </c>
      <c r="DD1241" s="822">
        <f t="shared" si="1037"/>
        <v>0</v>
      </c>
    </row>
    <row r="1242" spans="1:108">
      <c r="A1242" s="370">
        <v>1101035</v>
      </c>
      <c r="B1242" s="380" t="s">
        <v>2312</v>
      </c>
      <c r="C1242" s="57">
        <f t="shared" si="1038"/>
        <v>0</v>
      </c>
      <c r="D1242" s="372">
        <f t="shared" si="1039"/>
        <v>0</v>
      </c>
      <c r="E1242" s="58"/>
      <c r="F1242" s="59"/>
      <c r="G1242" s="60"/>
      <c r="H1242" s="145"/>
      <c r="I1242" s="146"/>
      <c r="J1242" s="146"/>
      <c r="K1242" s="146"/>
      <c r="L1242" s="146"/>
      <c r="M1242" s="146"/>
      <c r="N1242" s="146"/>
      <c r="O1242" s="146"/>
      <c r="P1242" s="146"/>
      <c r="Q1242" s="146"/>
      <c r="R1242" s="146"/>
      <c r="S1242" s="146"/>
      <c r="T1242" s="146"/>
      <c r="U1242" s="146"/>
      <c r="V1242" s="146"/>
      <c r="W1242" s="146"/>
      <c r="X1242" s="146"/>
      <c r="Y1242" s="146"/>
      <c r="Z1242" s="147"/>
      <c r="AA1242" s="58"/>
      <c r="AB1242" s="148"/>
      <c r="AC1242" s="59"/>
      <c r="AD1242" s="110"/>
      <c r="AE1242" s="148"/>
      <c r="AF1242" s="111"/>
      <c r="AG1242" s="149"/>
      <c r="AH1242" s="110"/>
      <c r="AI1242" s="111"/>
      <c r="AJ1242" s="149"/>
      <c r="AK1242" s="110"/>
      <c r="AL1242" s="111"/>
      <c r="AM1242" s="271"/>
      <c r="AN1242" s="271"/>
      <c r="AO1242" s="855" t="str">
        <f t="shared" si="1011"/>
        <v/>
      </c>
      <c r="BE1242" s="244"/>
      <c r="BF1242" s="244"/>
      <c r="BG1242" s="244"/>
      <c r="BH1242" s="244"/>
      <c r="CC1242" s="513" t="str">
        <f t="shared" si="1040"/>
        <v/>
      </c>
      <c r="CD1242" s="513" t="str">
        <f t="shared" si="1041"/>
        <v/>
      </c>
      <c r="CE1242" s="513" t="str">
        <f t="shared" si="1042"/>
        <v/>
      </c>
      <c r="CF1242" s="513" t="str">
        <f t="shared" si="1043"/>
        <v/>
      </c>
      <c r="CG1242" s="513" t="str">
        <f t="shared" si="1044"/>
        <v/>
      </c>
      <c r="CH1242" s="513" t="str">
        <f t="shared" si="1045"/>
        <v/>
      </c>
      <c r="CI1242" s="513" t="str">
        <f t="shared" si="1046"/>
        <v/>
      </c>
      <c r="CJ1242" s="513"/>
      <c r="CK1242" s="513" t="str">
        <f t="shared" si="1047"/>
        <v/>
      </c>
      <c r="CL1242" s="513" t="str">
        <f t="shared" si="1048"/>
        <v/>
      </c>
      <c r="CM1242" s="513"/>
      <c r="CN1242" s="513" t="str">
        <f t="shared" si="1034"/>
        <v/>
      </c>
      <c r="CO1242" s="513" t="str">
        <f t="shared" si="1035"/>
        <v/>
      </c>
      <c r="CR1242" s="822">
        <f t="shared" si="1049"/>
        <v>0</v>
      </c>
      <c r="CS1242" s="822">
        <f t="shared" si="1050"/>
        <v>0</v>
      </c>
      <c r="CT1242" s="823">
        <f t="shared" si="1051"/>
        <v>0</v>
      </c>
      <c r="CU1242" s="817">
        <f t="shared" si="1052"/>
        <v>0</v>
      </c>
      <c r="CV1242" s="817">
        <f t="shared" si="1053"/>
        <v>0</v>
      </c>
      <c r="CW1242" s="817">
        <f t="shared" si="1054"/>
        <v>0</v>
      </c>
      <c r="CX1242" s="817">
        <f t="shared" si="1055"/>
        <v>0</v>
      </c>
      <c r="CY1242" s="817"/>
      <c r="CZ1242" s="817">
        <f t="shared" si="1056"/>
        <v>0</v>
      </c>
      <c r="DA1242" s="817">
        <f t="shared" si="1057"/>
        <v>0</v>
      </c>
      <c r="DB1242" s="817"/>
      <c r="DC1242" s="822">
        <f t="shared" si="1036"/>
        <v>0</v>
      </c>
      <c r="DD1242" s="822">
        <f t="shared" si="1037"/>
        <v>0</v>
      </c>
    </row>
    <row r="1243" spans="1:108">
      <c r="A1243" s="370">
        <v>1101036</v>
      </c>
      <c r="B1243" s="380" t="s">
        <v>2313</v>
      </c>
      <c r="C1243" s="57">
        <f t="shared" si="1038"/>
        <v>0</v>
      </c>
      <c r="D1243" s="372">
        <f t="shared" si="1039"/>
        <v>0</v>
      </c>
      <c r="E1243" s="58"/>
      <c r="F1243" s="59"/>
      <c r="G1243" s="60"/>
      <c r="H1243" s="145"/>
      <c r="I1243" s="146"/>
      <c r="J1243" s="146"/>
      <c r="K1243" s="146"/>
      <c r="L1243" s="146"/>
      <c r="M1243" s="146"/>
      <c r="N1243" s="146"/>
      <c r="O1243" s="146"/>
      <c r="P1243" s="146"/>
      <c r="Q1243" s="146"/>
      <c r="R1243" s="146"/>
      <c r="S1243" s="146"/>
      <c r="T1243" s="146"/>
      <c r="U1243" s="146"/>
      <c r="V1243" s="146"/>
      <c r="W1243" s="146"/>
      <c r="X1243" s="146"/>
      <c r="Y1243" s="146"/>
      <c r="Z1243" s="147"/>
      <c r="AA1243" s="58"/>
      <c r="AB1243" s="148"/>
      <c r="AC1243" s="59"/>
      <c r="AD1243" s="110"/>
      <c r="AE1243" s="148"/>
      <c r="AF1243" s="111"/>
      <c r="AG1243" s="149"/>
      <c r="AH1243" s="110"/>
      <c r="AI1243" s="111"/>
      <c r="AJ1243" s="149"/>
      <c r="AK1243" s="110"/>
      <c r="AL1243" s="111"/>
      <c r="AM1243" s="271"/>
      <c r="AN1243" s="271"/>
      <c r="AO1243" s="855" t="str">
        <f t="shared" si="1011"/>
        <v/>
      </c>
      <c r="BE1243" s="244"/>
      <c r="BF1243" s="244"/>
      <c r="BG1243" s="244"/>
      <c r="BH1243" s="244"/>
      <c r="CC1243" s="513" t="str">
        <f t="shared" si="1040"/>
        <v/>
      </c>
      <c r="CD1243" s="513" t="str">
        <f t="shared" si="1041"/>
        <v/>
      </c>
      <c r="CE1243" s="513" t="str">
        <f t="shared" si="1042"/>
        <v/>
      </c>
      <c r="CF1243" s="513" t="str">
        <f t="shared" si="1043"/>
        <v/>
      </c>
      <c r="CG1243" s="513" t="str">
        <f t="shared" si="1044"/>
        <v/>
      </c>
      <c r="CH1243" s="513" t="str">
        <f t="shared" si="1045"/>
        <v/>
      </c>
      <c r="CI1243" s="513" t="str">
        <f t="shared" si="1046"/>
        <v/>
      </c>
      <c r="CJ1243" s="513"/>
      <c r="CK1243" s="513" t="str">
        <f t="shared" si="1047"/>
        <v/>
      </c>
      <c r="CL1243" s="513" t="str">
        <f t="shared" si="1048"/>
        <v/>
      </c>
      <c r="CM1243" s="513"/>
      <c r="CN1243" s="513" t="str">
        <f t="shared" si="1034"/>
        <v/>
      </c>
      <c r="CO1243" s="513" t="str">
        <f t="shared" si="1035"/>
        <v/>
      </c>
      <c r="CR1243" s="822">
        <f t="shared" si="1049"/>
        <v>0</v>
      </c>
      <c r="CS1243" s="822">
        <f t="shared" si="1050"/>
        <v>0</v>
      </c>
      <c r="CT1243" s="823">
        <f t="shared" si="1051"/>
        <v>0</v>
      </c>
      <c r="CU1243" s="817">
        <f t="shared" si="1052"/>
        <v>0</v>
      </c>
      <c r="CV1243" s="817">
        <f t="shared" si="1053"/>
        <v>0</v>
      </c>
      <c r="CW1243" s="817">
        <f t="shared" si="1054"/>
        <v>0</v>
      </c>
      <c r="CX1243" s="817">
        <f t="shared" si="1055"/>
        <v>0</v>
      </c>
      <c r="CY1243" s="817"/>
      <c r="CZ1243" s="817">
        <f t="shared" si="1056"/>
        <v>0</v>
      </c>
      <c r="DA1243" s="817">
        <f t="shared" si="1057"/>
        <v>0</v>
      </c>
      <c r="DB1243" s="817"/>
      <c r="DC1243" s="822">
        <f t="shared" si="1036"/>
        <v>0</v>
      </c>
      <c r="DD1243" s="822">
        <f t="shared" si="1037"/>
        <v>0</v>
      </c>
    </row>
    <row r="1244" spans="1:108">
      <c r="A1244" s="414">
        <v>1103000</v>
      </c>
      <c r="B1244" s="380" t="s">
        <v>2314</v>
      </c>
      <c r="C1244" s="57">
        <f t="shared" si="1038"/>
        <v>0</v>
      </c>
      <c r="D1244" s="372">
        <f t="shared" si="1039"/>
        <v>0</v>
      </c>
      <c r="E1244" s="58"/>
      <c r="F1244" s="59"/>
      <c r="G1244" s="60"/>
      <c r="H1244" s="145"/>
      <c r="I1244" s="146"/>
      <c r="J1244" s="146"/>
      <c r="K1244" s="146"/>
      <c r="L1244" s="146"/>
      <c r="M1244" s="146"/>
      <c r="N1244" s="146"/>
      <c r="O1244" s="146"/>
      <c r="P1244" s="146"/>
      <c r="Q1244" s="146"/>
      <c r="R1244" s="146"/>
      <c r="S1244" s="146"/>
      <c r="T1244" s="146"/>
      <c r="U1244" s="146"/>
      <c r="V1244" s="146"/>
      <c r="W1244" s="146"/>
      <c r="X1244" s="146"/>
      <c r="Y1244" s="146"/>
      <c r="Z1244" s="147"/>
      <c r="AA1244" s="58"/>
      <c r="AB1244" s="148"/>
      <c r="AC1244" s="59"/>
      <c r="AD1244" s="110"/>
      <c r="AE1244" s="148"/>
      <c r="AF1244" s="111"/>
      <c r="AG1244" s="149"/>
      <c r="AH1244" s="110"/>
      <c r="AI1244" s="111"/>
      <c r="AJ1244" s="149"/>
      <c r="AK1244" s="110"/>
      <c r="AL1244" s="111"/>
      <c r="AM1244" s="271"/>
      <c r="AN1244" s="271"/>
      <c r="AO1244" s="855" t="str">
        <f t="shared" si="1011"/>
        <v/>
      </c>
      <c r="BE1244" s="244"/>
      <c r="BF1244" s="244"/>
      <c r="BG1244" s="244"/>
      <c r="BH1244" s="244"/>
      <c r="CC1244" s="513" t="str">
        <f t="shared" si="1040"/>
        <v/>
      </c>
      <c r="CD1244" s="513" t="str">
        <f t="shared" si="1041"/>
        <v/>
      </c>
      <c r="CE1244" s="513" t="str">
        <f t="shared" si="1042"/>
        <v/>
      </c>
      <c r="CF1244" s="513" t="str">
        <f t="shared" si="1043"/>
        <v/>
      </c>
      <c r="CG1244" s="513" t="str">
        <f t="shared" si="1044"/>
        <v/>
      </c>
      <c r="CH1244" s="513" t="str">
        <f t="shared" si="1045"/>
        <v/>
      </c>
      <c r="CI1244" s="513" t="str">
        <f t="shared" si="1046"/>
        <v/>
      </c>
      <c r="CJ1244" s="513"/>
      <c r="CK1244" s="513" t="str">
        <f t="shared" si="1047"/>
        <v/>
      </c>
      <c r="CL1244" s="513" t="str">
        <f t="shared" si="1048"/>
        <v/>
      </c>
      <c r="CM1244" s="513"/>
      <c r="CN1244" s="513" t="str">
        <f t="shared" si="1034"/>
        <v/>
      </c>
      <c r="CO1244" s="513" t="str">
        <f t="shared" si="1035"/>
        <v/>
      </c>
      <c r="CR1244" s="822">
        <f t="shared" si="1049"/>
        <v>0</v>
      </c>
      <c r="CS1244" s="822">
        <f t="shared" si="1050"/>
        <v>0</v>
      </c>
      <c r="CT1244" s="823">
        <f t="shared" si="1051"/>
        <v>0</v>
      </c>
      <c r="CU1244" s="817">
        <f t="shared" si="1052"/>
        <v>0</v>
      </c>
      <c r="CV1244" s="817">
        <f t="shared" si="1053"/>
        <v>0</v>
      </c>
      <c r="CW1244" s="817">
        <f t="shared" si="1054"/>
        <v>0</v>
      </c>
      <c r="CX1244" s="817">
        <f t="shared" si="1055"/>
        <v>0</v>
      </c>
      <c r="CY1244" s="817"/>
      <c r="CZ1244" s="817">
        <f t="shared" si="1056"/>
        <v>0</v>
      </c>
      <c r="DA1244" s="817">
        <f t="shared" si="1057"/>
        <v>0</v>
      </c>
      <c r="DB1244" s="817"/>
      <c r="DC1244" s="822">
        <f t="shared" si="1036"/>
        <v>0</v>
      </c>
      <c r="DD1244" s="822">
        <f t="shared" si="1037"/>
        <v>0</v>
      </c>
    </row>
    <row r="1245" spans="1:108" ht="21">
      <c r="A1245" s="414">
        <v>1103100</v>
      </c>
      <c r="B1245" s="380" t="s">
        <v>2315</v>
      </c>
      <c r="C1245" s="57">
        <f t="shared" si="1038"/>
        <v>0</v>
      </c>
      <c r="D1245" s="372">
        <f t="shared" si="1039"/>
        <v>0</v>
      </c>
      <c r="E1245" s="58"/>
      <c r="F1245" s="59"/>
      <c r="G1245" s="60"/>
      <c r="H1245" s="145"/>
      <c r="I1245" s="146"/>
      <c r="J1245" s="146"/>
      <c r="K1245" s="146"/>
      <c r="L1245" s="146"/>
      <c r="M1245" s="146"/>
      <c r="N1245" s="146"/>
      <c r="O1245" s="146"/>
      <c r="P1245" s="146"/>
      <c r="Q1245" s="146"/>
      <c r="R1245" s="146"/>
      <c r="S1245" s="146"/>
      <c r="T1245" s="146"/>
      <c r="U1245" s="146"/>
      <c r="V1245" s="146"/>
      <c r="W1245" s="146"/>
      <c r="X1245" s="146"/>
      <c r="Y1245" s="146"/>
      <c r="Z1245" s="147"/>
      <c r="AA1245" s="58"/>
      <c r="AB1245" s="148"/>
      <c r="AC1245" s="59"/>
      <c r="AD1245" s="110"/>
      <c r="AE1245" s="148"/>
      <c r="AF1245" s="111"/>
      <c r="AG1245" s="149"/>
      <c r="AH1245" s="110"/>
      <c r="AI1245" s="111"/>
      <c r="AJ1245" s="149"/>
      <c r="AK1245" s="110"/>
      <c r="AL1245" s="111"/>
      <c r="AM1245" s="271"/>
      <c r="AN1245" s="271"/>
      <c r="AO1245" s="855" t="str">
        <f t="shared" si="1011"/>
        <v/>
      </c>
      <c r="BE1245" s="244"/>
      <c r="BF1245" s="244"/>
      <c r="BG1245" s="244"/>
      <c r="BH1245" s="244"/>
      <c r="CC1245" s="513" t="str">
        <f t="shared" si="1040"/>
        <v/>
      </c>
      <c r="CD1245" s="513" t="str">
        <f t="shared" si="1041"/>
        <v/>
      </c>
      <c r="CE1245" s="513" t="str">
        <f t="shared" si="1042"/>
        <v/>
      </c>
      <c r="CF1245" s="513" t="str">
        <f t="shared" si="1043"/>
        <v/>
      </c>
      <c r="CG1245" s="513" t="str">
        <f t="shared" si="1044"/>
        <v/>
      </c>
      <c r="CH1245" s="513" t="str">
        <f t="shared" si="1045"/>
        <v/>
      </c>
      <c r="CI1245" s="513" t="str">
        <f t="shared" si="1046"/>
        <v/>
      </c>
      <c r="CJ1245" s="513"/>
      <c r="CK1245" s="513" t="str">
        <f t="shared" si="1047"/>
        <v/>
      </c>
      <c r="CL1245" s="513" t="str">
        <f t="shared" si="1048"/>
        <v/>
      </c>
      <c r="CM1245" s="513"/>
      <c r="CN1245" s="513" t="str">
        <f t="shared" si="1034"/>
        <v/>
      </c>
      <c r="CO1245" s="513" t="str">
        <f t="shared" si="1035"/>
        <v/>
      </c>
      <c r="CR1245" s="822">
        <f t="shared" si="1049"/>
        <v>0</v>
      </c>
      <c r="CS1245" s="822">
        <f t="shared" si="1050"/>
        <v>0</v>
      </c>
      <c r="CT1245" s="823">
        <f t="shared" si="1051"/>
        <v>0</v>
      </c>
      <c r="CU1245" s="817">
        <f t="shared" si="1052"/>
        <v>0</v>
      </c>
      <c r="CV1245" s="817">
        <f t="shared" si="1053"/>
        <v>0</v>
      </c>
      <c r="CW1245" s="817">
        <f t="shared" si="1054"/>
        <v>0</v>
      </c>
      <c r="CX1245" s="817">
        <f t="shared" si="1055"/>
        <v>0</v>
      </c>
      <c r="CY1245" s="817"/>
      <c r="CZ1245" s="817">
        <f t="shared" si="1056"/>
        <v>0</v>
      </c>
      <c r="DA1245" s="817">
        <f t="shared" si="1057"/>
        <v>0</v>
      </c>
      <c r="DB1245" s="817"/>
      <c r="DC1245" s="822">
        <f t="shared" si="1036"/>
        <v>0</v>
      </c>
      <c r="DD1245" s="822">
        <f t="shared" si="1037"/>
        <v>0</v>
      </c>
    </row>
    <row r="1246" spans="1:108">
      <c r="A1246" s="414">
        <v>5099018</v>
      </c>
      <c r="B1246" s="380" t="s">
        <v>2316</v>
      </c>
      <c r="C1246" s="57">
        <f t="shared" si="1038"/>
        <v>0</v>
      </c>
      <c r="D1246" s="372">
        <f t="shared" si="1039"/>
        <v>0</v>
      </c>
      <c r="E1246" s="58"/>
      <c r="F1246" s="59"/>
      <c r="G1246" s="60"/>
      <c r="H1246" s="145"/>
      <c r="I1246" s="146"/>
      <c r="J1246" s="146"/>
      <c r="K1246" s="146"/>
      <c r="L1246" s="146"/>
      <c r="M1246" s="146"/>
      <c r="N1246" s="146"/>
      <c r="O1246" s="146"/>
      <c r="P1246" s="146"/>
      <c r="Q1246" s="146"/>
      <c r="R1246" s="146"/>
      <c r="S1246" s="146"/>
      <c r="T1246" s="146"/>
      <c r="U1246" s="146"/>
      <c r="V1246" s="146"/>
      <c r="W1246" s="146"/>
      <c r="X1246" s="146"/>
      <c r="Y1246" s="146"/>
      <c r="Z1246" s="147"/>
      <c r="AA1246" s="58"/>
      <c r="AB1246" s="148"/>
      <c r="AC1246" s="59"/>
      <c r="AD1246" s="110"/>
      <c r="AE1246" s="148"/>
      <c r="AF1246" s="111"/>
      <c r="AG1246" s="149"/>
      <c r="AH1246" s="110"/>
      <c r="AI1246" s="111"/>
      <c r="AJ1246" s="149"/>
      <c r="AK1246" s="70"/>
      <c r="AL1246" s="271"/>
      <c r="AM1246" s="271"/>
      <c r="AN1246" s="271"/>
      <c r="AO1246" s="855" t="str">
        <f t="shared" si="1011"/>
        <v/>
      </c>
      <c r="BE1246" s="244"/>
      <c r="BF1246" s="244"/>
      <c r="BG1246" s="244"/>
      <c r="BH1246" s="244"/>
      <c r="CC1246" s="513" t="str">
        <f t="shared" si="1040"/>
        <v/>
      </c>
      <c r="CD1246" s="513" t="str">
        <f t="shared" si="1041"/>
        <v/>
      </c>
      <c r="CE1246" s="513" t="str">
        <f t="shared" si="1042"/>
        <v/>
      </c>
      <c r="CF1246" s="513" t="str">
        <f t="shared" si="1043"/>
        <v/>
      </c>
      <c r="CG1246" s="513" t="str">
        <f t="shared" si="1044"/>
        <v/>
      </c>
      <c r="CH1246" s="513" t="str">
        <f t="shared" si="1045"/>
        <v/>
      </c>
      <c r="CI1246" s="513" t="str">
        <f t="shared" si="1046"/>
        <v/>
      </c>
      <c r="CJ1246" s="513"/>
      <c r="CK1246" s="513" t="str">
        <f t="shared" si="1047"/>
        <v/>
      </c>
      <c r="CL1246" s="513" t="str">
        <f t="shared" si="1048"/>
        <v/>
      </c>
      <c r="CM1246" s="513"/>
      <c r="CN1246" s="244"/>
      <c r="CO1246" s="244"/>
      <c r="CR1246" s="822">
        <f t="shared" si="1049"/>
        <v>0</v>
      </c>
      <c r="CS1246" s="822">
        <f t="shared" si="1050"/>
        <v>0</v>
      </c>
      <c r="CT1246" s="823">
        <f t="shared" si="1051"/>
        <v>0</v>
      </c>
      <c r="CU1246" s="817">
        <f t="shared" si="1052"/>
        <v>0</v>
      </c>
      <c r="CV1246" s="817">
        <f t="shared" si="1053"/>
        <v>0</v>
      </c>
      <c r="CW1246" s="817">
        <f t="shared" si="1054"/>
        <v>0</v>
      </c>
      <c r="CX1246" s="817">
        <f t="shared" si="1055"/>
        <v>0</v>
      </c>
      <c r="CY1246" s="817"/>
      <c r="CZ1246" s="817">
        <f t="shared" si="1056"/>
        <v>0</v>
      </c>
      <c r="DA1246" s="817">
        <f t="shared" si="1057"/>
        <v>0</v>
      </c>
      <c r="DB1246" s="817"/>
      <c r="DC1246" s="244"/>
      <c r="DD1246" s="244"/>
    </row>
    <row r="1247" spans="1:108">
      <c r="A1247" s="414">
        <v>5099019</v>
      </c>
      <c r="B1247" s="380" t="s">
        <v>2317</v>
      </c>
      <c r="C1247" s="57">
        <f t="shared" si="1038"/>
        <v>0</v>
      </c>
      <c r="D1247" s="372">
        <f t="shared" si="1039"/>
        <v>0</v>
      </c>
      <c r="E1247" s="58"/>
      <c r="F1247" s="59"/>
      <c r="G1247" s="60"/>
      <c r="H1247" s="145"/>
      <c r="I1247" s="146"/>
      <c r="J1247" s="146"/>
      <c r="K1247" s="146"/>
      <c r="L1247" s="146"/>
      <c r="M1247" s="146"/>
      <c r="N1247" s="146"/>
      <c r="O1247" s="146"/>
      <c r="P1247" s="146"/>
      <c r="Q1247" s="146"/>
      <c r="R1247" s="146"/>
      <c r="S1247" s="146"/>
      <c r="T1247" s="146"/>
      <c r="U1247" s="146"/>
      <c r="V1247" s="146"/>
      <c r="W1247" s="146"/>
      <c r="X1247" s="146"/>
      <c r="Y1247" s="146"/>
      <c r="Z1247" s="147"/>
      <c r="AA1247" s="58"/>
      <c r="AB1247" s="148"/>
      <c r="AC1247" s="59"/>
      <c r="AD1247" s="110"/>
      <c r="AE1247" s="148"/>
      <c r="AF1247" s="111"/>
      <c r="AG1247" s="149"/>
      <c r="AH1247" s="110"/>
      <c r="AI1247" s="111"/>
      <c r="AJ1247" s="149"/>
      <c r="AK1247" s="70"/>
      <c r="AL1247" s="271"/>
      <c r="AM1247" s="271"/>
      <c r="AN1247" s="271"/>
      <c r="AO1247" s="855" t="str">
        <f t="shared" si="1011"/>
        <v/>
      </c>
      <c r="BE1247" s="244"/>
      <c r="BF1247" s="244"/>
      <c r="BG1247" s="244"/>
      <c r="BH1247" s="244"/>
      <c r="CC1247" s="513" t="str">
        <f t="shared" si="1040"/>
        <v/>
      </c>
      <c r="CD1247" s="513" t="str">
        <f t="shared" si="1041"/>
        <v/>
      </c>
      <c r="CE1247" s="513" t="str">
        <f t="shared" si="1042"/>
        <v/>
      </c>
      <c r="CF1247" s="513" t="str">
        <f t="shared" si="1043"/>
        <v/>
      </c>
      <c r="CG1247" s="513" t="str">
        <f t="shared" si="1044"/>
        <v/>
      </c>
      <c r="CH1247" s="513" t="str">
        <f t="shared" si="1045"/>
        <v/>
      </c>
      <c r="CI1247" s="513" t="str">
        <f t="shared" si="1046"/>
        <v/>
      </c>
      <c r="CJ1247" s="513"/>
      <c r="CK1247" s="513" t="str">
        <f t="shared" si="1047"/>
        <v/>
      </c>
      <c r="CL1247" s="513" t="str">
        <f t="shared" si="1048"/>
        <v/>
      </c>
      <c r="CM1247" s="513"/>
      <c r="CN1247" s="244"/>
      <c r="CO1247" s="244"/>
      <c r="CR1247" s="822">
        <f t="shared" si="1049"/>
        <v>0</v>
      </c>
      <c r="CS1247" s="822">
        <f t="shared" si="1050"/>
        <v>0</v>
      </c>
      <c r="CT1247" s="823">
        <f t="shared" si="1051"/>
        <v>0</v>
      </c>
      <c r="CU1247" s="817">
        <f t="shared" si="1052"/>
        <v>0</v>
      </c>
      <c r="CV1247" s="817">
        <f t="shared" si="1053"/>
        <v>0</v>
      </c>
      <c r="CW1247" s="817">
        <f t="shared" si="1054"/>
        <v>0</v>
      </c>
      <c r="CX1247" s="817">
        <f t="shared" si="1055"/>
        <v>0</v>
      </c>
      <c r="CY1247" s="817"/>
      <c r="CZ1247" s="817">
        <f t="shared" si="1056"/>
        <v>0</v>
      </c>
      <c r="DA1247" s="817">
        <f t="shared" si="1057"/>
        <v>0</v>
      </c>
      <c r="DB1247" s="817"/>
      <c r="DC1247" s="244"/>
      <c r="DD1247" s="244"/>
    </row>
    <row r="1248" spans="1:108">
      <c r="A1248" s="414">
        <v>5099112</v>
      </c>
      <c r="B1248" s="380" t="s">
        <v>2318</v>
      </c>
      <c r="C1248" s="57">
        <f t="shared" si="1038"/>
        <v>0</v>
      </c>
      <c r="D1248" s="372">
        <f t="shared" si="1039"/>
        <v>0</v>
      </c>
      <c r="E1248" s="58"/>
      <c r="F1248" s="59"/>
      <c r="G1248" s="60"/>
      <c r="H1248" s="145"/>
      <c r="I1248" s="146"/>
      <c r="J1248" s="146"/>
      <c r="K1248" s="146"/>
      <c r="L1248" s="146"/>
      <c r="M1248" s="146"/>
      <c r="N1248" s="146"/>
      <c r="O1248" s="146"/>
      <c r="P1248" s="146"/>
      <c r="Q1248" s="146"/>
      <c r="R1248" s="146"/>
      <c r="S1248" s="146"/>
      <c r="T1248" s="146"/>
      <c r="U1248" s="146"/>
      <c r="V1248" s="146"/>
      <c r="W1248" s="146"/>
      <c r="X1248" s="146"/>
      <c r="Y1248" s="146"/>
      <c r="Z1248" s="147"/>
      <c r="AA1248" s="58"/>
      <c r="AB1248" s="148"/>
      <c r="AC1248" s="59"/>
      <c r="AD1248" s="110"/>
      <c r="AE1248" s="148"/>
      <c r="AF1248" s="111"/>
      <c r="AG1248" s="149"/>
      <c r="AH1248" s="110"/>
      <c r="AI1248" s="111"/>
      <c r="AJ1248" s="149"/>
      <c r="AK1248" s="70"/>
      <c r="AL1248" s="271"/>
      <c r="AM1248" s="271"/>
      <c r="AN1248" s="271"/>
      <c r="AO1248" s="855" t="str">
        <f t="shared" si="1011"/>
        <v/>
      </c>
      <c r="BE1248" s="244"/>
      <c r="BF1248" s="244"/>
      <c r="BG1248" s="244"/>
      <c r="BH1248" s="244"/>
      <c r="CC1248" s="513" t="str">
        <f t="shared" si="1040"/>
        <v/>
      </c>
      <c r="CD1248" s="513" t="str">
        <f t="shared" si="1041"/>
        <v/>
      </c>
      <c r="CE1248" s="513" t="str">
        <f t="shared" si="1042"/>
        <v/>
      </c>
      <c r="CF1248" s="513" t="str">
        <f t="shared" si="1043"/>
        <v/>
      </c>
      <c r="CG1248" s="513" t="str">
        <f t="shared" si="1044"/>
        <v/>
      </c>
      <c r="CH1248" s="513" t="str">
        <f t="shared" si="1045"/>
        <v/>
      </c>
      <c r="CI1248" s="513" t="str">
        <f t="shared" si="1046"/>
        <v/>
      </c>
      <c r="CJ1248" s="513"/>
      <c r="CK1248" s="513" t="str">
        <f t="shared" si="1047"/>
        <v/>
      </c>
      <c r="CL1248" s="513" t="str">
        <f t="shared" si="1048"/>
        <v/>
      </c>
      <c r="CM1248" s="513"/>
      <c r="CN1248" s="244"/>
      <c r="CO1248" s="244"/>
      <c r="CR1248" s="822">
        <f t="shared" si="1049"/>
        <v>0</v>
      </c>
      <c r="CS1248" s="822">
        <f t="shared" si="1050"/>
        <v>0</v>
      </c>
      <c r="CT1248" s="823">
        <f t="shared" si="1051"/>
        <v>0</v>
      </c>
      <c r="CU1248" s="817">
        <f t="shared" si="1052"/>
        <v>0</v>
      </c>
      <c r="CV1248" s="817">
        <f t="shared" si="1053"/>
        <v>0</v>
      </c>
      <c r="CW1248" s="817">
        <f t="shared" si="1054"/>
        <v>0</v>
      </c>
      <c r="CX1248" s="817">
        <f t="shared" si="1055"/>
        <v>0</v>
      </c>
      <c r="CY1248" s="817"/>
      <c r="CZ1248" s="817">
        <f t="shared" si="1056"/>
        <v>0</v>
      </c>
      <c r="DA1248" s="817">
        <f t="shared" si="1057"/>
        <v>0</v>
      </c>
      <c r="DB1248" s="817"/>
      <c r="DC1248" s="244"/>
      <c r="DD1248" s="244"/>
    </row>
    <row r="1249" spans="1:108">
      <c r="A1249" s="414" t="s">
        <v>2319</v>
      </c>
      <c r="B1249" s="380" t="s">
        <v>2320</v>
      </c>
      <c r="C1249" s="57">
        <f t="shared" si="1038"/>
        <v>0</v>
      </c>
      <c r="D1249" s="372">
        <f t="shared" si="1039"/>
        <v>0</v>
      </c>
      <c r="E1249" s="58"/>
      <c r="F1249" s="59"/>
      <c r="G1249" s="60"/>
      <c r="H1249" s="145"/>
      <c r="I1249" s="146"/>
      <c r="J1249" s="146"/>
      <c r="K1249" s="146"/>
      <c r="L1249" s="146"/>
      <c r="M1249" s="146"/>
      <c r="N1249" s="146"/>
      <c r="O1249" s="146"/>
      <c r="P1249" s="146"/>
      <c r="Q1249" s="146"/>
      <c r="R1249" s="146"/>
      <c r="S1249" s="146"/>
      <c r="T1249" s="146"/>
      <c r="U1249" s="146"/>
      <c r="V1249" s="146"/>
      <c r="W1249" s="146"/>
      <c r="X1249" s="146"/>
      <c r="Y1249" s="146"/>
      <c r="Z1249" s="147"/>
      <c r="AA1249" s="58"/>
      <c r="AB1249" s="148"/>
      <c r="AC1249" s="59"/>
      <c r="AD1249" s="110"/>
      <c r="AE1249" s="148"/>
      <c r="AF1249" s="111"/>
      <c r="AG1249" s="149"/>
      <c r="AH1249" s="110"/>
      <c r="AI1249" s="111"/>
      <c r="AJ1249" s="149"/>
      <c r="AK1249" s="70"/>
      <c r="AL1249" s="271"/>
      <c r="AM1249" s="271"/>
      <c r="AN1249" s="271"/>
      <c r="AO1249" s="855" t="str">
        <f t="shared" si="1011"/>
        <v/>
      </c>
      <c r="BE1249" s="244"/>
      <c r="BF1249" s="244"/>
      <c r="BG1249" s="244"/>
      <c r="BH1249" s="244"/>
      <c r="CC1249" s="513" t="str">
        <f t="shared" si="1040"/>
        <v/>
      </c>
      <c r="CD1249" s="513" t="str">
        <f t="shared" si="1041"/>
        <v/>
      </c>
      <c r="CE1249" s="513" t="str">
        <f t="shared" si="1042"/>
        <v/>
      </c>
      <c r="CF1249" s="513" t="str">
        <f t="shared" si="1043"/>
        <v/>
      </c>
      <c r="CG1249" s="513" t="str">
        <f t="shared" si="1044"/>
        <v/>
      </c>
      <c r="CH1249" s="513" t="str">
        <f t="shared" si="1045"/>
        <v/>
      </c>
      <c r="CI1249" s="513" t="str">
        <f t="shared" si="1046"/>
        <v/>
      </c>
      <c r="CJ1249" s="513"/>
      <c r="CK1249" s="513" t="str">
        <f t="shared" si="1047"/>
        <v/>
      </c>
      <c r="CL1249" s="513" t="str">
        <f t="shared" si="1048"/>
        <v/>
      </c>
      <c r="CM1249" s="513"/>
      <c r="CN1249" s="244"/>
      <c r="CO1249" s="244"/>
      <c r="CR1249" s="822">
        <f t="shared" si="1049"/>
        <v>0</v>
      </c>
      <c r="CS1249" s="822">
        <f t="shared" si="1050"/>
        <v>0</v>
      </c>
      <c r="CT1249" s="823">
        <f t="shared" si="1051"/>
        <v>0</v>
      </c>
      <c r="CU1249" s="817">
        <f t="shared" si="1052"/>
        <v>0</v>
      </c>
      <c r="CV1249" s="817">
        <f t="shared" si="1053"/>
        <v>0</v>
      </c>
      <c r="CW1249" s="817">
        <f t="shared" si="1054"/>
        <v>0</v>
      </c>
      <c r="CX1249" s="817">
        <f t="shared" si="1055"/>
        <v>0</v>
      </c>
      <c r="CY1249" s="817"/>
      <c r="CZ1249" s="817">
        <f t="shared" si="1056"/>
        <v>0</v>
      </c>
      <c r="DA1249" s="817">
        <f t="shared" si="1057"/>
        <v>0</v>
      </c>
      <c r="DB1249" s="817"/>
      <c r="DC1249" s="244"/>
      <c r="DD1249" s="244"/>
    </row>
    <row r="1250" spans="1:108">
      <c r="A1250" s="414" t="s">
        <v>2321</v>
      </c>
      <c r="B1250" s="380" t="s">
        <v>2322</v>
      </c>
      <c r="C1250" s="57">
        <f t="shared" si="1038"/>
        <v>0</v>
      </c>
      <c r="D1250" s="372">
        <f t="shared" si="1039"/>
        <v>0</v>
      </c>
      <c r="E1250" s="58"/>
      <c r="F1250" s="59"/>
      <c r="G1250" s="60"/>
      <c r="H1250" s="145"/>
      <c r="I1250" s="146"/>
      <c r="J1250" s="146"/>
      <c r="K1250" s="146"/>
      <c r="L1250" s="146"/>
      <c r="M1250" s="146"/>
      <c r="N1250" s="146"/>
      <c r="O1250" s="146"/>
      <c r="P1250" s="146"/>
      <c r="Q1250" s="146"/>
      <c r="R1250" s="146"/>
      <c r="S1250" s="146"/>
      <c r="T1250" s="146"/>
      <c r="U1250" s="146"/>
      <c r="V1250" s="146"/>
      <c r="W1250" s="146"/>
      <c r="X1250" s="146"/>
      <c r="Y1250" s="146"/>
      <c r="Z1250" s="147"/>
      <c r="AA1250" s="58"/>
      <c r="AB1250" s="148"/>
      <c r="AC1250" s="59"/>
      <c r="AD1250" s="110"/>
      <c r="AE1250" s="148"/>
      <c r="AF1250" s="111"/>
      <c r="AG1250" s="149"/>
      <c r="AH1250" s="110"/>
      <c r="AI1250" s="111"/>
      <c r="AJ1250" s="149"/>
      <c r="AK1250" s="110"/>
      <c r="AL1250" s="111"/>
      <c r="AM1250" s="271"/>
      <c r="AN1250" s="271"/>
      <c r="AO1250" s="855" t="str">
        <f t="shared" si="1011"/>
        <v/>
      </c>
      <c r="BE1250" s="244"/>
      <c r="BF1250" s="244"/>
      <c r="BG1250" s="244"/>
      <c r="BH1250" s="244"/>
      <c r="CC1250" s="513" t="str">
        <f t="shared" si="1040"/>
        <v/>
      </c>
      <c r="CD1250" s="513" t="str">
        <f t="shared" si="1041"/>
        <v/>
      </c>
      <c r="CE1250" s="513" t="str">
        <f t="shared" si="1042"/>
        <v/>
      </c>
      <c r="CF1250" s="513" t="str">
        <f t="shared" si="1043"/>
        <v/>
      </c>
      <c r="CG1250" s="513" t="str">
        <f t="shared" si="1044"/>
        <v/>
      </c>
      <c r="CH1250" s="513" t="str">
        <f t="shared" si="1045"/>
        <v/>
      </c>
      <c r="CI1250" s="513" t="str">
        <f t="shared" si="1046"/>
        <v/>
      </c>
      <c r="CJ1250" s="513"/>
      <c r="CK1250" s="513" t="str">
        <f t="shared" si="1047"/>
        <v/>
      </c>
      <c r="CL1250" s="513" t="str">
        <f t="shared" si="1048"/>
        <v/>
      </c>
      <c r="CM1250" s="513"/>
      <c r="CN1250" s="513" t="str">
        <f t="shared" ref="CN1250:CN1251" si="1058">IF(AND($C1250&gt;0,AK1250="")," * No olvide digitar la variable Quirófano Cirugía Mayor. Digite Cero si no tiene.",IF(AK1250&gt;$C1250," *  La variable Quirófano Cirugía Mayor No puede ser mayor al Total.",""))</f>
        <v/>
      </c>
      <c r="CO1250" s="513" t="str">
        <f t="shared" ref="CO1250:CO1251" si="1059">IF(AND($C1250&gt;0,AL1250="")," * No olvide digitar la variable Asistencia Anestésica. Digite Cero si no tiene.",IF(AL1250&gt;$C1250," *  La variable Asistencia Anestésica No puede ser mayor al Total.",""))</f>
        <v/>
      </c>
      <c r="CR1250" s="822">
        <f t="shared" si="1049"/>
        <v>0</v>
      </c>
      <c r="CS1250" s="822">
        <f t="shared" si="1050"/>
        <v>0</v>
      </c>
      <c r="CT1250" s="823">
        <f t="shared" si="1051"/>
        <v>0</v>
      </c>
      <c r="CU1250" s="817">
        <f t="shared" si="1052"/>
        <v>0</v>
      </c>
      <c r="CV1250" s="817">
        <f t="shared" si="1053"/>
        <v>0</v>
      </c>
      <c r="CW1250" s="817">
        <f t="shared" si="1054"/>
        <v>0</v>
      </c>
      <c r="CX1250" s="817">
        <f t="shared" si="1055"/>
        <v>0</v>
      </c>
      <c r="CY1250" s="817"/>
      <c r="CZ1250" s="817">
        <f t="shared" si="1056"/>
        <v>0</v>
      </c>
      <c r="DA1250" s="817">
        <f t="shared" si="1057"/>
        <v>0</v>
      </c>
      <c r="DB1250" s="817"/>
      <c r="DC1250" s="822">
        <f t="shared" ref="DC1250:DC1251" si="1060">IF(AND($C1250&gt;0,AK1250=""),1,IF(AK1250&gt;$C1250,1,0))</f>
        <v>0</v>
      </c>
      <c r="DD1250" s="822">
        <f t="shared" ref="DD1250:DD1251" si="1061">IF(AND($C1250&gt;0,AL1250=""),1,IF(AL1250&gt;$C1250,1,0))</f>
        <v>0</v>
      </c>
    </row>
    <row r="1251" spans="1:108">
      <c r="A1251" s="474" t="s">
        <v>2323</v>
      </c>
      <c r="B1251" s="475" t="s">
        <v>2324</v>
      </c>
      <c r="C1251" s="77">
        <f t="shared" si="1038"/>
        <v>0</v>
      </c>
      <c r="D1251" s="375">
        <f t="shared" si="1039"/>
        <v>0</v>
      </c>
      <c r="E1251" s="78"/>
      <c r="F1251" s="79"/>
      <c r="G1251" s="80"/>
      <c r="H1251" s="152"/>
      <c r="I1251" s="153"/>
      <c r="J1251" s="153"/>
      <c r="K1251" s="153"/>
      <c r="L1251" s="153"/>
      <c r="M1251" s="153"/>
      <c r="N1251" s="153"/>
      <c r="O1251" s="153"/>
      <c r="P1251" s="153"/>
      <c r="Q1251" s="153"/>
      <c r="R1251" s="153"/>
      <c r="S1251" s="153"/>
      <c r="T1251" s="153"/>
      <c r="U1251" s="153"/>
      <c r="V1251" s="153"/>
      <c r="W1251" s="153"/>
      <c r="X1251" s="153"/>
      <c r="Y1251" s="153"/>
      <c r="Z1251" s="154"/>
      <c r="AA1251" s="78"/>
      <c r="AB1251" s="155"/>
      <c r="AC1251" s="79"/>
      <c r="AD1251" s="156"/>
      <c r="AE1251" s="155"/>
      <c r="AF1251" s="157"/>
      <c r="AG1251" s="158"/>
      <c r="AH1251" s="156"/>
      <c r="AI1251" s="157"/>
      <c r="AJ1251" s="158"/>
      <c r="AK1251" s="156"/>
      <c r="AL1251" s="157"/>
      <c r="AM1251" s="271"/>
      <c r="AN1251" s="271"/>
      <c r="AO1251" s="855" t="str">
        <f t="shared" si="1011"/>
        <v/>
      </c>
      <c r="BE1251" s="244"/>
      <c r="BF1251" s="244"/>
      <c r="BG1251" s="244"/>
      <c r="BH1251" s="244"/>
      <c r="CC1251" s="513" t="str">
        <f t="shared" si="1040"/>
        <v/>
      </c>
      <c r="CD1251" s="513" t="str">
        <f t="shared" si="1041"/>
        <v/>
      </c>
      <c r="CE1251" s="513" t="str">
        <f t="shared" si="1042"/>
        <v/>
      </c>
      <c r="CF1251" s="513" t="str">
        <f t="shared" si="1043"/>
        <v/>
      </c>
      <c r="CG1251" s="513" t="str">
        <f t="shared" si="1044"/>
        <v/>
      </c>
      <c r="CH1251" s="513" t="str">
        <f t="shared" si="1045"/>
        <v/>
      </c>
      <c r="CI1251" s="513" t="str">
        <f t="shared" si="1046"/>
        <v/>
      </c>
      <c r="CJ1251" s="513"/>
      <c r="CK1251" s="513" t="str">
        <f t="shared" si="1047"/>
        <v/>
      </c>
      <c r="CL1251" s="513" t="str">
        <f t="shared" si="1048"/>
        <v/>
      </c>
      <c r="CM1251" s="513"/>
      <c r="CN1251" s="513" t="str">
        <f t="shared" si="1058"/>
        <v/>
      </c>
      <c r="CO1251" s="513" t="str">
        <f t="shared" si="1059"/>
        <v/>
      </c>
      <c r="CR1251" s="822">
        <f t="shared" si="1049"/>
        <v>0</v>
      </c>
      <c r="CS1251" s="822">
        <f t="shared" si="1050"/>
        <v>0</v>
      </c>
      <c r="CT1251" s="823">
        <f t="shared" si="1051"/>
        <v>0</v>
      </c>
      <c r="CU1251" s="817">
        <f t="shared" si="1052"/>
        <v>0</v>
      </c>
      <c r="CV1251" s="817">
        <f t="shared" si="1053"/>
        <v>0</v>
      </c>
      <c r="CW1251" s="817">
        <f t="shared" si="1054"/>
        <v>0</v>
      </c>
      <c r="CX1251" s="817">
        <f t="shared" si="1055"/>
        <v>0</v>
      </c>
      <c r="CY1251" s="817"/>
      <c r="CZ1251" s="817">
        <f t="shared" si="1056"/>
        <v>0</v>
      </c>
      <c r="DA1251" s="817">
        <f t="shared" si="1057"/>
        <v>0</v>
      </c>
      <c r="DB1251" s="817"/>
      <c r="DC1251" s="822">
        <f t="shared" si="1060"/>
        <v>0</v>
      </c>
      <c r="DD1251" s="822">
        <f t="shared" si="1061"/>
        <v>0</v>
      </c>
    </row>
    <row r="1252" spans="1:108">
      <c r="A1252" s="878" t="s">
        <v>51</v>
      </c>
      <c r="B1252" s="879"/>
      <c r="C1252" s="92">
        <f>SUM(C1204:C1251)</f>
        <v>0</v>
      </c>
      <c r="D1252" s="93">
        <f>SUM(D1204:D1251)</f>
        <v>0</v>
      </c>
      <c r="E1252" s="94">
        <f>SUM(E1204:E1251)</f>
        <v>0</v>
      </c>
      <c r="F1252" s="95">
        <f>SUM(F1204:F1251)</f>
        <v>0</v>
      </c>
      <c r="G1252" s="93">
        <f>SUM(G1204:G1251)</f>
        <v>0</v>
      </c>
      <c r="H1252" s="875"/>
      <c r="I1252" s="876"/>
      <c r="J1252" s="876"/>
      <c r="K1252" s="876"/>
      <c r="L1252" s="876"/>
      <c r="M1252" s="876"/>
      <c r="N1252" s="876"/>
      <c r="O1252" s="876"/>
      <c r="P1252" s="876"/>
      <c r="Q1252" s="876"/>
      <c r="R1252" s="876"/>
      <c r="S1252" s="876"/>
      <c r="T1252" s="876"/>
      <c r="U1252" s="876"/>
      <c r="V1252" s="876"/>
      <c r="W1252" s="876"/>
      <c r="X1252" s="876"/>
      <c r="Y1252" s="876"/>
      <c r="Z1252" s="880"/>
      <c r="AA1252" s="94">
        <f t="shared" ref="AA1252:AJ1252" si="1062">SUM(AA1204:AA1251)</f>
        <v>0</v>
      </c>
      <c r="AB1252" s="99">
        <f t="shared" si="1062"/>
        <v>0</v>
      </c>
      <c r="AC1252" s="95">
        <f t="shared" si="1062"/>
        <v>0</v>
      </c>
      <c r="AD1252" s="101">
        <f t="shared" si="1062"/>
        <v>0</v>
      </c>
      <c r="AE1252" s="99">
        <f t="shared" si="1062"/>
        <v>0</v>
      </c>
      <c r="AF1252" s="100">
        <f t="shared" si="1062"/>
        <v>0</v>
      </c>
      <c r="AG1252" s="126">
        <f t="shared" si="1062"/>
        <v>0</v>
      </c>
      <c r="AH1252" s="101">
        <f t="shared" si="1062"/>
        <v>0</v>
      </c>
      <c r="AI1252" s="100">
        <f t="shared" si="1062"/>
        <v>0</v>
      </c>
      <c r="AJ1252" s="126">
        <f t="shared" si="1062"/>
        <v>0</v>
      </c>
      <c r="AK1252" s="101">
        <f>SUM(AK1206,AK1210:AK1216,AK1232:AK1245,AK1250:AK1251)</f>
        <v>0</v>
      </c>
      <c r="AL1252" s="100">
        <f>SUM(AL1206,AL1210:AL1216,AL1232:AL1245,AL1250:AL1251)</f>
        <v>0</v>
      </c>
      <c r="AM1252" s="100">
        <f>SUM(AM1206,AM1210:AM1216,AM1232:AM1245,AM1250:AM1251)</f>
        <v>0</v>
      </c>
      <c r="AN1252" s="100">
        <f>SUM(AN1206,AN1210:AN1216,AN1232:AN1245,AN1250:AN1251)</f>
        <v>0</v>
      </c>
      <c r="AO1252" s="854"/>
      <c r="BC1252" s="256"/>
      <c r="BD1252" s="256"/>
      <c r="BE1252" s="256"/>
      <c r="BF1252" s="256"/>
      <c r="BG1252" s="256"/>
      <c r="BH1252" s="256"/>
      <c r="BI1252" s="256"/>
      <c r="BJ1252" s="256"/>
      <c r="CC1252" s="513" t="str">
        <f t="shared" si="1040"/>
        <v/>
      </c>
      <c r="CD1252" s="513" t="str">
        <f t="shared" si="1041"/>
        <v/>
      </c>
      <c r="CE1252" s="513" t="str">
        <f t="shared" si="1042"/>
        <v/>
      </c>
      <c r="CF1252" s="513" t="str">
        <f t="shared" si="1043"/>
        <v/>
      </c>
      <c r="CG1252" s="513" t="str">
        <f t="shared" si="1044"/>
        <v/>
      </c>
      <c r="CH1252" s="513" t="str">
        <f t="shared" si="1045"/>
        <v/>
      </c>
      <c r="CI1252" s="513" t="str">
        <f t="shared" si="1046"/>
        <v/>
      </c>
      <c r="CJ1252" s="513"/>
      <c r="CK1252" s="513" t="str">
        <f t="shared" si="1047"/>
        <v/>
      </c>
      <c r="CL1252" s="513" t="str">
        <f t="shared" si="1048"/>
        <v/>
      </c>
      <c r="CM1252" s="513"/>
      <c r="CR1252" s="822">
        <f t="shared" si="1049"/>
        <v>0</v>
      </c>
      <c r="CS1252" s="822">
        <f t="shared" si="1050"/>
        <v>0</v>
      </c>
      <c r="CT1252" s="823">
        <f t="shared" si="1051"/>
        <v>0</v>
      </c>
      <c r="CU1252" s="817">
        <f t="shared" si="1052"/>
        <v>0</v>
      </c>
      <c r="CV1252" s="817">
        <f t="shared" si="1053"/>
        <v>0</v>
      </c>
      <c r="CW1252" s="817">
        <f t="shared" si="1054"/>
        <v>0</v>
      </c>
      <c r="CX1252" s="817">
        <f t="shared" si="1055"/>
        <v>0</v>
      </c>
      <c r="CY1252" s="817"/>
      <c r="CZ1252" s="817">
        <f t="shared" si="1056"/>
        <v>0</v>
      </c>
      <c r="DA1252" s="817">
        <f t="shared" si="1057"/>
        <v>0</v>
      </c>
      <c r="DB1252" s="817"/>
    </row>
    <row r="1253" spans="1:108">
      <c r="A1253" s="881" t="s">
        <v>2325</v>
      </c>
      <c r="B1253" s="879"/>
      <c r="C1253" s="875"/>
      <c r="D1253" s="876"/>
      <c r="E1253" s="876"/>
      <c r="F1253" s="876"/>
      <c r="G1253" s="876"/>
      <c r="H1253" s="876"/>
      <c r="I1253" s="876"/>
      <c r="J1253" s="876"/>
      <c r="K1253" s="876"/>
      <c r="L1253" s="876"/>
      <c r="M1253" s="876"/>
      <c r="N1253" s="876"/>
      <c r="O1253" s="876"/>
      <c r="P1253" s="876"/>
      <c r="Q1253" s="876"/>
      <c r="R1253" s="876"/>
      <c r="S1253" s="876"/>
      <c r="T1253" s="876"/>
      <c r="U1253" s="876"/>
      <c r="V1253" s="876"/>
      <c r="W1253" s="876"/>
      <c r="X1253" s="876"/>
      <c r="Y1253" s="876"/>
      <c r="Z1253" s="876"/>
      <c r="AA1253" s="876"/>
      <c r="AB1253" s="876"/>
      <c r="AC1253" s="876"/>
      <c r="AD1253" s="876"/>
      <c r="AE1253" s="876"/>
      <c r="AF1253" s="876"/>
      <c r="AG1253" s="876"/>
      <c r="AH1253" s="876"/>
      <c r="AI1253" s="876"/>
      <c r="AJ1253" s="876"/>
      <c r="AK1253" s="876"/>
      <c r="AL1253" s="876"/>
      <c r="AM1253" s="876"/>
      <c r="AN1253" s="876"/>
      <c r="AO1253" s="854"/>
      <c r="BC1253" s="256"/>
      <c r="BD1253" s="256"/>
      <c r="BE1253" s="256"/>
      <c r="BF1253" s="256"/>
      <c r="BG1253" s="256"/>
      <c r="BH1253" s="256"/>
      <c r="BI1253" s="256"/>
      <c r="BJ1253" s="256"/>
      <c r="CC1253" s="513" t="str">
        <f t="shared" si="1040"/>
        <v/>
      </c>
      <c r="CD1253" s="513" t="str">
        <f t="shared" si="1041"/>
        <v/>
      </c>
      <c r="CE1253" s="513" t="str">
        <f t="shared" si="1042"/>
        <v/>
      </c>
      <c r="CF1253" s="513" t="str">
        <f t="shared" si="1043"/>
        <v/>
      </c>
      <c r="CG1253" s="513" t="str">
        <f t="shared" si="1044"/>
        <v/>
      </c>
      <c r="CH1253" s="513" t="str">
        <f t="shared" si="1045"/>
        <v/>
      </c>
      <c r="CI1253" s="513" t="str">
        <f t="shared" si="1046"/>
        <v/>
      </c>
      <c r="CJ1253" s="513"/>
      <c r="CK1253" s="513" t="str">
        <f t="shared" si="1047"/>
        <v/>
      </c>
      <c r="CL1253" s="513" t="str">
        <f t="shared" si="1048"/>
        <v/>
      </c>
      <c r="CM1253" s="513"/>
      <c r="CR1253" s="822">
        <f t="shared" si="1049"/>
        <v>0</v>
      </c>
      <c r="CS1253" s="822">
        <f t="shared" si="1050"/>
        <v>0</v>
      </c>
      <c r="CT1253" s="823">
        <f t="shared" si="1051"/>
        <v>0</v>
      </c>
      <c r="CU1253" s="817">
        <f t="shared" si="1052"/>
        <v>0</v>
      </c>
      <c r="CV1253" s="817">
        <f t="shared" si="1053"/>
        <v>0</v>
      </c>
      <c r="CW1253" s="817">
        <f t="shared" si="1054"/>
        <v>0</v>
      </c>
      <c r="CX1253" s="817">
        <f t="shared" si="1055"/>
        <v>0</v>
      </c>
      <c r="CY1253" s="817"/>
      <c r="CZ1253" s="817">
        <f t="shared" si="1056"/>
        <v>0</v>
      </c>
      <c r="DA1253" s="817">
        <f t="shared" si="1057"/>
        <v>0</v>
      </c>
      <c r="DB1253" s="817"/>
    </row>
    <row r="1254" spans="1:108">
      <c r="A1254" s="386">
        <v>1103001</v>
      </c>
      <c r="B1254" s="392" t="s">
        <v>2326</v>
      </c>
      <c r="C1254" s="42">
        <f>SUM(I1254:N1254)</f>
        <v>0</v>
      </c>
      <c r="D1254" s="275"/>
      <c r="E1254" s="140"/>
      <c r="F1254" s="276"/>
      <c r="G1254" s="275"/>
      <c r="H1254" s="173">
        <f>SUM(I1254:J1254)</f>
        <v>0</v>
      </c>
      <c r="I1254" s="104"/>
      <c r="J1254" s="143"/>
      <c r="K1254" s="105"/>
      <c r="L1254" s="43"/>
      <c r="M1254" s="143"/>
      <c r="N1254" s="44"/>
      <c r="O1254" s="42">
        <f>SUM(P1254:Q1254)</f>
        <v>0</v>
      </c>
      <c r="P1254" s="104"/>
      <c r="Q1254" s="105"/>
      <c r="R1254" s="277">
        <f>SUM(S1254:T1254)</f>
        <v>0</v>
      </c>
      <c r="S1254" s="43"/>
      <c r="T1254" s="44"/>
      <c r="U1254" s="42">
        <f>SUM(V1254:W1254)</f>
        <v>0</v>
      </c>
      <c r="V1254" s="104"/>
      <c r="W1254" s="105"/>
      <c r="X1254" s="277">
        <f>SUM(Y1254:Z1254)</f>
        <v>0</v>
      </c>
      <c r="Y1254" s="43"/>
      <c r="Z1254" s="278"/>
      <c r="AA1254" s="43"/>
      <c r="AB1254" s="143"/>
      <c r="AC1254" s="44"/>
      <c r="AD1254" s="104"/>
      <c r="AE1254" s="143"/>
      <c r="AF1254" s="105"/>
      <c r="AG1254" s="144"/>
      <c r="AH1254" s="104"/>
      <c r="AI1254" s="105"/>
      <c r="AJ1254" s="43"/>
      <c r="AK1254" s="55"/>
      <c r="AL1254" s="270"/>
      <c r="AM1254" s="270"/>
      <c r="AN1254" s="270"/>
      <c r="AO1254" s="855" t="str">
        <f t="shared" ref="AO1254:AO1317" si="1063">CC1254&amp;CD1254&amp;CE1254&amp;CF1254&amp;CG1254&amp;CH1254&amp;CI1254&amp;CJ1254&amp;CK1254&amp;CL1254&amp;CM1254&amp;CN1254&amp;CO1254</f>
        <v/>
      </c>
      <c r="BC1254" s="244"/>
      <c r="BD1254" s="244"/>
      <c r="BE1254" s="244"/>
      <c r="BF1254" s="244"/>
      <c r="BG1254" s="244"/>
      <c r="BH1254" s="244"/>
      <c r="BI1254" s="244"/>
      <c r="BJ1254" s="244"/>
      <c r="CC1254" s="513" t="str">
        <f t="shared" si="1040"/>
        <v/>
      </c>
      <c r="CD1254" s="513" t="str">
        <f t="shared" si="1041"/>
        <v/>
      </c>
      <c r="CE1254" s="513" t="str">
        <f t="shared" si="1042"/>
        <v/>
      </c>
      <c r="CF1254" s="513" t="str">
        <f t="shared" si="1043"/>
        <v/>
      </c>
      <c r="CG1254" s="513" t="str">
        <f t="shared" si="1044"/>
        <v/>
      </c>
      <c r="CH1254" s="513" t="str">
        <f t="shared" si="1045"/>
        <v/>
      </c>
      <c r="CI1254" s="513" t="str">
        <f t="shared" si="1046"/>
        <v/>
      </c>
      <c r="CJ1254" s="513"/>
      <c r="CK1254" s="513" t="str">
        <f t="shared" si="1047"/>
        <v/>
      </c>
      <c r="CL1254" s="513" t="str">
        <f t="shared" si="1048"/>
        <v/>
      </c>
      <c r="CM1254" s="513"/>
      <c r="CR1254" s="822">
        <f t="shared" si="1049"/>
        <v>0</v>
      </c>
      <c r="CS1254" s="822">
        <f t="shared" si="1050"/>
        <v>0</v>
      </c>
      <c r="CT1254" s="823">
        <f t="shared" si="1051"/>
        <v>0</v>
      </c>
      <c r="CU1254" s="817">
        <f t="shared" si="1052"/>
        <v>0</v>
      </c>
      <c r="CV1254" s="817">
        <f t="shared" si="1053"/>
        <v>0</v>
      </c>
      <c r="CW1254" s="817">
        <f t="shared" si="1054"/>
        <v>0</v>
      </c>
      <c r="CX1254" s="817">
        <f t="shared" si="1055"/>
        <v>0</v>
      </c>
      <c r="CY1254" s="817"/>
      <c r="CZ1254" s="817">
        <f t="shared" si="1056"/>
        <v>0</v>
      </c>
      <c r="DA1254" s="817">
        <f t="shared" si="1057"/>
        <v>0</v>
      </c>
      <c r="DB1254" s="817"/>
    </row>
    <row r="1255" spans="1:108">
      <c r="A1255" s="388">
        <v>1103002</v>
      </c>
      <c r="B1255" s="408" t="s">
        <v>2327</v>
      </c>
      <c r="C1255" s="57">
        <f t="shared" ref="C1255:C1315" si="1064">SUM(I1255:N1255)</f>
        <v>0</v>
      </c>
      <c r="D1255" s="279"/>
      <c r="E1255" s="145"/>
      <c r="F1255" s="280"/>
      <c r="G1255" s="279"/>
      <c r="H1255" s="175">
        <f t="shared" ref="H1255:H1315" si="1065">SUM(I1255:J1255)</f>
        <v>0</v>
      </c>
      <c r="I1255" s="110"/>
      <c r="J1255" s="148"/>
      <c r="K1255" s="111"/>
      <c r="L1255" s="58"/>
      <c r="M1255" s="148"/>
      <c r="N1255" s="59"/>
      <c r="O1255" s="57">
        <f t="shared" ref="O1255:O1315" si="1066">SUM(P1255:Q1255)</f>
        <v>0</v>
      </c>
      <c r="P1255" s="110"/>
      <c r="Q1255" s="111"/>
      <c r="R1255" s="281">
        <f t="shared" ref="R1255:R1315" si="1067">SUM(S1255:T1255)</f>
        <v>0</v>
      </c>
      <c r="S1255" s="58"/>
      <c r="T1255" s="59"/>
      <c r="U1255" s="57">
        <f t="shared" ref="U1255:U1315" si="1068">SUM(V1255:W1255)</f>
        <v>0</v>
      </c>
      <c r="V1255" s="110"/>
      <c r="W1255" s="111"/>
      <c r="X1255" s="281">
        <f t="shared" ref="X1255:X1315" si="1069">SUM(Y1255:Z1255)</f>
        <v>0</v>
      </c>
      <c r="Y1255" s="58"/>
      <c r="Z1255" s="282"/>
      <c r="AA1255" s="58"/>
      <c r="AB1255" s="148"/>
      <c r="AC1255" s="59"/>
      <c r="AD1255" s="110"/>
      <c r="AE1255" s="148"/>
      <c r="AF1255" s="111"/>
      <c r="AG1255" s="149"/>
      <c r="AH1255" s="110"/>
      <c r="AI1255" s="111"/>
      <c r="AJ1255" s="58"/>
      <c r="AK1255" s="70"/>
      <c r="AL1255" s="271"/>
      <c r="AM1255" s="271"/>
      <c r="AN1255" s="271"/>
      <c r="AO1255" s="855" t="str">
        <f t="shared" si="1063"/>
        <v/>
      </c>
      <c r="BC1255" s="244"/>
      <c r="BD1255" s="244"/>
      <c r="BE1255" s="244"/>
      <c r="BF1255" s="244"/>
      <c r="BG1255" s="244"/>
      <c r="BH1255" s="244"/>
      <c r="BI1255" s="244"/>
      <c r="BJ1255" s="244"/>
      <c r="CC1255" s="513" t="str">
        <f t="shared" si="1040"/>
        <v/>
      </c>
      <c r="CD1255" s="513" t="str">
        <f t="shared" si="1041"/>
        <v/>
      </c>
      <c r="CE1255" s="513" t="str">
        <f t="shared" si="1042"/>
        <v/>
      </c>
      <c r="CF1255" s="513" t="str">
        <f t="shared" si="1043"/>
        <v/>
      </c>
      <c r="CG1255" s="513" t="str">
        <f t="shared" si="1044"/>
        <v/>
      </c>
      <c r="CH1255" s="513" t="str">
        <f t="shared" si="1045"/>
        <v/>
      </c>
      <c r="CI1255" s="513" t="str">
        <f t="shared" si="1046"/>
        <v/>
      </c>
      <c r="CJ1255" s="513"/>
      <c r="CK1255" s="513" t="str">
        <f t="shared" si="1047"/>
        <v/>
      </c>
      <c r="CL1255" s="513" t="str">
        <f t="shared" si="1048"/>
        <v/>
      </c>
      <c r="CM1255" s="513"/>
      <c r="CR1255" s="822">
        <f t="shared" si="1049"/>
        <v>0</v>
      </c>
      <c r="CS1255" s="822">
        <f t="shared" si="1050"/>
        <v>0</v>
      </c>
      <c r="CT1255" s="823">
        <f t="shared" si="1051"/>
        <v>0</v>
      </c>
      <c r="CU1255" s="817">
        <f t="shared" si="1052"/>
        <v>0</v>
      </c>
      <c r="CV1255" s="817">
        <f t="shared" si="1053"/>
        <v>0</v>
      </c>
      <c r="CW1255" s="817">
        <f t="shared" si="1054"/>
        <v>0</v>
      </c>
      <c r="CX1255" s="817">
        <f t="shared" si="1055"/>
        <v>0</v>
      </c>
      <c r="CY1255" s="817"/>
      <c r="CZ1255" s="817">
        <f t="shared" si="1056"/>
        <v>0</v>
      </c>
      <c r="DA1255" s="817">
        <f t="shared" si="1057"/>
        <v>0</v>
      </c>
      <c r="DB1255" s="817"/>
    </row>
    <row r="1256" spans="1:108">
      <c r="A1256" s="388">
        <v>1103003</v>
      </c>
      <c r="B1256" s="408" t="s">
        <v>2328</v>
      </c>
      <c r="C1256" s="57">
        <f t="shared" si="1064"/>
        <v>0</v>
      </c>
      <c r="D1256" s="279"/>
      <c r="E1256" s="145"/>
      <c r="F1256" s="280"/>
      <c r="G1256" s="279"/>
      <c r="H1256" s="175">
        <f t="shared" si="1065"/>
        <v>0</v>
      </c>
      <c r="I1256" s="110"/>
      <c r="J1256" s="148"/>
      <c r="K1256" s="111"/>
      <c r="L1256" s="58"/>
      <c r="M1256" s="148"/>
      <c r="N1256" s="59"/>
      <c r="O1256" s="57">
        <f t="shared" si="1066"/>
        <v>0</v>
      </c>
      <c r="P1256" s="110"/>
      <c r="Q1256" s="111"/>
      <c r="R1256" s="281">
        <f t="shared" si="1067"/>
        <v>0</v>
      </c>
      <c r="S1256" s="58"/>
      <c r="T1256" s="59"/>
      <c r="U1256" s="57">
        <f t="shared" si="1068"/>
        <v>0</v>
      </c>
      <c r="V1256" s="110"/>
      <c r="W1256" s="111"/>
      <c r="X1256" s="281">
        <f t="shared" si="1069"/>
        <v>0</v>
      </c>
      <c r="Y1256" s="58"/>
      <c r="Z1256" s="282"/>
      <c r="AA1256" s="58"/>
      <c r="AB1256" s="148"/>
      <c r="AC1256" s="59"/>
      <c r="AD1256" s="110"/>
      <c r="AE1256" s="148"/>
      <c r="AF1256" s="111"/>
      <c r="AG1256" s="149"/>
      <c r="AH1256" s="110"/>
      <c r="AI1256" s="111"/>
      <c r="AJ1256" s="58"/>
      <c r="AK1256" s="70"/>
      <c r="AL1256" s="271"/>
      <c r="AM1256" s="271"/>
      <c r="AN1256" s="271"/>
      <c r="AO1256" s="855" t="str">
        <f t="shared" si="1063"/>
        <v/>
      </c>
      <c r="BC1256" s="244"/>
      <c r="BD1256" s="244"/>
      <c r="BE1256" s="244"/>
      <c r="BF1256" s="244"/>
      <c r="BG1256" s="244"/>
      <c r="BH1256" s="244"/>
      <c r="BI1256" s="244"/>
      <c r="BJ1256" s="244"/>
      <c r="CC1256" s="513" t="str">
        <f t="shared" si="1040"/>
        <v/>
      </c>
      <c r="CD1256" s="513" t="str">
        <f t="shared" si="1041"/>
        <v/>
      </c>
      <c r="CE1256" s="513" t="str">
        <f t="shared" si="1042"/>
        <v/>
      </c>
      <c r="CF1256" s="513" t="str">
        <f t="shared" si="1043"/>
        <v/>
      </c>
      <c r="CG1256" s="513" t="str">
        <f t="shared" si="1044"/>
        <v/>
      </c>
      <c r="CH1256" s="513" t="str">
        <f t="shared" si="1045"/>
        <v/>
      </c>
      <c r="CI1256" s="513" t="str">
        <f t="shared" si="1046"/>
        <v/>
      </c>
      <c r="CJ1256" s="513"/>
      <c r="CK1256" s="513" t="str">
        <f t="shared" si="1047"/>
        <v/>
      </c>
      <c r="CL1256" s="513" t="str">
        <f t="shared" si="1048"/>
        <v/>
      </c>
      <c r="CM1256" s="513"/>
      <c r="CR1256" s="822">
        <f t="shared" si="1049"/>
        <v>0</v>
      </c>
      <c r="CS1256" s="822">
        <f t="shared" si="1050"/>
        <v>0</v>
      </c>
      <c r="CT1256" s="823">
        <f t="shared" si="1051"/>
        <v>0</v>
      </c>
      <c r="CU1256" s="817">
        <f t="shared" si="1052"/>
        <v>0</v>
      </c>
      <c r="CV1256" s="817">
        <f t="shared" si="1053"/>
        <v>0</v>
      </c>
      <c r="CW1256" s="817">
        <f t="shared" si="1054"/>
        <v>0</v>
      </c>
      <c r="CX1256" s="817">
        <f t="shared" si="1055"/>
        <v>0</v>
      </c>
      <c r="CY1256" s="817"/>
      <c r="CZ1256" s="817">
        <f t="shared" si="1056"/>
        <v>0</v>
      </c>
      <c r="DA1256" s="817">
        <f t="shared" si="1057"/>
        <v>0</v>
      </c>
      <c r="DB1256" s="817"/>
    </row>
    <row r="1257" spans="1:108">
      <c r="A1257" s="388">
        <v>1103004</v>
      </c>
      <c r="B1257" s="408" t="s">
        <v>2329</v>
      </c>
      <c r="C1257" s="57">
        <f t="shared" si="1064"/>
        <v>0</v>
      </c>
      <c r="D1257" s="279"/>
      <c r="E1257" s="145"/>
      <c r="F1257" s="280"/>
      <c r="G1257" s="279"/>
      <c r="H1257" s="175">
        <f t="shared" si="1065"/>
        <v>0</v>
      </c>
      <c r="I1257" s="110"/>
      <c r="J1257" s="148"/>
      <c r="K1257" s="111"/>
      <c r="L1257" s="58"/>
      <c r="M1257" s="148"/>
      <c r="N1257" s="59"/>
      <c r="O1257" s="57">
        <f t="shared" si="1066"/>
        <v>0</v>
      </c>
      <c r="P1257" s="110"/>
      <c r="Q1257" s="111"/>
      <c r="R1257" s="281">
        <f t="shared" si="1067"/>
        <v>0</v>
      </c>
      <c r="S1257" s="58"/>
      <c r="T1257" s="59"/>
      <c r="U1257" s="57">
        <f t="shared" si="1068"/>
        <v>0</v>
      </c>
      <c r="V1257" s="110"/>
      <c r="W1257" s="111"/>
      <c r="X1257" s="281">
        <f t="shared" si="1069"/>
        <v>0</v>
      </c>
      <c r="Y1257" s="58"/>
      <c r="Z1257" s="282"/>
      <c r="AA1257" s="58"/>
      <c r="AB1257" s="148"/>
      <c r="AC1257" s="59"/>
      <c r="AD1257" s="110"/>
      <c r="AE1257" s="148"/>
      <c r="AF1257" s="111"/>
      <c r="AG1257" s="149"/>
      <c r="AH1257" s="110"/>
      <c r="AI1257" s="111"/>
      <c r="AJ1257" s="58"/>
      <c r="AK1257" s="70"/>
      <c r="AL1257" s="271"/>
      <c r="AM1257" s="271"/>
      <c r="AN1257" s="271"/>
      <c r="AO1257" s="855" t="str">
        <f t="shared" si="1063"/>
        <v/>
      </c>
      <c r="BC1257" s="244"/>
      <c r="BD1257" s="244"/>
      <c r="BE1257" s="244"/>
      <c r="BF1257" s="244"/>
      <c r="BG1257" s="244"/>
      <c r="BH1257" s="244"/>
      <c r="BI1257" s="244"/>
      <c r="BJ1257" s="244"/>
      <c r="CC1257" s="513" t="str">
        <f t="shared" si="1040"/>
        <v/>
      </c>
      <c r="CD1257" s="513" t="str">
        <f t="shared" si="1041"/>
        <v/>
      </c>
      <c r="CE1257" s="513" t="str">
        <f t="shared" si="1042"/>
        <v/>
      </c>
      <c r="CF1257" s="513" t="str">
        <f t="shared" si="1043"/>
        <v/>
      </c>
      <c r="CG1257" s="513" t="str">
        <f t="shared" si="1044"/>
        <v/>
      </c>
      <c r="CH1257" s="513" t="str">
        <f t="shared" si="1045"/>
        <v/>
      </c>
      <c r="CI1257" s="513" t="str">
        <f t="shared" si="1046"/>
        <v/>
      </c>
      <c r="CJ1257" s="513"/>
      <c r="CK1257" s="513" t="str">
        <f t="shared" si="1047"/>
        <v/>
      </c>
      <c r="CL1257" s="513" t="str">
        <f t="shared" si="1048"/>
        <v/>
      </c>
      <c r="CM1257" s="513"/>
      <c r="CR1257" s="822">
        <f t="shared" si="1049"/>
        <v>0</v>
      </c>
      <c r="CS1257" s="822">
        <f t="shared" si="1050"/>
        <v>0</v>
      </c>
      <c r="CT1257" s="823">
        <f t="shared" si="1051"/>
        <v>0</v>
      </c>
      <c r="CU1257" s="817">
        <f t="shared" si="1052"/>
        <v>0</v>
      </c>
      <c r="CV1257" s="817">
        <f t="shared" si="1053"/>
        <v>0</v>
      </c>
      <c r="CW1257" s="817">
        <f t="shared" si="1054"/>
        <v>0</v>
      </c>
      <c r="CX1257" s="817">
        <f t="shared" si="1055"/>
        <v>0</v>
      </c>
      <c r="CY1257" s="817"/>
      <c r="CZ1257" s="817">
        <f t="shared" si="1056"/>
        <v>0</v>
      </c>
      <c r="DA1257" s="817">
        <f t="shared" si="1057"/>
        <v>0</v>
      </c>
      <c r="DB1257" s="817"/>
    </row>
    <row r="1258" spans="1:108">
      <c r="A1258" s="388">
        <v>1103005</v>
      </c>
      <c r="B1258" s="408" t="s">
        <v>2330</v>
      </c>
      <c r="C1258" s="57">
        <f t="shared" si="1064"/>
        <v>0</v>
      </c>
      <c r="D1258" s="279"/>
      <c r="E1258" s="145"/>
      <c r="F1258" s="280"/>
      <c r="G1258" s="279"/>
      <c r="H1258" s="175">
        <f t="shared" si="1065"/>
        <v>0</v>
      </c>
      <c r="I1258" s="110"/>
      <c r="J1258" s="148"/>
      <c r="K1258" s="111"/>
      <c r="L1258" s="58"/>
      <c r="M1258" s="148"/>
      <c r="N1258" s="59"/>
      <c r="O1258" s="57">
        <f t="shared" si="1066"/>
        <v>0</v>
      </c>
      <c r="P1258" s="110"/>
      <c r="Q1258" s="111"/>
      <c r="R1258" s="281">
        <f t="shared" si="1067"/>
        <v>0</v>
      </c>
      <c r="S1258" s="58"/>
      <c r="T1258" s="59"/>
      <c r="U1258" s="57">
        <f t="shared" si="1068"/>
        <v>0</v>
      </c>
      <c r="V1258" s="110"/>
      <c r="W1258" s="111"/>
      <c r="X1258" s="281">
        <f t="shared" si="1069"/>
        <v>0</v>
      </c>
      <c r="Y1258" s="58"/>
      <c r="Z1258" s="282"/>
      <c r="AA1258" s="58"/>
      <c r="AB1258" s="148"/>
      <c r="AC1258" s="59"/>
      <c r="AD1258" s="110"/>
      <c r="AE1258" s="148"/>
      <c r="AF1258" s="111"/>
      <c r="AG1258" s="149"/>
      <c r="AH1258" s="110"/>
      <c r="AI1258" s="111"/>
      <c r="AJ1258" s="58"/>
      <c r="AK1258" s="70"/>
      <c r="AL1258" s="271"/>
      <c r="AM1258" s="271"/>
      <c r="AN1258" s="271"/>
      <c r="AO1258" s="855" t="str">
        <f t="shared" si="1063"/>
        <v/>
      </c>
      <c r="BC1258" s="244"/>
      <c r="BD1258" s="244"/>
      <c r="BE1258" s="244"/>
      <c r="BF1258" s="244"/>
      <c r="BG1258" s="244"/>
      <c r="BH1258" s="244"/>
      <c r="BI1258" s="244"/>
      <c r="BJ1258" s="244"/>
      <c r="CC1258" s="513" t="str">
        <f t="shared" si="1040"/>
        <v/>
      </c>
      <c r="CD1258" s="513" t="str">
        <f t="shared" si="1041"/>
        <v/>
      </c>
      <c r="CE1258" s="513" t="str">
        <f t="shared" si="1042"/>
        <v/>
      </c>
      <c r="CF1258" s="513" t="str">
        <f t="shared" si="1043"/>
        <v/>
      </c>
      <c r="CG1258" s="513" t="str">
        <f t="shared" si="1044"/>
        <v/>
      </c>
      <c r="CH1258" s="513" t="str">
        <f t="shared" si="1045"/>
        <v/>
      </c>
      <c r="CI1258" s="513" t="str">
        <f t="shared" si="1046"/>
        <v/>
      </c>
      <c r="CJ1258" s="513"/>
      <c r="CK1258" s="513" t="str">
        <f t="shared" si="1047"/>
        <v/>
      </c>
      <c r="CL1258" s="513" t="str">
        <f t="shared" si="1048"/>
        <v/>
      </c>
      <c r="CM1258" s="513"/>
      <c r="CR1258" s="822">
        <f t="shared" si="1049"/>
        <v>0</v>
      </c>
      <c r="CS1258" s="822">
        <f t="shared" si="1050"/>
        <v>0</v>
      </c>
      <c r="CT1258" s="823">
        <f t="shared" si="1051"/>
        <v>0</v>
      </c>
      <c r="CU1258" s="817">
        <f t="shared" si="1052"/>
        <v>0</v>
      </c>
      <c r="CV1258" s="817">
        <f t="shared" si="1053"/>
        <v>0</v>
      </c>
      <c r="CW1258" s="817">
        <f t="shared" si="1054"/>
        <v>0</v>
      </c>
      <c r="CX1258" s="817">
        <f t="shared" si="1055"/>
        <v>0</v>
      </c>
      <c r="CY1258" s="817"/>
      <c r="CZ1258" s="817">
        <f t="shared" si="1056"/>
        <v>0</v>
      </c>
      <c r="DA1258" s="817">
        <f t="shared" si="1057"/>
        <v>0</v>
      </c>
      <c r="DB1258" s="817"/>
    </row>
    <row r="1259" spans="1:108">
      <c r="A1259" s="388">
        <v>1103006</v>
      </c>
      <c r="B1259" s="408" t="s">
        <v>2331</v>
      </c>
      <c r="C1259" s="57">
        <f t="shared" si="1064"/>
        <v>0</v>
      </c>
      <c r="D1259" s="279"/>
      <c r="E1259" s="145"/>
      <c r="F1259" s="280"/>
      <c r="G1259" s="279"/>
      <c r="H1259" s="175">
        <f t="shared" si="1065"/>
        <v>0</v>
      </c>
      <c r="I1259" s="110"/>
      <c r="J1259" s="148"/>
      <c r="K1259" s="111"/>
      <c r="L1259" s="58"/>
      <c r="M1259" s="148"/>
      <c r="N1259" s="59"/>
      <c r="O1259" s="57">
        <f t="shared" si="1066"/>
        <v>0</v>
      </c>
      <c r="P1259" s="110"/>
      <c r="Q1259" s="111"/>
      <c r="R1259" s="281">
        <f t="shared" si="1067"/>
        <v>0</v>
      </c>
      <c r="S1259" s="58"/>
      <c r="T1259" s="59"/>
      <c r="U1259" s="57">
        <f t="shared" si="1068"/>
        <v>0</v>
      </c>
      <c r="V1259" s="110"/>
      <c r="W1259" s="111"/>
      <c r="X1259" s="281">
        <f t="shared" si="1069"/>
        <v>0</v>
      </c>
      <c r="Y1259" s="58"/>
      <c r="Z1259" s="282"/>
      <c r="AA1259" s="58"/>
      <c r="AB1259" s="148"/>
      <c r="AC1259" s="59"/>
      <c r="AD1259" s="110"/>
      <c r="AE1259" s="148"/>
      <c r="AF1259" s="111"/>
      <c r="AG1259" s="149"/>
      <c r="AH1259" s="110"/>
      <c r="AI1259" s="111"/>
      <c r="AJ1259" s="58"/>
      <c r="AK1259" s="70"/>
      <c r="AL1259" s="271"/>
      <c r="AM1259" s="271"/>
      <c r="AN1259" s="271"/>
      <c r="AO1259" s="855" t="str">
        <f t="shared" si="1063"/>
        <v/>
      </c>
      <c r="BC1259" s="244"/>
      <c r="BD1259" s="244"/>
      <c r="BE1259" s="244"/>
      <c r="BF1259" s="244"/>
      <c r="BG1259" s="244"/>
      <c r="BH1259" s="244"/>
      <c r="BI1259" s="244"/>
      <c r="BJ1259" s="244"/>
      <c r="CC1259" s="513" t="str">
        <f t="shared" si="1040"/>
        <v/>
      </c>
      <c r="CD1259" s="513" t="str">
        <f t="shared" si="1041"/>
        <v/>
      </c>
      <c r="CE1259" s="513" t="str">
        <f t="shared" si="1042"/>
        <v/>
      </c>
      <c r="CF1259" s="513" t="str">
        <f t="shared" si="1043"/>
        <v/>
      </c>
      <c r="CG1259" s="513" t="str">
        <f t="shared" si="1044"/>
        <v/>
      </c>
      <c r="CH1259" s="513" t="str">
        <f t="shared" si="1045"/>
        <v/>
      </c>
      <c r="CI1259" s="513" t="str">
        <f t="shared" si="1046"/>
        <v/>
      </c>
      <c r="CJ1259" s="513"/>
      <c r="CK1259" s="513" t="str">
        <f t="shared" si="1047"/>
        <v/>
      </c>
      <c r="CL1259" s="513" t="str">
        <f t="shared" si="1048"/>
        <v/>
      </c>
      <c r="CM1259" s="513"/>
      <c r="CR1259" s="822">
        <f t="shared" si="1049"/>
        <v>0</v>
      </c>
      <c r="CS1259" s="822">
        <f t="shared" si="1050"/>
        <v>0</v>
      </c>
      <c r="CT1259" s="823">
        <f t="shared" si="1051"/>
        <v>0</v>
      </c>
      <c r="CU1259" s="817">
        <f t="shared" si="1052"/>
        <v>0</v>
      </c>
      <c r="CV1259" s="817">
        <f t="shared" si="1053"/>
        <v>0</v>
      </c>
      <c r="CW1259" s="817">
        <f t="shared" si="1054"/>
        <v>0</v>
      </c>
      <c r="CX1259" s="817">
        <f t="shared" si="1055"/>
        <v>0</v>
      </c>
      <c r="CY1259" s="817"/>
      <c r="CZ1259" s="817">
        <f t="shared" si="1056"/>
        <v>0</v>
      </c>
      <c r="DA1259" s="817">
        <f t="shared" si="1057"/>
        <v>0</v>
      </c>
      <c r="DB1259" s="817"/>
    </row>
    <row r="1260" spans="1:108">
      <c r="A1260" s="388">
        <v>1103007</v>
      </c>
      <c r="B1260" s="408" t="s">
        <v>2332</v>
      </c>
      <c r="C1260" s="57">
        <f t="shared" si="1064"/>
        <v>0</v>
      </c>
      <c r="D1260" s="279"/>
      <c r="E1260" s="145"/>
      <c r="F1260" s="280"/>
      <c r="G1260" s="279"/>
      <c r="H1260" s="175">
        <f t="shared" si="1065"/>
        <v>0</v>
      </c>
      <c r="I1260" s="110"/>
      <c r="J1260" s="148"/>
      <c r="K1260" s="111"/>
      <c r="L1260" s="58"/>
      <c r="M1260" s="148"/>
      <c r="N1260" s="59"/>
      <c r="O1260" s="57">
        <f t="shared" si="1066"/>
        <v>0</v>
      </c>
      <c r="P1260" s="110"/>
      <c r="Q1260" s="111"/>
      <c r="R1260" s="281">
        <f t="shared" si="1067"/>
        <v>0</v>
      </c>
      <c r="S1260" s="58"/>
      <c r="T1260" s="59"/>
      <c r="U1260" s="57">
        <f t="shared" si="1068"/>
        <v>0</v>
      </c>
      <c r="V1260" s="110"/>
      <c r="W1260" s="111"/>
      <c r="X1260" s="281">
        <f t="shared" si="1069"/>
        <v>0</v>
      </c>
      <c r="Y1260" s="58"/>
      <c r="Z1260" s="282"/>
      <c r="AA1260" s="58"/>
      <c r="AB1260" s="148"/>
      <c r="AC1260" s="59"/>
      <c r="AD1260" s="110"/>
      <c r="AE1260" s="148"/>
      <c r="AF1260" s="111"/>
      <c r="AG1260" s="149"/>
      <c r="AH1260" s="110"/>
      <c r="AI1260" s="111"/>
      <c r="AJ1260" s="58"/>
      <c r="AK1260" s="70"/>
      <c r="AL1260" s="271"/>
      <c r="AM1260" s="271"/>
      <c r="AN1260" s="271"/>
      <c r="AO1260" s="855" t="str">
        <f t="shared" si="1063"/>
        <v/>
      </c>
      <c r="BC1260" s="244"/>
      <c r="BD1260" s="244"/>
      <c r="BE1260" s="244"/>
      <c r="BF1260" s="244"/>
      <c r="BG1260" s="244"/>
      <c r="BH1260" s="244"/>
      <c r="BI1260" s="244"/>
      <c r="BJ1260" s="244"/>
      <c r="CC1260" s="513" t="str">
        <f t="shared" si="1040"/>
        <v/>
      </c>
      <c r="CD1260" s="513" t="str">
        <f t="shared" si="1041"/>
        <v/>
      </c>
      <c r="CE1260" s="513" t="str">
        <f t="shared" si="1042"/>
        <v/>
      </c>
      <c r="CF1260" s="513" t="str">
        <f t="shared" si="1043"/>
        <v/>
      </c>
      <c r="CG1260" s="513" t="str">
        <f t="shared" si="1044"/>
        <v/>
      </c>
      <c r="CH1260" s="513" t="str">
        <f t="shared" si="1045"/>
        <v/>
      </c>
      <c r="CI1260" s="513" t="str">
        <f t="shared" si="1046"/>
        <v/>
      </c>
      <c r="CJ1260" s="513"/>
      <c r="CK1260" s="513" t="str">
        <f t="shared" si="1047"/>
        <v/>
      </c>
      <c r="CL1260" s="513" t="str">
        <f t="shared" si="1048"/>
        <v/>
      </c>
      <c r="CM1260" s="513"/>
      <c r="CR1260" s="822">
        <f t="shared" si="1049"/>
        <v>0</v>
      </c>
      <c r="CS1260" s="822">
        <f t="shared" si="1050"/>
        <v>0</v>
      </c>
      <c r="CT1260" s="823">
        <f t="shared" si="1051"/>
        <v>0</v>
      </c>
      <c r="CU1260" s="817">
        <f t="shared" si="1052"/>
        <v>0</v>
      </c>
      <c r="CV1260" s="817">
        <f t="shared" si="1053"/>
        <v>0</v>
      </c>
      <c r="CW1260" s="817">
        <f t="shared" si="1054"/>
        <v>0</v>
      </c>
      <c r="CX1260" s="817">
        <f t="shared" si="1055"/>
        <v>0</v>
      </c>
      <c r="CY1260" s="817"/>
      <c r="CZ1260" s="817">
        <f t="shared" si="1056"/>
        <v>0</v>
      </c>
      <c r="DA1260" s="817">
        <f t="shared" si="1057"/>
        <v>0</v>
      </c>
      <c r="DB1260" s="817"/>
    </row>
    <row r="1261" spans="1:108">
      <c r="A1261" s="388">
        <v>1103008</v>
      </c>
      <c r="B1261" s="408" t="s">
        <v>2333</v>
      </c>
      <c r="C1261" s="57">
        <f t="shared" si="1064"/>
        <v>0</v>
      </c>
      <c r="D1261" s="279"/>
      <c r="E1261" s="145"/>
      <c r="F1261" s="280"/>
      <c r="G1261" s="279"/>
      <c r="H1261" s="175">
        <f t="shared" si="1065"/>
        <v>0</v>
      </c>
      <c r="I1261" s="110"/>
      <c r="J1261" s="148"/>
      <c r="K1261" s="111"/>
      <c r="L1261" s="58"/>
      <c r="M1261" s="148"/>
      <c r="N1261" s="59"/>
      <c r="O1261" s="57">
        <f t="shared" si="1066"/>
        <v>0</v>
      </c>
      <c r="P1261" s="110"/>
      <c r="Q1261" s="111"/>
      <c r="R1261" s="281">
        <f t="shared" si="1067"/>
        <v>0</v>
      </c>
      <c r="S1261" s="58"/>
      <c r="T1261" s="59"/>
      <c r="U1261" s="57">
        <f t="shared" si="1068"/>
        <v>0</v>
      </c>
      <c r="V1261" s="110"/>
      <c r="W1261" s="111"/>
      <c r="X1261" s="281">
        <f t="shared" si="1069"/>
        <v>0</v>
      </c>
      <c r="Y1261" s="58"/>
      <c r="Z1261" s="282"/>
      <c r="AA1261" s="58"/>
      <c r="AB1261" s="148"/>
      <c r="AC1261" s="59"/>
      <c r="AD1261" s="110"/>
      <c r="AE1261" s="148"/>
      <c r="AF1261" s="111"/>
      <c r="AG1261" s="149"/>
      <c r="AH1261" s="110"/>
      <c r="AI1261" s="111"/>
      <c r="AJ1261" s="58"/>
      <c r="AK1261" s="70"/>
      <c r="AL1261" s="271"/>
      <c r="AM1261" s="271"/>
      <c r="AN1261" s="271"/>
      <c r="AO1261" s="855" t="str">
        <f t="shared" si="1063"/>
        <v/>
      </c>
      <c r="BC1261" s="244"/>
      <c r="BD1261" s="244"/>
      <c r="BE1261" s="244"/>
      <c r="BF1261" s="244"/>
      <c r="BG1261" s="244"/>
      <c r="BH1261" s="244"/>
      <c r="BI1261" s="244"/>
      <c r="BJ1261" s="244"/>
      <c r="CC1261" s="513" t="str">
        <f t="shared" si="1040"/>
        <v/>
      </c>
      <c r="CD1261" s="513" t="str">
        <f t="shared" si="1041"/>
        <v/>
      </c>
      <c r="CE1261" s="513" t="str">
        <f t="shared" si="1042"/>
        <v/>
      </c>
      <c r="CF1261" s="513" t="str">
        <f t="shared" si="1043"/>
        <v/>
      </c>
      <c r="CG1261" s="513" t="str">
        <f t="shared" si="1044"/>
        <v/>
      </c>
      <c r="CH1261" s="513" t="str">
        <f t="shared" si="1045"/>
        <v/>
      </c>
      <c r="CI1261" s="513" t="str">
        <f t="shared" si="1046"/>
        <v/>
      </c>
      <c r="CJ1261" s="513"/>
      <c r="CK1261" s="513" t="str">
        <f t="shared" si="1047"/>
        <v/>
      </c>
      <c r="CL1261" s="513" t="str">
        <f t="shared" si="1048"/>
        <v/>
      </c>
      <c r="CM1261" s="513"/>
      <c r="CR1261" s="822">
        <f t="shared" si="1049"/>
        <v>0</v>
      </c>
      <c r="CS1261" s="822">
        <f t="shared" si="1050"/>
        <v>0</v>
      </c>
      <c r="CT1261" s="823">
        <f t="shared" si="1051"/>
        <v>0</v>
      </c>
      <c r="CU1261" s="817">
        <f t="shared" si="1052"/>
        <v>0</v>
      </c>
      <c r="CV1261" s="817">
        <f t="shared" si="1053"/>
        <v>0</v>
      </c>
      <c r="CW1261" s="817">
        <f t="shared" si="1054"/>
        <v>0</v>
      </c>
      <c r="CX1261" s="817">
        <f t="shared" si="1055"/>
        <v>0</v>
      </c>
      <c r="CY1261" s="817"/>
      <c r="CZ1261" s="817">
        <f t="shared" si="1056"/>
        <v>0</v>
      </c>
      <c r="DA1261" s="817">
        <f t="shared" si="1057"/>
        <v>0</v>
      </c>
      <c r="DB1261" s="817"/>
    </row>
    <row r="1262" spans="1:108">
      <c r="A1262" s="388">
        <v>1103009</v>
      </c>
      <c r="B1262" s="408" t="s">
        <v>2334</v>
      </c>
      <c r="C1262" s="57">
        <f t="shared" si="1064"/>
        <v>0</v>
      </c>
      <c r="D1262" s="279"/>
      <c r="E1262" s="145"/>
      <c r="F1262" s="280"/>
      <c r="G1262" s="279"/>
      <c r="H1262" s="175">
        <f t="shared" si="1065"/>
        <v>0</v>
      </c>
      <c r="I1262" s="110"/>
      <c r="J1262" s="148"/>
      <c r="K1262" s="111"/>
      <c r="L1262" s="58"/>
      <c r="M1262" s="148"/>
      <c r="N1262" s="59"/>
      <c r="O1262" s="57">
        <f t="shared" si="1066"/>
        <v>0</v>
      </c>
      <c r="P1262" s="110"/>
      <c r="Q1262" s="111"/>
      <c r="R1262" s="281">
        <f t="shared" si="1067"/>
        <v>0</v>
      </c>
      <c r="S1262" s="58"/>
      <c r="T1262" s="59"/>
      <c r="U1262" s="57">
        <f t="shared" si="1068"/>
        <v>0</v>
      </c>
      <c r="V1262" s="110"/>
      <c r="W1262" s="111"/>
      <c r="X1262" s="281">
        <f t="shared" si="1069"/>
        <v>0</v>
      </c>
      <c r="Y1262" s="58"/>
      <c r="Z1262" s="282"/>
      <c r="AA1262" s="58"/>
      <c r="AB1262" s="148"/>
      <c r="AC1262" s="59"/>
      <c r="AD1262" s="110"/>
      <c r="AE1262" s="148"/>
      <c r="AF1262" s="111"/>
      <c r="AG1262" s="149"/>
      <c r="AH1262" s="110"/>
      <c r="AI1262" s="111"/>
      <c r="AJ1262" s="58"/>
      <c r="AK1262" s="70"/>
      <c r="AL1262" s="271"/>
      <c r="AM1262" s="271"/>
      <c r="AN1262" s="271"/>
      <c r="AO1262" s="855" t="str">
        <f t="shared" si="1063"/>
        <v/>
      </c>
      <c r="BC1262" s="244"/>
      <c r="BD1262" s="244"/>
      <c r="BE1262" s="244"/>
      <c r="BF1262" s="244"/>
      <c r="BG1262" s="244"/>
      <c r="BH1262" s="244"/>
      <c r="BI1262" s="244"/>
      <c r="BJ1262" s="244"/>
      <c r="CC1262" s="513" t="str">
        <f t="shared" si="1040"/>
        <v/>
      </c>
      <c r="CD1262" s="513" t="str">
        <f t="shared" si="1041"/>
        <v/>
      </c>
      <c r="CE1262" s="513" t="str">
        <f t="shared" si="1042"/>
        <v/>
      </c>
      <c r="CF1262" s="513" t="str">
        <f t="shared" si="1043"/>
        <v/>
      </c>
      <c r="CG1262" s="513" t="str">
        <f t="shared" si="1044"/>
        <v/>
      </c>
      <c r="CH1262" s="513" t="str">
        <f t="shared" si="1045"/>
        <v/>
      </c>
      <c r="CI1262" s="513" t="str">
        <f t="shared" si="1046"/>
        <v/>
      </c>
      <c r="CJ1262" s="513"/>
      <c r="CK1262" s="513" t="str">
        <f t="shared" si="1047"/>
        <v/>
      </c>
      <c r="CL1262" s="513" t="str">
        <f t="shared" si="1048"/>
        <v/>
      </c>
      <c r="CM1262" s="513"/>
      <c r="CR1262" s="822">
        <f t="shared" si="1049"/>
        <v>0</v>
      </c>
      <c r="CS1262" s="822">
        <f t="shared" si="1050"/>
        <v>0</v>
      </c>
      <c r="CT1262" s="823">
        <f t="shared" si="1051"/>
        <v>0</v>
      </c>
      <c r="CU1262" s="817">
        <f t="shared" si="1052"/>
        <v>0</v>
      </c>
      <c r="CV1262" s="817">
        <f t="shared" si="1053"/>
        <v>0</v>
      </c>
      <c r="CW1262" s="817">
        <f t="shared" si="1054"/>
        <v>0</v>
      </c>
      <c r="CX1262" s="817">
        <f t="shared" si="1055"/>
        <v>0</v>
      </c>
      <c r="CY1262" s="817"/>
      <c r="CZ1262" s="817">
        <f t="shared" si="1056"/>
        <v>0</v>
      </c>
      <c r="DA1262" s="817">
        <f t="shared" si="1057"/>
        <v>0</v>
      </c>
      <c r="DB1262" s="817"/>
    </row>
    <row r="1263" spans="1:108">
      <c r="A1263" s="388">
        <v>1103010</v>
      </c>
      <c r="B1263" s="408" t="s">
        <v>2335</v>
      </c>
      <c r="C1263" s="57">
        <f t="shared" si="1064"/>
        <v>0</v>
      </c>
      <c r="D1263" s="279"/>
      <c r="E1263" s="145"/>
      <c r="F1263" s="280"/>
      <c r="G1263" s="279"/>
      <c r="H1263" s="175">
        <f t="shared" si="1065"/>
        <v>0</v>
      </c>
      <c r="I1263" s="110"/>
      <c r="J1263" s="148"/>
      <c r="K1263" s="111"/>
      <c r="L1263" s="58"/>
      <c r="M1263" s="148"/>
      <c r="N1263" s="59"/>
      <c r="O1263" s="57">
        <f t="shared" si="1066"/>
        <v>0</v>
      </c>
      <c r="P1263" s="110"/>
      <c r="Q1263" s="111"/>
      <c r="R1263" s="281">
        <f t="shared" si="1067"/>
        <v>0</v>
      </c>
      <c r="S1263" s="58"/>
      <c r="T1263" s="59"/>
      <c r="U1263" s="57">
        <f t="shared" si="1068"/>
        <v>0</v>
      </c>
      <c r="V1263" s="110"/>
      <c r="W1263" s="111"/>
      <c r="X1263" s="281">
        <f t="shared" si="1069"/>
        <v>0</v>
      </c>
      <c r="Y1263" s="58"/>
      <c r="Z1263" s="282"/>
      <c r="AA1263" s="58"/>
      <c r="AB1263" s="148"/>
      <c r="AC1263" s="59"/>
      <c r="AD1263" s="110"/>
      <c r="AE1263" s="148"/>
      <c r="AF1263" s="111"/>
      <c r="AG1263" s="149"/>
      <c r="AH1263" s="110"/>
      <c r="AI1263" s="111"/>
      <c r="AJ1263" s="58"/>
      <c r="AK1263" s="70"/>
      <c r="AL1263" s="271"/>
      <c r="AM1263" s="271"/>
      <c r="AN1263" s="271"/>
      <c r="AO1263" s="855" t="str">
        <f t="shared" si="1063"/>
        <v/>
      </c>
      <c r="BC1263" s="244"/>
      <c r="BD1263" s="244"/>
      <c r="BE1263" s="244"/>
      <c r="BF1263" s="244"/>
      <c r="BG1263" s="244"/>
      <c r="BH1263" s="244"/>
      <c r="BI1263" s="244"/>
      <c r="BJ1263" s="244"/>
      <c r="CC1263" s="513" t="str">
        <f t="shared" si="1040"/>
        <v/>
      </c>
      <c r="CD1263" s="513" t="str">
        <f t="shared" si="1041"/>
        <v/>
      </c>
      <c r="CE1263" s="513" t="str">
        <f t="shared" si="1042"/>
        <v/>
      </c>
      <c r="CF1263" s="513" t="str">
        <f t="shared" si="1043"/>
        <v/>
      </c>
      <c r="CG1263" s="513" t="str">
        <f t="shared" si="1044"/>
        <v/>
      </c>
      <c r="CH1263" s="513" t="str">
        <f t="shared" si="1045"/>
        <v/>
      </c>
      <c r="CI1263" s="513" t="str">
        <f t="shared" si="1046"/>
        <v/>
      </c>
      <c r="CJ1263" s="513"/>
      <c r="CK1263" s="513" t="str">
        <f t="shared" si="1047"/>
        <v/>
      </c>
      <c r="CL1263" s="513" t="str">
        <f t="shared" si="1048"/>
        <v/>
      </c>
      <c r="CM1263" s="513"/>
      <c r="CR1263" s="822">
        <f t="shared" si="1049"/>
        <v>0</v>
      </c>
      <c r="CS1263" s="822">
        <f t="shared" si="1050"/>
        <v>0</v>
      </c>
      <c r="CT1263" s="823">
        <f t="shared" si="1051"/>
        <v>0</v>
      </c>
      <c r="CU1263" s="817">
        <f t="shared" si="1052"/>
        <v>0</v>
      </c>
      <c r="CV1263" s="817">
        <f t="shared" si="1053"/>
        <v>0</v>
      </c>
      <c r="CW1263" s="817">
        <f t="shared" si="1054"/>
        <v>0</v>
      </c>
      <c r="CX1263" s="817">
        <f t="shared" si="1055"/>
        <v>0</v>
      </c>
      <c r="CY1263" s="817"/>
      <c r="CZ1263" s="817">
        <f t="shared" si="1056"/>
        <v>0</v>
      </c>
      <c r="DA1263" s="817">
        <f t="shared" si="1057"/>
        <v>0</v>
      </c>
      <c r="DB1263" s="817"/>
    </row>
    <row r="1264" spans="1:108">
      <c r="A1264" s="388">
        <v>1103011</v>
      </c>
      <c r="B1264" s="408" t="s">
        <v>2336</v>
      </c>
      <c r="C1264" s="57">
        <f>SUM(I1264:N1264)</f>
        <v>0</v>
      </c>
      <c r="D1264" s="279"/>
      <c r="E1264" s="145"/>
      <c r="F1264" s="280"/>
      <c r="G1264" s="279"/>
      <c r="H1264" s="175">
        <f t="shared" si="1065"/>
        <v>0</v>
      </c>
      <c r="I1264" s="110"/>
      <c r="J1264" s="148"/>
      <c r="K1264" s="111"/>
      <c r="L1264" s="58"/>
      <c r="M1264" s="148"/>
      <c r="N1264" s="59"/>
      <c r="O1264" s="57">
        <f t="shared" si="1066"/>
        <v>0</v>
      </c>
      <c r="P1264" s="110"/>
      <c r="Q1264" s="111"/>
      <c r="R1264" s="281">
        <f t="shared" si="1067"/>
        <v>0</v>
      </c>
      <c r="S1264" s="58"/>
      <c r="T1264" s="59"/>
      <c r="U1264" s="57">
        <f t="shared" si="1068"/>
        <v>0</v>
      </c>
      <c r="V1264" s="110"/>
      <c r="W1264" s="111"/>
      <c r="X1264" s="281">
        <f t="shared" si="1069"/>
        <v>0</v>
      </c>
      <c r="Y1264" s="58"/>
      <c r="Z1264" s="282"/>
      <c r="AA1264" s="58"/>
      <c r="AB1264" s="148"/>
      <c r="AC1264" s="59"/>
      <c r="AD1264" s="110"/>
      <c r="AE1264" s="148"/>
      <c r="AF1264" s="111"/>
      <c r="AG1264" s="149"/>
      <c r="AH1264" s="110"/>
      <c r="AI1264" s="111"/>
      <c r="AJ1264" s="58"/>
      <c r="AK1264" s="70"/>
      <c r="AL1264" s="271"/>
      <c r="AM1264" s="271"/>
      <c r="AN1264" s="271"/>
      <c r="AO1264" s="855" t="str">
        <f t="shared" si="1063"/>
        <v/>
      </c>
      <c r="BC1264" s="244"/>
      <c r="BD1264" s="244"/>
      <c r="BE1264" s="244"/>
      <c r="BF1264" s="244"/>
      <c r="BG1264" s="244"/>
      <c r="BH1264" s="244"/>
      <c r="BI1264" s="244"/>
      <c r="BJ1264" s="244"/>
      <c r="CC1264" s="513" t="str">
        <f t="shared" si="1040"/>
        <v/>
      </c>
      <c r="CD1264" s="513" t="str">
        <f t="shared" si="1041"/>
        <v/>
      </c>
      <c r="CE1264" s="513" t="str">
        <f t="shared" si="1042"/>
        <v/>
      </c>
      <c r="CF1264" s="513" t="str">
        <f t="shared" si="1043"/>
        <v/>
      </c>
      <c r="CG1264" s="513" t="str">
        <f t="shared" si="1044"/>
        <v/>
      </c>
      <c r="CH1264" s="513" t="str">
        <f t="shared" si="1045"/>
        <v/>
      </c>
      <c r="CI1264" s="513" t="str">
        <f t="shared" si="1046"/>
        <v/>
      </c>
      <c r="CJ1264" s="513"/>
      <c r="CK1264" s="513" t="str">
        <f t="shared" si="1047"/>
        <v/>
      </c>
      <c r="CL1264" s="513" t="str">
        <f t="shared" si="1048"/>
        <v/>
      </c>
      <c r="CM1264" s="513"/>
      <c r="CR1264" s="822">
        <f t="shared" si="1049"/>
        <v>0</v>
      </c>
      <c r="CS1264" s="822">
        <f t="shared" si="1050"/>
        <v>0</v>
      </c>
      <c r="CT1264" s="823">
        <f t="shared" si="1051"/>
        <v>0</v>
      </c>
      <c r="CU1264" s="817">
        <f t="shared" si="1052"/>
        <v>0</v>
      </c>
      <c r="CV1264" s="817">
        <f t="shared" si="1053"/>
        <v>0</v>
      </c>
      <c r="CW1264" s="817">
        <f t="shared" si="1054"/>
        <v>0</v>
      </c>
      <c r="CX1264" s="817">
        <f t="shared" si="1055"/>
        <v>0</v>
      </c>
      <c r="CY1264" s="817"/>
      <c r="CZ1264" s="817">
        <f t="shared" si="1056"/>
        <v>0</v>
      </c>
      <c r="DA1264" s="817">
        <f t="shared" si="1057"/>
        <v>0</v>
      </c>
      <c r="DB1264" s="817"/>
    </row>
    <row r="1265" spans="1:106">
      <c r="A1265" s="388">
        <v>1103071</v>
      </c>
      <c r="B1265" s="408" t="s">
        <v>2337</v>
      </c>
      <c r="C1265" s="57">
        <f t="shared" si="1064"/>
        <v>0</v>
      </c>
      <c r="D1265" s="279"/>
      <c r="E1265" s="145"/>
      <c r="F1265" s="280"/>
      <c r="G1265" s="279"/>
      <c r="H1265" s="175">
        <f t="shared" si="1065"/>
        <v>0</v>
      </c>
      <c r="I1265" s="110"/>
      <c r="J1265" s="148"/>
      <c r="K1265" s="111"/>
      <c r="L1265" s="58"/>
      <c r="M1265" s="148"/>
      <c r="N1265" s="59"/>
      <c r="O1265" s="57">
        <f t="shared" si="1066"/>
        <v>0</v>
      </c>
      <c r="P1265" s="110"/>
      <c r="Q1265" s="111"/>
      <c r="R1265" s="281">
        <f t="shared" si="1067"/>
        <v>0</v>
      </c>
      <c r="S1265" s="58"/>
      <c r="T1265" s="59"/>
      <c r="U1265" s="57">
        <f t="shared" si="1068"/>
        <v>0</v>
      </c>
      <c r="V1265" s="110"/>
      <c r="W1265" s="111"/>
      <c r="X1265" s="281">
        <f t="shared" si="1069"/>
        <v>0</v>
      </c>
      <c r="Y1265" s="58"/>
      <c r="Z1265" s="282"/>
      <c r="AA1265" s="58"/>
      <c r="AB1265" s="148"/>
      <c r="AC1265" s="59"/>
      <c r="AD1265" s="110"/>
      <c r="AE1265" s="148"/>
      <c r="AF1265" s="111"/>
      <c r="AG1265" s="149"/>
      <c r="AH1265" s="110"/>
      <c r="AI1265" s="111"/>
      <c r="AJ1265" s="58"/>
      <c r="AK1265" s="70"/>
      <c r="AL1265" s="271"/>
      <c r="AM1265" s="271"/>
      <c r="AN1265" s="271"/>
      <c r="AO1265" s="855" t="str">
        <f t="shared" si="1063"/>
        <v/>
      </c>
      <c r="BC1265" s="244"/>
      <c r="BD1265" s="244"/>
      <c r="BE1265" s="244"/>
      <c r="BF1265" s="244"/>
      <c r="BG1265" s="244"/>
      <c r="BH1265" s="244"/>
      <c r="BI1265" s="244"/>
      <c r="BJ1265" s="244"/>
      <c r="CC1265" s="513" t="str">
        <f t="shared" si="1040"/>
        <v/>
      </c>
      <c r="CD1265" s="513" t="str">
        <f t="shared" si="1041"/>
        <v/>
      </c>
      <c r="CE1265" s="513" t="str">
        <f t="shared" si="1042"/>
        <v/>
      </c>
      <c r="CF1265" s="513" t="str">
        <f t="shared" si="1043"/>
        <v/>
      </c>
      <c r="CG1265" s="513" t="str">
        <f t="shared" si="1044"/>
        <v/>
      </c>
      <c r="CH1265" s="513" t="str">
        <f t="shared" si="1045"/>
        <v/>
      </c>
      <c r="CI1265" s="513" t="str">
        <f t="shared" si="1046"/>
        <v/>
      </c>
      <c r="CJ1265" s="513"/>
      <c r="CK1265" s="513" t="str">
        <f t="shared" si="1047"/>
        <v/>
      </c>
      <c r="CL1265" s="513" t="str">
        <f t="shared" si="1048"/>
        <v/>
      </c>
      <c r="CM1265" s="513"/>
      <c r="CR1265" s="822">
        <f t="shared" si="1049"/>
        <v>0</v>
      </c>
      <c r="CS1265" s="822">
        <f t="shared" si="1050"/>
        <v>0</v>
      </c>
      <c r="CT1265" s="823">
        <f t="shared" si="1051"/>
        <v>0</v>
      </c>
      <c r="CU1265" s="817">
        <f t="shared" si="1052"/>
        <v>0</v>
      </c>
      <c r="CV1265" s="817">
        <f t="shared" si="1053"/>
        <v>0</v>
      </c>
      <c r="CW1265" s="817">
        <f t="shared" si="1054"/>
        <v>0</v>
      </c>
      <c r="CX1265" s="817">
        <f t="shared" si="1055"/>
        <v>0</v>
      </c>
      <c r="CY1265" s="817"/>
      <c r="CZ1265" s="817">
        <f t="shared" si="1056"/>
        <v>0</v>
      </c>
      <c r="DA1265" s="817">
        <f t="shared" si="1057"/>
        <v>0</v>
      </c>
      <c r="DB1265" s="817"/>
    </row>
    <row r="1266" spans="1:106">
      <c r="A1266" s="388">
        <v>1103014</v>
      </c>
      <c r="B1266" s="408" t="s">
        <v>2338</v>
      </c>
      <c r="C1266" s="57">
        <f t="shared" si="1064"/>
        <v>0</v>
      </c>
      <c r="D1266" s="279"/>
      <c r="E1266" s="145"/>
      <c r="F1266" s="280"/>
      <c r="G1266" s="279"/>
      <c r="H1266" s="175">
        <f t="shared" si="1065"/>
        <v>0</v>
      </c>
      <c r="I1266" s="110"/>
      <c r="J1266" s="148"/>
      <c r="K1266" s="111"/>
      <c r="L1266" s="58"/>
      <c r="M1266" s="148"/>
      <c r="N1266" s="59"/>
      <c r="O1266" s="57">
        <f t="shared" si="1066"/>
        <v>0</v>
      </c>
      <c r="P1266" s="110"/>
      <c r="Q1266" s="111"/>
      <c r="R1266" s="281">
        <f t="shared" si="1067"/>
        <v>0</v>
      </c>
      <c r="S1266" s="58"/>
      <c r="T1266" s="59"/>
      <c r="U1266" s="57">
        <f t="shared" si="1068"/>
        <v>0</v>
      </c>
      <c r="V1266" s="110"/>
      <c r="W1266" s="111"/>
      <c r="X1266" s="281">
        <f t="shared" si="1069"/>
        <v>0</v>
      </c>
      <c r="Y1266" s="58"/>
      <c r="Z1266" s="282"/>
      <c r="AA1266" s="58"/>
      <c r="AB1266" s="148"/>
      <c r="AC1266" s="59"/>
      <c r="AD1266" s="110"/>
      <c r="AE1266" s="148"/>
      <c r="AF1266" s="111"/>
      <c r="AG1266" s="149"/>
      <c r="AH1266" s="110"/>
      <c r="AI1266" s="111"/>
      <c r="AJ1266" s="58"/>
      <c r="AK1266" s="70"/>
      <c r="AL1266" s="271"/>
      <c r="AM1266" s="271"/>
      <c r="AN1266" s="271"/>
      <c r="AO1266" s="855" t="str">
        <f t="shared" si="1063"/>
        <v/>
      </c>
      <c r="BC1266" s="244"/>
      <c r="BD1266" s="244"/>
      <c r="BE1266" s="244"/>
      <c r="BF1266" s="244"/>
      <c r="BG1266" s="244"/>
      <c r="BH1266" s="244"/>
      <c r="BI1266" s="244"/>
      <c r="BJ1266" s="244"/>
      <c r="CC1266" s="513" t="str">
        <f t="shared" si="1040"/>
        <v/>
      </c>
      <c r="CD1266" s="513" t="str">
        <f t="shared" si="1041"/>
        <v/>
      </c>
      <c r="CE1266" s="513" t="str">
        <f t="shared" si="1042"/>
        <v/>
      </c>
      <c r="CF1266" s="513" t="str">
        <f t="shared" si="1043"/>
        <v/>
      </c>
      <c r="CG1266" s="513" t="str">
        <f t="shared" si="1044"/>
        <v/>
      </c>
      <c r="CH1266" s="513" t="str">
        <f t="shared" si="1045"/>
        <v/>
      </c>
      <c r="CI1266" s="513" t="str">
        <f t="shared" si="1046"/>
        <v/>
      </c>
      <c r="CJ1266" s="513"/>
      <c r="CK1266" s="513" t="str">
        <f t="shared" si="1047"/>
        <v/>
      </c>
      <c r="CL1266" s="513" t="str">
        <f t="shared" si="1048"/>
        <v/>
      </c>
      <c r="CM1266" s="513"/>
      <c r="CR1266" s="822">
        <f t="shared" si="1049"/>
        <v>0</v>
      </c>
      <c r="CS1266" s="822">
        <f t="shared" si="1050"/>
        <v>0</v>
      </c>
      <c r="CT1266" s="823">
        <f t="shared" si="1051"/>
        <v>0</v>
      </c>
      <c r="CU1266" s="817">
        <f t="shared" si="1052"/>
        <v>0</v>
      </c>
      <c r="CV1266" s="817">
        <f t="shared" si="1053"/>
        <v>0</v>
      </c>
      <c r="CW1266" s="817">
        <f t="shared" si="1054"/>
        <v>0</v>
      </c>
      <c r="CX1266" s="817">
        <f t="shared" si="1055"/>
        <v>0</v>
      </c>
      <c r="CY1266" s="817"/>
      <c r="CZ1266" s="817">
        <f t="shared" si="1056"/>
        <v>0</v>
      </c>
      <c r="DA1266" s="817">
        <f t="shared" si="1057"/>
        <v>0</v>
      </c>
      <c r="DB1266" s="817"/>
    </row>
    <row r="1267" spans="1:106">
      <c r="A1267" s="388">
        <v>1103015</v>
      </c>
      <c r="B1267" s="408" t="s">
        <v>2339</v>
      </c>
      <c r="C1267" s="57">
        <f t="shared" si="1064"/>
        <v>0</v>
      </c>
      <c r="D1267" s="279"/>
      <c r="E1267" s="145"/>
      <c r="F1267" s="280"/>
      <c r="G1267" s="279"/>
      <c r="H1267" s="175">
        <f t="shared" si="1065"/>
        <v>0</v>
      </c>
      <c r="I1267" s="110"/>
      <c r="J1267" s="148"/>
      <c r="K1267" s="111"/>
      <c r="L1267" s="58"/>
      <c r="M1267" s="148"/>
      <c r="N1267" s="59"/>
      <c r="O1267" s="57">
        <f t="shared" si="1066"/>
        <v>0</v>
      </c>
      <c r="P1267" s="110"/>
      <c r="Q1267" s="111"/>
      <c r="R1267" s="281">
        <f t="shared" si="1067"/>
        <v>0</v>
      </c>
      <c r="S1267" s="58"/>
      <c r="T1267" s="59"/>
      <c r="U1267" s="57">
        <f t="shared" si="1068"/>
        <v>0</v>
      </c>
      <c r="V1267" s="110"/>
      <c r="W1267" s="111"/>
      <c r="X1267" s="281">
        <f t="shared" si="1069"/>
        <v>0</v>
      </c>
      <c r="Y1267" s="58"/>
      <c r="Z1267" s="282"/>
      <c r="AA1267" s="58"/>
      <c r="AB1267" s="148"/>
      <c r="AC1267" s="59"/>
      <c r="AD1267" s="110"/>
      <c r="AE1267" s="148"/>
      <c r="AF1267" s="111"/>
      <c r="AG1267" s="149"/>
      <c r="AH1267" s="110"/>
      <c r="AI1267" s="111"/>
      <c r="AJ1267" s="58"/>
      <c r="AK1267" s="70"/>
      <c r="AL1267" s="271"/>
      <c r="AM1267" s="271"/>
      <c r="AN1267" s="271"/>
      <c r="AO1267" s="855" t="str">
        <f t="shared" si="1063"/>
        <v/>
      </c>
      <c r="BC1267" s="244"/>
      <c r="BD1267" s="244"/>
      <c r="BE1267" s="244"/>
      <c r="BF1267" s="244"/>
      <c r="BG1267" s="244"/>
      <c r="BH1267" s="244"/>
      <c r="BI1267" s="244"/>
      <c r="BJ1267" s="244"/>
      <c r="CC1267" s="513" t="str">
        <f t="shared" si="1040"/>
        <v/>
      </c>
      <c r="CD1267" s="513" t="str">
        <f t="shared" si="1041"/>
        <v/>
      </c>
      <c r="CE1267" s="513" t="str">
        <f t="shared" si="1042"/>
        <v/>
      </c>
      <c r="CF1267" s="513" t="str">
        <f t="shared" si="1043"/>
        <v/>
      </c>
      <c r="CG1267" s="513" t="str">
        <f t="shared" si="1044"/>
        <v/>
      </c>
      <c r="CH1267" s="513" t="str">
        <f t="shared" si="1045"/>
        <v/>
      </c>
      <c r="CI1267" s="513" t="str">
        <f t="shared" si="1046"/>
        <v/>
      </c>
      <c r="CJ1267" s="513"/>
      <c r="CK1267" s="513" t="str">
        <f t="shared" si="1047"/>
        <v/>
      </c>
      <c r="CL1267" s="513" t="str">
        <f t="shared" si="1048"/>
        <v/>
      </c>
      <c r="CM1267" s="513"/>
      <c r="CR1267" s="822">
        <f t="shared" si="1049"/>
        <v>0</v>
      </c>
      <c r="CS1267" s="822">
        <f t="shared" si="1050"/>
        <v>0</v>
      </c>
      <c r="CT1267" s="823">
        <f t="shared" si="1051"/>
        <v>0</v>
      </c>
      <c r="CU1267" s="817">
        <f t="shared" si="1052"/>
        <v>0</v>
      </c>
      <c r="CV1267" s="817">
        <f t="shared" si="1053"/>
        <v>0</v>
      </c>
      <c r="CW1267" s="817">
        <f t="shared" si="1054"/>
        <v>0</v>
      </c>
      <c r="CX1267" s="817">
        <f t="shared" si="1055"/>
        <v>0</v>
      </c>
      <c r="CY1267" s="817"/>
      <c r="CZ1267" s="817">
        <f t="shared" si="1056"/>
        <v>0</v>
      </c>
      <c r="DA1267" s="817">
        <f t="shared" si="1057"/>
        <v>0</v>
      </c>
      <c r="DB1267" s="817"/>
    </row>
    <row r="1268" spans="1:106">
      <c r="A1268" s="388">
        <v>1103016</v>
      </c>
      <c r="B1268" s="408" t="s">
        <v>2340</v>
      </c>
      <c r="C1268" s="57">
        <f t="shared" si="1064"/>
        <v>0</v>
      </c>
      <c r="D1268" s="279"/>
      <c r="E1268" s="145"/>
      <c r="F1268" s="280"/>
      <c r="G1268" s="279"/>
      <c r="H1268" s="175">
        <f t="shared" si="1065"/>
        <v>0</v>
      </c>
      <c r="I1268" s="110"/>
      <c r="J1268" s="148"/>
      <c r="K1268" s="111"/>
      <c r="L1268" s="58"/>
      <c r="M1268" s="148"/>
      <c r="N1268" s="59"/>
      <c r="O1268" s="57">
        <f t="shared" si="1066"/>
        <v>0</v>
      </c>
      <c r="P1268" s="110"/>
      <c r="Q1268" s="111"/>
      <c r="R1268" s="281">
        <f t="shared" si="1067"/>
        <v>0</v>
      </c>
      <c r="S1268" s="58"/>
      <c r="T1268" s="59"/>
      <c r="U1268" s="57">
        <f t="shared" si="1068"/>
        <v>0</v>
      </c>
      <c r="V1268" s="110"/>
      <c r="W1268" s="111"/>
      <c r="X1268" s="281">
        <f t="shared" si="1069"/>
        <v>0</v>
      </c>
      <c r="Y1268" s="58"/>
      <c r="Z1268" s="282"/>
      <c r="AA1268" s="58"/>
      <c r="AB1268" s="148"/>
      <c r="AC1268" s="59"/>
      <c r="AD1268" s="110"/>
      <c r="AE1268" s="148"/>
      <c r="AF1268" s="111"/>
      <c r="AG1268" s="149"/>
      <c r="AH1268" s="110"/>
      <c r="AI1268" s="111"/>
      <c r="AJ1268" s="58"/>
      <c r="AK1268" s="70"/>
      <c r="AL1268" s="271"/>
      <c r="AM1268" s="271"/>
      <c r="AN1268" s="271"/>
      <c r="AO1268" s="855" t="str">
        <f t="shared" si="1063"/>
        <v/>
      </c>
      <c r="BC1268" s="244"/>
      <c r="BD1268" s="244"/>
      <c r="BE1268" s="244"/>
      <c r="BF1268" s="244"/>
      <c r="BG1268" s="244"/>
      <c r="BH1268" s="244"/>
      <c r="BI1268" s="244"/>
      <c r="BJ1268" s="244"/>
      <c r="CC1268" s="513" t="str">
        <f t="shared" ref="CC1268:CC1299" si="1070">IF(AND($C1268&gt;0,AA1268="")," * No olvide digitar la variable "&amp;$AA$8&amp;""&amp;": Atención Cerrada. Digite Cero si no tiene.","")</f>
        <v/>
      </c>
      <c r="CD1268" s="513" t="str">
        <f t="shared" ref="CD1268:CD1299" si="1071">IF(AND($C1268&gt;0,AB1268="")," * No olvide digitar la variable "&amp;$AA$8&amp;""&amp;": Atención Abierta. Digite Cero si no tiene.","")</f>
        <v/>
      </c>
      <c r="CE1268" s="513" t="str">
        <f t="shared" ref="CE1268:CE1299" si="1072">IF(AND($C1268&gt;0,AC1268="")," * No olvide digitar la variable "&amp;$AA$8&amp;""&amp;": Emergencia. Digite Cero si no tiene.","")</f>
        <v/>
      </c>
      <c r="CF1268" s="513" t="str">
        <f t="shared" ref="CF1268:CF1299" si="1073">IF(AND(C1268&lt;AA1268+AB1268+AC1268)," * La Suma de la variable "&amp;$AA$8&amp;""&amp;" no puede ser mayor al Total.","")</f>
        <v/>
      </c>
      <c r="CG1268" s="513" t="str">
        <f t="shared" ref="CG1268:CG1299" si="1074">IF(AND($C1268&gt;0,AD1268="")," * No olvide digitar la variable "&amp;$AD$8&amp;""&amp;": Honorarios. Digite Cero si no tiene.","")</f>
        <v/>
      </c>
      <c r="CH1268" s="513" t="str">
        <f t="shared" ref="CH1268:CH1299" si="1075">IF(AND($C1268&gt;0,AE1268="")," * No olvide digitar la variable "&amp;$AD$8&amp;""&amp;": Convenios. Digite Cero si no tiene.","")</f>
        <v/>
      </c>
      <c r="CI1268" s="513" t="str">
        <f t="shared" ref="CI1268:CI1299" si="1076">IF(AND($C1268&gt;0,AF1268="")," * No olvide digitar la variable "&amp;$AD$8&amp;""&amp;": Consultores de llamada. Digite Cero si no tiene.","")</f>
        <v/>
      </c>
      <c r="CJ1268" s="513"/>
      <c r="CK1268" s="513" t="str">
        <f t="shared" ref="CK1268:CK1299" si="1077">IF(AND($C1268&gt;0,AH1268="")," * No olvide digitar la variable "&amp;$AH$8&amp;""&amp;" Al Sistema. Digite Cero si no tiene.","")</f>
        <v/>
      </c>
      <c r="CL1268" s="513" t="str">
        <f t="shared" ref="CL1268:CL1299" si="1078">IF(AND($C1268&gt;0,AI1268="")," * No olvide digitar la variable "&amp;$AH$8&amp;""&amp;" al Extrasistema. Digite Cero si no tiene.","")</f>
        <v/>
      </c>
      <c r="CM1268" s="513"/>
      <c r="CR1268" s="822">
        <f t="shared" ref="CR1268:CR1299" si="1079">IF(AND($C1268&gt;0,AA1268=""),1,0)</f>
        <v>0</v>
      </c>
      <c r="CS1268" s="822">
        <f t="shared" ref="CS1268:CS1299" si="1080">IF(AND($C1268&gt;0,AB1268=""),1,0)</f>
        <v>0</v>
      </c>
      <c r="CT1268" s="823">
        <f t="shared" ref="CT1268:CT1299" si="1081">IF(AND($C1268&gt;0,AC1268=""),1,0)</f>
        <v>0</v>
      </c>
      <c r="CU1268" s="817">
        <f t="shared" ref="CU1268:CU1299" si="1082">IF(AND(C1268&lt;AA1268+AB1268+AC1268),1,0)</f>
        <v>0</v>
      </c>
      <c r="CV1268" s="817">
        <f t="shared" ref="CV1268:CV1299" si="1083">IF(AND($C1268&gt;0,AD1268=""),1,0)</f>
        <v>0</v>
      </c>
      <c r="CW1268" s="817">
        <f t="shared" ref="CW1268:CW1299" si="1084">IF(AND($C1268&gt;0,AE1268=""),1,0)</f>
        <v>0</v>
      </c>
      <c r="CX1268" s="817">
        <f t="shared" ref="CX1268:CX1299" si="1085">IF(AND($C1268&gt;0,AF1268=""),1,0)</f>
        <v>0</v>
      </c>
      <c r="CY1268" s="817"/>
      <c r="CZ1268" s="817">
        <f t="shared" ref="CZ1268:CZ1299" si="1086">IF(AND($C1268&gt;0,AH1268=""),1,0)</f>
        <v>0</v>
      </c>
      <c r="DA1268" s="817">
        <f t="shared" ref="DA1268:DA1299" si="1087">IF(AND($C1268&gt;0,AI1268=""),1,0)</f>
        <v>0</v>
      </c>
      <c r="DB1268" s="817"/>
    </row>
    <row r="1269" spans="1:106">
      <c r="A1269" s="388">
        <v>1103017</v>
      </c>
      <c r="B1269" s="408" t="s">
        <v>2341</v>
      </c>
      <c r="C1269" s="57">
        <f t="shared" si="1064"/>
        <v>0</v>
      </c>
      <c r="D1269" s="279"/>
      <c r="E1269" s="145"/>
      <c r="F1269" s="280"/>
      <c r="G1269" s="279"/>
      <c r="H1269" s="175">
        <f t="shared" si="1065"/>
        <v>0</v>
      </c>
      <c r="I1269" s="110"/>
      <c r="J1269" s="148"/>
      <c r="K1269" s="111"/>
      <c r="L1269" s="58"/>
      <c r="M1269" s="148"/>
      <c r="N1269" s="59"/>
      <c r="O1269" s="57">
        <f t="shared" si="1066"/>
        <v>0</v>
      </c>
      <c r="P1269" s="110"/>
      <c r="Q1269" s="111"/>
      <c r="R1269" s="281">
        <f t="shared" si="1067"/>
        <v>0</v>
      </c>
      <c r="S1269" s="58"/>
      <c r="T1269" s="59"/>
      <c r="U1269" s="57">
        <f t="shared" si="1068"/>
        <v>0</v>
      </c>
      <c r="V1269" s="110"/>
      <c r="W1269" s="111"/>
      <c r="X1269" s="281">
        <f t="shared" si="1069"/>
        <v>0</v>
      </c>
      <c r="Y1269" s="58"/>
      <c r="Z1269" s="282"/>
      <c r="AA1269" s="58"/>
      <c r="AB1269" s="148"/>
      <c r="AC1269" s="59"/>
      <c r="AD1269" s="110"/>
      <c r="AE1269" s="148"/>
      <c r="AF1269" s="111"/>
      <c r="AG1269" s="149"/>
      <c r="AH1269" s="110"/>
      <c r="AI1269" s="111"/>
      <c r="AJ1269" s="58"/>
      <c r="AK1269" s="70"/>
      <c r="AL1269" s="271"/>
      <c r="AM1269" s="271"/>
      <c r="AN1269" s="271"/>
      <c r="AO1269" s="855" t="str">
        <f t="shared" si="1063"/>
        <v/>
      </c>
      <c r="BC1269" s="244"/>
      <c r="BD1269" s="244"/>
      <c r="BE1269" s="244"/>
      <c r="BF1269" s="244"/>
      <c r="BG1269" s="244"/>
      <c r="BH1269" s="244"/>
      <c r="BI1269" s="244"/>
      <c r="BJ1269" s="244"/>
      <c r="CC1269" s="513" t="str">
        <f t="shared" si="1070"/>
        <v/>
      </c>
      <c r="CD1269" s="513" t="str">
        <f t="shared" si="1071"/>
        <v/>
      </c>
      <c r="CE1269" s="513" t="str">
        <f t="shared" si="1072"/>
        <v/>
      </c>
      <c r="CF1269" s="513" t="str">
        <f t="shared" si="1073"/>
        <v/>
      </c>
      <c r="CG1269" s="513" t="str">
        <f t="shared" si="1074"/>
        <v/>
      </c>
      <c r="CH1269" s="513" t="str">
        <f t="shared" si="1075"/>
        <v/>
      </c>
      <c r="CI1269" s="513" t="str">
        <f t="shared" si="1076"/>
        <v/>
      </c>
      <c r="CJ1269" s="513"/>
      <c r="CK1269" s="513" t="str">
        <f t="shared" si="1077"/>
        <v/>
      </c>
      <c r="CL1269" s="513" t="str">
        <f t="shared" si="1078"/>
        <v/>
      </c>
      <c r="CM1269" s="513"/>
      <c r="CR1269" s="822">
        <f t="shared" si="1079"/>
        <v>0</v>
      </c>
      <c r="CS1269" s="822">
        <f t="shared" si="1080"/>
        <v>0</v>
      </c>
      <c r="CT1269" s="823">
        <f t="shared" si="1081"/>
        <v>0</v>
      </c>
      <c r="CU1269" s="817">
        <f t="shared" si="1082"/>
        <v>0</v>
      </c>
      <c r="CV1269" s="817">
        <f t="shared" si="1083"/>
        <v>0</v>
      </c>
      <c r="CW1269" s="817">
        <f t="shared" si="1084"/>
        <v>0</v>
      </c>
      <c r="CX1269" s="817">
        <f t="shared" si="1085"/>
        <v>0</v>
      </c>
      <c r="CY1269" s="817"/>
      <c r="CZ1269" s="817">
        <f t="shared" si="1086"/>
        <v>0</v>
      </c>
      <c r="DA1269" s="817">
        <f t="shared" si="1087"/>
        <v>0</v>
      </c>
      <c r="DB1269" s="817"/>
    </row>
    <row r="1270" spans="1:106" ht="21">
      <c r="A1270" s="388">
        <v>1103018</v>
      </c>
      <c r="B1270" s="408" t="s">
        <v>2342</v>
      </c>
      <c r="C1270" s="57">
        <f t="shared" si="1064"/>
        <v>0</v>
      </c>
      <c r="D1270" s="279"/>
      <c r="E1270" s="145"/>
      <c r="F1270" s="280"/>
      <c r="G1270" s="279"/>
      <c r="H1270" s="175">
        <f t="shared" si="1065"/>
        <v>0</v>
      </c>
      <c r="I1270" s="110"/>
      <c r="J1270" s="148"/>
      <c r="K1270" s="111"/>
      <c r="L1270" s="58"/>
      <c r="M1270" s="148"/>
      <c r="N1270" s="59"/>
      <c r="O1270" s="57">
        <f t="shared" si="1066"/>
        <v>0</v>
      </c>
      <c r="P1270" s="110"/>
      <c r="Q1270" s="111"/>
      <c r="R1270" s="281">
        <f t="shared" si="1067"/>
        <v>0</v>
      </c>
      <c r="S1270" s="58"/>
      <c r="T1270" s="59"/>
      <c r="U1270" s="57">
        <f t="shared" si="1068"/>
        <v>0</v>
      </c>
      <c r="V1270" s="110"/>
      <c r="W1270" s="111"/>
      <c r="X1270" s="281">
        <f t="shared" si="1069"/>
        <v>0</v>
      </c>
      <c r="Y1270" s="58"/>
      <c r="Z1270" s="282"/>
      <c r="AA1270" s="58"/>
      <c r="AB1270" s="148"/>
      <c r="AC1270" s="59"/>
      <c r="AD1270" s="110"/>
      <c r="AE1270" s="148"/>
      <c r="AF1270" s="111"/>
      <c r="AG1270" s="149"/>
      <c r="AH1270" s="110"/>
      <c r="AI1270" s="111"/>
      <c r="AJ1270" s="58"/>
      <c r="AK1270" s="70"/>
      <c r="AL1270" s="271"/>
      <c r="AM1270" s="271"/>
      <c r="AN1270" s="271"/>
      <c r="AO1270" s="855" t="str">
        <f t="shared" si="1063"/>
        <v/>
      </c>
      <c r="BC1270" s="244"/>
      <c r="BD1270" s="244"/>
      <c r="BE1270" s="244"/>
      <c r="BF1270" s="244"/>
      <c r="BG1270" s="244"/>
      <c r="BH1270" s="244"/>
      <c r="BI1270" s="244"/>
      <c r="BJ1270" s="244"/>
      <c r="CC1270" s="513" t="str">
        <f t="shared" si="1070"/>
        <v/>
      </c>
      <c r="CD1270" s="513" t="str">
        <f t="shared" si="1071"/>
        <v/>
      </c>
      <c r="CE1270" s="513" t="str">
        <f t="shared" si="1072"/>
        <v/>
      </c>
      <c r="CF1270" s="513" t="str">
        <f t="shared" si="1073"/>
        <v/>
      </c>
      <c r="CG1270" s="513" t="str">
        <f t="shared" si="1074"/>
        <v/>
      </c>
      <c r="CH1270" s="513" t="str">
        <f t="shared" si="1075"/>
        <v/>
      </c>
      <c r="CI1270" s="513" t="str">
        <f t="shared" si="1076"/>
        <v/>
      </c>
      <c r="CJ1270" s="513"/>
      <c r="CK1270" s="513" t="str">
        <f t="shared" si="1077"/>
        <v/>
      </c>
      <c r="CL1270" s="513" t="str">
        <f t="shared" si="1078"/>
        <v/>
      </c>
      <c r="CM1270" s="513"/>
      <c r="CR1270" s="822">
        <f t="shared" si="1079"/>
        <v>0</v>
      </c>
      <c r="CS1270" s="822">
        <f t="shared" si="1080"/>
        <v>0</v>
      </c>
      <c r="CT1270" s="823">
        <f t="shared" si="1081"/>
        <v>0</v>
      </c>
      <c r="CU1270" s="817">
        <f t="shared" si="1082"/>
        <v>0</v>
      </c>
      <c r="CV1270" s="817">
        <f t="shared" si="1083"/>
        <v>0</v>
      </c>
      <c r="CW1270" s="817">
        <f t="shared" si="1084"/>
        <v>0</v>
      </c>
      <c r="CX1270" s="817">
        <f t="shared" si="1085"/>
        <v>0</v>
      </c>
      <c r="CY1270" s="817"/>
      <c r="CZ1270" s="817">
        <f t="shared" si="1086"/>
        <v>0</v>
      </c>
      <c r="DA1270" s="817">
        <f t="shared" si="1087"/>
        <v>0</v>
      </c>
      <c r="DB1270" s="817"/>
    </row>
    <row r="1271" spans="1:106">
      <c r="A1271" s="388">
        <v>1103019</v>
      </c>
      <c r="B1271" s="408" t="s">
        <v>2343</v>
      </c>
      <c r="C1271" s="57">
        <f t="shared" si="1064"/>
        <v>0</v>
      </c>
      <c r="D1271" s="279"/>
      <c r="E1271" s="145"/>
      <c r="F1271" s="280"/>
      <c r="G1271" s="279"/>
      <c r="H1271" s="175">
        <f t="shared" si="1065"/>
        <v>0</v>
      </c>
      <c r="I1271" s="110"/>
      <c r="J1271" s="148"/>
      <c r="K1271" s="111"/>
      <c r="L1271" s="58"/>
      <c r="M1271" s="148"/>
      <c r="N1271" s="59"/>
      <c r="O1271" s="57">
        <f t="shared" si="1066"/>
        <v>0</v>
      </c>
      <c r="P1271" s="110"/>
      <c r="Q1271" s="111"/>
      <c r="R1271" s="281">
        <f t="shared" si="1067"/>
        <v>0</v>
      </c>
      <c r="S1271" s="58"/>
      <c r="T1271" s="59"/>
      <c r="U1271" s="57">
        <f t="shared" si="1068"/>
        <v>0</v>
      </c>
      <c r="V1271" s="110"/>
      <c r="W1271" s="111"/>
      <c r="X1271" s="281">
        <f t="shared" si="1069"/>
        <v>0</v>
      </c>
      <c r="Y1271" s="58"/>
      <c r="Z1271" s="282"/>
      <c r="AA1271" s="58"/>
      <c r="AB1271" s="148"/>
      <c r="AC1271" s="59"/>
      <c r="AD1271" s="110"/>
      <c r="AE1271" s="148"/>
      <c r="AF1271" s="111"/>
      <c r="AG1271" s="149"/>
      <c r="AH1271" s="110"/>
      <c r="AI1271" s="111"/>
      <c r="AJ1271" s="58"/>
      <c r="AK1271" s="70"/>
      <c r="AL1271" s="271"/>
      <c r="AM1271" s="271"/>
      <c r="AN1271" s="271"/>
      <c r="AO1271" s="855" t="str">
        <f t="shared" si="1063"/>
        <v/>
      </c>
      <c r="BC1271" s="244"/>
      <c r="BD1271" s="244"/>
      <c r="BE1271" s="244"/>
      <c r="BF1271" s="244"/>
      <c r="BG1271" s="244"/>
      <c r="BH1271" s="244"/>
      <c r="BI1271" s="244"/>
      <c r="BJ1271" s="244"/>
      <c r="CC1271" s="513" t="str">
        <f t="shared" si="1070"/>
        <v/>
      </c>
      <c r="CD1271" s="513" t="str">
        <f t="shared" si="1071"/>
        <v/>
      </c>
      <c r="CE1271" s="513" t="str">
        <f t="shared" si="1072"/>
        <v/>
      </c>
      <c r="CF1271" s="513" t="str">
        <f t="shared" si="1073"/>
        <v/>
      </c>
      <c r="CG1271" s="513" t="str">
        <f t="shared" si="1074"/>
        <v/>
      </c>
      <c r="CH1271" s="513" t="str">
        <f t="shared" si="1075"/>
        <v/>
      </c>
      <c r="CI1271" s="513" t="str">
        <f t="shared" si="1076"/>
        <v/>
      </c>
      <c r="CJ1271" s="513"/>
      <c r="CK1271" s="513" t="str">
        <f t="shared" si="1077"/>
        <v/>
      </c>
      <c r="CL1271" s="513" t="str">
        <f t="shared" si="1078"/>
        <v/>
      </c>
      <c r="CM1271" s="513"/>
      <c r="CR1271" s="822">
        <f t="shared" si="1079"/>
        <v>0</v>
      </c>
      <c r="CS1271" s="822">
        <f t="shared" si="1080"/>
        <v>0</v>
      </c>
      <c r="CT1271" s="823">
        <f t="shared" si="1081"/>
        <v>0</v>
      </c>
      <c r="CU1271" s="817">
        <f t="shared" si="1082"/>
        <v>0</v>
      </c>
      <c r="CV1271" s="817">
        <f t="shared" si="1083"/>
        <v>0</v>
      </c>
      <c r="CW1271" s="817">
        <f t="shared" si="1084"/>
        <v>0</v>
      </c>
      <c r="CX1271" s="817">
        <f t="shared" si="1085"/>
        <v>0</v>
      </c>
      <c r="CY1271" s="817"/>
      <c r="CZ1271" s="817">
        <f t="shared" si="1086"/>
        <v>0</v>
      </c>
      <c r="DA1271" s="817">
        <f t="shared" si="1087"/>
        <v>0</v>
      </c>
      <c r="DB1271" s="817"/>
    </row>
    <row r="1272" spans="1:106" ht="21">
      <c r="A1272" s="388">
        <v>1103020</v>
      </c>
      <c r="B1272" s="408" t="s">
        <v>2344</v>
      </c>
      <c r="C1272" s="57">
        <f t="shared" si="1064"/>
        <v>0</v>
      </c>
      <c r="D1272" s="279"/>
      <c r="E1272" s="145"/>
      <c r="F1272" s="280"/>
      <c r="G1272" s="279"/>
      <c r="H1272" s="175">
        <f t="shared" si="1065"/>
        <v>0</v>
      </c>
      <c r="I1272" s="110"/>
      <c r="J1272" s="148"/>
      <c r="K1272" s="111"/>
      <c r="L1272" s="58"/>
      <c r="M1272" s="148"/>
      <c r="N1272" s="59"/>
      <c r="O1272" s="57">
        <f t="shared" si="1066"/>
        <v>0</v>
      </c>
      <c r="P1272" s="110"/>
      <c r="Q1272" s="111"/>
      <c r="R1272" s="281">
        <f t="shared" si="1067"/>
        <v>0</v>
      </c>
      <c r="S1272" s="58"/>
      <c r="T1272" s="59"/>
      <c r="U1272" s="57">
        <f t="shared" si="1068"/>
        <v>0</v>
      </c>
      <c r="V1272" s="110"/>
      <c r="W1272" s="111"/>
      <c r="X1272" s="281">
        <f t="shared" si="1069"/>
        <v>0</v>
      </c>
      <c r="Y1272" s="58"/>
      <c r="Z1272" s="282"/>
      <c r="AA1272" s="58"/>
      <c r="AB1272" s="148"/>
      <c r="AC1272" s="59"/>
      <c r="AD1272" s="110"/>
      <c r="AE1272" s="148"/>
      <c r="AF1272" s="111"/>
      <c r="AG1272" s="149"/>
      <c r="AH1272" s="110"/>
      <c r="AI1272" s="111"/>
      <c r="AJ1272" s="58"/>
      <c r="AK1272" s="70"/>
      <c r="AL1272" s="271"/>
      <c r="AM1272" s="271"/>
      <c r="AN1272" s="271"/>
      <c r="AO1272" s="855" t="str">
        <f t="shared" si="1063"/>
        <v/>
      </c>
      <c r="BC1272" s="244"/>
      <c r="BD1272" s="244"/>
      <c r="BE1272" s="244"/>
      <c r="BF1272" s="244"/>
      <c r="BG1272" s="244"/>
      <c r="BH1272" s="244"/>
      <c r="BI1272" s="244"/>
      <c r="BJ1272" s="244"/>
      <c r="CC1272" s="513" t="str">
        <f t="shared" si="1070"/>
        <v/>
      </c>
      <c r="CD1272" s="513" t="str">
        <f t="shared" si="1071"/>
        <v/>
      </c>
      <c r="CE1272" s="513" t="str">
        <f t="shared" si="1072"/>
        <v/>
      </c>
      <c r="CF1272" s="513" t="str">
        <f t="shared" si="1073"/>
        <v/>
      </c>
      <c r="CG1272" s="513" t="str">
        <f t="shared" si="1074"/>
        <v/>
      </c>
      <c r="CH1272" s="513" t="str">
        <f t="shared" si="1075"/>
        <v/>
      </c>
      <c r="CI1272" s="513" t="str">
        <f t="shared" si="1076"/>
        <v/>
      </c>
      <c r="CJ1272" s="513"/>
      <c r="CK1272" s="513" t="str">
        <f t="shared" si="1077"/>
        <v/>
      </c>
      <c r="CL1272" s="513" t="str">
        <f t="shared" si="1078"/>
        <v/>
      </c>
      <c r="CM1272" s="513"/>
      <c r="CR1272" s="822">
        <f t="shared" si="1079"/>
        <v>0</v>
      </c>
      <c r="CS1272" s="822">
        <f t="shared" si="1080"/>
        <v>0</v>
      </c>
      <c r="CT1272" s="823">
        <f t="shared" si="1081"/>
        <v>0</v>
      </c>
      <c r="CU1272" s="817">
        <f t="shared" si="1082"/>
        <v>0</v>
      </c>
      <c r="CV1272" s="817">
        <f t="shared" si="1083"/>
        <v>0</v>
      </c>
      <c r="CW1272" s="817">
        <f t="shared" si="1084"/>
        <v>0</v>
      </c>
      <c r="CX1272" s="817">
        <f t="shared" si="1085"/>
        <v>0</v>
      </c>
      <c r="CY1272" s="817"/>
      <c r="CZ1272" s="817">
        <f t="shared" si="1086"/>
        <v>0</v>
      </c>
      <c r="DA1272" s="817">
        <f t="shared" si="1087"/>
        <v>0</v>
      </c>
      <c r="DB1272" s="817"/>
    </row>
    <row r="1273" spans="1:106">
      <c r="A1273" s="388">
        <v>1103021</v>
      </c>
      <c r="B1273" s="408" t="s">
        <v>2345</v>
      </c>
      <c r="C1273" s="57">
        <f t="shared" si="1064"/>
        <v>0</v>
      </c>
      <c r="D1273" s="279"/>
      <c r="E1273" s="145"/>
      <c r="F1273" s="280"/>
      <c r="G1273" s="279"/>
      <c r="H1273" s="175">
        <f t="shared" si="1065"/>
        <v>0</v>
      </c>
      <c r="I1273" s="110"/>
      <c r="J1273" s="148"/>
      <c r="K1273" s="111"/>
      <c r="L1273" s="58"/>
      <c r="M1273" s="148"/>
      <c r="N1273" s="59"/>
      <c r="O1273" s="57">
        <f t="shared" si="1066"/>
        <v>0</v>
      </c>
      <c r="P1273" s="110"/>
      <c r="Q1273" s="111"/>
      <c r="R1273" s="281">
        <f t="shared" si="1067"/>
        <v>0</v>
      </c>
      <c r="S1273" s="58"/>
      <c r="T1273" s="59"/>
      <c r="U1273" s="57">
        <f t="shared" si="1068"/>
        <v>0</v>
      </c>
      <c r="V1273" s="110"/>
      <c r="W1273" s="111"/>
      <c r="X1273" s="281">
        <f t="shared" si="1069"/>
        <v>0</v>
      </c>
      <c r="Y1273" s="58"/>
      <c r="Z1273" s="282"/>
      <c r="AA1273" s="58"/>
      <c r="AB1273" s="148"/>
      <c r="AC1273" s="59"/>
      <c r="AD1273" s="110"/>
      <c r="AE1273" s="148"/>
      <c r="AF1273" s="111"/>
      <c r="AG1273" s="149"/>
      <c r="AH1273" s="110"/>
      <c r="AI1273" s="111"/>
      <c r="AJ1273" s="58"/>
      <c r="AK1273" s="70"/>
      <c r="AL1273" s="271"/>
      <c r="AM1273" s="271"/>
      <c r="AN1273" s="271"/>
      <c r="AO1273" s="855" t="str">
        <f t="shared" si="1063"/>
        <v/>
      </c>
      <c r="BC1273" s="244"/>
      <c r="BD1273" s="244"/>
      <c r="BE1273" s="244"/>
      <c r="BF1273" s="244"/>
      <c r="BG1273" s="244"/>
      <c r="BH1273" s="244"/>
      <c r="BI1273" s="244"/>
      <c r="BJ1273" s="244"/>
      <c r="CC1273" s="513" t="str">
        <f t="shared" si="1070"/>
        <v/>
      </c>
      <c r="CD1273" s="513" t="str">
        <f t="shared" si="1071"/>
        <v/>
      </c>
      <c r="CE1273" s="513" t="str">
        <f t="shared" si="1072"/>
        <v/>
      </c>
      <c r="CF1273" s="513" t="str">
        <f t="shared" si="1073"/>
        <v/>
      </c>
      <c r="CG1273" s="513" t="str">
        <f t="shared" si="1074"/>
        <v/>
      </c>
      <c r="CH1273" s="513" t="str">
        <f t="shared" si="1075"/>
        <v/>
      </c>
      <c r="CI1273" s="513" t="str">
        <f t="shared" si="1076"/>
        <v/>
      </c>
      <c r="CJ1273" s="513"/>
      <c r="CK1273" s="513" t="str">
        <f t="shared" si="1077"/>
        <v/>
      </c>
      <c r="CL1273" s="513" t="str">
        <f t="shared" si="1078"/>
        <v/>
      </c>
      <c r="CM1273" s="513"/>
      <c r="CR1273" s="822">
        <f t="shared" si="1079"/>
        <v>0</v>
      </c>
      <c r="CS1273" s="822">
        <f t="shared" si="1080"/>
        <v>0</v>
      </c>
      <c r="CT1273" s="823">
        <f t="shared" si="1081"/>
        <v>0</v>
      </c>
      <c r="CU1273" s="817">
        <f t="shared" si="1082"/>
        <v>0</v>
      </c>
      <c r="CV1273" s="817">
        <f t="shared" si="1083"/>
        <v>0</v>
      </c>
      <c r="CW1273" s="817">
        <f t="shared" si="1084"/>
        <v>0</v>
      </c>
      <c r="CX1273" s="817">
        <f t="shared" si="1085"/>
        <v>0</v>
      </c>
      <c r="CY1273" s="817"/>
      <c r="CZ1273" s="817">
        <f t="shared" si="1086"/>
        <v>0</v>
      </c>
      <c r="DA1273" s="817">
        <f t="shared" si="1087"/>
        <v>0</v>
      </c>
      <c r="DB1273" s="817"/>
    </row>
    <row r="1274" spans="1:106">
      <c r="A1274" s="388">
        <v>1103022</v>
      </c>
      <c r="B1274" s="408" t="s">
        <v>2346</v>
      </c>
      <c r="C1274" s="57">
        <f t="shared" si="1064"/>
        <v>0</v>
      </c>
      <c r="D1274" s="279"/>
      <c r="E1274" s="145"/>
      <c r="F1274" s="280"/>
      <c r="G1274" s="279"/>
      <c r="H1274" s="175">
        <f t="shared" si="1065"/>
        <v>0</v>
      </c>
      <c r="I1274" s="110"/>
      <c r="J1274" s="148"/>
      <c r="K1274" s="111"/>
      <c r="L1274" s="58"/>
      <c r="M1274" s="148"/>
      <c r="N1274" s="59"/>
      <c r="O1274" s="57">
        <f t="shared" si="1066"/>
        <v>0</v>
      </c>
      <c r="P1274" s="110"/>
      <c r="Q1274" s="111"/>
      <c r="R1274" s="281">
        <f t="shared" si="1067"/>
        <v>0</v>
      </c>
      <c r="S1274" s="58"/>
      <c r="T1274" s="59"/>
      <c r="U1274" s="57">
        <f t="shared" si="1068"/>
        <v>0</v>
      </c>
      <c r="V1274" s="110"/>
      <c r="W1274" s="111"/>
      <c r="X1274" s="281">
        <f t="shared" si="1069"/>
        <v>0</v>
      </c>
      <c r="Y1274" s="58"/>
      <c r="Z1274" s="282"/>
      <c r="AA1274" s="58"/>
      <c r="AB1274" s="148"/>
      <c r="AC1274" s="59"/>
      <c r="AD1274" s="110"/>
      <c r="AE1274" s="148"/>
      <c r="AF1274" s="111"/>
      <c r="AG1274" s="149"/>
      <c r="AH1274" s="110"/>
      <c r="AI1274" s="111"/>
      <c r="AJ1274" s="58"/>
      <c r="AK1274" s="70"/>
      <c r="AL1274" s="271"/>
      <c r="AM1274" s="271"/>
      <c r="AN1274" s="271"/>
      <c r="AO1274" s="855" t="str">
        <f t="shared" si="1063"/>
        <v/>
      </c>
      <c r="BC1274" s="244"/>
      <c r="BD1274" s="244"/>
      <c r="BE1274" s="244"/>
      <c r="BF1274" s="244"/>
      <c r="BG1274" s="244"/>
      <c r="BH1274" s="244"/>
      <c r="BI1274" s="244"/>
      <c r="BJ1274" s="244"/>
      <c r="CC1274" s="513" t="str">
        <f t="shared" si="1070"/>
        <v/>
      </c>
      <c r="CD1274" s="513" t="str">
        <f t="shared" si="1071"/>
        <v/>
      </c>
      <c r="CE1274" s="513" t="str">
        <f t="shared" si="1072"/>
        <v/>
      </c>
      <c r="CF1274" s="513" t="str">
        <f t="shared" si="1073"/>
        <v/>
      </c>
      <c r="CG1274" s="513" t="str">
        <f t="shared" si="1074"/>
        <v/>
      </c>
      <c r="CH1274" s="513" t="str">
        <f t="shared" si="1075"/>
        <v/>
      </c>
      <c r="CI1274" s="513" t="str">
        <f t="shared" si="1076"/>
        <v/>
      </c>
      <c r="CJ1274" s="513"/>
      <c r="CK1274" s="513" t="str">
        <f t="shared" si="1077"/>
        <v/>
      </c>
      <c r="CL1274" s="513" t="str">
        <f t="shared" si="1078"/>
        <v/>
      </c>
      <c r="CM1274" s="513"/>
      <c r="CR1274" s="822">
        <f t="shared" si="1079"/>
        <v>0</v>
      </c>
      <c r="CS1274" s="822">
        <f t="shared" si="1080"/>
        <v>0</v>
      </c>
      <c r="CT1274" s="823">
        <f t="shared" si="1081"/>
        <v>0</v>
      </c>
      <c r="CU1274" s="817">
        <f t="shared" si="1082"/>
        <v>0</v>
      </c>
      <c r="CV1274" s="817">
        <f t="shared" si="1083"/>
        <v>0</v>
      </c>
      <c r="CW1274" s="817">
        <f t="shared" si="1084"/>
        <v>0</v>
      </c>
      <c r="CX1274" s="817">
        <f t="shared" si="1085"/>
        <v>0</v>
      </c>
      <c r="CY1274" s="817"/>
      <c r="CZ1274" s="817">
        <f t="shared" si="1086"/>
        <v>0</v>
      </c>
      <c r="DA1274" s="817">
        <f t="shared" si="1087"/>
        <v>0</v>
      </c>
      <c r="DB1274" s="817"/>
    </row>
    <row r="1275" spans="1:106">
      <c r="A1275" s="388">
        <v>1103023</v>
      </c>
      <c r="B1275" s="408" t="s">
        <v>2347</v>
      </c>
      <c r="C1275" s="57">
        <f t="shared" si="1064"/>
        <v>0</v>
      </c>
      <c r="D1275" s="279"/>
      <c r="E1275" s="145"/>
      <c r="F1275" s="280"/>
      <c r="G1275" s="279"/>
      <c r="H1275" s="175">
        <f t="shared" si="1065"/>
        <v>0</v>
      </c>
      <c r="I1275" s="110"/>
      <c r="J1275" s="148"/>
      <c r="K1275" s="111"/>
      <c r="L1275" s="58"/>
      <c r="M1275" s="148"/>
      <c r="N1275" s="59"/>
      <c r="O1275" s="57">
        <f t="shared" si="1066"/>
        <v>0</v>
      </c>
      <c r="P1275" s="110"/>
      <c r="Q1275" s="111"/>
      <c r="R1275" s="281">
        <f t="shared" si="1067"/>
        <v>0</v>
      </c>
      <c r="S1275" s="58"/>
      <c r="T1275" s="59"/>
      <c r="U1275" s="57">
        <f t="shared" si="1068"/>
        <v>0</v>
      </c>
      <c r="V1275" s="110"/>
      <c r="W1275" s="111"/>
      <c r="X1275" s="281">
        <f t="shared" si="1069"/>
        <v>0</v>
      </c>
      <c r="Y1275" s="58"/>
      <c r="Z1275" s="282"/>
      <c r="AA1275" s="58"/>
      <c r="AB1275" s="148"/>
      <c r="AC1275" s="59"/>
      <c r="AD1275" s="110"/>
      <c r="AE1275" s="148"/>
      <c r="AF1275" s="111"/>
      <c r="AG1275" s="149"/>
      <c r="AH1275" s="110"/>
      <c r="AI1275" s="111"/>
      <c r="AJ1275" s="58"/>
      <c r="AK1275" s="70"/>
      <c r="AL1275" s="271"/>
      <c r="AM1275" s="271"/>
      <c r="AN1275" s="271"/>
      <c r="AO1275" s="855" t="str">
        <f t="shared" si="1063"/>
        <v/>
      </c>
      <c r="BC1275" s="244"/>
      <c r="BD1275" s="244"/>
      <c r="BE1275" s="244"/>
      <c r="BF1275" s="244"/>
      <c r="BG1275" s="244"/>
      <c r="BH1275" s="244"/>
      <c r="BI1275" s="244"/>
      <c r="BJ1275" s="244"/>
      <c r="CC1275" s="513" t="str">
        <f t="shared" si="1070"/>
        <v/>
      </c>
      <c r="CD1275" s="513" t="str">
        <f t="shared" si="1071"/>
        <v/>
      </c>
      <c r="CE1275" s="513" t="str">
        <f t="shared" si="1072"/>
        <v/>
      </c>
      <c r="CF1275" s="513" t="str">
        <f t="shared" si="1073"/>
        <v/>
      </c>
      <c r="CG1275" s="513" t="str">
        <f t="shared" si="1074"/>
        <v/>
      </c>
      <c r="CH1275" s="513" t="str">
        <f t="shared" si="1075"/>
        <v/>
      </c>
      <c r="CI1275" s="513" t="str">
        <f t="shared" si="1076"/>
        <v/>
      </c>
      <c r="CJ1275" s="513"/>
      <c r="CK1275" s="513" t="str">
        <f t="shared" si="1077"/>
        <v/>
      </c>
      <c r="CL1275" s="513" t="str">
        <f t="shared" si="1078"/>
        <v/>
      </c>
      <c r="CM1275" s="513"/>
      <c r="CR1275" s="822">
        <f t="shared" si="1079"/>
        <v>0</v>
      </c>
      <c r="CS1275" s="822">
        <f t="shared" si="1080"/>
        <v>0</v>
      </c>
      <c r="CT1275" s="823">
        <f t="shared" si="1081"/>
        <v>0</v>
      </c>
      <c r="CU1275" s="817">
        <f t="shared" si="1082"/>
        <v>0</v>
      </c>
      <c r="CV1275" s="817">
        <f t="shared" si="1083"/>
        <v>0</v>
      </c>
      <c r="CW1275" s="817">
        <f t="shared" si="1084"/>
        <v>0</v>
      </c>
      <c r="CX1275" s="817">
        <f t="shared" si="1085"/>
        <v>0</v>
      </c>
      <c r="CY1275" s="817"/>
      <c r="CZ1275" s="817">
        <f t="shared" si="1086"/>
        <v>0</v>
      </c>
      <c r="DA1275" s="817">
        <f t="shared" si="1087"/>
        <v>0</v>
      </c>
      <c r="DB1275" s="817"/>
    </row>
    <row r="1276" spans="1:106">
      <c r="A1276" s="388">
        <v>1103024</v>
      </c>
      <c r="B1276" s="408" t="s">
        <v>2348</v>
      </c>
      <c r="C1276" s="57">
        <f t="shared" si="1064"/>
        <v>0</v>
      </c>
      <c r="D1276" s="279"/>
      <c r="E1276" s="145"/>
      <c r="F1276" s="280"/>
      <c r="G1276" s="279"/>
      <c r="H1276" s="175">
        <f t="shared" si="1065"/>
        <v>0</v>
      </c>
      <c r="I1276" s="110"/>
      <c r="J1276" s="148"/>
      <c r="K1276" s="111"/>
      <c r="L1276" s="58"/>
      <c r="M1276" s="148"/>
      <c r="N1276" s="59"/>
      <c r="O1276" s="57">
        <f t="shared" si="1066"/>
        <v>0</v>
      </c>
      <c r="P1276" s="110"/>
      <c r="Q1276" s="111"/>
      <c r="R1276" s="281">
        <f t="shared" si="1067"/>
        <v>0</v>
      </c>
      <c r="S1276" s="58"/>
      <c r="T1276" s="59"/>
      <c r="U1276" s="57">
        <f t="shared" si="1068"/>
        <v>0</v>
      </c>
      <c r="V1276" s="110"/>
      <c r="W1276" s="111"/>
      <c r="X1276" s="281">
        <f t="shared" si="1069"/>
        <v>0</v>
      </c>
      <c r="Y1276" s="58"/>
      <c r="Z1276" s="282"/>
      <c r="AA1276" s="58"/>
      <c r="AB1276" s="148"/>
      <c r="AC1276" s="59"/>
      <c r="AD1276" s="110"/>
      <c r="AE1276" s="148"/>
      <c r="AF1276" s="111"/>
      <c r="AG1276" s="149"/>
      <c r="AH1276" s="110"/>
      <c r="AI1276" s="111"/>
      <c r="AJ1276" s="58"/>
      <c r="AK1276" s="70"/>
      <c r="AL1276" s="271"/>
      <c r="AM1276" s="271"/>
      <c r="AN1276" s="271"/>
      <c r="AO1276" s="855" t="str">
        <f t="shared" si="1063"/>
        <v/>
      </c>
      <c r="BC1276" s="244"/>
      <c r="BD1276" s="244"/>
      <c r="BE1276" s="244"/>
      <c r="BF1276" s="244"/>
      <c r="BG1276" s="244"/>
      <c r="BH1276" s="244"/>
      <c r="BI1276" s="244"/>
      <c r="BJ1276" s="244"/>
      <c r="CC1276" s="513" t="str">
        <f t="shared" si="1070"/>
        <v/>
      </c>
      <c r="CD1276" s="513" t="str">
        <f t="shared" si="1071"/>
        <v/>
      </c>
      <c r="CE1276" s="513" t="str">
        <f t="shared" si="1072"/>
        <v/>
      </c>
      <c r="CF1276" s="513" t="str">
        <f t="shared" si="1073"/>
        <v/>
      </c>
      <c r="CG1276" s="513" t="str">
        <f t="shared" si="1074"/>
        <v/>
      </c>
      <c r="CH1276" s="513" t="str">
        <f t="shared" si="1075"/>
        <v/>
      </c>
      <c r="CI1276" s="513" t="str">
        <f t="shared" si="1076"/>
        <v/>
      </c>
      <c r="CJ1276" s="513"/>
      <c r="CK1276" s="513" t="str">
        <f t="shared" si="1077"/>
        <v/>
      </c>
      <c r="CL1276" s="513" t="str">
        <f t="shared" si="1078"/>
        <v/>
      </c>
      <c r="CM1276" s="513"/>
      <c r="CR1276" s="822">
        <f t="shared" si="1079"/>
        <v>0</v>
      </c>
      <c r="CS1276" s="822">
        <f t="shared" si="1080"/>
        <v>0</v>
      </c>
      <c r="CT1276" s="823">
        <f t="shared" si="1081"/>
        <v>0</v>
      </c>
      <c r="CU1276" s="817">
        <f t="shared" si="1082"/>
        <v>0</v>
      </c>
      <c r="CV1276" s="817">
        <f t="shared" si="1083"/>
        <v>0</v>
      </c>
      <c r="CW1276" s="817">
        <f t="shared" si="1084"/>
        <v>0</v>
      </c>
      <c r="CX1276" s="817">
        <f t="shared" si="1085"/>
        <v>0</v>
      </c>
      <c r="CY1276" s="817"/>
      <c r="CZ1276" s="817">
        <f t="shared" si="1086"/>
        <v>0</v>
      </c>
      <c r="DA1276" s="817">
        <f t="shared" si="1087"/>
        <v>0</v>
      </c>
      <c r="DB1276" s="817"/>
    </row>
    <row r="1277" spans="1:106">
      <c r="A1277" s="388">
        <v>1103025</v>
      </c>
      <c r="B1277" s="408" t="s">
        <v>2349</v>
      </c>
      <c r="C1277" s="57">
        <f t="shared" si="1064"/>
        <v>0</v>
      </c>
      <c r="D1277" s="279"/>
      <c r="E1277" s="145"/>
      <c r="F1277" s="280"/>
      <c r="G1277" s="279"/>
      <c r="H1277" s="175">
        <f t="shared" si="1065"/>
        <v>0</v>
      </c>
      <c r="I1277" s="110"/>
      <c r="J1277" s="148"/>
      <c r="K1277" s="111"/>
      <c r="L1277" s="58"/>
      <c r="M1277" s="148"/>
      <c r="N1277" s="59"/>
      <c r="O1277" s="57">
        <f t="shared" si="1066"/>
        <v>0</v>
      </c>
      <c r="P1277" s="110"/>
      <c r="Q1277" s="111"/>
      <c r="R1277" s="281">
        <f t="shared" si="1067"/>
        <v>0</v>
      </c>
      <c r="S1277" s="58"/>
      <c r="T1277" s="59"/>
      <c r="U1277" s="57">
        <f t="shared" si="1068"/>
        <v>0</v>
      </c>
      <c r="V1277" s="110"/>
      <c r="W1277" s="111"/>
      <c r="X1277" s="281">
        <f t="shared" si="1069"/>
        <v>0</v>
      </c>
      <c r="Y1277" s="58"/>
      <c r="Z1277" s="282"/>
      <c r="AA1277" s="58"/>
      <c r="AB1277" s="148"/>
      <c r="AC1277" s="59"/>
      <c r="AD1277" s="110"/>
      <c r="AE1277" s="148"/>
      <c r="AF1277" s="111"/>
      <c r="AG1277" s="149"/>
      <c r="AH1277" s="110"/>
      <c r="AI1277" s="111"/>
      <c r="AJ1277" s="58"/>
      <c r="AK1277" s="70"/>
      <c r="AL1277" s="271"/>
      <c r="AM1277" s="271"/>
      <c r="AN1277" s="271"/>
      <c r="AO1277" s="855" t="str">
        <f t="shared" si="1063"/>
        <v/>
      </c>
      <c r="BC1277" s="244"/>
      <c r="BD1277" s="244"/>
      <c r="BE1277" s="244"/>
      <c r="BF1277" s="244"/>
      <c r="BG1277" s="244"/>
      <c r="BH1277" s="244"/>
      <c r="BI1277" s="244"/>
      <c r="BJ1277" s="244"/>
      <c r="CC1277" s="513" t="str">
        <f t="shared" si="1070"/>
        <v/>
      </c>
      <c r="CD1277" s="513" t="str">
        <f t="shared" si="1071"/>
        <v/>
      </c>
      <c r="CE1277" s="513" t="str">
        <f t="shared" si="1072"/>
        <v/>
      </c>
      <c r="CF1277" s="513" t="str">
        <f t="shared" si="1073"/>
        <v/>
      </c>
      <c r="CG1277" s="513" t="str">
        <f t="shared" si="1074"/>
        <v/>
      </c>
      <c r="CH1277" s="513" t="str">
        <f t="shared" si="1075"/>
        <v/>
      </c>
      <c r="CI1277" s="513" t="str">
        <f t="shared" si="1076"/>
        <v/>
      </c>
      <c r="CJ1277" s="513"/>
      <c r="CK1277" s="513" t="str">
        <f t="shared" si="1077"/>
        <v/>
      </c>
      <c r="CL1277" s="513" t="str">
        <f t="shared" si="1078"/>
        <v/>
      </c>
      <c r="CM1277" s="513"/>
      <c r="CR1277" s="822">
        <f t="shared" si="1079"/>
        <v>0</v>
      </c>
      <c r="CS1277" s="822">
        <f t="shared" si="1080"/>
        <v>0</v>
      </c>
      <c r="CT1277" s="823">
        <f t="shared" si="1081"/>
        <v>0</v>
      </c>
      <c r="CU1277" s="817">
        <f t="shared" si="1082"/>
        <v>0</v>
      </c>
      <c r="CV1277" s="817">
        <f t="shared" si="1083"/>
        <v>0</v>
      </c>
      <c r="CW1277" s="817">
        <f t="shared" si="1084"/>
        <v>0</v>
      </c>
      <c r="CX1277" s="817">
        <f t="shared" si="1085"/>
        <v>0</v>
      </c>
      <c r="CY1277" s="817"/>
      <c r="CZ1277" s="817">
        <f t="shared" si="1086"/>
        <v>0</v>
      </c>
      <c r="DA1277" s="817">
        <f t="shared" si="1087"/>
        <v>0</v>
      </c>
      <c r="DB1277" s="817"/>
    </row>
    <row r="1278" spans="1:106">
      <c r="A1278" s="388">
        <v>1103026</v>
      </c>
      <c r="B1278" s="408" t="s">
        <v>2350</v>
      </c>
      <c r="C1278" s="57">
        <f t="shared" si="1064"/>
        <v>0</v>
      </c>
      <c r="D1278" s="279"/>
      <c r="E1278" s="145"/>
      <c r="F1278" s="280"/>
      <c r="G1278" s="279"/>
      <c r="H1278" s="175">
        <f t="shared" si="1065"/>
        <v>0</v>
      </c>
      <c r="I1278" s="110"/>
      <c r="J1278" s="148"/>
      <c r="K1278" s="111"/>
      <c r="L1278" s="58"/>
      <c r="M1278" s="148"/>
      <c r="N1278" s="59"/>
      <c r="O1278" s="57">
        <f t="shared" si="1066"/>
        <v>0</v>
      </c>
      <c r="P1278" s="110"/>
      <c r="Q1278" s="111"/>
      <c r="R1278" s="281">
        <f t="shared" si="1067"/>
        <v>0</v>
      </c>
      <c r="S1278" s="58"/>
      <c r="T1278" s="59"/>
      <c r="U1278" s="57">
        <f t="shared" si="1068"/>
        <v>0</v>
      </c>
      <c r="V1278" s="110"/>
      <c r="W1278" s="111"/>
      <c r="X1278" s="281">
        <f t="shared" si="1069"/>
        <v>0</v>
      </c>
      <c r="Y1278" s="58"/>
      <c r="Z1278" s="282"/>
      <c r="AA1278" s="58"/>
      <c r="AB1278" s="148"/>
      <c r="AC1278" s="59"/>
      <c r="AD1278" s="110"/>
      <c r="AE1278" s="148"/>
      <c r="AF1278" s="111"/>
      <c r="AG1278" s="149"/>
      <c r="AH1278" s="110"/>
      <c r="AI1278" s="111"/>
      <c r="AJ1278" s="58"/>
      <c r="AK1278" s="70"/>
      <c r="AL1278" s="271"/>
      <c r="AM1278" s="271"/>
      <c r="AN1278" s="271"/>
      <c r="AO1278" s="855" t="str">
        <f t="shared" si="1063"/>
        <v/>
      </c>
      <c r="BC1278" s="244"/>
      <c r="BD1278" s="244"/>
      <c r="BE1278" s="244"/>
      <c r="BF1278" s="244"/>
      <c r="BG1278" s="244"/>
      <c r="BH1278" s="244"/>
      <c r="BI1278" s="244"/>
      <c r="BJ1278" s="244"/>
      <c r="CC1278" s="513" t="str">
        <f t="shared" si="1070"/>
        <v/>
      </c>
      <c r="CD1278" s="513" t="str">
        <f t="shared" si="1071"/>
        <v/>
      </c>
      <c r="CE1278" s="513" t="str">
        <f t="shared" si="1072"/>
        <v/>
      </c>
      <c r="CF1278" s="513" t="str">
        <f t="shared" si="1073"/>
        <v/>
      </c>
      <c r="CG1278" s="513" t="str">
        <f t="shared" si="1074"/>
        <v/>
      </c>
      <c r="CH1278" s="513" t="str">
        <f t="shared" si="1075"/>
        <v/>
      </c>
      <c r="CI1278" s="513" t="str">
        <f t="shared" si="1076"/>
        <v/>
      </c>
      <c r="CJ1278" s="513"/>
      <c r="CK1278" s="513" t="str">
        <f t="shared" si="1077"/>
        <v/>
      </c>
      <c r="CL1278" s="513" t="str">
        <f t="shared" si="1078"/>
        <v/>
      </c>
      <c r="CM1278" s="513"/>
      <c r="CR1278" s="822">
        <f t="shared" si="1079"/>
        <v>0</v>
      </c>
      <c r="CS1278" s="822">
        <f t="shared" si="1080"/>
        <v>0</v>
      </c>
      <c r="CT1278" s="823">
        <f t="shared" si="1081"/>
        <v>0</v>
      </c>
      <c r="CU1278" s="817">
        <f t="shared" si="1082"/>
        <v>0</v>
      </c>
      <c r="CV1278" s="817">
        <f t="shared" si="1083"/>
        <v>0</v>
      </c>
      <c r="CW1278" s="817">
        <f t="shared" si="1084"/>
        <v>0</v>
      </c>
      <c r="CX1278" s="817">
        <f t="shared" si="1085"/>
        <v>0</v>
      </c>
      <c r="CY1278" s="817"/>
      <c r="CZ1278" s="817">
        <f t="shared" si="1086"/>
        <v>0</v>
      </c>
      <c r="DA1278" s="817">
        <f t="shared" si="1087"/>
        <v>0</v>
      </c>
      <c r="DB1278" s="817"/>
    </row>
    <row r="1279" spans="1:106">
      <c r="A1279" s="388">
        <v>1103027</v>
      </c>
      <c r="B1279" s="408" t="s">
        <v>2351</v>
      </c>
      <c r="C1279" s="57">
        <f t="shared" si="1064"/>
        <v>0</v>
      </c>
      <c r="D1279" s="279"/>
      <c r="E1279" s="145"/>
      <c r="F1279" s="280"/>
      <c r="G1279" s="279"/>
      <c r="H1279" s="175">
        <f t="shared" si="1065"/>
        <v>0</v>
      </c>
      <c r="I1279" s="110"/>
      <c r="J1279" s="148"/>
      <c r="K1279" s="111"/>
      <c r="L1279" s="58"/>
      <c r="M1279" s="148"/>
      <c r="N1279" s="59"/>
      <c r="O1279" s="57">
        <f t="shared" si="1066"/>
        <v>0</v>
      </c>
      <c r="P1279" s="110"/>
      <c r="Q1279" s="111"/>
      <c r="R1279" s="281">
        <f t="shared" si="1067"/>
        <v>0</v>
      </c>
      <c r="S1279" s="58"/>
      <c r="T1279" s="59"/>
      <c r="U1279" s="57">
        <f t="shared" si="1068"/>
        <v>0</v>
      </c>
      <c r="V1279" s="110"/>
      <c r="W1279" s="111"/>
      <c r="X1279" s="281">
        <f t="shared" si="1069"/>
        <v>0</v>
      </c>
      <c r="Y1279" s="58"/>
      <c r="Z1279" s="282"/>
      <c r="AA1279" s="58"/>
      <c r="AB1279" s="148"/>
      <c r="AC1279" s="59"/>
      <c r="AD1279" s="110"/>
      <c r="AE1279" s="148"/>
      <c r="AF1279" s="111"/>
      <c r="AG1279" s="149"/>
      <c r="AH1279" s="110"/>
      <c r="AI1279" s="111"/>
      <c r="AJ1279" s="58"/>
      <c r="AK1279" s="70"/>
      <c r="AL1279" s="271"/>
      <c r="AM1279" s="271"/>
      <c r="AN1279" s="271"/>
      <c r="AO1279" s="855" t="str">
        <f t="shared" si="1063"/>
        <v/>
      </c>
      <c r="BC1279" s="244"/>
      <c r="BD1279" s="244"/>
      <c r="BE1279" s="244"/>
      <c r="BF1279" s="244"/>
      <c r="BG1279" s="244"/>
      <c r="BH1279" s="244"/>
      <c r="BI1279" s="244"/>
      <c r="BJ1279" s="244"/>
      <c r="CC1279" s="513" t="str">
        <f t="shared" si="1070"/>
        <v/>
      </c>
      <c r="CD1279" s="513" t="str">
        <f t="shared" si="1071"/>
        <v/>
      </c>
      <c r="CE1279" s="513" t="str">
        <f t="shared" si="1072"/>
        <v/>
      </c>
      <c r="CF1279" s="513" t="str">
        <f t="shared" si="1073"/>
        <v/>
      </c>
      <c r="CG1279" s="513" t="str">
        <f t="shared" si="1074"/>
        <v/>
      </c>
      <c r="CH1279" s="513" t="str">
        <f t="shared" si="1075"/>
        <v/>
      </c>
      <c r="CI1279" s="513" t="str">
        <f t="shared" si="1076"/>
        <v/>
      </c>
      <c r="CJ1279" s="513"/>
      <c r="CK1279" s="513" t="str">
        <f t="shared" si="1077"/>
        <v/>
      </c>
      <c r="CL1279" s="513" t="str">
        <f t="shared" si="1078"/>
        <v/>
      </c>
      <c r="CM1279" s="513"/>
      <c r="CR1279" s="822">
        <f t="shared" si="1079"/>
        <v>0</v>
      </c>
      <c r="CS1279" s="822">
        <f t="shared" si="1080"/>
        <v>0</v>
      </c>
      <c r="CT1279" s="823">
        <f t="shared" si="1081"/>
        <v>0</v>
      </c>
      <c r="CU1279" s="817">
        <f t="shared" si="1082"/>
        <v>0</v>
      </c>
      <c r="CV1279" s="817">
        <f t="shared" si="1083"/>
        <v>0</v>
      </c>
      <c r="CW1279" s="817">
        <f t="shared" si="1084"/>
        <v>0</v>
      </c>
      <c r="CX1279" s="817">
        <f t="shared" si="1085"/>
        <v>0</v>
      </c>
      <c r="CY1279" s="817"/>
      <c r="CZ1279" s="817">
        <f t="shared" si="1086"/>
        <v>0</v>
      </c>
      <c r="DA1279" s="817">
        <f t="shared" si="1087"/>
        <v>0</v>
      </c>
      <c r="DB1279" s="817"/>
    </row>
    <row r="1280" spans="1:106">
      <c r="A1280" s="388">
        <v>1103028</v>
      </c>
      <c r="B1280" s="408" t="s">
        <v>2352</v>
      </c>
      <c r="C1280" s="57">
        <f t="shared" si="1064"/>
        <v>0</v>
      </c>
      <c r="D1280" s="279"/>
      <c r="E1280" s="145"/>
      <c r="F1280" s="280"/>
      <c r="G1280" s="279"/>
      <c r="H1280" s="175">
        <f t="shared" si="1065"/>
        <v>0</v>
      </c>
      <c r="I1280" s="110"/>
      <c r="J1280" s="148"/>
      <c r="K1280" s="111"/>
      <c r="L1280" s="58"/>
      <c r="M1280" s="148"/>
      <c r="N1280" s="59"/>
      <c r="O1280" s="57">
        <f t="shared" si="1066"/>
        <v>0</v>
      </c>
      <c r="P1280" s="110"/>
      <c r="Q1280" s="111"/>
      <c r="R1280" s="281">
        <f t="shared" si="1067"/>
        <v>0</v>
      </c>
      <c r="S1280" s="58"/>
      <c r="T1280" s="59"/>
      <c r="U1280" s="57">
        <f t="shared" si="1068"/>
        <v>0</v>
      </c>
      <c r="V1280" s="110"/>
      <c r="W1280" s="111"/>
      <c r="X1280" s="281">
        <f t="shared" si="1069"/>
        <v>0</v>
      </c>
      <c r="Y1280" s="58"/>
      <c r="Z1280" s="282"/>
      <c r="AA1280" s="58"/>
      <c r="AB1280" s="148"/>
      <c r="AC1280" s="59"/>
      <c r="AD1280" s="110"/>
      <c r="AE1280" s="148"/>
      <c r="AF1280" s="111"/>
      <c r="AG1280" s="149"/>
      <c r="AH1280" s="110"/>
      <c r="AI1280" s="111"/>
      <c r="AJ1280" s="58"/>
      <c r="AK1280" s="70"/>
      <c r="AL1280" s="271"/>
      <c r="AM1280" s="271"/>
      <c r="AN1280" s="271"/>
      <c r="AO1280" s="855" t="str">
        <f t="shared" si="1063"/>
        <v/>
      </c>
      <c r="BC1280" s="244"/>
      <c r="BD1280" s="244"/>
      <c r="BE1280" s="244"/>
      <c r="BF1280" s="244"/>
      <c r="BG1280" s="244"/>
      <c r="BH1280" s="244"/>
      <c r="BI1280" s="244"/>
      <c r="BJ1280" s="244"/>
      <c r="CC1280" s="513" t="str">
        <f t="shared" si="1070"/>
        <v/>
      </c>
      <c r="CD1280" s="513" t="str">
        <f t="shared" si="1071"/>
        <v/>
      </c>
      <c r="CE1280" s="513" t="str">
        <f t="shared" si="1072"/>
        <v/>
      </c>
      <c r="CF1280" s="513" t="str">
        <f t="shared" si="1073"/>
        <v/>
      </c>
      <c r="CG1280" s="513" t="str">
        <f t="shared" si="1074"/>
        <v/>
      </c>
      <c r="CH1280" s="513" t="str">
        <f t="shared" si="1075"/>
        <v/>
      </c>
      <c r="CI1280" s="513" t="str">
        <f t="shared" si="1076"/>
        <v/>
      </c>
      <c r="CJ1280" s="513"/>
      <c r="CK1280" s="513" t="str">
        <f t="shared" si="1077"/>
        <v/>
      </c>
      <c r="CL1280" s="513" t="str">
        <f t="shared" si="1078"/>
        <v/>
      </c>
      <c r="CM1280" s="513"/>
      <c r="CR1280" s="822">
        <f t="shared" si="1079"/>
        <v>0</v>
      </c>
      <c r="CS1280" s="822">
        <f t="shared" si="1080"/>
        <v>0</v>
      </c>
      <c r="CT1280" s="823">
        <f t="shared" si="1081"/>
        <v>0</v>
      </c>
      <c r="CU1280" s="817">
        <f t="shared" si="1082"/>
        <v>0</v>
      </c>
      <c r="CV1280" s="817">
        <f t="shared" si="1083"/>
        <v>0</v>
      </c>
      <c r="CW1280" s="817">
        <f t="shared" si="1084"/>
        <v>0</v>
      </c>
      <c r="CX1280" s="817">
        <f t="shared" si="1085"/>
        <v>0</v>
      </c>
      <c r="CY1280" s="817"/>
      <c r="CZ1280" s="817">
        <f t="shared" si="1086"/>
        <v>0</v>
      </c>
      <c r="DA1280" s="817">
        <f t="shared" si="1087"/>
        <v>0</v>
      </c>
      <c r="DB1280" s="817"/>
    </row>
    <row r="1281" spans="1:106">
      <c r="A1281" s="388">
        <v>1103029</v>
      </c>
      <c r="B1281" s="408" t="s">
        <v>2353</v>
      </c>
      <c r="C1281" s="57">
        <f t="shared" si="1064"/>
        <v>0</v>
      </c>
      <c r="D1281" s="279"/>
      <c r="E1281" s="145"/>
      <c r="F1281" s="280"/>
      <c r="G1281" s="279"/>
      <c r="H1281" s="175">
        <f t="shared" si="1065"/>
        <v>0</v>
      </c>
      <c r="I1281" s="110"/>
      <c r="J1281" s="148"/>
      <c r="K1281" s="111"/>
      <c r="L1281" s="58"/>
      <c r="M1281" s="148"/>
      <c r="N1281" s="59"/>
      <c r="O1281" s="57">
        <f t="shared" si="1066"/>
        <v>0</v>
      </c>
      <c r="P1281" s="110"/>
      <c r="Q1281" s="111"/>
      <c r="R1281" s="281">
        <f t="shared" si="1067"/>
        <v>0</v>
      </c>
      <c r="S1281" s="58"/>
      <c r="T1281" s="59"/>
      <c r="U1281" s="57">
        <f t="shared" si="1068"/>
        <v>0</v>
      </c>
      <c r="V1281" s="110"/>
      <c r="W1281" s="111"/>
      <c r="X1281" s="281">
        <f t="shared" si="1069"/>
        <v>0</v>
      </c>
      <c r="Y1281" s="58"/>
      <c r="Z1281" s="282"/>
      <c r="AA1281" s="58"/>
      <c r="AB1281" s="148"/>
      <c r="AC1281" s="59"/>
      <c r="AD1281" s="110"/>
      <c r="AE1281" s="148"/>
      <c r="AF1281" s="111"/>
      <c r="AG1281" s="149"/>
      <c r="AH1281" s="110"/>
      <c r="AI1281" s="111"/>
      <c r="AJ1281" s="58"/>
      <c r="AK1281" s="70"/>
      <c r="AL1281" s="271"/>
      <c r="AM1281" s="271"/>
      <c r="AN1281" s="271"/>
      <c r="AO1281" s="855" t="str">
        <f t="shared" si="1063"/>
        <v/>
      </c>
      <c r="BC1281" s="244"/>
      <c r="BD1281" s="244"/>
      <c r="BE1281" s="244"/>
      <c r="BF1281" s="244"/>
      <c r="BG1281" s="244"/>
      <c r="BH1281" s="244"/>
      <c r="BI1281" s="244"/>
      <c r="BJ1281" s="244"/>
      <c r="CC1281" s="513" t="str">
        <f t="shared" si="1070"/>
        <v/>
      </c>
      <c r="CD1281" s="513" t="str">
        <f t="shared" si="1071"/>
        <v/>
      </c>
      <c r="CE1281" s="513" t="str">
        <f t="shared" si="1072"/>
        <v/>
      </c>
      <c r="CF1281" s="513" t="str">
        <f t="shared" si="1073"/>
        <v/>
      </c>
      <c r="CG1281" s="513" t="str">
        <f t="shared" si="1074"/>
        <v/>
      </c>
      <c r="CH1281" s="513" t="str">
        <f t="shared" si="1075"/>
        <v/>
      </c>
      <c r="CI1281" s="513" t="str">
        <f t="shared" si="1076"/>
        <v/>
      </c>
      <c r="CJ1281" s="513"/>
      <c r="CK1281" s="513" t="str">
        <f t="shared" si="1077"/>
        <v/>
      </c>
      <c r="CL1281" s="513" t="str">
        <f t="shared" si="1078"/>
        <v/>
      </c>
      <c r="CM1281" s="513"/>
      <c r="CR1281" s="822">
        <f t="shared" si="1079"/>
        <v>0</v>
      </c>
      <c r="CS1281" s="822">
        <f t="shared" si="1080"/>
        <v>0</v>
      </c>
      <c r="CT1281" s="823">
        <f t="shared" si="1081"/>
        <v>0</v>
      </c>
      <c r="CU1281" s="817">
        <f t="shared" si="1082"/>
        <v>0</v>
      </c>
      <c r="CV1281" s="817">
        <f t="shared" si="1083"/>
        <v>0</v>
      </c>
      <c r="CW1281" s="817">
        <f t="shared" si="1084"/>
        <v>0</v>
      </c>
      <c r="CX1281" s="817">
        <f t="shared" si="1085"/>
        <v>0</v>
      </c>
      <c r="CY1281" s="817"/>
      <c r="CZ1281" s="817">
        <f t="shared" si="1086"/>
        <v>0</v>
      </c>
      <c r="DA1281" s="817">
        <f t="shared" si="1087"/>
        <v>0</v>
      </c>
      <c r="DB1281" s="817"/>
    </row>
    <row r="1282" spans="1:106">
      <c r="A1282" s="388">
        <v>1103030</v>
      </c>
      <c r="B1282" s="408" t="s">
        <v>2354</v>
      </c>
      <c r="C1282" s="57">
        <f t="shared" si="1064"/>
        <v>0</v>
      </c>
      <c r="D1282" s="279"/>
      <c r="E1282" s="145"/>
      <c r="F1282" s="280"/>
      <c r="G1282" s="279"/>
      <c r="H1282" s="175">
        <f t="shared" si="1065"/>
        <v>0</v>
      </c>
      <c r="I1282" s="110"/>
      <c r="J1282" s="148"/>
      <c r="K1282" s="111"/>
      <c r="L1282" s="58"/>
      <c r="M1282" s="148"/>
      <c r="N1282" s="59"/>
      <c r="O1282" s="57">
        <f t="shared" si="1066"/>
        <v>0</v>
      </c>
      <c r="P1282" s="110"/>
      <c r="Q1282" s="111"/>
      <c r="R1282" s="281">
        <f t="shared" si="1067"/>
        <v>0</v>
      </c>
      <c r="S1282" s="58"/>
      <c r="T1282" s="59"/>
      <c r="U1282" s="57">
        <f t="shared" si="1068"/>
        <v>0</v>
      </c>
      <c r="V1282" s="110"/>
      <c r="W1282" s="111"/>
      <c r="X1282" s="281">
        <f t="shared" si="1069"/>
        <v>0</v>
      </c>
      <c r="Y1282" s="58"/>
      <c r="Z1282" s="282"/>
      <c r="AA1282" s="58"/>
      <c r="AB1282" s="148"/>
      <c r="AC1282" s="59"/>
      <c r="AD1282" s="110"/>
      <c r="AE1282" s="148"/>
      <c r="AF1282" s="111"/>
      <c r="AG1282" s="149"/>
      <c r="AH1282" s="110"/>
      <c r="AI1282" s="111"/>
      <c r="AJ1282" s="58"/>
      <c r="AK1282" s="70"/>
      <c r="AL1282" s="271"/>
      <c r="AM1282" s="271"/>
      <c r="AN1282" s="271"/>
      <c r="AO1282" s="855" t="str">
        <f t="shared" si="1063"/>
        <v/>
      </c>
      <c r="BC1282" s="244"/>
      <c r="BD1282" s="244"/>
      <c r="BE1282" s="244"/>
      <c r="BF1282" s="244"/>
      <c r="BG1282" s="244"/>
      <c r="BH1282" s="244"/>
      <c r="BI1282" s="244"/>
      <c r="BJ1282" s="244"/>
      <c r="CC1282" s="513" t="str">
        <f t="shared" si="1070"/>
        <v/>
      </c>
      <c r="CD1282" s="513" t="str">
        <f t="shared" si="1071"/>
        <v/>
      </c>
      <c r="CE1282" s="513" t="str">
        <f t="shared" si="1072"/>
        <v/>
      </c>
      <c r="CF1282" s="513" t="str">
        <f t="shared" si="1073"/>
        <v/>
      </c>
      <c r="CG1282" s="513" t="str">
        <f t="shared" si="1074"/>
        <v/>
      </c>
      <c r="CH1282" s="513" t="str">
        <f t="shared" si="1075"/>
        <v/>
      </c>
      <c r="CI1282" s="513" t="str">
        <f t="shared" si="1076"/>
        <v/>
      </c>
      <c r="CJ1282" s="513"/>
      <c r="CK1282" s="513" t="str">
        <f t="shared" si="1077"/>
        <v/>
      </c>
      <c r="CL1282" s="513" t="str">
        <f t="shared" si="1078"/>
        <v/>
      </c>
      <c r="CM1282" s="513"/>
      <c r="CR1282" s="822">
        <f t="shared" si="1079"/>
        <v>0</v>
      </c>
      <c r="CS1282" s="822">
        <f t="shared" si="1080"/>
        <v>0</v>
      </c>
      <c r="CT1282" s="823">
        <f t="shared" si="1081"/>
        <v>0</v>
      </c>
      <c r="CU1282" s="817">
        <f t="shared" si="1082"/>
        <v>0</v>
      </c>
      <c r="CV1282" s="817">
        <f t="shared" si="1083"/>
        <v>0</v>
      </c>
      <c r="CW1282" s="817">
        <f t="shared" si="1084"/>
        <v>0</v>
      </c>
      <c r="CX1282" s="817">
        <f t="shared" si="1085"/>
        <v>0</v>
      </c>
      <c r="CY1282" s="817"/>
      <c r="CZ1282" s="817">
        <f t="shared" si="1086"/>
        <v>0</v>
      </c>
      <c r="DA1282" s="817">
        <f t="shared" si="1087"/>
        <v>0</v>
      </c>
      <c r="DB1282" s="817"/>
    </row>
    <row r="1283" spans="1:106" ht="21">
      <c r="A1283" s="388">
        <v>1103031</v>
      </c>
      <c r="B1283" s="408" t="s">
        <v>2355</v>
      </c>
      <c r="C1283" s="57">
        <f t="shared" si="1064"/>
        <v>0</v>
      </c>
      <c r="D1283" s="279"/>
      <c r="E1283" s="145"/>
      <c r="F1283" s="280"/>
      <c r="G1283" s="279"/>
      <c r="H1283" s="175">
        <f t="shared" si="1065"/>
        <v>0</v>
      </c>
      <c r="I1283" s="110"/>
      <c r="J1283" s="148"/>
      <c r="K1283" s="111"/>
      <c r="L1283" s="58"/>
      <c r="M1283" s="148"/>
      <c r="N1283" s="59"/>
      <c r="O1283" s="57">
        <f t="shared" si="1066"/>
        <v>0</v>
      </c>
      <c r="P1283" s="110"/>
      <c r="Q1283" s="111"/>
      <c r="R1283" s="281">
        <f t="shared" si="1067"/>
        <v>0</v>
      </c>
      <c r="S1283" s="58"/>
      <c r="T1283" s="59"/>
      <c r="U1283" s="57">
        <f t="shared" si="1068"/>
        <v>0</v>
      </c>
      <c r="V1283" s="110"/>
      <c r="W1283" s="111"/>
      <c r="X1283" s="281">
        <f t="shared" si="1069"/>
        <v>0</v>
      </c>
      <c r="Y1283" s="58"/>
      <c r="Z1283" s="282"/>
      <c r="AA1283" s="58"/>
      <c r="AB1283" s="148"/>
      <c r="AC1283" s="59"/>
      <c r="AD1283" s="110"/>
      <c r="AE1283" s="148"/>
      <c r="AF1283" s="111"/>
      <c r="AG1283" s="149"/>
      <c r="AH1283" s="110"/>
      <c r="AI1283" s="111"/>
      <c r="AJ1283" s="58"/>
      <c r="AK1283" s="70"/>
      <c r="AL1283" s="271"/>
      <c r="AM1283" s="271"/>
      <c r="AN1283" s="271"/>
      <c r="AO1283" s="855" t="str">
        <f t="shared" si="1063"/>
        <v/>
      </c>
      <c r="BC1283" s="244"/>
      <c r="BD1283" s="244"/>
      <c r="BE1283" s="244"/>
      <c r="BF1283" s="244"/>
      <c r="BG1283" s="244"/>
      <c r="BH1283" s="244"/>
      <c r="BI1283" s="244"/>
      <c r="BJ1283" s="244"/>
      <c r="CC1283" s="513" t="str">
        <f t="shared" si="1070"/>
        <v/>
      </c>
      <c r="CD1283" s="513" t="str">
        <f t="shared" si="1071"/>
        <v/>
      </c>
      <c r="CE1283" s="513" t="str">
        <f t="shared" si="1072"/>
        <v/>
      </c>
      <c r="CF1283" s="513" t="str">
        <f t="shared" si="1073"/>
        <v/>
      </c>
      <c r="CG1283" s="513" t="str">
        <f t="shared" si="1074"/>
        <v/>
      </c>
      <c r="CH1283" s="513" t="str">
        <f t="shared" si="1075"/>
        <v/>
      </c>
      <c r="CI1283" s="513" t="str">
        <f t="shared" si="1076"/>
        <v/>
      </c>
      <c r="CJ1283" s="513"/>
      <c r="CK1283" s="513" t="str">
        <f t="shared" si="1077"/>
        <v/>
      </c>
      <c r="CL1283" s="513" t="str">
        <f t="shared" si="1078"/>
        <v/>
      </c>
      <c r="CM1283" s="513"/>
      <c r="CR1283" s="822">
        <f t="shared" si="1079"/>
        <v>0</v>
      </c>
      <c r="CS1283" s="822">
        <f t="shared" si="1080"/>
        <v>0</v>
      </c>
      <c r="CT1283" s="823">
        <f t="shared" si="1081"/>
        <v>0</v>
      </c>
      <c r="CU1283" s="817">
        <f t="shared" si="1082"/>
        <v>0</v>
      </c>
      <c r="CV1283" s="817">
        <f t="shared" si="1083"/>
        <v>0</v>
      </c>
      <c r="CW1283" s="817">
        <f t="shared" si="1084"/>
        <v>0</v>
      </c>
      <c r="CX1283" s="817">
        <f t="shared" si="1085"/>
        <v>0</v>
      </c>
      <c r="CY1283" s="817"/>
      <c r="CZ1283" s="817">
        <f t="shared" si="1086"/>
        <v>0</v>
      </c>
      <c r="DA1283" s="817">
        <f t="shared" si="1087"/>
        <v>0</v>
      </c>
      <c r="DB1283" s="817"/>
    </row>
    <row r="1284" spans="1:106">
      <c r="A1284" s="388">
        <v>1103032</v>
      </c>
      <c r="B1284" s="408" t="s">
        <v>2356</v>
      </c>
      <c r="C1284" s="57">
        <f t="shared" si="1064"/>
        <v>0</v>
      </c>
      <c r="D1284" s="279"/>
      <c r="E1284" s="145"/>
      <c r="F1284" s="280"/>
      <c r="G1284" s="279"/>
      <c r="H1284" s="175">
        <f t="shared" si="1065"/>
        <v>0</v>
      </c>
      <c r="I1284" s="110"/>
      <c r="J1284" s="148"/>
      <c r="K1284" s="111"/>
      <c r="L1284" s="58"/>
      <c r="M1284" s="148"/>
      <c r="N1284" s="59"/>
      <c r="O1284" s="57">
        <f t="shared" si="1066"/>
        <v>0</v>
      </c>
      <c r="P1284" s="110"/>
      <c r="Q1284" s="111"/>
      <c r="R1284" s="281">
        <f t="shared" si="1067"/>
        <v>0</v>
      </c>
      <c r="S1284" s="58"/>
      <c r="T1284" s="59"/>
      <c r="U1284" s="57">
        <f t="shared" si="1068"/>
        <v>0</v>
      </c>
      <c r="V1284" s="110"/>
      <c r="W1284" s="111"/>
      <c r="X1284" s="281">
        <f t="shared" si="1069"/>
        <v>0</v>
      </c>
      <c r="Y1284" s="58"/>
      <c r="Z1284" s="282"/>
      <c r="AA1284" s="58"/>
      <c r="AB1284" s="148"/>
      <c r="AC1284" s="59"/>
      <c r="AD1284" s="110"/>
      <c r="AE1284" s="148"/>
      <c r="AF1284" s="111"/>
      <c r="AG1284" s="149"/>
      <c r="AH1284" s="110"/>
      <c r="AI1284" s="111"/>
      <c r="AJ1284" s="58"/>
      <c r="AK1284" s="70"/>
      <c r="AL1284" s="271"/>
      <c r="AM1284" s="271"/>
      <c r="AN1284" s="271"/>
      <c r="AO1284" s="855" t="str">
        <f t="shared" si="1063"/>
        <v/>
      </c>
      <c r="BC1284" s="244"/>
      <c r="BD1284" s="244"/>
      <c r="BE1284" s="244"/>
      <c r="BF1284" s="244"/>
      <c r="BG1284" s="244"/>
      <c r="BH1284" s="244"/>
      <c r="BI1284" s="244"/>
      <c r="BJ1284" s="244"/>
      <c r="CC1284" s="513" t="str">
        <f t="shared" si="1070"/>
        <v/>
      </c>
      <c r="CD1284" s="513" t="str">
        <f t="shared" si="1071"/>
        <v/>
      </c>
      <c r="CE1284" s="513" t="str">
        <f t="shared" si="1072"/>
        <v/>
      </c>
      <c r="CF1284" s="513" t="str">
        <f t="shared" si="1073"/>
        <v/>
      </c>
      <c r="CG1284" s="513" t="str">
        <f t="shared" si="1074"/>
        <v/>
      </c>
      <c r="CH1284" s="513" t="str">
        <f t="shared" si="1075"/>
        <v/>
      </c>
      <c r="CI1284" s="513" t="str">
        <f t="shared" si="1076"/>
        <v/>
      </c>
      <c r="CJ1284" s="513"/>
      <c r="CK1284" s="513" t="str">
        <f t="shared" si="1077"/>
        <v/>
      </c>
      <c r="CL1284" s="513" t="str">
        <f t="shared" si="1078"/>
        <v/>
      </c>
      <c r="CM1284" s="513"/>
      <c r="CR1284" s="822">
        <f t="shared" si="1079"/>
        <v>0</v>
      </c>
      <c r="CS1284" s="822">
        <f t="shared" si="1080"/>
        <v>0</v>
      </c>
      <c r="CT1284" s="823">
        <f t="shared" si="1081"/>
        <v>0</v>
      </c>
      <c r="CU1284" s="817">
        <f t="shared" si="1082"/>
        <v>0</v>
      </c>
      <c r="CV1284" s="817">
        <f t="shared" si="1083"/>
        <v>0</v>
      </c>
      <c r="CW1284" s="817">
        <f t="shared" si="1084"/>
        <v>0</v>
      </c>
      <c r="CX1284" s="817">
        <f t="shared" si="1085"/>
        <v>0</v>
      </c>
      <c r="CY1284" s="817"/>
      <c r="CZ1284" s="817">
        <f t="shared" si="1086"/>
        <v>0</v>
      </c>
      <c r="DA1284" s="817">
        <f t="shared" si="1087"/>
        <v>0</v>
      </c>
      <c r="DB1284" s="817"/>
    </row>
    <row r="1285" spans="1:106">
      <c r="A1285" s="388">
        <v>1103132</v>
      </c>
      <c r="B1285" s="408" t="s">
        <v>2357</v>
      </c>
      <c r="C1285" s="57">
        <f t="shared" si="1064"/>
        <v>0</v>
      </c>
      <c r="D1285" s="279"/>
      <c r="E1285" s="145"/>
      <c r="F1285" s="280"/>
      <c r="G1285" s="279"/>
      <c r="H1285" s="175">
        <f t="shared" si="1065"/>
        <v>0</v>
      </c>
      <c r="I1285" s="110"/>
      <c r="J1285" s="148"/>
      <c r="K1285" s="111"/>
      <c r="L1285" s="58"/>
      <c r="M1285" s="148"/>
      <c r="N1285" s="59"/>
      <c r="O1285" s="57">
        <f t="shared" si="1066"/>
        <v>0</v>
      </c>
      <c r="P1285" s="110"/>
      <c r="Q1285" s="111"/>
      <c r="R1285" s="281">
        <f t="shared" si="1067"/>
        <v>0</v>
      </c>
      <c r="S1285" s="58"/>
      <c r="T1285" s="59"/>
      <c r="U1285" s="57">
        <f t="shared" si="1068"/>
        <v>0</v>
      </c>
      <c r="V1285" s="110"/>
      <c r="W1285" s="111"/>
      <c r="X1285" s="281">
        <f t="shared" si="1069"/>
        <v>0</v>
      </c>
      <c r="Y1285" s="58"/>
      <c r="Z1285" s="282"/>
      <c r="AA1285" s="58"/>
      <c r="AB1285" s="148"/>
      <c r="AC1285" s="59"/>
      <c r="AD1285" s="110"/>
      <c r="AE1285" s="148"/>
      <c r="AF1285" s="111"/>
      <c r="AG1285" s="149"/>
      <c r="AH1285" s="110"/>
      <c r="AI1285" s="111"/>
      <c r="AJ1285" s="58"/>
      <c r="AK1285" s="70"/>
      <c r="AL1285" s="271"/>
      <c r="AM1285" s="271"/>
      <c r="AN1285" s="271"/>
      <c r="AO1285" s="855" t="str">
        <f t="shared" si="1063"/>
        <v/>
      </c>
      <c r="BC1285" s="244"/>
      <c r="BD1285" s="244"/>
      <c r="BE1285" s="244"/>
      <c r="BF1285" s="244"/>
      <c r="BG1285" s="244"/>
      <c r="BH1285" s="244"/>
      <c r="BI1285" s="244"/>
      <c r="BJ1285" s="244"/>
      <c r="CC1285" s="513" t="str">
        <f t="shared" si="1070"/>
        <v/>
      </c>
      <c r="CD1285" s="513" t="str">
        <f t="shared" si="1071"/>
        <v/>
      </c>
      <c r="CE1285" s="513" t="str">
        <f t="shared" si="1072"/>
        <v/>
      </c>
      <c r="CF1285" s="513" t="str">
        <f t="shared" si="1073"/>
        <v/>
      </c>
      <c r="CG1285" s="513" t="str">
        <f t="shared" si="1074"/>
        <v/>
      </c>
      <c r="CH1285" s="513" t="str">
        <f t="shared" si="1075"/>
        <v/>
      </c>
      <c r="CI1285" s="513" t="str">
        <f t="shared" si="1076"/>
        <v/>
      </c>
      <c r="CJ1285" s="513"/>
      <c r="CK1285" s="513" t="str">
        <f t="shared" si="1077"/>
        <v/>
      </c>
      <c r="CL1285" s="513" t="str">
        <f t="shared" si="1078"/>
        <v/>
      </c>
      <c r="CM1285" s="513"/>
      <c r="CR1285" s="822">
        <f t="shared" si="1079"/>
        <v>0</v>
      </c>
      <c r="CS1285" s="822">
        <f t="shared" si="1080"/>
        <v>0</v>
      </c>
      <c r="CT1285" s="823">
        <f t="shared" si="1081"/>
        <v>0</v>
      </c>
      <c r="CU1285" s="817">
        <f t="shared" si="1082"/>
        <v>0</v>
      </c>
      <c r="CV1285" s="817">
        <f t="shared" si="1083"/>
        <v>0</v>
      </c>
      <c r="CW1285" s="817">
        <f t="shared" si="1084"/>
        <v>0</v>
      </c>
      <c r="CX1285" s="817">
        <f t="shared" si="1085"/>
        <v>0</v>
      </c>
      <c r="CY1285" s="817"/>
      <c r="CZ1285" s="817">
        <f t="shared" si="1086"/>
        <v>0</v>
      </c>
      <c r="DA1285" s="817">
        <f t="shared" si="1087"/>
        <v>0</v>
      </c>
      <c r="DB1285" s="817"/>
    </row>
    <row r="1286" spans="1:106">
      <c r="A1286" s="388">
        <v>1103033</v>
      </c>
      <c r="B1286" s="408" t="s">
        <v>2358</v>
      </c>
      <c r="C1286" s="57">
        <f t="shared" si="1064"/>
        <v>0</v>
      </c>
      <c r="D1286" s="279"/>
      <c r="E1286" s="145"/>
      <c r="F1286" s="280"/>
      <c r="G1286" s="279"/>
      <c r="H1286" s="175">
        <f t="shared" si="1065"/>
        <v>0</v>
      </c>
      <c r="I1286" s="110"/>
      <c r="J1286" s="148"/>
      <c r="K1286" s="111"/>
      <c r="L1286" s="58"/>
      <c r="M1286" s="148"/>
      <c r="N1286" s="59"/>
      <c r="O1286" s="57">
        <f t="shared" si="1066"/>
        <v>0</v>
      </c>
      <c r="P1286" s="110"/>
      <c r="Q1286" s="111"/>
      <c r="R1286" s="281">
        <f t="shared" si="1067"/>
        <v>0</v>
      </c>
      <c r="S1286" s="58"/>
      <c r="T1286" s="59"/>
      <c r="U1286" s="57">
        <f t="shared" si="1068"/>
        <v>0</v>
      </c>
      <c r="V1286" s="110"/>
      <c r="W1286" s="111"/>
      <c r="X1286" s="281">
        <f t="shared" si="1069"/>
        <v>0</v>
      </c>
      <c r="Y1286" s="58"/>
      <c r="Z1286" s="282"/>
      <c r="AA1286" s="58"/>
      <c r="AB1286" s="148"/>
      <c r="AC1286" s="59"/>
      <c r="AD1286" s="110"/>
      <c r="AE1286" s="148"/>
      <c r="AF1286" s="111"/>
      <c r="AG1286" s="149"/>
      <c r="AH1286" s="110"/>
      <c r="AI1286" s="111"/>
      <c r="AJ1286" s="58"/>
      <c r="AK1286" s="70"/>
      <c r="AL1286" s="271"/>
      <c r="AM1286" s="271"/>
      <c r="AN1286" s="271"/>
      <c r="AO1286" s="855" t="str">
        <f t="shared" si="1063"/>
        <v/>
      </c>
      <c r="BC1286" s="244"/>
      <c r="BD1286" s="244"/>
      <c r="BE1286" s="244"/>
      <c r="BF1286" s="244"/>
      <c r="BG1286" s="244"/>
      <c r="BH1286" s="244"/>
      <c r="BI1286" s="244"/>
      <c r="BJ1286" s="244"/>
      <c r="CC1286" s="513" t="str">
        <f t="shared" si="1070"/>
        <v/>
      </c>
      <c r="CD1286" s="513" t="str">
        <f t="shared" si="1071"/>
        <v/>
      </c>
      <c r="CE1286" s="513" t="str">
        <f t="shared" si="1072"/>
        <v/>
      </c>
      <c r="CF1286" s="513" t="str">
        <f t="shared" si="1073"/>
        <v/>
      </c>
      <c r="CG1286" s="513" t="str">
        <f t="shared" si="1074"/>
        <v/>
      </c>
      <c r="CH1286" s="513" t="str">
        <f t="shared" si="1075"/>
        <v/>
      </c>
      <c r="CI1286" s="513" t="str">
        <f t="shared" si="1076"/>
        <v/>
      </c>
      <c r="CJ1286" s="513"/>
      <c r="CK1286" s="513" t="str">
        <f t="shared" si="1077"/>
        <v/>
      </c>
      <c r="CL1286" s="513" t="str">
        <f t="shared" si="1078"/>
        <v/>
      </c>
      <c r="CM1286" s="513"/>
      <c r="CR1286" s="822">
        <f t="shared" si="1079"/>
        <v>0</v>
      </c>
      <c r="CS1286" s="822">
        <f t="shared" si="1080"/>
        <v>0</v>
      </c>
      <c r="CT1286" s="823">
        <f t="shared" si="1081"/>
        <v>0</v>
      </c>
      <c r="CU1286" s="817">
        <f t="shared" si="1082"/>
        <v>0</v>
      </c>
      <c r="CV1286" s="817">
        <f t="shared" si="1083"/>
        <v>0</v>
      </c>
      <c r="CW1286" s="817">
        <f t="shared" si="1084"/>
        <v>0</v>
      </c>
      <c r="CX1286" s="817">
        <f t="shared" si="1085"/>
        <v>0</v>
      </c>
      <c r="CY1286" s="817"/>
      <c r="CZ1286" s="817">
        <f t="shared" si="1086"/>
        <v>0</v>
      </c>
      <c r="DA1286" s="817">
        <f t="shared" si="1087"/>
        <v>0</v>
      </c>
      <c r="DB1286" s="817"/>
    </row>
    <row r="1287" spans="1:106">
      <c r="A1287" s="388">
        <v>1103034</v>
      </c>
      <c r="B1287" s="408" t="s">
        <v>2359</v>
      </c>
      <c r="C1287" s="57">
        <f t="shared" si="1064"/>
        <v>0</v>
      </c>
      <c r="D1287" s="279"/>
      <c r="E1287" s="145"/>
      <c r="F1287" s="280"/>
      <c r="G1287" s="279"/>
      <c r="H1287" s="175">
        <f t="shared" si="1065"/>
        <v>0</v>
      </c>
      <c r="I1287" s="110"/>
      <c r="J1287" s="148"/>
      <c r="K1287" s="111"/>
      <c r="L1287" s="58"/>
      <c r="M1287" s="148"/>
      <c r="N1287" s="59"/>
      <c r="O1287" s="57">
        <f t="shared" si="1066"/>
        <v>0</v>
      </c>
      <c r="P1287" s="110"/>
      <c r="Q1287" s="111"/>
      <c r="R1287" s="281">
        <f t="shared" si="1067"/>
        <v>0</v>
      </c>
      <c r="S1287" s="58"/>
      <c r="T1287" s="59"/>
      <c r="U1287" s="57">
        <f t="shared" si="1068"/>
        <v>0</v>
      </c>
      <c r="V1287" s="110"/>
      <c r="W1287" s="111"/>
      <c r="X1287" s="281">
        <f t="shared" si="1069"/>
        <v>0</v>
      </c>
      <c r="Y1287" s="58"/>
      <c r="Z1287" s="282"/>
      <c r="AA1287" s="58"/>
      <c r="AB1287" s="148"/>
      <c r="AC1287" s="59"/>
      <c r="AD1287" s="110"/>
      <c r="AE1287" s="148"/>
      <c r="AF1287" s="111"/>
      <c r="AG1287" s="149"/>
      <c r="AH1287" s="110"/>
      <c r="AI1287" s="111"/>
      <c r="AJ1287" s="58"/>
      <c r="AK1287" s="70"/>
      <c r="AL1287" s="271"/>
      <c r="AM1287" s="271"/>
      <c r="AN1287" s="271"/>
      <c r="AO1287" s="855" t="str">
        <f t="shared" si="1063"/>
        <v/>
      </c>
      <c r="BC1287" s="244"/>
      <c r="BD1287" s="244"/>
      <c r="BE1287" s="244"/>
      <c r="BF1287" s="244"/>
      <c r="BG1287" s="244"/>
      <c r="BH1287" s="244"/>
      <c r="BI1287" s="244"/>
      <c r="BJ1287" s="244"/>
      <c r="CC1287" s="513" t="str">
        <f t="shared" si="1070"/>
        <v/>
      </c>
      <c r="CD1287" s="513" t="str">
        <f t="shared" si="1071"/>
        <v/>
      </c>
      <c r="CE1287" s="513" t="str">
        <f t="shared" si="1072"/>
        <v/>
      </c>
      <c r="CF1287" s="513" t="str">
        <f t="shared" si="1073"/>
        <v/>
      </c>
      <c r="CG1287" s="513" t="str">
        <f t="shared" si="1074"/>
        <v/>
      </c>
      <c r="CH1287" s="513" t="str">
        <f t="shared" si="1075"/>
        <v/>
      </c>
      <c r="CI1287" s="513" t="str">
        <f t="shared" si="1076"/>
        <v/>
      </c>
      <c r="CJ1287" s="513"/>
      <c r="CK1287" s="513" t="str">
        <f t="shared" si="1077"/>
        <v/>
      </c>
      <c r="CL1287" s="513" t="str">
        <f t="shared" si="1078"/>
        <v/>
      </c>
      <c r="CM1287" s="513"/>
      <c r="CR1287" s="822">
        <f t="shared" si="1079"/>
        <v>0</v>
      </c>
      <c r="CS1287" s="822">
        <f t="shared" si="1080"/>
        <v>0</v>
      </c>
      <c r="CT1287" s="823">
        <f t="shared" si="1081"/>
        <v>0</v>
      </c>
      <c r="CU1287" s="817">
        <f t="shared" si="1082"/>
        <v>0</v>
      </c>
      <c r="CV1287" s="817">
        <f t="shared" si="1083"/>
        <v>0</v>
      </c>
      <c r="CW1287" s="817">
        <f t="shared" si="1084"/>
        <v>0</v>
      </c>
      <c r="CX1287" s="817">
        <f t="shared" si="1085"/>
        <v>0</v>
      </c>
      <c r="CY1287" s="817"/>
      <c r="CZ1287" s="817">
        <f t="shared" si="1086"/>
        <v>0</v>
      </c>
      <c r="DA1287" s="817">
        <f t="shared" si="1087"/>
        <v>0</v>
      </c>
      <c r="DB1287" s="817"/>
    </row>
    <row r="1288" spans="1:106">
      <c r="A1288" s="388">
        <v>1103035</v>
      </c>
      <c r="B1288" s="408" t="s">
        <v>2360</v>
      </c>
      <c r="C1288" s="57">
        <f t="shared" si="1064"/>
        <v>0</v>
      </c>
      <c r="D1288" s="279"/>
      <c r="E1288" s="145"/>
      <c r="F1288" s="280"/>
      <c r="G1288" s="279"/>
      <c r="H1288" s="175">
        <f t="shared" si="1065"/>
        <v>0</v>
      </c>
      <c r="I1288" s="110"/>
      <c r="J1288" s="148"/>
      <c r="K1288" s="111"/>
      <c r="L1288" s="58"/>
      <c r="M1288" s="148"/>
      <c r="N1288" s="59"/>
      <c r="O1288" s="57">
        <f t="shared" si="1066"/>
        <v>0</v>
      </c>
      <c r="P1288" s="110"/>
      <c r="Q1288" s="111"/>
      <c r="R1288" s="281">
        <f t="shared" si="1067"/>
        <v>0</v>
      </c>
      <c r="S1288" s="58"/>
      <c r="T1288" s="59"/>
      <c r="U1288" s="57">
        <f t="shared" si="1068"/>
        <v>0</v>
      </c>
      <c r="V1288" s="110"/>
      <c r="W1288" s="111"/>
      <c r="X1288" s="281">
        <f t="shared" si="1069"/>
        <v>0</v>
      </c>
      <c r="Y1288" s="58"/>
      <c r="Z1288" s="282"/>
      <c r="AA1288" s="58"/>
      <c r="AB1288" s="148"/>
      <c r="AC1288" s="59"/>
      <c r="AD1288" s="110"/>
      <c r="AE1288" s="148"/>
      <c r="AF1288" s="111"/>
      <c r="AG1288" s="149"/>
      <c r="AH1288" s="110"/>
      <c r="AI1288" s="111"/>
      <c r="AJ1288" s="58"/>
      <c r="AK1288" s="70"/>
      <c r="AL1288" s="271"/>
      <c r="AM1288" s="271"/>
      <c r="AN1288" s="271"/>
      <c r="AO1288" s="855" t="str">
        <f t="shared" si="1063"/>
        <v/>
      </c>
      <c r="BC1288" s="244"/>
      <c r="BD1288" s="244"/>
      <c r="BE1288" s="244"/>
      <c r="BF1288" s="244"/>
      <c r="BG1288" s="244"/>
      <c r="BH1288" s="244"/>
      <c r="BI1288" s="244"/>
      <c r="BJ1288" s="244"/>
      <c r="CC1288" s="513" t="str">
        <f t="shared" si="1070"/>
        <v/>
      </c>
      <c r="CD1288" s="513" t="str">
        <f t="shared" si="1071"/>
        <v/>
      </c>
      <c r="CE1288" s="513" t="str">
        <f t="shared" si="1072"/>
        <v/>
      </c>
      <c r="CF1288" s="513" t="str">
        <f t="shared" si="1073"/>
        <v/>
      </c>
      <c r="CG1288" s="513" t="str">
        <f t="shared" si="1074"/>
        <v/>
      </c>
      <c r="CH1288" s="513" t="str">
        <f t="shared" si="1075"/>
        <v/>
      </c>
      <c r="CI1288" s="513" t="str">
        <f t="shared" si="1076"/>
        <v/>
      </c>
      <c r="CJ1288" s="513"/>
      <c r="CK1288" s="513" t="str">
        <f t="shared" si="1077"/>
        <v/>
      </c>
      <c r="CL1288" s="513" t="str">
        <f t="shared" si="1078"/>
        <v/>
      </c>
      <c r="CM1288" s="513"/>
      <c r="CR1288" s="822">
        <f t="shared" si="1079"/>
        <v>0</v>
      </c>
      <c r="CS1288" s="822">
        <f t="shared" si="1080"/>
        <v>0</v>
      </c>
      <c r="CT1288" s="823">
        <f t="shared" si="1081"/>
        <v>0</v>
      </c>
      <c r="CU1288" s="817">
        <f t="shared" si="1082"/>
        <v>0</v>
      </c>
      <c r="CV1288" s="817">
        <f t="shared" si="1083"/>
        <v>0</v>
      </c>
      <c r="CW1288" s="817">
        <f t="shared" si="1084"/>
        <v>0</v>
      </c>
      <c r="CX1288" s="817">
        <f t="shared" si="1085"/>
        <v>0</v>
      </c>
      <c r="CY1288" s="817"/>
      <c r="CZ1288" s="817">
        <f t="shared" si="1086"/>
        <v>0</v>
      </c>
      <c r="DA1288" s="817">
        <f t="shared" si="1087"/>
        <v>0</v>
      </c>
      <c r="DB1288" s="817"/>
    </row>
    <row r="1289" spans="1:106" ht="21">
      <c r="A1289" s="388">
        <v>1103036</v>
      </c>
      <c r="B1289" s="408" t="s">
        <v>2361</v>
      </c>
      <c r="C1289" s="57">
        <f t="shared" si="1064"/>
        <v>0</v>
      </c>
      <c r="D1289" s="279"/>
      <c r="E1289" s="145"/>
      <c r="F1289" s="280"/>
      <c r="G1289" s="279"/>
      <c r="H1289" s="175">
        <f t="shared" si="1065"/>
        <v>0</v>
      </c>
      <c r="I1289" s="110"/>
      <c r="J1289" s="148"/>
      <c r="K1289" s="111"/>
      <c r="L1289" s="58"/>
      <c r="M1289" s="148"/>
      <c r="N1289" s="59"/>
      <c r="O1289" s="57">
        <f t="shared" si="1066"/>
        <v>0</v>
      </c>
      <c r="P1289" s="110"/>
      <c r="Q1289" s="111"/>
      <c r="R1289" s="281">
        <f t="shared" si="1067"/>
        <v>0</v>
      </c>
      <c r="S1289" s="58"/>
      <c r="T1289" s="59"/>
      <c r="U1289" s="57">
        <f t="shared" si="1068"/>
        <v>0</v>
      </c>
      <c r="V1289" s="110"/>
      <c r="W1289" s="111"/>
      <c r="X1289" s="281">
        <f t="shared" si="1069"/>
        <v>0</v>
      </c>
      <c r="Y1289" s="58"/>
      <c r="Z1289" s="282"/>
      <c r="AA1289" s="58"/>
      <c r="AB1289" s="148"/>
      <c r="AC1289" s="59"/>
      <c r="AD1289" s="110"/>
      <c r="AE1289" s="148"/>
      <c r="AF1289" s="111"/>
      <c r="AG1289" s="149"/>
      <c r="AH1289" s="110"/>
      <c r="AI1289" s="111"/>
      <c r="AJ1289" s="58"/>
      <c r="AK1289" s="70"/>
      <c r="AL1289" s="271"/>
      <c r="AM1289" s="271"/>
      <c r="AN1289" s="271"/>
      <c r="AO1289" s="855" t="str">
        <f t="shared" si="1063"/>
        <v/>
      </c>
      <c r="BC1289" s="244"/>
      <c r="BD1289" s="244"/>
      <c r="BE1289" s="244"/>
      <c r="BF1289" s="244"/>
      <c r="BG1289" s="244"/>
      <c r="BH1289" s="244"/>
      <c r="BI1289" s="244"/>
      <c r="BJ1289" s="244"/>
      <c r="CC1289" s="513" t="str">
        <f t="shared" si="1070"/>
        <v/>
      </c>
      <c r="CD1289" s="513" t="str">
        <f t="shared" si="1071"/>
        <v/>
      </c>
      <c r="CE1289" s="513" t="str">
        <f t="shared" si="1072"/>
        <v/>
      </c>
      <c r="CF1289" s="513" t="str">
        <f t="shared" si="1073"/>
        <v/>
      </c>
      <c r="CG1289" s="513" t="str">
        <f t="shared" si="1074"/>
        <v/>
      </c>
      <c r="CH1289" s="513" t="str">
        <f t="shared" si="1075"/>
        <v/>
      </c>
      <c r="CI1289" s="513" t="str">
        <f t="shared" si="1076"/>
        <v/>
      </c>
      <c r="CJ1289" s="513"/>
      <c r="CK1289" s="513" t="str">
        <f t="shared" si="1077"/>
        <v/>
      </c>
      <c r="CL1289" s="513" t="str">
        <f t="shared" si="1078"/>
        <v/>
      </c>
      <c r="CM1289" s="513"/>
      <c r="CR1289" s="822">
        <f t="shared" si="1079"/>
        <v>0</v>
      </c>
      <c r="CS1289" s="822">
        <f t="shared" si="1080"/>
        <v>0</v>
      </c>
      <c r="CT1289" s="823">
        <f t="shared" si="1081"/>
        <v>0</v>
      </c>
      <c r="CU1289" s="817">
        <f t="shared" si="1082"/>
        <v>0</v>
      </c>
      <c r="CV1289" s="817">
        <f t="shared" si="1083"/>
        <v>0</v>
      </c>
      <c r="CW1289" s="817">
        <f t="shared" si="1084"/>
        <v>0</v>
      </c>
      <c r="CX1289" s="817">
        <f t="shared" si="1085"/>
        <v>0</v>
      </c>
      <c r="CY1289" s="817"/>
      <c r="CZ1289" s="817">
        <f t="shared" si="1086"/>
        <v>0</v>
      </c>
      <c r="DA1289" s="817">
        <f t="shared" si="1087"/>
        <v>0</v>
      </c>
      <c r="DB1289" s="817"/>
    </row>
    <row r="1290" spans="1:106">
      <c r="A1290" s="388">
        <v>1103037</v>
      </c>
      <c r="B1290" s="408" t="s">
        <v>2362</v>
      </c>
      <c r="C1290" s="57">
        <f t="shared" si="1064"/>
        <v>0</v>
      </c>
      <c r="D1290" s="279"/>
      <c r="E1290" s="145"/>
      <c r="F1290" s="280"/>
      <c r="G1290" s="279"/>
      <c r="H1290" s="175">
        <f t="shared" si="1065"/>
        <v>0</v>
      </c>
      <c r="I1290" s="110"/>
      <c r="J1290" s="148"/>
      <c r="K1290" s="111"/>
      <c r="L1290" s="58"/>
      <c r="M1290" s="148"/>
      <c r="N1290" s="59"/>
      <c r="O1290" s="57">
        <f t="shared" si="1066"/>
        <v>0</v>
      </c>
      <c r="P1290" s="110"/>
      <c r="Q1290" s="111"/>
      <c r="R1290" s="281">
        <f t="shared" si="1067"/>
        <v>0</v>
      </c>
      <c r="S1290" s="58"/>
      <c r="T1290" s="59"/>
      <c r="U1290" s="57">
        <f t="shared" si="1068"/>
        <v>0</v>
      </c>
      <c r="V1290" s="110"/>
      <c r="W1290" s="111"/>
      <c r="X1290" s="281">
        <f t="shared" si="1069"/>
        <v>0</v>
      </c>
      <c r="Y1290" s="58"/>
      <c r="Z1290" s="282"/>
      <c r="AA1290" s="58"/>
      <c r="AB1290" s="148"/>
      <c r="AC1290" s="59"/>
      <c r="AD1290" s="110"/>
      <c r="AE1290" s="148"/>
      <c r="AF1290" s="111"/>
      <c r="AG1290" s="149"/>
      <c r="AH1290" s="110"/>
      <c r="AI1290" s="111"/>
      <c r="AJ1290" s="58"/>
      <c r="AK1290" s="70"/>
      <c r="AL1290" s="271"/>
      <c r="AM1290" s="271"/>
      <c r="AN1290" s="271"/>
      <c r="AO1290" s="855" t="str">
        <f t="shared" si="1063"/>
        <v/>
      </c>
      <c r="BC1290" s="244"/>
      <c r="BD1290" s="244"/>
      <c r="BE1290" s="244"/>
      <c r="BF1290" s="244"/>
      <c r="BG1290" s="244"/>
      <c r="BH1290" s="244"/>
      <c r="BI1290" s="244"/>
      <c r="BJ1290" s="244"/>
      <c r="CC1290" s="513" t="str">
        <f t="shared" si="1070"/>
        <v/>
      </c>
      <c r="CD1290" s="513" t="str">
        <f t="shared" si="1071"/>
        <v/>
      </c>
      <c r="CE1290" s="513" t="str">
        <f t="shared" si="1072"/>
        <v/>
      </c>
      <c r="CF1290" s="513" t="str">
        <f t="shared" si="1073"/>
        <v/>
      </c>
      <c r="CG1290" s="513" t="str">
        <f t="shared" si="1074"/>
        <v/>
      </c>
      <c r="CH1290" s="513" t="str">
        <f t="shared" si="1075"/>
        <v/>
      </c>
      <c r="CI1290" s="513" t="str">
        <f t="shared" si="1076"/>
        <v/>
      </c>
      <c r="CJ1290" s="513"/>
      <c r="CK1290" s="513" t="str">
        <f t="shared" si="1077"/>
        <v/>
      </c>
      <c r="CL1290" s="513" t="str">
        <f t="shared" si="1078"/>
        <v/>
      </c>
      <c r="CM1290" s="513"/>
      <c r="CR1290" s="822">
        <f t="shared" si="1079"/>
        <v>0</v>
      </c>
      <c r="CS1290" s="822">
        <f t="shared" si="1080"/>
        <v>0</v>
      </c>
      <c r="CT1290" s="823">
        <f t="shared" si="1081"/>
        <v>0</v>
      </c>
      <c r="CU1290" s="817">
        <f t="shared" si="1082"/>
        <v>0</v>
      </c>
      <c r="CV1290" s="817">
        <f t="shared" si="1083"/>
        <v>0</v>
      </c>
      <c r="CW1290" s="817">
        <f t="shared" si="1084"/>
        <v>0</v>
      </c>
      <c r="CX1290" s="817">
        <f t="shared" si="1085"/>
        <v>0</v>
      </c>
      <c r="CY1290" s="817"/>
      <c r="CZ1290" s="817">
        <f t="shared" si="1086"/>
        <v>0</v>
      </c>
      <c r="DA1290" s="817">
        <f t="shared" si="1087"/>
        <v>0</v>
      </c>
      <c r="DB1290" s="817"/>
    </row>
    <row r="1291" spans="1:106">
      <c r="A1291" s="388">
        <v>1103038</v>
      </c>
      <c r="B1291" s="408" t="s">
        <v>2363</v>
      </c>
      <c r="C1291" s="57">
        <f t="shared" si="1064"/>
        <v>0</v>
      </c>
      <c r="D1291" s="279"/>
      <c r="E1291" s="145"/>
      <c r="F1291" s="280"/>
      <c r="G1291" s="279"/>
      <c r="H1291" s="175">
        <f t="shared" si="1065"/>
        <v>0</v>
      </c>
      <c r="I1291" s="110"/>
      <c r="J1291" s="148"/>
      <c r="K1291" s="111"/>
      <c r="L1291" s="58"/>
      <c r="M1291" s="148"/>
      <c r="N1291" s="59"/>
      <c r="O1291" s="57">
        <f t="shared" si="1066"/>
        <v>0</v>
      </c>
      <c r="P1291" s="110"/>
      <c r="Q1291" s="111"/>
      <c r="R1291" s="281">
        <f t="shared" si="1067"/>
        <v>0</v>
      </c>
      <c r="S1291" s="58"/>
      <c r="T1291" s="59"/>
      <c r="U1291" s="57">
        <f t="shared" si="1068"/>
        <v>0</v>
      </c>
      <c r="V1291" s="110"/>
      <c r="W1291" s="111"/>
      <c r="X1291" s="281">
        <f t="shared" si="1069"/>
        <v>0</v>
      </c>
      <c r="Y1291" s="58"/>
      <c r="Z1291" s="282"/>
      <c r="AA1291" s="58"/>
      <c r="AB1291" s="148"/>
      <c r="AC1291" s="59"/>
      <c r="AD1291" s="110"/>
      <c r="AE1291" s="148"/>
      <c r="AF1291" s="111"/>
      <c r="AG1291" s="149"/>
      <c r="AH1291" s="110"/>
      <c r="AI1291" s="111"/>
      <c r="AJ1291" s="58"/>
      <c r="AK1291" s="70"/>
      <c r="AL1291" s="271"/>
      <c r="AM1291" s="271"/>
      <c r="AN1291" s="271"/>
      <c r="AO1291" s="855" t="str">
        <f t="shared" si="1063"/>
        <v/>
      </c>
      <c r="BC1291" s="244"/>
      <c r="BD1291" s="244"/>
      <c r="BE1291" s="244"/>
      <c r="BF1291" s="244"/>
      <c r="BG1291" s="244"/>
      <c r="BH1291" s="244"/>
      <c r="BI1291" s="244"/>
      <c r="BJ1291" s="244"/>
      <c r="CC1291" s="513" t="str">
        <f t="shared" si="1070"/>
        <v/>
      </c>
      <c r="CD1291" s="513" t="str">
        <f t="shared" si="1071"/>
        <v/>
      </c>
      <c r="CE1291" s="513" t="str">
        <f t="shared" si="1072"/>
        <v/>
      </c>
      <c r="CF1291" s="513" t="str">
        <f t="shared" si="1073"/>
        <v/>
      </c>
      <c r="CG1291" s="513" t="str">
        <f t="shared" si="1074"/>
        <v/>
      </c>
      <c r="CH1291" s="513" t="str">
        <f t="shared" si="1075"/>
        <v/>
      </c>
      <c r="CI1291" s="513" t="str">
        <f t="shared" si="1076"/>
        <v/>
      </c>
      <c r="CJ1291" s="513"/>
      <c r="CK1291" s="513" t="str">
        <f t="shared" si="1077"/>
        <v/>
      </c>
      <c r="CL1291" s="513" t="str">
        <f t="shared" si="1078"/>
        <v/>
      </c>
      <c r="CM1291" s="513"/>
      <c r="CR1291" s="822">
        <f t="shared" si="1079"/>
        <v>0</v>
      </c>
      <c r="CS1291" s="822">
        <f t="shared" si="1080"/>
        <v>0</v>
      </c>
      <c r="CT1291" s="823">
        <f t="shared" si="1081"/>
        <v>0</v>
      </c>
      <c r="CU1291" s="817">
        <f t="shared" si="1082"/>
        <v>0</v>
      </c>
      <c r="CV1291" s="817">
        <f t="shared" si="1083"/>
        <v>0</v>
      </c>
      <c r="CW1291" s="817">
        <f t="shared" si="1084"/>
        <v>0</v>
      </c>
      <c r="CX1291" s="817">
        <f t="shared" si="1085"/>
        <v>0</v>
      </c>
      <c r="CY1291" s="817"/>
      <c r="CZ1291" s="817">
        <f t="shared" si="1086"/>
        <v>0</v>
      </c>
      <c r="DA1291" s="817">
        <f t="shared" si="1087"/>
        <v>0</v>
      </c>
      <c r="DB1291" s="817"/>
    </row>
    <row r="1292" spans="1:106">
      <c r="A1292" s="388">
        <v>1103039</v>
      </c>
      <c r="B1292" s="408" t="s">
        <v>2364</v>
      </c>
      <c r="C1292" s="57">
        <f t="shared" si="1064"/>
        <v>0</v>
      </c>
      <c r="D1292" s="279"/>
      <c r="E1292" s="145"/>
      <c r="F1292" s="280"/>
      <c r="G1292" s="279"/>
      <c r="H1292" s="175">
        <f t="shared" si="1065"/>
        <v>0</v>
      </c>
      <c r="I1292" s="110"/>
      <c r="J1292" s="148"/>
      <c r="K1292" s="111"/>
      <c r="L1292" s="58"/>
      <c r="M1292" s="148"/>
      <c r="N1292" s="59"/>
      <c r="O1292" s="57">
        <f t="shared" si="1066"/>
        <v>0</v>
      </c>
      <c r="P1292" s="110"/>
      <c r="Q1292" s="111"/>
      <c r="R1292" s="281">
        <f t="shared" si="1067"/>
        <v>0</v>
      </c>
      <c r="S1292" s="58"/>
      <c r="T1292" s="59"/>
      <c r="U1292" s="57">
        <f t="shared" si="1068"/>
        <v>0</v>
      </c>
      <c r="V1292" s="110"/>
      <c r="W1292" s="111"/>
      <c r="X1292" s="281">
        <f t="shared" si="1069"/>
        <v>0</v>
      </c>
      <c r="Y1292" s="58"/>
      <c r="Z1292" s="282"/>
      <c r="AA1292" s="58"/>
      <c r="AB1292" s="148"/>
      <c r="AC1292" s="59"/>
      <c r="AD1292" s="110"/>
      <c r="AE1292" s="148"/>
      <c r="AF1292" s="111"/>
      <c r="AG1292" s="149"/>
      <c r="AH1292" s="110"/>
      <c r="AI1292" s="111"/>
      <c r="AJ1292" s="58"/>
      <c r="AK1292" s="70"/>
      <c r="AL1292" s="271"/>
      <c r="AM1292" s="271"/>
      <c r="AN1292" s="271"/>
      <c r="AO1292" s="855" t="str">
        <f t="shared" si="1063"/>
        <v/>
      </c>
      <c r="BC1292" s="244"/>
      <c r="BD1292" s="244"/>
      <c r="BE1292" s="244"/>
      <c r="BF1292" s="244"/>
      <c r="BG1292" s="244"/>
      <c r="BH1292" s="244"/>
      <c r="BI1292" s="244"/>
      <c r="BJ1292" s="244"/>
      <c r="CC1292" s="513" t="str">
        <f t="shared" si="1070"/>
        <v/>
      </c>
      <c r="CD1292" s="513" t="str">
        <f t="shared" si="1071"/>
        <v/>
      </c>
      <c r="CE1292" s="513" t="str">
        <f t="shared" si="1072"/>
        <v/>
      </c>
      <c r="CF1292" s="513" t="str">
        <f t="shared" si="1073"/>
        <v/>
      </c>
      <c r="CG1292" s="513" t="str">
        <f t="shared" si="1074"/>
        <v/>
      </c>
      <c r="CH1292" s="513" t="str">
        <f t="shared" si="1075"/>
        <v/>
      </c>
      <c r="CI1292" s="513" t="str">
        <f t="shared" si="1076"/>
        <v/>
      </c>
      <c r="CJ1292" s="513"/>
      <c r="CK1292" s="513" t="str">
        <f t="shared" si="1077"/>
        <v/>
      </c>
      <c r="CL1292" s="513" t="str">
        <f t="shared" si="1078"/>
        <v/>
      </c>
      <c r="CM1292" s="513"/>
      <c r="CR1292" s="822">
        <f t="shared" si="1079"/>
        <v>0</v>
      </c>
      <c r="CS1292" s="822">
        <f t="shared" si="1080"/>
        <v>0</v>
      </c>
      <c r="CT1292" s="823">
        <f t="shared" si="1081"/>
        <v>0</v>
      </c>
      <c r="CU1292" s="817">
        <f t="shared" si="1082"/>
        <v>0</v>
      </c>
      <c r="CV1292" s="817">
        <f t="shared" si="1083"/>
        <v>0</v>
      </c>
      <c r="CW1292" s="817">
        <f t="shared" si="1084"/>
        <v>0</v>
      </c>
      <c r="CX1292" s="817">
        <f t="shared" si="1085"/>
        <v>0</v>
      </c>
      <c r="CY1292" s="817"/>
      <c r="CZ1292" s="817">
        <f t="shared" si="1086"/>
        <v>0</v>
      </c>
      <c r="DA1292" s="817">
        <f t="shared" si="1087"/>
        <v>0</v>
      </c>
      <c r="DB1292" s="817"/>
    </row>
    <row r="1293" spans="1:106">
      <c r="A1293" s="388">
        <v>1103040</v>
      </c>
      <c r="B1293" s="408" t="s">
        <v>2365</v>
      </c>
      <c r="C1293" s="57">
        <f t="shared" si="1064"/>
        <v>0</v>
      </c>
      <c r="D1293" s="279"/>
      <c r="E1293" s="145"/>
      <c r="F1293" s="280"/>
      <c r="G1293" s="279"/>
      <c r="H1293" s="175">
        <f t="shared" si="1065"/>
        <v>0</v>
      </c>
      <c r="I1293" s="110"/>
      <c r="J1293" s="148"/>
      <c r="K1293" s="111"/>
      <c r="L1293" s="58"/>
      <c r="M1293" s="148"/>
      <c r="N1293" s="59"/>
      <c r="O1293" s="57">
        <f t="shared" si="1066"/>
        <v>0</v>
      </c>
      <c r="P1293" s="110"/>
      <c r="Q1293" s="111"/>
      <c r="R1293" s="281">
        <f t="shared" si="1067"/>
        <v>0</v>
      </c>
      <c r="S1293" s="58"/>
      <c r="T1293" s="59"/>
      <c r="U1293" s="57">
        <f t="shared" si="1068"/>
        <v>0</v>
      </c>
      <c r="V1293" s="110"/>
      <c r="W1293" s="111"/>
      <c r="X1293" s="281">
        <f t="shared" si="1069"/>
        <v>0</v>
      </c>
      <c r="Y1293" s="58"/>
      <c r="Z1293" s="282"/>
      <c r="AA1293" s="58"/>
      <c r="AB1293" s="148"/>
      <c r="AC1293" s="59"/>
      <c r="AD1293" s="110"/>
      <c r="AE1293" s="148"/>
      <c r="AF1293" s="111"/>
      <c r="AG1293" s="149"/>
      <c r="AH1293" s="110"/>
      <c r="AI1293" s="111"/>
      <c r="AJ1293" s="58"/>
      <c r="AK1293" s="70"/>
      <c r="AL1293" s="271"/>
      <c r="AM1293" s="271"/>
      <c r="AN1293" s="271"/>
      <c r="AO1293" s="855" t="str">
        <f t="shared" si="1063"/>
        <v/>
      </c>
      <c r="BC1293" s="244"/>
      <c r="BD1293" s="244"/>
      <c r="BE1293" s="244"/>
      <c r="BF1293" s="244"/>
      <c r="BG1293" s="244"/>
      <c r="BH1293" s="244"/>
      <c r="BI1293" s="244"/>
      <c r="BJ1293" s="244"/>
      <c r="CC1293" s="513" t="str">
        <f t="shared" si="1070"/>
        <v/>
      </c>
      <c r="CD1293" s="513" t="str">
        <f t="shared" si="1071"/>
        <v/>
      </c>
      <c r="CE1293" s="513" t="str">
        <f t="shared" si="1072"/>
        <v/>
      </c>
      <c r="CF1293" s="513" t="str">
        <f t="shared" si="1073"/>
        <v/>
      </c>
      <c r="CG1293" s="513" t="str">
        <f t="shared" si="1074"/>
        <v/>
      </c>
      <c r="CH1293" s="513" t="str">
        <f t="shared" si="1075"/>
        <v/>
      </c>
      <c r="CI1293" s="513" t="str">
        <f t="shared" si="1076"/>
        <v/>
      </c>
      <c r="CJ1293" s="513"/>
      <c r="CK1293" s="513" t="str">
        <f t="shared" si="1077"/>
        <v/>
      </c>
      <c r="CL1293" s="513" t="str">
        <f t="shared" si="1078"/>
        <v/>
      </c>
      <c r="CM1293" s="513"/>
      <c r="CR1293" s="822">
        <f t="shared" si="1079"/>
        <v>0</v>
      </c>
      <c r="CS1293" s="822">
        <f t="shared" si="1080"/>
        <v>0</v>
      </c>
      <c r="CT1293" s="823">
        <f t="shared" si="1081"/>
        <v>0</v>
      </c>
      <c r="CU1293" s="817">
        <f t="shared" si="1082"/>
        <v>0</v>
      </c>
      <c r="CV1293" s="817">
        <f t="shared" si="1083"/>
        <v>0</v>
      </c>
      <c r="CW1293" s="817">
        <f t="shared" si="1084"/>
        <v>0</v>
      </c>
      <c r="CX1293" s="817">
        <f t="shared" si="1085"/>
        <v>0</v>
      </c>
      <c r="CY1293" s="817"/>
      <c r="CZ1293" s="817">
        <f t="shared" si="1086"/>
        <v>0</v>
      </c>
      <c r="DA1293" s="817">
        <f t="shared" si="1087"/>
        <v>0</v>
      </c>
      <c r="DB1293" s="817"/>
    </row>
    <row r="1294" spans="1:106">
      <c r="A1294" s="388">
        <v>1103041</v>
      </c>
      <c r="B1294" s="408" t="s">
        <v>2366</v>
      </c>
      <c r="C1294" s="57">
        <f t="shared" si="1064"/>
        <v>0</v>
      </c>
      <c r="D1294" s="279"/>
      <c r="E1294" s="145"/>
      <c r="F1294" s="280"/>
      <c r="G1294" s="279"/>
      <c r="H1294" s="175">
        <f t="shared" si="1065"/>
        <v>0</v>
      </c>
      <c r="I1294" s="110"/>
      <c r="J1294" s="148"/>
      <c r="K1294" s="111"/>
      <c r="L1294" s="58"/>
      <c r="M1294" s="148"/>
      <c r="N1294" s="59"/>
      <c r="O1294" s="57">
        <f t="shared" si="1066"/>
        <v>0</v>
      </c>
      <c r="P1294" s="110"/>
      <c r="Q1294" s="111"/>
      <c r="R1294" s="281">
        <f t="shared" si="1067"/>
        <v>0</v>
      </c>
      <c r="S1294" s="58"/>
      <c r="T1294" s="59"/>
      <c r="U1294" s="57">
        <f t="shared" si="1068"/>
        <v>0</v>
      </c>
      <c r="V1294" s="110"/>
      <c r="W1294" s="111"/>
      <c r="X1294" s="281">
        <f t="shared" si="1069"/>
        <v>0</v>
      </c>
      <c r="Y1294" s="58"/>
      <c r="Z1294" s="282"/>
      <c r="AA1294" s="58"/>
      <c r="AB1294" s="148"/>
      <c r="AC1294" s="59"/>
      <c r="AD1294" s="110"/>
      <c r="AE1294" s="148"/>
      <c r="AF1294" s="111"/>
      <c r="AG1294" s="149"/>
      <c r="AH1294" s="110"/>
      <c r="AI1294" s="111"/>
      <c r="AJ1294" s="58"/>
      <c r="AK1294" s="70"/>
      <c r="AL1294" s="271"/>
      <c r="AM1294" s="271"/>
      <c r="AN1294" s="271"/>
      <c r="AO1294" s="855" t="str">
        <f t="shared" si="1063"/>
        <v/>
      </c>
      <c r="BC1294" s="244"/>
      <c r="BD1294" s="244"/>
      <c r="BE1294" s="244"/>
      <c r="BF1294" s="244"/>
      <c r="BG1294" s="244"/>
      <c r="BH1294" s="244"/>
      <c r="BI1294" s="244"/>
      <c r="BJ1294" s="244"/>
      <c r="CC1294" s="513" t="str">
        <f t="shared" si="1070"/>
        <v/>
      </c>
      <c r="CD1294" s="513" t="str">
        <f t="shared" si="1071"/>
        <v/>
      </c>
      <c r="CE1294" s="513" t="str">
        <f t="shared" si="1072"/>
        <v/>
      </c>
      <c r="CF1294" s="513" t="str">
        <f t="shared" si="1073"/>
        <v/>
      </c>
      <c r="CG1294" s="513" t="str">
        <f t="shared" si="1074"/>
        <v/>
      </c>
      <c r="CH1294" s="513" t="str">
        <f t="shared" si="1075"/>
        <v/>
      </c>
      <c r="CI1294" s="513" t="str">
        <f t="shared" si="1076"/>
        <v/>
      </c>
      <c r="CJ1294" s="513"/>
      <c r="CK1294" s="513" t="str">
        <f t="shared" si="1077"/>
        <v/>
      </c>
      <c r="CL1294" s="513" t="str">
        <f t="shared" si="1078"/>
        <v/>
      </c>
      <c r="CM1294" s="513"/>
      <c r="CR1294" s="822">
        <f t="shared" si="1079"/>
        <v>0</v>
      </c>
      <c r="CS1294" s="822">
        <f t="shared" si="1080"/>
        <v>0</v>
      </c>
      <c r="CT1294" s="823">
        <f t="shared" si="1081"/>
        <v>0</v>
      </c>
      <c r="CU1294" s="817">
        <f t="shared" si="1082"/>
        <v>0</v>
      </c>
      <c r="CV1294" s="817">
        <f t="shared" si="1083"/>
        <v>0</v>
      </c>
      <c r="CW1294" s="817">
        <f t="shared" si="1084"/>
        <v>0</v>
      </c>
      <c r="CX1294" s="817">
        <f t="shared" si="1085"/>
        <v>0</v>
      </c>
      <c r="CY1294" s="817"/>
      <c r="CZ1294" s="817">
        <f t="shared" si="1086"/>
        <v>0</v>
      </c>
      <c r="DA1294" s="817">
        <f t="shared" si="1087"/>
        <v>0</v>
      </c>
      <c r="DB1294" s="817"/>
    </row>
    <row r="1295" spans="1:106">
      <c r="A1295" s="388">
        <v>1103042</v>
      </c>
      <c r="B1295" s="408" t="s">
        <v>2367</v>
      </c>
      <c r="C1295" s="57">
        <f t="shared" si="1064"/>
        <v>0</v>
      </c>
      <c r="D1295" s="279"/>
      <c r="E1295" s="145"/>
      <c r="F1295" s="280"/>
      <c r="G1295" s="279"/>
      <c r="H1295" s="175">
        <f t="shared" si="1065"/>
        <v>0</v>
      </c>
      <c r="I1295" s="110"/>
      <c r="J1295" s="148"/>
      <c r="K1295" s="111"/>
      <c r="L1295" s="58"/>
      <c r="M1295" s="148"/>
      <c r="N1295" s="59"/>
      <c r="O1295" s="57">
        <f t="shared" si="1066"/>
        <v>0</v>
      </c>
      <c r="P1295" s="110"/>
      <c r="Q1295" s="111"/>
      <c r="R1295" s="281">
        <f t="shared" si="1067"/>
        <v>0</v>
      </c>
      <c r="S1295" s="58"/>
      <c r="T1295" s="59"/>
      <c r="U1295" s="57">
        <f t="shared" si="1068"/>
        <v>0</v>
      </c>
      <c r="V1295" s="110"/>
      <c r="W1295" s="111"/>
      <c r="X1295" s="281">
        <f t="shared" si="1069"/>
        <v>0</v>
      </c>
      <c r="Y1295" s="58"/>
      <c r="Z1295" s="282"/>
      <c r="AA1295" s="58"/>
      <c r="AB1295" s="148"/>
      <c r="AC1295" s="59"/>
      <c r="AD1295" s="110"/>
      <c r="AE1295" s="148"/>
      <c r="AF1295" s="111"/>
      <c r="AG1295" s="149"/>
      <c r="AH1295" s="110"/>
      <c r="AI1295" s="111"/>
      <c r="AJ1295" s="58"/>
      <c r="AK1295" s="70"/>
      <c r="AL1295" s="271"/>
      <c r="AM1295" s="271"/>
      <c r="AN1295" s="271"/>
      <c r="AO1295" s="855" t="str">
        <f t="shared" si="1063"/>
        <v/>
      </c>
      <c r="BC1295" s="244"/>
      <c r="BD1295" s="244"/>
      <c r="BE1295" s="244"/>
      <c r="BF1295" s="244"/>
      <c r="BG1295" s="244"/>
      <c r="BH1295" s="244"/>
      <c r="BI1295" s="244"/>
      <c r="BJ1295" s="244"/>
      <c r="CC1295" s="513" t="str">
        <f t="shared" si="1070"/>
        <v/>
      </c>
      <c r="CD1295" s="513" t="str">
        <f t="shared" si="1071"/>
        <v/>
      </c>
      <c r="CE1295" s="513" t="str">
        <f t="shared" si="1072"/>
        <v/>
      </c>
      <c r="CF1295" s="513" t="str">
        <f t="shared" si="1073"/>
        <v/>
      </c>
      <c r="CG1295" s="513" t="str">
        <f t="shared" si="1074"/>
        <v/>
      </c>
      <c r="CH1295" s="513" t="str">
        <f t="shared" si="1075"/>
        <v/>
      </c>
      <c r="CI1295" s="513" t="str">
        <f t="shared" si="1076"/>
        <v/>
      </c>
      <c r="CJ1295" s="513"/>
      <c r="CK1295" s="513" t="str">
        <f t="shared" si="1077"/>
        <v/>
      </c>
      <c r="CL1295" s="513" t="str">
        <f t="shared" si="1078"/>
        <v/>
      </c>
      <c r="CM1295" s="513"/>
      <c r="CR1295" s="822">
        <f t="shared" si="1079"/>
        <v>0</v>
      </c>
      <c r="CS1295" s="822">
        <f t="shared" si="1080"/>
        <v>0</v>
      </c>
      <c r="CT1295" s="823">
        <f t="shared" si="1081"/>
        <v>0</v>
      </c>
      <c r="CU1295" s="817">
        <f t="shared" si="1082"/>
        <v>0</v>
      </c>
      <c r="CV1295" s="817">
        <f t="shared" si="1083"/>
        <v>0</v>
      </c>
      <c r="CW1295" s="817">
        <f t="shared" si="1084"/>
        <v>0</v>
      </c>
      <c r="CX1295" s="817">
        <f t="shared" si="1085"/>
        <v>0</v>
      </c>
      <c r="CY1295" s="817"/>
      <c r="CZ1295" s="817">
        <f t="shared" si="1086"/>
        <v>0</v>
      </c>
      <c r="DA1295" s="817">
        <f t="shared" si="1087"/>
        <v>0</v>
      </c>
      <c r="DB1295" s="817"/>
    </row>
    <row r="1296" spans="1:106" ht="31.5">
      <c r="A1296" s="388">
        <v>1103043</v>
      </c>
      <c r="B1296" s="408" t="s">
        <v>2368</v>
      </c>
      <c r="C1296" s="57">
        <f t="shared" si="1064"/>
        <v>0</v>
      </c>
      <c r="D1296" s="279"/>
      <c r="E1296" s="145"/>
      <c r="F1296" s="280"/>
      <c r="G1296" s="279"/>
      <c r="H1296" s="175">
        <f t="shared" si="1065"/>
        <v>0</v>
      </c>
      <c r="I1296" s="110"/>
      <c r="J1296" s="148"/>
      <c r="K1296" s="111"/>
      <c r="L1296" s="58"/>
      <c r="M1296" s="148"/>
      <c r="N1296" s="59"/>
      <c r="O1296" s="57">
        <f t="shared" si="1066"/>
        <v>0</v>
      </c>
      <c r="P1296" s="110"/>
      <c r="Q1296" s="111"/>
      <c r="R1296" s="281">
        <f t="shared" si="1067"/>
        <v>0</v>
      </c>
      <c r="S1296" s="58"/>
      <c r="T1296" s="59"/>
      <c r="U1296" s="57">
        <f t="shared" si="1068"/>
        <v>0</v>
      </c>
      <c r="V1296" s="110"/>
      <c r="W1296" s="111"/>
      <c r="X1296" s="281">
        <f t="shared" si="1069"/>
        <v>0</v>
      </c>
      <c r="Y1296" s="58"/>
      <c r="Z1296" s="282"/>
      <c r="AA1296" s="58"/>
      <c r="AB1296" s="148"/>
      <c r="AC1296" s="59"/>
      <c r="AD1296" s="110"/>
      <c r="AE1296" s="148"/>
      <c r="AF1296" s="111"/>
      <c r="AG1296" s="149"/>
      <c r="AH1296" s="110"/>
      <c r="AI1296" s="111"/>
      <c r="AJ1296" s="58"/>
      <c r="AK1296" s="70"/>
      <c r="AL1296" s="271"/>
      <c r="AM1296" s="271"/>
      <c r="AN1296" s="271"/>
      <c r="AO1296" s="855" t="str">
        <f t="shared" si="1063"/>
        <v/>
      </c>
      <c r="BC1296" s="244"/>
      <c r="BD1296" s="244"/>
      <c r="BE1296" s="244"/>
      <c r="BF1296" s="244"/>
      <c r="BG1296" s="244"/>
      <c r="BH1296" s="244"/>
      <c r="BI1296" s="244"/>
      <c r="BJ1296" s="244"/>
      <c r="CC1296" s="513" t="str">
        <f t="shared" si="1070"/>
        <v/>
      </c>
      <c r="CD1296" s="513" t="str">
        <f t="shared" si="1071"/>
        <v/>
      </c>
      <c r="CE1296" s="513" t="str">
        <f t="shared" si="1072"/>
        <v/>
      </c>
      <c r="CF1296" s="513" t="str">
        <f t="shared" si="1073"/>
        <v/>
      </c>
      <c r="CG1296" s="513" t="str">
        <f t="shared" si="1074"/>
        <v/>
      </c>
      <c r="CH1296" s="513" t="str">
        <f t="shared" si="1075"/>
        <v/>
      </c>
      <c r="CI1296" s="513" t="str">
        <f t="shared" si="1076"/>
        <v/>
      </c>
      <c r="CJ1296" s="513"/>
      <c r="CK1296" s="513" t="str">
        <f t="shared" si="1077"/>
        <v/>
      </c>
      <c r="CL1296" s="513" t="str">
        <f t="shared" si="1078"/>
        <v/>
      </c>
      <c r="CM1296" s="513"/>
      <c r="CR1296" s="822">
        <f t="shared" si="1079"/>
        <v>0</v>
      </c>
      <c r="CS1296" s="822">
        <f t="shared" si="1080"/>
        <v>0</v>
      </c>
      <c r="CT1296" s="823">
        <f t="shared" si="1081"/>
        <v>0</v>
      </c>
      <c r="CU1296" s="817">
        <f t="shared" si="1082"/>
        <v>0</v>
      </c>
      <c r="CV1296" s="817">
        <f t="shared" si="1083"/>
        <v>0</v>
      </c>
      <c r="CW1296" s="817">
        <f t="shared" si="1084"/>
        <v>0</v>
      </c>
      <c r="CX1296" s="817">
        <f t="shared" si="1085"/>
        <v>0</v>
      </c>
      <c r="CY1296" s="817"/>
      <c r="CZ1296" s="817">
        <f t="shared" si="1086"/>
        <v>0</v>
      </c>
      <c r="DA1296" s="817">
        <f t="shared" si="1087"/>
        <v>0</v>
      </c>
      <c r="DB1296" s="817"/>
    </row>
    <row r="1297" spans="1:106">
      <c r="A1297" s="388">
        <v>1103045</v>
      </c>
      <c r="B1297" s="408" t="s">
        <v>2369</v>
      </c>
      <c r="C1297" s="57">
        <f t="shared" si="1064"/>
        <v>0</v>
      </c>
      <c r="D1297" s="279"/>
      <c r="E1297" s="145"/>
      <c r="F1297" s="280"/>
      <c r="G1297" s="279"/>
      <c r="H1297" s="175">
        <f t="shared" si="1065"/>
        <v>0</v>
      </c>
      <c r="I1297" s="110"/>
      <c r="J1297" s="148"/>
      <c r="K1297" s="111"/>
      <c r="L1297" s="58"/>
      <c r="M1297" s="148"/>
      <c r="N1297" s="59"/>
      <c r="O1297" s="57">
        <f t="shared" si="1066"/>
        <v>0</v>
      </c>
      <c r="P1297" s="110"/>
      <c r="Q1297" s="111"/>
      <c r="R1297" s="281">
        <f t="shared" si="1067"/>
        <v>0</v>
      </c>
      <c r="S1297" s="58"/>
      <c r="T1297" s="59"/>
      <c r="U1297" s="57">
        <f t="shared" si="1068"/>
        <v>0</v>
      </c>
      <c r="V1297" s="110"/>
      <c r="W1297" s="111"/>
      <c r="X1297" s="281">
        <f t="shared" si="1069"/>
        <v>0</v>
      </c>
      <c r="Y1297" s="58"/>
      <c r="Z1297" s="282"/>
      <c r="AA1297" s="58"/>
      <c r="AB1297" s="148"/>
      <c r="AC1297" s="59"/>
      <c r="AD1297" s="110"/>
      <c r="AE1297" s="148"/>
      <c r="AF1297" s="111"/>
      <c r="AG1297" s="149"/>
      <c r="AH1297" s="110"/>
      <c r="AI1297" s="111"/>
      <c r="AJ1297" s="58"/>
      <c r="AK1297" s="70"/>
      <c r="AL1297" s="271"/>
      <c r="AM1297" s="271"/>
      <c r="AN1297" s="271"/>
      <c r="AO1297" s="855" t="str">
        <f t="shared" si="1063"/>
        <v/>
      </c>
      <c r="BC1297" s="244"/>
      <c r="BD1297" s="244"/>
      <c r="BE1297" s="244"/>
      <c r="BF1297" s="244"/>
      <c r="BG1297" s="244"/>
      <c r="BH1297" s="244"/>
      <c r="BI1297" s="244"/>
      <c r="BJ1297" s="244"/>
      <c r="CC1297" s="513" t="str">
        <f t="shared" si="1070"/>
        <v/>
      </c>
      <c r="CD1297" s="513" t="str">
        <f t="shared" si="1071"/>
        <v/>
      </c>
      <c r="CE1297" s="513" t="str">
        <f t="shared" si="1072"/>
        <v/>
      </c>
      <c r="CF1297" s="513" t="str">
        <f t="shared" si="1073"/>
        <v/>
      </c>
      <c r="CG1297" s="513" t="str">
        <f t="shared" si="1074"/>
        <v/>
      </c>
      <c r="CH1297" s="513" t="str">
        <f t="shared" si="1075"/>
        <v/>
      </c>
      <c r="CI1297" s="513" t="str">
        <f t="shared" si="1076"/>
        <v/>
      </c>
      <c r="CJ1297" s="513"/>
      <c r="CK1297" s="513" t="str">
        <f t="shared" si="1077"/>
        <v/>
      </c>
      <c r="CL1297" s="513" t="str">
        <f t="shared" si="1078"/>
        <v/>
      </c>
      <c r="CM1297" s="513"/>
      <c r="CR1297" s="822">
        <f t="shared" si="1079"/>
        <v>0</v>
      </c>
      <c r="CS1297" s="822">
        <f t="shared" si="1080"/>
        <v>0</v>
      </c>
      <c r="CT1297" s="823">
        <f t="shared" si="1081"/>
        <v>0</v>
      </c>
      <c r="CU1297" s="817">
        <f t="shared" si="1082"/>
        <v>0</v>
      </c>
      <c r="CV1297" s="817">
        <f t="shared" si="1083"/>
        <v>0</v>
      </c>
      <c r="CW1297" s="817">
        <f t="shared" si="1084"/>
        <v>0</v>
      </c>
      <c r="CX1297" s="817">
        <f t="shared" si="1085"/>
        <v>0</v>
      </c>
      <c r="CY1297" s="817"/>
      <c r="CZ1297" s="817">
        <f t="shared" si="1086"/>
        <v>0</v>
      </c>
      <c r="DA1297" s="817">
        <f t="shared" si="1087"/>
        <v>0</v>
      </c>
      <c r="DB1297" s="817"/>
    </row>
    <row r="1298" spans="1:106">
      <c r="A1298" s="388">
        <v>1103076</v>
      </c>
      <c r="B1298" s="408" t="s">
        <v>2370</v>
      </c>
      <c r="C1298" s="57">
        <f t="shared" si="1064"/>
        <v>0</v>
      </c>
      <c r="D1298" s="279"/>
      <c r="E1298" s="145"/>
      <c r="F1298" s="280"/>
      <c r="G1298" s="279"/>
      <c r="H1298" s="175">
        <f t="shared" si="1065"/>
        <v>0</v>
      </c>
      <c r="I1298" s="110"/>
      <c r="J1298" s="148"/>
      <c r="K1298" s="111"/>
      <c r="L1298" s="58"/>
      <c r="M1298" s="148"/>
      <c r="N1298" s="59"/>
      <c r="O1298" s="57">
        <f t="shared" si="1066"/>
        <v>0</v>
      </c>
      <c r="P1298" s="110"/>
      <c r="Q1298" s="111"/>
      <c r="R1298" s="281">
        <f t="shared" si="1067"/>
        <v>0</v>
      </c>
      <c r="S1298" s="58"/>
      <c r="T1298" s="59"/>
      <c r="U1298" s="57">
        <f t="shared" si="1068"/>
        <v>0</v>
      </c>
      <c r="V1298" s="110"/>
      <c r="W1298" s="111"/>
      <c r="X1298" s="281">
        <f t="shared" si="1069"/>
        <v>0</v>
      </c>
      <c r="Y1298" s="58"/>
      <c r="Z1298" s="282"/>
      <c r="AA1298" s="58"/>
      <c r="AB1298" s="148"/>
      <c r="AC1298" s="59"/>
      <c r="AD1298" s="110"/>
      <c r="AE1298" s="148"/>
      <c r="AF1298" s="111"/>
      <c r="AG1298" s="149"/>
      <c r="AH1298" s="110"/>
      <c r="AI1298" s="111"/>
      <c r="AJ1298" s="58"/>
      <c r="AK1298" s="70"/>
      <c r="AL1298" s="271"/>
      <c r="AM1298" s="271"/>
      <c r="AN1298" s="271"/>
      <c r="AO1298" s="855" t="str">
        <f t="shared" si="1063"/>
        <v/>
      </c>
      <c r="BC1298" s="244"/>
      <c r="BD1298" s="244"/>
      <c r="BE1298" s="244"/>
      <c r="BF1298" s="244"/>
      <c r="BG1298" s="244"/>
      <c r="BH1298" s="244"/>
      <c r="BI1298" s="244"/>
      <c r="BJ1298" s="244"/>
      <c r="CC1298" s="513" t="str">
        <f t="shared" si="1070"/>
        <v/>
      </c>
      <c r="CD1298" s="513" t="str">
        <f t="shared" si="1071"/>
        <v/>
      </c>
      <c r="CE1298" s="513" t="str">
        <f t="shared" si="1072"/>
        <v/>
      </c>
      <c r="CF1298" s="513" t="str">
        <f t="shared" si="1073"/>
        <v/>
      </c>
      <c r="CG1298" s="513" t="str">
        <f t="shared" si="1074"/>
        <v/>
      </c>
      <c r="CH1298" s="513" t="str">
        <f t="shared" si="1075"/>
        <v/>
      </c>
      <c r="CI1298" s="513" t="str">
        <f t="shared" si="1076"/>
        <v/>
      </c>
      <c r="CJ1298" s="513"/>
      <c r="CK1298" s="513" t="str">
        <f t="shared" si="1077"/>
        <v/>
      </c>
      <c r="CL1298" s="513" t="str">
        <f t="shared" si="1078"/>
        <v/>
      </c>
      <c r="CM1298" s="513"/>
      <c r="CR1298" s="822">
        <f t="shared" si="1079"/>
        <v>0</v>
      </c>
      <c r="CS1298" s="822">
        <f t="shared" si="1080"/>
        <v>0</v>
      </c>
      <c r="CT1298" s="823">
        <f t="shared" si="1081"/>
        <v>0</v>
      </c>
      <c r="CU1298" s="817">
        <f t="shared" si="1082"/>
        <v>0</v>
      </c>
      <c r="CV1298" s="817">
        <f t="shared" si="1083"/>
        <v>0</v>
      </c>
      <c r="CW1298" s="817">
        <f t="shared" si="1084"/>
        <v>0</v>
      </c>
      <c r="CX1298" s="817">
        <f t="shared" si="1085"/>
        <v>0</v>
      </c>
      <c r="CY1298" s="817"/>
      <c r="CZ1298" s="817">
        <f t="shared" si="1086"/>
        <v>0</v>
      </c>
      <c r="DA1298" s="817">
        <f t="shared" si="1087"/>
        <v>0</v>
      </c>
      <c r="DB1298" s="817"/>
    </row>
    <row r="1299" spans="1:106">
      <c r="A1299" s="388">
        <v>1103046</v>
      </c>
      <c r="B1299" s="408" t="s">
        <v>2371</v>
      </c>
      <c r="C1299" s="57">
        <f t="shared" si="1064"/>
        <v>0</v>
      </c>
      <c r="D1299" s="279"/>
      <c r="E1299" s="145"/>
      <c r="F1299" s="280"/>
      <c r="G1299" s="279"/>
      <c r="H1299" s="175">
        <f t="shared" si="1065"/>
        <v>0</v>
      </c>
      <c r="I1299" s="110"/>
      <c r="J1299" s="148"/>
      <c r="K1299" s="111"/>
      <c r="L1299" s="58"/>
      <c r="M1299" s="148"/>
      <c r="N1299" s="59"/>
      <c r="O1299" s="57">
        <f t="shared" si="1066"/>
        <v>0</v>
      </c>
      <c r="P1299" s="110"/>
      <c r="Q1299" s="111"/>
      <c r="R1299" s="281">
        <f t="shared" si="1067"/>
        <v>0</v>
      </c>
      <c r="S1299" s="58"/>
      <c r="T1299" s="59"/>
      <c r="U1299" s="57">
        <f t="shared" si="1068"/>
        <v>0</v>
      </c>
      <c r="V1299" s="110"/>
      <c r="W1299" s="111"/>
      <c r="X1299" s="281">
        <f t="shared" si="1069"/>
        <v>0</v>
      </c>
      <c r="Y1299" s="58"/>
      <c r="Z1299" s="282"/>
      <c r="AA1299" s="58"/>
      <c r="AB1299" s="148"/>
      <c r="AC1299" s="59"/>
      <c r="AD1299" s="110"/>
      <c r="AE1299" s="148"/>
      <c r="AF1299" s="111"/>
      <c r="AG1299" s="149"/>
      <c r="AH1299" s="110"/>
      <c r="AI1299" s="111"/>
      <c r="AJ1299" s="58"/>
      <c r="AK1299" s="70"/>
      <c r="AL1299" s="271"/>
      <c r="AM1299" s="271"/>
      <c r="AN1299" s="271"/>
      <c r="AO1299" s="855" t="str">
        <f t="shared" si="1063"/>
        <v/>
      </c>
      <c r="BC1299" s="244"/>
      <c r="BD1299" s="244"/>
      <c r="BE1299" s="244"/>
      <c r="BF1299" s="244"/>
      <c r="BG1299" s="244"/>
      <c r="BH1299" s="244"/>
      <c r="BI1299" s="244"/>
      <c r="BJ1299" s="244"/>
      <c r="CC1299" s="513" t="str">
        <f t="shared" si="1070"/>
        <v/>
      </c>
      <c r="CD1299" s="513" t="str">
        <f t="shared" si="1071"/>
        <v/>
      </c>
      <c r="CE1299" s="513" t="str">
        <f t="shared" si="1072"/>
        <v/>
      </c>
      <c r="CF1299" s="513" t="str">
        <f t="shared" si="1073"/>
        <v/>
      </c>
      <c r="CG1299" s="513" t="str">
        <f t="shared" si="1074"/>
        <v/>
      </c>
      <c r="CH1299" s="513" t="str">
        <f t="shared" si="1075"/>
        <v/>
      </c>
      <c r="CI1299" s="513" t="str">
        <f t="shared" si="1076"/>
        <v/>
      </c>
      <c r="CJ1299" s="513"/>
      <c r="CK1299" s="513" t="str">
        <f t="shared" si="1077"/>
        <v/>
      </c>
      <c r="CL1299" s="513" t="str">
        <f t="shared" si="1078"/>
        <v/>
      </c>
      <c r="CM1299" s="513"/>
      <c r="CR1299" s="822">
        <f t="shared" si="1079"/>
        <v>0</v>
      </c>
      <c r="CS1299" s="822">
        <f t="shared" si="1080"/>
        <v>0</v>
      </c>
      <c r="CT1299" s="823">
        <f t="shared" si="1081"/>
        <v>0</v>
      </c>
      <c r="CU1299" s="817">
        <f t="shared" si="1082"/>
        <v>0</v>
      </c>
      <c r="CV1299" s="817">
        <f t="shared" si="1083"/>
        <v>0</v>
      </c>
      <c r="CW1299" s="817">
        <f t="shared" si="1084"/>
        <v>0</v>
      </c>
      <c r="CX1299" s="817">
        <f t="shared" si="1085"/>
        <v>0</v>
      </c>
      <c r="CY1299" s="817"/>
      <c r="CZ1299" s="817">
        <f t="shared" si="1086"/>
        <v>0</v>
      </c>
      <c r="DA1299" s="817">
        <f t="shared" si="1087"/>
        <v>0</v>
      </c>
      <c r="DB1299" s="817"/>
    </row>
    <row r="1300" spans="1:106" ht="21">
      <c r="A1300" s="388">
        <v>1103047</v>
      </c>
      <c r="B1300" s="408" t="s">
        <v>2372</v>
      </c>
      <c r="C1300" s="57">
        <f t="shared" si="1064"/>
        <v>0</v>
      </c>
      <c r="D1300" s="279"/>
      <c r="E1300" s="145"/>
      <c r="F1300" s="280"/>
      <c r="G1300" s="279"/>
      <c r="H1300" s="175">
        <f t="shared" si="1065"/>
        <v>0</v>
      </c>
      <c r="I1300" s="110"/>
      <c r="J1300" s="148"/>
      <c r="K1300" s="111"/>
      <c r="L1300" s="58"/>
      <c r="M1300" s="148"/>
      <c r="N1300" s="59"/>
      <c r="O1300" s="57">
        <f t="shared" si="1066"/>
        <v>0</v>
      </c>
      <c r="P1300" s="110"/>
      <c r="Q1300" s="111"/>
      <c r="R1300" s="281">
        <f t="shared" si="1067"/>
        <v>0</v>
      </c>
      <c r="S1300" s="58"/>
      <c r="T1300" s="59"/>
      <c r="U1300" s="57">
        <f t="shared" si="1068"/>
        <v>0</v>
      </c>
      <c r="V1300" s="110"/>
      <c r="W1300" s="111"/>
      <c r="X1300" s="281">
        <f t="shared" si="1069"/>
        <v>0</v>
      </c>
      <c r="Y1300" s="58"/>
      <c r="Z1300" s="282"/>
      <c r="AA1300" s="58"/>
      <c r="AB1300" s="148"/>
      <c r="AC1300" s="59"/>
      <c r="AD1300" s="110"/>
      <c r="AE1300" s="148"/>
      <c r="AF1300" s="111"/>
      <c r="AG1300" s="149"/>
      <c r="AH1300" s="110"/>
      <c r="AI1300" s="111"/>
      <c r="AJ1300" s="58"/>
      <c r="AK1300" s="70"/>
      <c r="AL1300" s="271"/>
      <c r="AM1300" s="271"/>
      <c r="AN1300" s="271"/>
      <c r="AO1300" s="855" t="str">
        <f t="shared" si="1063"/>
        <v/>
      </c>
      <c r="BC1300" s="244"/>
      <c r="BD1300" s="244"/>
      <c r="BE1300" s="244"/>
      <c r="BF1300" s="244"/>
      <c r="BG1300" s="244"/>
      <c r="BH1300" s="244"/>
      <c r="BI1300" s="244"/>
      <c r="BJ1300" s="244"/>
      <c r="CC1300" s="513" t="str">
        <f t="shared" ref="CC1300:CC1334" si="1088">IF(AND($C1300&gt;0,AA1300="")," * No olvide digitar la variable "&amp;$AA$8&amp;""&amp;": Atención Cerrada. Digite Cero si no tiene.","")</f>
        <v/>
      </c>
      <c r="CD1300" s="513" t="str">
        <f t="shared" ref="CD1300:CD1334" si="1089">IF(AND($C1300&gt;0,AB1300="")," * No olvide digitar la variable "&amp;$AA$8&amp;""&amp;": Atención Abierta. Digite Cero si no tiene.","")</f>
        <v/>
      </c>
      <c r="CE1300" s="513" t="str">
        <f t="shared" ref="CE1300:CE1334" si="1090">IF(AND($C1300&gt;0,AC1300="")," * No olvide digitar la variable "&amp;$AA$8&amp;""&amp;": Emergencia. Digite Cero si no tiene.","")</f>
        <v/>
      </c>
      <c r="CF1300" s="513" t="str">
        <f t="shared" ref="CF1300:CF1334" si="1091">IF(AND(C1300&lt;AA1300+AB1300+AC1300)," * La Suma de la variable "&amp;$AA$8&amp;""&amp;" no puede ser mayor al Total.","")</f>
        <v/>
      </c>
      <c r="CG1300" s="513" t="str">
        <f t="shared" ref="CG1300:CG1334" si="1092">IF(AND($C1300&gt;0,AD1300="")," * No olvide digitar la variable "&amp;$AD$8&amp;""&amp;": Honorarios. Digite Cero si no tiene.","")</f>
        <v/>
      </c>
      <c r="CH1300" s="513" t="str">
        <f t="shared" ref="CH1300:CH1334" si="1093">IF(AND($C1300&gt;0,AE1300="")," * No olvide digitar la variable "&amp;$AD$8&amp;""&amp;": Convenios. Digite Cero si no tiene.","")</f>
        <v/>
      </c>
      <c r="CI1300" s="513" t="str">
        <f t="shared" ref="CI1300:CI1334" si="1094">IF(AND($C1300&gt;0,AF1300="")," * No olvide digitar la variable "&amp;$AD$8&amp;""&amp;": Consultores de llamada. Digite Cero si no tiene.","")</f>
        <v/>
      </c>
      <c r="CJ1300" s="513"/>
      <c r="CK1300" s="513" t="str">
        <f t="shared" ref="CK1300:CK1334" si="1095">IF(AND($C1300&gt;0,AH1300="")," * No olvide digitar la variable "&amp;$AH$8&amp;""&amp;" Al Sistema. Digite Cero si no tiene.","")</f>
        <v/>
      </c>
      <c r="CL1300" s="513" t="str">
        <f t="shared" ref="CL1300:CL1334" si="1096">IF(AND($C1300&gt;0,AI1300="")," * No olvide digitar la variable "&amp;$AH$8&amp;""&amp;" al Extrasistema. Digite Cero si no tiene.","")</f>
        <v/>
      </c>
      <c r="CM1300" s="513"/>
      <c r="CR1300" s="822">
        <f t="shared" ref="CR1300:CR1334" si="1097">IF(AND($C1300&gt;0,AA1300=""),1,0)</f>
        <v>0</v>
      </c>
      <c r="CS1300" s="822">
        <f t="shared" ref="CS1300:CS1334" si="1098">IF(AND($C1300&gt;0,AB1300=""),1,0)</f>
        <v>0</v>
      </c>
      <c r="CT1300" s="823">
        <f t="shared" ref="CT1300:CT1334" si="1099">IF(AND($C1300&gt;0,AC1300=""),1,0)</f>
        <v>0</v>
      </c>
      <c r="CU1300" s="817">
        <f t="shared" ref="CU1300:CU1334" si="1100">IF(AND(C1300&lt;AA1300+AB1300+AC1300),1,0)</f>
        <v>0</v>
      </c>
      <c r="CV1300" s="817">
        <f t="shared" ref="CV1300:CV1334" si="1101">IF(AND($C1300&gt;0,AD1300=""),1,0)</f>
        <v>0</v>
      </c>
      <c r="CW1300" s="817">
        <f t="shared" ref="CW1300:CW1334" si="1102">IF(AND($C1300&gt;0,AE1300=""),1,0)</f>
        <v>0</v>
      </c>
      <c r="CX1300" s="817">
        <f t="shared" ref="CX1300:CX1334" si="1103">IF(AND($C1300&gt;0,AF1300=""),1,0)</f>
        <v>0</v>
      </c>
      <c r="CY1300" s="817"/>
      <c r="CZ1300" s="817">
        <f t="shared" ref="CZ1300:CZ1334" si="1104">IF(AND($C1300&gt;0,AH1300=""),1,0)</f>
        <v>0</v>
      </c>
      <c r="DA1300" s="817">
        <f t="shared" ref="DA1300:DA1334" si="1105">IF(AND($C1300&gt;0,AI1300=""),1,0)</f>
        <v>0</v>
      </c>
      <c r="DB1300" s="817"/>
    </row>
    <row r="1301" spans="1:106">
      <c r="A1301" s="388">
        <v>1103048</v>
      </c>
      <c r="B1301" s="408" t="s">
        <v>2373</v>
      </c>
      <c r="C1301" s="57">
        <f t="shared" si="1064"/>
        <v>0</v>
      </c>
      <c r="D1301" s="279"/>
      <c r="E1301" s="145"/>
      <c r="F1301" s="280"/>
      <c r="G1301" s="279"/>
      <c r="H1301" s="175">
        <f t="shared" si="1065"/>
        <v>0</v>
      </c>
      <c r="I1301" s="110"/>
      <c r="J1301" s="148"/>
      <c r="K1301" s="111"/>
      <c r="L1301" s="58"/>
      <c r="M1301" s="148"/>
      <c r="N1301" s="59"/>
      <c r="O1301" s="57">
        <f t="shared" si="1066"/>
        <v>0</v>
      </c>
      <c r="P1301" s="110"/>
      <c r="Q1301" s="111"/>
      <c r="R1301" s="281">
        <f t="shared" si="1067"/>
        <v>0</v>
      </c>
      <c r="S1301" s="58"/>
      <c r="T1301" s="59"/>
      <c r="U1301" s="57">
        <f t="shared" si="1068"/>
        <v>0</v>
      </c>
      <c r="V1301" s="110"/>
      <c r="W1301" s="111"/>
      <c r="X1301" s="281">
        <f t="shared" si="1069"/>
        <v>0</v>
      </c>
      <c r="Y1301" s="58"/>
      <c r="Z1301" s="282"/>
      <c r="AA1301" s="58"/>
      <c r="AB1301" s="148"/>
      <c r="AC1301" s="59"/>
      <c r="AD1301" s="110"/>
      <c r="AE1301" s="148"/>
      <c r="AF1301" s="111"/>
      <c r="AG1301" s="149"/>
      <c r="AH1301" s="110"/>
      <c r="AI1301" s="111"/>
      <c r="AJ1301" s="58"/>
      <c r="AK1301" s="70"/>
      <c r="AL1301" s="271"/>
      <c r="AM1301" s="271"/>
      <c r="AN1301" s="271"/>
      <c r="AO1301" s="855" t="str">
        <f t="shared" si="1063"/>
        <v/>
      </c>
      <c r="BC1301" s="244"/>
      <c r="BD1301" s="244"/>
      <c r="BE1301" s="244"/>
      <c r="BF1301" s="244"/>
      <c r="BG1301" s="244"/>
      <c r="BH1301" s="244"/>
      <c r="BI1301" s="244"/>
      <c r="BJ1301" s="244"/>
      <c r="CC1301" s="513" t="str">
        <f t="shared" si="1088"/>
        <v/>
      </c>
      <c r="CD1301" s="513" t="str">
        <f t="shared" si="1089"/>
        <v/>
      </c>
      <c r="CE1301" s="513" t="str">
        <f t="shared" si="1090"/>
        <v/>
      </c>
      <c r="CF1301" s="513" t="str">
        <f t="shared" si="1091"/>
        <v/>
      </c>
      <c r="CG1301" s="513" t="str">
        <f t="shared" si="1092"/>
        <v/>
      </c>
      <c r="CH1301" s="513" t="str">
        <f t="shared" si="1093"/>
        <v/>
      </c>
      <c r="CI1301" s="513" t="str">
        <f t="shared" si="1094"/>
        <v/>
      </c>
      <c r="CJ1301" s="513"/>
      <c r="CK1301" s="513" t="str">
        <f t="shared" si="1095"/>
        <v/>
      </c>
      <c r="CL1301" s="513" t="str">
        <f t="shared" si="1096"/>
        <v/>
      </c>
      <c r="CM1301" s="513"/>
      <c r="CR1301" s="822">
        <f t="shared" si="1097"/>
        <v>0</v>
      </c>
      <c r="CS1301" s="822">
        <f t="shared" si="1098"/>
        <v>0</v>
      </c>
      <c r="CT1301" s="823">
        <f t="shared" si="1099"/>
        <v>0</v>
      </c>
      <c r="CU1301" s="817">
        <f t="shared" si="1100"/>
        <v>0</v>
      </c>
      <c r="CV1301" s="817">
        <f t="shared" si="1101"/>
        <v>0</v>
      </c>
      <c r="CW1301" s="817">
        <f t="shared" si="1102"/>
        <v>0</v>
      </c>
      <c r="CX1301" s="817">
        <f t="shared" si="1103"/>
        <v>0</v>
      </c>
      <c r="CY1301" s="817"/>
      <c r="CZ1301" s="817">
        <f t="shared" si="1104"/>
        <v>0</v>
      </c>
      <c r="DA1301" s="817">
        <f t="shared" si="1105"/>
        <v>0</v>
      </c>
      <c r="DB1301" s="817"/>
    </row>
    <row r="1302" spans="1:106" ht="21">
      <c r="A1302" s="388">
        <v>1103049</v>
      </c>
      <c r="B1302" s="408" t="s">
        <v>2374</v>
      </c>
      <c r="C1302" s="57">
        <f t="shared" si="1064"/>
        <v>0</v>
      </c>
      <c r="D1302" s="279"/>
      <c r="E1302" s="145"/>
      <c r="F1302" s="280"/>
      <c r="G1302" s="279"/>
      <c r="H1302" s="175">
        <f t="shared" si="1065"/>
        <v>0</v>
      </c>
      <c r="I1302" s="110"/>
      <c r="J1302" s="148"/>
      <c r="K1302" s="111"/>
      <c r="L1302" s="58"/>
      <c r="M1302" s="148"/>
      <c r="N1302" s="59"/>
      <c r="O1302" s="57">
        <f t="shared" si="1066"/>
        <v>0</v>
      </c>
      <c r="P1302" s="110"/>
      <c r="Q1302" s="111"/>
      <c r="R1302" s="281">
        <f t="shared" si="1067"/>
        <v>0</v>
      </c>
      <c r="S1302" s="58"/>
      <c r="T1302" s="59"/>
      <c r="U1302" s="57">
        <f t="shared" si="1068"/>
        <v>0</v>
      </c>
      <c r="V1302" s="110"/>
      <c r="W1302" s="111"/>
      <c r="X1302" s="281">
        <f t="shared" si="1069"/>
        <v>0</v>
      </c>
      <c r="Y1302" s="58"/>
      <c r="Z1302" s="282"/>
      <c r="AA1302" s="58"/>
      <c r="AB1302" s="148"/>
      <c r="AC1302" s="59"/>
      <c r="AD1302" s="110"/>
      <c r="AE1302" s="148"/>
      <c r="AF1302" s="111"/>
      <c r="AG1302" s="149"/>
      <c r="AH1302" s="110"/>
      <c r="AI1302" s="111"/>
      <c r="AJ1302" s="58"/>
      <c r="AK1302" s="70"/>
      <c r="AL1302" s="271"/>
      <c r="AM1302" s="271"/>
      <c r="AN1302" s="271"/>
      <c r="AO1302" s="855" t="str">
        <f t="shared" si="1063"/>
        <v/>
      </c>
      <c r="BC1302" s="244"/>
      <c r="BD1302" s="244"/>
      <c r="BE1302" s="244"/>
      <c r="BF1302" s="244"/>
      <c r="BG1302" s="244"/>
      <c r="BH1302" s="244"/>
      <c r="BI1302" s="244"/>
      <c r="BJ1302" s="244"/>
      <c r="CC1302" s="513" t="str">
        <f t="shared" si="1088"/>
        <v/>
      </c>
      <c r="CD1302" s="513" t="str">
        <f t="shared" si="1089"/>
        <v/>
      </c>
      <c r="CE1302" s="513" t="str">
        <f t="shared" si="1090"/>
        <v/>
      </c>
      <c r="CF1302" s="513" t="str">
        <f t="shared" si="1091"/>
        <v/>
      </c>
      <c r="CG1302" s="513" t="str">
        <f t="shared" si="1092"/>
        <v/>
      </c>
      <c r="CH1302" s="513" t="str">
        <f t="shared" si="1093"/>
        <v/>
      </c>
      <c r="CI1302" s="513" t="str">
        <f t="shared" si="1094"/>
        <v/>
      </c>
      <c r="CJ1302" s="513"/>
      <c r="CK1302" s="513" t="str">
        <f t="shared" si="1095"/>
        <v/>
      </c>
      <c r="CL1302" s="513" t="str">
        <f t="shared" si="1096"/>
        <v/>
      </c>
      <c r="CM1302" s="513"/>
      <c r="CR1302" s="822">
        <f t="shared" si="1097"/>
        <v>0</v>
      </c>
      <c r="CS1302" s="822">
        <f t="shared" si="1098"/>
        <v>0</v>
      </c>
      <c r="CT1302" s="823">
        <f t="shared" si="1099"/>
        <v>0</v>
      </c>
      <c r="CU1302" s="817">
        <f t="shared" si="1100"/>
        <v>0</v>
      </c>
      <c r="CV1302" s="817">
        <f t="shared" si="1101"/>
        <v>0</v>
      </c>
      <c r="CW1302" s="817">
        <f t="shared" si="1102"/>
        <v>0</v>
      </c>
      <c r="CX1302" s="817">
        <f t="shared" si="1103"/>
        <v>0</v>
      </c>
      <c r="CY1302" s="817"/>
      <c r="CZ1302" s="817">
        <f t="shared" si="1104"/>
        <v>0</v>
      </c>
      <c r="DA1302" s="817">
        <f t="shared" si="1105"/>
        <v>0</v>
      </c>
      <c r="DB1302" s="817"/>
    </row>
    <row r="1303" spans="1:106">
      <c r="A1303" s="388">
        <v>1103050</v>
      </c>
      <c r="B1303" s="408" t="s">
        <v>2375</v>
      </c>
      <c r="C1303" s="57">
        <f t="shared" si="1064"/>
        <v>0</v>
      </c>
      <c r="D1303" s="279"/>
      <c r="E1303" s="145"/>
      <c r="F1303" s="280"/>
      <c r="G1303" s="279"/>
      <c r="H1303" s="175">
        <f t="shared" si="1065"/>
        <v>0</v>
      </c>
      <c r="I1303" s="110"/>
      <c r="J1303" s="148"/>
      <c r="K1303" s="111"/>
      <c r="L1303" s="58"/>
      <c r="M1303" s="148"/>
      <c r="N1303" s="59"/>
      <c r="O1303" s="57">
        <f t="shared" si="1066"/>
        <v>0</v>
      </c>
      <c r="P1303" s="110"/>
      <c r="Q1303" s="111"/>
      <c r="R1303" s="281">
        <f t="shared" si="1067"/>
        <v>0</v>
      </c>
      <c r="S1303" s="58"/>
      <c r="T1303" s="59"/>
      <c r="U1303" s="57">
        <f t="shared" si="1068"/>
        <v>0</v>
      </c>
      <c r="V1303" s="110"/>
      <c r="W1303" s="111"/>
      <c r="X1303" s="281">
        <f t="shared" si="1069"/>
        <v>0</v>
      </c>
      <c r="Y1303" s="58"/>
      <c r="Z1303" s="282"/>
      <c r="AA1303" s="58"/>
      <c r="AB1303" s="148"/>
      <c r="AC1303" s="59"/>
      <c r="AD1303" s="110"/>
      <c r="AE1303" s="148"/>
      <c r="AF1303" s="111"/>
      <c r="AG1303" s="149"/>
      <c r="AH1303" s="110"/>
      <c r="AI1303" s="111"/>
      <c r="AJ1303" s="58"/>
      <c r="AK1303" s="70"/>
      <c r="AL1303" s="271"/>
      <c r="AM1303" s="271"/>
      <c r="AN1303" s="271"/>
      <c r="AO1303" s="855" t="str">
        <f t="shared" si="1063"/>
        <v/>
      </c>
      <c r="BC1303" s="244"/>
      <c r="BD1303" s="244"/>
      <c r="BE1303" s="244"/>
      <c r="BF1303" s="244"/>
      <c r="BG1303" s="244"/>
      <c r="BH1303" s="244"/>
      <c r="BI1303" s="244"/>
      <c r="BJ1303" s="244"/>
      <c r="CC1303" s="513" t="str">
        <f t="shared" si="1088"/>
        <v/>
      </c>
      <c r="CD1303" s="513" t="str">
        <f t="shared" si="1089"/>
        <v/>
      </c>
      <c r="CE1303" s="513" t="str">
        <f t="shared" si="1090"/>
        <v/>
      </c>
      <c r="CF1303" s="513" t="str">
        <f t="shared" si="1091"/>
        <v/>
      </c>
      <c r="CG1303" s="513" t="str">
        <f t="shared" si="1092"/>
        <v/>
      </c>
      <c r="CH1303" s="513" t="str">
        <f t="shared" si="1093"/>
        <v/>
      </c>
      <c r="CI1303" s="513" t="str">
        <f t="shared" si="1094"/>
        <v/>
      </c>
      <c r="CJ1303" s="513"/>
      <c r="CK1303" s="513" t="str">
        <f t="shared" si="1095"/>
        <v/>
      </c>
      <c r="CL1303" s="513" t="str">
        <f t="shared" si="1096"/>
        <v/>
      </c>
      <c r="CM1303" s="513"/>
      <c r="CR1303" s="822">
        <f t="shared" si="1097"/>
        <v>0</v>
      </c>
      <c r="CS1303" s="822">
        <f t="shared" si="1098"/>
        <v>0</v>
      </c>
      <c r="CT1303" s="823">
        <f t="shared" si="1099"/>
        <v>0</v>
      </c>
      <c r="CU1303" s="817">
        <f t="shared" si="1100"/>
        <v>0</v>
      </c>
      <c r="CV1303" s="817">
        <f t="shared" si="1101"/>
        <v>0</v>
      </c>
      <c r="CW1303" s="817">
        <f t="shared" si="1102"/>
        <v>0</v>
      </c>
      <c r="CX1303" s="817">
        <f t="shared" si="1103"/>
        <v>0</v>
      </c>
      <c r="CY1303" s="817"/>
      <c r="CZ1303" s="817">
        <f t="shared" si="1104"/>
        <v>0</v>
      </c>
      <c r="DA1303" s="817">
        <f t="shared" si="1105"/>
        <v>0</v>
      </c>
      <c r="DB1303" s="817"/>
    </row>
    <row r="1304" spans="1:106">
      <c r="A1304" s="388">
        <v>1103069</v>
      </c>
      <c r="B1304" s="408" t="s">
        <v>2376</v>
      </c>
      <c r="C1304" s="57">
        <f t="shared" si="1064"/>
        <v>0</v>
      </c>
      <c r="D1304" s="279"/>
      <c r="E1304" s="145"/>
      <c r="F1304" s="280"/>
      <c r="G1304" s="279"/>
      <c r="H1304" s="175">
        <f t="shared" si="1065"/>
        <v>0</v>
      </c>
      <c r="I1304" s="110"/>
      <c r="J1304" s="148"/>
      <c r="K1304" s="111"/>
      <c r="L1304" s="58"/>
      <c r="M1304" s="148"/>
      <c r="N1304" s="59"/>
      <c r="O1304" s="57">
        <f t="shared" si="1066"/>
        <v>0</v>
      </c>
      <c r="P1304" s="110"/>
      <c r="Q1304" s="111"/>
      <c r="R1304" s="281">
        <f t="shared" si="1067"/>
        <v>0</v>
      </c>
      <c r="S1304" s="58"/>
      <c r="T1304" s="59"/>
      <c r="U1304" s="57">
        <f t="shared" si="1068"/>
        <v>0</v>
      </c>
      <c r="V1304" s="110"/>
      <c r="W1304" s="111"/>
      <c r="X1304" s="281">
        <f t="shared" si="1069"/>
        <v>0</v>
      </c>
      <c r="Y1304" s="58"/>
      <c r="Z1304" s="282"/>
      <c r="AA1304" s="58"/>
      <c r="AB1304" s="148"/>
      <c r="AC1304" s="59"/>
      <c r="AD1304" s="110"/>
      <c r="AE1304" s="148"/>
      <c r="AF1304" s="111"/>
      <c r="AG1304" s="149"/>
      <c r="AH1304" s="110"/>
      <c r="AI1304" s="111"/>
      <c r="AJ1304" s="58"/>
      <c r="AK1304" s="70"/>
      <c r="AL1304" s="271"/>
      <c r="AM1304" s="271"/>
      <c r="AN1304" s="271"/>
      <c r="AO1304" s="855" t="str">
        <f t="shared" si="1063"/>
        <v/>
      </c>
      <c r="BC1304" s="244"/>
      <c r="BD1304" s="244"/>
      <c r="BE1304" s="244"/>
      <c r="BF1304" s="244"/>
      <c r="BG1304" s="244"/>
      <c r="BH1304" s="244"/>
      <c r="BI1304" s="244"/>
      <c r="BJ1304" s="244"/>
      <c r="CC1304" s="513" t="str">
        <f t="shared" si="1088"/>
        <v/>
      </c>
      <c r="CD1304" s="513" t="str">
        <f t="shared" si="1089"/>
        <v/>
      </c>
      <c r="CE1304" s="513" t="str">
        <f t="shared" si="1090"/>
        <v/>
      </c>
      <c r="CF1304" s="513" t="str">
        <f t="shared" si="1091"/>
        <v/>
      </c>
      <c r="CG1304" s="513" t="str">
        <f t="shared" si="1092"/>
        <v/>
      </c>
      <c r="CH1304" s="513" t="str">
        <f t="shared" si="1093"/>
        <v/>
      </c>
      <c r="CI1304" s="513" t="str">
        <f t="shared" si="1094"/>
        <v/>
      </c>
      <c r="CJ1304" s="513"/>
      <c r="CK1304" s="513" t="str">
        <f t="shared" si="1095"/>
        <v/>
      </c>
      <c r="CL1304" s="513" t="str">
        <f t="shared" si="1096"/>
        <v/>
      </c>
      <c r="CM1304" s="513"/>
      <c r="CR1304" s="822">
        <f t="shared" si="1097"/>
        <v>0</v>
      </c>
      <c r="CS1304" s="822">
        <f t="shared" si="1098"/>
        <v>0</v>
      </c>
      <c r="CT1304" s="823">
        <f t="shared" si="1099"/>
        <v>0</v>
      </c>
      <c r="CU1304" s="817">
        <f t="shared" si="1100"/>
        <v>0</v>
      </c>
      <c r="CV1304" s="817">
        <f t="shared" si="1101"/>
        <v>0</v>
      </c>
      <c r="CW1304" s="817">
        <f t="shared" si="1102"/>
        <v>0</v>
      </c>
      <c r="CX1304" s="817">
        <f t="shared" si="1103"/>
        <v>0</v>
      </c>
      <c r="CY1304" s="817"/>
      <c r="CZ1304" s="817">
        <f t="shared" si="1104"/>
        <v>0</v>
      </c>
      <c r="DA1304" s="817">
        <f t="shared" si="1105"/>
        <v>0</v>
      </c>
      <c r="DB1304" s="817"/>
    </row>
    <row r="1305" spans="1:106">
      <c r="A1305" s="388">
        <v>1103051</v>
      </c>
      <c r="B1305" s="408" t="s">
        <v>2377</v>
      </c>
      <c r="C1305" s="57">
        <f t="shared" si="1064"/>
        <v>0</v>
      </c>
      <c r="D1305" s="279"/>
      <c r="E1305" s="145"/>
      <c r="F1305" s="280"/>
      <c r="G1305" s="279"/>
      <c r="H1305" s="175">
        <f t="shared" si="1065"/>
        <v>0</v>
      </c>
      <c r="I1305" s="110"/>
      <c r="J1305" s="148"/>
      <c r="K1305" s="111"/>
      <c r="L1305" s="58"/>
      <c r="M1305" s="148"/>
      <c r="N1305" s="59"/>
      <c r="O1305" s="57">
        <f t="shared" si="1066"/>
        <v>0</v>
      </c>
      <c r="P1305" s="110"/>
      <c r="Q1305" s="111"/>
      <c r="R1305" s="281">
        <f t="shared" si="1067"/>
        <v>0</v>
      </c>
      <c r="S1305" s="58"/>
      <c r="T1305" s="59"/>
      <c r="U1305" s="57">
        <f t="shared" si="1068"/>
        <v>0</v>
      </c>
      <c r="V1305" s="110"/>
      <c r="W1305" s="111"/>
      <c r="X1305" s="281">
        <f t="shared" si="1069"/>
        <v>0</v>
      </c>
      <c r="Y1305" s="58"/>
      <c r="Z1305" s="282"/>
      <c r="AA1305" s="58"/>
      <c r="AB1305" s="148"/>
      <c r="AC1305" s="59"/>
      <c r="AD1305" s="110"/>
      <c r="AE1305" s="148"/>
      <c r="AF1305" s="111"/>
      <c r="AG1305" s="149"/>
      <c r="AH1305" s="110"/>
      <c r="AI1305" s="111"/>
      <c r="AJ1305" s="58"/>
      <c r="AK1305" s="70"/>
      <c r="AL1305" s="271"/>
      <c r="AM1305" s="271"/>
      <c r="AN1305" s="271"/>
      <c r="AO1305" s="855" t="str">
        <f t="shared" si="1063"/>
        <v/>
      </c>
      <c r="BC1305" s="244"/>
      <c r="BD1305" s="244"/>
      <c r="BE1305" s="244"/>
      <c r="BF1305" s="244"/>
      <c r="BG1305" s="244"/>
      <c r="BH1305" s="244"/>
      <c r="BI1305" s="244"/>
      <c r="BJ1305" s="244"/>
      <c r="CC1305" s="513" t="str">
        <f t="shared" si="1088"/>
        <v/>
      </c>
      <c r="CD1305" s="513" t="str">
        <f t="shared" si="1089"/>
        <v/>
      </c>
      <c r="CE1305" s="513" t="str">
        <f t="shared" si="1090"/>
        <v/>
      </c>
      <c r="CF1305" s="513" t="str">
        <f t="shared" si="1091"/>
        <v/>
      </c>
      <c r="CG1305" s="513" t="str">
        <f t="shared" si="1092"/>
        <v/>
      </c>
      <c r="CH1305" s="513" t="str">
        <f t="shared" si="1093"/>
        <v/>
      </c>
      <c r="CI1305" s="513" t="str">
        <f t="shared" si="1094"/>
        <v/>
      </c>
      <c r="CJ1305" s="513"/>
      <c r="CK1305" s="513" t="str">
        <f t="shared" si="1095"/>
        <v/>
      </c>
      <c r="CL1305" s="513" t="str">
        <f t="shared" si="1096"/>
        <v/>
      </c>
      <c r="CM1305" s="513"/>
      <c r="CR1305" s="822">
        <f t="shared" si="1097"/>
        <v>0</v>
      </c>
      <c r="CS1305" s="822">
        <f t="shared" si="1098"/>
        <v>0</v>
      </c>
      <c r="CT1305" s="823">
        <f t="shared" si="1099"/>
        <v>0</v>
      </c>
      <c r="CU1305" s="817">
        <f t="shared" si="1100"/>
        <v>0</v>
      </c>
      <c r="CV1305" s="817">
        <f t="shared" si="1101"/>
        <v>0</v>
      </c>
      <c r="CW1305" s="817">
        <f t="shared" si="1102"/>
        <v>0</v>
      </c>
      <c r="CX1305" s="817">
        <f t="shared" si="1103"/>
        <v>0</v>
      </c>
      <c r="CY1305" s="817"/>
      <c r="CZ1305" s="817">
        <f t="shared" si="1104"/>
        <v>0</v>
      </c>
      <c r="DA1305" s="817">
        <f t="shared" si="1105"/>
        <v>0</v>
      </c>
      <c r="DB1305" s="817"/>
    </row>
    <row r="1306" spans="1:106">
      <c r="A1306" s="388">
        <v>1103052</v>
      </c>
      <c r="B1306" s="408" t="s">
        <v>2378</v>
      </c>
      <c r="C1306" s="57">
        <f t="shared" si="1064"/>
        <v>0</v>
      </c>
      <c r="D1306" s="279"/>
      <c r="E1306" s="145"/>
      <c r="F1306" s="280"/>
      <c r="G1306" s="279"/>
      <c r="H1306" s="175">
        <f t="shared" si="1065"/>
        <v>0</v>
      </c>
      <c r="I1306" s="110"/>
      <c r="J1306" s="148"/>
      <c r="K1306" s="111"/>
      <c r="L1306" s="58"/>
      <c r="M1306" s="148"/>
      <c r="N1306" s="59"/>
      <c r="O1306" s="57">
        <f t="shared" si="1066"/>
        <v>0</v>
      </c>
      <c r="P1306" s="110"/>
      <c r="Q1306" s="111"/>
      <c r="R1306" s="281">
        <f t="shared" si="1067"/>
        <v>0</v>
      </c>
      <c r="S1306" s="58"/>
      <c r="T1306" s="59"/>
      <c r="U1306" s="57">
        <f t="shared" si="1068"/>
        <v>0</v>
      </c>
      <c r="V1306" s="110"/>
      <c r="W1306" s="111"/>
      <c r="X1306" s="281">
        <f t="shared" si="1069"/>
        <v>0</v>
      </c>
      <c r="Y1306" s="58"/>
      <c r="Z1306" s="282"/>
      <c r="AA1306" s="58"/>
      <c r="AB1306" s="148"/>
      <c r="AC1306" s="59"/>
      <c r="AD1306" s="110"/>
      <c r="AE1306" s="148"/>
      <c r="AF1306" s="111"/>
      <c r="AG1306" s="149"/>
      <c r="AH1306" s="110"/>
      <c r="AI1306" s="111"/>
      <c r="AJ1306" s="58"/>
      <c r="AK1306" s="70"/>
      <c r="AL1306" s="271"/>
      <c r="AM1306" s="271"/>
      <c r="AN1306" s="271"/>
      <c r="AO1306" s="855" t="str">
        <f t="shared" si="1063"/>
        <v/>
      </c>
      <c r="BC1306" s="244"/>
      <c r="BD1306" s="244"/>
      <c r="BE1306" s="244"/>
      <c r="BF1306" s="244"/>
      <c r="BG1306" s="244"/>
      <c r="BH1306" s="244"/>
      <c r="BI1306" s="244"/>
      <c r="BJ1306" s="244"/>
      <c r="CC1306" s="513" t="str">
        <f t="shared" si="1088"/>
        <v/>
      </c>
      <c r="CD1306" s="513" t="str">
        <f t="shared" si="1089"/>
        <v/>
      </c>
      <c r="CE1306" s="513" t="str">
        <f t="shared" si="1090"/>
        <v/>
      </c>
      <c r="CF1306" s="513" t="str">
        <f t="shared" si="1091"/>
        <v/>
      </c>
      <c r="CG1306" s="513" t="str">
        <f t="shared" si="1092"/>
        <v/>
      </c>
      <c r="CH1306" s="513" t="str">
        <f t="shared" si="1093"/>
        <v/>
      </c>
      <c r="CI1306" s="513" t="str">
        <f t="shared" si="1094"/>
        <v/>
      </c>
      <c r="CJ1306" s="513"/>
      <c r="CK1306" s="513" t="str">
        <f t="shared" si="1095"/>
        <v/>
      </c>
      <c r="CL1306" s="513" t="str">
        <f t="shared" si="1096"/>
        <v/>
      </c>
      <c r="CM1306" s="513"/>
      <c r="CR1306" s="822">
        <f t="shared" si="1097"/>
        <v>0</v>
      </c>
      <c r="CS1306" s="822">
        <f t="shared" si="1098"/>
        <v>0</v>
      </c>
      <c r="CT1306" s="823">
        <f t="shared" si="1099"/>
        <v>0</v>
      </c>
      <c r="CU1306" s="817">
        <f t="shared" si="1100"/>
        <v>0</v>
      </c>
      <c r="CV1306" s="817">
        <f t="shared" si="1101"/>
        <v>0</v>
      </c>
      <c r="CW1306" s="817">
        <f t="shared" si="1102"/>
        <v>0</v>
      </c>
      <c r="CX1306" s="817">
        <f t="shared" si="1103"/>
        <v>0</v>
      </c>
      <c r="CY1306" s="817"/>
      <c r="CZ1306" s="817">
        <f t="shared" si="1104"/>
        <v>0</v>
      </c>
      <c r="DA1306" s="817">
        <f t="shared" si="1105"/>
        <v>0</v>
      </c>
      <c r="DB1306" s="817"/>
    </row>
    <row r="1307" spans="1:106">
      <c r="A1307" s="388">
        <v>1103053</v>
      </c>
      <c r="B1307" s="408" t="s">
        <v>2379</v>
      </c>
      <c r="C1307" s="57">
        <f t="shared" si="1064"/>
        <v>0</v>
      </c>
      <c r="D1307" s="279"/>
      <c r="E1307" s="145"/>
      <c r="F1307" s="280"/>
      <c r="G1307" s="279"/>
      <c r="H1307" s="175">
        <f t="shared" si="1065"/>
        <v>0</v>
      </c>
      <c r="I1307" s="110"/>
      <c r="J1307" s="148"/>
      <c r="K1307" s="111"/>
      <c r="L1307" s="58"/>
      <c r="M1307" s="148"/>
      <c r="N1307" s="59"/>
      <c r="O1307" s="57">
        <f t="shared" si="1066"/>
        <v>0</v>
      </c>
      <c r="P1307" s="110"/>
      <c r="Q1307" s="111"/>
      <c r="R1307" s="281">
        <f t="shared" si="1067"/>
        <v>0</v>
      </c>
      <c r="S1307" s="58"/>
      <c r="T1307" s="59"/>
      <c r="U1307" s="57">
        <f t="shared" si="1068"/>
        <v>0</v>
      </c>
      <c r="V1307" s="110"/>
      <c r="W1307" s="111"/>
      <c r="X1307" s="281">
        <f t="shared" si="1069"/>
        <v>0</v>
      </c>
      <c r="Y1307" s="58"/>
      <c r="Z1307" s="282"/>
      <c r="AA1307" s="58"/>
      <c r="AB1307" s="148"/>
      <c r="AC1307" s="59"/>
      <c r="AD1307" s="110"/>
      <c r="AE1307" s="148"/>
      <c r="AF1307" s="111"/>
      <c r="AG1307" s="149"/>
      <c r="AH1307" s="110"/>
      <c r="AI1307" s="111"/>
      <c r="AJ1307" s="58"/>
      <c r="AK1307" s="70"/>
      <c r="AL1307" s="271"/>
      <c r="AM1307" s="271"/>
      <c r="AN1307" s="271"/>
      <c r="AO1307" s="855" t="str">
        <f t="shared" si="1063"/>
        <v/>
      </c>
      <c r="BC1307" s="244"/>
      <c r="BD1307" s="244"/>
      <c r="BE1307" s="244"/>
      <c r="BF1307" s="244"/>
      <c r="BG1307" s="244"/>
      <c r="BH1307" s="244"/>
      <c r="BI1307" s="244"/>
      <c r="BJ1307" s="244"/>
      <c r="CC1307" s="513" t="str">
        <f t="shared" si="1088"/>
        <v/>
      </c>
      <c r="CD1307" s="513" t="str">
        <f t="shared" si="1089"/>
        <v/>
      </c>
      <c r="CE1307" s="513" t="str">
        <f t="shared" si="1090"/>
        <v/>
      </c>
      <c r="CF1307" s="513" t="str">
        <f t="shared" si="1091"/>
        <v/>
      </c>
      <c r="CG1307" s="513" t="str">
        <f t="shared" si="1092"/>
        <v/>
      </c>
      <c r="CH1307" s="513" t="str">
        <f t="shared" si="1093"/>
        <v/>
      </c>
      <c r="CI1307" s="513" t="str">
        <f t="shared" si="1094"/>
        <v/>
      </c>
      <c r="CJ1307" s="513"/>
      <c r="CK1307" s="513" t="str">
        <f t="shared" si="1095"/>
        <v/>
      </c>
      <c r="CL1307" s="513" t="str">
        <f t="shared" si="1096"/>
        <v/>
      </c>
      <c r="CM1307" s="513"/>
      <c r="CR1307" s="822">
        <f t="shared" si="1097"/>
        <v>0</v>
      </c>
      <c r="CS1307" s="822">
        <f t="shared" si="1098"/>
        <v>0</v>
      </c>
      <c r="CT1307" s="823">
        <f t="shared" si="1099"/>
        <v>0</v>
      </c>
      <c r="CU1307" s="817">
        <f t="shared" si="1100"/>
        <v>0</v>
      </c>
      <c r="CV1307" s="817">
        <f t="shared" si="1101"/>
        <v>0</v>
      </c>
      <c r="CW1307" s="817">
        <f t="shared" si="1102"/>
        <v>0</v>
      </c>
      <c r="CX1307" s="817">
        <f t="shared" si="1103"/>
        <v>0</v>
      </c>
      <c r="CY1307" s="817"/>
      <c r="CZ1307" s="817">
        <f t="shared" si="1104"/>
        <v>0</v>
      </c>
      <c r="DA1307" s="817">
        <f t="shared" si="1105"/>
        <v>0</v>
      </c>
      <c r="DB1307" s="817"/>
    </row>
    <row r="1308" spans="1:106">
      <c r="A1308" s="388">
        <v>1103054</v>
      </c>
      <c r="B1308" s="408" t="s">
        <v>2380</v>
      </c>
      <c r="C1308" s="57">
        <f t="shared" si="1064"/>
        <v>0</v>
      </c>
      <c r="D1308" s="279"/>
      <c r="E1308" s="145"/>
      <c r="F1308" s="280"/>
      <c r="G1308" s="279"/>
      <c r="H1308" s="175">
        <f t="shared" si="1065"/>
        <v>0</v>
      </c>
      <c r="I1308" s="110"/>
      <c r="J1308" s="148"/>
      <c r="K1308" s="111"/>
      <c r="L1308" s="58"/>
      <c r="M1308" s="148"/>
      <c r="N1308" s="59"/>
      <c r="O1308" s="57">
        <f t="shared" si="1066"/>
        <v>0</v>
      </c>
      <c r="P1308" s="110"/>
      <c r="Q1308" s="111"/>
      <c r="R1308" s="281">
        <f t="shared" si="1067"/>
        <v>0</v>
      </c>
      <c r="S1308" s="58"/>
      <c r="T1308" s="59"/>
      <c r="U1308" s="57">
        <f t="shared" si="1068"/>
        <v>0</v>
      </c>
      <c r="V1308" s="110"/>
      <c r="W1308" s="111"/>
      <c r="X1308" s="281">
        <f t="shared" si="1069"/>
        <v>0</v>
      </c>
      <c r="Y1308" s="58"/>
      <c r="Z1308" s="282"/>
      <c r="AA1308" s="58"/>
      <c r="AB1308" s="148"/>
      <c r="AC1308" s="59"/>
      <c r="AD1308" s="110"/>
      <c r="AE1308" s="148"/>
      <c r="AF1308" s="111"/>
      <c r="AG1308" s="149"/>
      <c r="AH1308" s="110"/>
      <c r="AI1308" s="111"/>
      <c r="AJ1308" s="58"/>
      <c r="AK1308" s="70"/>
      <c r="AL1308" s="271"/>
      <c r="AM1308" s="271"/>
      <c r="AN1308" s="271"/>
      <c r="AO1308" s="855" t="str">
        <f t="shared" si="1063"/>
        <v/>
      </c>
      <c r="BC1308" s="244"/>
      <c r="BD1308" s="244"/>
      <c r="BE1308" s="244"/>
      <c r="BF1308" s="244"/>
      <c r="BG1308" s="244"/>
      <c r="BH1308" s="244"/>
      <c r="BI1308" s="244"/>
      <c r="BJ1308" s="244"/>
      <c r="CC1308" s="513" t="str">
        <f t="shared" si="1088"/>
        <v/>
      </c>
      <c r="CD1308" s="513" t="str">
        <f t="shared" si="1089"/>
        <v/>
      </c>
      <c r="CE1308" s="513" t="str">
        <f t="shared" si="1090"/>
        <v/>
      </c>
      <c r="CF1308" s="513" t="str">
        <f t="shared" si="1091"/>
        <v/>
      </c>
      <c r="CG1308" s="513" t="str">
        <f t="shared" si="1092"/>
        <v/>
      </c>
      <c r="CH1308" s="513" t="str">
        <f t="shared" si="1093"/>
        <v/>
      </c>
      <c r="CI1308" s="513" t="str">
        <f t="shared" si="1094"/>
        <v/>
      </c>
      <c r="CJ1308" s="513"/>
      <c r="CK1308" s="513" t="str">
        <f t="shared" si="1095"/>
        <v/>
      </c>
      <c r="CL1308" s="513" t="str">
        <f t="shared" si="1096"/>
        <v/>
      </c>
      <c r="CM1308" s="513"/>
      <c r="CR1308" s="822">
        <f t="shared" si="1097"/>
        <v>0</v>
      </c>
      <c r="CS1308" s="822">
        <f t="shared" si="1098"/>
        <v>0</v>
      </c>
      <c r="CT1308" s="823">
        <f t="shared" si="1099"/>
        <v>0</v>
      </c>
      <c r="CU1308" s="817">
        <f t="shared" si="1100"/>
        <v>0</v>
      </c>
      <c r="CV1308" s="817">
        <f t="shared" si="1101"/>
        <v>0</v>
      </c>
      <c r="CW1308" s="817">
        <f t="shared" si="1102"/>
        <v>0</v>
      </c>
      <c r="CX1308" s="817">
        <f t="shared" si="1103"/>
        <v>0</v>
      </c>
      <c r="CY1308" s="817"/>
      <c r="CZ1308" s="817">
        <f t="shared" si="1104"/>
        <v>0</v>
      </c>
      <c r="DA1308" s="817">
        <f t="shared" si="1105"/>
        <v>0</v>
      </c>
      <c r="DB1308" s="817"/>
    </row>
    <row r="1309" spans="1:106">
      <c r="A1309" s="388">
        <v>1103055</v>
      </c>
      <c r="B1309" s="408" t="s">
        <v>2381</v>
      </c>
      <c r="C1309" s="57">
        <f t="shared" si="1064"/>
        <v>0</v>
      </c>
      <c r="D1309" s="279"/>
      <c r="E1309" s="145"/>
      <c r="F1309" s="280"/>
      <c r="G1309" s="279"/>
      <c r="H1309" s="175">
        <f t="shared" si="1065"/>
        <v>0</v>
      </c>
      <c r="I1309" s="110"/>
      <c r="J1309" s="148"/>
      <c r="K1309" s="111"/>
      <c r="L1309" s="58"/>
      <c r="M1309" s="148"/>
      <c r="N1309" s="59"/>
      <c r="O1309" s="57">
        <f t="shared" si="1066"/>
        <v>0</v>
      </c>
      <c r="P1309" s="110"/>
      <c r="Q1309" s="111"/>
      <c r="R1309" s="281">
        <f t="shared" si="1067"/>
        <v>0</v>
      </c>
      <c r="S1309" s="58"/>
      <c r="T1309" s="59"/>
      <c r="U1309" s="57">
        <f t="shared" si="1068"/>
        <v>0</v>
      </c>
      <c r="V1309" s="110"/>
      <c r="W1309" s="111"/>
      <c r="X1309" s="281">
        <f t="shared" si="1069"/>
        <v>0</v>
      </c>
      <c r="Y1309" s="58"/>
      <c r="Z1309" s="282"/>
      <c r="AA1309" s="58"/>
      <c r="AB1309" s="148"/>
      <c r="AC1309" s="59"/>
      <c r="AD1309" s="110"/>
      <c r="AE1309" s="148"/>
      <c r="AF1309" s="111"/>
      <c r="AG1309" s="149"/>
      <c r="AH1309" s="110"/>
      <c r="AI1309" s="111"/>
      <c r="AJ1309" s="58"/>
      <c r="AK1309" s="70"/>
      <c r="AL1309" s="271"/>
      <c r="AM1309" s="271"/>
      <c r="AN1309" s="271"/>
      <c r="AO1309" s="855" t="str">
        <f t="shared" si="1063"/>
        <v/>
      </c>
      <c r="BC1309" s="244"/>
      <c r="BD1309" s="244"/>
      <c r="BE1309" s="244"/>
      <c r="BF1309" s="244"/>
      <c r="BG1309" s="244"/>
      <c r="BH1309" s="244"/>
      <c r="BI1309" s="244"/>
      <c r="BJ1309" s="244"/>
      <c r="CC1309" s="513" t="str">
        <f t="shared" si="1088"/>
        <v/>
      </c>
      <c r="CD1309" s="513" t="str">
        <f t="shared" si="1089"/>
        <v/>
      </c>
      <c r="CE1309" s="513" t="str">
        <f t="shared" si="1090"/>
        <v/>
      </c>
      <c r="CF1309" s="513" t="str">
        <f t="shared" si="1091"/>
        <v/>
      </c>
      <c r="CG1309" s="513" t="str">
        <f t="shared" si="1092"/>
        <v/>
      </c>
      <c r="CH1309" s="513" t="str">
        <f t="shared" si="1093"/>
        <v/>
      </c>
      <c r="CI1309" s="513" t="str">
        <f t="shared" si="1094"/>
        <v/>
      </c>
      <c r="CJ1309" s="513"/>
      <c r="CK1309" s="513" t="str">
        <f t="shared" si="1095"/>
        <v/>
      </c>
      <c r="CL1309" s="513" t="str">
        <f t="shared" si="1096"/>
        <v/>
      </c>
      <c r="CM1309" s="513"/>
      <c r="CR1309" s="822">
        <f t="shared" si="1097"/>
        <v>0</v>
      </c>
      <c r="CS1309" s="822">
        <f t="shared" si="1098"/>
        <v>0</v>
      </c>
      <c r="CT1309" s="823">
        <f t="shared" si="1099"/>
        <v>0</v>
      </c>
      <c r="CU1309" s="817">
        <f t="shared" si="1100"/>
        <v>0</v>
      </c>
      <c r="CV1309" s="817">
        <f t="shared" si="1101"/>
        <v>0</v>
      </c>
      <c r="CW1309" s="817">
        <f t="shared" si="1102"/>
        <v>0</v>
      </c>
      <c r="CX1309" s="817">
        <f t="shared" si="1103"/>
        <v>0</v>
      </c>
      <c r="CY1309" s="817"/>
      <c r="CZ1309" s="817">
        <f t="shared" si="1104"/>
        <v>0</v>
      </c>
      <c r="DA1309" s="817">
        <f t="shared" si="1105"/>
        <v>0</v>
      </c>
      <c r="DB1309" s="817"/>
    </row>
    <row r="1310" spans="1:106">
      <c r="A1310" s="388">
        <v>1103056</v>
      </c>
      <c r="B1310" s="408" t="s">
        <v>2382</v>
      </c>
      <c r="C1310" s="57">
        <f t="shared" si="1064"/>
        <v>0</v>
      </c>
      <c r="D1310" s="279"/>
      <c r="E1310" s="145"/>
      <c r="F1310" s="280"/>
      <c r="G1310" s="279"/>
      <c r="H1310" s="175">
        <f t="shared" si="1065"/>
        <v>0</v>
      </c>
      <c r="I1310" s="110"/>
      <c r="J1310" s="148"/>
      <c r="K1310" s="111"/>
      <c r="L1310" s="58"/>
      <c r="M1310" s="148"/>
      <c r="N1310" s="59"/>
      <c r="O1310" s="57">
        <f t="shared" si="1066"/>
        <v>0</v>
      </c>
      <c r="P1310" s="110"/>
      <c r="Q1310" s="111"/>
      <c r="R1310" s="281">
        <f t="shared" si="1067"/>
        <v>0</v>
      </c>
      <c r="S1310" s="58"/>
      <c r="T1310" s="59"/>
      <c r="U1310" s="57">
        <f t="shared" si="1068"/>
        <v>0</v>
      </c>
      <c r="V1310" s="110"/>
      <c r="W1310" s="111"/>
      <c r="X1310" s="281">
        <f t="shared" si="1069"/>
        <v>0</v>
      </c>
      <c r="Y1310" s="58"/>
      <c r="Z1310" s="282"/>
      <c r="AA1310" s="58"/>
      <c r="AB1310" s="148"/>
      <c r="AC1310" s="59"/>
      <c r="AD1310" s="110"/>
      <c r="AE1310" s="148"/>
      <c r="AF1310" s="111"/>
      <c r="AG1310" s="149"/>
      <c r="AH1310" s="110"/>
      <c r="AI1310" s="111"/>
      <c r="AJ1310" s="58"/>
      <c r="AK1310" s="70"/>
      <c r="AL1310" s="271"/>
      <c r="AM1310" s="271"/>
      <c r="AN1310" s="271"/>
      <c r="AO1310" s="855" t="str">
        <f t="shared" si="1063"/>
        <v/>
      </c>
      <c r="BC1310" s="244"/>
      <c r="BD1310" s="244"/>
      <c r="BE1310" s="244"/>
      <c r="BF1310" s="244"/>
      <c r="BG1310" s="244"/>
      <c r="BH1310" s="244"/>
      <c r="BI1310" s="244"/>
      <c r="BJ1310" s="244"/>
      <c r="CC1310" s="513" t="str">
        <f t="shared" si="1088"/>
        <v/>
      </c>
      <c r="CD1310" s="513" t="str">
        <f t="shared" si="1089"/>
        <v/>
      </c>
      <c r="CE1310" s="513" t="str">
        <f t="shared" si="1090"/>
        <v/>
      </c>
      <c r="CF1310" s="513" t="str">
        <f t="shared" si="1091"/>
        <v/>
      </c>
      <c r="CG1310" s="513" t="str">
        <f t="shared" si="1092"/>
        <v/>
      </c>
      <c r="CH1310" s="513" t="str">
        <f t="shared" si="1093"/>
        <v/>
      </c>
      <c r="CI1310" s="513" t="str">
        <f t="shared" si="1094"/>
        <v/>
      </c>
      <c r="CJ1310" s="513"/>
      <c r="CK1310" s="513" t="str">
        <f t="shared" si="1095"/>
        <v/>
      </c>
      <c r="CL1310" s="513" t="str">
        <f t="shared" si="1096"/>
        <v/>
      </c>
      <c r="CM1310" s="513"/>
      <c r="CR1310" s="822">
        <f t="shared" si="1097"/>
        <v>0</v>
      </c>
      <c r="CS1310" s="822">
        <f t="shared" si="1098"/>
        <v>0</v>
      </c>
      <c r="CT1310" s="823">
        <f t="shared" si="1099"/>
        <v>0</v>
      </c>
      <c r="CU1310" s="817">
        <f t="shared" si="1100"/>
        <v>0</v>
      </c>
      <c r="CV1310" s="817">
        <f t="shared" si="1101"/>
        <v>0</v>
      </c>
      <c r="CW1310" s="817">
        <f t="shared" si="1102"/>
        <v>0</v>
      </c>
      <c r="CX1310" s="817">
        <f t="shared" si="1103"/>
        <v>0</v>
      </c>
      <c r="CY1310" s="817"/>
      <c r="CZ1310" s="817">
        <f t="shared" si="1104"/>
        <v>0</v>
      </c>
      <c r="DA1310" s="817">
        <f t="shared" si="1105"/>
        <v>0</v>
      </c>
      <c r="DB1310" s="817"/>
    </row>
    <row r="1311" spans="1:106">
      <c r="A1311" s="388">
        <v>1103057</v>
      </c>
      <c r="B1311" s="408" t="s">
        <v>2383</v>
      </c>
      <c r="C1311" s="57">
        <f t="shared" si="1064"/>
        <v>0</v>
      </c>
      <c r="D1311" s="279"/>
      <c r="E1311" s="145"/>
      <c r="F1311" s="280"/>
      <c r="G1311" s="279"/>
      <c r="H1311" s="175">
        <f t="shared" si="1065"/>
        <v>0</v>
      </c>
      <c r="I1311" s="110"/>
      <c r="J1311" s="148"/>
      <c r="K1311" s="111"/>
      <c r="L1311" s="58"/>
      <c r="M1311" s="148"/>
      <c r="N1311" s="59"/>
      <c r="O1311" s="57">
        <f t="shared" si="1066"/>
        <v>0</v>
      </c>
      <c r="P1311" s="110"/>
      <c r="Q1311" s="111"/>
      <c r="R1311" s="281">
        <f t="shared" si="1067"/>
        <v>0</v>
      </c>
      <c r="S1311" s="58"/>
      <c r="T1311" s="59"/>
      <c r="U1311" s="57">
        <f t="shared" si="1068"/>
        <v>0</v>
      </c>
      <c r="V1311" s="110"/>
      <c r="W1311" s="111"/>
      <c r="X1311" s="281">
        <f t="shared" si="1069"/>
        <v>0</v>
      </c>
      <c r="Y1311" s="58"/>
      <c r="Z1311" s="282"/>
      <c r="AA1311" s="58"/>
      <c r="AB1311" s="148"/>
      <c r="AC1311" s="59"/>
      <c r="AD1311" s="110"/>
      <c r="AE1311" s="148"/>
      <c r="AF1311" s="111"/>
      <c r="AG1311" s="149"/>
      <c r="AH1311" s="110"/>
      <c r="AI1311" s="111"/>
      <c r="AJ1311" s="58"/>
      <c r="AK1311" s="70"/>
      <c r="AL1311" s="271"/>
      <c r="AM1311" s="271"/>
      <c r="AN1311" s="271"/>
      <c r="AO1311" s="855" t="str">
        <f t="shared" si="1063"/>
        <v/>
      </c>
      <c r="BC1311" s="244"/>
      <c r="BD1311" s="244"/>
      <c r="BE1311" s="244"/>
      <c r="BF1311" s="244"/>
      <c r="BG1311" s="244"/>
      <c r="BH1311" s="244"/>
      <c r="BI1311" s="244"/>
      <c r="BJ1311" s="244"/>
      <c r="CC1311" s="513" t="str">
        <f t="shared" si="1088"/>
        <v/>
      </c>
      <c r="CD1311" s="513" t="str">
        <f t="shared" si="1089"/>
        <v/>
      </c>
      <c r="CE1311" s="513" t="str">
        <f t="shared" si="1090"/>
        <v/>
      </c>
      <c r="CF1311" s="513" t="str">
        <f t="shared" si="1091"/>
        <v/>
      </c>
      <c r="CG1311" s="513" t="str">
        <f t="shared" si="1092"/>
        <v/>
      </c>
      <c r="CH1311" s="513" t="str">
        <f t="shared" si="1093"/>
        <v/>
      </c>
      <c r="CI1311" s="513" t="str">
        <f t="shared" si="1094"/>
        <v/>
      </c>
      <c r="CJ1311" s="513"/>
      <c r="CK1311" s="513" t="str">
        <f t="shared" si="1095"/>
        <v/>
      </c>
      <c r="CL1311" s="513" t="str">
        <f t="shared" si="1096"/>
        <v/>
      </c>
      <c r="CM1311" s="513"/>
      <c r="CR1311" s="822">
        <f t="shared" si="1097"/>
        <v>0</v>
      </c>
      <c r="CS1311" s="822">
        <f t="shared" si="1098"/>
        <v>0</v>
      </c>
      <c r="CT1311" s="823">
        <f t="shared" si="1099"/>
        <v>0</v>
      </c>
      <c r="CU1311" s="817">
        <f t="shared" si="1100"/>
        <v>0</v>
      </c>
      <c r="CV1311" s="817">
        <f t="shared" si="1101"/>
        <v>0</v>
      </c>
      <c r="CW1311" s="817">
        <f t="shared" si="1102"/>
        <v>0</v>
      </c>
      <c r="CX1311" s="817">
        <f t="shared" si="1103"/>
        <v>0</v>
      </c>
      <c r="CY1311" s="817"/>
      <c r="CZ1311" s="817">
        <f t="shared" si="1104"/>
        <v>0</v>
      </c>
      <c r="DA1311" s="817">
        <f t="shared" si="1105"/>
        <v>0</v>
      </c>
      <c r="DB1311" s="817"/>
    </row>
    <row r="1312" spans="1:106">
      <c r="A1312" s="388">
        <v>1103072</v>
      </c>
      <c r="B1312" s="408" t="s">
        <v>2384</v>
      </c>
      <c r="C1312" s="57">
        <f t="shared" si="1064"/>
        <v>0</v>
      </c>
      <c r="D1312" s="279"/>
      <c r="E1312" s="145"/>
      <c r="F1312" s="280"/>
      <c r="G1312" s="279"/>
      <c r="H1312" s="175">
        <f t="shared" si="1065"/>
        <v>0</v>
      </c>
      <c r="I1312" s="110"/>
      <c r="J1312" s="148"/>
      <c r="K1312" s="111"/>
      <c r="L1312" s="58"/>
      <c r="M1312" s="148"/>
      <c r="N1312" s="59"/>
      <c r="O1312" s="57">
        <f t="shared" si="1066"/>
        <v>0</v>
      </c>
      <c r="P1312" s="110"/>
      <c r="Q1312" s="111"/>
      <c r="R1312" s="281">
        <f t="shared" si="1067"/>
        <v>0</v>
      </c>
      <c r="S1312" s="58"/>
      <c r="T1312" s="59"/>
      <c r="U1312" s="57">
        <f t="shared" si="1068"/>
        <v>0</v>
      </c>
      <c r="V1312" s="110"/>
      <c r="W1312" s="111"/>
      <c r="X1312" s="281">
        <f t="shared" si="1069"/>
        <v>0</v>
      </c>
      <c r="Y1312" s="58"/>
      <c r="Z1312" s="282"/>
      <c r="AA1312" s="58"/>
      <c r="AB1312" s="148"/>
      <c r="AC1312" s="59"/>
      <c r="AD1312" s="110"/>
      <c r="AE1312" s="148"/>
      <c r="AF1312" s="111"/>
      <c r="AG1312" s="149"/>
      <c r="AH1312" s="110"/>
      <c r="AI1312" s="111"/>
      <c r="AJ1312" s="58"/>
      <c r="AK1312" s="70"/>
      <c r="AL1312" s="271"/>
      <c r="AM1312" s="271"/>
      <c r="AN1312" s="271"/>
      <c r="AO1312" s="855" t="str">
        <f t="shared" si="1063"/>
        <v/>
      </c>
      <c r="BC1312" s="244"/>
      <c r="BD1312" s="244"/>
      <c r="BE1312" s="244"/>
      <c r="BF1312" s="244"/>
      <c r="BG1312" s="244"/>
      <c r="BH1312" s="244"/>
      <c r="BI1312" s="244"/>
      <c r="BJ1312" s="244"/>
      <c r="CC1312" s="513" t="str">
        <f t="shared" si="1088"/>
        <v/>
      </c>
      <c r="CD1312" s="513" t="str">
        <f t="shared" si="1089"/>
        <v/>
      </c>
      <c r="CE1312" s="513" t="str">
        <f t="shared" si="1090"/>
        <v/>
      </c>
      <c r="CF1312" s="513" t="str">
        <f t="shared" si="1091"/>
        <v/>
      </c>
      <c r="CG1312" s="513" t="str">
        <f t="shared" si="1092"/>
        <v/>
      </c>
      <c r="CH1312" s="513" t="str">
        <f t="shared" si="1093"/>
        <v/>
      </c>
      <c r="CI1312" s="513" t="str">
        <f t="shared" si="1094"/>
        <v/>
      </c>
      <c r="CJ1312" s="513"/>
      <c r="CK1312" s="513" t="str">
        <f t="shared" si="1095"/>
        <v/>
      </c>
      <c r="CL1312" s="513" t="str">
        <f t="shared" si="1096"/>
        <v/>
      </c>
      <c r="CM1312" s="513"/>
      <c r="CR1312" s="822">
        <f t="shared" si="1097"/>
        <v>0</v>
      </c>
      <c r="CS1312" s="822">
        <f t="shared" si="1098"/>
        <v>0</v>
      </c>
      <c r="CT1312" s="823">
        <f t="shared" si="1099"/>
        <v>0</v>
      </c>
      <c r="CU1312" s="817">
        <f t="shared" si="1100"/>
        <v>0</v>
      </c>
      <c r="CV1312" s="817">
        <f t="shared" si="1101"/>
        <v>0</v>
      </c>
      <c r="CW1312" s="817">
        <f t="shared" si="1102"/>
        <v>0</v>
      </c>
      <c r="CX1312" s="817">
        <f t="shared" si="1103"/>
        <v>0</v>
      </c>
      <c r="CY1312" s="817"/>
      <c r="CZ1312" s="817">
        <f t="shared" si="1104"/>
        <v>0</v>
      </c>
      <c r="DA1312" s="817">
        <f t="shared" si="1105"/>
        <v>0</v>
      </c>
      <c r="DB1312" s="817"/>
    </row>
    <row r="1313" spans="1:106">
      <c r="A1313" s="388">
        <v>1103073</v>
      </c>
      <c r="B1313" s="408" t="s">
        <v>2385</v>
      </c>
      <c r="C1313" s="57">
        <f t="shared" si="1064"/>
        <v>0</v>
      </c>
      <c r="D1313" s="279"/>
      <c r="E1313" s="145"/>
      <c r="F1313" s="280"/>
      <c r="G1313" s="279"/>
      <c r="H1313" s="175">
        <f t="shared" si="1065"/>
        <v>0</v>
      </c>
      <c r="I1313" s="110"/>
      <c r="J1313" s="148"/>
      <c r="K1313" s="111"/>
      <c r="L1313" s="58"/>
      <c r="M1313" s="148"/>
      <c r="N1313" s="59"/>
      <c r="O1313" s="57">
        <f t="shared" si="1066"/>
        <v>0</v>
      </c>
      <c r="P1313" s="110"/>
      <c r="Q1313" s="111"/>
      <c r="R1313" s="281">
        <f t="shared" si="1067"/>
        <v>0</v>
      </c>
      <c r="S1313" s="58"/>
      <c r="T1313" s="59"/>
      <c r="U1313" s="57">
        <f t="shared" si="1068"/>
        <v>0</v>
      </c>
      <c r="V1313" s="110"/>
      <c r="W1313" s="111"/>
      <c r="X1313" s="281">
        <f t="shared" si="1069"/>
        <v>0</v>
      </c>
      <c r="Y1313" s="58"/>
      <c r="Z1313" s="282"/>
      <c r="AA1313" s="58"/>
      <c r="AB1313" s="148"/>
      <c r="AC1313" s="59"/>
      <c r="AD1313" s="110"/>
      <c r="AE1313" s="148"/>
      <c r="AF1313" s="111"/>
      <c r="AG1313" s="149"/>
      <c r="AH1313" s="110"/>
      <c r="AI1313" s="111"/>
      <c r="AJ1313" s="58"/>
      <c r="AK1313" s="70"/>
      <c r="AL1313" s="271"/>
      <c r="AM1313" s="271"/>
      <c r="AN1313" s="271"/>
      <c r="AO1313" s="855" t="str">
        <f t="shared" si="1063"/>
        <v/>
      </c>
      <c r="BC1313" s="244"/>
      <c r="BD1313" s="244"/>
      <c r="BE1313" s="244"/>
      <c r="BF1313" s="244"/>
      <c r="BG1313" s="244"/>
      <c r="BH1313" s="244"/>
      <c r="BI1313" s="244"/>
      <c r="BJ1313" s="244"/>
      <c r="CC1313" s="513" t="str">
        <f t="shared" si="1088"/>
        <v/>
      </c>
      <c r="CD1313" s="513" t="str">
        <f t="shared" si="1089"/>
        <v/>
      </c>
      <c r="CE1313" s="513" t="str">
        <f t="shared" si="1090"/>
        <v/>
      </c>
      <c r="CF1313" s="513" t="str">
        <f t="shared" si="1091"/>
        <v/>
      </c>
      <c r="CG1313" s="513" t="str">
        <f t="shared" si="1092"/>
        <v/>
      </c>
      <c r="CH1313" s="513" t="str">
        <f t="shared" si="1093"/>
        <v/>
      </c>
      <c r="CI1313" s="513" t="str">
        <f t="shared" si="1094"/>
        <v/>
      </c>
      <c r="CJ1313" s="513"/>
      <c r="CK1313" s="513" t="str">
        <f t="shared" si="1095"/>
        <v/>
      </c>
      <c r="CL1313" s="513" t="str">
        <f t="shared" si="1096"/>
        <v/>
      </c>
      <c r="CM1313" s="513"/>
      <c r="CR1313" s="822">
        <f t="shared" si="1097"/>
        <v>0</v>
      </c>
      <c r="CS1313" s="822">
        <f t="shared" si="1098"/>
        <v>0</v>
      </c>
      <c r="CT1313" s="823">
        <f t="shared" si="1099"/>
        <v>0</v>
      </c>
      <c r="CU1313" s="817">
        <f t="shared" si="1100"/>
        <v>0</v>
      </c>
      <c r="CV1313" s="817">
        <f t="shared" si="1101"/>
        <v>0</v>
      </c>
      <c r="CW1313" s="817">
        <f t="shared" si="1102"/>
        <v>0</v>
      </c>
      <c r="CX1313" s="817">
        <f t="shared" si="1103"/>
        <v>0</v>
      </c>
      <c r="CY1313" s="817"/>
      <c r="CZ1313" s="817">
        <f t="shared" si="1104"/>
        <v>0</v>
      </c>
      <c r="DA1313" s="817">
        <f t="shared" si="1105"/>
        <v>0</v>
      </c>
      <c r="DB1313" s="817"/>
    </row>
    <row r="1314" spans="1:106">
      <c r="A1314" s="388">
        <v>1103074</v>
      </c>
      <c r="B1314" s="408" t="s">
        <v>2386</v>
      </c>
      <c r="C1314" s="57">
        <f t="shared" si="1064"/>
        <v>0</v>
      </c>
      <c r="D1314" s="279"/>
      <c r="E1314" s="145"/>
      <c r="F1314" s="280"/>
      <c r="G1314" s="279"/>
      <c r="H1314" s="175">
        <f t="shared" si="1065"/>
        <v>0</v>
      </c>
      <c r="I1314" s="110"/>
      <c r="J1314" s="148"/>
      <c r="K1314" s="111"/>
      <c r="L1314" s="58"/>
      <c r="M1314" s="148"/>
      <c r="N1314" s="59"/>
      <c r="O1314" s="57">
        <f t="shared" si="1066"/>
        <v>0</v>
      </c>
      <c r="P1314" s="110"/>
      <c r="Q1314" s="111"/>
      <c r="R1314" s="281">
        <f t="shared" si="1067"/>
        <v>0</v>
      </c>
      <c r="S1314" s="58"/>
      <c r="T1314" s="59"/>
      <c r="U1314" s="57">
        <f t="shared" si="1068"/>
        <v>0</v>
      </c>
      <c r="V1314" s="110"/>
      <c r="W1314" s="111"/>
      <c r="X1314" s="281">
        <f t="shared" si="1069"/>
        <v>0</v>
      </c>
      <c r="Y1314" s="58"/>
      <c r="Z1314" s="282"/>
      <c r="AA1314" s="58"/>
      <c r="AB1314" s="148"/>
      <c r="AC1314" s="59"/>
      <c r="AD1314" s="110"/>
      <c r="AE1314" s="148"/>
      <c r="AF1314" s="111"/>
      <c r="AG1314" s="149"/>
      <c r="AH1314" s="110"/>
      <c r="AI1314" s="111"/>
      <c r="AJ1314" s="58"/>
      <c r="AK1314" s="70"/>
      <c r="AL1314" s="271"/>
      <c r="AM1314" s="271"/>
      <c r="AN1314" s="271"/>
      <c r="AO1314" s="855" t="str">
        <f t="shared" si="1063"/>
        <v/>
      </c>
      <c r="BC1314" s="244"/>
      <c r="BD1314" s="244"/>
      <c r="BE1314" s="244"/>
      <c r="BF1314" s="244"/>
      <c r="BG1314" s="244"/>
      <c r="BH1314" s="244"/>
      <c r="BI1314" s="244"/>
      <c r="BJ1314" s="244"/>
      <c r="CC1314" s="513" t="str">
        <f t="shared" si="1088"/>
        <v/>
      </c>
      <c r="CD1314" s="513" t="str">
        <f t="shared" si="1089"/>
        <v/>
      </c>
      <c r="CE1314" s="513" t="str">
        <f t="shared" si="1090"/>
        <v/>
      </c>
      <c r="CF1314" s="513" t="str">
        <f t="shared" si="1091"/>
        <v/>
      </c>
      <c r="CG1314" s="513" t="str">
        <f t="shared" si="1092"/>
        <v/>
      </c>
      <c r="CH1314" s="513" t="str">
        <f t="shared" si="1093"/>
        <v/>
      </c>
      <c r="CI1314" s="513" t="str">
        <f t="shared" si="1094"/>
        <v/>
      </c>
      <c r="CJ1314" s="513"/>
      <c r="CK1314" s="513" t="str">
        <f t="shared" si="1095"/>
        <v/>
      </c>
      <c r="CL1314" s="513" t="str">
        <f t="shared" si="1096"/>
        <v/>
      </c>
      <c r="CM1314" s="513"/>
      <c r="CR1314" s="822">
        <f t="shared" si="1097"/>
        <v>0</v>
      </c>
      <c r="CS1314" s="822">
        <f t="shared" si="1098"/>
        <v>0</v>
      </c>
      <c r="CT1314" s="823">
        <f t="shared" si="1099"/>
        <v>0</v>
      </c>
      <c r="CU1314" s="817">
        <f t="shared" si="1100"/>
        <v>0</v>
      </c>
      <c r="CV1314" s="817">
        <f t="shared" si="1101"/>
        <v>0</v>
      </c>
      <c r="CW1314" s="817">
        <f t="shared" si="1102"/>
        <v>0</v>
      </c>
      <c r="CX1314" s="817">
        <f t="shared" si="1103"/>
        <v>0</v>
      </c>
      <c r="CY1314" s="817"/>
      <c r="CZ1314" s="817">
        <f t="shared" si="1104"/>
        <v>0</v>
      </c>
      <c r="DA1314" s="817">
        <f t="shared" si="1105"/>
        <v>0</v>
      </c>
      <c r="DB1314" s="817"/>
    </row>
    <row r="1315" spans="1:106">
      <c r="A1315" s="388">
        <v>1103075</v>
      </c>
      <c r="B1315" s="408" t="s">
        <v>2387</v>
      </c>
      <c r="C1315" s="57">
        <f t="shared" si="1064"/>
        <v>0</v>
      </c>
      <c r="D1315" s="279"/>
      <c r="E1315" s="145"/>
      <c r="F1315" s="280"/>
      <c r="G1315" s="279"/>
      <c r="H1315" s="175">
        <f t="shared" si="1065"/>
        <v>0</v>
      </c>
      <c r="I1315" s="110"/>
      <c r="J1315" s="148"/>
      <c r="K1315" s="111"/>
      <c r="L1315" s="58"/>
      <c r="M1315" s="148"/>
      <c r="N1315" s="59"/>
      <c r="O1315" s="57">
        <f t="shared" si="1066"/>
        <v>0</v>
      </c>
      <c r="P1315" s="110"/>
      <c r="Q1315" s="111"/>
      <c r="R1315" s="281">
        <f t="shared" si="1067"/>
        <v>0</v>
      </c>
      <c r="S1315" s="58"/>
      <c r="T1315" s="59"/>
      <c r="U1315" s="57">
        <f t="shared" si="1068"/>
        <v>0</v>
      </c>
      <c r="V1315" s="110"/>
      <c r="W1315" s="111"/>
      <c r="X1315" s="281">
        <f t="shared" si="1069"/>
        <v>0</v>
      </c>
      <c r="Y1315" s="58"/>
      <c r="Z1315" s="282"/>
      <c r="AA1315" s="58"/>
      <c r="AB1315" s="148"/>
      <c r="AC1315" s="59"/>
      <c r="AD1315" s="110"/>
      <c r="AE1315" s="148"/>
      <c r="AF1315" s="111"/>
      <c r="AG1315" s="149"/>
      <c r="AH1315" s="110"/>
      <c r="AI1315" s="111"/>
      <c r="AJ1315" s="58"/>
      <c r="AK1315" s="70"/>
      <c r="AL1315" s="271"/>
      <c r="AM1315" s="271"/>
      <c r="AN1315" s="271"/>
      <c r="AO1315" s="855" t="str">
        <f t="shared" si="1063"/>
        <v/>
      </c>
      <c r="BC1315" s="244"/>
      <c r="BD1315" s="244"/>
      <c r="BE1315" s="244"/>
      <c r="BF1315" s="244"/>
      <c r="BG1315" s="244"/>
      <c r="BH1315" s="244"/>
      <c r="BI1315" s="244"/>
      <c r="BJ1315" s="244"/>
      <c r="CC1315" s="513" t="str">
        <f t="shared" si="1088"/>
        <v/>
      </c>
      <c r="CD1315" s="513" t="str">
        <f t="shared" si="1089"/>
        <v/>
      </c>
      <c r="CE1315" s="513" t="str">
        <f t="shared" si="1090"/>
        <v/>
      </c>
      <c r="CF1315" s="513" t="str">
        <f t="shared" si="1091"/>
        <v/>
      </c>
      <c r="CG1315" s="513" t="str">
        <f t="shared" si="1092"/>
        <v/>
      </c>
      <c r="CH1315" s="513" t="str">
        <f t="shared" si="1093"/>
        <v/>
      </c>
      <c r="CI1315" s="513" t="str">
        <f t="shared" si="1094"/>
        <v/>
      </c>
      <c r="CJ1315" s="513"/>
      <c r="CK1315" s="513" t="str">
        <f t="shared" si="1095"/>
        <v/>
      </c>
      <c r="CL1315" s="513" t="str">
        <f t="shared" si="1096"/>
        <v/>
      </c>
      <c r="CM1315" s="513"/>
      <c r="CR1315" s="822">
        <f t="shared" si="1097"/>
        <v>0</v>
      </c>
      <c r="CS1315" s="822">
        <f t="shared" si="1098"/>
        <v>0</v>
      </c>
      <c r="CT1315" s="823">
        <f t="shared" si="1099"/>
        <v>0</v>
      </c>
      <c r="CU1315" s="817">
        <f t="shared" si="1100"/>
        <v>0</v>
      </c>
      <c r="CV1315" s="817">
        <f t="shared" si="1101"/>
        <v>0</v>
      </c>
      <c r="CW1315" s="817">
        <f t="shared" si="1102"/>
        <v>0</v>
      </c>
      <c r="CX1315" s="817">
        <f t="shared" si="1103"/>
        <v>0</v>
      </c>
      <c r="CY1315" s="817"/>
      <c r="CZ1315" s="817">
        <f t="shared" si="1104"/>
        <v>0</v>
      </c>
      <c r="DA1315" s="817">
        <f t="shared" si="1105"/>
        <v>0</v>
      </c>
      <c r="DB1315" s="817"/>
    </row>
    <row r="1316" spans="1:106">
      <c r="A1316" s="388">
        <v>1103078</v>
      </c>
      <c r="B1316" s="408" t="s">
        <v>2388</v>
      </c>
      <c r="C1316" s="57">
        <f>SUM(I1316:N1316)</f>
        <v>0</v>
      </c>
      <c r="D1316" s="279"/>
      <c r="E1316" s="145"/>
      <c r="F1316" s="280"/>
      <c r="G1316" s="279"/>
      <c r="H1316" s="175">
        <f>SUM(I1316:J1316)</f>
        <v>0</v>
      </c>
      <c r="I1316" s="110"/>
      <c r="J1316" s="148"/>
      <c r="K1316" s="111"/>
      <c r="L1316" s="58"/>
      <c r="M1316" s="148"/>
      <c r="N1316" s="59"/>
      <c r="O1316" s="57">
        <f>SUM(P1316:Q1316)</f>
        <v>0</v>
      </c>
      <c r="P1316" s="110"/>
      <c r="Q1316" s="111"/>
      <c r="R1316" s="281">
        <f>SUM(S1316:T1316)</f>
        <v>0</v>
      </c>
      <c r="S1316" s="58"/>
      <c r="T1316" s="59"/>
      <c r="U1316" s="57">
        <f>SUM(V1316:W1316)</f>
        <v>0</v>
      </c>
      <c r="V1316" s="110"/>
      <c r="W1316" s="111"/>
      <c r="X1316" s="281">
        <f>SUM(Y1316:Z1316)</f>
        <v>0</v>
      </c>
      <c r="Y1316" s="58"/>
      <c r="Z1316" s="282"/>
      <c r="AA1316" s="58"/>
      <c r="AB1316" s="148"/>
      <c r="AC1316" s="59"/>
      <c r="AD1316" s="110"/>
      <c r="AE1316" s="148"/>
      <c r="AF1316" s="111"/>
      <c r="AG1316" s="149"/>
      <c r="AH1316" s="110"/>
      <c r="AI1316" s="111"/>
      <c r="AJ1316" s="58"/>
      <c r="AK1316" s="70"/>
      <c r="AL1316" s="271"/>
      <c r="AM1316" s="271"/>
      <c r="AN1316" s="271"/>
      <c r="AO1316" s="855" t="str">
        <f t="shared" si="1063"/>
        <v/>
      </c>
      <c r="BC1316" s="244"/>
      <c r="BD1316" s="244"/>
      <c r="BE1316" s="244"/>
      <c r="BF1316" s="244"/>
      <c r="BG1316" s="244"/>
      <c r="BH1316" s="244"/>
      <c r="BI1316" s="244"/>
      <c r="BJ1316" s="244"/>
      <c r="CC1316" s="513" t="str">
        <f t="shared" si="1088"/>
        <v/>
      </c>
      <c r="CD1316" s="513" t="str">
        <f t="shared" si="1089"/>
        <v/>
      </c>
      <c r="CE1316" s="513" t="str">
        <f t="shared" si="1090"/>
        <v/>
      </c>
      <c r="CF1316" s="513" t="str">
        <f t="shared" si="1091"/>
        <v/>
      </c>
      <c r="CG1316" s="513" t="str">
        <f t="shared" si="1092"/>
        <v/>
      </c>
      <c r="CH1316" s="513" t="str">
        <f t="shared" si="1093"/>
        <v/>
      </c>
      <c r="CI1316" s="513" t="str">
        <f t="shared" si="1094"/>
        <v/>
      </c>
      <c r="CJ1316" s="513"/>
      <c r="CK1316" s="513" t="str">
        <f t="shared" si="1095"/>
        <v/>
      </c>
      <c r="CL1316" s="513" t="str">
        <f t="shared" si="1096"/>
        <v/>
      </c>
      <c r="CM1316" s="513"/>
      <c r="CR1316" s="822">
        <f t="shared" si="1097"/>
        <v>0</v>
      </c>
      <c r="CS1316" s="822">
        <f t="shared" si="1098"/>
        <v>0</v>
      </c>
      <c r="CT1316" s="823">
        <f t="shared" si="1099"/>
        <v>0</v>
      </c>
      <c r="CU1316" s="817">
        <f t="shared" si="1100"/>
        <v>0</v>
      </c>
      <c r="CV1316" s="817">
        <f t="shared" si="1101"/>
        <v>0</v>
      </c>
      <c r="CW1316" s="817">
        <f t="shared" si="1102"/>
        <v>0</v>
      </c>
      <c r="CX1316" s="817">
        <f t="shared" si="1103"/>
        <v>0</v>
      </c>
      <c r="CY1316" s="817"/>
      <c r="CZ1316" s="817">
        <f t="shared" si="1104"/>
        <v>0</v>
      </c>
      <c r="DA1316" s="817">
        <f t="shared" si="1105"/>
        <v>0</v>
      </c>
      <c r="DB1316" s="817"/>
    </row>
    <row r="1317" spans="1:106">
      <c r="A1317" s="388">
        <v>1103079</v>
      </c>
      <c r="B1317" s="408" t="s">
        <v>2389</v>
      </c>
      <c r="C1317" s="57">
        <f>SUM(I1317:N1317)</f>
        <v>0</v>
      </c>
      <c r="D1317" s="279"/>
      <c r="E1317" s="145"/>
      <c r="F1317" s="280"/>
      <c r="G1317" s="279"/>
      <c r="H1317" s="175">
        <f>SUM(I1317:J1317)</f>
        <v>0</v>
      </c>
      <c r="I1317" s="110"/>
      <c r="J1317" s="148"/>
      <c r="K1317" s="111"/>
      <c r="L1317" s="58"/>
      <c r="M1317" s="148"/>
      <c r="N1317" s="59"/>
      <c r="O1317" s="57">
        <f>SUM(P1317:Q1317)</f>
        <v>0</v>
      </c>
      <c r="P1317" s="110"/>
      <c r="Q1317" s="111"/>
      <c r="R1317" s="281">
        <f>SUM(S1317:T1317)</f>
        <v>0</v>
      </c>
      <c r="S1317" s="58"/>
      <c r="T1317" s="59"/>
      <c r="U1317" s="57">
        <f>SUM(V1317:W1317)</f>
        <v>0</v>
      </c>
      <c r="V1317" s="110"/>
      <c r="W1317" s="111"/>
      <c r="X1317" s="281">
        <f>SUM(Y1317:Z1317)</f>
        <v>0</v>
      </c>
      <c r="Y1317" s="58"/>
      <c r="Z1317" s="282"/>
      <c r="AA1317" s="58"/>
      <c r="AB1317" s="148"/>
      <c r="AC1317" s="59"/>
      <c r="AD1317" s="110"/>
      <c r="AE1317" s="148"/>
      <c r="AF1317" s="111"/>
      <c r="AG1317" s="149"/>
      <c r="AH1317" s="110"/>
      <c r="AI1317" s="111"/>
      <c r="AJ1317" s="58"/>
      <c r="AK1317" s="70"/>
      <c r="AL1317" s="271"/>
      <c r="AM1317" s="271"/>
      <c r="AN1317" s="271"/>
      <c r="AO1317" s="855" t="str">
        <f t="shared" si="1063"/>
        <v/>
      </c>
      <c r="BC1317" s="244"/>
      <c r="BD1317" s="244"/>
      <c r="BE1317" s="244"/>
      <c r="BF1317" s="244"/>
      <c r="BG1317" s="244"/>
      <c r="BH1317" s="244"/>
      <c r="BI1317" s="244"/>
      <c r="BJ1317" s="244"/>
      <c r="CC1317" s="513" t="str">
        <f t="shared" si="1088"/>
        <v/>
      </c>
      <c r="CD1317" s="513" t="str">
        <f t="shared" si="1089"/>
        <v/>
      </c>
      <c r="CE1317" s="513" t="str">
        <f t="shared" si="1090"/>
        <v/>
      </c>
      <c r="CF1317" s="513" t="str">
        <f t="shared" si="1091"/>
        <v/>
      </c>
      <c r="CG1317" s="513" t="str">
        <f t="shared" si="1092"/>
        <v/>
      </c>
      <c r="CH1317" s="513" t="str">
        <f t="shared" si="1093"/>
        <v/>
      </c>
      <c r="CI1317" s="513" t="str">
        <f t="shared" si="1094"/>
        <v/>
      </c>
      <c r="CJ1317" s="513"/>
      <c r="CK1317" s="513" t="str">
        <f t="shared" si="1095"/>
        <v/>
      </c>
      <c r="CL1317" s="513" t="str">
        <f t="shared" si="1096"/>
        <v/>
      </c>
      <c r="CM1317" s="513"/>
      <c r="CR1317" s="822">
        <f t="shared" si="1097"/>
        <v>0</v>
      </c>
      <c r="CS1317" s="822">
        <f t="shared" si="1098"/>
        <v>0</v>
      </c>
      <c r="CT1317" s="823">
        <f t="shared" si="1099"/>
        <v>0</v>
      </c>
      <c r="CU1317" s="817">
        <f t="shared" si="1100"/>
        <v>0</v>
      </c>
      <c r="CV1317" s="817">
        <f t="shared" si="1101"/>
        <v>0</v>
      </c>
      <c r="CW1317" s="817">
        <f t="shared" si="1102"/>
        <v>0</v>
      </c>
      <c r="CX1317" s="817">
        <f t="shared" si="1103"/>
        <v>0</v>
      </c>
      <c r="CY1317" s="817"/>
      <c r="CZ1317" s="817">
        <f t="shared" si="1104"/>
        <v>0</v>
      </c>
      <c r="DA1317" s="817">
        <f t="shared" si="1105"/>
        <v>0</v>
      </c>
      <c r="DB1317" s="817"/>
    </row>
    <row r="1318" spans="1:106">
      <c r="A1318" s="388">
        <v>1103080</v>
      </c>
      <c r="B1318" s="408" t="s">
        <v>2390</v>
      </c>
      <c r="C1318" s="57">
        <f>SUM(I1318:N1318)</f>
        <v>0</v>
      </c>
      <c r="D1318" s="279"/>
      <c r="E1318" s="145"/>
      <c r="F1318" s="280"/>
      <c r="G1318" s="279"/>
      <c r="H1318" s="175">
        <f>SUM(I1318:J1318)</f>
        <v>0</v>
      </c>
      <c r="I1318" s="110"/>
      <c r="J1318" s="148"/>
      <c r="K1318" s="111"/>
      <c r="L1318" s="58"/>
      <c r="M1318" s="148"/>
      <c r="N1318" s="59"/>
      <c r="O1318" s="57">
        <f>SUM(P1318:Q1318)</f>
        <v>0</v>
      </c>
      <c r="P1318" s="110"/>
      <c r="Q1318" s="111"/>
      <c r="R1318" s="281">
        <f>SUM(S1318:T1318)</f>
        <v>0</v>
      </c>
      <c r="S1318" s="58"/>
      <c r="T1318" s="59"/>
      <c r="U1318" s="57">
        <f>SUM(V1318:W1318)</f>
        <v>0</v>
      </c>
      <c r="V1318" s="110"/>
      <c r="W1318" s="111"/>
      <c r="X1318" s="281">
        <f>SUM(Y1318:Z1318)</f>
        <v>0</v>
      </c>
      <c r="Y1318" s="58"/>
      <c r="Z1318" s="282"/>
      <c r="AA1318" s="58"/>
      <c r="AB1318" s="148"/>
      <c r="AC1318" s="59"/>
      <c r="AD1318" s="110"/>
      <c r="AE1318" s="148"/>
      <c r="AF1318" s="111"/>
      <c r="AG1318" s="149"/>
      <c r="AH1318" s="110"/>
      <c r="AI1318" s="111"/>
      <c r="AJ1318" s="58"/>
      <c r="AK1318" s="70"/>
      <c r="AL1318" s="271"/>
      <c r="AM1318" s="271"/>
      <c r="AN1318" s="271"/>
      <c r="AO1318" s="855" t="str">
        <f t="shared" ref="AO1318:AO1334" si="1106">CC1318&amp;CD1318&amp;CE1318&amp;CF1318&amp;CG1318&amp;CH1318&amp;CI1318&amp;CJ1318&amp;CK1318&amp;CL1318&amp;CM1318&amp;CN1318&amp;CO1318</f>
        <v/>
      </c>
      <c r="BC1318" s="244"/>
      <c r="BD1318" s="244"/>
      <c r="BE1318" s="244"/>
      <c r="BF1318" s="244"/>
      <c r="BG1318" s="244"/>
      <c r="BH1318" s="244"/>
      <c r="BI1318" s="244"/>
      <c r="BJ1318" s="244"/>
      <c r="CC1318" s="513" t="str">
        <f t="shared" si="1088"/>
        <v/>
      </c>
      <c r="CD1318" s="513" t="str">
        <f t="shared" si="1089"/>
        <v/>
      </c>
      <c r="CE1318" s="513" t="str">
        <f t="shared" si="1090"/>
        <v/>
      </c>
      <c r="CF1318" s="513" t="str">
        <f t="shared" si="1091"/>
        <v/>
      </c>
      <c r="CG1318" s="513" t="str">
        <f t="shared" si="1092"/>
        <v/>
      </c>
      <c r="CH1318" s="513" t="str">
        <f t="shared" si="1093"/>
        <v/>
      </c>
      <c r="CI1318" s="513" t="str">
        <f t="shared" si="1094"/>
        <v/>
      </c>
      <c r="CJ1318" s="513"/>
      <c r="CK1318" s="513" t="str">
        <f t="shared" si="1095"/>
        <v/>
      </c>
      <c r="CL1318" s="513" t="str">
        <f t="shared" si="1096"/>
        <v/>
      </c>
      <c r="CM1318" s="513"/>
      <c r="CR1318" s="822">
        <f t="shared" si="1097"/>
        <v>0</v>
      </c>
      <c r="CS1318" s="822">
        <f t="shared" si="1098"/>
        <v>0</v>
      </c>
      <c r="CT1318" s="823">
        <f t="shared" si="1099"/>
        <v>0</v>
      </c>
      <c r="CU1318" s="817">
        <f t="shared" si="1100"/>
        <v>0</v>
      </c>
      <c r="CV1318" s="817">
        <f t="shared" si="1101"/>
        <v>0</v>
      </c>
      <c r="CW1318" s="817">
        <f t="shared" si="1102"/>
        <v>0</v>
      </c>
      <c r="CX1318" s="817">
        <f t="shared" si="1103"/>
        <v>0</v>
      </c>
      <c r="CY1318" s="817"/>
      <c r="CZ1318" s="817">
        <f t="shared" si="1104"/>
        <v>0</v>
      </c>
      <c r="DA1318" s="817">
        <f t="shared" si="1105"/>
        <v>0</v>
      </c>
      <c r="DB1318" s="817"/>
    </row>
    <row r="1319" spans="1:106">
      <c r="A1319" s="388">
        <v>1103081</v>
      </c>
      <c r="B1319" s="408" t="s">
        <v>2391</v>
      </c>
      <c r="C1319" s="57">
        <f>SUM(I1319:N1319)</f>
        <v>0</v>
      </c>
      <c r="D1319" s="279"/>
      <c r="E1319" s="145"/>
      <c r="F1319" s="280"/>
      <c r="G1319" s="279"/>
      <c r="H1319" s="175">
        <f>SUM(I1319:J1319)</f>
        <v>0</v>
      </c>
      <c r="I1319" s="110"/>
      <c r="J1319" s="148"/>
      <c r="K1319" s="111"/>
      <c r="L1319" s="58"/>
      <c r="M1319" s="148"/>
      <c r="N1319" s="59"/>
      <c r="O1319" s="57">
        <f>SUM(P1319:Q1319)</f>
        <v>0</v>
      </c>
      <c r="P1319" s="110"/>
      <c r="Q1319" s="111"/>
      <c r="R1319" s="281">
        <f>SUM(S1319:T1319)</f>
        <v>0</v>
      </c>
      <c r="S1319" s="58"/>
      <c r="T1319" s="59"/>
      <c r="U1319" s="57">
        <f>SUM(V1319:W1319)</f>
        <v>0</v>
      </c>
      <c r="V1319" s="110"/>
      <c r="W1319" s="111"/>
      <c r="X1319" s="281">
        <f>SUM(Y1319:Z1319)</f>
        <v>0</v>
      </c>
      <c r="Y1319" s="58"/>
      <c r="Z1319" s="282"/>
      <c r="AA1319" s="58"/>
      <c r="AB1319" s="148"/>
      <c r="AC1319" s="59"/>
      <c r="AD1319" s="110"/>
      <c r="AE1319" s="148"/>
      <c r="AF1319" s="111"/>
      <c r="AG1319" s="149"/>
      <c r="AH1319" s="110"/>
      <c r="AI1319" s="111"/>
      <c r="AJ1319" s="58"/>
      <c r="AK1319" s="70"/>
      <c r="AL1319" s="271"/>
      <c r="AM1319" s="271"/>
      <c r="AN1319" s="271"/>
      <c r="AO1319" s="855" t="str">
        <f t="shared" si="1106"/>
        <v/>
      </c>
      <c r="BC1319" s="244"/>
      <c r="BD1319" s="244"/>
      <c r="BE1319" s="244"/>
      <c r="BF1319" s="244"/>
      <c r="BG1319" s="244"/>
      <c r="BH1319" s="244"/>
      <c r="BI1319" s="244"/>
      <c r="BJ1319" s="244"/>
      <c r="CC1319" s="513" t="str">
        <f t="shared" si="1088"/>
        <v/>
      </c>
      <c r="CD1319" s="513" t="str">
        <f t="shared" si="1089"/>
        <v/>
      </c>
      <c r="CE1319" s="513" t="str">
        <f t="shared" si="1090"/>
        <v/>
      </c>
      <c r="CF1319" s="513" t="str">
        <f t="shared" si="1091"/>
        <v/>
      </c>
      <c r="CG1319" s="513" t="str">
        <f t="shared" si="1092"/>
        <v/>
      </c>
      <c r="CH1319" s="513" t="str">
        <f t="shared" si="1093"/>
        <v/>
      </c>
      <c r="CI1319" s="513" t="str">
        <f t="shared" si="1094"/>
        <v/>
      </c>
      <c r="CJ1319" s="513"/>
      <c r="CK1319" s="513" t="str">
        <f t="shared" si="1095"/>
        <v/>
      </c>
      <c r="CL1319" s="513" t="str">
        <f t="shared" si="1096"/>
        <v/>
      </c>
      <c r="CM1319" s="513"/>
      <c r="CR1319" s="822">
        <f t="shared" si="1097"/>
        <v>0</v>
      </c>
      <c r="CS1319" s="822">
        <f t="shared" si="1098"/>
        <v>0</v>
      </c>
      <c r="CT1319" s="823">
        <f t="shared" si="1099"/>
        <v>0</v>
      </c>
      <c r="CU1319" s="817">
        <f t="shared" si="1100"/>
        <v>0</v>
      </c>
      <c r="CV1319" s="817">
        <f t="shared" si="1101"/>
        <v>0</v>
      </c>
      <c r="CW1319" s="817">
        <f t="shared" si="1102"/>
        <v>0</v>
      </c>
      <c r="CX1319" s="817">
        <f t="shared" si="1103"/>
        <v>0</v>
      </c>
      <c r="CY1319" s="817"/>
      <c r="CZ1319" s="817">
        <f t="shared" si="1104"/>
        <v>0</v>
      </c>
      <c r="DA1319" s="817">
        <f t="shared" si="1105"/>
        <v>0</v>
      </c>
      <c r="DB1319" s="817"/>
    </row>
    <row r="1320" spans="1:106">
      <c r="A1320" s="388">
        <v>1103082</v>
      </c>
      <c r="B1320" s="408" t="s">
        <v>2392</v>
      </c>
      <c r="C1320" s="57">
        <f>SUM(I1320:N1320)</f>
        <v>0</v>
      </c>
      <c r="D1320" s="279"/>
      <c r="E1320" s="145"/>
      <c r="F1320" s="280"/>
      <c r="G1320" s="279"/>
      <c r="H1320" s="175">
        <f>SUM(I1320:J1320)</f>
        <v>0</v>
      </c>
      <c r="I1320" s="110"/>
      <c r="J1320" s="148"/>
      <c r="K1320" s="111"/>
      <c r="L1320" s="58"/>
      <c r="M1320" s="148"/>
      <c r="N1320" s="59"/>
      <c r="O1320" s="57">
        <f>SUM(P1320:Q1320)</f>
        <v>0</v>
      </c>
      <c r="P1320" s="110"/>
      <c r="Q1320" s="111"/>
      <c r="R1320" s="281">
        <f>SUM(S1320:T1320)</f>
        <v>0</v>
      </c>
      <c r="S1320" s="58"/>
      <c r="T1320" s="59"/>
      <c r="U1320" s="57">
        <f>SUM(V1320:W1320)</f>
        <v>0</v>
      </c>
      <c r="V1320" s="110"/>
      <c r="W1320" s="111"/>
      <c r="X1320" s="281">
        <f>SUM(Y1320:Z1320)</f>
        <v>0</v>
      </c>
      <c r="Y1320" s="58"/>
      <c r="Z1320" s="282"/>
      <c r="AA1320" s="58"/>
      <c r="AB1320" s="148"/>
      <c r="AC1320" s="59"/>
      <c r="AD1320" s="110"/>
      <c r="AE1320" s="148"/>
      <c r="AF1320" s="111"/>
      <c r="AG1320" s="149"/>
      <c r="AH1320" s="110"/>
      <c r="AI1320" s="111"/>
      <c r="AJ1320" s="58"/>
      <c r="AK1320" s="70"/>
      <c r="AL1320" s="271"/>
      <c r="AM1320" s="271"/>
      <c r="AN1320" s="271"/>
      <c r="AO1320" s="855" t="str">
        <f t="shared" si="1106"/>
        <v/>
      </c>
      <c r="BC1320" s="244"/>
      <c r="BD1320" s="244"/>
      <c r="BE1320" s="244"/>
      <c r="BF1320" s="244"/>
      <c r="BG1320" s="244"/>
      <c r="BH1320" s="244"/>
      <c r="BI1320" s="244"/>
      <c r="BJ1320" s="244"/>
      <c r="CC1320" s="513" t="str">
        <f t="shared" si="1088"/>
        <v/>
      </c>
      <c r="CD1320" s="513" t="str">
        <f t="shared" si="1089"/>
        <v/>
      </c>
      <c r="CE1320" s="513" t="str">
        <f t="shared" si="1090"/>
        <v/>
      </c>
      <c r="CF1320" s="513" t="str">
        <f t="shared" si="1091"/>
        <v/>
      </c>
      <c r="CG1320" s="513" t="str">
        <f t="shared" si="1092"/>
        <v/>
      </c>
      <c r="CH1320" s="513" t="str">
        <f t="shared" si="1093"/>
        <v/>
      </c>
      <c r="CI1320" s="513" t="str">
        <f t="shared" si="1094"/>
        <v/>
      </c>
      <c r="CJ1320" s="513"/>
      <c r="CK1320" s="513" t="str">
        <f t="shared" si="1095"/>
        <v/>
      </c>
      <c r="CL1320" s="513" t="str">
        <f t="shared" si="1096"/>
        <v/>
      </c>
      <c r="CM1320" s="513"/>
      <c r="CR1320" s="822">
        <f t="shared" si="1097"/>
        <v>0</v>
      </c>
      <c r="CS1320" s="822">
        <f t="shared" si="1098"/>
        <v>0</v>
      </c>
      <c r="CT1320" s="823">
        <f t="shared" si="1099"/>
        <v>0</v>
      </c>
      <c r="CU1320" s="817">
        <f t="shared" si="1100"/>
        <v>0</v>
      </c>
      <c r="CV1320" s="817">
        <f t="shared" si="1101"/>
        <v>0</v>
      </c>
      <c r="CW1320" s="817">
        <f t="shared" si="1102"/>
        <v>0</v>
      </c>
      <c r="CX1320" s="817">
        <f t="shared" si="1103"/>
        <v>0</v>
      </c>
      <c r="CY1320" s="817"/>
      <c r="CZ1320" s="817">
        <f t="shared" si="1104"/>
        <v>0</v>
      </c>
      <c r="DA1320" s="817">
        <f t="shared" si="1105"/>
        <v>0</v>
      </c>
      <c r="DB1320" s="817"/>
    </row>
    <row r="1321" spans="1:106">
      <c r="A1321" s="388">
        <v>1103058</v>
      </c>
      <c r="B1321" s="408" t="s">
        <v>2393</v>
      </c>
      <c r="C1321" s="57">
        <f t="shared" ref="C1321:C1334" si="1107">SUM(I1321:N1321)</f>
        <v>0</v>
      </c>
      <c r="D1321" s="279"/>
      <c r="E1321" s="145"/>
      <c r="F1321" s="280"/>
      <c r="G1321" s="279"/>
      <c r="H1321" s="175">
        <f t="shared" ref="H1321:H1332" si="1108">SUM(I1321:J1321)</f>
        <v>0</v>
      </c>
      <c r="I1321" s="110"/>
      <c r="J1321" s="148"/>
      <c r="K1321" s="111"/>
      <c r="L1321" s="58"/>
      <c r="M1321" s="148"/>
      <c r="N1321" s="59"/>
      <c r="O1321" s="57">
        <f t="shared" ref="O1321:O1333" si="1109">SUM(P1321:Q1321)</f>
        <v>0</v>
      </c>
      <c r="P1321" s="110"/>
      <c r="Q1321" s="111"/>
      <c r="R1321" s="281">
        <f t="shared" ref="R1321:R1333" si="1110">SUM(S1321:T1321)</f>
        <v>0</v>
      </c>
      <c r="S1321" s="58"/>
      <c r="T1321" s="59"/>
      <c r="U1321" s="57">
        <f t="shared" ref="U1321:U1333" si="1111">SUM(V1321:W1321)</f>
        <v>0</v>
      </c>
      <c r="V1321" s="110"/>
      <c r="W1321" s="111"/>
      <c r="X1321" s="281">
        <f t="shared" ref="X1321:X1333" si="1112">SUM(Y1321:Z1321)</f>
        <v>0</v>
      </c>
      <c r="Y1321" s="58"/>
      <c r="Z1321" s="282"/>
      <c r="AA1321" s="58"/>
      <c r="AB1321" s="148"/>
      <c r="AC1321" s="59"/>
      <c r="AD1321" s="110"/>
      <c r="AE1321" s="148"/>
      <c r="AF1321" s="111"/>
      <c r="AG1321" s="149"/>
      <c r="AH1321" s="110"/>
      <c r="AI1321" s="111"/>
      <c r="AJ1321" s="58"/>
      <c r="AK1321" s="70"/>
      <c r="AL1321" s="271"/>
      <c r="AM1321" s="271"/>
      <c r="AN1321" s="271"/>
      <c r="AO1321" s="855" t="str">
        <f t="shared" si="1106"/>
        <v/>
      </c>
      <c r="BC1321" s="244"/>
      <c r="BD1321" s="244"/>
      <c r="BE1321" s="244"/>
      <c r="BF1321" s="244"/>
      <c r="BG1321" s="244"/>
      <c r="BH1321" s="244"/>
      <c r="BI1321" s="244"/>
      <c r="BJ1321" s="244"/>
      <c r="CC1321" s="513" t="str">
        <f t="shared" si="1088"/>
        <v/>
      </c>
      <c r="CD1321" s="513" t="str">
        <f t="shared" si="1089"/>
        <v/>
      </c>
      <c r="CE1321" s="513" t="str">
        <f t="shared" si="1090"/>
        <v/>
      </c>
      <c r="CF1321" s="513" t="str">
        <f t="shared" si="1091"/>
        <v/>
      </c>
      <c r="CG1321" s="513" t="str">
        <f t="shared" si="1092"/>
        <v/>
      </c>
      <c r="CH1321" s="513" t="str">
        <f t="shared" si="1093"/>
        <v/>
      </c>
      <c r="CI1321" s="513" t="str">
        <f t="shared" si="1094"/>
        <v/>
      </c>
      <c r="CJ1321" s="513"/>
      <c r="CK1321" s="513" t="str">
        <f t="shared" si="1095"/>
        <v/>
      </c>
      <c r="CL1321" s="513" t="str">
        <f t="shared" si="1096"/>
        <v/>
      </c>
      <c r="CM1321" s="513"/>
      <c r="CR1321" s="822">
        <f t="shared" si="1097"/>
        <v>0</v>
      </c>
      <c r="CS1321" s="822">
        <f t="shared" si="1098"/>
        <v>0</v>
      </c>
      <c r="CT1321" s="823">
        <f t="shared" si="1099"/>
        <v>0</v>
      </c>
      <c r="CU1321" s="817">
        <f t="shared" si="1100"/>
        <v>0</v>
      </c>
      <c r="CV1321" s="817">
        <f t="shared" si="1101"/>
        <v>0</v>
      </c>
      <c r="CW1321" s="817">
        <f t="shared" si="1102"/>
        <v>0</v>
      </c>
      <c r="CX1321" s="817">
        <f t="shared" si="1103"/>
        <v>0</v>
      </c>
      <c r="CY1321" s="817"/>
      <c r="CZ1321" s="817">
        <f t="shared" si="1104"/>
        <v>0</v>
      </c>
      <c r="DA1321" s="817">
        <f t="shared" si="1105"/>
        <v>0</v>
      </c>
      <c r="DB1321" s="817"/>
    </row>
    <row r="1322" spans="1:106">
      <c r="A1322" s="388">
        <v>1103059</v>
      </c>
      <c r="B1322" s="408" t="s">
        <v>2394</v>
      </c>
      <c r="C1322" s="57">
        <f t="shared" si="1107"/>
        <v>0</v>
      </c>
      <c r="D1322" s="279"/>
      <c r="E1322" s="145"/>
      <c r="F1322" s="280"/>
      <c r="G1322" s="279"/>
      <c r="H1322" s="175">
        <f t="shared" si="1108"/>
        <v>0</v>
      </c>
      <c r="I1322" s="110"/>
      <c r="J1322" s="148"/>
      <c r="K1322" s="111"/>
      <c r="L1322" s="58"/>
      <c r="M1322" s="148"/>
      <c r="N1322" s="59"/>
      <c r="O1322" s="57">
        <f t="shared" si="1109"/>
        <v>0</v>
      </c>
      <c r="P1322" s="110"/>
      <c r="Q1322" s="111"/>
      <c r="R1322" s="281">
        <f t="shared" si="1110"/>
        <v>0</v>
      </c>
      <c r="S1322" s="58"/>
      <c r="T1322" s="59"/>
      <c r="U1322" s="57">
        <f t="shared" si="1111"/>
        <v>0</v>
      </c>
      <c r="V1322" s="110"/>
      <c r="W1322" s="111"/>
      <c r="X1322" s="281">
        <f t="shared" si="1112"/>
        <v>0</v>
      </c>
      <c r="Y1322" s="58"/>
      <c r="Z1322" s="282"/>
      <c r="AA1322" s="58"/>
      <c r="AB1322" s="148"/>
      <c r="AC1322" s="59"/>
      <c r="AD1322" s="110"/>
      <c r="AE1322" s="148"/>
      <c r="AF1322" s="111"/>
      <c r="AG1322" s="149"/>
      <c r="AH1322" s="110"/>
      <c r="AI1322" s="111"/>
      <c r="AJ1322" s="58"/>
      <c r="AK1322" s="70"/>
      <c r="AL1322" s="271"/>
      <c r="AM1322" s="271"/>
      <c r="AN1322" s="271"/>
      <c r="AO1322" s="855" t="str">
        <f t="shared" si="1106"/>
        <v/>
      </c>
      <c r="BC1322" s="244"/>
      <c r="BD1322" s="244"/>
      <c r="BE1322" s="244"/>
      <c r="BF1322" s="244"/>
      <c r="BG1322" s="244"/>
      <c r="BH1322" s="244"/>
      <c r="BI1322" s="244"/>
      <c r="BJ1322" s="244"/>
      <c r="CC1322" s="513" t="str">
        <f t="shared" si="1088"/>
        <v/>
      </c>
      <c r="CD1322" s="513" t="str">
        <f t="shared" si="1089"/>
        <v/>
      </c>
      <c r="CE1322" s="513" t="str">
        <f t="shared" si="1090"/>
        <v/>
      </c>
      <c r="CF1322" s="513" t="str">
        <f t="shared" si="1091"/>
        <v/>
      </c>
      <c r="CG1322" s="513" t="str">
        <f t="shared" si="1092"/>
        <v/>
      </c>
      <c r="CH1322" s="513" t="str">
        <f t="shared" si="1093"/>
        <v/>
      </c>
      <c r="CI1322" s="513" t="str">
        <f t="shared" si="1094"/>
        <v/>
      </c>
      <c r="CJ1322" s="513"/>
      <c r="CK1322" s="513" t="str">
        <f t="shared" si="1095"/>
        <v/>
      </c>
      <c r="CL1322" s="513" t="str">
        <f t="shared" si="1096"/>
        <v/>
      </c>
      <c r="CM1322" s="513"/>
      <c r="CR1322" s="822">
        <f t="shared" si="1097"/>
        <v>0</v>
      </c>
      <c r="CS1322" s="822">
        <f t="shared" si="1098"/>
        <v>0</v>
      </c>
      <c r="CT1322" s="823">
        <f t="shared" si="1099"/>
        <v>0</v>
      </c>
      <c r="CU1322" s="817">
        <f t="shared" si="1100"/>
        <v>0</v>
      </c>
      <c r="CV1322" s="817">
        <f t="shared" si="1101"/>
        <v>0</v>
      </c>
      <c r="CW1322" s="817">
        <f t="shared" si="1102"/>
        <v>0</v>
      </c>
      <c r="CX1322" s="817">
        <f t="shared" si="1103"/>
        <v>0</v>
      </c>
      <c r="CY1322" s="817"/>
      <c r="CZ1322" s="817">
        <f t="shared" si="1104"/>
        <v>0</v>
      </c>
      <c r="DA1322" s="817">
        <f t="shared" si="1105"/>
        <v>0</v>
      </c>
      <c r="DB1322" s="817"/>
    </row>
    <row r="1323" spans="1:106">
      <c r="A1323" s="388">
        <v>1103060</v>
      </c>
      <c r="B1323" s="408" t="s">
        <v>2395</v>
      </c>
      <c r="C1323" s="57">
        <f t="shared" si="1107"/>
        <v>0</v>
      </c>
      <c r="D1323" s="279"/>
      <c r="E1323" s="145"/>
      <c r="F1323" s="280"/>
      <c r="G1323" s="279"/>
      <c r="H1323" s="175">
        <f t="shared" si="1108"/>
        <v>0</v>
      </c>
      <c r="I1323" s="110"/>
      <c r="J1323" s="148"/>
      <c r="K1323" s="111"/>
      <c r="L1323" s="58"/>
      <c r="M1323" s="148"/>
      <c r="N1323" s="59"/>
      <c r="O1323" s="57">
        <f t="shared" si="1109"/>
        <v>0</v>
      </c>
      <c r="P1323" s="110"/>
      <c r="Q1323" s="111"/>
      <c r="R1323" s="281">
        <f t="shared" si="1110"/>
        <v>0</v>
      </c>
      <c r="S1323" s="58"/>
      <c r="T1323" s="59"/>
      <c r="U1323" s="57">
        <f t="shared" si="1111"/>
        <v>0</v>
      </c>
      <c r="V1323" s="110"/>
      <c r="W1323" s="111"/>
      <c r="X1323" s="281">
        <f t="shared" si="1112"/>
        <v>0</v>
      </c>
      <c r="Y1323" s="58"/>
      <c r="Z1323" s="282"/>
      <c r="AA1323" s="58"/>
      <c r="AB1323" s="148"/>
      <c r="AC1323" s="59"/>
      <c r="AD1323" s="110"/>
      <c r="AE1323" s="148"/>
      <c r="AF1323" s="111"/>
      <c r="AG1323" s="149"/>
      <c r="AH1323" s="110"/>
      <c r="AI1323" s="111"/>
      <c r="AJ1323" s="58"/>
      <c r="AK1323" s="70"/>
      <c r="AL1323" s="271"/>
      <c r="AM1323" s="271"/>
      <c r="AN1323" s="271"/>
      <c r="AO1323" s="855" t="str">
        <f t="shared" si="1106"/>
        <v/>
      </c>
      <c r="BC1323" s="244"/>
      <c r="BD1323" s="244"/>
      <c r="BE1323" s="244"/>
      <c r="BF1323" s="244"/>
      <c r="BG1323" s="244"/>
      <c r="BH1323" s="244"/>
      <c r="BI1323" s="244"/>
      <c r="BJ1323" s="244"/>
      <c r="CC1323" s="513" t="str">
        <f t="shared" si="1088"/>
        <v/>
      </c>
      <c r="CD1323" s="513" t="str">
        <f t="shared" si="1089"/>
        <v/>
      </c>
      <c r="CE1323" s="513" t="str">
        <f t="shared" si="1090"/>
        <v/>
      </c>
      <c r="CF1323" s="513" t="str">
        <f t="shared" si="1091"/>
        <v/>
      </c>
      <c r="CG1323" s="513" t="str">
        <f t="shared" si="1092"/>
        <v/>
      </c>
      <c r="CH1323" s="513" t="str">
        <f t="shared" si="1093"/>
        <v/>
      </c>
      <c r="CI1323" s="513" t="str">
        <f t="shared" si="1094"/>
        <v/>
      </c>
      <c r="CJ1323" s="513"/>
      <c r="CK1323" s="513" t="str">
        <f t="shared" si="1095"/>
        <v/>
      </c>
      <c r="CL1323" s="513" t="str">
        <f t="shared" si="1096"/>
        <v/>
      </c>
      <c r="CM1323" s="513"/>
      <c r="CR1323" s="822">
        <f t="shared" si="1097"/>
        <v>0</v>
      </c>
      <c r="CS1323" s="822">
        <f t="shared" si="1098"/>
        <v>0</v>
      </c>
      <c r="CT1323" s="823">
        <f t="shared" si="1099"/>
        <v>0</v>
      </c>
      <c r="CU1323" s="817">
        <f t="shared" si="1100"/>
        <v>0</v>
      </c>
      <c r="CV1323" s="817">
        <f t="shared" si="1101"/>
        <v>0</v>
      </c>
      <c r="CW1323" s="817">
        <f t="shared" si="1102"/>
        <v>0</v>
      </c>
      <c r="CX1323" s="817">
        <f t="shared" si="1103"/>
        <v>0</v>
      </c>
      <c r="CY1323" s="817"/>
      <c r="CZ1323" s="817">
        <f t="shared" si="1104"/>
        <v>0</v>
      </c>
      <c r="DA1323" s="817">
        <f t="shared" si="1105"/>
        <v>0</v>
      </c>
      <c r="DB1323" s="817"/>
    </row>
    <row r="1324" spans="1:106">
      <c r="A1324" s="388">
        <v>1103061</v>
      </c>
      <c r="B1324" s="408" t="s">
        <v>2396</v>
      </c>
      <c r="C1324" s="57">
        <f t="shared" si="1107"/>
        <v>0</v>
      </c>
      <c r="D1324" s="279"/>
      <c r="E1324" s="145"/>
      <c r="F1324" s="280"/>
      <c r="G1324" s="279"/>
      <c r="H1324" s="175">
        <f t="shared" si="1108"/>
        <v>0</v>
      </c>
      <c r="I1324" s="110"/>
      <c r="J1324" s="148"/>
      <c r="K1324" s="111"/>
      <c r="L1324" s="58"/>
      <c r="M1324" s="148"/>
      <c r="N1324" s="59"/>
      <c r="O1324" s="57">
        <f t="shared" si="1109"/>
        <v>0</v>
      </c>
      <c r="P1324" s="110"/>
      <c r="Q1324" s="111"/>
      <c r="R1324" s="281">
        <f t="shared" si="1110"/>
        <v>0</v>
      </c>
      <c r="S1324" s="58"/>
      <c r="T1324" s="59"/>
      <c r="U1324" s="57">
        <f t="shared" si="1111"/>
        <v>0</v>
      </c>
      <c r="V1324" s="110"/>
      <c r="W1324" s="111"/>
      <c r="X1324" s="281">
        <f t="shared" si="1112"/>
        <v>0</v>
      </c>
      <c r="Y1324" s="58"/>
      <c r="Z1324" s="282"/>
      <c r="AA1324" s="58"/>
      <c r="AB1324" s="148"/>
      <c r="AC1324" s="59"/>
      <c r="AD1324" s="110"/>
      <c r="AE1324" s="148"/>
      <c r="AF1324" s="111"/>
      <c r="AG1324" s="149"/>
      <c r="AH1324" s="110"/>
      <c r="AI1324" s="111"/>
      <c r="AJ1324" s="58"/>
      <c r="AK1324" s="70"/>
      <c r="AL1324" s="271"/>
      <c r="AM1324" s="271"/>
      <c r="AN1324" s="271"/>
      <c r="AO1324" s="855" t="str">
        <f t="shared" si="1106"/>
        <v/>
      </c>
      <c r="BC1324" s="244"/>
      <c r="BD1324" s="244"/>
      <c r="BE1324" s="244"/>
      <c r="BF1324" s="244"/>
      <c r="BG1324" s="244"/>
      <c r="BH1324" s="244"/>
      <c r="BI1324" s="244"/>
      <c r="BJ1324" s="244"/>
      <c r="CC1324" s="513" t="str">
        <f t="shared" si="1088"/>
        <v/>
      </c>
      <c r="CD1324" s="513" t="str">
        <f t="shared" si="1089"/>
        <v/>
      </c>
      <c r="CE1324" s="513" t="str">
        <f t="shared" si="1090"/>
        <v/>
      </c>
      <c r="CF1324" s="513" t="str">
        <f t="shared" si="1091"/>
        <v/>
      </c>
      <c r="CG1324" s="513" t="str">
        <f t="shared" si="1092"/>
        <v/>
      </c>
      <c r="CH1324" s="513" t="str">
        <f t="shared" si="1093"/>
        <v/>
      </c>
      <c r="CI1324" s="513" t="str">
        <f t="shared" si="1094"/>
        <v/>
      </c>
      <c r="CJ1324" s="513"/>
      <c r="CK1324" s="513" t="str">
        <f t="shared" si="1095"/>
        <v/>
      </c>
      <c r="CL1324" s="513" t="str">
        <f t="shared" si="1096"/>
        <v/>
      </c>
      <c r="CM1324" s="513"/>
      <c r="CR1324" s="822">
        <f t="shared" si="1097"/>
        <v>0</v>
      </c>
      <c r="CS1324" s="822">
        <f t="shared" si="1098"/>
        <v>0</v>
      </c>
      <c r="CT1324" s="823">
        <f t="shared" si="1099"/>
        <v>0</v>
      </c>
      <c r="CU1324" s="817">
        <f t="shared" si="1100"/>
        <v>0</v>
      </c>
      <c r="CV1324" s="817">
        <f t="shared" si="1101"/>
        <v>0</v>
      </c>
      <c r="CW1324" s="817">
        <f t="shared" si="1102"/>
        <v>0</v>
      </c>
      <c r="CX1324" s="817">
        <f t="shared" si="1103"/>
        <v>0</v>
      </c>
      <c r="CY1324" s="817"/>
      <c r="CZ1324" s="817">
        <f t="shared" si="1104"/>
        <v>0</v>
      </c>
      <c r="DA1324" s="817">
        <f t="shared" si="1105"/>
        <v>0</v>
      </c>
      <c r="DB1324" s="817"/>
    </row>
    <row r="1325" spans="1:106">
      <c r="A1325" s="388">
        <v>1103068</v>
      </c>
      <c r="B1325" s="408" t="s">
        <v>2397</v>
      </c>
      <c r="C1325" s="57">
        <f t="shared" si="1107"/>
        <v>0</v>
      </c>
      <c r="D1325" s="279"/>
      <c r="E1325" s="145"/>
      <c r="F1325" s="280"/>
      <c r="G1325" s="279"/>
      <c r="H1325" s="175">
        <f t="shared" si="1108"/>
        <v>0</v>
      </c>
      <c r="I1325" s="110"/>
      <c r="J1325" s="148"/>
      <c r="K1325" s="111"/>
      <c r="L1325" s="58"/>
      <c r="M1325" s="148"/>
      <c r="N1325" s="59"/>
      <c r="O1325" s="57">
        <f t="shared" si="1109"/>
        <v>0</v>
      </c>
      <c r="P1325" s="110"/>
      <c r="Q1325" s="111"/>
      <c r="R1325" s="281">
        <f t="shared" si="1110"/>
        <v>0</v>
      </c>
      <c r="S1325" s="58"/>
      <c r="T1325" s="59"/>
      <c r="U1325" s="57">
        <f t="shared" si="1111"/>
        <v>0</v>
      </c>
      <c r="V1325" s="110"/>
      <c r="W1325" s="111"/>
      <c r="X1325" s="281">
        <f t="shared" si="1112"/>
        <v>0</v>
      </c>
      <c r="Y1325" s="58"/>
      <c r="Z1325" s="282"/>
      <c r="AA1325" s="58"/>
      <c r="AB1325" s="148"/>
      <c r="AC1325" s="59"/>
      <c r="AD1325" s="110"/>
      <c r="AE1325" s="148"/>
      <c r="AF1325" s="111"/>
      <c r="AG1325" s="149"/>
      <c r="AH1325" s="110"/>
      <c r="AI1325" s="111"/>
      <c r="AJ1325" s="58"/>
      <c r="AK1325" s="70"/>
      <c r="AL1325" s="271"/>
      <c r="AM1325" s="271"/>
      <c r="AN1325" s="271"/>
      <c r="AO1325" s="855" t="str">
        <f t="shared" si="1106"/>
        <v/>
      </c>
      <c r="BC1325" s="244"/>
      <c r="BD1325" s="244"/>
      <c r="BE1325" s="244"/>
      <c r="BF1325" s="244"/>
      <c r="BG1325" s="244"/>
      <c r="BH1325" s="244"/>
      <c r="BI1325" s="244"/>
      <c r="BJ1325" s="244"/>
      <c r="CC1325" s="513" t="str">
        <f t="shared" si="1088"/>
        <v/>
      </c>
      <c r="CD1325" s="513" t="str">
        <f t="shared" si="1089"/>
        <v/>
      </c>
      <c r="CE1325" s="513" t="str">
        <f t="shared" si="1090"/>
        <v/>
      </c>
      <c r="CF1325" s="513" t="str">
        <f t="shared" si="1091"/>
        <v/>
      </c>
      <c r="CG1325" s="513" t="str">
        <f t="shared" si="1092"/>
        <v/>
      </c>
      <c r="CH1325" s="513" t="str">
        <f t="shared" si="1093"/>
        <v/>
      </c>
      <c r="CI1325" s="513" t="str">
        <f t="shared" si="1094"/>
        <v/>
      </c>
      <c r="CJ1325" s="513"/>
      <c r="CK1325" s="513" t="str">
        <f t="shared" si="1095"/>
        <v/>
      </c>
      <c r="CL1325" s="513" t="str">
        <f t="shared" si="1096"/>
        <v/>
      </c>
      <c r="CM1325" s="513"/>
      <c r="CR1325" s="822">
        <f t="shared" si="1097"/>
        <v>0</v>
      </c>
      <c r="CS1325" s="822">
        <f t="shared" si="1098"/>
        <v>0</v>
      </c>
      <c r="CT1325" s="823">
        <f t="shared" si="1099"/>
        <v>0</v>
      </c>
      <c r="CU1325" s="817">
        <f t="shared" si="1100"/>
        <v>0</v>
      </c>
      <c r="CV1325" s="817">
        <f t="shared" si="1101"/>
        <v>0</v>
      </c>
      <c r="CW1325" s="817">
        <f t="shared" si="1102"/>
        <v>0</v>
      </c>
      <c r="CX1325" s="817">
        <f t="shared" si="1103"/>
        <v>0</v>
      </c>
      <c r="CY1325" s="817"/>
      <c r="CZ1325" s="817">
        <f t="shared" si="1104"/>
        <v>0</v>
      </c>
      <c r="DA1325" s="817">
        <f t="shared" si="1105"/>
        <v>0</v>
      </c>
      <c r="DB1325" s="817"/>
    </row>
    <row r="1326" spans="1:106">
      <c r="A1326" s="388">
        <v>1103062</v>
      </c>
      <c r="B1326" s="408" t="s">
        <v>2398</v>
      </c>
      <c r="C1326" s="57">
        <f t="shared" si="1107"/>
        <v>0</v>
      </c>
      <c r="D1326" s="279"/>
      <c r="E1326" s="145"/>
      <c r="F1326" s="280"/>
      <c r="G1326" s="279"/>
      <c r="H1326" s="175">
        <f t="shared" si="1108"/>
        <v>0</v>
      </c>
      <c r="I1326" s="110"/>
      <c r="J1326" s="148"/>
      <c r="K1326" s="111"/>
      <c r="L1326" s="58"/>
      <c r="M1326" s="148"/>
      <c r="N1326" s="59"/>
      <c r="O1326" s="57">
        <f t="shared" si="1109"/>
        <v>0</v>
      </c>
      <c r="P1326" s="110"/>
      <c r="Q1326" s="111"/>
      <c r="R1326" s="281">
        <f t="shared" si="1110"/>
        <v>0</v>
      </c>
      <c r="S1326" s="58"/>
      <c r="T1326" s="59"/>
      <c r="U1326" s="57">
        <f t="shared" si="1111"/>
        <v>0</v>
      </c>
      <c r="V1326" s="110"/>
      <c r="W1326" s="111"/>
      <c r="X1326" s="281">
        <f t="shared" si="1112"/>
        <v>0</v>
      </c>
      <c r="Y1326" s="58"/>
      <c r="Z1326" s="282"/>
      <c r="AA1326" s="58"/>
      <c r="AB1326" s="148"/>
      <c r="AC1326" s="59"/>
      <c r="AD1326" s="110"/>
      <c r="AE1326" s="148"/>
      <c r="AF1326" s="111"/>
      <c r="AG1326" s="149"/>
      <c r="AH1326" s="110"/>
      <c r="AI1326" s="111"/>
      <c r="AJ1326" s="58"/>
      <c r="AK1326" s="70"/>
      <c r="AL1326" s="271"/>
      <c r="AM1326" s="271"/>
      <c r="AN1326" s="271"/>
      <c r="AO1326" s="855" t="str">
        <f t="shared" si="1106"/>
        <v/>
      </c>
      <c r="BC1326" s="244"/>
      <c r="BD1326" s="244"/>
      <c r="BE1326" s="244"/>
      <c r="BF1326" s="244"/>
      <c r="BG1326" s="244"/>
      <c r="BH1326" s="244"/>
      <c r="BI1326" s="244"/>
      <c r="BJ1326" s="244"/>
      <c r="CC1326" s="513" t="str">
        <f t="shared" si="1088"/>
        <v/>
      </c>
      <c r="CD1326" s="513" t="str">
        <f t="shared" si="1089"/>
        <v/>
      </c>
      <c r="CE1326" s="513" t="str">
        <f t="shared" si="1090"/>
        <v/>
      </c>
      <c r="CF1326" s="513" t="str">
        <f t="shared" si="1091"/>
        <v/>
      </c>
      <c r="CG1326" s="513" t="str">
        <f t="shared" si="1092"/>
        <v/>
      </c>
      <c r="CH1326" s="513" t="str">
        <f t="shared" si="1093"/>
        <v/>
      </c>
      <c r="CI1326" s="513" t="str">
        <f t="shared" si="1094"/>
        <v/>
      </c>
      <c r="CJ1326" s="513"/>
      <c r="CK1326" s="513" t="str">
        <f t="shared" si="1095"/>
        <v/>
      </c>
      <c r="CL1326" s="513" t="str">
        <f t="shared" si="1096"/>
        <v/>
      </c>
      <c r="CM1326" s="513"/>
      <c r="CR1326" s="822">
        <f t="shared" si="1097"/>
        <v>0</v>
      </c>
      <c r="CS1326" s="822">
        <f t="shared" si="1098"/>
        <v>0</v>
      </c>
      <c r="CT1326" s="823">
        <f t="shared" si="1099"/>
        <v>0</v>
      </c>
      <c r="CU1326" s="817">
        <f t="shared" si="1100"/>
        <v>0</v>
      </c>
      <c r="CV1326" s="817">
        <f t="shared" si="1101"/>
        <v>0</v>
      </c>
      <c r="CW1326" s="817">
        <f t="shared" si="1102"/>
        <v>0</v>
      </c>
      <c r="CX1326" s="817">
        <f t="shared" si="1103"/>
        <v>0</v>
      </c>
      <c r="CY1326" s="817"/>
      <c r="CZ1326" s="817">
        <f t="shared" si="1104"/>
        <v>0</v>
      </c>
      <c r="DA1326" s="817">
        <f t="shared" si="1105"/>
        <v>0</v>
      </c>
      <c r="DB1326" s="817"/>
    </row>
    <row r="1327" spans="1:106">
      <c r="A1327" s="388">
        <v>1103063</v>
      </c>
      <c r="B1327" s="408" t="s">
        <v>2399</v>
      </c>
      <c r="C1327" s="57">
        <f t="shared" si="1107"/>
        <v>0</v>
      </c>
      <c r="D1327" s="279"/>
      <c r="E1327" s="145"/>
      <c r="F1327" s="280"/>
      <c r="G1327" s="279"/>
      <c r="H1327" s="175">
        <f t="shared" si="1108"/>
        <v>0</v>
      </c>
      <c r="I1327" s="110"/>
      <c r="J1327" s="148"/>
      <c r="K1327" s="111"/>
      <c r="L1327" s="58"/>
      <c r="M1327" s="148"/>
      <c r="N1327" s="59"/>
      <c r="O1327" s="57">
        <f t="shared" si="1109"/>
        <v>0</v>
      </c>
      <c r="P1327" s="110"/>
      <c r="Q1327" s="111"/>
      <c r="R1327" s="281">
        <f t="shared" si="1110"/>
        <v>0</v>
      </c>
      <c r="S1327" s="58"/>
      <c r="T1327" s="59"/>
      <c r="U1327" s="57">
        <f t="shared" si="1111"/>
        <v>0</v>
      </c>
      <c r="V1327" s="110"/>
      <c r="W1327" s="111"/>
      <c r="X1327" s="281">
        <f t="shared" si="1112"/>
        <v>0</v>
      </c>
      <c r="Y1327" s="58"/>
      <c r="Z1327" s="282"/>
      <c r="AA1327" s="58"/>
      <c r="AB1327" s="148"/>
      <c r="AC1327" s="59"/>
      <c r="AD1327" s="110"/>
      <c r="AE1327" s="148"/>
      <c r="AF1327" s="111"/>
      <c r="AG1327" s="149"/>
      <c r="AH1327" s="110"/>
      <c r="AI1327" s="111"/>
      <c r="AJ1327" s="58"/>
      <c r="AK1327" s="70"/>
      <c r="AL1327" s="271"/>
      <c r="AM1327" s="271"/>
      <c r="AN1327" s="271"/>
      <c r="AO1327" s="855" t="str">
        <f t="shared" si="1106"/>
        <v/>
      </c>
      <c r="BC1327" s="244"/>
      <c r="BD1327" s="244"/>
      <c r="BE1327" s="244"/>
      <c r="BF1327" s="244"/>
      <c r="BG1327" s="244"/>
      <c r="BH1327" s="244"/>
      <c r="BI1327" s="244"/>
      <c r="BJ1327" s="244"/>
      <c r="CC1327" s="513" t="str">
        <f t="shared" si="1088"/>
        <v/>
      </c>
      <c r="CD1327" s="513" t="str">
        <f t="shared" si="1089"/>
        <v/>
      </c>
      <c r="CE1327" s="513" t="str">
        <f t="shared" si="1090"/>
        <v/>
      </c>
      <c r="CF1327" s="513" t="str">
        <f t="shared" si="1091"/>
        <v/>
      </c>
      <c r="CG1327" s="513" t="str">
        <f t="shared" si="1092"/>
        <v/>
      </c>
      <c r="CH1327" s="513" t="str">
        <f t="shared" si="1093"/>
        <v/>
      </c>
      <c r="CI1327" s="513" t="str">
        <f t="shared" si="1094"/>
        <v/>
      </c>
      <c r="CJ1327" s="513"/>
      <c r="CK1327" s="513" t="str">
        <f t="shared" si="1095"/>
        <v/>
      </c>
      <c r="CL1327" s="513" t="str">
        <f t="shared" si="1096"/>
        <v/>
      </c>
      <c r="CM1327" s="513"/>
      <c r="CR1327" s="822">
        <f t="shared" si="1097"/>
        <v>0</v>
      </c>
      <c r="CS1327" s="822">
        <f t="shared" si="1098"/>
        <v>0</v>
      </c>
      <c r="CT1327" s="823">
        <f t="shared" si="1099"/>
        <v>0</v>
      </c>
      <c r="CU1327" s="817">
        <f t="shared" si="1100"/>
        <v>0</v>
      </c>
      <c r="CV1327" s="817">
        <f t="shared" si="1101"/>
        <v>0</v>
      </c>
      <c r="CW1327" s="817">
        <f t="shared" si="1102"/>
        <v>0</v>
      </c>
      <c r="CX1327" s="817">
        <f t="shared" si="1103"/>
        <v>0</v>
      </c>
      <c r="CY1327" s="817"/>
      <c r="CZ1327" s="817">
        <f t="shared" si="1104"/>
        <v>0</v>
      </c>
      <c r="DA1327" s="817">
        <f t="shared" si="1105"/>
        <v>0</v>
      </c>
      <c r="DB1327" s="817"/>
    </row>
    <row r="1328" spans="1:106">
      <c r="A1328" s="388">
        <v>1103064</v>
      </c>
      <c r="B1328" s="408" t="s">
        <v>2400</v>
      </c>
      <c r="C1328" s="57">
        <f t="shared" si="1107"/>
        <v>0</v>
      </c>
      <c r="D1328" s="279"/>
      <c r="E1328" s="145"/>
      <c r="F1328" s="280"/>
      <c r="G1328" s="279"/>
      <c r="H1328" s="175">
        <f t="shared" si="1108"/>
        <v>0</v>
      </c>
      <c r="I1328" s="110"/>
      <c r="J1328" s="148"/>
      <c r="K1328" s="111"/>
      <c r="L1328" s="58"/>
      <c r="M1328" s="148"/>
      <c r="N1328" s="59"/>
      <c r="O1328" s="57">
        <f t="shared" si="1109"/>
        <v>0</v>
      </c>
      <c r="P1328" s="110"/>
      <c r="Q1328" s="111"/>
      <c r="R1328" s="281">
        <f t="shared" si="1110"/>
        <v>0</v>
      </c>
      <c r="S1328" s="58"/>
      <c r="T1328" s="59"/>
      <c r="U1328" s="57">
        <f t="shared" si="1111"/>
        <v>0</v>
      </c>
      <c r="V1328" s="110"/>
      <c r="W1328" s="111"/>
      <c r="X1328" s="281">
        <f t="shared" si="1112"/>
        <v>0</v>
      </c>
      <c r="Y1328" s="58"/>
      <c r="Z1328" s="282"/>
      <c r="AA1328" s="58"/>
      <c r="AB1328" s="148"/>
      <c r="AC1328" s="59"/>
      <c r="AD1328" s="110"/>
      <c r="AE1328" s="148"/>
      <c r="AF1328" s="111"/>
      <c r="AG1328" s="149"/>
      <c r="AH1328" s="110"/>
      <c r="AI1328" s="111"/>
      <c r="AJ1328" s="58"/>
      <c r="AK1328" s="70"/>
      <c r="AL1328" s="271"/>
      <c r="AM1328" s="271"/>
      <c r="AN1328" s="271"/>
      <c r="AO1328" s="855" t="str">
        <f t="shared" si="1106"/>
        <v/>
      </c>
      <c r="BC1328" s="244"/>
      <c r="BD1328" s="244"/>
      <c r="BE1328" s="244"/>
      <c r="BF1328" s="244"/>
      <c r="BG1328" s="244"/>
      <c r="BH1328" s="244"/>
      <c r="BI1328" s="244"/>
      <c r="BJ1328" s="244"/>
      <c r="CC1328" s="513" t="str">
        <f t="shared" si="1088"/>
        <v/>
      </c>
      <c r="CD1328" s="513" t="str">
        <f t="shared" si="1089"/>
        <v/>
      </c>
      <c r="CE1328" s="513" t="str">
        <f t="shared" si="1090"/>
        <v/>
      </c>
      <c r="CF1328" s="513" t="str">
        <f t="shared" si="1091"/>
        <v/>
      </c>
      <c r="CG1328" s="513" t="str">
        <f t="shared" si="1092"/>
        <v/>
      </c>
      <c r="CH1328" s="513" t="str">
        <f t="shared" si="1093"/>
        <v/>
      </c>
      <c r="CI1328" s="513" t="str">
        <f t="shared" si="1094"/>
        <v/>
      </c>
      <c r="CJ1328" s="513"/>
      <c r="CK1328" s="513" t="str">
        <f t="shared" si="1095"/>
        <v/>
      </c>
      <c r="CL1328" s="513" t="str">
        <f t="shared" si="1096"/>
        <v/>
      </c>
      <c r="CM1328" s="513"/>
      <c r="CR1328" s="822">
        <f t="shared" si="1097"/>
        <v>0</v>
      </c>
      <c r="CS1328" s="822">
        <f t="shared" si="1098"/>
        <v>0</v>
      </c>
      <c r="CT1328" s="823">
        <f t="shared" si="1099"/>
        <v>0</v>
      </c>
      <c r="CU1328" s="817">
        <f t="shared" si="1100"/>
        <v>0</v>
      </c>
      <c r="CV1328" s="817">
        <f t="shared" si="1101"/>
        <v>0</v>
      </c>
      <c r="CW1328" s="817">
        <f t="shared" si="1102"/>
        <v>0</v>
      </c>
      <c r="CX1328" s="817">
        <f t="shared" si="1103"/>
        <v>0</v>
      </c>
      <c r="CY1328" s="817"/>
      <c r="CZ1328" s="817">
        <f t="shared" si="1104"/>
        <v>0</v>
      </c>
      <c r="DA1328" s="817">
        <f t="shared" si="1105"/>
        <v>0</v>
      </c>
      <c r="DB1328" s="817"/>
    </row>
    <row r="1329" spans="1:108">
      <c r="A1329" s="388">
        <v>1103065</v>
      </c>
      <c r="B1329" s="408" t="s">
        <v>2401</v>
      </c>
      <c r="C1329" s="57">
        <f t="shared" si="1107"/>
        <v>0</v>
      </c>
      <c r="D1329" s="279"/>
      <c r="E1329" s="145"/>
      <c r="F1329" s="280"/>
      <c r="G1329" s="279"/>
      <c r="H1329" s="175">
        <f t="shared" si="1108"/>
        <v>0</v>
      </c>
      <c r="I1329" s="110"/>
      <c r="J1329" s="148"/>
      <c r="K1329" s="111"/>
      <c r="L1329" s="58"/>
      <c r="M1329" s="148"/>
      <c r="N1329" s="59"/>
      <c r="O1329" s="57">
        <f t="shared" si="1109"/>
        <v>0</v>
      </c>
      <c r="P1329" s="110"/>
      <c r="Q1329" s="111"/>
      <c r="R1329" s="281">
        <f t="shared" si="1110"/>
        <v>0</v>
      </c>
      <c r="S1329" s="58"/>
      <c r="T1329" s="59"/>
      <c r="U1329" s="57">
        <f t="shared" si="1111"/>
        <v>0</v>
      </c>
      <c r="V1329" s="110"/>
      <c r="W1329" s="111"/>
      <c r="X1329" s="281">
        <f t="shared" si="1112"/>
        <v>0</v>
      </c>
      <c r="Y1329" s="58"/>
      <c r="Z1329" s="282"/>
      <c r="AA1329" s="58"/>
      <c r="AB1329" s="148"/>
      <c r="AC1329" s="59"/>
      <c r="AD1329" s="110"/>
      <c r="AE1329" s="148"/>
      <c r="AF1329" s="111"/>
      <c r="AG1329" s="149"/>
      <c r="AH1329" s="110"/>
      <c r="AI1329" s="111"/>
      <c r="AJ1329" s="58"/>
      <c r="AK1329" s="70"/>
      <c r="AL1329" s="271"/>
      <c r="AM1329" s="271"/>
      <c r="AN1329" s="271"/>
      <c r="AO1329" s="855" t="str">
        <f t="shared" si="1106"/>
        <v/>
      </c>
      <c r="BC1329" s="244"/>
      <c r="BD1329" s="244"/>
      <c r="BE1329" s="244"/>
      <c r="BF1329" s="244"/>
      <c r="BG1329" s="244"/>
      <c r="BH1329" s="244"/>
      <c r="BI1329" s="244"/>
      <c r="BJ1329" s="244"/>
      <c r="CC1329" s="513" t="str">
        <f t="shared" si="1088"/>
        <v/>
      </c>
      <c r="CD1329" s="513" t="str">
        <f t="shared" si="1089"/>
        <v/>
      </c>
      <c r="CE1329" s="513" t="str">
        <f t="shared" si="1090"/>
        <v/>
      </c>
      <c r="CF1329" s="513" t="str">
        <f t="shared" si="1091"/>
        <v/>
      </c>
      <c r="CG1329" s="513" t="str">
        <f t="shared" si="1092"/>
        <v/>
      </c>
      <c r="CH1329" s="513" t="str">
        <f t="shared" si="1093"/>
        <v/>
      </c>
      <c r="CI1329" s="513" t="str">
        <f t="shared" si="1094"/>
        <v/>
      </c>
      <c r="CJ1329" s="513"/>
      <c r="CK1329" s="513" t="str">
        <f t="shared" si="1095"/>
        <v/>
      </c>
      <c r="CL1329" s="513" t="str">
        <f t="shared" si="1096"/>
        <v/>
      </c>
      <c r="CM1329" s="513"/>
      <c r="CR1329" s="822">
        <f t="shared" si="1097"/>
        <v>0</v>
      </c>
      <c r="CS1329" s="822">
        <f t="shared" si="1098"/>
        <v>0</v>
      </c>
      <c r="CT1329" s="823">
        <f t="shared" si="1099"/>
        <v>0</v>
      </c>
      <c r="CU1329" s="817">
        <f t="shared" si="1100"/>
        <v>0</v>
      </c>
      <c r="CV1329" s="817">
        <f t="shared" si="1101"/>
        <v>0</v>
      </c>
      <c r="CW1329" s="817">
        <f t="shared" si="1102"/>
        <v>0</v>
      </c>
      <c r="CX1329" s="817">
        <f t="shared" si="1103"/>
        <v>0</v>
      </c>
      <c r="CY1329" s="817"/>
      <c r="CZ1329" s="817">
        <f t="shared" si="1104"/>
        <v>0</v>
      </c>
      <c r="DA1329" s="817">
        <f t="shared" si="1105"/>
        <v>0</v>
      </c>
      <c r="DB1329" s="817"/>
    </row>
    <row r="1330" spans="1:108" ht="21">
      <c r="A1330" s="388">
        <v>1103066</v>
      </c>
      <c r="B1330" s="408" t="s">
        <v>2402</v>
      </c>
      <c r="C1330" s="57">
        <f t="shared" si="1107"/>
        <v>0</v>
      </c>
      <c r="D1330" s="279"/>
      <c r="E1330" s="145"/>
      <c r="F1330" s="280"/>
      <c r="G1330" s="279"/>
      <c r="H1330" s="175">
        <f t="shared" si="1108"/>
        <v>0</v>
      </c>
      <c r="I1330" s="110"/>
      <c r="J1330" s="148"/>
      <c r="K1330" s="111"/>
      <c r="L1330" s="58"/>
      <c r="M1330" s="148"/>
      <c r="N1330" s="59"/>
      <c r="O1330" s="57">
        <f t="shared" si="1109"/>
        <v>0</v>
      </c>
      <c r="P1330" s="110"/>
      <c r="Q1330" s="111"/>
      <c r="R1330" s="281">
        <f t="shared" si="1110"/>
        <v>0</v>
      </c>
      <c r="S1330" s="58"/>
      <c r="T1330" s="59"/>
      <c r="U1330" s="57">
        <f t="shared" si="1111"/>
        <v>0</v>
      </c>
      <c r="V1330" s="110"/>
      <c r="W1330" s="111"/>
      <c r="X1330" s="281">
        <f t="shared" si="1112"/>
        <v>0</v>
      </c>
      <c r="Y1330" s="58"/>
      <c r="Z1330" s="282"/>
      <c r="AA1330" s="58"/>
      <c r="AB1330" s="148"/>
      <c r="AC1330" s="59"/>
      <c r="AD1330" s="110"/>
      <c r="AE1330" s="148"/>
      <c r="AF1330" s="111"/>
      <c r="AG1330" s="149"/>
      <c r="AH1330" s="110"/>
      <c r="AI1330" s="111"/>
      <c r="AJ1330" s="58"/>
      <c r="AK1330" s="70"/>
      <c r="AL1330" s="271"/>
      <c r="AM1330" s="271"/>
      <c r="AN1330" s="271"/>
      <c r="AO1330" s="855" t="str">
        <f t="shared" si="1106"/>
        <v/>
      </c>
      <c r="BC1330" s="244"/>
      <c r="BD1330" s="244"/>
      <c r="BE1330" s="244"/>
      <c r="BF1330" s="244"/>
      <c r="BG1330" s="244"/>
      <c r="BH1330" s="244"/>
      <c r="BI1330" s="244"/>
      <c r="BJ1330" s="244"/>
      <c r="CC1330" s="513" t="str">
        <f t="shared" si="1088"/>
        <v/>
      </c>
      <c r="CD1330" s="513" t="str">
        <f t="shared" si="1089"/>
        <v/>
      </c>
      <c r="CE1330" s="513" t="str">
        <f t="shared" si="1090"/>
        <v/>
      </c>
      <c r="CF1330" s="513" t="str">
        <f t="shared" si="1091"/>
        <v/>
      </c>
      <c r="CG1330" s="513" t="str">
        <f t="shared" si="1092"/>
        <v/>
      </c>
      <c r="CH1330" s="513" t="str">
        <f t="shared" si="1093"/>
        <v/>
      </c>
      <c r="CI1330" s="513" t="str">
        <f t="shared" si="1094"/>
        <v/>
      </c>
      <c r="CJ1330" s="513"/>
      <c r="CK1330" s="513" t="str">
        <f t="shared" si="1095"/>
        <v/>
      </c>
      <c r="CL1330" s="513" t="str">
        <f t="shared" si="1096"/>
        <v/>
      </c>
      <c r="CM1330" s="513"/>
      <c r="CR1330" s="822">
        <f t="shared" si="1097"/>
        <v>0</v>
      </c>
      <c r="CS1330" s="822">
        <f t="shared" si="1098"/>
        <v>0</v>
      </c>
      <c r="CT1330" s="823">
        <f t="shared" si="1099"/>
        <v>0</v>
      </c>
      <c r="CU1330" s="817">
        <f t="shared" si="1100"/>
        <v>0</v>
      </c>
      <c r="CV1330" s="817">
        <f t="shared" si="1101"/>
        <v>0</v>
      </c>
      <c r="CW1330" s="817">
        <f t="shared" si="1102"/>
        <v>0</v>
      </c>
      <c r="CX1330" s="817">
        <f t="shared" si="1103"/>
        <v>0</v>
      </c>
      <c r="CY1330" s="817"/>
      <c r="CZ1330" s="817">
        <f t="shared" si="1104"/>
        <v>0</v>
      </c>
      <c r="DA1330" s="817">
        <f t="shared" si="1105"/>
        <v>0</v>
      </c>
      <c r="DB1330" s="817"/>
    </row>
    <row r="1331" spans="1:108">
      <c r="A1331" s="388">
        <v>1103067</v>
      </c>
      <c r="B1331" s="408" t="s">
        <v>2403</v>
      </c>
      <c r="C1331" s="57">
        <f t="shared" si="1107"/>
        <v>0</v>
      </c>
      <c r="D1331" s="279"/>
      <c r="E1331" s="145"/>
      <c r="F1331" s="280"/>
      <c r="G1331" s="279"/>
      <c r="H1331" s="175">
        <f t="shared" si="1108"/>
        <v>0</v>
      </c>
      <c r="I1331" s="110"/>
      <c r="J1331" s="148"/>
      <c r="K1331" s="111"/>
      <c r="L1331" s="58"/>
      <c r="M1331" s="148"/>
      <c r="N1331" s="59"/>
      <c r="O1331" s="57">
        <f t="shared" si="1109"/>
        <v>0</v>
      </c>
      <c r="P1331" s="110"/>
      <c r="Q1331" s="111"/>
      <c r="R1331" s="281">
        <f t="shared" si="1110"/>
        <v>0</v>
      </c>
      <c r="S1331" s="58"/>
      <c r="T1331" s="59"/>
      <c r="U1331" s="57">
        <f t="shared" si="1111"/>
        <v>0</v>
      </c>
      <c r="V1331" s="110"/>
      <c r="W1331" s="111"/>
      <c r="X1331" s="281">
        <f t="shared" si="1112"/>
        <v>0</v>
      </c>
      <c r="Y1331" s="58"/>
      <c r="Z1331" s="282"/>
      <c r="AA1331" s="58"/>
      <c r="AB1331" s="148"/>
      <c r="AC1331" s="59"/>
      <c r="AD1331" s="110"/>
      <c r="AE1331" s="148"/>
      <c r="AF1331" s="111"/>
      <c r="AG1331" s="149"/>
      <c r="AH1331" s="110"/>
      <c r="AI1331" s="111"/>
      <c r="AJ1331" s="58"/>
      <c r="AK1331" s="70"/>
      <c r="AL1331" s="271"/>
      <c r="AM1331" s="271"/>
      <c r="AN1331" s="271"/>
      <c r="AO1331" s="855" t="str">
        <f t="shared" si="1106"/>
        <v/>
      </c>
      <c r="BC1331" s="244"/>
      <c r="BD1331" s="244"/>
      <c r="BE1331" s="244"/>
      <c r="BF1331" s="244"/>
      <c r="BG1331" s="244"/>
      <c r="BH1331" s="244"/>
      <c r="BI1331" s="244"/>
      <c r="BJ1331" s="244"/>
      <c r="CC1331" s="513" t="str">
        <f t="shared" si="1088"/>
        <v/>
      </c>
      <c r="CD1331" s="513" t="str">
        <f t="shared" si="1089"/>
        <v/>
      </c>
      <c r="CE1331" s="513" t="str">
        <f t="shared" si="1090"/>
        <v/>
      </c>
      <c r="CF1331" s="513" t="str">
        <f t="shared" si="1091"/>
        <v/>
      </c>
      <c r="CG1331" s="513" t="str">
        <f t="shared" si="1092"/>
        <v/>
      </c>
      <c r="CH1331" s="513" t="str">
        <f t="shared" si="1093"/>
        <v/>
      </c>
      <c r="CI1331" s="513" t="str">
        <f t="shared" si="1094"/>
        <v/>
      </c>
      <c r="CJ1331" s="513"/>
      <c r="CK1331" s="513" t="str">
        <f t="shared" si="1095"/>
        <v/>
      </c>
      <c r="CL1331" s="513" t="str">
        <f t="shared" si="1096"/>
        <v/>
      </c>
      <c r="CM1331" s="513"/>
      <c r="CR1331" s="822">
        <f t="shared" si="1097"/>
        <v>0</v>
      </c>
      <c r="CS1331" s="822">
        <f t="shared" si="1098"/>
        <v>0</v>
      </c>
      <c r="CT1331" s="823">
        <f t="shared" si="1099"/>
        <v>0</v>
      </c>
      <c r="CU1331" s="817">
        <f t="shared" si="1100"/>
        <v>0</v>
      </c>
      <c r="CV1331" s="817">
        <f t="shared" si="1101"/>
        <v>0</v>
      </c>
      <c r="CW1331" s="817">
        <f t="shared" si="1102"/>
        <v>0</v>
      </c>
      <c r="CX1331" s="817">
        <f t="shared" si="1103"/>
        <v>0</v>
      </c>
      <c r="CY1331" s="817"/>
      <c r="CZ1331" s="817">
        <f t="shared" si="1104"/>
        <v>0</v>
      </c>
      <c r="DA1331" s="817">
        <f t="shared" si="1105"/>
        <v>0</v>
      </c>
      <c r="DB1331" s="817"/>
    </row>
    <row r="1332" spans="1:108">
      <c r="A1332" s="388">
        <v>1103070</v>
      </c>
      <c r="B1332" s="408" t="s">
        <v>2404</v>
      </c>
      <c r="C1332" s="57">
        <f t="shared" si="1107"/>
        <v>0</v>
      </c>
      <c r="D1332" s="279"/>
      <c r="E1332" s="145"/>
      <c r="F1332" s="280"/>
      <c r="G1332" s="279"/>
      <c r="H1332" s="175">
        <f t="shared" si="1108"/>
        <v>0</v>
      </c>
      <c r="I1332" s="110"/>
      <c r="J1332" s="148"/>
      <c r="K1332" s="111"/>
      <c r="L1332" s="58"/>
      <c r="M1332" s="148"/>
      <c r="N1332" s="59"/>
      <c r="O1332" s="57">
        <f t="shared" si="1109"/>
        <v>0</v>
      </c>
      <c r="P1332" s="110"/>
      <c r="Q1332" s="111"/>
      <c r="R1332" s="281">
        <f t="shared" si="1110"/>
        <v>0</v>
      </c>
      <c r="S1332" s="58"/>
      <c r="T1332" s="59"/>
      <c r="U1332" s="57">
        <f t="shared" si="1111"/>
        <v>0</v>
      </c>
      <c r="V1332" s="110"/>
      <c r="W1332" s="111"/>
      <c r="X1332" s="281">
        <f t="shared" si="1112"/>
        <v>0</v>
      </c>
      <c r="Y1332" s="58"/>
      <c r="Z1332" s="282"/>
      <c r="AA1332" s="58"/>
      <c r="AB1332" s="148"/>
      <c r="AC1332" s="59"/>
      <c r="AD1332" s="110"/>
      <c r="AE1332" s="148"/>
      <c r="AF1332" s="111"/>
      <c r="AG1332" s="149"/>
      <c r="AH1332" s="110"/>
      <c r="AI1332" s="111"/>
      <c r="AJ1332" s="58"/>
      <c r="AK1332" s="70"/>
      <c r="AL1332" s="271"/>
      <c r="AM1332" s="271"/>
      <c r="AN1332" s="271"/>
      <c r="AO1332" s="855" t="str">
        <f t="shared" si="1106"/>
        <v/>
      </c>
      <c r="BC1332" s="244"/>
      <c r="BD1332" s="244"/>
      <c r="BE1332" s="244"/>
      <c r="BF1332" s="244"/>
      <c r="BG1332" s="244"/>
      <c r="BH1332" s="244"/>
      <c r="BI1332" s="244"/>
      <c r="BJ1332" s="244"/>
      <c r="CC1332" s="513" t="str">
        <f t="shared" si="1088"/>
        <v/>
      </c>
      <c r="CD1332" s="513" t="str">
        <f t="shared" si="1089"/>
        <v/>
      </c>
      <c r="CE1332" s="513" t="str">
        <f t="shared" si="1090"/>
        <v/>
      </c>
      <c r="CF1332" s="513" t="str">
        <f t="shared" si="1091"/>
        <v/>
      </c>
      <c r="CG1332" s="513" t="str">
        <f t="shared" si="1092"/>
        <v/>
      </c>
      <c r="CH1332" s="513" t="str">
        <f t="shared" si="1093"/>
        <v/>
      </c>
      <c r="CI1332" s="513" t="str">
        <f t="shared" si="1094"/>
        <v/>
      </c>
      <c r="CJ1332" s="513"/>
      <c r="CK1332" s="513" t="str">
        <f t="shared" si="1095"/>
        <v/>
      </c>
      <c r="CL1332" s="513" t="str">
        <f t="shared" si="1096"/>
        <v/>
      </c>
      <c r="CM1332" s="513"/>
      <c r="CR1332" s="822">
        <f t="shared" si="1097"/>
        <v>0</v>
      </c>
      <c r="CS1332" s="822">
        <f t="shared" si="1098"/>
        <v>0</v>
      </c>
      <c r="CT1332" s="823">
        <f t="shared" si="1099"/>
        <v>0</v>
      </c>
      <c r="CU1332" s="817">
        <f t="shared" si="1100"/>
        <v>0</v>
      </c>
      <c r="CV1332" s="817">
        <f t="shared" si="1101"/>
        <v>0</v>
      </c>
      <c r="CW1332" s="817">
        <f t="shared" si="1102"/>
        <v>0</v>
      </c>
      <c r="CX1332" s="817">
        <f t="shared" si="1103"/>
        <v>0</v>
      </c>
      <c r="CY1332" s="817"/>
      <c r="CZ1332" s="817">
        <f t="shared" si="1104"/>
        <v>0</v>
      </c>
      <c r="DA1332" s="817">
        <f t="shared" si="1105"/>
        <v>0</v>
      </c>
      <c r="DB1332" s="817"/>
    </row>
    <row r="1333" spans="1:108">
      <c r="A1333" s="388">
        <v>1103077</v>
      </c>
      <c r="B1333" s="408" t="s">
        <v>2405</v>
      </c>
      <c r="C1333" s="57">
        <f t="shared" si="1107"/>
        <v>0</v>
      </c>
      <c r="D1333" s="279"/>
      <c r="E1333" s="145"/>
      <c r="F1333" s="280"/>
      <c r="G1333" s="279"/>
      <c r="H1333" s="175">
        <f>SUM(I1333:J1333)</f>
        <v>0</v>
      </c>
      <c r="I1333" s="110"/>
      <c r="J1333" s="148"/>
      <c r="K1333" s="111"/>
      <c r="L1333" s="58"/>
      <c r="M1333" s="148"/>
      <c r="N1333" s="59"/>
      <c r="O1333" s="57">
        <f t="shared" si="1109"/>
        <v>0</v>
      </c>
      <c r="P1333" s="110"/>
      <c r="Q1333" s="111"/>
      <c r="R1333" s="281">
        <f t="shared" si="1110"/>
        <v>0</v>
      </c>
      <c r="S1333" s="58"/>
      <c r="T1333" s="59"/>
      <c r="U1333" s="57">
        <f t="shared" si="1111"/>
        <v>0</v>
      </c>
      <c r="V1333" s="110"/>
      <c r="W1333" s="111"/>
      <c r="X1333" s="281">
        <f t="shared" si="1112"/>
        <v>0</v>
      </c>
      <c r="Y1333" s="58"/>
      <c r="Z1333" s="282"/>
      <c r="AA1333" s="58"/>
      <c r="AB1333" s="148"/>
      <c r="AC1333" s="59"/>
      <c r="AD1333" s="110"/>
      <c r="AE1333" s="148"/>
      <c r="AF1333" s="111"/>
      <c r="AG1333" s="149"/>
      <c r="AH1333" s="110"/>
      <c r="AI1333" s="111"/>
      <c r="AJ1333" s="58"/>
      <c r="AK1333" s="70"/>
      <c r="AL1333" s="271"/>
      <c r="AM1333" s="271"/>
      <c r="AN1333" s="271"/>
      <c r="AO1333" s="855" t="str">
        <f t="shared" si="1106"/>
        <v/>
      </c>
      <c r="BC1333" s="244"/>
      <c r="BD1333" s="244"/>
      <c r="BE1333" s="244"/>
      <c r="BF1333" s="244"/>
      <c r="BG1333" s="244"/>
      <c r="BH1333" s="244"/>
      <c r="BI1333" s="244"/>
      <c r="BJ1333" s="244"/>
      <c r="CC1333" s="513" t="str">
        <f t="shared" si="1088"/>
        <v/>
      </c>
      <c r="CD1333" s="513" t="str">
        <f t="shared" si="1089"/>
        <v/>
      </c>
      <c r="CE1333" s="513" t="str">
        <f t="shared" si="1090"/>
        <v/>
      </c>
      <c r="CF1333" s="513" t="str">
        <f t="shared" si="1091"/>
        <v/>
      </c>
      <c r="CG1333" s="513" t="str">
        <f t="shared" si="1092"/>
        <v/>
      </c>
      <c r="CH1333" s="513" t="str">
        <f t="shared" si="1093"/>
        <v/>
      </c>
      <c r="CI1333" s="513" t="str">
        <f t="shared" si="1094"/>
        <v/>
      </c>
      <c r="CJ1333" s="513"/>
      <c r="CK1333" s="513" t="str">
        <f t="shared" si="1095"/>
        <v/>
      </c>
      <c r="CL1333" s="513" t="str">
        <f t="shared" si="1096"/>
        <v/>
      </c>
      <c r="CM1333" s="513"/>
      <c r="CR1333" s="822">
        <f t="shared" si="1097"/>
        <v>0</v>
      </c>
      <c r="CS1333" s="822">
        <f t="shared" si="1098"/>
        <v>0</v>
      </c>
      <c r="CT1333" s="823">
        <f t="shared" si="1099"/>
        <v>0</v>
      </c>
      <c r="CU1333" s="817">
        <f t="shared" si="1100"/>
        <v>0</v>
      </c>
      <c r="CV1333" s="817">
        <f t="shared" si="1101"/>
        <v>0</v>
      </c>
      <c r="CW1333" s="817">
        <f t="shared" si="1102"/>
        <v>0</v>
      </c>
      <c r="CX1333" s="817">
        <f t="shared" si="1103"/>
        <v>0</v>
      </c>
      <c r="CY1333" s="817"/>
      <c r="CZ1333" s="817">
        <f t="shared" si="1104"/>
        <v>0</v>
      </c>
      <c r="DA1333" s="817">
        <f t="shared" si="1105"/>
        <v>0</v>
      </c>
      <c r="DB1333" s="817"/>
    </row>
    <row r="1334" spans="1:108" ht="21">
      <c r="A1334" s="393">
        <v>1103083</v>
      </c>
      <c r="B1334" s="394" t="s">
        <v>2406</v>
      </c>
      <c r="C1334" s="77">
        <f t="shared" si="1107"/>
        <v>0</v>
      </c>
      <c r="D1334" s="283"/>
      <c r="E1334" s="152"/>
      <c r="F1334" s="284"/>
      <c r="G1334" s="283"/>
      <c r="H1334" s="177">
        <f>SUM(I1334:J1334)</f>
        <v>0</v>
      </c>
      <c r="I1334" s="156"/>
      <c r="J1334" s="155"/>
      <c r="K1334" s="157"/>
      <c r="L1334" s="78"/>
      <c r="M1334" s="155"/>
      <c r="N1334" s="79"/>
      <c r="O1334" s="285"/>
      <c r="P1334" s="166"/>
      <c r="Q1334" s="286"/>
      <c r="R1334" s="287"/>
      <c r="S1334" s="145"/>
      <c r="T1334" s="280"/>
      <c r="U1334" s="285"/>
      <c r="V1334" s="166"/>
      <c r="W1334" s="286"/>
      <c r="X1334" s="162"/>
      <c r="Y1334" s="166"/>
      <c r="Z1334" s="280"/>
      <c r="AA1334" s="288"/>
      <c r="AB1334" s="155"/>
      <c r="AC1334" s="79"/>
      <c r="AD1334" s="156"/>
      <c r="AE1334" s="155"/>
      <c r="AF1334" s="157"/>
      <c r="AG1334" s="158"/>
      <c r="AH1334" s="156"/>
      <c r="AI1334" s="157"/>
      <c r="AJ1334" s="78"/>
      <c r="AK1334" s="289"/>
      <c r="AL1334" s="116"/>
      <c r="AM1334" s="116"/>
      <c r="AN1334" s="116"/>
      <c r="AO1334" s="855" t="str">
        <f t="shared" si="1106"/>
        <v/>
      </c>
      <c r="BE1334" s="244"/>
      <c r="BF1334" s="244"/>
      <c r="BG1334" s="244"/>
      <c r="BH1334" s="244"/>
      <c r="CC1334" s="513" t="str">
        <f t="shared" si="1088"/>
        <v/>
      </c>
      <c r="CD1334" s="513" t="str">
        <f t="shared" si="1089"/>
        <v/>
      </c>
      <c r="CE1334" s="513" t="str">
        <f t="shared" si="1090"/>
        <v/>
      </c>
      <c r="CF1334" s="513" t="str">
        <f t="shared" si="1091"/>
        <v/>
      </c>
      <c r="CG1334" s="513" t="str">
        <f t="shared" si="1092"/>
        <v/>
      </c>
      <c r="CH1334" s="513" t="str">
        <f t="shared" si="1093"/>
        <v/>
      </c>
      <c r="CI1334" s="513" t="str">
        <f t="shared" si="1094"/>
        <v/>
      </c>
      <c r="CJ1334" s="513"/>
      <c r="CK1334" s="513" t="str">
        <f t="shared" si="1095"/>
        <v/>
      </c>
      <c r="CL1334" s="513" t="str">
        <f t="shared" si="1096"/>
        <v/>
      </c>
      <c r="CM1334" s="513"/>
      <c r="CN1334" s="513" t="str">
        <f>IF(AND($C1334&gt;0,AK1334="")," * No olvide digitar la variable Quirófano Cirugía Mayor. Digite Cero si no tiene.",IF(AK1334&gt;$C1334," *  La variable Quirófano Cirugía Mayor No puede ser mayor al Total.",""))</f>
        <v/>
      </c>
      <c r="CO1334" s="513" t="str">
        <f>IF(AND($C1334&gt;0,AL1334="")," * No olvide digitar la variable Asistencia Anestésica. Digite Cero si no tiene.",IF(AL1334&gt;$C1334," *  La variable Asistencia Anestésica No puede ser mayor al Total.",""))</f>
        <v/>
      </c>
      <c r="CR1334" s="822">
        <f t="shared" si="1097"/>
        <v>0</v>
      </c>
      <c r="CS1334" s="822">
        <f t="shared" si="1098"/>
        <v>0</v>
      </c>
      <c r="CT1334" s="823">
        <f t="shared" si="1099"/>
        <v>0</v>
      </c>
      <c r="CU1334" s="817">
        <f t="shared" si="1100"/>
        <v>0</v>
      </c>
      <c r="CV1334" s="817">
        <f t="shared" si="1101"/>
        <v>0</v>
      </c>
      <c r="CW1334" s="817">
        <f t="shared" si="1102"/>
        <v>0</v>
      </c>
      <c r="CX1334" s="817">
        <f t="shared" si="1103"/>
        <v>0</v>
      </c>
      <c r="CY1334" s="817"/>
      <c r="CZ1334" s="817">
        <f t="shared" si="1104"/>
        <v>0</v>
      </c>
      <c r="DA1334" s="817">
        <f t="shared" si="1105"/>
        <v>0</v>
      </c>
      <c r="DB1334" s="817"/>
      <c r="DC1334" s="822">
        <f>IF(AND($C1334&gt;0,AK1334=""),1,IF(AK1334&gt;$C1334,1,0))</f>
        <v>0</v>
      </c>
      <c r="DD1334" s="822">
        <f>IF(AND($C1334&gt;0,AL1334=""),1,IF(AL1334&gt;$C1334,1,0))</f>
        <v>0</v>
      </c>
    </row>
    <row r="1335" spans="1:108">
      <c r="A1335" s="908" t="s">
        <v>51</v>
      </c>
      <c r="B1335" s="901"/>
      <c r="C1335" s="92">
        <f>SUM(C1254:C1334)</f>
        <v>0</v>
      </c>
      <c r="D1335" s="93"/>
      <c r="E1335" s="94"/>
      <c r="F1335" s="95"/>
      <c r="G1335" s="93"/>
      <c r="H1335" s="92">
        <f t="shared" ref="H1335:AJ1335" si="1113">SUM(H1254:H1334)</f>
        <v>0</v>
      </c>
      <c r="I1335" s="101">
        <f t="shared" si="1113"/>
        <v>0</v>
      </c>
      <c r="J1335" s="99">
        <f t="shared" si="1113"/>
        <v>0</v>
      </c>
      <c r="K1335" s="100">
        <f t="shared" si="1113"/>
        <v>0</v>
      </c>
      <c r="L1335" s="94">
        <f t="shared" si="1113"/>
        <v>0</v>
      </c>
      <c r="M1335" s="99">
        <f t="shared" si="1113"/>
        <v>0</v>
      </c>
      <c r="N1335" s="95">
        <f t="shared" si="1113"/>
        <v>0</v>
      </c>
      <c r="O1335" s="92">
        <f>SUM(O1254:O1333)</f>
        <v>0</v>
      </c>
      <c r="P1335" s="92">
        <f>SUM(P1254:P1333)</f>
        <v>0</v>
      </c>
      <c r="Q1335" s="100">
        <f t="shared" ref="Q1335:Z1335" si="1114">SUM(Q1254:Q1333)</f>
        <v>0</v>
      </c>
      <c r="R1335" s="92">
        <f t="shared" si="1114"/>
        <v>0</v>
      </c>
      <c r="S1335" s="101">
        <f t="shared" si="1114"/>
        <v>0</v>
      </c>
      <c r="T1335" s="126">
        <f t="shared" si="1114"/>
        <v>0</v>
      </c>
      <c r="U1335" s="92">
        <f t="shared" si="1114"/>
        <v>0</v>
      </c>
      <c r="V1335" s="92">
        <f t="shared" si="1114"/>
        <v>0</v>
      </c>
      <c r="W1335" s="100">
        <f t="shared" si="1114"/>
        <v>0</v>
      </c>
      <c r="X1335" s="92">
        <f t="shared" si="1114"/>
        <v>0</v>
      </c>
      <c r="Y1335" s="101">
        <f t="shared" si="1114"/>
        <v>0</v>
      </c>
      <c r="Z1335" s="126">
        <f t="shared" si="1114"/>
        <v>0</v>
      </c>
      <c r="AA1335" s="94">
        <f t="shared" si="1113"/>
        <v>0</v>
      </c>
      <c r="AB1335" s="99">
        <f t="shared" si="1113"/>
        <v>0</v>
      </c>
      <c r="AC1335" s="95">
        <f t="shared" si="1113"/>
        <v>0</v>
      </c>
      <c r="AD1335" s="101">
        <f t="shared" si="1113"/>
        <v>0</v>
      </c>
      <c r="AE1335" s="99">
        <f t="shared" si="1113"/>
        <v>0</v>
      </c>
      <c r="AF1335" s="100">
        <f t="shared" si="1113"/>
        <v>0</v>
      </c>
      <c r="AG1335" s="126">
        <f t="shared" si="1113"/>
        <v>0</v>
      </c>
      <c r="AH1335" s="101">
        <f t="shared" si="1113"/>
        <v>0</v>
      </c>
      <c r="AI1335" s="100">
        <f t="shared" si="1113"/>
        <v>0</v>
      </c>
      <c r="AJ1335" s="126">
        <f t="shared" si="1113"/>
        <v>0</v>
      </c>
      <c r="AK1335" s="290">
        <f>AK1334</f>
        <v>0</v>
      </c>
      <c r="AL1335" s="291">
        <f>AL1334</f>
        <v>0</v>
      </c>
      <c r="AM1335" s="291">
        <f>AM1334</f>
        <v>0</v>
      </c>
      <c r="AN1335" s="291">
        <f>AN1334</f>
        <v>0</v>
      </c>
      <c r="AO1335" s="854"/>
      <c r="BC1335" s="256"/>
      <c r="BD1335" s="256"/>
      <c r="BE1335" s="256"/>
      <c r="BF1335" s="256"/>
      <c r="BG1335" s="256"/>
      <c r="BH1335" s="256"/>
      <c r="BI1335" s="256"/>
      <c r="BJ1335" s="256"/>
      <c r="CC1335" s="818"/>
      <c r="CD1335" s="818"/>
      <c r="CE1335" s="818"/>
      <c r="CF1335" s="818"/>
      <c r="CG1335" s="818"/>
      <c r="CH1335" s="818"/>
      <c r="CI1335" s="818"/>
      <c r="CJ1335" s="818"/>
      <c r="CK1335" s="818"/>
      <c r="CL1335" s="818"/>
      <c r="CM1335" s="818"/>
      <c r="CR1335" s="824"/>
      <c r="CS1335" s="824"/>
      <c r="CT1335" s="824"/>
      <c r="CU1335" s="818"/>
      <c r="CV1335" s="818"/>
      <c r="CW1335" s="818"/>
      <c r="CX1335" s="818"/>
      <c r="CY1335" s="818"/>
      <c r="CZ1335" s="818"/>
      <c r="DA1335" s="818"/>
      <c r="DB1335" s="818"/>
    </row>
    <row r="1336" spans="1:108">
      <c r="A1336" s="878" t="s">
        <v>2407</v>
      </c>
      <c r="B1336" s="879"/>
      <c r="C1336" s="875"/>
      <c r="D1336" s="876"/>
      <c r="E1336" s="876"/>
      <c r="F1336" s="876"/>
      <c r="G1336" s="876"/>
      <c r="H1336" s="876"/>
      <c r="I1336" s="876"/>
      <c r="J1336" s="876"/>
      <c r="K1336" s="876"/>
      <c r="L1336" s="876"/>
      <c r="M1336" s="876"/>
      <c r="N1336" s="876"/>
      <c r="O1336" s="876"/>
      <c r="P1336" s="876"/>
      <c r="Q1336" s="876"/>
      <c r="R1336" s="876"/>
      <c r="S1336" s="876"/>
      <c r="T1336" s="876"/>
      <c r="U1336" s="876"/>
      <c r="V1336" s="876"/>
      <c r="W1336" s="876"/>
      <c r="X1336" s="876"/>
      <c r="Y1336" s="876"/>
      <c r="Z1336" s="876"/>
      <c r="AA1336" s="876"/>
      <c r="AB1336" s="876"/>
      <c r="AC1336" s="876"/>
      <c r="AD1336" s="876"/>
      <c r="AE1336" s="876"/>
      <c r="AF1336" s="876"/>
      <c r="AG1336" s="876"/>
      <c r="AH1336" s="876"/>
      <c r="AI1336" s="876"/>
      <c r="AJ1336" s="876"/>
      <c r="AK1336" s="876"/>
      <c r="AL1336" s="876"/>
      <c r="AM1336" s="876"/>
      <c r="AN1336" s="876"/>
      <c r="AO1336" s="854"/>
      <c r="BC1336" s="256"/>
      <c r="BD1336" s="256"/>
      <c r="BE1336" s="256"/>
      <c r="BF1336" s="256"/>
      <c r="BG1336" s="256"/>
      <c r="BH1336" s="256"/>
      <c r="BI1336" s="256"/>
      <c r="BJ1336" s="256"/>
      <c r="CC1336" s="818"/>
      <c r="CD1336" s="818"/>
      <c r="CE1336" s="818"/>
      <c r="CF1336" s="818"/>
      <c r="CG1336" s="818"/>
      <c r="CH1336" s="818"/>
      <c r="CI1336" s="818"/>
      <c r="CJ1336" s="818"/>
      <c r="CK1336" s="818"/>
      <c r="CL1336" s="818"/>
      <c r="CM1336" s="818"/>
      <c r="CR1336" s="824"/>
      <c r="CS1336" s="824"/>
      <c r="CT1336" s="824"/>
      <c r="CU1336" s="818"/>
      <c r="CV1336" s="818"/>
      <c r="CW1336" s="818"/>
      <c r="CX1336" s="818"/>
      <c r="CY1336" s="818"/>
      <c r="CZ1336" s="818"/>
      <c r="DA1336" s="818"/>
      <c r="DB1336" s="818"/>
    </row>
    <row r="1337" spans="1:108">
      <c r="A1337" s="367">
        <v>1201044</v>
      </c>
      <c r="B1337" s="378" t="s">
        <v>2408</v>
      </c>
      <c r="C1337" s="42">
        <f>SUM(D1337+G1337)</f>
        <v>0</v>
      </c>
      <c r="D1337" s="369">
        <f>SUM(E1337:F1337)</f>
        <v>0</v>
      </c>
      <c r="E1337" s="43"/>
      <c r="F1337" s="44"/>
      <c r="G1337" s="45"/>
      <c r="H1337" s="292"/>
      <c r="I1337" s="293"/>
      <c r="J1337" s="293"/>
      <c r="K1337" s="293"/>
      <c r="L1337" s="293"/>
      <c r="M1337" s="293"/>
      <c r="N1337" s="293"/>
      <c r="O1337" s="293"/>
      <c r="P1337" s="293"/>
      <c r="Q1337" s="293"/>
      <c r="R1337" s="293"/>
      <c r="S1337" s="293"/>
      <c r="T1337" s="293"/>
      <c r="U1337" s="293"/>
      <c r="V1337" s="293"/>
      <c r="W1337" s="293"/>
      <c r="X1337" s="293"/>
      <c r="Y1337" s="293"/>
      <c r="Z1337" s="294"/>
      <c r="AA1337" s="43"/>
      <c r="AB1337" s="143"/>
      <c r="AC1337" s="44"/>
      <c r="AD1337" s="104"/>
      <c r="AE1337" s="143"/>
      <c r="AF1337" s="105"/>
      <c r="AG1337" s="144"/>
      <c r="AH1337" s="104"/>
      <c r="AI1337" s="105"/>
      <c r="AJ1337" s="144"/>
      <c r="AK1337" s="55"/>
      <c r="AL1337" s="270"/>
      <c r="AM1337" s="270"/>
      <c r="AN1337" s="270"/>
      <c r="AO1337" s="855" t="str">
        <f t="shared" ref="AO1337:AO1390" si="1115">CC1337&amp;CD1337&amp;CE1337&amp;CF1337&amp;CG1337&amp;CH1337&amp;CI1337&amp;CJ1337&amp;CK1337&amp;CL1337&amp;CM1337&amp;CN1337&amp;CO1337</f>
        <v/>
      </c>
      <c r="BC1337" s="256"/>
      <c r="BD1337" s="256"/>
      <c r="BE1337" s="256"/>
      <c r="BF1337" s="256"/>
      <c r="BG1337" s="256"/>
      <c r="BH1337" s="256"/>
      <c r="BI1337" s="256"/>
      <c r="BJ1337" s="256"/>
      <c r="CC1337" s="513" t="str">
        <f t="shared" ref="CC1337:CC1368" si="1116">IF(AND($C1337&gt;0,AA1337="")," * No olvide digitar la variable "&amp;$AA$8&amp;""&amp;": Atención Cerrada. Digite Cero si no tiene.","")</f>
        <v/>
      </c>
      <c r="CD1337" s="513" t="str">
        <f t="shared" ref="CD1337:CD1368" si="1117">IF(AND($C1337&gt;0,AB1337="")," * No olvide digitar la variable "&amp;$AA$8&amp;""&amp;": Atención Abierta. Digite Cero si no tiene.","")</f>
        <v/>
      </c>
      <c r="CE1337" s="513" t="str">
        <f t="shared" ref="CE1337:CE1368" si="1118">IF(AND($C1337&gt;0,AC1337="")," * No olvide digitar la variable "&amp;$AA$8&amp;""&amp;": Emergencia. Digite Cero si no tiene.","")</f>
        <v/>
      </c>
      <c r="CF1337" s="513" t="str">
        <f t="shared" ref="CF1337:CF1368" si="1119">IF(AND(C1337&lt;AA1337+AB1337+AC1337)," * La Suma de la variable "&amp;$AA$8&amp;""&amp;" no puede ser mayor al Total.","")</f>
        <v/>
      </c>
      <c r="CG1337" s="513" t="str">
        <f t="shared" ref="CG1337:CG1368" si="1120">IF(AND($C1337&gt;0,AD1337="")," * No olvide digitar la variable "&amp;$AD$8&amp;""&amp;": Honorarios. Digite Cero si no tiene.","")</f>
        <v/>
      </c>
      <c r="CH1337" s="513" t="str">
        <f t="shared" ref="CH1337:CH1368" si="1121">IF(AND($C1337&gt;0,AE1337="")," * No olvide digitar la variable "&amp;$AD$8&amp;""&amp;": Convenios. Digite Cero si no tiene.","")</f>
        <v/>
      </c>
      <c r="CI1337" s="513" t="str">
        <f t="shared" ref="CI1337:CI1368" si="1122">IF(AND($C1337&gt;0,AF1337="")," * No olvide digitar la variable "&amp;$AD$8&amp;""&amp;": Consultores de llamada. Digite Cero si no tiene.","")</f>
        <v/>
      </c>
      <c r="CJ1337" s="513"/>
      <c r="CK1337" s="513" t="str">
        <f t="shared" ref="CK1337:CK1368" si="1123">IF(AND($C1337&gt;0,AH1337="")," * No olvide digitar la variable "&amp;$AH$8&amp;""&amp;" Al Sistema. Digite Cero si no tiene.","")</f>
        <v/>
      </c>
      <c r="CL1337" s="513" t="str">
        <f t="shared" ref="CL1337:CL1368" si="1124">IF(AND($C1337&gt;0,AI1337="")," * No olvide digitar la variable "&amp;$AH$8&amp;""&amp;" al Extrasistema. Digite Cero si no tiene.","")</f>
        <v/>
      </c>
      <c r="CM1337" s="513"/>
      <c r="CR1337" s="822">
        <f t="shared" ref="CR1337:CR1368" si="1125">IF(AND($C1337&gt;0,AA1337=""),1,0)</f>
        <v>0</v>
      </c>
      <c r="CS1337" s="822">
        <f t="shared" ref="CS1337:CS1368" si="1126">IF(AND($C1337&gt;0,AB1337=""),1,0)</f>
        <v>0</v>
      </c>
      <c r="CT1337" s="823">
        <f t="shared" ref="CT1337:CT1368" si="1127">IF(AND($C1337&gt;0,AC1337=""),1,0)</f>
        <v>0</v>
      </c>
      <c r="CU1337" s="817">
        <f t="shared" ref="CU1337:CU1368" si="1128">IF(AND(C1337&lt;AA1337+AB1337+AC1337),1,0)</f>
        <v>0</v>
      </c>
      <c r="CV1337" s="817">
        <f t="shared" ref="CV1337:CV1368" si="1129">IF(AND($C1337&gt;0,AD1337=""),1,0)</f>
        <v>0</v>
      </c>
      <c r="CW1337" s="817">
        <f t="shared" ref="CW1337:CW1368" si="1130">IF(AND($C1337&gt;0,AE1337=""),1,0)</f>
        <v>0</v>
      </c>
      <c r="CX1337" s="817">
        <f t="shared" ref="CX1337:CX1368" si="1131">IF(AND($C1337&gt;0,AF1337=""),1,0)</f>
        <v>0</v>
      </c>
      <c r="CY1337" s="817"/>
      <c r="CZ1337" s="817">
        <f t="shared" ref="CZ1337:CZ1368" si="1132">IF(AND($C1337&gt;0,AH1337=""),1,0)</f>
        <v>0</v>
      </c>
      <c r="DA1337" s="817">
        <f t="shared" ref="DA1337:DA1368" si="1133">IF(AND($C1337&gt;0,AI1337=""),1,0)</f>
        <v>0</v>
      </c>
      <c r="DB1337" s="817"/>
    </row>
    <row r="1338" spans="1:108">
      <c r="A1338" s="370">
        <v>1201001</v>
      </c>
      <c r="B1338" s="415" t="s">
        <v>2409</v>
      </c>
      <c r="C1338" s="57">
        <f t="shared" ref="C1338:C1390" si="1134">SUM(D1338+G1338)</f>
        <v>0</v>
      </c>
      <c r="D1338" s="372">
        <f t="shared" ref="D1338:D1386" si="1135">SUM(E1338:F1338)</f>
        <v>0</v>
      </c>
      <c r="E1338" s="58"/>
      <c r="F1338" s="59"/>
      <c r="G1338" s="60"/>
      <c r="H1338" s="295"/>
      <c r="I1338" s="146"/>
      <c r="J1338" s="146"/>
      <c r="K1338" s="146"/>
      <c r="L1338" s="146"/>
      <c r="M1338" s="146"/>
      <c r="N1338" s="146"/>
      <c r="O1338" s="146"/>
      <c r="P1338" s="146"/>
      <c r="Q1338" s="146"/>
      <c r="R1338" s="146"/>
      <c r="S1338" s="146"/>
      <c r="T1338" s="146"/>
      <c r="U1338" s="146"/>
      <c r="V1338" s="146"/>
      <c r="W1338" s="146"/>
      <c r="X1338" s="146"/>
      <c r="Y1338" s="146"/>
      <c r="Z1338" s="147"/>
      <c r="AA1338" s="58"/>
      <c r="AB1338" s="148"/>
      <c r="AC1338" s="59"/>
      <c r="AD1338" s="110"/>
      <c r="AE1338" s="148"/>
      <c r="AF1338" s="111"/>
      <c r="AG1338" s="149"/>
      <c r="AH1338" s="110"/>
      <c r="AI1338" s="111"/>
      <c r="AJ1338" s="149"/>
      <c r="AK1338" s="70"/>
      <c r="AL1338" s="271"/>
      <c r="AM1338" s="271"/>
      <c r="AN1338" s="271"/>
      <c r="AO1338" s="855" t="str">
        <f t="shared" si="1115"/>
        <v/>
      </c>
      <c r="BC1338" s="244"/>
      <c r="BD1338" s="244"/>
      <c r="BE1338" s="244"/>
      <c r="BF1338" s="244"/>
      <c r="BG1338" s="244"/>
      <c r="BH1338" s="244"/>
      <c r="BI1338" s="244"/>
      <c r="BJ1338" s="244"/>
      <c r="CC1338" s="513" t="str">
        <f t="shared" si="1116"/>
        <v/>
      </c>
      <c r="CD1338" s="513" t="str">
        <f t="shared" si="1117"/>
        <v/>
      </c>
      <c r="CE1338" s="513" t="str">
        <f t="shared" si="1118"/>
        <v/>
      </c>
      <c r="CF1338" s="513" t="str">
        <f t="shared" si="1119"/>
        <v/>
      </c>
      <c r="CG1338" s="513" t="str">
        <f t="shared" si="1120"/>
        <v/>
      </c>
      <c r="CH1338" s="513" t="str">
        <f t="shared" si="1121"/>
        <v/>
      </c>
      <c r="CI1338" s="513" t="str">
        <f t="shared" si="1122"/>
        <v/>
      </c>
      <c r="CJ1338" s="513"/>
      <c r="CK1338" s="513" t="str">
        <f t="shared" si="1123"/>
        <v/>
      </c>
      <c r="CL1338" s="513" t="str">
        <f t="shared" si="1124"/>
        <v/>
      </c>
      <c r="CM1338" s="513"/>
      <c r="CR1338" s="822">
        <f t="shared" si="1125"/>
        <v>0</v>
      </c>
      <c r="CS1338" s="822">
        <f t="shared" si="1126"/>
        <v>0</v>
      </c>
      <c r="CT1338" s="823">
        <f t="shared" si="1127"/>
        <v>0</v>
      </c>
      <c r="CU1338" s="817">
        <f t="shared" si="1128"/>
        <v>0</v>
      </c>
      <c r="CV1338" s="817">
        <f t="shared" si="1129"/>
        <v>0</v>
      </c>
      <c r="CW1338" s="817">
        <f t="shared" si="1130"/>
        <v>0</v>
      </c>
      <c r="CX1338" s="817">
        <f t="shared" si="1131"/>
        <v>0</v>
      </c>
      <c r="CY1338" s="817"/>
      <c r="CZ1338" s="817">
        <f t="shared" si="1132"/>
        <v>0</v>
      </c>
      <c r="DA1338" s="817">
        <f t="shared" si="1133"/>
        <v>0</v>
      </c>
      <c r="DB1338" s="817"/>
    </row>
    <row r="1339" spans="1:108">
      <c r="A1339" s="370">
        <v>1201042</v>
      </c>
      <c r="B1339" s="415" t="s">
        <v>2410</v>
      </c>
      <c r="C1339" s="57">
        <f t="shared" si="1134"/>
        <v>0</v>
      </c>
      <c r="D1339" s="372">
        <f t="shared" si="1135"/>
        <v>0</v>
      </c>
      <c r="E1339" s="58"/>
      <c r="F1339" s="59"/>
      <c r="G1339" s="60"/>
      <c r="H1339" s="295"/>
      <c r="I1339" s="146"/>
      <c r="J1339" s="146"/>
      <c r="K1339" s="146"/>
      <c r="L1339" s="146"/>
      <c r="M1339" s="146"/>
      <c r="N1339" s="146"/>
      <c r="O1339" s="146"/>
      <c r="P1339" s="146"/>
      <c r="Q1339" s="146"/>
      <c r="R1339" s="146"/>
      <c r="S1339" s="146"/>
      <c r="T1339" s="146"/>
      <c r="U1339" s="146"/>
      <c r="V1339" s="146"/>
      <c r="W1339" s="146"/>
      <c r="X1339" s="146"/>
      <c r="Y1339" s="146"/>
      <c r="Z1339" s="147"/>
      <c r="AA1339" s="58"/>
      <c r="AB1339" s="148"/>
      <c r="AC1339" s="59"/>
      <c r="AD1339" s="110"/>
      <c r="AE1339" s="148"/>
      <c r="AF1339" s="111"/>
      <c r="AG1339" s="149"/>
      <c r="AH1339" s="110"/>
      <c r="AI1339" s="111"/>
      <c r="AJ1339" s="149"/>
      <c r="AK1339" s="70"/>
      <c r="AL1339" s="271"/>
      <c r="AM1339" s="271"/>
      <c r="AN1339" s="271"/>
      <c r="AO1339" s="855" t="str">
        <f t="shared" si="1115"/>
        <v/>
      </c>
      <c r="BC1339" s="244"/>
      <c r="BD1339" s="244"/>
      <c r="BE1339" s="244"/>
      <c r="BF1339" s="244"/>
      <c r="BG1339" s="244"/>
      <c r="BH1339" s="244"/>
      <c r="BI1339" s="244"/>
      <c r="BJ1339" s="244"/>
      <c r="CC1339" s="513" t="str">
        <f t="shared" si="1116"/>
        <v/>
      </c>
      <c r="CD1339" s="513" t="str">
        <f t="shared" si="1117"/>
        <v/>
      </c>
      <c r="CE1339" s="513" t="str">
        <f t="shared" si="1118"/>
        <v/>
      </c>
      <c r="CF1339" s="513" t="str">
        <f t="shared" si="1119"/>
        <v/>
      </c>
      <c r="CG1339" s="513" t="str">
        <f t="shared" si="1120"/>
        <v/>
      </c>
      <c r="CH1339" s="513" t="str">
        <f t="shared" si="1121"/>
        <v/>
      </c>
      <c r="CI1339" s="513" t="str">
        <f t="shared" si="1122"/>
        <v/>
      </c>
      <c r="CJ1339" s="513"/>
      <c r="CK1339" s="513" t="str">
        <f t="shared" si="1123"/>
        <v/>
      </c>
      <c r="CL1339" s="513" t="str">
        <f t="shared" si="1124"/>
        <v/>
      </c>
      <c r="CM1339" s="513"/>
      <c r="CR1339" s="822">
        <f t="shared" si="1125"/>
        <v>0</v>
      </c>
      <c r="CS1339" s="822">
        <f t="shared" si="1126"/>
        <v>0</v>
      </c>
      <c r="CT1339" s="823">
        <f t="shared" si="1127"/>
        <v>0</v>
      </c>
      <c r="CU1339" s="817">
        <f t="shared" si="1128"/>
        <v>0</v>
      </c>
      <c r="CV1339" s="817">
        <f t="shared" si="1129"/>
        <v>0</v>
      </c>
      <c r="CW1339" s="817">
        <f t="shared" si="1130"/>
        <v>0</v>
      </c>
      <c r="CX1339" s="817">
        <f t="shared" si="1131"/>
        <v>0</v>
      </c>
      <c r="CY1339" s="817"/>
      <c r="CZ1339" s="817">
        <f t="shared" si="1132"/>
        <v>0</v>
      </c>
      <c r="DA1339" s="817">
        <f t="shared" si="1133"/>
        <v>0</v>
      </c>
      <c r="DB1339" s="817"/>
    </row>
    <row r="1340" spans="1:108">
      <c r="A1340" s="370">
        <v>1201002</v>
      </c>
      <c r="B1340" s="415" t="s">
        <v>2411</v>
      </c>
      <c r="C1340" s="57">
        <f t="shared" si="1134"/>
        <v>0</v>
      </c>
      <c r="D1340" s="372">
        <f t="shared" si="1135"/>
        <v>0</v>
      </c>
      <c r="E1340" s="58"/>
      <c r="F1340" s="59"/>
      <c r="G1340" s="60"/>
      <c r="H1340" s="295"/>
      <c r="I1340" s="146"/>
      <c r="J1340" s="146"/>
      <c r="K1340" s="146"/>
      <c r="L1340" s="146"/>
      <c r="M1340" s="146"/>
      <c r="N1340" s="146"/>
      <c r="O1340" s="146"/>
      <c r="P1340" s="146"/>
      <c r="Q1340" s="146"/>
      <c r="R1340" s="146"/>
      <c r="S1340" s="146"/>
      <c r="T1340" s="146"/>
      <c r="U1340" s="146"/>
      <c r="V1340" s="146"/>
      <c r="W1340" s="146"/>
      <c r="X1340" s="146"/>
      <c r="Y1340" s="146"/>
      <c r="Z1340" s="147"/>
      <c r="AA1340" s="58"/>
      <c r="AB1340" s="148"/>
      <c r="AC1340" s="59"/>
      <c r="AD1340" s="110"/>
      <c r="AE1340" s="148"/>
      <c r="AF1340" s="111"/>
      <c r="AG1340" s="149"/>
      <c r="AH1340" s="110"/>
      <c r="AI1340" s="111"/>
      <c r="AJ1340" s="149"/>
      <c r="AK1340" s="70"/>
      <c r="AL1340" s="271"/>
      <c r="AM1340" s="271"/>
      <c r="AN1340" s="271"/>
      <c r="AO1340" s="855" t="str">
        <f t="shared" si="1115"/>
        <v/>
      </c>
      <c r="BC1340" s="244"/>
      <c r="BD1340" s="244"/>
      <c r="BE1340" s="244"/>
      <c r="BF1340" s="244"/>
      <c r="BG1340" s="244"/>
      <c r="BH1340" s="244"/>
      <c r="BI1340" s="244"/>
      <c r="BJ1340" s="244"/>
      <c r="CC1340" s="513" t="str">
        <f t="shared" si="1116"/>
        <v/>
      </c>
      <c r="CD1340" s="513" t="str">
        <f t="shared" si="1117"/>
        <v/>
      </c>
      <c r="CE1340" s="513" t="str">
        <f t="shared" si="1118"/>
        <v/>
      </c>
      <c r="CF1340" s="513" t="str">
        <f t="shared" si="1119"/>
        <v/>
      </c>
      <c r="CG1340" s="513" t="str">
        <f t="shared" si="1120"/>
        <v/>
      </c>
      <c r="CH1340" s="513" t="str">
        <f t="shared" si="1121"/>
        <v/>
      </c>
      <c r="CI1340" s="513" t="str">
        <f t="shared" si="1122"/>
        <v/>
      </c>
      <c r="CJ1340" s="513"/>
      <c r="CK1340" s="513" t="str">
        <f t="shared" si="1123"/>
        <v/>
      </c>
      <c r="CL1340" s="513" t="str">
        <f t="shared" si="1124"/>
        <v/>
      </c>
      <c r="CM1340" s="513"/>
      <c r="CR1340" s="822">
        <f t="shared" si="1125"/>
        <v>0</v>
      </c>
      <c r="CS1340" s="822">
        <f t="shared" si="1126"/>
        <v>0</v>
      </c>
      <c r="CT1340" s="823">
        <f t="shared" si="1127"/>
        <v>0</v>
      </c>
      <c r="CU1340" s="817">
        <f t="shared" si="1128"/>
        <v>0</v>
      </c>
      <c r="CV1340" s="817">
        <f t="shared" si="1129"/>
        <v>0</v>
      </c>
      <c r="CW1340" s="817">
        <f t="shared" si="1130"/>
        <v>0</v>
      </c>
      <c r="CX1340" s="817">
        <f t="shared" si="1131"/>
        <v>0</v>
      </c>
      <c r="CY1340" s="817"/>
      <c r="CZ1340" s="817">
        <f t="shared" si="1132"/>
        <v>0</v>
      </c>
      <c r="DA1340" s="817">
        <f t="shared" si="1133"/>
        <v>0</v>
      </c>
      <c r="DB1340" s="817"/>
    </row>
    <row r="1341" spans="1:108">
      <c r="A1341" s="370">
        <v>1201003</v>
      </c>
      <c r="B1341" s="415" t="s">
        <v>2412</v>
      </c>
      <c r="C1341" s="57">
        <f t="shared" si="1134"/>
        <v>0</v>
      </c>
      <c r="D1341" s="372">
        <f t="shared" si="1135"/>
        <v>0</v>
      </c>
      <c r="E1341" s="58"/>
      <c r="F1341" s="59"/>
      <c r="G1341" s="60"/>
      <c r="H1341" s="295"/>
      <c r="I1341" s="146"/>
      <c r="J1341" s="146"/>
      <c r="K1341" s="146"/>
      <c r="L1341" s="146"/>
      <c r="M1341" s="146"/>
      <c r="N1341" s="146"/>
      <c r="O1341" s="146"/>
      <c r="P1341" s="146"/>
      <c r="Q1341" s="146"/>
      <c r="R1341" s="146"/>
      <c r="S1341" s="146"/>
      <c r="T1341" s="146"/>
      <c r="U1341" s="146"/>
      <c r="V1341" s="146"/>
      <c r="W1341" s="146"/>
      <c r="X1341" s="146"/>
      <c r="Y1341" s="146"/>
      <c r="Z1341" s="147"/>
      <c r="AA1341" s="58"/>
      <c r="AB1341" s="148"/>
      <c r="AC1341" s="59"/>
      <c r="AD1341" s="110"/>
      <c r="AE1341" s="148"/>
      <c r="AF1341" s="111"/>
      <c r="AG1341" s="149"/>
      <c r="AH1341" s="110"/>
      <c r="AI1341" s="111"/>
      <c r="AJ1341" s="149"/>
      <c r="AK1341" s="70"/>
      <c r="AL1341" s="271"/>
      <c r="AM1341" s="271"/>
      <c r="AN1341" s="271"/>
      <c r="AO1341" s="855" t="str">
        <f t="shared" si="1115"/>
        <v/>
      </c>
      <c r="BC1341" s="244"/>
      <c r="BD1341" s="244"/>
      <c r="BE1341" s="244"/>
      <c r="BF1341" s="244"/>
      <c r="BG1341" s="244"/>
      <c r="BH1341" s="244"/>
      <c r="BI1341" s="244"/>
      <c r="BJ1341" s="244"/>
      <c r="CC1341" s="513" t="str">
        <f t="shared" si="1116"/>
        <v/>
      </c>
      <c r="CD1341" s="513" t="str">
        <f t="shared" si="1117"/>
        <v/>
      </c>
      <c r="CE1341" s="513" t="str">
        <f t="shared" si="1118"/>
        <v/>
      </c>
      <c r="CF1341" s="513" t="str">
        <f t="shared" si="1119"/>
        <v/>
      </c>
      <c r="CG1341" s="513" t="str">
        <f t="shared" si="1120"/>
        <v/>
      </c>
      <c r="CH1341" s="513" t="str">
        <f t="shared" si="1121"/>
        <v/>
      </c>
      <c r="CI1341" s="513" t="str">
        <f t="shared" si="1122"/>
        <v/>
      </c>
      <c r="CJ1341" s="513"/>
      <c r="CK1341" s="513" t="str">
        <f t="shared" si="1123"/>
        <v/>
      </c>
      <c r="CL1341" s="513" t="str">
        <f t="shared" si="1124"/>
        <v/>
      </c>
      <c r="CM1341" s="513"/>
      <c r="CR1341" s="822">
        <f t="shared" si="1125"/>
        <v>0</v>
      </c>
      <c r="CS1341" s="822">
        <f t="shared" si="1126"/>
        <v>0</v>
      </c>
      <c r="CT1341" s="823">
        <f t="shared" si="1127"/>
        <v>0</v>
      </c>
      <c r="CU1341" s="817">
        <f t="shared" si="1128"/>
        <v>0</v>
      </c>
      <c r="CV1341" s="817">
        <f t="shared" si="1129"/>
        <v>0</v>
      </c>
      <c r="CW1341" s="817">
        <f t="shared" si="1130"/>
        <v>0</v>
      </c>
      <c r="CX1341" s="817">
        <f t="shared" si="1131"/>
        <v>0</v>
      </c>
      <c r="CY1341" s="817"/>
      <c r="CZ1341" s="817">
        <f t="shared" si="1132"/>
        <v>0</v>
      </c>
      <c r="DA1341" s="817">
        <f t="shared" si="1133"/>
        <v>0</v>
      </c>
      <c r="DB1341" s="817"/>
    </row>
    <row r="1342" spans="1:108">
      <c r="A1342" s="370">
        <v>1201004</v>
      </c>
      <c r="B1342" s="415" t="s">
        <v>2413</v>
      </c>
      <c r="C1342" s="57">
        <f t="shared" si="1134"/>
        <v>0</v>
      </c>
      <c r="D1342" s="372">
        <f t="shared" si="1135"/>
        <v>0</v>
      </c>
      <c r="E1342" s="58"/>
      <c r="F1342" s="59"/>
      <c r="G1342" s="60"/>
      <c r="H1342" s="295"/>
      <c r="I1342" s="146"/>
      <c r="J1342" s="146"/>
      <c r="K1342" s="146"/>
      <c r="L1342" s="146"/>
      <c r="M1342" s="146"/>
      <c r="N1342" s="146"/>
      <c r="O1342" s="146"/>
      <c r="P1342" s="146"/>
      <c r="Q1342" s="146"/>
      <c r="R1342" s="146"/>
      <c r="S1342" s="146"/>
      <c r="T1342" s="146"/>
      <c r="U1342" s="146"/>
      <c r="V1342" s="146"/>
      <c r="W1342" s="146"/>
      <c r="X1342" s="146"/>
      <c r="Y1342" s="146"/>
      <c r="Z1342" s="147"/>
      <c r="AA1342" s="58"/>
      <c r="AB1342" s="148"/>
      <c r="AC1342" s="59"/>
      <c r="AD1342" s="110"/>
      <c r="AE1342" s="148"/>
      <c r="AF1342" s="111"/>
      <c r="AG1342" s="149"/>
      <c r="AH1342" s="110"/>
      <c r="AI1342" s="111"/>
      <c r="AJ1342" s="149"/>
      <c r="AK1342" s="70"/>
      <c r="AL1342" s="271"/>
      <c r="AM1342" s="271"/>
      <c r="AN1342" s="271"/>
      <c r="AO1342" s="855" t="str">
        <f t="shared" si="1115"/>
        <v/>
      </c>
      <c r="BC1342" s="244"/>
      <c r="BD1342" s="244"/>
      <c r="BE1342" s="244"/>
      <c r="BF1342" s="244"/>
      <c r="BG1342" s="244"/>
      <c r="BH1342" s="244"/>
      <c r="BI1342" s="244"/>
      <c r="BJ1342" s="244"/>
      <c r="CC1342" s="513" t="str">
        <f t="shared" si="1116"/>
        <v/>
      </c>
      <c r="CD1342" s="513" t="str">
        <f t="shared" si="1117"/>
        <v/>
      </c>
      <c r="CE1342" s="513" t="str">
        <f t="shared" si="1118"/>
        <v/>
      </c>
      <c r="CF1342" s="513" t="str">
        <f t="shared" si="1119"/>
        <v/>
      </c>
      <c r="CG1342" s="513" t="str">
        <f t="shared" si="1120"/>
        <v/>
      </c>
      <c r="CH1342" s="513" t="str">
        <f t="shared" si="1121"/>
        <v/>
      </c>
      <c r="CI1342" s="513" t="str">
        <f t="shared" si="1122"/>
        <v/>
      </c>
      <c r="CJ1342" s="513"/>
      <c r="CK1342" s="513" t="str">
        <f t="shared" si="1123"/>
        <v/>
      </c>
      <c r="CL1342" s="513" t="str">
        <f t="shared" si="1124"/>
        <v/>
      </c>
      <c r="CM1342" s="513"/>
      <c r="CR1342" s="822">
        <f t="shared" si="1125"/>
        <v>0</v>
      </c>
      <c r="CS1342" s="822">
        <f t="shared" si="1126"/>
        <v>0</v>
      </c>
      <c r="CT1342" s="823">
        <f t="shared" si="1127"/>
        <v>0</v>
      </c>
      <c r="CU1342" s="817">
        <f t="shared" si="1128"/>
        <v>0</v>
      </c>
      <c r="CV1342" s="817">
        <f t="shared" si="1129"/>
        <v>0</v>
      </c>
      <c r="CW1342" s="817">
        <f t="shared" si="1130"/>
        <v>0</v>
      </c>
      <c r="CX1342" s="817">
        <f t="shared" si="1131"/>
        <v>0</v>
      </c>
      <c r="CY1342" s="817"/>
      <c r="CZ1342" s="817">
        <f t="shared" si="1132"/>
        <v>0</v>
      </c>
      <c r="DA1342" s="817">
        <f t="shared" si="1133"/>
        <v>0</v>
      </c>
      <c r="DB1342" s="817"/>
    </row>
    <row r="1343" spans="1:108">
      <c r="A1343" s="370">
        <v>1201005</v>
      </c>
      <c r="B1343" s="415" t="s">
        <v>2414</v>
      </c>
      <c r="C1343" s="57">
        <f t="shared" si="1134"/>
        <v>0</v>
      </c>
      <c r="D1343" s="372">
        <f t="shared" si="1135"/>
        <v>0</v>
      </c>
      <c r="E1343" s="58"/>
      <c r="F1343" s="59"/>
      <c r="G1343" s="60"/>
      <c r="H1343" s="295"/>
      <c r="I1343" s="146"/>
      <c r="J1343" s="146"/>
      <c r="K1343" s="146"/>
      <c r="L1343" s="146"/>
      <c r="M1343" s="146"/>
      <c r="N1343" s="146"/>
      <c r="O1343" s="146"/>
      <c r="P1343" s="146"/>
      <c r="Q1343" s="146"/>
      <c r="R1343" s="146"/>
      <c r="S1343" s="146"/>
      <c r="T1343" s="146"/>
      <c r="U1343" s="146"/>
      <c r="V1343" s="146"/>
      <c r="W1343" s="146"/>
      <c r="X1343" s="146"/>
      <c r="Y1343" s="146"/>
      <c r="Z1343" s="147"/>
      <c r="AA1343" s="58"/>
      <c r="AB1343" s="148"/>
      <c r="AC1343" s="59"/>
      <c r="AD1343" s="110"/>
      <c r="AE1343" s="148"/>
      <c r="AF1343" s="111"/>
      <c r="AG1343" s="149"/>
      <c r="AH1343" s="110"/>
      <c r="AI1343" s="111"/>
      <c r="AJ1343" s="149"/>
      <c r="AK1343" s="70"/>
      <c r="AL1343" s="271"/>
      <c r="AM1343" s="271"/>
      <c r="AN1343" s="271"/>
      <c r="AO1343" s="855" t="str">
        <f t="shared" si="1115"/>
        <v/>
      </c>
      <c r="BC1343" s="244"/>
      <c r="BD1343" s="244"/>
      <c r="BE1343" s="244"/>
      <c r="BF1343" s="244"/>
      <c r="BG1343" s="244"/>
      <c r="BH1343" s="244"/>
      <c r="BI1343" s="244"/>
      <c r="BJ1343" s="244"/>
      <c r="CC1343" s="513" t="str">
        <f t="shared" si="1116"/>
        <v/>
      </c>
      <c r="CD1343" s="513" t="str">
        <f t="shared" si="1117"/>
        <v/>
      </c>
      <c r="CE1343" s="513" t="str">
        <f t="shared" si="1118"/>
        <v/>
      </c>
      <c r="CF1343" s="513" t="str">
        <f t="shared" si="1119"/>
        <v/>
      </c>
      <c r="CG1343" s="513" t="str">
        <f t="shared" si="1120"/>
        <v/>
      </c>
      <c r="CH1343" s="513" t="str">
        <f t="shared" si="1121"/>
        <v/>
      </c>
      <c r="CI1343" s="513" t="str">
        <f t="shared" si="1122"/>
        <v/>
      </c>
      <c r="CJ1343" s="513"/>
      <c r="CK1343" s="513" t="str">
        <f t="shared" si="1123"/>
        <v/>
      </c>
      <c r="CL1343" s="513" t="str">
        <f t="shared" si="1124"/>
        <v/>
      </c>
      <c r="CM1343" s="513"/>
      <c r="CR1343" s="822">
        <f t="shared" si="1125"/>
        <v>0</v>
      </c>
      <c r="CS1343" s="822">
        <f t="shared" si="1126"/>
        <v>0</v>
      </c>
      <c r="CT1343" s="823">
        <f t="shared" si="1127"/>
        <v>0</v>
      </c>
      <c r="CU1343" s="817">
        <f t="shared" si="1128"/>
        <v>0</v>
      </c>
      <c r="CV1343" s="817">
        <f t="shared" si="1129"/>
        <v>0</v>
      </c>
      <c r="CW1343" s="817">
        <f t="shared" si="1130"/>
        <v>0</v>
      </c>
      <c r="CX1343" s="817">
        <f t="shared" si="1131"/>
        <v>0</v>
      </c>
      <c r="CY1343" s="817"/>
      <c r="CZ1343" s="817">
        <f t="shared" si="1132"/>
        <v>0</v>
      </c>
      <c r="DA1343" s="817">
        <f t="shared" si="1133"/>
        <v>0</v>
      </c>
      <c r="DB1343" s="817"/>
    </row>
    <row r="1344" spans="1:108">
      <c r="A1344" s="370">
        <v>1201006</v>
      </c>
      <c r="B1344" s="415" t="s">
        <v>2415</v>
      </c>
      <c r="C1344" s="57">
        <f t="shared" si="1134"/>
        <v>0</v>
      </c>
      <c r="D1344" s="372">
        <f t="shared" si="1135"/>
        <v>0</v>
      </c>
      <c r="E1344" s="58"/>
      <c r="F1344" s="59"/>
      <c r="G1344" s="60"/>
      <c r="H1344" s="295"/>
      <c r="I1344" s="146"/>
      <c r="J1344" s="146"/>
      <c r="K1344" s="146"/>
      <c r="L1344" s="146"/>
      <c r="M1344" s="146"/>
      <c r="N1344" s="146"/>
      <c r="O1344" s="146"/>
      <c r="P1344" s="146"/>
      <c r="Q1344" s="146"/>
      <c r="R1344" s="146"/>
      <c r="S1344" s="146"/>
      <c r="T1344" s="146"/>
      <c r="U1344" s="146"/>
      <c r="V1344" s="146"/>
      <c r="W1344" s="146"/>
      <c r="X1344" s="146"/>
      <c r="Y1344" s="146"/>
      <c r="Z1344" s="147"/>
      <c r="AA1344" s="58"/>
      <c r="AB1344" s="148"/>
      <c r="AC1344" s="59"/>
      <c r="AD1344" s="110"/>
      <c r="AE1344" s="148"/>
      <c r="AF1344" s="111"/>
      <c r="AG1344" s="149"/>
      <c r="AH1344" s="110"/>
      <c r="AI1344" s="111"/>
      <c r="AJ1344" s="149"/>
      <c r="AK1344" s="70"/>
      <c r="AL1344" s="271"/>
      <c r="AM1344" s="271"/>
      <c r="AN1344" s="271"/>
      <c r="AO1344" s="855" t="str">
        <f t="shared" si="1115"/>
        <v/>
      </c>
      <c r="BC1344" s="244"/>
      <c r="BD1344" s="244"/>
      <c r="BE1344" s="244"/>
      <c r="BF1344" s="244"/>
      <c r="BG1344" s="244"/>
      <c r="BH1344" s="244"/>
      <c r="BI1344" s="244"/>
      <c r="BJ1344" s="244"/>
      <c r="CC1344" s="513" t="str">
        <f t="shared" si="1116"/>
        <v/>
      </c>
      <c r="CD1344" s="513" t="str">
        <f t="shared" si="1117"/>
        <v/>
      </c>
      <c r="CE1344" s="513" t="str">
        <f t="shared" si="1118"/>
        <v/>
      </c>
      <c r="CF1344" s="513" t="str">
        <f t="shared" si="1119"/>
        <v/>
      </c>
      <c r="CG1344" s="513" t="str">
        <f t="shared" si="1120"/>
        <v/>
      </c>
      <c r="CH1344" s="513" t="str">
        <f t="shared" si="1121"/>
        <v/>
      </c>
      <c r="CI1344" s="513" t="str">
        <f t="shared" si="1122"/>
        <v/>
      </c>
      <c r="CJ1344" s="513"/>
      <c r="CK1344" s="513" t="str">
        <f t="shared" si="1123"/>
        <v/>
      </c>
      <c r="CL1344" s="513" t="str">
        <f t="shared" si="1124"/>
        <v/>
      </c>
      <c r="CM1344" s="513"/>
      <c r="CR1344" s="822">
        <f t="shared" si="1125"/>
        <v>0</v>
      </c>
      <c r="CS1344" s="822">
        <f t="shared" si="1126"/>
        <v>0</v>
      </c>
      <c r="CT1344" s="823">
        <f t="shared" si="1127"/>
        <v>0</v>
      </c>
      <c r="CU1344" s="817">
        <f t="shared" si="1128"/>
        <v>0</v>
      </c>
      <c r="CV1344" s="817">
        <f t="shared" si="1129"/>
        <v>0</v>
      </c>
      <c r="CW1344" s="817">
        <f t="shared" si="1130"/>
        <v>0</v>
      </c>
      <c r="CX1344" s="817">
        <f t="shared" si="1131"/>
        <v>0</v>
      </c>
      <c r="CY1344" s="817"/>
      <c r="CZ1344" s="817">
        <f t="shared" si="1132"/>
        <v>0</v>
      </c>
      <c r="DA1344" s="817">
        <f t="shared" si="1133"/>
        <v>0</v>
      </c>
      <c r="DB1344" s="817"/>
    </row>
    <row r="1345" spans="1:108">
      <c r="A1345" s="370">
        <v>1201007</v>
      </c>
      <c r="B1345" s="415" t="s">
        <v>2416</v>
      </c>
      <c r="C1345" s="57">
        <f t="shared" si="1134"/>
        <v>0</v>
      </c>
      <c r="D1345" s="372">
        <f t="shared" si="1135"/>
        <v>0</v>
      </c>
      <c r="E1345" s="58"/>
      <c r="F1345" s="59"/>
      <c r="G1345" s="60"/>
      <c r="H1345" s="295"/>
      <c r="I1345" s="146"/>
      <c r="J1345" s="146"/>
      <c r="K1345" s="146"/>
      <c r="L1345" s="146"/>
      <c r="M1345" s="146"/>
      <c r="N1345" s="146"/>
      <c r="O1345" s="146"/>
      <c r="P1345" s="146"/>
      <c r="Q1345" s="146"/>
      <c r="R1345" s="146"/>
      <c r="S1345" s="146"/>
      <c r="T1345" s="146"/>
      <c r="U1345" s="146"/>
      <c r="V1345" s="146"/>
      <c r="W1345" s="146"/>
      <c r="X1345" s="146"/>
      <c r="Y1345" s="146"/>
      <c r="Z1345" s="147"/>
      <c r="AA1345" s="58"/>
      <c r="AB1345" s="148"/>
      <c r="AC1345" s="59"/>
      <c r="AD1345" s="110"/>
      <c r="AE1345" s="148"/>
      <c r="AF1345" s="111"/>
      <c r="AG1345" s="149"/>
      <c r="AH1345" s="110"/>
      <c r="AI1345" s="111"/>
      <c r="AJ1345" s="149"/>
      <c r="AK1345" s="70"/>
      <c r="AL1345" s="271"/>
      <c r="AM1345" s="271"/>
      <c r="AN1345" s="271"/>
      <c r="AO1345" s="855" t="str">
        <f t="shared" si="1115"/>
        <v/>
      </c>
      <c r="BC1345" s="244"/>
      <c r="BD1345" s="244"/>
      <c r="BE1345" s="244"/>
      <c r="BF1345" s="244"/>
      <c r="BG1345" s="244"/>
      <c r="BH1345" s="244"/>
      <c r="BI1345" s="244"/>
      <c r="BJ1345" s="244"/>
      <c r="CC1345" s="513" t="str">
        <f t="shared" si="1116"/>
        <v/>
      </c>
      <c r="CD1345" s="513" t="str">
        <f t="shared" si="1117"/>
        <v/>
      </c>
      <c r="CE1345" s="513" t="str">
        <f t="shared" si="1118"/>
        <v/>
      </c>
      <c r="CF1345" s="513" t="str">
        <f t="shared" si="1119"/>
        <v/>
      </c>
      <c r="CG1345" s="513" t="str">
        <f t="shared" si="1120"/>
        <v/>
      </c>
      <c r="CH1345" s="513" t="str">
        <f t="shared" si="1121"/>
        <v/>
      </c>
      <c r="CI1345" s="513" t="str">
        <f t="shared" si="1122"/>
        <v/>
      </c>
      <c r="CJ1345" s="513"/>
      <c r="CK1345" s="513" t="str">
        <f t="shared" si="1123"/>
        <v/>
      </c>
      <c r="CL1345" s="513" t="str">
        <f t="shared" si="1124"/>
        <v/>
      </c>
      <c r="CM1345" s="513"/>
      <c r="CR1345" s="822">
        <f t="shared" si="1125"/>
        <v>0</v>
      </c>
      <c r="CS1345" s="822">
        <f t="shared" si="1126"/>
        <v>0</v>
      </c>
      <c r="CT1345" s="823">
        <f t="shared" si="1127"/>
        <v>0</v>
      </c>
      <c r="CU1345" s="817">
        <f t="shared" si="1128"/>
        <v>0</v>
      </c>
      <c r="CV1345" s="817">
        <f t="shared" si="1129"/>
        <v>0</v>
      </c>
      <c r="CW1345" s="817">
        <f t="shared" si="1130"/>
        <v>0</v>
      </c>
      <c r="CX1345" s="817">
        <f t="shared" si="1131"/>
        <v>0</v>
      </c>
      <c r="CY1345" s="817"/>
      <c r="CZ1345" s="817">
        <f t="shared" si="1132"/>
        <v>0</v>
      </c>
      <c r="DA1345" s="817">
        <f t="shared" si="1133"/>
        <v>0</v>
      </c>
      <c r="DB1345" s="817"/>
    </row>
    <row r="1346" spans="1:108">
      <c r="A1346" s="370">
        <v>1201008</v>
      </c>
      <c r="B1346" s="415" t="s">
        <v>2417</v>
      </c>
      <c r="C1346" s="57">
        <f t="shared" si="1134"/>
        <v>0</v>
      </c>
      <c r="D1346" s="372">
        <f t="shared" si="1135"/>
        <v>0</v>
      </c>
      <c r="E1346" s="58"/>
      <c r="F1346" s="59"/>
      <c r="G1346" s="60"/>
      <c r="H1346" s="295"/>
      <c r="I1346" s="146"/>
      <c r="J1346" s="146"/>
      <c r="K1346" s="146"/>
      <c r="L1346" s="146"/>
      <c r="M1346" s="146"/>
      <c r="N1346" s="146"/>
      <c r="O1346" s="146"/>
      <c r="P1346" s="146"/>
      <c r="Q1346" s="146"/>
      <c r="R1346" s="146"/>
      <c r="S1346" s="146"/>
      <c r="T1346" s="146"/>
      <c r="U1346" s="146"/>
      <c r="V1346" s="146"/>
      <c r="W1346" s="146"/>
      <c r="X1346" s="146"/>
      <c r="Y1346" s="146"/>
      <c r="Z1346" s="147"/>
      <c r="AA1346" s="58"/>
      <c r="AB1346" s="148"/>
      <c r="AC1346" s="59"/>
      <c r="AD1346" s="110"/>
      <c r="AE1346" s="148"/>
      <c r="AF1346" s="111"/>
      <c r="AG1346" s="149"/>
      <c r="AH1346" s="110"/>
      <c r="AI1346" s="111"/>
      <c r="AJ1346" s="149"/>
      <c r="AK1346" s="70"/>
      <c r="AL1346" s="271"/>
      <c r="AM1346" s="271"/>
      <c r="AN1346" s="271"/>
      <c r="AO1346" s="855" t="str">
        <f t="shared" si="1115"/>
        <v/>
      </c>
      <c r="BC1346" s="244"/>
      <c r="BD1346" s="244"/>
      <c r="BE1346" s="244"/>
      <c r="BF1346" s="244"/>
      <c r="BG1346" s="244"/>
      <c r="BH1346" s="244"/>
      <c r="BI1346" s="244"/>
      <c r="BJ1346" s="244"/>
      <c r="CC1346" s="513" t="str">
        <f t="shared" si="1116"/>
        <v/>
      </c>
      <c r="CD1346" s="513" t="str">
        <f t="shared" si="1117"/>
        <v/>
      </c>
      <c r="CE1346" s="513" t="str">
        <f t="shared" si="1118"/>
        <v/>
      </c>
      <c r="CF1346" s="513" t="str">
        <f t="shared" si="1119"/>
        <v/>
      </c>
      <c r="CG1346" s="513" t="str">
        <f t="shared" si="1120"/>
        <v/>
      </c>
      <c r="CH1346" s="513" t="str">
        <f t="shared" si="1121"/>
        <v/>
      </c>
      <c r="CI1346" s="513" t="str">
        <f t="shared" si="1122"/>
        <v/>
      </c>
      <c r="CJ1346" s="513"/>
      <c r="CK1346" s="513" t="str">
        <f t="shared" si="1123"/>
        <v/>
      </c>
      <c r="CL1346" s="513" t="str">
        <f t="shared" si="1124"/>
        <v/>
      </c>
      <c r="CM1346" s="513"/>
      <c r="CR1346" s="822">
        <f t="shared" si="1125"/>
        <v>0</v>
      </c>
      <c r="CS1346" s="822">
        <f t="shared" si="1126"/>
        <v>0</v>
      </c>
      <c r="CT1346" s="823">
        <f t="shared" si="1127"/>
        <v>0</v>
      </c>
      <c r="CU1346" s="817">
        <f t="shared" si="1128"/>
        <v>0</v>
      </c>
      <c r="CV1346" s="817">
        <f t="shared" si="1129"/>
        <v>0</v>
      </c>
      <c r="CW1346" s="817">
        <f t="shared" si="1130"/>
        <v>0</v>
      </c>
      <c r="CX1346" s="817">
        <f t="shared" si="1131"/>
        <v>0</v>
      </c>
      <c r="CY1346" s="817"/>
      <c r="CZ1346" s="817">
        <f t="shared" si="1132"/>
        <v>0</v>
      </c>
      <c r="DA1346" s="817">
        <f t="shared" si="1133"/>
        <v>0</v>
      </c>
      <c r="DB1346" s="817"/>
    </row>
    <row r="1347" spans="1:108">
      <c r="A1347" s="370">
        <v>1201009</v>
      </c>
      <c r="B1347" s="415" t="s">
        <v>2418</v>
      </c>
      <c r="C1347" s="57">
        <f t="shared" si="1134"/>
        <v>0</v>
      </c>
      <c r="D1347" s="372">
        <f t="shared" si="1135"/>
        <v>0</v>
      </c>
      <c r="E1347" s="58"/>
      <c r="F1347" s="59"/>
      <c r="G1347" s="60"/>
      <c r="H1347" s="295"/>
      <c r="I1347" s="146"/>
      <c r="J1347" s="146"/>
      <c r="K1347" s="146"/>
      <c r="L1347" s="146"/>
      <c r="M1347" s="146"/>
      <c r="N1347" s="146"/>
      <c r="O1347" s="146"/>
      <c r="P1347" s="146"/>
      <c r="Q1347" s="146"/>
      <c r="R1347" s="146"/>
      <c r="S1347" s="146"/>
      <c r="T1347" s="146"/>
      <c r="U1347" s="146"/>
      <c r="V1347" s="146"/>
      <c r="W1347" s="146"/>
      <c r="X1347" s="146"/>
      <c r="Y1347" s="146"/>
      <c r="Z1347" s="147"/>
      <c r="AA1347" s="58"/>
      <c r="AB1347" s="148"/>
      <c r="AC1347" s="59"/>
      <c r="AD1347" s="110"/>
      <c r="AE1347" s="148"/>
      <c r="AF1347" s="111"/>
      <c r="AG1347" s="149"/>
      <c r="AH1347" s="110"/>
      <c r="AI1347" s="111"/>
      <c r="AJ1347" s="149"/>
      <c r="AK1347" s="70"/>
      <c r="AL1347" s="271"/>
      <c r="AM1347" s="271"/>
      <c r="AN1347" s="271"/>
      <c r="AO1347" s="855" t="str">
        <f t="shared" si="1115"/>
        <v/>
      </c>
      <c r="BC1347" s="244"/>
      <c r="BD1347" s="244"/>
      <c r="BE1347" s="244"/>
      <c r="BF1347" s="244"/>
      <c r="BG1347" s="244"/>
      <c r="BH1347" s="244"/>
      <c r="BI1347" s="244"/>
      <c r="BJ1347" s="244"/>
      <c r="CC1347" s="513" t="str">
        <f t="shared" si="1116"/>
        <v/>
      </c>
      <c r="CD1347" s="513" t="str">
        <f t="shared" si="1117"/>
        <v/>
      </c>
      <c r="CE1347" s="513" t="str">
        <f t="shared" si="1118"/>
        <v/>
      </c>
      <c r="CF1347" s="513" t="str">
        <f t="shared" si="1119"/>
        <v/>
      </c>
      <c r="CG1347" s="513" t="str">
        <f t="shared" si="1120"/>
        <v/>
      </c>
      <c r="CH1347" s="513" t="str">
        <f t="shared" si="1121"/>
        <v/>
      </c>
      <c r="CI1347" s="513" t="str">
        <f t="shared" si="1122"/>
        <v/>
      </c>
      <c r="CJ1347" s="513"/>
      <c r="CK1347" s="513" t="str">
        <f t="shared" si="1123"/>
        <v/>
      </c>
      <c r="CL1347" s="513" t="str">
        <f t="shared" si="1124"/>
        <v/>
      </c>
      <c r="CM1347" s="513"/>
      <c r="CR1347" s="822">
        <f t="shared" si="1125"/>
        <v>0</v>
      </c>
      <c r="CS1347" s="822">
        <f t="shared" si="1126"/>
        <v>0</v>
      </c>
      <c r="CT1347" s="823">
        <f t="shared" si="1127"/>
        <v>0</v>
      </c>
      <c r="CU1347" s="817">
        <f t="shared" si="1128"/>
        <v>0</v>
      </c>
      <c r="CV1347" s="817">
        <f t="shared" si="1129"/>
        <v>0</v>
      </c>
      <c r="CW1347" s="817">
        <f t="shared" si="1130"/>
        <v>0</v>
      </c>
      <c r="CX1347" s="817">
        <f t="shared" si="1131"/>
        <v>0</v>
      </c>
      <c r="CY1347" s="817"/>
      <c r="CZ1347" s="817">
        <f t="shared" si="1132"/>
        <v>0</v>
      </c>
      <c r="DA1347" s="817">
        <f t="shared" si="1133"/>
        <v>0</v>
      </c>
      <c r="DB1347" s="817"/>
    </row>
    <row r="1348" spans="1:108">
      <c r="A1348" s="370">
        <v>1201010</v>
      </c>
      <c r="B1348" s="415" t="s">
        <v>2419</v>
      </c>
      <c r="C1348" s="57">
        <f t="shared" si="1134"/>
        <v>0</v>
      </c>
      <c r="D1348" s="372">
        <f t="shared" si="1135"/>
        <v>0</v>
      </c>
      <c r="E1348" s="58"/>
      <c r="F1348" s="59"/>
      <c r="G1348" s="60"/>
      <c r="H1348" s="295"/>
      <c r="I1348" s="146"/>
      <c r="J1348" s="146"/>
      <c r="K1348" s="146"/>
      <c r="L1348" s="146"/>
      <c r="M1348" s="146"/>
      <c r="N1348" s="146"/>
      <c r="O1348" s="146"/>
      <c r="P1348" s="146"/>
      <c r="Q1348" s="146"/>
      <c r="R1348" s="146"/>
      <c r="S1348" s="146"/>
      <c r="T1348" s="146"/>
      <c r="U1348" s="146"/>
      <c r="V1348" s="146"/>
      <c r="W1348" s="146"/>
      <c r="X1348" s="146"/>
      <c r="Y1348" s="146"/>
      <c r="Z1348" s="147"/>
      <c r="AA1348" s="58"/>
      <c r="AB1348" s="148"/>
      <c r="AC1348" s="59"/>
      <c r="AD1348" s="110"/>
      <c r="AE1348" s="148"/>
      <c r="AF1348" s="111"/>
      <c r="AG1348" s="149"/>
      <c r="AH1348" s="110"/>
      <c r="AI1348" s="111"/>
      <c r="AJ1348" s="149"/>
      <c r="AK1348" s="70"/>
      <c r="AL1348" s="271"/>
      <c r="AM1348" s="271"/>
      <c r="AN1348" s="271"/>
      <c r="AO1348" s="855" t="str">
        <f t="shared" si="1115"/>
        <v/>
      </c>
      <c r="BC1348" s="244"/>
      <c r="BD1348" s="244"/>
      <c r="BE1348" s="244"/>
      <c r="BF1348" s="244"/>
      <c r="BG1348" s="244"/>
      <c r="BH1348" s="244"/>
      <c r="BI1348" s="244"/>
      <c r="BJ1348" s="244"/>
      <c r="CC1348" s="513" t="str">
        <f t="shared" si="1116"/>
        <v/>
      </c>
      <c r="CD1348" s="513" t="str">
        <f t="shared" si="1117"/>
        <v/>
      </c>
      <c r="CE1348" s="513" t="str">
        <f t="shared" si="1118"/>
        <v/>
      </c>
      <c r="CF1348" s="513" t="str">
        <f t="shared" si="1119"/>
        <v/>
      </c>
      <c r="CG1348" s="513" t="str">
        <f t="shared" si="1120"/>
        <v/>
      </c>
      <c r="CH1348" s="513" t="str">
        <f t="shared" si="1121"/>
        <v/>
      </c>
      <c r="CI1348" s="513" t="str">
        <f t="shared" si="1122"/>
        <v/>
      </c>
      <c r="CJ1348" s="513"/>
      <c r="CK1348" s="513" t="str">
        <f t="shared" si="1123"/>
        <v/>
      </c>
      <c r="CL1348" s="513" t="str">
        <f t="shared" si="1124"/>
        <v/>
      </c>
      <c r="CM1348" s="513"/>
      <c r="CR1348" s="822">
        <f t="shared" si="1125"/>
        <v>0</v>
      </c>
      <c r="CS1348" s="822">
        <f t="shared" si="1126"/>
        <v>0</v>
      </c>
      <c r="CT1348" s="823">
        <f t="shared" si="1127"/>
        <v>0</v>
      </c>
      <c r="CU1348" s="817">
        <f t="shared" si="1128"/>
        <v>0</v>
      </c>
      <c r="CV1348" s="817">
        <f t="shared" si="1129"/>
        <v>0</v>
      </c>
      <c r="CW1348" s="817">
        <f t="shared" si="1130"/>
        <v>0</v>
      </c>
      <c r="CX1348" s="817">
        <f t="shared" si="1131"/>
        <v>0</v>
      </c>
      <c r="CY1348" s="817"/>
      <c r="CZ1348" s="817">
        <f t="shared" si="1132"/>
        <v>0</v>
      </c>
      <c r="DA1348" s="817">
        <f t="shared" si="1133"/>
        <v>0</v>
      </c>
      <c r="DB1348" s="817"/>
    </row>
    <row r="1349" spans="1:108">
      <c r="A1349" s="370">
        <v>1201011</v>
      </c>
      <c r="B1349" s="415" t="s">
        <v>2420</v>
      </c>
      <c r="C1349" s="57">
        <f t="shared" si="1134"/>
        <v>0</v>
      </c>
      <c r="D1349" s="372">
        <f t="shared" si="1135"/>
        <v>0</v>
      </c>
      <c r="E1349" s="58"/>
      <c r="F1349" s="59"/>
      <c r="G1349" s="60"/>
      <c r="H1349" s="295"/>
      <c r="I1349" s="146"/>
      <c r="J1349" s="146"/>
      <c r="K1349" s="146"/>
      <c r="L1349" s="146"/>
      <c r="M1349" s="146"/>
      <c r="N1349" s="146"/>
      <c r="O1349" s="146"/>
      <c r="P1349" s="146"/>
      <c r="Q1349" s="146"/>
      <c r="R1349" s="146"/>
      <c r="S1349" s="146"/>
      <c r="T1349" s="146"/>
      <c r="U1349" s="146"/>
      <c r="V1349" s="146"/>
      <c r="W1349" s="146"/>
      <c r="X1349" s="146"/>
      <c r="Y1349" s="146"/>
      <c r="Z1349" s="147"/>
      <c r="AA1349" s="58"/>
      <c r="AB1349" s="148"/>
      <c r="AC1349" s="59"/>
      <c r="AD1349" s="110"/>
      <c r="AE1349" s="148"/>
      <c r="AF1349" s="111"/>
      <c r="AG1349" s="149"/>
      <c r="AH1349" s="110"/>
      <c r="AI1349" s="111"/>
      <c r="AJ1349" s="149"/>
      <c r="AK1349" s="70"/>
      <c r="AL1349" s="271"/>
      <c r="AM1349" s="271"/>
      <c r="AN1349" s="271"/>
      <c r="AO1349" s="855" t="str">
        <f t="shared" si="1115"/>
        <v/>
      </c>
      <c r="BE1349" s="244"/>
      <c r="BF1349" s="244"/>
      <c r="BG1349" s="244"/>
      <c r="BH1349" s="244"/>
      <c r="CC1349" s="513" t="str">
        <f t="shared" si="1116"/>
        <v/>
      </c>
      <c r="CD1349" s="513" t="str">
        <f t="shared" si="1117"/>
        <v/>
      </c>
      <c r="CE1349" s="513" t="str">
        <f t="shared" si="1118"/>
        <v/>
      </c>
      <c r="CF1349" s="513" t="str">
        <f t="shared" si="1119"/>
        <v/>
      </c>
      <c r="CG1349" s="513" t="str">
        <f t="shared" si="1120"/>
        <v/>
      </c>
      <c r="CH1349" s="513" t="str">
        <f t="shared" si="1121"/>
        <v/>
      </c>
      <c r="CI1349" s="513" t="str">
        <f t="shared" si="1122"/>
        <v/>
      </c>
      <c r="CJ1349" s="513"/>
      <c r="CK1349" s="513" t="str">
        <f t="shared" si="1123"/>
        <v/>
      </c>
      <c r="CL1349" s="513" t="str">
        <f t="shared" si="1124"/>
        <v/>
      </c>
      <c r="CM1349" s="513"/>
      <c r="CN1349" s="818"/>
      <c r="CO1349" s="818"/>
      <c r="CR1349" s="822">
        <f t="shared" si="1125"/>
        <v>0</v>
      </c>
      <c r="CS1349" s="822">
        <f t="shared" si="1126"/>
        <v>0</v>
      </c>
      <c r="CT1349" s="823">
        <f t="shared" si="1127"/>
        <v>0</v>
      </c>
      <c r="CU1349" s="817">
        <f t="shared" si="1128"/>
        <v>0</v>
      </c>
      <c r="CV1349" s="817">
        <f t="shared" si="1129"/>
        <v>0</v>
      </c>
      <c r="CW1349" s="817">
        <f t="shared" si="1130"/>
        <v>0</v>
      </c>
      <c r="CX1349" s="817">
        <f t="shared" si="1131"/>
        <v>0</v>
      </c>
      <c r="CY1349" s="817"/>
      <c r="CZ1349" s="817">
        <f t="shared" si="1132"/>
        <v>0</v>
      </c>
      <c r="DA1349" s="817">
        <f t="shared" si="1133"/>
        <v>0</v>
      </c>
      <c r="DB1349" s="817"/>
      <c r="DC1349" s="824"/>
      <c r="DD1349" s="824"/>
    </row>
    <row r="1350" spans="1:108">
      <c r="A1350" s="370">
        <v>1201012</v>
      </c>
      <c r="B1350" s="415" t="s">
        <v>2421</v>
      </c>
      <c r="C1350" s="57">
        <f t="shared" si="1134"/>
        <v>0</v>
      </c>
      <c r="D1350" s="372">
        <f t="shared" si="1135"/>
        <v>0</v>
      </c>
      <c r="E1350" s="58"/>
      <c r="F1350" s="59"/>
      <c r="G1350" s="60"/>
      <c r="H1350" s="295"/>
      <c r="I1350" s="146"/>
      <c r="J1350" s="146"/>
      <c r="K1350" s="146"/>
      <c r="L1350" s="146"/>
      <c r="M1350" s="146"/>
      <c r="N1350" s="146"/>
      <c r="O1350" s="146"/>
      <c r="P1350" s="146"/>
      <c r="Q1350" s="146"/>
      <c r="R1350" s="146"/>
      <c r="S1350" s="146"/>
      <c r="T1350" s="146"/>
      <c r="U1350" s="146"/>
      <c r="V1350" s="146"/>
      <c r="W1350" s="146"/>
      <c r="X1350" s="146"/>
      <c r="Y1350" s="146"/>
      <c r="Z1350" s="147"/>
      <c r="AA1350" s="58"/>
      <c r="AB1350" s="148"/>
      <c r="AC1350" s="59"/>
      <c r="AD1350" s="110"/>
      <c r="AE1350" s="148"/>
      <c r="AF1350" s="111"/>
      <c r="AG1350" s="149"/>
      <c r="AH1350" s="110"/>
      <c r="AI1350" s="111"/>
      <c r="AJ1350" s="149"/>
      <c r="AK1350" s="70"/>
      <c r="AL1350" s="271"/>
      <c r="AM1350" s="271"/>
      <c r="AN1350" s="271"/>
      <c r="AO1350" s="855" t="str">
        <f t="shared" si="1115"/>
        <v/>
      </c>
      <c r="BE1350" s="244"/>
      <c r="BF1350" s="244"/>
      <c r="BG1350" s="244"/>
      <c r="BH1350" s="244"/>
      <c r="CC1350" s="513" t="str">
        <f t="shared" si="1116"/>
        <v/>
      </c>
      <c r="CD1350" s="513" t="str">
        <f t="shared" si="1117"/>
        <v/>
      </c>
      <c r="CE1350" s="513" t="str">
        <f t="shared" si="1118"/>
        <v/>
      </c>
      <c r="CF1350" s="513" t="str">
        <f t="shared" si="1119"/>
        <v/>
      </c>
      <c r="CG1350" s="513" t="str">
        <f t="shared" si="1120"/>
        <v/>
      </c>
      <c r="CH1350" s="513" t="str">
        <f t="shared" si="1121"/>
        <v/>
      </c>
      <c r="CI1350" s="513" t="str">
        <f t="shared" si="1122"/>
        <v/>
      </c>
      <c r="CJ1350" s="513"/>
      <c r="CK1350" s="513" t="str">
        <f t="shared" si="1123"/>
        <v/>
      </c>
      <c r="CL1350" s="513" t="str">
        <f t="shared" si="1124"/>
        <v/>
      </c>
      <c r="CM1350" s="513"/>
      <c r="CN1350" s="818"/>
      <c r="CO1350" s="818"/>
      <c r="CR1350" s="822">
        <f t="shared" si="1125"/>
        <v>0</v>
      </c>
      <c r="CS1350" s="822">
        <f t="shared" si="1126"/>
        <v>0</v>
      </c>
      <c r="CT1350" s="823">
        <f t="shared" si="1127"/>
        <v>0</v>
      </c>
      <c r="CU1350" s="817">
        <f t="shared" si="1128"/>
        <v>0</v>
      </c>
      <c r="CV1350" s="817">
        <f t="shared" si="1129"/>
        <v>0</v>
      </c>
      <c r="CW1350" s="817">
        <f t="shared" si="1130"/>
        <v>0</v>
      </c>
      <c r="CX1350" s="817">
        <f t="shared" si="1131"/>
        <v>0</v>
      </c>
      <c r="CY1350" s="817"/>
      <c r="CZ1350" s="817">
        <f t="shared" si="1132"/>
        <v>0</v>
      </c>
      <c r="DA1350" s="817">
        <f t="shared" si="1133"/>
        <v>0</v>
      </c>
      <c r="DB1350" s="817"/>
      <c r="DC1350" s="824"/>
      <c r="DD1350" s="824"/>
    </row>
    <row r="1351" spans="1:108">
      <c r="A1351" s="370">
        <v>1201014</v>
      </c>
      <c r="B1351" s="415" t="s">
        <v>2422</v>
      </c>
      <c r="C1351" s="57">
        <f t="shared" si="1134"/>
        <v>0</v>
      </c>
      <c r="D1351" s="372">
        <f t="shared" si="1135"/>
        <v>0</v>
      </c>
      <c r="E1351" s="58"/>
      <c r="F1351" s="59"/>
      <c r="G1351" s="60"/>
      <c r="H1351" s="295"/>
      <c r="I1351" s="146"/>
      <c r="J1351" s="146"/>
      <c r="K1351" s="146"/>
      <c r="L1351" s="146"/>
      <c r="M1351" s="146"/>
      <c r="N1351" s="146"/>
      <c r="O1351" s="146"/>
      <c r="P1351" s="146"/>
      <c r="Q1351" s="146"/>
      <c r="R1351" s="146"/>
      <c r="S1351" s="146"/>
      <c r="T1351" s="146"/>
      <c r="U1351" s="146"/>
      <c r="V1351" s="146"/>
      <c r="W1351" s="146"/>
      <c r="X1351" s="146"/>
      <c r="Y1351" s="146"/>
      <c r="Z1351" s="147"/>
      <c r="AA1351" s="58"/>
      <c r="AB1351" s="148"/>
      <c r="AC1351" s="59"/>
      <c r="AD1351" s="110"/>
      <c r="AE1351" s="148"/>
      <c r="AF1351" s="111"/>
      <c r="AG1351" s="149"/>
      <c r="AH1351" s="110"/>
      <c r="AI1351" s="111"/>
      <c r="AJ1351" s="149"/>
      <c r="AK1351" s="70"/>
      <c r="AL1351" s="271"/>
      <c r="AM1351" s="271"/>
      <c r="AN1351" s="271"/>
      <c r="AO1351" s="855" t="str">
        <f t="shared" si="1115"/>
        <v/>
      </c>
      <c r="BE1351" s="244"/>
      <c r="BF1351" s="244"/>
      <c r="BG1351" s="244"/>
      <c r="BH1351" s="244"/>
      <c r="CC1351" s="513" t="str">
        <f t="shared" si="1116"/>
        <v/>
      </c>
      <c r="CD1351" s="513" t="str">
        <f t="shared" si="1117"/>
        <v/>
      </c>
      <c r="CE1351" s="513" t="str">
        <f t="shared" si="1118"/>
        <v/>
      </c>
      <c r="CF1351" s="513" t="str">
        <f t="shared" si="1119"/>
        <v/>
      </c>
      <c r="CG1351" s="513" t="str">
        <f t="shared" si="1120"/>
        <v/>
      </c>
      <c r="CH1351" s="513" t="str">
        <f t="shared" si="1121"/>
        <v/>
      </c>
      <c r="CI1351" s="513" t="str">
        <f t="shared" si="1122"/>
        <v/>
      </c>
      <c r="CJ1351" s="513"/>
      <c r="CK1351" s="513" t="str">
        <f t="shared" si="1123"/>
        <v/>
      </c>
      <c r="CL1351" s="513" t="str">
        <f t="shared" si="1124"/>
        <v/>
      </c>
      <c r="CM1351" s="513"/>
      <c r="CN1351" s="818"/>
      <c r="CO1351" s="818"/>
      <c r="CR1351" s="822">
        <f t="shared" si="1125"/>
        <v>0</v>
      </c>
      <c r="CS1351" s="822">
        <f t="shared" si="1126"/>
        <v>0</v>
      </c>
      <c r="CT1351" s="823">
        <f t="shared" si="1127"/>
        <v>0</v>
      </c>
      <c r="CU1351" s="817">
        <f t="shared" si="1128"/>
        <v>0</v>
      </c>
      <c r="CV1351" s="817">
        <f t="shared" si="1129"/>
        <v>0</v>
      </c>
      <c r="CW1351" s="817">
        <f t="shared" si="1130"/>
        <v>0</v>
      </c>
      <c r="CX1351" s="817">
        <f t="shared" si="1131"/>
        <v>0</v>
      </c>
      <c r="CY1351" s="817"/>
      <c r="CZ1351" s="817">
        <f t="shared" si="1132"/>
        <v>0</v>
      </c>
      <c r="DA1351" s="817">
        <f t="shared" si="1133"/>
        <v>0</v>
      </c>
      <c r="DB1351" s="817"/>
      <c r="DC1351" s="824"/>
      <c r="DD1351" s="824"/>
    </row>
    <row r="1352" spans="1:108">
      <c r="A1352" s="370">
        <v>1201015</v>
      </c>
      <c r="B1352" s="415" t="s">
        <v>2423</v>
      </c>
      <c r="C1352" s="57">
        <f t="shared" si="1134"/>
        <v>0</v>
      </c>
      <c r="D1352" s="372">
        <f t="shared" si="1135"/>
        <v>0</v>
      </c>
      <c r="E1352" s="58"/>
      <c r="F1352" s="59"/>
      <c r="G1352" s="60"/>
      <c r="H1352" s="295"/>
      <c r="I1352" s="146"/>
      <c r="J1352" s="146"/>
      <c r="K1352" s="146"/>
      <c r="L1352" s="146"/>
      <c r="M1352" s="146"/>
      <c r="N1352" s="146"/>
      <c r="O1352" s="146"/>
      <c r="P1352" s="146"/>
      <c r="Q1352" s="146"/>
      <c r="R1352" s="146"/>
      <c r="S1352" s="146"/>
      <c r="T1352" s="146"/>
      <c r="U1352" s="146"/>
      <c r="V1352" s="146"/>
      <c r="W1352" s="146"/>
      <c r="X1352" s="146"/>
      <c r="Y1352" s="146"/>
      <c r="Z1352" s="147"/>
      <c r="AA1352" s="58"/>
      <c r="AB1352" s="148"/>
      <c r="AC1352" s="59"/>
      <c r="AD1352" s="110"/>
      <c r="AE1352" s="148"/>
      <c r="AF1352" s="111"/>
      <c r="AG1352" s="149"/>
      <c r="AH1352" s="110"/>
      <c r="AI1352" s="111"/>
      <c r="AJ1352" s="149"/>
      <c r="AK1352" s="70"/>
      <c r="AL1352" s="271"/>
      <c r="AM1352" s="271"/>
      <c r="AN1352" s="271"/>
      <c r="AO1352" s="855" t="str">
        <f t="shared" si="1115"/>
        <v/>
      </c>
      <c r="BE1352" s="244"/>
      <c r="BF1352" s="244"/>
      <c r="BG1352" s="244"/>
      <c r="BH1352" s="244"/>
      <c r="CC1352" s="513" t="str">
        <f t="shared" si="1116"/>
        <v/>
      </c>
      <c r="CD1352" s="513" t="str">
        <f t="shared" si="1117"/>
        <v/>
      </c>
      <c r="CE1352" s="513" t="str">
        <f t="shared" si="1118"/>
        <v/>
      </c>
      <c r="CF1352" s="513" t="str">
        <f t="shared" si="1119"/>
        <v/>
      </c>
      <c r="CG1352" s="513" t="str">
        <f t="shared" si="1120"/>
        <v/>
      </c>
      <c r="CH1352" s="513" t="str">
        <f t="shared" si="1121"/>
        <v/>
      </c>
      <c r="CI1352" s="513" t="str">
        <f t="shared" si="1122"/>
        <v/>
      </c>
      <c r="CJ1352" s="513"/>
      <c r="CK1352" s="513" t="str">
        <f t="shared" si="1123"/>
        <v/>
      </c>
      <c r="CL1352" s="513" t="str">
        <f t="shared" si="1124"/>
        <v/>
      </c>
      <c r="CM1352" s="513"/>
      <c r="CN1352" s="818"/>
      <c r="CO1352" s="818"/>
      <c r="CR1352" s="822">
        <f t="shared" si="1125"/>
        <v>0</v>
      </c>
      <c r="CS1352" s="822">
        <f t="shared" si="1126"/>
        <v>0</v>
      </c>
      <c r="CT1352" s="823">
        <f t="shared" si="1127"/>
        <v>0</v>
      </c>
      <c r="CU1352" s="817">
        <f t="shared" si="1128"/>
        <v>0</v>
      </c>
      <c r="CV1352" s="817">
        <f t="shared" si="1129"/>
        <v>0</v>
      </c>
      <c r="CW1352" s="817">
        <f t="shared" si="1130"/>
        <v>0</v>
      </c>
      <c r="CX1352" s="817">
        <f t="shared" si="1131"/>
        <v>0</v>
      </c>
      <c r="CY1352" s="817"/>
      <c r="CZ1352" s="817">
        <f t="shared" si="1132"/>
        <v>0</v>
      </c>
      <c r="DA1352" s="817">
        <f t="shared" si="1133"/>
        <v>0</v>
      </c>
      <c r="DB1352" s="817"/>
      <c r="DC1352" s="824"/>
      <c r="DD1352" s="824"/>
    </row>
    <row r="1353" spans="1:108">
      <c r="A1353" s="370">
        <v>1201027</v>
      </c>
      <c r="B1353" s="415" t="s">
        <v>2424</v>
      </c>
      <c r="C1353" s="57">
        <f t="shared" si="1134"/>
        <v>0</v>
      </c>
      <c r="D1353" s="372">
        <f t="shared" si="1135"/>
        <v>0</v>
      </c>
      <c r="E1353" s="58"/>
      <c r="F1353" s="59"/>
      <c r="G1353" s="60"/>
      <c r="H1353" s="295"/>
      <c r="I1353" s="146"/>
      <c r="J1353" s="146"/>
      <c r="K1353" s="146"/>
      <c r="L1353" s="146"/>
      <c r="M1353" s="146"/>
      <c r="N1353" s="146"/>
      <c r="O1353" s="146"/>
      <c r="P1353" s="146"/>
      <c r="Q1353" s="146"/>
      <c r="R1353" s="146"/>
      <c r="S1353" s="146"/>
      <c r="T1353" s="146"/>
      <c r="U1353" s="146"/>
      <c r="V1353" s="146"/>
      <c r="W1353" s="146"/>
      <c r="X1353" s="146"/>
      <c r="Y1353" s="146"/>
      <c r="Z1353" s="147"/>
      <c r="AA1353" s="58"/>
      <c r="AB1353" s="148"/>
      <c r="AC1353" s="59"/>
      <c r="AD1353" s="110"/>
      <c r="AE1353" s="148"/>
      <c r="AF1353" s="111"/>
      <c r="AG1353" s="149"/>
      <c r="AH1353" s="110"/>
      <c r="AI1353" s="111"/>
      <c r="AJ1353" s="149"/>
      <c r="AK1353" s="70"/>
      <c r="AL1353" s="271"/>
      <c r="AM1353" s="271"/>
      <c r="AN1353" s="271"/>
      <c r="AO1353" s="855" t="str">
        <f t="shared" si="1115"/>
        <v/>
      </c>
      <c r="BE1353" s="244"/>
      <c r="BF1353" s="244"/>
      <c r="BG1353" s="244"/>
      <c r="BH1353" s="244"/>
      <c r="CC1353" s="513" t="str">
        <f t="shared" si="1116"/>
        <v/>
      </c>
      <c r="CD1353" s="513" t="str">
        <f t="shared" si="1117"/>
        <v/>
      </c>
      <c r="CE1353" s="513" t="str">
        <f t="shared" si="1118"/>
        <v/>
      </c>
      <c r="CF1353" s="513" t="str">
        <f t="shared" si="1119"/>
        <v/>
      </c>
      <c r="CG1353" s="513" t="str">
        <f t="shared" si="1120"/>
        <v/>
      </c>
      <c r="CH1353" s="513" t="str">
        <f t="shared" si="1121"/>
        <v/>
      </c>
      <c r="CI1353" s="513" t="str">
        <f t="shared" si="1122"/>
        <v/>
      </c>
      <c r="CJ1353" s="513"/>
      <c r="CK1353" s="513" t="str">
        <f t="shared" si="1123"/>
        <v/>
      </c>
      <c r="CL1353" s="513" t="str">
        <f t="shared" si="1124"/>
        <v/>
      </c>
      <c r="CM1353" s="513"/>
      <c r="CN1353" s="818"/>
      <c r="CO1353" s="818"/>
      <c r="CR1353" s="822">
        <f t="shared" si="1125"/>
        <v>0</v>
      </c>
      <c r="CS1353" s="822">
        <f t="shared" si="1126"/>
        <v>0</v>
      </c>
      <c r="CT1353" s="823">
        <f t="shared" si="1127"/>
        <v>0</v>
      </c>
      <c r="CU1353" s="817">
        <f t="shared" si="1128"/>
        <v>0</v>
      </c>
      <c r="CV1353" s="817">
        <f t="shared" si="1129"/>
        <v>0</v>
      </c>
      <c r="CW1353" s="817">
        <f t="shared" si="1130"/>
        <v>0</v>
      </c>
      <c r="CX1353" s="817">
        <f t="shared" si="1131"/>
        <v>0</v>
      </c>
      <c r="CY1353" s="817"/>
      <c r="CZ1353" s="817">
        <f t="shared" si="1132"/>
        <v>0</v>
      </c>
      <c r="DA1353" s="817">
        <f t="shared" si="1133"/>
        <v>0</v>
      </c>
      <c r="DB1353" s="817"/>
      <c r="DC1353" s="824"/>
      <c r="DD1353" s="824"/>
    </row>
    <row r="1354" spans="1:108">
      <c r="A1354" s="370">
        <v>1201016</v>
      </c>
      <c r="B1354" s="415" t="s">
        <v>2425</v>
      </c>
      <c r="C1354" s="57">
        <f t="shared" si="1134"/>
        <v>0</v>
      </c>
      <c r="D1354" s="372">
        <f t="shared" si="1135"/>
        <v>0</v>
      </c>
      <c r="E1354" s="58"/>
      <c r="F1354" s="59"/>
      <c r="G1354" s="60"/>
      <c r="H1354" s="295"/>
      <c r="I1354" s="146"/>
      <c r="J1354" s="146"/>
      <c r="K1354" s="146"/>
      <c r="L1354" s="146"/>
      <c r="M1354" s="146"/>
      <c r="N1354" s="146"/>
      <c r="O1354" s="146"/>
      <c r="P1354" s="146"/>
      <c r="Q1354" s="146"/>
      <c r="R1354" s="146"/>
      <c r="S1354" s="146"/>
      <c r="T1354" s="146"/>
      <c r="U1354" s="146"/>
      <c r="V1354" s="146"/>
      <c r="W1354" s="146"/>
      <c r="X1354" s="146"/>
      <c r="Y1354" s="146"/>
      <c r="Z1354" s="147"/>
      <c r="AA1354" s="58"/>
      <c r="AB1354" s="148"/>
      <c r="AC1354" s="59"/>
      <c r="AD1354" s="110"/>
      <c r="AE1354" s="148"/>
      <c r="AF1354" s="111"/>
      <c r="AG1354" s="149"/>
      <c r="AH1354" s="110"/>
      <c r="AI1354" s="111"/>
      <c r="AJ1354" s="149"/>
      <c r="AK1354" s="70"/>
      <c r="AL1354" s="111"/>
      <c r="AM1354" s="271"/>
      <c r="AN1354" s="271"/>
      <c r="AO1354" s="855" t="str">
        <f t="shared" si="1115"/>
        <v/>
      </c>
      <c r="BE1354" s="244"/>
      <c r="BF1354" s="244"/>
      <c r="BG1354" s="244"/>
      <c r="BH1354" s="244"/>
      <c r="CC1354" s="513" t="str">
        <f t="shared" si="1116"/>
        <v/>
      </c>
      <c r="CD1354" s="513" t="str">
        <f t="shared" si="1117"/>
        <v/>
      </c>
      <c r="CE1354" s="513" t="str">
        <f t="shared" si="1118"/>
        <v/>
      </c>
      <c r="CF1354" s="513" t="str">
        <f t="shared" si="1119"/>
        <v/>
      </c>
      <c r="CG1354" s="513" t="str">
        <f t="shared" si="1120"/>
        <v/>
      </c>
      <c r="CH1354" s="513" t="str">
        <f t="shared" si="1121"/>
        <v/>
      </c>
      <c r="CI1354" s="513" t="str">
        <f t="shared" si="1122"/>
        <v/>
      </c>
      <c r="CJ1354" s="513"/>
      <c r="CK1354" s="513" t="str">
        <f t="shared" si="1123"/>
        <v/>
      </c>
      <c r="CL1354" s="513" t="str">
        <f t="shared" si="1124"/>
        <v/>
      </c>
      <c r="CM1354" s="513"/>
      <c r="CN1354" s="818"/>
      <c r="CO1354" s="513" t="str">
        <f>IF(AND($C1354&gt;0,AL1354="")," * No olvide digitar la variable Asistencia Anestésica. Digite Cero si no tiene.",IF(AL1354&gt;$C1354," *  La variable Asistencia Anestésica No puede ser mayor al Total.",""))</f>
        <v/>
      </c>
      <c r="CR1354" s="822">
        <f t="shared" si="1125"/>
        <v>0</v>
      </c>
      <c r="CS1354" s="822">
        <f t="shared" si="1126"/>
        <v>0</v>
      </c>
      <c r="CT1354" s="823">
        <f t="shared" si="1127"/>
        <v>0</v>
      </c>
      <c r="CU1354" s="817">
        <f t="shared" si="1128"/>
        <v>0</v>
      </c>
      <c r="CV1354" s="817">
        <f t="shared" si="1129"/>
        <v>0</v>
      </c>
      <c r="CW1354" s="817">
        <f t="shared" si="1130"/>
        <v>0</v>
      </c>
      <c r="CX1354" s="817">
        <f t="shared" si="1131"/>
        <v>0</v>
      </c>
      <c r="CY1354" s="817"/>
      <c r="CZ1354" s="817">
        <f t="shared" si="1132"/>
        <v>0</v>
      </c>
      <c r="DA1354" s="817">
        <f t="shared" si="1133"/>
        <v>0</v>
      </c>
      <c r="DB1354" s="817"/>
      <c r="DC1354" s="824"/>
      <c r="DD1354" s="822">
        <f>IF(AND($C1354&gt;0,AL1354=""),1,IF(AL1354&gt;$C1354,1,0))</f>
        <v>0</v>
      </c>
    </row>
    <row r="1355" spans="1:108">
      <c r="A1355" s="370">
        <v>1201017</v>
      </c>
      <c r="B1355" s="415" t="s">
        <v>2426</v>
      </c>
      <c r="C1355" s="57">
        <f t="shared" si="1134"/>
        <v>0</v>
      </c>
      <c r="D1355" s="372">
        <f t="shared" si="1135"/>
        <v>0</v>
      </c>
      <c r="E1355" s="58"/>
      <c r="F1355" s="59"/>
      <c r="G1355" s="60"/>
      <c r="H1355" s="295"/>
      <c r="I1355" s="146"/>
      <c r="J1355" s="146"/>
      <c r="K1355" s="146"/>
      <c r="L1355" s="146"/>
      <c r="M1355" s="146"/>
      <c r="N1355" s="146"/>
      <c r="O1355" s="146"/>
      <c r="P1355" s="146"/>
      <c r="Q1355" s="146"/>
      <c r="R1355" s="146"/>
      <c r="S1355" s="146"/>
      <c r="T1355" s="146"/>
      <c r="U1355" s="146"/>
      <c r="V1355" s="146"/>
      <c r="W1355" s="146"/>
      <c r="X1355" s="146"/>
      <c r="Y1355" s="146"/>
      <c r="Z1355" s="147"/>
      <c r="AA1355" s="58"/>
      <c r="AB1355" s="148"/>
      <c r="AC1355" s="59"/>
      <c r="AD1355" s="110"/>
      <c r="AE1355" s="148"/>
      <c r="AF1355" s="111"/>
      <c r="AG1355" s="149"/>
      <c r="AH1355" s="110"/>
      <c r="AI1355" s="111"/>
      <c r="AJ1355" s="149"/>
      <c r="AK1355" s="70"/>
      <c r="AL1355" s="271"/>
      <c r="AM1355" s="271"/>
      <c r="AN1355" s="271"/>
      <c r="AO1355" s="855" t="str">
        <f t="shared" si="1115"/>
        <v/>
      </c>
      <c r="BE1355" s="244"/>
      <c r="BF1355" s="244"/>
      <c r="BG1355" s="244"/>
      <c r="BH1355" s="244"/>
      <c r="CC1355" s="513" t="str">
        <f t="shared" si="1116"/>
        <v/>
      </c>
      <c r="CD1355" s="513" t="str">
        <f t="shared" si="1117"/>
        <v/>
      </c>
      <c r="CE1355" s="513" t="str">
        <f t="shared" si="1118"/>
        <v/>
      </c>
      <c r="CF1355" s="513" t="str">
        <f t="shared" si="1119"/>
        <v/>
      </c>
      <c r="CG1355" s="513" t="str">
        <f t="shared" si="1120"/>
        <v/>
      </c>
      <c r="CH1355" s="513" t="str">
        <f t="shared" si="1121"/>
        <v/>
      </c>
      <c r="CI1355" s="513" t="str">
        <f t="shared" si="1122"/>
        <v/>
      </c>
      <c r="CJ1355" s="513"/>
      <c r="CK1355" s="513" t="str">
        <f t="shared" si="1123"/>
        <v/>
      </c>
      <c r="CL1355" s="513" t="str">
        <f t="shared" si="1124"/>
        <v/>
      </c>
      <c r="CM1355" s="513"/>
      <c r="CN1355" s="818"/>
      <c r="CO1355" s="818"/>
      <c r="CR1355" s="822">
        <f t="shared" si="1125"/>
        <v>0</v>
      </c>
      <c r="CS1355" s="822">
        <f t="shared" si="1126"/>
        <v>0</v>
      </c>
      <c r="CT1355" s="823">
        <f t="shared" si="1127"/>
        <v>0</v>
      </c>
      <c r="CU1355" s="817">
        <f t="shared" si="1128"/>
        <v>0</v>
      </c>
      <c r="CV1355" s="817">
        <f t="shared" si="1129"/>
        <v>0</v>
      </c>
      <c r="CW1355" s="817">
        <f t="shared" si="1130"/>
        <v>0</v>
      </c>
      <c r="CX1355" s="817">
        <f t="shared" si="1131"/>
        <v>0</v>
      </c>
      <c r="CY1355" s="817"/>
      <c r="CZ1355" s="817">
        <f t="shared" si="1132"/>
        <v>0</v>
      </c>
      <c r="DA1355" s="817">
        <f t="shared" si="1133"/>
        <v>0</v>
      </c>
      <c r="DB1355" s="817"/>
      <c r="DC1355" s="824"/>
      <c r="DD1355" s="824"/>
    </row>
    <row r="1356" spans="1:108">
      <c r="A1356" s="370">
        <v>1201018</v>
      </c>
      <c r="B1356" s="415" t="s">
        <v>2427</v>
      </c>
      <c r="C1356" s="57">
        <f t="shared" si="1134"/>
        <v>0</v>
      </c>
      <c r="D1356" s="372">
        <f t="shared" si="1135"/>
        <v>0</v>
      </c>
      <c r="E1356" s="58"/>
      <c r="F1356" s="59"/>
      <c r="G1356" s="60"/>
      <c r="H1356" s="295"/>
      <c r="I1356" s="146"/>
      <c r="J1356" s="146"/>
      <c r="K1356" s="146"/>
      <c r="L1356" s="146"/>
      <c r="M1356" s="146"/>
      <c r="N1356" s="146"/>
      <c r="O1356" s="146"/>
      <c r="P1356" s="146"/>
      <c r="Q1356" s="146"/>
      <c r="R1356" s="146"/>
      <c r="S1356" s="146"/>
      <c r="T1356" s="146"/>
      <c r="U1356" s="146"/>
      <c r="V1356" s="146"/>
      <c r="W1356" s="146"/>
      <c r="X1356" s="146"/>
      <c r="Y1356" s="146"/>
      <c r="Z1356" s="147"/>
      <c r="AA1356" s="58"/>
      <c r="AB1356" s="148"/>
      <c r="AC1356" s="59"/>
      <c r="AD1356" s="110"/>
      <c r="AE1356" s="148"/>
      <c r="AF1356" s="111"/>
      <c r="AG1356" s="149"/>
      <c r="AH1356" s="110"/>
      <c r="AI1356" s="111"/>
      <c r="AJ1356" s="149"/>
      <c r="AK1356" s="70"/>
      <c r="AL1356" s="111"/>
      <c r="AM1356" s="271"/>
      <c r="AN1356" s="271"/>
      <c r="AO1356" s="855" t="str">
        <f t="shared" si="1115"/>
        <v/>
      </c>
      <c r="BE1356" s="244"/>
      <c r="BF1356" s="244"/>
      <c r="BG1356" s="244"/>
      <c r="BH1356" s="244"/>
      <c r="CC1356" s="513" t="str">
        <f t="shared" si="1116"/>
        <v/>
      </c>
      <c r="CD1356" s="513" t="str">
        <f t="shared" si="1117"/>
        <v/>
      </c>
      <c r="CE1356" s="513" t="str">
        <f t="shared" si="1118"/>
        <v/>
      </c>
      <c r="CF1356" s="513" t="str">
        <f t="shared" si="1119"/>
        <v/>
      </c>
      <c r="CG1356" s="513" t="str">
        <f t="shared" si="1120"/>
        <v/>
      </c>
      <c r="CH1356" s="513" t="str">
        <f t="shared" si="1121"/>
        <v/>
      </c>
      <c r="CI1356" s="513" t="str">
        <f t="shared" si="1122"/>
        <v/>
      </c>
      <c r="CJ1356" s="513"/>
      <c r="CK1356" s="513" t="str">
        <f t="shared" si="1123"/>
        <v/>
      </c>
      <c r="CL1356" s="513" t="str">
        <f t="shared" si="1124"/>
        <v/>
      </c>
      <c r="CM1356" s="513"/>
      <c r="CN1356" s="818"/>
      <c r="CO1356" s="513" t="str">
        <f>IF(AND($C1356&gt;0,AL1356="")," * No olvide digitar la variable Asistencia Anestésica. Digite Cero si no tiene.",IF(AL1356&gt;$C1356," *  La variable Asistencia Anestésica No puede ser mayor al Total.",""))</f>
        <v/>
      </c>
      <c r="CR1356" s="822">
        <f t="shared" si="1125"/>
        <v>0</v>
      </c>
      <c r="CS1356" s="822">
        <f t="shared" si="1126"/>
        <v>0</v>
      </c>
      <c r="CT1356" s="823">
        <f t="shared" si="1127"/>
        <v>0</v>
      </c>
      <c r="CU1356" s="817">
        <f t="shared" si="1128"/>
        <v>0</v>
      </c>
      <c r="CV1356" s="817">
        <f t="shared" si="1129"/>
        <v>0</v>
      </c>
      <c r="CW1356" s="817">
        <f t="shared" si="1130"/>
        <v>0</v>
      </c>
      <c r="CX1356" s="817">
        <f t="shared" si="1131"/>
        <v>0</v>
      </c>
      <c r="CY1356" s="817"/>
      <c r="CZ1356" s="817">
        <f t="shared" si="1132"/>
        <v>0</v>
      </c>
      <c r="DA1356" s="817">
        <f t="shared" si="1133"/>
        <v>0</v>
      </c>
      <c r="DB1356" s="817"/>
      <c r="DC1356" s="824"/>
      <c r="DD1356" s="822">
        <f>IF(AND($C1356&gt;0,AL1356=""),1,IF(AL1356&gt;$C1356,1,0))</f>
        <v>0</v>
      </c>
    </row>
    <row r="1357" spans="1:108">
      <c r="A1357" s="370">
        <v>1201019</v>
      </c>
      <c r="B1357" s="415" t="s">
        <v>2428</v>
      </c>
      <c r="C1357" s="57">
        <f t="shared" si="1134"/>
        <v>0</v>
      </c>
      <c r="D1357" s="372">
        <f t="shared" si="1135"/>
        <v>0</v>
      </c>
      <c r="E1357" s="58"/>
      <c r="F1357" s="59"/>
      <c r="G1357" s="60"/>
      <c r="H1357" s="295"/>
      <c r="I1357" s="146"/>
      <c r="J1357" s="146"/>
      <c r="K1357" s="146"/>
      <c r="L1357" s="146"/>
      <c r="M1357" s="146"/>
      <c r="N1357" s="146"/>
      <c r="O1357" s="146"/>
      <c r="P1357" s="146"/>
      <c r="Q1357" s="146"/>
      <c r="R1357" s="146"/>
      <c r="S1357" s="146"/>
      <c r="T1357" s="146"/>
      <c r="U1357" s="146"/>
      <c r="V1357" s="146"/>
      <c r="W1357" s="146"/>
      <c r="X1357" s="146"/>
      <c r="Y1357" s="146"/>
      <c r="Z1357" s="147"/>
      <c r="AA1357" s="58"/>
      <c r="AB1357" s="148"/>
      <c r="AC1357" s="59"/>
      <c r="AD1357" s="110"/>
      <c r="AE1357" s="148"/>
      <c r="AF1357" s="111"/>
      <c r="AG1357" s="149"/>
      <c r="AH1357" s="110"/>
      <c r="AI1357" s="111"/>
      <c r="AJ1357" s="149"/>
      <c r="AK1357" s="70"/>
      <c r="AL1357" s="271"/>
      <c r="AM1357" s="271"/>
      <c r="AN1357" s="271"/>
      <c r="AO1357" s="855" t="str">
        <f t="shared" si="1115"/>
        <v/>
      </c>
      <c r="BE1357" s="244"/>
      <c r="BF1357" s="244"/>
      <c r="BG1357" s="244"/>
      <c r="BH1357" s="244"/>
      <c r="CC1357" s="513" t="str">
        <f t="shared" si="1116"/>
        <v/>
      </c>
      <c r="CD1357" s="513" t="str">
        <f t="shared" si="1117"/>
        <v/>
      </c>
      <c r="CE1357" s="513" t="str">
        <f t="shared" si="1118"/>
        <v/>
      </c>
      <c r="CF1357" s="513" t="str">
        <f t="shared" si="1119"/>
        <v/>
      </c>
      <c r="CG1357" s="513" t="str">
        <f t="shared" si="1120"/>
        <v/>
      </c>
      <c r="CH1357" s="513" t="str">
        <f t="shared" si="1121"/>
        <v/>
      </c>
      <c r="CI1357" s="513" t="str">
        <f t="shared" si="1122"/>
        <v/>
      </c>
      <c r="CJ1357" s="513"/>
      <c r="CK1357" s="513" t="str">
        <f t="shared" si="1123"/>
        <v/>
      </c>
      <c r="CL1357" s="513" t="str">
        <f t="shared" si="1124"/>
        <v/>
      </c>
      <c r="CM1357" s="513"/>
      <c r="CN1357" s="818"/>
      <c r="CO1357" s="818"/>
      <c r="CR1357" s="822">
        <f t="shared" si="1125"/>
        <v>0</v>
      </c>
      <c r="CS1357" s="822">
        <f t="shared" si="1126"/>
        <v>0</v>
      </c>
      <c r="CT1357" s="823">
        <f t="shared" si="1127"/>
        <v>0</v>
      </c>
      <c r="CU1357" s="817">
        <f t="shared" si="1128"/>
        <v>0</v>
      </c>
      <c r="CV1357" s="817">
        <f t="shared" si="1129"/>
        <v>0</v>
      </c>
      <c r="CW1357" s="817">
        <f t="shared" si="1130"/>
        <v>0</v>
      </c>
      <c r="CX1357" s="817">
        <f t="shared" si="1131"/>
        <v>0</v>
      </c>
      <c r="CY1357" s="817"/>
      <c r="CZ1357" s="817">
        <f t="shared" si="1132"/>
        <v>0</v>
      </c>
      <c r="DA1357" s="817">
        <f t="shared" si="1133"/>
        <v>0</v>
      </c>
      <c r="DB1357" s="817"/>
      <c r="DC1357" s="824"/>
      <c r="DD1357" s="824"/>
    </row>
    <row r="1358" spans="1:108">
      <c r="A1358" s="370">
        <v>1201020</v>
      </c>
      <c r="B1358" s="415" t="s">
        <v>2429</v>
      </c>
      <c r="C1358" s="57">
        <f t="shared" si="1134"/>
        <v>0</v>
      </c>
      <c r="D1358" s="372">
        <f t="shared" si="1135"/>
        <v>0</v>
      </c>
      <c r="E1358" s="58"/>
      <c r="F1358" s="59"/>
      <c r="G1358" s="60"/>
      <c r="H1358" s="295"/>
      <c r="I1358" s="146"/>
      <c r="J1358" s="146"/>
      <c r="K1358" s="146"/>
      <c r="L1358" s="146"/>
      <c r="M1358" s="146"/>
      <c r="N1358" s="146"/>
      <c r="O1358" s="146"/>
      <c r="P1358" s="146"/>
      <c r="Q1358" s="146"/>
      <c r="R1358" s="146"/>
      <c r="S1358" s="146"/>
      <c r="T1358" s="146"/>
      <c r="U1358" s="146"/>
      <c r="V1358" s="146"/>
      <c r="W1358" s="146"/>
      <c r="X1358" s="146"/>
      <c r="Y1358" s="146"/>
      <c r="Z1358" s="147"/>
      <c r="AA1358" s="58"/>
      <c r="AB1358" s="148"/>
      <c r="AC1358" s="59"/>
      <c r="AD1358" s="110"/>
      <c r="AE1358" s="148"/>
      <c r="AF1358" s="111"/>
      <c r="AG1358" s="149"/>
      <c r="AH1358" s="110"/>
      <c r="AI1358" s="111"/>
      <c r="AJ1358" s="149"/>
      <c r="AK1358" s="70"/>
      <c r="AL1358" s="111"/>
      <c r="AM1358" s="271"/>
      <c r="AN1358" s="271"/>
      <c r="AO1358" s="855" t="str">
        <f t="shared" si="1115"/>
        <v/>
      </c>
      <c r="BE1358" s="244"/>
      <c r="BF1358" s="244"/>
      <c r="BG1358" s="244"/>
      <c r="BH1358" s="244"/>
      <c r="CC1358" s="513" t="str">
        <f t="shared" si="1116"/>
        <v/>
      </c>
      <c r="CD1358" s="513" t="str">
        <f t="shared" si="1117"/>
        <v/>
      </c>
      <c r="CE1358" s="513" t="str">
        <f t="shared" si="1118"/>
        <v/>
      </c>
      <c r="CF1358" s="513" t="str">
        <f t="shared" si="1119"/>
        <v/>
      </c>
      <c r="CG1358" s="513" t="str">
        <f t="shared" si="1120"/>
        <v/>
      </c>
      <c r="CH1358" s="513" t="str">
        <f t="shared" si="1121"/>
        <v/>
      </c>
      <c r="CI1358" s="513" t="str">
        <f t="shared" si="1122"/>
        <v/>
      </c>
      <c r="CJ1358" s="513"/>
      <c r="CK1358" s="513" t="str">
        <f t="shared" si="1123"/>
        <v/>
      </c>
      <c r="CL1358" s="513" t="str">
        <f t="shared" si="1124"/>
        <v/>
      </c>
      <c r="CM1358" s="513"/>
      <c r="CN1358" s="818"/>
      <c r="CO1358" s="513" t="str">
        <f t="shared" ref="CO1358" si="1136">IF(AND($C1358&gt;0,AL1358="")," * No olvide digitar la variable Asistencia Anestésica. Digite Cero si no tiene.",IF(AL1358&gt;$C1358," *  La variable Asistencia Anestésica No puede ser mayor al Total.",""))</f>
        <v/>
      </c>
      <c r="CR1358" s="822">
        <f t="shared" si="1125"/>
        <v>0</v>
      </c>
      <c r="CS1358" s="822">
        <f t="shared" si="1126"/>
        <v>0</v>
      </c>
      <c r="CT1358" s="823">
        <f t="shared" si="1127"/>
        <v>0</v>
      </c>
      <c r="CU1358" s="817">
        <f t="shared" si="1128"/>
        <v>0</v>
      </c>
      <c r="CV1358" s="817">
        <f t="shared" si="1129"/>
        <v>0</v>
      </c>
      <c r="CW1358" s="817">
        <f t="shared" si="1130"/>
        <v>0</v>
      </c>
      <c r="CX1358" s="817">
        <f t="shared" si="1131"/>
        <v>0</v>
      </c>
      <c r="CY1358" s="817"/>
      <c r="CZ1358" s="817">
        <f t="shared" si="1132"/>
        <v>0</v>
      </c>
      <c r="DA1358" s="817">
        <f t="shared" si="1133"/>
        <v>0</v>
      </c>
      <c r="DB1358" s="817"/>
      <c r="DC1358" s="824"/>
      <c r="DD1358" s="822">
        <f t="shared" ref="DD1358" si="1137">IF(AND($C1358&gt;0,AL1358=""),1,IF(AL1358&gt;$C1358,1,0))</f>
        <v>0</v>
      </c>
    </row>
    <row r="1359" spans="1:108">
      <c r="A1359" s="370">
        <v>1201023</v>
      </c>
      <c r="B1359" s="415" t="s">
        <v>2430</v>
      </c>
      <c r="C1359" s="57">
        <f t="shared" si="1134"/>
        <v>0</v>
      </c>
      <c r="D1359" s="372">
        <f t="shared" si="1135"/>
        <v>0</v>
      </c>
      <c r="E1359" s="58"/>
      <c r="F1359" s="59"/>
      <c r="G1359" s="60"/>
      <c r="H1359" s="295"/>
      <c r="I1359" s="146"/>
      <c r="J1359" s="146"/>
      <c r="K1359" s="146"/>
      <c r="L1359" s="146"/>
      <c r="M1359" s="146"/>
      <c r="N1359" s="146"/>
      <c r="O1359" s="146"/>
      <c r="P1359" s="146"/>
      <c r="Q1359" s="146"/>
      <c r="R1359" s="146"/>
      <c r="S1359" s="146"/>
      <c r="T1359" s="146"/>
      <c r="U1359" s="146"/>
      <c r="V1359" s="146"/>
      <c r="W1359" s="146"/>
      <c r="X1359" s="146"/>
      <c r="Y1359" s="146"/>
      <c r="Z1359" s="147"/>
      <c r="AA1359" s="58"/>
      <c r="AB1359" s="148"/>
      <c r="AC1359" s="59"/>
      <c r="AD1359" s="110"/>
      <c r="AE1359" s="148"/>
      <c r="AF1359" s="111"/>
      <c r="AG1359" s="149"/>
      <c r="AH1359" s="110"/>
      <c r="AI1359" s="111"/>
      <c r="AJ1359" s="149"/>
      <c r="AK1359" s="70"/>
      <c r="AL1359" s="271"/>
      <c r="AM1359" s="271"/>
      <c r="AN1359" s="271"/>
      <c r="AO1359" s="855" t="str">
        <f t="shared" si="1115"/>
        <v/>
      </c>
      <c r="BE1359" s="244"/>
      <c r="BF1359" s="244"/>
      <c r="BG1359" s="244"/>
      <c r="BH1359" s="244"/>
      <c r="CC1359" s="513" t="str">
        <f t="shared" si="1116"/>
        <v/>
      </c>
      <c r="CD1359" s="513" t="str">
        <f t="shared" si="1117"/>
        <v/>
      </c>
      <c r="CE1359" s="513" t="str">
        <f t="shared" si="1118"/>
        <v/>
      </c>
      <c r="CF1359" s="513" t="str">
        <f t="shared" si="1119"/>
        <v/>
      </c>
      <c r="CG1359" s="513" t="str">
        <f t="shared" si="1120"/>
        <v/>
      </c>
      <c r="CH1359" s="513" t="str">
        <f t="shared" si="1121"/>
        <v/>
      </c>
      <c r="CI1359" s="513" t="str">
        <f t="shared" si="1122"/>
        <v/>
      </c>
      <c r="CJ1359" s="513"/>
      <c r="CK1359" s="513" t="str">
        <f t="shared" si="1123"/>
        <v/>
      </c>
      <c r="CL1359" s="513" t="str">
        <f t="shared" si="1124"/>
        <v/>
      </c>
      <c r="CM1359" s="513"/>
      <c r="CN1359" s="244"/>
      <c r="CO1359" s="244"/>
      <c r="CR1359" s="822">
        <f t="shared" si="1125"/>
        <v>0</v>
      </c>
      <c r="CS1359" s="822">
        <f t="shared" si="1126"/>
        <v>0</v>
      </c>
      <c r="CT1359" s="823">
        <f t="shared" si="1127"/>
        <v>0</v>
      </c>
      <c r="CU1359" s="817">
        <f t="shared" si="1128"/>
        <v>0</v>
      </c>
      <c r="CV1359" s="817">
        <f t="shared" si="1129"/>
        <v>0</v>
      </c>
      <c r="CW1359" s="817">
        <f t="shared" si="1130"/>
        <v>0</v>
      </c>
      <c r="CX1359" s="817">
        <f t="shared" si="1131"/>
        <v>0</v>
      </c>
      <c r="CY1359" s="817"/>
      <c r="CZ1359" s="817">
        <f t="shared" si="1132"/>
        <v>0</v>
      </c>
      <c r="DA1359" s="817">
        <f t="shared" si="1133"/>
        <v>0</v>
      </c>
      <c r="DB1359" s="817"/>
      <c r="DC1359" s="244"/>
      <c r="DD1359" s="244"/>
    </row>
    <row r="1360" spans="1:108">
      <c r="A1360" s="370">
        <v>1201024</v>
      </c>
      <c r="B1360" s="415" t="s">
        <v>2431</v>
      </c>
      <c r="C1360" s="57">
        <f t="shared" si="1134"/>
        <v>0</v>
      </c>
      <c r="D1360" s="372">
        <f t="shared" si="1135"/>
        <v>0</v>
      </c>
      <c r="E1360" s="58"/>
      <c r="F1360" s="59"/>
      <c r="G1360" s="60"/>
      <c r="H1360" s="295"/>
      <c r="I1360" s="146"/>
      <c r="J1360" s="146"/>
      <c r="K1360" s="146"/>
      <c r="L1360" s="146"/>
      <c r="M1360" s="146"/>
      <c r="N1360" s="146"/>
      <c r="O1360" s="146"/>
      <c r="P1360" s="146"/>
      <c r="Q1360" s="146"/>
      <c r="R1360" s="146"/>
      <c r="S1360" s="146"/>
      <c r="T1360" s="146"/>
      <c r="U1360" s="146"/>
      <c r="V1360" s="146"/>
      <c r="W1360" s="146"/>
      <c r="X1360" s="146"/>
      <c r="Y1360" s="146"/>
      <c r="Z1360" s="147"/>
      <c r="AA1360" s="58"/>
      <c r="AB1360" s="148"/>
      <c r="AC1360" s="59"/>
      <c r="AD1360" s="110"/>
      <c r="AE1360" s="148"/>
      <c r="AF1360" s="111"/>
      <c r="AG1360" s="149"/>
      <c r="AH1360" s="110"/>
      <c r="AI1360" s="111"/>
      <c r="AJ1360" s="149"/>
      <c r="AK1360" s="70"/>
      <c r="AL1360" s="271"/>
      <c r="AM1360" s="271"/>
      <c r="AN1360" s="271"/>
      <c r="AO1360" s="855" t="str">
        <f t="shared" si="1115"/>
        <v/>
      </c>
      <c r="BE1360" s="244"/>
      <c r="BF1360" s="244"/>
      <c r="BG1360" s="244"/>
      <c r="BH1360" s="244"/>
      <c r="CC1360" s="513" t="str">
        <f t="shared" si="1116"/>
        <v/>
      </c>
      <c r="CD1360" s="513" t="str">
        <f t="shared" si="1117"/>
        <v/>
      </c>
      <c r="CE1360" s="513" t="str">
        <f t="shared" si="1118"/>
        <v/>
      </c>
      <c r="CF1360" s="513" t="str">
        <f t="shared" si="1119"/>
        <v/>
      </c>
      <c r="CG1360" s="513" t="str">
        <f t="shared" si="1120"/>
        <v/>
      </c>
      <c r="CH1360" s="513" t="str">
        <f t="shared" si="1121"/>
        <v/>
      </c>
      <c r="CI1360" s="513" t="str">
        <f t="shared" si="1122"/>
        <v/>
      </c>
      <c r="CJ1360" s="513"/>
      <c r="CK1360" s="513" t="str">
        <f t="shared" si="1123"/>
        <v/>
      </c>
      <c r="CL1360" s="513" t="str">
        <f t="shared" si="1124"/>
        <v/>
      </c>
      <c r="CM1360" s="513"/>
      <c r="CN1360" s="244"/>
      <c r="CO1360" s="244"/>
      <c r="CR1360" s="822">
        <f t="shared" si="1125"/>
        <v>0</v>
      </c>
      <c r="CS1360" s="822">
        <f t="shared" si="1126"/>
        <v>0</v>
      </c>
      <c r="CT1360" s="823">
        <f t="shared" si="1127"/>
        <v>0</v>
      </c>
      <c r="CU1360" s="817">
        <f t="shared" si="1128"/>
        <v>0</v>
      </c>
      <c r="CV1360" s="817">
        <f t="shared" si="1129"/>
        <v>0</v>
      </c>
      <c r="CW1360" s="817">
        <f t="shared" si="1130"/>
        <v>0</v>
      </c>
      <c r="CX1360" s="817">
        <f t="shared" si="1131"/>
        <v>0</v>
      </c>
      <c r="CY1360" s="817"/>
      <c r="CZ1360" s="817">
        <f t="shared" si="1132"/>
        <v>0</v>
      </c>
      <c r="DA1360" s="817">
        <f t="shared" si="1133"/>
        <v>0</v>
      </c>
      <c r="DB1360" s="817"/>
      <c r="DC1360" s="244"/>
      <c r="DD1360" s="244"/>
    </row>
    <row r="1361" spans="1:108">
      <c r="A1361" s="370">
        <v>1201043</v>
      </c>
      <c r="B1361" s="415" t="s">
        <v>2432</v>
      </c>
      <c r="C1361" s="57">
        <f t="shared" si="1134"/>
        <v>0</v>
      </c>
      <c r="D1361" s="372">
        <f t="shared" si="1135"/>
        <v>0</v>
      </c>
      <c r="E1361" s="58"/>
      <c r="F1361" s="59"/>
      <c r="G1361" s="60"/>
      <c r="H1361" s="295"/>
      <c r="I1361" s="146"/>
      <c r="J1361" s="146"/>
      <c r="K1361" s="146"/>
      <c r="L1361" s="146"/>
      <c r="M1361" s="146"/>
      <c r="N1361" s="146"/>
      <c r="O1361" s="146"/>
      <c r="P1361" s="146"/>
      <c r="Q1361" s="146"/>
      <c r="R1361" s="146"/>
      <c r="S1361" s="146"/>
      <c r="T1361" s="146"/>
      <c r="U1361" s="146"/>
      <c r="V1361" s="146"/>
      <c r="W1361" s="146"/>
      <c r="X1361" s="146"/>
      <c r="Y1361" s="146"/>
      <c r="Z1361" s="147"/>
      <c r="AA1361" s="58"/>
      <c r="AB1361" s="148"/>
      <c r="AC1361" s="59"/>
      <c r="AD1361" s="110"/>
      <c r="AE1361" s="148"/>
      <c r="AF1361" s="111"/>
      <c r="AG1361" s="149"/>
      <c r="AH1361" s="110"/>
      <c r="AI1361" s="111"/>
      <c r="AJ1361" s="149"/>
      <c r="AK1361" s="70"/>
      <c r="AL1361" s="271"/>
      <c r="AM1361" s="271"/>
      <c r="AN1361" s="271"/>
      <c r="AO1361" s="855" t="str">
        <f t="shared" si="1115"/>
        <v/>
      </c>
      <c r="BE1361" s="244"/>
      <c r="BF1361" s="244"/>
      <c r="BG1361" s="244"/>
      <c r="BH1361" s="244"/>
      <c r="CC1361" s="513" t="str">
        <f t="shared" si="1116"/>
        <v/>
      </c>
      <c r="CD1361" s="513" t="str">
        <f t="shared" si="1117"/>
        <v/>
      </c>
      <c r="CE1361" s="513" t="str">
        <f t="shared" si="1118"/>
        <v/>
      </c>
      <c r="CF1361" s="513" t="str">
        <f t="shared" si="1119"/>
        <v/>
      </c>
      <c r="CG1361" s="513" t="str">
        <f t="shared" si="1120"/>
        <v/>
      </c>
      <c r="CH1361" s="513" t="str">
        <f t="shared" si="1121"/>
        <v/>
      </c>
      <c r="CI1361" s="513" t="str">
        <f t="shared" si="1122"/>
        <v/>
      </c>
      <c r="CJ1361" s="513"/>
      <c r="CK1361" s="513" t="str">
        <f t="shared" si="1123"/>
        <v/>
      </c>
      <c r="CL1361" s="513" t="str">
        <f t="shared" si="1124"/>
        <v/>
      </c>
      <c r="CM1361" s="513"/>
      <c r="CN1361" s="818"/>
      <c r="CO1361" s="818"/>
      <c r="CR1361" s="822">
        <f t="shared" si="1125"/>
        <v>0</v>
      </c>
      <c r="CS1361" s="822">
        <f t="shared" si="1126"/>
        <v>0</v>
      </c>
      <c r="CT1361" s="823">
        <f t="shared" si="1127"/>
        <v>0</v>
      </c>
      <c r="CU1361" s="817">
        <f t="shared" si="1128"/>
        <v>0</v>
      </c>
      <c r="CV1361" s="817">
        <f t="shared" si="1129"/>
        <v>0</v>
      </c>
      <c r="CW1361" s="817">
        <f t="shared" si="1130"/>
        <v>0</v>
      </c>
      <c r="CX1361" s="817">
        <f t="shared" si="1131"/>
        <v>0</v>
      </c>
      <c r="CY1361" s="817"/>
      <c r="CZ1361" s="817">
        <f t="shared" si="1132"/>
        <v>0</v>
      </c>
      <c r="DA1361" s="817">
        <f t="shared" si="1133"/>
        <v>0</v>
      </c>
      <c r="DB1361" s="817"/>
      <c r="DC1361" s="824"/>
      <c r="DD1361" s="824"/>
    </row>
    <row r="1362" spans="1:108">
      <c r="A1362" s="370">
        <v>1201029</v>
      </c>
      <c r="B1362" s="415" t="s">
        <v>2433</v>
      </c>
      <c r="C1362" s="57">
        <f t="shared" si="1134"/>
        <v>0</v>
      </c>
      <c r="D1362" s="372">
        <f t="shared" si="1135"/>
        <v>0</v>
      </c>
      <c r="E1362" s="58"/>
      <c r="F1362" s="59"/>
      <c r="G1362" s="60"/>
      <c r="H1362" s="295"/>
      <c r="I1362" s="146"/>
      <c r="J1362" s="146"/>
      <c r="K1362" s="146"/>
      <c r="L1362" s="146"/>
      <c r="M1362" s="146"/>
      <c r="N1362" s="146"/>
      <c r="O1362" s="146"/>
      <c r="P1362" s="146"/>
      <c r="Q1362" s="146"/>
      <c r="R1362" s="146"/>
      <c r="S1362" s="146"/>
      <c r="T1362" s="146"/>
      <c r="U1362" s="146"/>
      <c r="V1362" s="146"/>
      <c r="W1362" s="146"/>
      <c r="X1362" s="146"/>
      <c r="Y1362" s="146"/>
      <c r="Z1362" s="147"/>
      <c r="AA1362" s="58"/>
      <c r="AB1362" s="148"/>
      <c r="AC1362" s="59"/>
      <c r="AD1362" s="110"/>
      <c r="AE1362" s="148"/>
      <c r="AF1362" s="111"/>
      <c r="AG1362" s="149"/>
      <c r="AH1362" s="110"/>
      <c r="AI1362" s="111"/>
      <c r="AJ1362" s="149"/>
      <c r="AK1362" s="70"/>
      <c r="AL1362" s="111"/>
      <c r="AM1362" s="271"/>
      <c r="AN1362" s="271"/>
      <c r="AO1362" s="855" t="str">
        <f t="shared" si="1115"/>
        <v/>
      </c>
      <c r="BE1362" s="244"/>
      <c r="BF1362" s="244"/>
      <c r="BG1362" s="244"/>
      <c r="BH1362" s="244"/>
      <c r="CC1362" s="513" t="str">
        <f t="shared" si="1116"/>
        <v/>
      </c>
      <c r="CD1362" s="513" t="str">
        <f t="shared" si="1117"/>
        <v/>
      </c>
      <c r="CE1362" s="513" t="str">
        <f t="shared" si="1118"/>
        <v/>
      </c>
      <c r="CF1362" s="513" t="str">
        <f t="shared" si="1119"/>
        <v/>
      </c>
      <c r="CG1362" s="513" t="str">
        <f t="shared" si="1120"/>
        <v/>
      </c>
      <c r="CH1362" s="513" t="str">
        <f t="shared" si="1121"/>
        <v/>
      </c>
      <c r="CI1362" s="513" t="str">
        <f t="shared" si="1122"/>
        <v/>
      </c>
      <c r="CJ1362" s="513"/>
      <c r="CK1362" s="513" t="str">
        <f t="shared" si="1123"/>
        <v/>
      </c>
      <c r="CL1362" s="513" t="str">
        <f t="shared" si="1124"/>
        <v/>
      </c>
      <c r="CM1362" s="513"/>
      <c r="CN1362" s="818"/>
      <c r="CO1362" s="513" t="str">
        <f t="shared" ref="CO1362:CO1374" si="1138">IF(AND($C1362&gt;0,AL1362="")," * No olvide digitar la variable Asistencia Anestésica. Digite Cero si no tiene.",IF(AL1362&gt;$C1362," *  La variable Asistencia Anestésica No puede ser mayor al Total.",""))</f>
        <v/>
      </c>
      <c r="CR1362" s="822">
        <f t="shared" si="1125"/>
        <v>0</v>
      </c>
      <c r="CS1362" s="822">
        <f t="shared" si="1126"/>
        <v>0</v>
      </c>
      <c r="CT1362" s="823">
        <f t="shared" si="1127"/>
        <v>0</v>
      </c>
      <c r="CU1362" s="817">
        <f t="shared" si="1128"/>
        <v>0</v>
      </c>
      <c r="CV1362" s="817">
        <f t="shared" si="1129"/>
        <v>0</v>
      </c>
      <c r="CW1362" s="817">
        <f t="shared" si="1130"/>
        <v>0</v>
      </c>
      <c r="CX1362" s="817">
        <f t="shared" si="1131"/>
        <v>0</v>
      </c>
      <c r="CY1362" s="817"/>
      <c r="CZ1362" s="817">
        <f t="shared" si="1132"/>
        <v>0</v>
      </c>
      <c r="DA1362" s="817">
        <f t="shared" si="1133"/>
        <v>0</v>
      </c>
      <c r="DB1362" s="817"/>
      <c r="DC1362" s="824"/>
      <c r="DD1362" s="822">
        <f t="shared" ref="DD1362:DD1374" si="1139">IF(AND($C1362&gt;0,AL1362=""),1,IF(AL1362&gt;$C1362,1,0))</f>
        <v>0</v>
      </c>
    </row>
    <row r="1363" spans="1:108">
      <c r="A1363" s="370">
        <v>1201030</v>
      </c>
      <c r="B1363" s="415" t="s">
        <v>2434</v>
      </c>
      <c r="C1363" s="57">
        <f t="shared" si="1134"/>
        <v>0</v>
      </c>
      <c r="D1363" s="372">
        <f t="shared" si="1135"/>
        <v>0</v>
      </c>
      <c r="E1363" s="58"/>
      <c r="F1363" s="59"/>
      <c r="G1363" s="60"/>
      <c r="H1363" s="295"/>
      <c r="I1363" s="146"/>
      <c r="J1363" s="146"/>
      <c r="K1363" s="146"/>
      <c r="L1363" s="146"/>
      <c r="M1363" s="146"/>
      <c r="N1363" s="146"/>
      <c r="O1363" s="146"/>
      <c r="P1363" s="146"/>
      <c r="Q1363" s="146"/>
      <c r="R1363" s="146"/>
      <c r="S1363" s="146"/>
      <c r="T1363" s="146"/>
      <c r="U1363" s="146"/>
      <c r="V1363" s="146"/>
      <c r="W1363" s="146"/>
      <c r="X1363" s="146"/>
      <c r="Y1363" s="146"/>
      <c r="Z1363" s="147"/>
      <c r="AA1363" s="58"/>
      <c r="AB1363" s="148"/>
      <c r="AC1363" s="59"/>
      <c r="AD1363" s="110"/>
      <c r="AE1363" s="148"/>
      <c r="AF1363" s="111"/>
      <c r="AG1363" s="149"/>
      <c r="AH1363" s="110"/>
      <c r="AI1363" s="111"/>
      <c r="AJ1363" s="149"/>
      <c r="AK1363" s="70"/>
      <c r="AL1363" s="111"/>
      <c r="AM1363" s="271"/>
      <c r="AN1363" s="271"/>
      <c r="AO1363" s="855" t="str">
        <f t="shared" si="1115"/>
        <v/>
      </c>
      <c r="BE1363" s="244"/>
      <c r="BF1363" s="244"/>
      <c r="BG1363" s="244"/>
      <c r="BH1363" s="244"/>
      <c r="CC1363" s="513" t="str">
        <f t="shared" si="1116"/>
        <v/>
      </c>
      <c r="CD1363" s="513" t="str">
        <f t="shared" si="1117"/>
        <v/>
      </c>
      <c r="CE1363" s="513" t="str">
        <f t="shared" si="1118"/>
        <v/>
      </c>
      <c r="CF1363" s="513" t="str">
        <f t="shared" si="1119"/>
        <v/>
      </c>
      <c r="CG1363" s="513" t="str">
        <f t="shared" si="1120"/>
        <v/>
      </c>
      <c r="CH1363" s="513" t="str">
        <f t="shared" si="1121"/>
        <v/>
      </c>
      <c r="CI1363" s="513" t="str">
        <f t="shared" si="1122"/>
        <v/>
      </c>
      <c r="CJ1363" s="513"/>
      <c r="CK1363" s="513" t="str">
        <f t="shared" si="1123"/>
        <v/>
      </c>
      <c r="CL1363" s="513" t="str">
        <f t="shared" si="1124"/>
        <v/>
      </c>
      <c r="CM1363" s="513"/>
      <c r="CN1363" s="818"/>
      <c r="CO1363" s="513" t="str">
        <f t="shared" si="1138"/>
        <v/>
      </c>
      <c r="CR1363" s="822">
        <f t="shared" si="1125"/>
        <v>0</v>
      </c>
      <c r="CS1363" s="822">
        <f t="shared" si="1126"/>
        <v>0</v>
      </c>
      <c r="CT1363" s="823">
        <f t="shared" si="1127"/>
        <v>0</v>
      </c>
      <c r="CU1363" s="817">
        <f t="shared" si="1128"/>
        <v>0</v>
      </c>
      <c r="CV1363" s="817">
        <f t="shared" si="1129"/>
        <v>0</v>
      </c>
      <c r="CW1363" s="817">
        <f t="shared" si="1130"/>
        <v>0</v>
      </c>
      <c r="CX1363" s="817">
        <f t="shared" si="1131"/>
        <v>0</v>
      </c>
      <c r="CY1363" s="817"/>
      <c r="CZ1363" s="817">
        <f t="shared" si="1132"/>
        <v>0</v>
      </c>
      <c r="DA1363" s="817">
        <f t="shared" si="1133"/>
        <v>0</v>
      </c>
      <c r="DB1363" s="817"/>
      <c r="DC1363" s="824"/>
      <c r="DD1363" s="822">
        <f t="shared" si="1139"/>
        <v>0</v>
      </c>
    </row>
    <row r="1364" spans="1:108">
      <c r="A1364" s="370">
        <v>1201031</v>
      </c>
      <c r="B1364" s="415" t="s">
        <v>2435</v>
      </c>
      <c r="C1364" s="57">
        <f t="shared" si="1134"/>
        <v>0</v>
      </c>
      <c r="D1364" s="372">
        <f t="shared" si="1135"/>
        <v>0</v>
      </c>
      <c r="E1364" s="58"/>
      <c r="F1364" s="59"/>
      <c r="G1364" s="60"/>
      <c r="H1364" s="295"/>
      <c r="I1364" s="146"/>
      <c r="J1364" s="146"/>
      <c r="K1364" s="146"/>
      <c r="L1364" s="146"/>
      <c r="M1364" s="146"/>
      <c r="N1364" s="146"/>
      <c r="O1364" s="146"/>
      <c r="P1364" s="146"/>
      <c r="Q1364" s="146"/>
      <c r="R1364" s="146"/>
      <c r="S1364" s="146"/>
      <c r="T1364" s="146"/>
      <c r="U1364" s="146"/>
      <c r="V1364" s="146"/>
      <c r="W1364" s="146"/>
      <c r="X1364" s="146"/>
      <c r="Y1364" s="146"/>
      <c r="Z1364" s="147"/>
      <c r="AA1364" s="58"/>
      <c r="AB1364" s="148"/>
      <c r="AC1364" s="59"/>
      <c r="AD1364" s="110"/>
      <c r="AE1364" s="148"/>
      <c r="AF1364" s="111"/>
      <c r="AG1364" s="149"/>
      <c r="AH1364" s="110"/>
      <c r="AI1364" s="111"/>
      <c r="AJ1364" s="149"/>
      <c r="AK1364" s="70"/>
      <c r="AL1364" s="111"/>
      <c r="AM1364" s="271"/>
      <c r="AN1364" s="271"/>
      <c r="AO1364" s="855" t="str">
        <f t="shared" si="1115"/>
        <v/>
      </c>
      <c r="BE1364" s="244"/>
      <c r="BF1364" s="244"/>
      <c r="BG1364" s="244"/>
      <c r="BH1364" s="244"/>
      <c r="CC1364" s="513" t="str">
        <f t="shared" si="1116"/>
        <v/>
      </c>
      <c r="CD1364" s="513" t="str">
        <f t="shared" si="1117"/>
        <v/>
      </c>
      <c r="CE1364" s="513" t="str">
        <f t="shared" si="1118"/>
        <v/>
      </c>
      <c r="CF1364" s="513" t="str">
        <f t="shared" si="1119"/>
        <v/>
      </c>
      <c r="CG1364" s="513" t="str">
        <f t="shared" si="1120"/>
        <v/>
      </c>
      <c r="CH1364" s="513" t="str">
        <f t="shared" si="1121"/>
        <v/>
      </c>
      <c r="CI1364" s="513" t="str">
        <f t="shared" si="1122"/>
        <v/>
      </c>
      <c r="CJ1364" s="513"/>
      <c r="CK1364" s="513" t="str">
        <f t="shared" si="1123"/>
        <v/>
      </c>
      <c r="CL1364" s="513" t="str">
        <f t="shared" si="1124"/>
        <v/>
      </c>
      <c r="CM1364" s="513"/>
      <c r="CN1364" s="818"/>
      <c r="CO1364" s="513" t="str">
        <f t="shared" si="1138"/>
        <v/>
      </c>
      <c r="CR1364" s="822">
        <f t="shared" si="1125"/>
        <v>0</v>
      </c>
      <c r="CS1364" s="822">
        <f t="shared" si="1126"/>
        <v>0</v>
      </c>
      <c r="CT1364" s="823">
        <f t="shared" si="1127"/>
        <v>0</v>
      </c>
      <c r="CU1364" s="817">
        <f t="shared" si="1128"/>
        <v>0</v>
      </c>
      <c r="CV1364" s="817">
        <f t="shared" si="1129"/>
        <v>0</v>
      </c>
      <c r="CW1364" s="817">
        <f t="shared" si="1130"/>
        <v>0</v>
      </c>
      <c r="CX1364" s="817">
        <f t="shared" si="1131"/>
        <v>0</v>
      </c>
      <c r="CY1364" s="817"/>
      <c r="CZ1364" s="817">
        <f t="shared" si="1132"/>
        <v>0</v>
      </c>
      <c r="DA1364" s="817">
        <f t="shared" si="1133"/>
        <v>0</v>
      </c>
      <c r="DB1364" s="817"/>
      <c r="DC1364" s="824"/>
      <c r="DD1364" s="822">
        <f t="shared" si="1139"/>
        <v>0</v>
      </c>
    </row>
    <row r="1365" spans="1:108">
      <c r="A1365" s="370">
        <v>1201032</v>
      </c>
      <c r="B1365" s="415" t="s">
        <v>2436</v>
      </c>
      <c r="C1365" s="57">
        <f t="shared" si="1134"/>
        <v>0</v>
      </c>
      <c r="D1365" s="372">
        <f t="shared" si="1135"/>
        <v>0</v>
      </c>
      <c r="E1365" s="58"/>
      <c r="F1365" s="59"/>
      <c r="G1365" s="60"/>
      <c r="H1365" s="295"/>
      <c r="I1365" s="146"/>
      <c r="J1365" s="146"/>
      <c r="K1365" s="146"/>
      <c r="L1365" s="146"/>
      <c r="M1365" s="146"/>
      <c r="N1365" s="146"/>
      <c r="O1365" s="146"/>
      <c r="P1365" s="146"/>
      <c r="Q1365" s="146"/>
      <c r="R1365" s="146"/>
      <c r="S1365" s="146"/>
      <c r="T1365" s="146"/>
      <c r="U1365" s="146"/>
      <c r="V1365" s="146"/>
      <c r="W1365" s="146"/>
      <c r="X1365" s="146"/>
      <c r="Y1365" s="146"/>
      <c r="Z1365" s="147"/>
      <c r="AA1365" s="58"/>
      <c r="AB1365" s="148"/>
      <c r="AC1365" s="59"/>
      <c r="AD1365" s="110"/>
      <c r="AE1365" s="148"/>
      <c r="AF1365" s="111"/>
      <c r="AG1365" s="149"/>
      <c r="AH1365" s="110"/>
      <c r="AI1365" s="111"/>
      <c r="AJ1365" s="149"/>
      <c r="AK1365" s="70"/>
      <c r="AL1365" s="111"/>
      <c r="AM1365" s="271"/>
      <c r="AN1365" s="271"/>
      <c r="AO1365" s="855" t="str">
        <f t="shared" si="1115"/>
        <v/>
      </c>
      <c r="BE1365" s="244"/>
      <c r="BF1365" s="244"/>
      <c r="BG1365" s="244"/>
      <c r="BH1365" s="244"/>
      <c r="CC1365" s="513" t="str">
        <f t="shared" si="1116"/>
        <v/>
      </c>
      <c r="CD1365" s="513" t="str">
        <f t="shared" si="1117"/>
        <v/>
      </c>
      <c r="CE1365" s="513" t="str">
        <f t="shared" si="1118"/>
        <v/>
      </c>
      <c r="CF1365" s="513" t="str">
        <f t="shared" si="1119"/>
        <v/>
      </c>
      <c r="CG1365" s="513" t="str">
        <f t="shared" si="1120"/>
        <v/>
      </c>
      <c r="CH1365" s="513" t="str">
        <f t="shared" si="1121"/>
        <v/>
      </c>
      <c r="CI1365" s="513" t="str">
        <f t="shared" si="1122"/>
        <v/>
      </c>
      <c r="CJ1365" s="513"/>
      <c r="CK1365" s="513" t="str">
        <f t="shared" si="1123"/>
        <v/>
      </c>
      <c r="CL1365" s="513" t="str">
        <f t="shared" si="1124"/>
        <v/>
      </c>
      <c r="CM1365" s="513"/>
      <c r="CN1365" s="818"/>
      <c r="CO1365" s="513" t="str">
        <f t="shared" si="1138"/>
        <v/>
      </c>
      <c r="CR1365" s="822">
        <f t="shared" si="1125"/>
        <v>0</v>
      </c>
      <c r="CS1365" s="822">
        <f t="shared" si="1126"/>
        <v>0</v>
      </c>
      <c r="CT1365" s="823">
        <f t="shared" si="1127"/>
        <v>0</v>
      </c>
      <c r="CU1365" s="817">
        <f t="shared" si="1128"/>
        <v>0</v>
      </c>
      <c r="CV1365" s="817">
        <f t="shared" si="1129"/>
        <v>0</v>
      </c>
      <c r="CW1365" s="817">
        <f t="shared" si="1130"/>
        <v>0</v>
      </c>
      <c r="CX1365" s="817">
        <f t="shared" si="1131"/>
        <v>0</v>
      </c>
      <c r="CY1365" s="817"/>
      <c r="CZ1365" s="817">
        <f t="shared" si="1132"/>
        <v>0</v>
      </c>
      <c r="DA1365" s="817">
        <f t="shared" si="1133"/>
        <v>0</v>
      </c>
      <c r="DB1365" s="817"/>
      <c r="DC1365" s="824"/>
      <c r="DD1365" s="822">
        <f t="shared" si="1139"/>
        <v>0</v>
      </c>
    </row>
    <row r="1366" spans="1:108">
      <c r="A1366" s="370">
        <v>1201033</v>
      </c>
      <c r="B1366" s="415" t="s">
        <v>2437</v>
      </c>
      <c r="C1366" s="57">
        <f t="shared" si="1134"/>
        <v>0</v>
      </c>
      <c r="D1366" s="372">
        <f t="shared" si="1135"/>
        <v>0</v>
      </c>
      <c r="E1366" s="58"/>
      <c r="F1366" s="59"/>
      <c r="G1366" s="60"/>
      <c r="H1366" s="295"/>
      <c r="I1366" s="146"/>
      <c r="J1366" s="146"/>
      <c r="K1366" s="146"/>
      <c r="L1366" s="146"/>
      <c r="M1366" s="146"/>
      <c r="N1366" s="146"/>
      <c r="O1366" s="146"/>
      <c r="P1366" s="146"/>
      <c r="Q1366" s="146"/>
      <c r="R1366" s="146"/>
      <c r="S1366" s="146"/>
      <c r="T1366" s="146"/>
      <c r="U1366" s="146"/>
      <c r="V1366" s="146"/>
      <c r="W1366" s="146"/>
      <c r="X1366" s="146"/>
      <c r="Y1366" s="146"/>
      <c r="Z1366" s="147"/>
      <c r="AA1366" s="58"/>
      <c r="AB1366" s="148"/>
      <c r="AC1366" s="59"/>
      <c r="AD1366" s="110"/>
      <c r="AE1366" s="148"/>
      <c r="AF1366" s="111"/>
      <c r="AG1366" s="149"/>
      <c r="AH1366" s="110"/>
      <c r="AI1366" s="111"/>
      <c r="AJ1366" s="149"/>
      <c r="AK1366" s="70"/>
      <c r="AL1366" s="111"/>
      <c r="AM1366" s="271"/>
      <c r="AN1366" s="271"/>
      <c r="AO1366" s="855" t="str">
        <f t="shared" si="1115"/>
        <v/>
      </c>
      <c r="BE1366" s="244"/>
      <c r="BF1366" s="244"/>
      <c r="BG1366" s="244"/>
      <c r="BH1366" s="244"/>
      <c r="CC1366" s="513" t="str">
        <f t="shared" si="1116"/>
        <v/>
      </c>
      <c r="CD1366" s="513" t="str">
        <f t="shared" si="1117"/>
        <v/>
      </c>
      <c r="CE1366" s="513" t="str">
        <f t="shared" si="1118"/>
        <v/>
      </c>
      <c r="CF1366" s="513" t="str">
        <f t="shared" si="1119"/>
        <v/>
      </c>
      <c r="CG1366" s="513" t="str">
        <f t="shared" si="1120"/>
        <v/>
      </c>
      <c r="CH1366" s="513" t="str">
        <f t="shared" si="1121"/>
        <v/>
      </c>
      <c r="CI1366" s="513" t="str">
        <f t="shared" si="1122"/>
        <v/>
      </c>
      <c r="CJ1366" s="513"/>
      <c r="CK1366" s="513" t="str">
        <f t="shared" si="1123"/>
        <v/>
      </c>
      <c r="CL1366" s="513" t="str">
        <f t="shared" si="1124"/>
        <v/>
      </c>
      <c r="CM1366" s="513"/>
      <c r="CN1366" s="818"/>
      <c r="CO1366" s="513" t="str">
        <f t="shared" si="1138"/>
        <v/>
      </c>
      <c r="CR1366" s="822">
        <f t="shared" si="1125"/>
        <v>0</v>
      </c>
      <c r="CS1366" s="822">
        <f t="shared" si="1126"/>
        <v>0</v>
      </c>
      <c r="CT1366" s="823">
        <f t="shared" si="1127"/>
        <v>0</v>
      </c>
      <c r="CU1366" s="817">
        <f t="shared" si="1128"/>
        <v>0</v>
      </c>
      <c r="CV1366" s="817">
        <f t="shared" si="1129"/>
        <v>0</v>
      </c>
      <c r="CW1366" s="817">
        <f t="shared" si="1130"/>
        <v>0</v>
      </c>
      <c r="CX1366" s="817">
        <f t="shared" si="1131"/>
        <v>0</v>
      </c>
      <c r="CY1366" s="817"/>
      <c r="CZ1366" s="817">
        <f t="shared" si="1132"/>
        <v>0</v>
      </c>
      <c r="DA1366" s="817">
        <f t="shared" si="1133"/>
        <v>0</v>
      </c>
      <c r="DB1366" s="817"/>
      <c r="DC1366" s="824"/>
      <c r="DD1366" s="822">
        <f t="shared" si="1139"/>
        <v>0</v>
      </c>
    </row>
    <row r="1367" spans="1:108">
      <c r="A1367" s="370">
        <v>1201034</v>
      </c>
      <c r="B1367" s="415" t="s">
        <v>2438</v>
      </c>
      <c r="C1367" s="57">
        <f t="shared" si="1134"/>
        <v>0</v>
      </c>
      <c r="D1367" s="372">
        <f t="shared" si="1135"/>
        <v>0</v>
      </c>
      <c r="E1367" s="58"/>
      <c r="F1367" s="59"/>
      <c r="G1367" s="60"/>
      <c r="H1367" s="295"/>
      <c r="I1367" s="146"/>
      <c r="J1367" s="146"/>
      <c r="K1367" s="146"/>
      <c r="L1367" s="146"/>
      <c r="M1367" s="146"/>
      <c r="N1367" s="146"/>
      <c r="O1367" s="146"/>
      <c r="P1367" s="146"/>
      <c r="Q1367" s="146"/>
      <c r="R1367" s="146"/>
      <c r="S1367" s="146"/>
      <c r="T1367" s="146"/>
      <c r="U1367" s="146"/>
      <c r="V1367" s="146"/>
      <c r="W1367" s="146"/>
      <c r="X1367" s="146"/>
      <c r="Y1367" s="146"/>
      <c r="Z1367" s="147"/>
      <c r="AA1367" s="58"/>
      <c r="AB1367" s="148"/>
      <c r="AC1367" s="59"/>
      <c r="AD1367" s="110"/>
      <c r="AE1367" s="148"/>
      <c r="AF1367" s="111"/>
      <c r="AG1367" s="149"/>
      <c r="AH1367" s="110"/>
      <c r="AI1367" s="111"/>
      <c r="AJ1367" s="149"/>
      <c r="AK1367" s="70"/>
      <c r="AL1367" s="111"/>
      <c r="AM1367" s="271"/>
      <c r="AN1367" s="271"/>
      <c r="AO1367" s="855" t="str">
        <f t="shared" si="1115"/>
        <v/>
      </c>
      <c r="BE1367" s="244"/>
      <c r="BF1367" s="244"/>
      <c r="BG1367" s="244"/>
      <c r="BH1367" s="244"/>
      <c r="CC1367" s="513" t="str">
        <f t="shared" si="1116"/>
        <v/>
      </c>
      <c r="CD1367" s="513" t="str">
        <f t="shared" si="1117"/>
        <v/>
      </c>
      <c r="CE1367" s="513" t="str">
        <f t="shared" si="1118"/>
        <v/>
      </c>
      <c r="CF1367" s="513" t="str">
        <f t="shared" si="1119"/>
        <v/>
      </c>
      <c r="CG1367" s="513" t="str">
        <f t="shared" si="1120"/>
        <v/>
      </c>
      <c r="CH1367" s="513" t="str">
        <f t="shared" si="1121"/>
        <v/>
      </c>
      <c r="CI1367" s="513" t="str">
        <f t="shared" si="1122"/>
        <v/>
      </c>
      <c r="CJ1367" s="513"/>
      <c r="CK1367" s="513" t="str">
        <f t="shared" si="1123"/>
        <v/>
      </c>
      <c r="CL1367" s="513" t="str">
        <f t="shared" si="1124"/>
        <v/>
      </c>
      <c r="CM1367" s="513"/>
      <c r="CN1367" s="818"/>
      <c r="CO1367" s="513" t="str">
        <f t="shared" si="1138"/>
        <v/>
      </c>
      <c r="CR1367" s="822">
        <f t="shared" si="1125"/>
        <v>0</v>
      </c>
      <c r="CS1367" s="822">
        <f t="shared" si="1126"/>
        <v>0</v>
      </c>
      <c r="CT1367" s="823">
        <f t="shared" si="1127"/>
        <v>0</v>
      </c>
      <c r="CU1367" s="817">
        <f t="shared" si="1128"/>
        <v>0</v>
      </c>
      <c r="CV1367" s="817">
        <f t="shared" si="1129"/>
        <v>0</v>
      </c>
      <c r="CW1367" s="817">
        <f t="shared" si="1130"/>
        <v>0</v>
      </c>
      <c r="CX1367" s="817">
        <f t="shared" si="1131"/>
        <v>0</v>
      </c>
      <c r="CY1367" s="817"/>
      <c r="CZ1367" s="817">
        <f t="shared" si="1132"/>
        <v>0</v>
      </c>
      <c r="DA1367" s="817">
        <f t="shared" si="1133"/>
        <v>0</v>
      </c>
      <c r="DB1367" s="817"/>
      <c r="DC1367" s="824"/>
      <c r="DD1367" s="822">
        <f t="shared" si="1139"/>
        <v>0</v>
      </c>
    </row>
    <row r="1368" spans="1:108">
      <c r="A1368" s="370">
        <v>1201035</v>
      </c>
      <c r="B1368" s="415" t="s">
        <v>2439</v>
      </c>
      <c r="C1368" s="57">
        <f t="shared" si="1134"/>
        <v>0</v>
      </c>
      <c r="D1368" s="372">
        <f t="shared" si="1135"/>
        <v>0</v>
      </c>
      <c r="E1368" s="58"/>
      <c r="F1368" s="59"/>
      <c r="G1368" s="60"/>
      <c r="H1368" s="295"/>
      <c r="I1368" s="146"/>
      <c r="J1368" s="146"/>
      <c r="K1368" s="146"/>
      <c r="L1368" s="146"/>
      <c r="M1368" s="146"/>
      <c r="N1368" s="146"/>
      <c r="O1368" s="146"/>
      <c r="P1368" s="146"/>
      <c r="Q1368" s="146"/>
      <c r="R1368" s="146"/>
      <c r="S1368" s="146"/>
      <c r="T1368" s="146"/>
      <c r="U1368" s="146"/>
      <c r="V1368" s="146"/>
      <c r="W1368" s="146"/>
      <c r="X1368" s="146"/>
      <c r="Y1368" s="146"/>
      <c r="Z1368" s="147"/>
      <c r="AA1368" s="58"/>
      <c r="AB1368" s="148"/>
      <c r="AC1368" s="59"/>
      <c r="AD1368" s="110"/>
      <c r="AE1368" s="148"/>
      <c r="AF1368" s="111"/>
      <c r="AG1368" s="149"/>
      <c r="AH1368" s="110"/>
      <c r="AI1368" s="111"/>
      <c r="AJ1368" s="149"/>
      <c r="AK1368" s="70"/>
      <c r="AL1368" s="111"/>
      <c r="AM1368" s="271"/>
      <c r="AN1368" s="271"/>
      <c r="AO1368" s="855" t="str">
        <f t="shared" si="1115"/>
        <v/>
      </c>
      <c r="BE1368" s="244"/>
      <c r="BF1368" s="244"/>
      <c r="BG1368" s="244"/>
      <c r="BH1368" s="244"/>
      <c r="CC1368" s="513" t="str">
        <f t="shared" si="1116"/>
        <v/>
      </c>
      <c r="CD1368" s="513" t="str">
        <f t="shared" si="1117"/>
        <v/>
      </c>
      <c r="CE1368" s="513" t="str">
        <f t="shared" si="1118"/>
        <v/>
      </c>
      <c r="CF1368" s="513" t="str">
        <f t="shared" si="1119"/>
        <v/>
      </c>
      <c r="CG1368" s="513" t="str">
        <f t="shared" si="1120"/>
        <v/>
      </c>
      <c r="CH1368" s="513" t="str">
        <f t="shared" si="1121"/>
        <v/>
      </c>
      <c r="CI1368" s="513" t="str">
        <f t="shared" si="1122"/>
        <v/>
      </c>
      <c r="CJ1368" s="513"/>
      <c r="CK1368" s="513" t="str">
        <f t="shared" si="1123"/>
        <v/>
      </c>
      <c r="CL1368" s="513" t="str">
        <f t="shared" si="1124"/>
        <v/>
      </c>
      <c r="CM1368" s="513"/>
      <c r="CN1368" s="818"/>
      <c r="CO1368" s="513" t="str">
        <f t="shared" si="1138"/>
        <v/>
      </c>
      <c r="CR1368" s="822">
        <f t="shared" si="1125"/>
        <v>0</v>
      </c>
      <c r="CS1368" s="822">
        <f t="shared" si="1126"/>
        <v>0</v>
      </c>
      <c r="CT1368" s="823">
        <f t="shared" si="1127"/>
        <v>0</v>
      </c>
      <c r="CU1368" s="817">
        <f t="shared" si="1128"/>
        <v>0</v>
      </c>
      <c r="CV1368" s="817">
        <f t="shared" si="1129"/>
        <v>0</v>
      </c>
      <c r="CW1368" s="817">
        <f t="shared" si="1130"/>
        <v>0</v>
      </c>
      <c r="CX1368" s="817">
        <f t="shared" si="1131"/>
        <v>0</v>
      </c>
      <c r="CY1368" s="817"/>
      <c r="CZ1368" s="817">
        <f t="shared" si="1132"/>
        <v>0</v>
      </c>
      <c r="DA1368" s="817">
        <f t="shared" si="1133"/>
        <v>0</v>
      </c>
      <c r="DB1368" s="817"/>
      <c r="DC1368" s="824"/>
      <c r="DD1368" s="822">
        <f t="shared" si="1139"/>
        <v>0</v>
      </c>
    </row>
    <row r="1369" spans="1:108">
      <c r="A1369" s="370">
        <v>1201036</v>
      </c>
      <c r="B1369" s="415" t="s">
        <v>2440</v>
      </c>
      <c r="C1369" s="57">
        <f t="shared" si="1134"/>
        <v>0</v>
      </c>
      <c r="D1369" s="372">
        <f t="shared" si="1135"/>
        <v>0</v>
      </c>
      <c r="E1369" s="58"/>
      <c r="F1369" s="59"/>
      <c r="G1369" s="60"/>
      <c r="H1369" s="295"/>
      <c r="I1369" s="146"/>
      <c r="J1369" s="146"/>
      <c r="K1369" s="146"/>
      <c r="L1369" s="146"/>
      <c r="M1369" s="146"/>
      <c r="N1369" s="146"/>
      <c r="O1369" s="146"/>
      <c r="P1369" s="146"/>
      <c r="Q1369" s="146"/>
      <c r="R1369" s="146"/>
      <c r="S1369" s="146"/>
      <c r="T1369" s="146"/>
      <c r="U1369" s="146"/>
      <c r="V1369" s="146"/>
      <c r="W1369" s="146"/>
      <c r="X1369" s="146"/>
      <c r="Y1369" s="146"/>
      <c r="Z1369" s="147"/>
      <c r="AA1369" s="58"/>
      <c r="AB1369" s="148"/>
      <c r="AC1369" s="59"/>
      <c r="AD1369" s="110"/>
      <c r="AE1369" s="148"/>
      <c r="AF1369" s="111"/>
      <c r="AG1369" s="149"/>
      <c r="AH1369" s="110"/>
      <c r="AI1369" s="111"/>
      <c r="AJ1369" s="149"/>
      <c r="AK1369" s="70"/>
      <c r="AL1369" s="111"/>
      <c r="AM1369" s="271"/>
      <c r="AN1369" s="271"/>
      <c r="AO1369" s="855" t="str">
        <f t="shared" si="1115"/>
        <v/>
      </c>
      <c r="BE1369" s="244"/>
      <c r="BF1369" s="244"/>
      <c r="BG1369" s="244"/>
      <c r="BH1369" s="244"/>
      <c r="CC1369" s="513" t="str">
        <f t="shared" ref="CC1369:CC1400" si="1140">IF(AND($C1369&gt;0,AA1369="")," * No olvide digitar la variable "&amp;$AA$8&amp;""&amp;": Atención Cerrada. Digite Cero si no tiene.","")</f>
        <v/>
      </c>
      <c r="CD1369" s="513" t="str">
        <f t="shared" ref="CD1369:CD1400" si="1141">IF(AND($C1369&gt;0,AB1369="")," * No olvide digitar la variable "&amp;$AA$8&amp;""&amp;": Atención Abierta. Digite Cero si no tiene.","")</f>
        <v/>
      </c>
      <c r="CE1369" s="513" t="str">
        <f t="shared" ref="CE1369:CE1400" si="1142">IF(AND($C1369&gt;0,AC1369="")," * No olvide digitar la variable "&amp;$AA$8&amp;""&amp;": Emergencia. Digite Cero si no tiene.","")</f>
        <v/>
      </c>
      <c r="CF1369" s="513" t="str">
        <f t="shared" ref="CF1369:CF1400" si="1143">IF(AND(C1369&lt;AA1369+AB1369+AC1369)," * La Suma de la variable "&amp;$AA$8&amp;""&amp;" no puede ser mayor al Total.","")</f>
        <v/>
      </c>
      <c r="CG1369" s="513" t="str">
        <f t="shared" ref="CG1369:CG1400" si="1144">IF(AND($C1369&gt;0,AD1369="")," * No olvide digitar la variable "&amp;$AD$8&amp;""&amp;": Honorarios. Digite Cero si no tiene.","")</f>
        <v/>
      </c>
      <c r="CH1369" s="513" t="str">
        <f t="shared" ref="CH1369:CH1400" si="1145">IF(AND($C1369&gt;0,AE1369="")," * No olvide digitar la variable "&amp;$AD$8&amp;""&amp;": Convenios. Digite Cero si no tiene.","")</f>
        <v/>
      </c>
      <c r="CI1369" s="513" t="str">
        <f t="shared" ref="CI1369:CI1400" si="1146">IF(AND($C1369&gt;0,AF1369="")," * No olvide digitar la variable "&amp;$AD$8&amp;""&amp;": Consultores de llamada. Digite Cero si no tiene.","")</f>
        <v/>
      </c>
      <c r="CJ1369" s="513"/>
      <c r="CK1369" s="513" t="str">
        <f t="shared" ref="CK1369:CK1400" si="1147">IF(AND($C1369&gt;0,AH1369="")," * No olvide digitar la variable "&amp;$AH$8&amp;""&amp;" Al Sistema. Digite Cero si no tiene.","")</f>
        <v/>
      </c>
      <c r="CL1369" s="513" t="str">
        <f t="shared" ref="CL1369:CL1400" si="1148">IF(AND($C1369&gt;0,AI1369="")," * No olvide digitar la variable "&amp;$AH$8&amp;""&amp;" al Extrasistema. Digite Cero si no tiene.","")</f>
        <v/>
      </c>
      <c r="CM1369" s="513"/>
      <c r="CN1369" s="818"/>
      <c r="CO1369" s="513" t="str">
        <f t="shared" si="1138"/>
        <v/>
      </c>
      <c r="CR1369" s="822">
        <f t="shared" ref="CR1369:CR1400" si="1149">IF(AND($C1369&gt;0,AA1369=""),1,0)</f>
        <v>0</v>
      </c>
      <c r="CS1369" s="822">
        <f t="shared" ref="CS1369:CS1400" si="1150">IF(AND($C1369&gt;0,AB1369=""),1,0)</f>
        <v>0</v>
      </c>
      <c r="CT1369" s="823">
        <f t="shared" ref="CT1369:CT1400" si="1151">IF(AND($C1369&gt;0,AC1369=""),1,0)</f>
        <v>0</v>
      </c>
      <c r="CU1369" s="817">
        <f t="shared" ref="CU1369:CU1400" si="1152">IF(AND(C1369&lt;AA1369+AB1369+AC1369),1,0)</f>
        <v>0</v>
      </c>
      <c r="CV1369" s="817">
        <f t="shared" ref="CV1369:CV1400" si="1153">IF(AND($C1369&gt;0,AD1369=""),1,0)</f>
        <v>0</v>
      </c>
      <c r="CW1369" s="817">
        <f t="shared" ref="CW1369:CW1400" si="1154">IF(AND($C1369&gt;0,AE1369=""),1,0)</f>
        <v>0</v>
      </c>
      <c r="CX1369" s="817">
        <f t="shared" ref="CX1369:CX1400" si="1155">IF(AND($C1369&gt;0,AF1369=""),1,0)</f>
        <v>0</v>
      </c>
      <c r="CY1369" s="817"/>
      <c r="CZ1369" s="817">
        <f t="shared" ref="CZ1369:CZ1400" si="1156">IF(AND($C1369&gt;0,AH1369=""),1,0)</f>
        <v>0</v>
      </c>
      <c r="DA1369" s="817">
        <f t="shared" ref="DA1369:DA1400" si="1157">IF(AND($C1369&gt;0,AI1369=""),1,0)</f>
        <v>0</v>
      </c>
      <c r="DB1369" s="817"/>
      <c r="DC1369" s="824"/>
      <c r="DD1369" s="822">
        <f t="shared" si="1139"/>
        <v>0</v>
      </c>
    </row>
    <row r="1370" spans="1:108">
      <c r="A1370" s="370">
        <v>1201037</v>
      </c>
      <c r="B1370" s="415" t="s">
        <v>2441</v>
      </c>
      <c r="C1370" s="57">
        <f t="shared" si="1134"/>
        <v>0</v>
      </c>
      <c r="D1370" s="372">
        <f t="shared" si="1135"/>
        <v>0</v>
      </c>
      <c r="E1370" s="58"/>
      <c r="F1370" s="59"/>
      <c r="G1370" s="60"/>
      <c r="H1370" s="295"/>
      <c r="I1370" s="146"/>
      <c r="J1370" s="146"/>
      <c r="K1370" s="146"/>
      <c r="L1370" s="146"/>
      <c r="M1370" s="146"/>
      <c r="N1370" s="146"/>
      <c r="O1370" s="146"/>
      <c r="P1370" s="146"/>
      <c r="Q1370" s="146"/>
      <c r="R1370" s="146"/>
      <c r="S1370" s="146"/>
      <c r="T1370" s="146"/>
      <c r="U1370" s="146"/>
      <c r="V1370" s="146"/>
      <c r="W1370" s="146"/>
      <c r="X1370" s="146"/>
      <c r="Y1370" s="146"/>
      <c r="Z1370" s="147"/>
      <c r="AA1370" s="58"/>
      <c r="AB1370" s="148"/>
      <c r="AC1370" s="59"/>
      <c r="AD1370" s="110"/>
      <c r="AE1370" s="148"/>
      <c r="AF1370" s="111"/>
      <c r="AG1370" s="149"/>
      <c r="AH1370" s="110"/>
      <c r="AI1370" s="111"/>
      <c r="AJ1370" s="149"/>
      <c r="AK1370" s="70"/>
      <c r="AL1370" s="111"/>
      <c r="AM1370" s="271"/>
      <c r="AN1370" s="271"/>
      <c r="AO1370" s="855" t="str">
        <f t="shared" si="1115"/>
        <v/>
      </c>
      <c r="BE1370" s="244"/>
      <c r="BF1370" s="244"/>
      <c r="BG1370" s="244"/>
      <c r="BH1370" s="244"/>
      <c r="CC1370" s="513" t="str">
        <f t="shared" si="1140"/>
        <v/>
      </c>
      <c r="CD1370" s="513" t="str">
        <f t="shared" si="1141"/>
        <v/>
      </c>
      <c r="CE1370" s="513" t="str">
        <f t="shared" si="1142"/>
        <v/>
      </c>
      <c r="CF1370" s="513" t="str">
        <f t="shared" si="1143"/>
        <v/>
      </c>
      <c r="CG1370" s="513" t="str">
        <f t="shared" si="1144"/>
        <v/>
      </c>
      <c r="CH1370" s="513" t="str">
        <f t="shared" si="1145"/>
        <v/>
      </c>
      <c r="CI1370" s="513" t="str">
        <f t="shared" si="1146"/>
        <v/>
      </c>
      <c r="CJ1370" s="513"/>
      <c r="CK1370" s="513" t="str">
        <f t="shared" si="1147"/>
        <v/>
      </c>
      <c r="CL1370" s="513" t="str">
        <f t="shared" si="1148"/>
        <v/>
      </c>
      <c r="CM1370" s="513"/>
      <c r="CN1370" s="818"/>
      <c r="CO1370" s="513" t="str">
        <f t="shared" si="1138"/>
        <v/>
      </c>
      <c r="CR1370" s="822">
        <f t="shared" si="1149"/>
        <v>0</v>
      </c>
      <c r="CS1370" s="822">
        <f t="shared" si="1150"/>
        <v>0</v>
      </c>
      <c r="CT1370" s="823">
        <f t="shared" si="1151"/>
        <v>0</v>
      </c>
      <c r="CU1370" s="817">
        <f t="shared" si="1152"/>
        <v>0</v>
      </c>
      <c r="CV1370" s="817">
        <f t="shared" si="1153"/>
        <v>0</v>
      </c>
      <c r="CW1370" s="817">
        <f t="shared" si="1154"/>
        <v>0</v>
      </c>
      <c r="CX1370" s="817">
        <f t="shared" si="1155"/>
        <v>0</v>
      </c>
      <c r="CY1370" s="817"/>
      <c r="CZ1370" s="817">
        <f t="shared" si="1156"/>
        <v>0</v>
      </c>
      <c r="DA1370" s="817">
        <f t="shared" si="1157"/>
        <v>0</v>
      </c>
      <c r="DB1370" s="817"/>
      <c r="DC1370" s="824"/>
      <c r="DD1370" s="822">
        <f t="shared" si="1139"/>
        <v>0</v>
      </c>
    </row>
    <row r="1371" spans="1:108">
      <c r="A1371" s="370">
        <v>1201038</v>
      </c>
      <c r="B1371" s="415" t="s">
        <v>2442</v>
      </c>
      <c r="C1371" s="57">
        <f t="shared" si="1134"/>
        <v>0</v>
      </c>
      <c r="D1371" s="372">
        <f t="shared" si="1135"/>
        <v>0</v>
      </c>
      <c r="E1371" s="58"/>
      <c r="F1371" s="59"/>
      <c r="G1371" s="60"/>
      <c r="H1371" s="295"/>
      <c r="I1371" s="146"/>
      <c r="J1371" s="146"/>
      <c r="K1371" s="146"/>
      <c r="L1371" s="146"/>
      <c r="M1371" s="146"/>
      <c r="N1371" s="146"/>
      <c r="O1371" s="146"/>
      <c r="P1371" s="146"/>
      <c r="Q1371" s="146"/>
      <c r="R1371" s="146"/>
      <c r="S1371" s="146"/>
      <c r="T1371" s="146"/>
      <c r="U1371" s="146"/>
      <c r="V1371" s="146"/>
      <c r="W1371" s="146"/>
      <c r="X1371" s="146"/>
      <c r="Y1371" s="146"/>
      <c r="Z1371" s="147"/>
      <c r="AA1371" s="58"/>
      <c r="AB1371" s="148"/>
      <c r="AC1371" s="59"/>
      <c r="AD1371" s="110"/>
      <c r="AE1371" s="148"/>
      <c r="AF1371" s="111"/>
      <c r="AG1371" s="149"/>
      <c r="AH1371" s="110"/>
      <c r="AI1371" s="111"/>
      <c r="AJ1371" s="149"/>
      <c r="AK1371" s="70"/>
      <c r="AL1371" s="111"/>
      <c r="AM1371" s="271"/>
      <c r="AN1371" s="271"/>
      <c r="AO1371" s="855" t="str">
        <f t="shared" si="1115"/>
        <v/>
      </c>
      <c r="BE1371" s="244"/>
      <c r="BF1371" s="244"/>
      <c r="BG1371" s="244"/>
      <c r="BH1371" s="244"/>
      <c r="CC1371" s="513" t="str">
        <f t="shared" si="1140"/>
        <v/>
      </c>
      <c r="CD1371" s="513" t="str">
        <f t="shared" si="1141"/>
        <v/>
      </c>
      <c r="CE1371" s="513" t="str">
        <f t="shared" si="1142"/>
        <v/>
      </c>
      <c r="CF1371" s="513" t="str">
        <f t="shared" si="1143"/>
        <v/>
      </c>
      <c r="CG1371" s="513" t="str">
        <f t="shared" si="1144"/>
        <v/>
      </c>
      <c r="CH1371" s="513" t="str">
        <f t="shared" si="1145"/>
        <v/>
      </c>
      <c r="CI1371" s="513" t="str">
        <f t="shared" si="1146"/>
        <v/>
      </c>
      <c r="CJ1371" s="513"/>
      <c r="CK1371" s="513" t="str">
        <f t="shared" si="1147"/>
        <v/>
      </c>
      <c r="CL1371" s="513" t="str">
        <f t="shared" si="1148"/>
        <v/>
      </c>
      <c r="CM1371" s="513"/>
      <c r="CN1371" s="818"/>
      <c r="CO1371" s="513" t="str">
        <f t="shared" si="1138"/>
        <v/>
      </c>
      <c r="CR1371" s="822">
        <f t="shared" si="1149"/>
        <v>0</v>
      </c>
      <c r="CS1371" s="822">
        <f t="shared" si="1150"/>
        <v>0</v>
      </c>
      <c r="CT1371" s="823">
        <f t="shared" si="1151"/>
        <v>0</v>
      </c>
      <c r="CU1371" s="817">
        <f t="shared" si="1152"/>
        <v>0</v>
      </c>
      <c r="CV1371" s="817">
        <f t="shared" si="1153"/>
        <v>0</v>
      </c>
      <c r="CW1371" s="817">
        <f t="shared" si="1154"/>
        <v>0</v>
      </c>
      <c r="CX1371" s="817">
        <f t="shared" si="1155"/>
        <v>0</v>
      </c>
      <c r="CY1371" s="817"/>
      <c r="CZ1371" s="817">
        <f t="shared" si="1156"/>
        <v>0</v>
      </c>
      <c r="DA1371" s="817">
        <f t="shared" si="1157"/>
        <v>0</v>
      </c>
      <c r="DB1371" s="817"/>
      <c r="DC1371" s="824"/>
      <c r="DD1371" s="822">
        <f t="shared" si="1139"/>
        <v>0</v>
      </c>
    </row>
    <row r="1372" spans="1:108">
      <c r="A1372" s="370">
        <v>1201039</v>
      </c>
      <c r="B1372" s="415" t="s">
        <v>2443</v>
      </c>
      <c r="C1372" s="57">
        <f t="shared" si="1134"/>
        <v>0</v>
      </c>
      <c r="D1372" s="372">
        <f t="shared" si="1135"/>
        <v>0</v>
      </c>
      <c r="E1372" s="58"/>
      <c r="F1372" s="59"/>
      <c r="G1372" s="60"/>
      <c r="H1372" s="295"/>
      <c r="I1372" s="146"/>
      <c r="J1372" s="146"/>
      <c r="K1372" s="146"/>
      <c r="L1372" s="146"/>
      <c r="M1372" s="146"/>
      <c r="N1372" s="146"/>
      <c r="O1372" s="146"/>
      <c r="P1372" s="146"/>
      <c r="Q1372" s="146"/>
      <c r="R1372" s="146"/>
      <c r="S1372" s="146"/>
      <c r="T1372" s="146"/>
      <c r="U1372" s="146"/>
      <c r="V1372" s="146"/>
      <c r="W1372" s="146"/>
      <c r="X1372" s="146"/>
      <c r="Y1372" s="146"/>
      <c r="Z1372" s="147"/>
      <c r="AA1372" s="58"/>
      <c r="AB1372" s="148"/>
      <c r="AC1372" s="59"/>
      <c r="AD1372" s="110"/>
      <c r="AE1372" s="148"/>
      <c r="AF1372" s="111"/>
      <c r="AG1372" s="149"/>
      <c r="AH1372" s="110"/>
      <c r="AI1372" s="111"/>
      <c r="AJ1372" s="149"/>
      <c r="AK1372" s="70"/>
      <c r="AL1372" s="111"/>
      <c r="AM1372" s="271"/>
      <c r="AN1372" s="271"/>
      <c r="AO1372" s="855" t="str">
        <f t="shared" si="1115"/>
        <v/>
      </c>
      <c r="BE1372" s="244"/>
      <c r="BF1372" s="244"/>
      <c r="BG1372" s="244"/>
      <c r="BH1372" s="244"/>
      <c r="CC1372" s="513" t="str">
        <f t="shared" si="1140"/>
        <v/>
      </c>
      <c r="CD1372" s="513" t="str">
        <f t="shared" si="1141"/>
        <v/>
      </c>
      <c r="CE1372" s="513" t="str">
        <f t="shared" si="1142"/>
        <v/>
      </c>
      <c r="CF1372" s="513" t="str">
        <f t="shared" si="1143"/>
        <v/>
      </c>
      <c r="CG1372" s="513" t="str">
        <f t="shared" si="1144"/>
        <v/>
      </c>
      <c r="CH1372" s="513" t="str">
        <f t="shared" si="1145"/>
        <v/>
      </c>
      <c r="CI1372" s="513" t="str">
        <f t="shared" si="1146"/>
        <v/>
      </c>
      <c r="CJ1372" s="513"/>
      <c r="CK1372" s="513" t="str">
        <f t="shared" si="1147"/>
        <v/>
      </c>
      <c r="CL1372" s="513" t="str">
        <f t="shared" si="1148"/>
        <v/>
      </c>
      <c r="CM1372" s="513"/>
      <c r="CN1372" s="818"/>
      <c r="CO1372" s="513" t="str">
        <f t="shared" si="1138"/>
        <v/>
      </c>
      <c r="CR1372" s="822">
        <f t="shared" si="1149"/>
        <v>0</v>
      </c>
      <c r="CS1372" s="822">
        <f t="shared" si="1150"/>
        <v>0</v>
      </c>
      <c r="CT1372" s="823">
        <f t="shared" si="1151"/>
        <v>0</v>
      </c>
      <c r="CU1372" s="817">
        <f t="shared" si="1152"/>
        <v>0</v>
      </c>
      <c r="CV1372" s="817">
        <f t="shared" si="1153"/>
        <v>0</v>
      </c>
      <c r="CW1372" s="817">
        <f t="shared" si="1154"/>
        <v>0</v>
      </c>
      <c r="CX1372" s="817">
        <f t="shared" si="1155"/>
        <v>0</v>
      </c>
      <c r="CY1372" s="817"/>
      <c r="CZ1372" s="817">
        <f t="shared" si="1156"/>
        <v>0</v>
      </c>
      <c r="DA1372" s="817">
        <f t="shared" si="1157"/>
        <v>0</v>
      </c>
      <c r="DB1372" s="817"/>
      <c r="DC1372" s="824"/>
      <c r="DD1372" s="822">
        <f t="shared" si="1139"/>
        <v>0</v>
      </c>
    </row>
    <row r="1373" spans="1:108">
      <c r="A1373" s="370">
        <v>1201040</v>
      </c>
      <c r="B1373" s="415" t="s">
        <v>2444</v>
      </c>
      <c r="C1373" s="57">
        <f t="shared" si="1134"/>
        <v>0</v>
      </c>
      <c r="D1373" s="372">
        <f t="shared" si="1135"/>
        <v>0</v>
      </c>
      <c r="E1373" s="58"/>
      <c r="F1373" s="59"/>
      <c r="G1373" s="60"/>
      <c r="H1373" s="295"/>
      <c r="I1373" s="146"/>
      <c r="J1373" s="146"/>
      <c r="K1373" s="146"/>
      <c r="L1373" s="146"/>
      <c r="M1373" s="146"/>
      <c r="N1373" s="146"/>
      <c r="O1373" s="146"/>
      <c r="P1373" s="146"/>
      <c r="Q1373" s="146"/>
      <c r="R1373" s="146"/>
      <c r="S1373" s="146"/>
      <c r="T1373" s="146"/>
      <c r="U1373" s="146"/>
      <c r="V1373" s="146"/>
      <c r="W1373" s="146"/>
      <c r="X1373" s="146"/>
      <c r="Y1373" s="146"/>
      <c r="Z1373" s="147"/>
      <c r="AA1373" s="58"/>
      <c r="AB1373" s="148"/>
      <c r="AC1373" s="59"/>
      <c r="AD1373" s="110"/>
      <c r="AE1373" s="148"/>
      <c r="AF1373" s="111"/>
      <c r="AG1373" s="149"/>
      <c r="AH1373" s="110"/>
      <c r="AI1373" s="111"/>
      <c r="AJ1373" s="149"/>
      <c r="AK1373" s="70"/>
      <c r="AL1373" s="111"/>
      <c r="AM1373" s="271"/>
      <c r="AN1373" s="271"/>
      <c r="AO1373" s="855" t="str">
        <f t="shared" si="1115"/>
        <v/>
      </c>
      <c r="BE1373" s="244"/>
      <c r="BF1373" s="244"/>
      <c r="BG1373" s="244"/>
      <c r="BH1373" s="244"/>
      <c r="CC1373" s="513" t="str">
        <f t="shared" si="1140"/>
        <v/>
      </c>
      <c r="CD1373" s="513" t="str">
        <f t="shared" si="1141"/>
        <v/>
      </c>
      <c r="CE1373" s="513" t="str">
        <f t="shared" si="1142"/>
        <v/>
      </c>
      <c r="CF1373" s="513" t="str">
        <f t="shared" si="1143"/>
        <v/>
      </c>
      <c r="CG1373" s="513" t="str">
        <f t="shared" si="1144"/>
        <v/>
      </c>
      <c r="CH1373" s="513" t="str">
        <f t="shared" si="1145"/>
        <v/>
      </c>
      <c r="CI1373" s="513" t="str">
        <f t="shared" si="1146"/>
        <v/>
      </c>
      <c r="CJ1373" s="513"/>
      <c r="CK1373" s="513" t="str">
        <f t="shared" si="1147"/>
        <v/>
      </c>
      <c r="CL1373" s="513" t="str">
        <f t="shared" si="1148"/>
        <v/>
      </c>
      <c r="CM1373" s="513"/>
      <c r="CN1373" s="818"/>
      <c r="CO1373" s="513" t="str">
        <f t="shared" si="1138"/>
        <v/>
      </c>
      <c r="CR1373" s="822">
        <f t="shared" si="1149"/>
        <v>0</v>
      </c>
      <c r="CS1373" s="822">
        <f t="shared" si="1150"/>
        <v>0</v>
      </c>
      <c r="CT1373" s="823">
        <f t="shared" si="1151"/>
        <v>0</v>
      </c>
      <c r="CU1373" s="817">
        <f t="shared" si="1152"/>
        <v>0</v>
      </c>
      <c r="CV1373" s="817">
        <f t="shared" si="1153"/>
        <v>0</v>
      </c>
      <c r="CW1373" s="817">
        <f t="shared" si="1154"/>
        <v>0</v>
      </c>
      <c r="CX1373" s="817">
        <f t="shared" si="1155"/>
        <v>0</v>
      </c>
      <c r="CY1373" s="817"/>
      <c r="CZ1373" s="817">
        <f t="shared" si="1156"/>
        <v>0</v>
      </c>
      <c r="DA1373" s="817">
        <f t="shared" si="1157"/>
        <v>0</v>
      </c>
      <c r="DB1373" s="817"/>
      <c r="DC1373" s="824"/>
      <c r="DD1373" s="822">
        <f t="shared" si="1139"/>
        <v>0</v>
      </c>
    </row>
    <row r="1374" spans="1:108">
      <c r="A1374" s="370">
        <v>1201041</v>
      </c>
      <c r="B1374" s="415" t="s">
        <v>2445</v>
      </c>
      <c r="C1374" s="57">
        <f>SUM(D1374+G1374)</f>
        <v>0</v>
      </c>
      <c r="D1374" s="372">
        <f>SUM(E1374:F1374)</f>
        <v>0</v>
      </c>
      <c r="E1374" s="58"/>
      <c r="F1374" s="59"/>
      <c r="G1374" s="60"/>
      <c r="H1374" s="295"/>
      <c r="I1374" s="146"/>
      <c r="J1374" s="146"/>
      <c r="K1374" s="146"/>
      <c r="L1374" s="146"/>
      <c r="M1374" s="146"/>
      <c r="N1374" s="146"/>
      <c r="O1374" s="146"/>
      <c r="P1374" s="146"/>
      <c r="Q1374" s="146"/>
      <c r="R1374" s="146"/>
      <c r="S1374" s="146"/>
      <c r="T1374" s="146"/>
      <c r="U1374" s="146"/>
      <c r="V1374" s="146"/>
      <c r="W1374" s="146"/>
      <c r="X1374" s="146"/>
      <c r="Y1374" s="146"/>
      <c r="Z1374" s="147"/>
      <c r="AA1374" s="58"/>
      <c r="AB1374" s="148"/>
      <c r="AC1374" s="59"/>
      <c r="AD1374" s="110"/>
      <c r="AE1374" s="148"/>
      <c r="AF1374" s="111"/>
      <c r="AG1374" s="149"/>
      <c r="AH1374" s="110"/>
      <c r="AI1374" s="111"/>
      <c r="AJ1374" s="149"/>
      <c r="AK1374" s="70"/>
      <c r="AL1374" s="111"/>
      <c r="AM1374" s="271"/>
      <c r="AN1374" s="271"/>
      <c r="AO1374" s="855" t="str">
        <f t="shared" si="1115"/>
        <v/>
      </c>
      <c r="BE1374" s="244"/>
      <c r="BF1374" s="244"/>
      <c r="BG1374" s="244"/>
      <c r="BH1374" s="244"/>
      <c r="CC1374" s="513" t="str">
        <f t="shared" si="1140"/>
        <v/>
      </c>
      <c r="CD1374" s="513" t="str">
        <f t="shared" si="1141"/>
        <v/>
      </c>
      <c r="CE1374" s="513" t="str">
        <f t="shared" si="1142"/>
        <v/>
      </c>
      <c r="CF1374" s="513" t="str">
        <f t="shared" si="1143"/>
        <v/>
      </c>
      <c r="CG1374" s="513" t="str">
        <f t="shared" si="1144"/>
        <v/>
      </c>
      <c r="CH1374" s="513" t="str">
        <f t="shared" si="1145"/>
        <v/>
      </c>
      <c r="CI1374" s="513" t="str">
        <f t="shared" si="1146"/>
        <v/>
      </c>
      <c r="CJ1374" s="513"/>
      <c r="CK1374" s="513" t="str">
        <f t="shared" si="1147"/>
        <v/>
      </c>
      <c r="CL1374" s="513" t="str">
        <f t="shared" si="1148"/>
        <v/>
      </c>
      <c r="CM1374" s="513"/>
      <c r="CN1374" s="818"/>
      <c r="CO1374" s="513" t="str">
        <f t="shared" si="1138"/>
        <v/>
      </c>
      <c r="CR1374" s="822">
        <f t="shared" si="1149"/>
        <v>0</v>
      </c>
      <c r="CS1374" s="822">
        <f t="shared" si="1150"/>
        <v>0</v>
      </c>
      <c r="CT1374" s="823">
        <f t="shared" si="1151"/>
        <v>0</v>
      </c>
      <c r="CU1374" s="817">
        <f t="shared" si="1152"/>
        <v>0</v>
      </c>
      <c r="CV1374" s="817">
        <f t="shared" si="1153"/>
        <v>0</v>
      </c>
      <c r="CW1374" s="817">
        <f t="shared" si="1154"/>
        <v>0</v>
      </c>
      <c r="CX1374" s="817">
        <f t="shared" si="1155"/>
        <v>0</v>
      </c>
      <c r="CY1374" s="817"/>
      <c r="CZ1374" s="817">
        <f t="shared" si="1156"/>
        <v>0</v>
      </c>
      <c r="DA1374" s="817">
        <f t="shared" si="1157"/>
        <v>0</v>
      </c>
      <c r="DB1374" s="817"/>
      <c r="DC1374" s="824"/>
      <c r="DD1374" s="822">
        <f t="shared" si="1139"/>
        <v>0</v>
      </c>
    </row>
    <row r="1375" spans="1:108">
      <c r="A1375" s="370">
        <v>1201045</v>
      </c>
      <c r="B1375" s="415" t="s">
        <v>2446</v>
      </c>
      <c r="C1375" s="57">
        <f>SUM(D1375+G1375)</f>
        <v>0</v>
      </c>
      <c r="D1375" s="372">
        <f>SUM(E1375:F1375)</f>
        <v>0</v>
      </c>
      <c r="E1375" s="58"/>
      <c r="F1375" s="59"/>
      <c r="G1375" s="60"/>
      <c r="H1375" s="295"/>
      <c r="I1375" s="146"/>
      <c r="J1375" s="146"/>
      <c r="K1375" s="146"/>
      <c r="L1375" s="146"/>
      <c r="M1375" s="146"/>
      <c r="N1375" s="146"/>
      <c r="O1375" s="146"/>
      <c r="P1375" s="146"/>
      <c r="Q1375" s="146"/>
      <c r="R1375" s="146"/>
      <c r="S1375" s="146"/>
      <c r="T1375" s="146"/>
      <c r="U1375" s="146"/>
      <c r="V1375" s="146"/>
      <c r="W1375" s="146"/>
      <c r="X1375" s="146"/>
      <c r="Y1375" s="146"/>
      <c r="Z1375" s="147"/>
      <c r="AA1375" s="58"/>
      <c r="AB1375" s="148"/>
      <c r="AC1375" s="59"/>
      <c r="AD1375" s="110"/>
      <c r="AE1375" s="148"/>
      <c r="AF1375" s="111"/>
      <c r="AG1375" s="149"/>
      <c r="AH1375" s="110"/>
      <c r="AI1375" s="111"/>
      <c r="AJ1375" s="149"/>
      <c r="AK1375" s="70"/>
      <c r="AL1375" s="271"/>
      <c r="AM1375" s="271"/>
      <c r="AN1375" s="271"/>
      <c r="AO1375" s="855" t="str">
        <f t="shared" si="1115"/>
        <v/>
      </c>
      <c r="BE1375" s="244"/>
      <c r="BF1375" s="244"/>
      <c r="BG1375" s="244"/>
      <c r="BH1375" s="244"/>
      <c r="CC1375" s="513" t="str">
        <f t="shared" si="1140"/>
        <v/>
      </c>
      <c r="CD1375" s="513" t="str">
        <f t="shared" si="1141"/>
        <v/>
      </c>
      <c r="CE1375" s="513" t="str">
        <f t="shared" si="1142"/>
        <v/>
      </c>
      <c r="CF1375" s="513" t="str">
        <f t="shared" si="1143"/>
        <v/>
      </c>
      <c r="CG1375" s="513" t="str">
        <f t="shared" si="1144"/>
        <v/>
      </c>
      <c r="CH1375" s="513" t="str">
        <f t="shared" si="1145"/>
        <v/>
      </c>
      <c r="CI1375" s="513" t="str">
        <f t="shared" si="1146"/>
        <v/>
      </c>
      <c r="CJ1375" s="513"/>
      <c r="CK1375" s="513" t="str">
        <f t="shared" si="1147"/>
        <v/>
      </c>
      <c r="CL1375" s="513" t="str">
        <f t="shared" si="1148"/>
        <v/>
      </c>
      <c r="CM1375" s="513"/>
      <c r="CN1375" s="244"/>
      <c r="CO1375" s="244"/>
      <c r="CR1375" s="822">
        <f t="shared" si="1149"/>
        <v>0</v>
      </c>
      <c r="CS1375" s="822">
        <f t="shared" si="1150"/>
        <v>0</v>
      </c>
      <c r="CT1375" s="823">
        <f t="shared" si="1151"/>
        <v>0</v>
      </c>
      <c r="CU1375" s="817">
        <f t="shared" si="1152"/>
        <v>0</v>
      </c>
      <c r="CV1375" s="817">
        <f t="shared" si="1153"/>
        <v>0</v>
      </c>
      <c r="CW1375" s="817">
        <f t="shared" si="1154"/>
        <v>0</v>
      </c>
      <c r="CX1375" s="817">
        <f t="shared" si="1155"/>
        <v>0</v>
      </c>
      <c r="CY1375" s="817"/>
      <c r="CZ1375" s="817">
        <f t="shared" si="1156"/>
        <v>0</v>
      </c>
      <c r="DA1375" s="817">
        <f t="shared" si="1157"/>
        <v>0</v>
      </c>
      <c r="DB1375" s="817"/>
      <c r="DC1375" s="244"/>
      <c r="DD1375" s="244"/>
    </row>
    <row r="1376" spans="1:108">
      <c r="A1376" s="414">
        <v>5099014</v>
      </c>
      <c r="B1376" s="398" t="s">
        <v>2447</v>
      </c>
      <c r="C1376" s="57">
        <f t="shared" si="1134"/>
        <v>0</v>
      </c>
      <c r="D1376" s="372">
        <f t="shared" si="1135"/>
        <v>0</v>
      </c>
      <c r="E1376" s="58"/>
      <c r="F1376" s="59"/>
      <c r="G1376" s="60"/>
      <c r="H1376" s="295"/>
      <c r="I1376" s="146"/>
      <c r="J1376" s="146"/>
      <c r="K1376" s="146"/>
      <c r="L1376" s="146"/>
      <c r="M1376" s="146"/>
      <c r="N1376" s="146"/>
      <c r="O1376" s="146"/>
      <c r="P1376" s="146"/>
      <c r="Q1376" s="146"/>
      <c r="R1376" s="146"/>
      <c r="S1376" s="146"/>
      <c r="T1376" s="146"/>
      <c r="U1376" s="146"/>
      <c r="V1376" s="146"/>
      <c r="W1376" s="146"/>
      <c r="X1376" s="146"/>
      <c r="Y1376" s="146"/>
      <c r="Z1376" s="147"/>
      <c r="AA1376" s="58"/>
      <c r="AB1376" s="148"/>
      <c r="AC1376" s="59"/>
      <c r="AD1376" s="110"/>
      <c r="AE1376" s="148"/>
      <c r="AF1376" s="111"/>
      <c r="AG1376" s="149"/>
      <c r="AH1376" s="110"/>
      <c r="AI1376" s="111"/>
      <c r="AJ1376" s="149"/>
      <c r="AK1376" s="70"/>
      <c r="AL1376" s="271"/>
      <c r="AM1376" s="271"/>
      <c r="AN1376" s="271"/>
      <c r="AO1376" s="855" t="str">
        <f t="shared" si="1115"/>
        <v/>
      </c>
      <c r="BE1376" s="244"/>
      <c r="BF1376" s="244"/>
      <c r="BG1376" s="244"/>
      <c r="BH1376" s="244"/>
      <c r="CC1376" s="513" t="str">
        <f t="shared" si="1140"/>
        <v/>
      </c>
      <c r="CD1376" s="513" t="str">
        <f t="shared" si="1141"/>
        <v/>
      </c>
      <c r="CE1376" s="513" t="str">
        <f t="shared" si="1142"/>
        <v/>
      </c>
      <c r="CF1376" s="513" t="str">
        <f t="shared" si="1143"/>
        <v/>
      </c>
      <c r="CG1376" s="513" t="str">
        <f t="shared" si="1144"/>
        <v/>
      </c>
      <c r="CH1376" s="513" t="str">
        <f t="shared" si="1145"/>
        <v/>
      </c>
      <c r="CI1376" s="513" t="str">
        <f t="shared" si="1146"/>
        <v/>
      </c>
      <c r="CJ1376" s="513"/>
      <c r="CK1376" s="513" t="str">
        <f t="shared" si="1147"/>
        <v/>
      </c>
      <c r="CL1376" s="513" t="str">
        <f t="shared" si="1148"/>
        <v/>
      </c>
      <c r="CM1376" s="513"/>
      <c r="CN1376" s="244"/>
      <c r="CO1376" s="244"/>
      <c r="CR1376" s="822">
        <f t="shared" si="1149"/>
        <v>0</v>
      </c>
      <c r="CS1376" s="822">
        <f t="shared" si="1150"/>
        <v>0</v>
      </c>
      <c r="CT1376" s="823">
        <f t="shared" si="1151"/>
        <v>0</v>
      </c>
      <c r="CU1376" s="817">
        <f t="shared" si="1152"/>
        <v>0</v>
      </c>
      <c r="CV1376" s="817">
        <f t="shared" si="1153"/>
        <v>0</v>
      </c>
      <c r="CW1376" s="817">
        <f t="shared" si="1154"/>
        <v>0</v>
      </c>
      <c r="CX1376" s="817">
        <f t="shared" si="1155"/>
        <v>0</v>
      </c>
      <c r="CY1376" s="817"/>
      <c r="CZ1376" s="817">
        <f t="shared" si="1156"/>
        <v>0</v>
      </c>
      <c r="DA1376" s="817">
        <f t="shared" si="1157"/>
        <v>0</v>
      </c>
      <c r="DB1376" s="817"/>
      <c r="DC1376" s="244"/>
      <c r="DD1376" s="244"/>
    </row>
    <row r="1377" spans="1:108">
      <c r="A1377" s="414">
        <v>5099015</v>
      </c>
      <c r="B1377" s="398" t="s">
        <v>2448</v>
      </c>
      <c r="C1377" s="57">
        <f t="shared" si="1134"/>
        <v>0</v>
      </c>
      <c r="D1377" s="372">
        <f t="shared" si="1135"/>
        <v>0</v>
      </c>
      <c r="E1377" s="58"/>
      <c r="F1377" s="59"/>
      <c r="G1377" s="60"/>
      <c r="H1377" s="295"/>
      <c r="I1377" s="146"/>
      <c r="J1377" s="146"/>
      <c r="K1377" s="146"/>
      <c r="L1377" s="146"/>
      <c r="M1377" s="146"/>
      <c r="N1377" s="146"/>
      <c r="O1377" s="146"/>
      <c r="P1377" s="146"/>
      <c r="Q1377" s="146"/>
      <c r="R1377" s="146"/>
      <c r="S1377" s="146"/>
      <c r="T1377" s="146"/>
      <c r="U1377" s="146"/>
      <c r="V1377" s="146"/>
      <c r="W1377" s="146"/>
      <c r="X1377" s="146"/>
      <c r="Y1377" s="146"/>
      <c r="Z1377" s="147"/>
      <c r="AA1377" s="58"/>
      <c r="AB1377" s="148"/>
      <c r="AC1377" s="59"/>
      <c r="AD1377" s="110"/>
      <c r="AE1377" s="148"/>
      <c r="AF1377" s="111"/>
      <c r="AG1377" s="149"/>
      <c r="AH1377" s="110"/>
      <c r="AI1377" s="111"/>
      <c r="AJ1377" s="149"/>
      <c r="AK1377" s="70"/>
      <c r="AL1377" s="271"/>
      <c r="AM1377" s="271"/>
      <c r="AN1377" s="271"/>
      <c r="AO1377" s="855" t="str">
        <f t="shared" si="1115"/>
        <v/>
      </c>
      <c r="BE1377" s="244"/>
      <c r="BF1377" s="244"/>
      <c r="BG1377" s="244"/>
      <c r="BH1377" s="244"/>
      <c r="CC1377" s="513" t="str">
        <f t="shared" si="1140"/>
        <v/>
      </c>
      <c r="CD1377" s="513" t="str">
        <f t="shared" si="1141"/>
        <v/>
      </c>
      <c r="CE1377" s="513" t="str">
        <f t="shared" si="1142"/>
        <v/>
      </c>
      <c r="CF1377" s="513" t="str">
        <f t="shared" si="1143"/>
        <v/>
      </c>
      <c r="CG1377" s="513" t="str">
        <f t="shared" si="1144"/>
        <v/>
      </c>
      <c r="CH1377" s="513" t="str">
        <f t="shared" si="1145"/>
        <v/>
      </c>
      <c r="CI1377" s="513" t="str">
        <f t="shared" si="1146"/>
        <v/>
      </c>
      <c r="CJ1377" s="513"/>
      <c r="CK1377" s="513" t="str">
        <f t="shared" si="1147"/>
        <v/>
      </c>
      <c r="CL1377" s="513" t="str">
        <f t="shared" si="1148"/>
        <v/>
      </c>
      <c r="CM1377" s="513"/>
      <c r="CN1377" s="244"/>
      <c r="CO1377" s="244"/>
      <c r="CR1377" s="822">
        <f t="shared" si="1149"/>
        <v>0</v>
      </c>
      <c r="CS1377" s="822">
        <f t="shared" si="1150"/>
        <v>0</v>
      </c>
      <c r="CT1377" s="823">
        <f t="shared" si="1151"/>
        <v>0</v>
      </c>
      <c r="CU1377" s="817">
        <f t="shared" si="1152"/>
        <v>0</v>
      </c>
      <c r="CV1377" s="817">
        <f t="shared" si="1153"/>
        <v>0</v>
      </c>
      <c r="CW1377" s="817">
        <f t="shared" si="1154"/>
        <v>0</v>
      </c>
      <c r="CX1377" s="817">
        <f t="shared" si="1155"/>
        <v>0</v>
      </c>
      <c r="CY1377" s="817"/>
      <c r="CZ1377" s="817">
        <f t="shared" si="1156"/>
        <v>0</v>
      </c>
      <c r="DA1377" s="817">
        <f t="shared" si="1157"/>
        <v>0</v>
      </c>
      <c r="DB1377" s="817"/>
      <c r="DC1377" s="244"/>
      <c r="DD1377" s="244"/>
    </row>
    <row r="1378" spans="1:108">
      <c r="A1378" s="414">
        <v>5099016</v>
      </c>
      <c r="B1378" s="398" t="s">
        <v>2449</v>
      </c>
      <c r="C1378" s="57">
        <f t="shared" si="1134"/>
        <v>0</v>
      </c>
      <c r="D1378" s="372">
        <f t="shared" si="1135"/>
        <v>0</v>
      </c>
      <c r="E1378" s="58"/>
      <c r="F1378" s="59"/>
      <c r="G1378" s="60"/>
      <c r="H1378" s="295"/>
      <c r="I1378" s="146"/>
      <c r="J1378" s="146"/>
      <c r="K1378" s="146"/>
      <c r="L1378" s="146"/>
      <c r="M1378" s="146"/>
      <c r="N1378" s="146"/>
      <c r="O1378" s="146"/>
      <c r="P1378" s="146"/>
      <c r="Q1378" s="146"/>
      <c r="R1378" s="146"/>
      <c r="S1378" s="146"/>
      <c r="T1378" s="146"/>
      <c r="U1378" s="146"/>
      <c r="V1378" s="146"/>
      <c r="W1378" s="146"/>
      <c r="X1378" s="146"/>
      <c r="Y1378" s="146"/>
      <c r="Z1378" s="147"/>
      <c r="AA1378" s="58"/>
      <c r="AB1378" s="148"/>
      <c r="AC1378" s="59"/>
      <c r="AD1378" s="110"/>
      <c r="AE1378" s="148"/>
      <c r="AF1378" s="111"/>
      <c r="AG1378" s="149"/>
      <c r="AH1378" s="110"/>
      <c r="AI1378" s="111"/>
      <c r="AJ1378" s="149"/>
      <c r="AK1378" s="70"/>
      <c r="AL1378" s="271"/>
      <c r="AM1378" s="271"/>
      <c r="AN1378" s="271"/>
      <c r="AO1378" s="855" t="str">
        <f t="shared" si="1115"/>
        <v/>
      </c>
      <c r="BE1378" s="244"/>
      <c r="BF1378" s="244"/>
      <c r="BG1378" s="244"/>
      <c r="BH1378" s="244"/>
      <c r="CC1378" s="513" t="str">
        <f t="shared" si="1140"/>
        <v/>
      </c>
      <c r="CD1378" s="513" t="str">
        <f t="shared" si="1141"/>
        <v/>
      </c>
      <c r="CE1378" s="513" t="str">
        <f t="shared" si="1142"/>
        <v/>
      </c>
      <c r="CF1378" s="513" t="str">
        <f t="shared" si="1143"/>
        <v/>
      </c>
      <c r="CG1378" s="513" t="str">
        <f t="shared" si="1144"/>
        <v/>
      </c>
      <c r="CH1378" s="513" t="str">
        <f t="shared" si="1145"/>
        <v/>
      </c>
      <c r="CI1378" s="513" t="str">
        <f t="shared" si="1146"/>
        <v/>
      </c>
      <c r="CJ1378" s="513"/>
      <c r="CK1378" s="513" t="str">
        <f t="shared" si="1147"/>
        <v/>
      </c>
      <c r="CL1378" s="513" t="str">
        <f t="shared" si="1148"/>
        <v/>
      </c>
      <c r="CM1378" s="513"/>
      <c r="CN1378" s="244"/>
      <c r="CO1378" s="244"/>
      <c r="CR1378" s="822">
        <f t="shared" si="1149"/>
        <v>0</v>
      </c>
      <c r="CS1378" s="822">
        <f t="shared" si="1150"/>
        <v>0</v>
      </c>
      <c r="CT1378" s="823">
        <f t="shared" si="1151"/>
        <v>0</v>
      </c>
      <c r="CU1378" s="817">
        <f t="shared" si="1152"/>
        <v>0</v>
      </c>
      <c r="CV1378" s="817">
        <f t="shared" si="1153"/>
        <v>0</v>
      </c>
      <c r="CW1378" s="817">
        <f t="shared" si="1154"/>
        <v>0</v>
      </c>
      <c r="CX1378" s="817">
        <f t="shared" si="1155"/>
        <v>0</v>
      </c>
      <c r="CY1378" s="817"/>
      <c r="CZ1378" s="817">
        <f t="shared" si="1156"/>
        <v>0</v>
      </c>
      <c r="DA1378" s="817">
        <f t="shared" si="1157"/>
        <v>0</v>
      </c>
      <c r="DB1378" s="817"/>
      <c r="DC1378" s="244"/>
      <c r="DD1378" s="244"/>
    </row>
    <row r="1379" spans="1:108">
      <c r="A1379" s="414">
        <v>5099051</v>
      </c>
      <c r="B1379" s="398" t="s">
        <v>2450</v>
      </c>
      <c r="C1379" s="57">
        <f t="shared" si="1134"/>
        <v>0</v>
      </c>
      <c r="D1379" s="372">
        <f t="shared" si="1135"/>
        <v>0</v>
      </c>
      <c r="E1379" s="58"/>
      <c r="F1379" s="59"/>
      <c r="G1379" s="60"/>
      <c r="H1379" s="295"/>
      <c r="I1379" s="146"/>
      <c r="J1379" s="146"/>
      <c r="K1379" s="146"/>
      <c r="L1379" s="146"/>
      <c r="M1379" s="146"/>
      <c r="N1379" s="146"/>
      <c r="O1379" s="146"/>
      <c r="P1379" s="146"/>
      <c r="Q1379" s="146"/>
      <c r="R1379" s="146"/>
      <c r="S1379" s="146"/>
      <c r="T1379" s="146"/>
      <c r="U1379" s="146"/>
      <c r="V1379" s="146"/>
      <c r="W1379" s="146"/>
      <c r="X1379" s="146"/>
      <c r="Y1379" s="146"/>
      <c r="Z1379" s="147"/>
      <c r="AA1379" s="58"/>
      <c r="AB1379" s="148"/>
      <c r="AC1379" s="59"/>
      <c r="AD1379" s="110"/>
      <c r="AE1379" s="148"/>
      <c r="AF1379" s="111"/>
      <c r="AG1379" s="149"/>
      <c r="AH1379" s="110"/>
      <c r="AI1379" s="111"/>
      <c r="AJ1379" s="149"/>
      <c r="AK1379" s="70"/>
      <c r="AL1379" s="271"/>
      <c r="AM1379" s="271"/>
      <c r="AN1379" s="271"/>
      <c r="AO1379" s="855" t="str">
        <f t="shared" si="1115"/>
        <v/>
      </c>
      <c r="BE1379" s="244"/>
      <c r="BF1379" s="244"/>
      <c r="BG1379" s="244"/>
      <c r="BH1379" s="244"/>
      <c r="CC1379" s="513" t="str">
        <f t="shared" si="1140"/>
        <v/>
      </c>
      <c r="CD1379" s="513" t="str">
        <f t="shared" si="1141"/>
        <v/>
      </c>
      <c r="CE1379" s="513" t="str">
        <f t="shared" si="1142"/>
        <v/>
      </c>
      <c r="CF1379" s="513" t="str">
        <f t="shared" si="1143"/>
        <v/>
      </c>
      <c r="CG1379" s="513" t="str">
        <f t="shared" si="1144"/>
        <v/>
      </c>
      <c r="CH1379" s="513" t="str">
        <f t="shared" si="1145"/>
        <v/>
      </c>
      <c r="CI1379" s="513" t="str">
        <f t="shared" si="1146"/>
        <v/>
      </c>
      <c r="CJ1379" s="513"/>
      <c r="CK1379" s="513" t="str">
        <f t="shared" si="1147"/>
        <v/>
      </c>
      <c r="CL1379" s="513" t="str">
        <f t="shared" si="1148"/>
        <v/>
      </c>
      <c r="CM1379" s="513"/>
      <c r="CN1379" s="244"/>
      <c r="CO1379" s="244"/>
      <c r="CR1379" s="822">
        <f t="shared" si="1149"/>
        <v>0</v>
      </c>
      <c r="CS1379" s="822">
        <f t="shared" si="1150"/>
        <v>0</v>
      </c>
      <c r="CT1379" s="823">
        <f t="shared" si="1151"/>
        <v>0</v>
      </c>
      <c r="CU1379" s="817">
        <f t="shared" si="1152"/>
        <v>0</v>
      </c>
      <c r="CV1379" s="817">
        <f t="shared" si="1153"/>
        <v>0</v>
      </c>
      <c r="CW1379" s="817">
        <f t="shared" si="1154"/>
        <v>0</v>
      </c>
      <c r="CX1379" s="817">
        <f t="shared" si="1155"/>
        <v>0</v>
      </c>
      <c r="CY1379" s="817"/>
      <c r="CZ1379" s="817">
        <f t="shared" si="1156"/>
        <v>0</v>
      </c>
      <c r="DA1379" s="817">
        <f t="shared" si="1157"/>
        <v>0</v>
      </c>
      <c r="DB1379" s="817"/>
      <c r="DC1379" s="244"/>
      <c r="DD1379" s="244"/>
    </row>
    <row r="1380" spans="1:108">
      <c r="A1380" s="414">
        <v>5099052</v>
      </c>
      <c r="B1380" s="398" t="s">
        <v>2451</v>
      </c>
      <c r="C1380" s="57">
        <f t="shared" si="1134"/>
        <v>0</v>
      </c>
      <c r="D1380" s="372">
        <f t="shared" si="1135"/>
        <v>0</v>
      </c>
      <c r="E1380" s="58"/>
      <c r="F1380" s="59"/>
      <c r="G1380" s="60"/>
      <c r="H1380" s="295"/>
      <c r="I1380" s="146"/>
      <c r="J1380" s="146"/>
      <c r="K1380" s="146"/>
      <c r="L1380" s="146"/>
      <c r="M1380" s="146"/>
      <c r="N1380" s="146"/>
      <c r="O1380" s="146"/>
      <c r="P1380" s="146"/>
      <c r="Q1380" s="146"/>
      <c r="R1380" s="146"/>
      <c r="S1380" s="146"/>
      <c r="T1380" s="146"/>
      <c r="U1380" s="146"/>
      <c r="V1380" s="146"/>
      <c r="W1380" s="146"/>
      <c r="X1380" s="146"/>
      <c r="Y1380" s="146"/>
      <c r="Z1380" s="147"/>
      <c r="AA1380" s="58"/>
      <c r="AB1380" s="148"/>
      <c r="AC1380" s="59"/>
      <c r="AD1380" s="110"/>
      <c r="AE1380" s="148"/>
      <c r="AF1380" s="111"/>
      <c r="AG1380" s="149"/>
      <c r="AH1380" s="110"/>
      <c r="AI1380" s="111"/>
      <c r="AJ1380" s="149"/>
      <c r="AK1380" s="70"/>
      <c r="AL1380" s="271"/>
      <c r="AM1380" s="271"/>
      <c r="AN1380" s="271"/>
      <c r="AO1380" s="855" t="str">
        <f t="shared" si="1115"/>
        <v/>
      </c>
      <c r="BE1380" s="244"/>
      <c r="BF1380" s="244"/>
      <c r="BG1380" s="244"/>
      <c r="BH1380" s="244"/>
      <c r="CC1380" s="513" t="str">
        <f t="shared" si="1140"/>
        <v/>
      </c>
      <c r="CD1380" s="513" t="str">
        <f t="shared" si="1141"/>
        <v/>
      </c>
      <c r="CE1380" s="513" t="str">
        <f t="shared" si="1142"/>
        <v/>
      </c>
      <c r="CF1380" s="513" t="str">
        <f t="shared" si="1143"/>
        <v/>
      </c>
      <c r="CG1380" s="513" t="str">
        <f t="shared" si="1144"/>
        <v/>
      </c>
      <c r="CH1380" s="513" t="str">
        <f t="shared" si="1145"/>
        <v/>
      </c>
      <c r="CI1380" s="513" t="str">
        <f t="shared" si="1146"/>
        <v/>
      </c>
      <c r="CJ1380" s="513"/>
      <c r="CK1380" s="513" t="str">
        <f t="shared" si="1147"/>
        <v/>
      </c>
      <c r="CL1380" s="513" t="str">
        <f t="shared" si="1148"/>
        <v/>
      </c>
      <c r="CM1380" s="513"/>
      <c r="CN1380" s="244"/>
      <c r="CO1380" s="244"/>
      <c r="CR1380" s="822">
        <f t="shared" si="1149"/>
        <v>0</v>
      </c>
      <c r="CS1380" s="822">
        <f t="shared" si="1150"/>
        <v>0</v>
      </c>
      <c r="CT1380" s="823">
        <f t="shared" si="1151"/>
        <v>0</v>
      </c>
      <c r="CU1380" s="817">
        <f t="shared" si="1152"/>
        <v>0</v>
      </c>
      <c r="CV1380" s="817">
        <f t="shared" si="1153"/>
        <v>0</v>
      </c>
      <c r="CW1380" s="817">
        <f t="shared" si="1154"/>
        <v>0</v>
      </c>
      <c r="CX1380" s="817">
        <f t="shared" si="1155"/>
        <v>0</v>
      </c>
      <c r="CY1380" s="817"/>
      <c r="CZ1380" s="817">
        <f t="shared" si="1156"/>
        <v>0</v>
      </c>
      <c r="DA1380" s="817">
        <f t="shared" si="1157"/>
        <v>0</v>
      </c>
      <c r="DB1380" s="817"/>
      <c r="DC1380" s="244"/>
      <c r="DD1380" s="244"/>
    </row>
    <row r="1381" spans="1:108">
      <c r="A1381" s="414" t="s">
        <v>2452</v>
      </c>
      <c r="B1381" s="398" t="s">
        <v>2453</v>
      </c>
      <c r="C1381" s="57">
        <f t="shared" si="1134"/>
        <v>0</v>
      </c>
      <c r="D1381" s="372">
        <f t="shared" si="1135"/>
        <v>0</v>
      </c>
      <c r="E1381" s="58"/>
      <c r="F1381" s="59"/>
      <c r="G1381" s="60"/>
      <c r="H1381" s="295"/>
      <c r="I1381" s="146"/>
      <c r="J1381" s="146"/>
      <c r="K1381" s="146"/>
      <c r="L1381" s="146"/>
      <c r="M1381" s="146"/>
      <c r="N1381" s="146"/>
      <c r="O1381" s="146"/>
      <c r="P1381" s="146"/>
      <c r="Q1381" s="146"/>
      <c r="R1381" s="146"/>
      <c r="S1381" s="146"/>
      <c r="T1381" s="146"/>
      <c r="U1381" s="146"/>
      <c r="V1381" s="146"/>
      <c r="W1381" s="146"/>
      <c r="X1381" s="146"/>
      <c r="Y1381" s="146"/>
      <c r="Z1381" s="147"/>
      <c r="AA1381" s="58"/>
      <c r="AB1381" s="148"/>
      <c r="AC1381" s="59"/>
      <c r="AD1381" s="110"/>
      <c r="AE1381" s="148"/>
      <c r="AF1381" s="111"/>
      <c r="AG1381" s="149"/>
      <c r="AH1381" s="110"/>
      <c r="AI1381" s="111"/>
      <c r="AJ1381" s="149"/>
      <c r="AK1381" s="70"/>
      <c r="AL1381" s="271"/>
      <c r="AM1381" s="271"/>
      <c r="AN1381" s="271"/>
      <c r="AO1381" s="855" t="str">
        <f t="shared" si="1115"/>
        <v/>
      </c>
      <c r="BE1381" s="244"/>
      <c r="BF1381" s="244"/>
      <c r="BG1381" s="244"/>
      <c r="BH1381" s="244"/>
      <c r="CC1381" s="513" t="str">
        <f t="shared" si="1140"/>
        <v/>
      </c>
      <c r="CD1381" s="513" t="str">
        <f t="shared" si="1141"/>
        <v/>
      </c>
      <c r="CE1381" s="513" t="str">
        <f t="shared" si="1142"/>
        <v/>
      </c>
      <c r="CF1381" s="513" t="str">
        <f t="shared" si="1143"/>
        <v/>
      </c>
      <c r="CG1381" s="513" t="str">
        <f t="shared" si="1144"/>
        <v/>
      </c>
      <c r="CH1381" s="513" t="str">
        <f t="shared" si="1145"/>
        <v/>
      </c>
      <c r="CI1381" s="513" t="str">
        <f t="shared" si="1146"/>
        <v/>
      </c>
      <c r="CJ1381" s="513"/>
      <c r="CK1381" s="513" t="str">
        <f t="shared" si="1147"/>
        <v/>
      </c>
      <c r="CL1381" s="513" t="str">
        <f t="shared" si="1148"/>
        <v/>
      </c>
      <c r="CM1381" s="513"/>
      <c r="CN1381" s="244"/>
      <c r="CO1381" s="244"/>
      <c r="CR1381" s="822">
        <f t="shared" si="1149"/>
        <v>0</v>
      </c>
      <c r="CS1381" s="822">
        <f t="shared" si="1150"/>
        <v>0</v>
      </c>
      <c r="CT1381" s="823">
        <f t="shared" si="1151"/>
        <v>0</v>
      </c>
      <c r="CU1381" s="817">
        <f t="shared" si="1152"/>
        <v>0</v>
      </c>
      <c r="CV1381" s="817">
        <f t="shared" si="1153"/>
        <v>0</v>
      </c>
      <c r="CW1381" s="817">
        <f t="shared" si="1154"/>
        <v>0</v>
      </c>
      <c r="CX1381" s="817">
        <f t="shared" si="1155"/>
        <v>0</v>
      </c>
      <c r="CY1381" s="817"/>
      <c r="CZ1381" s="817">
        <f t="shared" si="1156"/>
        <v>0</v>
      </c>
      <c r="DA1381" s="817">
        <f t="shared" si="1157"/>
        <v>0</v>
      </c>
      <c r="DB1381" s="817"/>
      <c r="DC1381" s="244"/>
      <c r="DD1381" s="244"/>
    </row>
    <row r="1382" spans="1:108">
      <c r="A1382" s="476" t="s">
        <v>2454</v>
      </c>
      <c r="B1382" s="400" t="s">
        <v>2455</v>
      </c>
      <c r="C1382" s="57">
        <f t="shared" si="1134"/>
        <v>0</v>
      </c>
      <c r="D1382" s="372">
        <f t="shared" si="1135"/>
        <v>0</v>
      </c>
      <c r="E1382" s="78"/>
      <c r="F1382" s="79"/>
      <c r="G1382" s="80"/>
      <c r="H1382" s="296"/>
      <c r="I1382" s="153"/>
      <c r="J1382" s="153"/>
      <c r="K1382" s="153"/>
      <c r="L1382" s="153"/>
      <c r="M1382" s="153"/>
      <c r="N1382" s="153"/>
      <c r="O1382" s="153"/>
      <c r="P1382" s="153"/>
      <c r="Q1382" s="153"/>
      <c r="R1382" s="153"/>
      <c r="S1382" s="153"/>
      <c r="T1382" s="153"/>
      <c r="U1382" s="153"/>
      <c r="V1382" s="153"/>
      <c r="W1382" s="153"/>
      <c r="X1382" s="153"/>
      <c r="Y1382" s="153"/>
      <c r="Z1382" s="178"/>
      <c r="AA1382" s="78"/>
      <c r="AB1382" s="155"/>
      <c r="AC1382" s="79"/>
      <c r="AD1382" s="156"/>
      <c r="AE1382" s="155"/>
      <c r="AF1382" s="157"/>
      <c r="AG1382" s="158"/>
      <c r="AH1382" s="156"/>
      <c r="AI1382" s="157"/>
      <c r="AJ1382" s="158"/>
      <c r="AK1382" s="75"/>
      <c r="AL1382" s="271"/>
      <c r="AM1382" s="271"/>
      <c r="AN1382" s="271"/>
      <c r="AO1382" s="855" t="str">
        <f t="shared" si="1115"/>
        <v/>
      </c>
      <c r="BE1382" s="244"/>
      <c r="BF1382" s="244"/>
      <c r="BG1382" s="244"/>
      <c r="BH1382" s="244"/>
      <c r="CC1382" s="513" t="str">
        <f t="shared" si="1140"/>
        <v/>
      </c>
      <c r="CD1382" s="513" t="str">
        <f t="shared" si="1141"/>
        <v/>
      </c>
      <c r="CE1382" s="513" t="str">
        <f t="shared" si="1142"/>
        <v/>
      </c>
      <c r="CF1382" s="513" t="str">
        <f t="shared" si="1143"/>
        <v/>
      </c>
      <c r="CG1382" s="513" t="str">
        <f t="shared" si="1144"/>
        <v/>
      </c>
      <c r="CH1382" s="513" t="str">
        <f t="shared" si="1145"/>
        <v/>
      </c>
      <c r="CI1382" s="513" t="str">
        <f t="shared" si="1146"/>
        <v/>
      </c>
      <c r="CJ1382" s="513"/>
      <c r="CK1382" s="513" t="str">
        <f t="shared" si="1147"/>
        <v/>
      </c>
      <c r="CL1382" s="513" t="str">
        <f t="shared" si="1148"/>
        <v/>
      </c>
      <c r="CM1382" s="513"/>
      <c r="CN1382" s="244"/>
      <c r="CO1382" s="244"/>
      <c r="CR1382" s="822">
        <f t="shared" si="1149"/>
        <v>0</v>
      </c>
      <c r="CS1382" s="822">
        <f t="shared" si="1150"/>
        <v>0</v>
      </c>
      <c r="CT1382" s="823">
        <f t="shared" si="1151"/>
        <v>0</v>
      </c>
      <c r="CU1382" s="817">
        <f t="shared" si="1152"/>
        <v>0</v>
      </c>
      <c r="CV1382" s="817">
        <f t="shared" si="1153"/>
        <v>0</v>
      </c>
      <c r="CW1382" s="817">
        <f t="shared" si="1154"/>
        <v>0</v>
      </c>
      <c r="CX1382" s="817">
        <f t="shared" si="1155"/>
        <v>0</v>
      </c>
      <c r="CY1382" s="817"/>
      <c r="CZ1382" s="817">
        <f t="shared" si="1156"/>
        <v>0</v>
      </c>
      <c r="DA1382" s="817">
        <f t="shared" si="1157"/>
        <v>0</v>
      </c>
      <c r="DB1382" s="817"/>
      <c r="DC1382" s="244"/>
      <c r="DD1382" s="244"/>
    </row>
    <row r="1383" spans="1:108">
      <c r="A1383" s="474"/>
      <c r="B1383" s="400" t="s">
        <v>2456</v>
      </c>
      <c r="C1383" s="57">
        <f t="shared" si="1134"/>
        <v>0</v>
      </c>
      <c r="D1383" s="372">
        <f t="shared" si="1135"/>
        <v>0</v>
      </c>
      <c r="E1383" s="78"/>
      <c r="F1383" s="79"/>
      <c r="G1383" s="80"/>
      <c r="H1383" s="296"/>
      <c r="I1383" s="153"/>
      <c r="J1383" s="153"/>
      <c r="K1383" s="153"/>
      <c r="L1383" s="153"/>
      <c r="M1383" s="153"/>
      <c r="N1383" s="153"/>
      <c r="O1383" s="153"/>
      <c r="P1383" s="153"/>
      <c r="Q1383" s="153"/>
      <c r="R1383" s="153"/>
      <c r="S1383" s="153"/>
      <c r="T1383" s="153"/>
      <c r="U1383" s="153"/>
      <c r="V1383" s="153"/>
      <c r="W1383" s="153"/>
      <c r="X1383" s="153"/>
      <c r="Y1383" s="153"/>
      <c r="Z1383" s="178"/>
      <c r="AA1383" s="78"/>
      <c r="AB1383" s="155"/>
      <c r="AC1383" s="79"/>
      <c r="AD1383" s="156"/>
      <c r="AE1383" s="155"/>
      <c r="AF1383" s="157"/>
      <c r="AG1383" s="158"/>
      <c r="AH1383" s="156"/>
      <c r="AI1383" s="157"/>
      <c r="AJ1383" s="158"/>
      <c r="AK1383" s="110"/>
      <c r="AL1383" s="111"/>
      <c r="AM1383" s="271"/>
      <c r="AN1383" s="271"/>
      <c r="AO1383" s="855" t="str">
        <f t="shared" si="1115"/>
        <v/>
      </c>
      <c r="BE1383" s="244"/>
      <c r="BF1383" s="244"/>
      <c r="BG1383" s="244"/>
      <c r="BH1383" s="244"/>
      <c r="CC1383" s="513" t="str">
        <f t="shared" si="1140"/>
        <v/>
      </c>
      <c r="CD1383" s="513" t="str">
        <f t="shared" si="1141"/>
        <v/>
      </c>
      <c r="CE1383" s="513" t="str">
        <f t="shared" si="1142"/>
        <v/>
      </c>
      <c r="CF1383" s="513" t="str">
        <f t="shared" si="1143"/>
        <v/>
      </c>
      <c r="CG1383" s="513" t="str">
        <f t="shared" si="1144"/>
        <v/>
      </c>
      <c r="CH1383" s="513" t="str">
        <f t="shared" si="1145"/>
        <v/>
      </c>
      <c r="CI1383" s="513" t="str">
        <f t="shared" si="1146"/>
        <v/>
      </c>
      <c r="CJ1383" s="513"/>
      <c r="CK1383" s="513" t="str">
        <f t="shared" si="1147"/>
        <v/>
      </c>
      <c r="CL1383" s="513" t="str">
        <f t="shared" si="1148"/>
        <v/>
      </c>
      <c r="CM1383" s="513"/>
      <c r="CN1383" s="513" t="str">
        <f>IF(AND($C1383&gt;0,AK1383="")," * No olvide digitar la variable Quirófano Cirugía Mayor. Digite Cero si no tiene.",IF(AK1383&gt;$C1383," *  La variable Quirófano Cirugía Mayor No puede ser mayor al Total.",""))</f>
        <v/>
      </c>
      <c r="CO1383" s="513" t="str">
        <f>IF(AND($C1383&gt;0,AL1383="")," * No olvide digitar la variable Asistencia Anestésica. Digite Cero si no tiene.",IF(AL1383&gt;$C1383," *  La variable Asistencia Anestésica No puede ser mayor al Total.",""))</f>
        <v/>
      </c>
      <c r="CR1383" s="822">
        <f t="shared" si="1149"/>
        <v>0</v>
      </c>
      <c r="CS1383" s="822">
        <f t="shared" si="1150"/>
        <v>0</v>
      </c>
      <c r="CT1383" s="823">
        <f t="shared" si="1151"/>
        <v>0</v>
      </c>
      <c r="CU1383" s="817">
        <f t="shared" si="1152"/>
        <v>0</v>
      </c>
      <c r="CV1383" s="817">
        <f t="shared" si="1153"/>
        <v>0</v>
      </c>
      <c r="CW1383" s="817">
        <f t="shared" si="1154"/>
        <v>0</v>
      </c>
      <c r="CX1383" s="817">
        <f t="shared" si="1155"/>
        <v>0</v>
      </c>
      <c r="CY1383" s="817"/>
      <c r="CZ1383" s="817">
        <f t="shared" si="1156"/>
        <v>0</v>
      </c>
      <c r="DA1383" s="817">
        <f t="shared" si="1157"/>
        <v>0</v>
      </c>
      <c r="DB1383" s="817"/>
      <c r="DC1383" s="822">
        <f t="shared" ref="DC1383:DC1388" si="1158">IF(AND($C1383&gt;0,AK1383=""),1,IF(AK1383&gt;$C1383,1,0))</f>
        <v>0</v>
      </c>
      <c r="DD1383" s="822">
        <f t="shared" ref="DD1383:DD1388" si="1159">IF(AND($C1383&gt;0,AL1383=""),1,IF(AL1383&gt;$C1383,1,0))</f>
        <v>0</v>
      </c>
    </row>
    <row r="1384" spans="1:108">
      <c r="A1384" s="474"/>
      <c r="B1384" s="400" t="s">
        <v>2457</v>
      </c>
      <c r="C1384" s="57">
        <f t="shared" si="1134"/>
        <v>0</v>
      </c>
      <c r="D1384" s="372">
        <f t="shared" si="1135"/>
        <v>0</v>
      </c>
      <c r="E1384" s="78"/>
      <c r="F1384" s="79"/>
      <c r="G1384" s="80"/>
      <c r="H1384" s="296"/>
      <c r="I1384" s="153"/>
      <c r="J1384" s="153"/>
      <c r="K1384" s="153"/>
      <c r="L1384" s="153"/>
      <c r="M1384" s="153"/>
      <c r="N1384" s="153"/>
      <c r="O1384" s="153"/>
      <c r="P1384" s="153"/>
      <c r="Q1384" s="153"/>
      <c r="R1384" s="153"/>
      <c r="S1384" s="153"/>
      <c r="T1384" s="153"/>
      <c r="U1384" s="153"/>
      <c r="V1384" s="153"/>
      <c r="W1384" s="153"/>
      <c r="X1384" s="153"/>
      <c r="Y1384" s="153"/>
      <c r="Z1384" s="178"/>
      <c r="AA1384" s="78"/>
      <c r="AB1384" s="155"/>
      <c r="AC1384" s="79"/>
      <c r="AD1384" s="156"/>
      <c r="AE1384" s="155"/>
      <c r="AF1384" s="157"/>
      <c r="AG1384" s="158"/>
      <c r="AH1384" s="156"/>
      <c r="AI1384" s="157"/>
      <c r="AJ1384" s="158"/>
      <c r="AK1384" s="110"/>
      <c r="AL1384" s="111"/>
      <c r="AM1384" s="271"/>
      <c r="AN1384" s="271"/>
      <c r="AO1384" s="855" t="str">
        <f t="shared" si="1115"/>
        <v/>
      </c>
      <c r="BE1384" s="244"/>
      <c r="BF1384" s="244"/>
      <c r="BG1384" s="244"/>
      <c r="BH1384" s="244"/>
      <c r="CC1384" s="513" t="str">
        <f t="shared" si="1140"/>
        <v/>
      </c>
      <c r="CD1384" s="513" t="str">
        <f t="shared" si="1141"/>
        <v/>
      </c>
      <c r="CE1384" s="513" t="str">
        <f t="shared" si="1142"/>
        <v/>
      </c>
      <c r="CF1384" s="513" t="str">
        <f t="shared" si="1143"/>
        <v/>
      </c>
      <c r="CG1384" s="513" t="str">
        <f t="shared" si="1144"/>
        <v/>
      </c>
      <c r="CH1384" s="513" t="str">
        <f t="shared" si="1145"/>
        <v/>
      </c>
      <c r="CI1384" s="513" t="str">
        <f t="shared" si="1146"/>
        <v/>
      </c>
      <c r="CJ1384" s="513"/>
      <c r="CK1384" s="513" t="str">
        <f t="shared" si="1147"/>
        <v/>
      </c>
      <c r="CL1384" s="513" t="str">
        <f t="shared" si="1148"/>
        <v/>
      </c>
      <c r="CM1384" s="513"/>
      <c r="CN1384" s="513" t="str">
        <f t="shared" ref="CN1384:CN1388" si="1160">IF(AND($C1384&gt;0,AK1384="")," * No olvide digitar la variable Quirófano Cirugía Mayor. Digite Cero si no tiene.",IF(AK1384&gt;$C1384," *  La variable Quirófano Cirugía Mayor No puede ser mayor al Total.",""))</f>
        <v/>
      </c>
      <c r="CO1384" s="513" t="str">
        <f t="shared" ref="CO1384:CO1388" si="1161">IF(AND($C1384&gt;0,AL1384="")," * No olvide digitar la variable Asistencia Anestésica. Digite Cero si no tiene.",IF(AL1384&gt;$C1384," *  La variable Asistencia Anestésica No puede ser mayor al Total.",""))</f>
        <v/>
      </c>
      <c r="CR1384" s="822">
        <f t="shared" si="1149"/>
        <v>0</v>
      </c>
      <c r="CS1384" s="822">
        <f t="shared" si="1150"/>
        <v>0</v>
      </c>
      <c r="CT1384" s="823">
        <f t="shared" si="1151"/>
        <v>0</v>
      </c>
      <c r="CU1384" s="817">
        <f t="shared" si="1152"/>
        <v>0</v>
      </c>
      <c r="CV1384" s="817">
        <f t="shared" si="1153"/>
        <v>0</v>
      </c>
      <c r="CW1384" s="817">
        <f t="shared" si="1154"/>
        <v>0</v>
      </c>
      <c r="CX1384" s="817">
        <f t="shared" si="1155"/>
        <v>0</v>
      </c>
      <c r="CY1384" s="817"/>
      <c r="CZ1384" s="817">
        <f t="shared" si="1156"/>
        <v>0</v>
      </c>
      <c r="DA1384" s="817">
        <f t="shared" si="1157"/>
        <v>0</v>
      </c>
      <c r="DB1384" s="817"/>
      <c r="DC1384" s="822">
        <f t="shared" si="1158"/>
        <v>0</v>
      </c>
      <c r="DD1384" s="822">
        <f t="shared" si="1159"/>
        <v>0</v>
      </c>
    </row>
    <row r="1385" spans="1:108">
      <c r="A1385" s="474"/>
      <c r="B1385" s="400" t="s">
        <v>2458</v>
      </c>
      <c r="C1385" s="57">
        <f t="shared" si="1134"/>
        <v>0</v>
      </c>
      <c r="D1385" s="372">
        <f t="shared" si="1135"/>
        <v>0</v>
      </c>
      <c r="E1385" s="78"/>
      <c r="F1385" s="79"/>
      <c r="G1385" s="80"/>
      <c r="H1385" s="296"/>
      <c r="I1385" s="153"/>
      <c r="J1385" s="153"/>
      <c r="K1385" s="153"/>
      <c r="L1385" s="153"/>
      <c r="M1385" s="153"/>
      <c r="N1385" s="153"/>
      <c r="O1385" s="153"/>
      <c r="P1385" s="153"/>
      <c r="Q1385" s="153"/>
      <c r="R1385" s="153"/>
      <c r="S1385" s="153"/>
      <c r="T1385" s="153"/>
      <c r="U1385" s="153"/>
      <c r="V1385" s="153"/>
      <c r="W1385" s="153"/>
      <c r="X1385" s="153"/>
      <c r="Y1385" s="153"/>
      <c r="Z1385" s="178"/>
      <c r="AA1385" s="78"/>
      <c r="AB1385" s="155"/>
      <c r="AC1385" s="79"/>
      <c r="AD1385" s="156"/>
      <c r="AE1385" s="155"/>
      <c r="AF1385" s="157"/>
      <c r="AG1385" s="158"/>
      <c r="AH1385" s="156"/>
      <c r="AI1385" s="157"/>
      <c r="AJ1385" s="158"/>
      <c r="AK1385" s="110"/>
      <c r="AL1385" s="111"/>
      <c r="AM1385" s="271"/>
      <c r="AN1385" s="271"/>
      <c r="AO1385" s="855" t="str">
        <f t="shared" si="1115"/>
        <v/>
      </c>
      <c r="BE1385" s="244"/>
      <c r="BF1385" s="244"/>
      <c r="BG1385" s="244"/>
      <c r="BH1385" s="244"/>
      <c r="CC1385" s="513" t="str">
        <f t="shared" si="1140"/>
        <v/>
      </c>
      <c r="CD1385" s="513" t="str">
        <f t="shared" si="1141"/>
        <v/>
      </c>
      <c r="CE1385" s="513" t="str">
        <f t="shared" si="1142"/>
        <v/>
      </c>
      <c r="CF1385" s="513" t="str">
        <f t="shared" si="1143"/>
        <v/>
      </c>
      <c r="CG1385" s="513" t="str">
        <f t="shared" si="1144"/>
        <v/>
      </c>
      <c r="CH1385" s="513" t="str">
        <f t="shared" si="1145"/>
        <v/>
      </c>
      <c r="CI1385" s="513" t="str">
        <f t="shared" si="1146"/>
        <v/>
      </c>
      <c r="CJ1385" s="513"/>
      <c r="CK1385" s="513" t="str">
        <f t="shared" si="1147"/>
        <v/>
      </c>
      <c r="CL1385" s="513" t="str">
        <f t="shared" si="1148"/>
        <v/>
      </c>
      <c r="CM1385" s="513"/>
      <c r="CN1385" s="513" t="str">
        <f t="shared" si="1160"/>
        <v/>
      </c>
      <c r="CO1385" s="513" t="str">
        <f t="shared" si="1161"/>
        <v/>
      </c>
      <c r="CR1385" s="822">
        <f t="shared" si="1149"/>
        <v>0</v>
      </c>
      <c r="CS1385" s="822">
        <f t="shared" si="1150"/>
        <v>0</v>
      </c>
      <c r="CT1385" s="823">
        <f t="shared" si="1151"/>
        <v>0</v>
      </c>
      <c r="CU1385" s="817">
        <f t="shared" si="1152"/>
        <v>0</v>
      </c>
      <c r="CV1385" s="817">
        <f t="shared" si="1153"/>
        <v>0</v>
      </c>
      <c r="CW1385" s="817">
        <f t="shared" si="1154"/>
        <v>0</v>
      </c>
      <c r="CX1385" s="817">
        <f t="shared" si="1155"/>
        <v>0</v>
      </c>
      <c r="CY1385" s="817"/>
      <c r="CZ1385" s="817">
        <f t="shared" si="1156"/>
        <v>0</v>
      </c>
      <c r="DA1385" s="817">
        <f t="shared" si="1157"/>
        <v>0</v>
      </c>
      <c r="DB1385" s="817"/>
      <c r="DC1385" s="822">
        <f t="shared" si="1158"/>
        <v>0</v>
      </c>
      <c r="DD1385" s="822">
        <f t="shared" si="1159"/>
        <v>0</v>
      </c>
    </row>
    <row r="1386" spans="1:108">
      <c r="A1386" s="474"/>
      <c r="B1386" s="400" t="s">
        <v>2459</v>
      </c>
      <c r="C1386" s="57">
        <f t="shared" si="1134"/>
        <v>0</v>
      </c>
      <c r="D1386" s="372">
        <f t="shared" si="1135"/>
        <v>0</v>
      </c>
      <c r="E1386" s="78"/>
      <c r="F1386" s="79"/>
      <c r="G1386" s="80"/>
      <c r="H1386" s="296"/>
      <c r="I1386" s="153"/>
      <c r="J1386" s="153"/>
      <c r="K1386" s="153"/>
      <c r="L1386" s="153"/>
      <c r="M1386" s="153"/>
      <c r="N1386" s="153"/>
      <c r="O1386" s="153"/>
      <c r="P1386" s="153"/>
      <c r="Q1386" s="153"/>
      <c r="R1386" s="153"/>
      <c r="S1386" s="153"/>
      <c r="T1386" s="153"/>
      <c r="U1386" s="153"/>
      <c r="V1386" s="153"/>
      <c r="W1386" s="153"/>
      <c r="X1386" s="153"/>
      <c r="Y1386" s="153"/>
      <c r="Z1386" s="178"/>
      <c r="AA1386" s="78"/>
      <c r="AB1386" s="155"/>
      <c r="AC1386" s="79"/>
      <c r="AD1386" s="156"/>
      <c r="AE1386" s="155"/>
      <c r="AF1386" s="157"/>
      <c r="AG1386" s="158"/>
      <c r="AH1386" s="156"/>
      <c r="AI1386" s="157"/>
      <c r="AJ1386" s="158"/>
      <c r="AK1386" s="110"/>
      <c r="AL1386" s="111"/>
      <c r="AM1386" s="271"/>
      <c r="AN1386" s="271"/>
      <c r="AO1386" s="855" t="str">
        <f t="shared" si="1115"/>
        <v/>
      </c>
      <c r="BE1386" s="244"/>
      <c r="BF1386" s="244"/>
      <c r="BG1386" s="244"/>
      <c r="BH1386" s="244"/>
      <c r="CC1386" s="513" t="str">
        <f t="shared" si="1140"/>
        <v/>
      </c>
      <c r="CD1386" s="513" t="str">
        <f t="shared" si="1141"/>
        <v/>
      </c>
      <c r="CE1386" s="513" t="str">
        <f t="shared" si="1142"/>
        <v/>
      </c>
      <c r="CF1386" s="513" t="str">
        <f t="shared" si="1143"/>
        <v/>
      </c>
      <c r="CG1386" s="513" t="str">
        <f t="shared" si="1144"/>
        <v/>
      </c>
      <c r="CH1386" s="513" t="str">
        <f t="shared" si="1145"/>
        <v/>
      </c>
      <c r="CI1386" s="513" t="str">
        <f t="shared" si="1146"/>
        <v/>
      </c>
      <c r="CJ1386" s="513"/>
      <c r="CK1386" s="513" t="str">
        <f t="shared" si="1147"/>
        <v/>
      </c>
      <c r="CL1386" s="513" t="str">
        <f t="shared" si="1148"/>
        <v/>
      </c>
      <c r="CM1386" s="513"/>
      <c r="CN1386" s="513" t="str">
        <f t="shared" si="1160"/>
        <v/>
      </c>
      <c r="CO1386" s="513" t="str">
        <f t="shared" si="1161"/>
        <v/>
      </c>
      <c r="CR1386" s="822">
        <f t="shared" si="1149"/>
        <v>0</v>
      </c>
      <c r="CS1386" s="822">
        <f t="shared" si="1150"/>
        <v>0</v>
      </c>
      <c r="CT1386" s="823">
        <f t="shared" si="1151"/>
        <v>0</v>
      </c>
      <c r="CU1386" s="817">
        <f t="shared" si="1152"/>
        <v>0</v>
      </c>
      <c r="CV1386" s="817">
        <f t="shared" si="1153"/>
        <v>0</v>
      </c>
      <c r="CW1386" s="817">
        <f t="shared" si="1154"/>
        <v>0</v>
      </c>
      <c r="CX1386" s="817">
        <f t="shared" si="1155"/>
        <v>0</v>
      </c>
      <c r="CY1386" s="817"/>
      <c r="CZ1386" s="817">
        <f t="shared" si="1156"/>
        <v>0</v>
      </c>
      <c r="DA1386" s="817">
        <f t="shared" si="1157"/>
        <v>0</v>
      </c>
      <c r="DB1386" s="817"/>
      <c r="DC1386" s="822">
        <f t="shared" si="1158"/>
        <v>0</v>
      </c>
      <c r="DD1386" s="822">
        <f t="shared" si="1159"/>
        <v>0</v>
      </c>
    </row>
    <row r="1387" spans="1:108">
      <c r="A1387" s="474"/>
      <c r="B1387" s="400" t="s">
        <v>2460</v>
      </c>
      <c r="C1387" s="57">
        <f t="shared" ref="C1387" si="1162">SUM(D1387+G1387)</f>
        <v>0</v>
      </c>
      <c r="D1387" s="372">
        <f t="shared" ref="D1387" si="1163">SUM(E1387:F1387)</f>
        <v>0</v>
      </c>
      <c r="E1387" s="78"/>
      <c r="F1387" s="79"/>
      <c r="G1387" s="80"/>
      <c r="H1387" s="296"/>
      <c r="I1387" s="153"/>
      <c r="J1387" s="153"/>
      <c r="K1387" s="153"/>
      <c r="L1387" s="153"/>
      <c r="M1387" s="153"/>
      <c r="N1387" s="153"/>
      <c r="O1387" s="153"/>
      <c r="P1387" s="153"/>
      <c r="Q1387" s="153"/>
      <c r="R1387" s="153"/>
      <c r="S1387" s="153"/>
      <c r="T1387" s="153"/>
      <c r="U1387" s="153"/>
      <c r="V1387" s="153"/>
      <c r="W1387" s="153"/>
      <c r="X1387" s="153"/>
      <c r="Y1387" s="153"/>
      <c r="Z1387" s="178"/>
      <c r="AA1387" s="78"/>
      <c r="AB1387" s="155"/>
      <c r="AC1387" s="79"/>
      <c r="AD1387" s="156"/>
      <c r="AE1387" s="155"/>
      <c r="AF1387" s="157"/>
      <c r="AG1387" s="158"/>
      <c r="AH1387" s="156"/>
      <c r="AI1387" s="157"/>
      <c r="AJ1387" s="158"/>
      <c r="AK1387" s="110"/>
      <c r="AL1387" s="111"/>
      <c r="AM1387" s="271"/>
      <c r="AN1387" s="271"/>
      <c r="AO1387" s="855" t="str">
        <f t="shared" si="1115"/>
        <v/>
      </c>
      <c r="BE1387" s="244"/>
      <c r="BF1387" s="244"/>
      <c r="BG1387" s="244"/>
      <c r="BH1387" s="244"/>
      <c r="CC1387" s="513" t="str">
        <f t="shared" si="1140"/>
        <v/>
      </c>
      <c r="CD1387" s="513" t="str">
        <f t="shared" si="1141"/>
        <v/>
      </c>
      <c r="CE1387" s="513" t="str">
        <f t="shared" si="1142"/>
        <v/>
      </c>
      <c r="CF1387" s="513" t="str">
        <f t="shared" si="1143"/>
        <v/>
      </c>
      <c r="CG1387" s="513" t="str">
        <f t="shared" si="1144"/>
        <v/>
      </c>
      <c r="CH1387" s="513" t="str">
        <f t="shared" si="1145"/>
        <v/>
      </c>
      <c r="CI1387" s="513" t="str">
        <f t="shared" si="1146"/>
        <v/>
      </c>
      <c r="CJ1387" s="513"/>
      <c r="CK1387" s="513" t="str">
        <f t="shared" si="1147"/>
        <v/>
      </c>
      <c r="CL1387" s="513" t="str">
        <f t="shared" si="1148"/>
        <v/>
      </c>
      <c r="CM1387" s="513"/>
      <c r="CN1387" s="513" t="str">
        <f t="shared" si="1160"/>
        <v/>
      </c>
      <c r="CO1387" s="513" t="str">
        <f t="shared" si="1161"/>
        <v/>
      </c>
      <c r="CR1387" s="822">
        <f t="shared" si="1149"/>
        <v>0</v>
      </c>
      <c r="CS1387" s="822">
        <f t="shared" si="1150"/>
        <v>0</v>
      </c>
      <c r="CT1387" s="823">
        <f t="shared" si="1151"/>
        <v>0</v>
      </c>
      <c r="CU1387" s="817">
        <f t="shared" si="1152"/>
        <v>0</v>
      </c>
      <c r="CV1387" s="817">
        <f t="shared" si="1153"/>
        <v>0</v>
      </c>
      <c r="CW1387" s="817">
        <f t="shared" si="1154"/>
        <v>0</v>
      </c>
      <c r="CX1387" s="817">
        <f t="shared" si="1155"/>
        <v>0</v>
      </c>
      <c r="CY1387" s="817"/>
      <c r="CZ1387" s="817">
        <f t="shared" si="1156"/>
        <v>0</v>
      </c>
      <c r="DA1387" s="817">
        <f t="shared" si="1157"/>
        <v>0</v>
      </c>
      <c r="DB1387" s="817"/>
      <c r="DC1387" s="822">
        <f t="shared" si="1158"/>
        <v>0</v>
      </c>
      <c r="DD1387" s="822">
        <f t="shared" si="1159"/>
        <v>0</v>
      </c>
    </row>
    <row r="1388" spans="1:108">
      <c r="A1388" s="474"/>
      <c r="B1388" s="400" t="s">
        <v>2461</v>
      </c>
      <c r="C1388" s="57">
        <f t="shared" ref="C1388" si="1164">SUM(D1388+G1388)</f>
        <v>0</v>
      </c>
      <c r="D1388" s="372">
        <f t="shared" ref="D1388" si="1165">SUM(E1388:F1388)</f>
        <v>0</v>
      </c>
      <c r="E1388" s="78"/>
      <c r="F1388" s="79"/>
      <c r="G1388" s="80"/>
      <c r="H1388" s="296"/>
      <c r="I1388" s="153"/>
      <c r="J1388" s="153"/>
      <c r="K1388" s="153"/>
      <c r="L1388" s="153"/>
      <c r="M1388" s="153"/>
      <c r="N1388" s="153"/>
      <c r="O1388" s="153"/>
      <c r="P1388" s="153"/>
      <c r="Q1388" s="153"/>
      <c r="R1388" s="153"/>
      <c r="S1388" s="153"/>
      <c r="T1388" s="153"/>
      <c r="U1388" s="153"/>
      <c r="V1388" s="153"/>
      <c r="W1388" s="153"/>
      <c r="X1388" s="153"/>
      <c r="Y1388" s="153"/>
      <c r="Z1388" s="178"/>
      <c r="AA1388" s="78"/>
      <c r="AB1388" s="155"/>
      <c r="AC1388" s="79"/>
      <c r="AD1388" s="156"/>
      <c r="AE1388" s="155"/>
      <c r="AF1388" s="157"/>
      <c r="AG1388" s="158"/>
      <c r="AH1388" s="156"/>
      <c r="AI1388" s="157"/>
      <c r="AJ1388" s="158"/>
      <c r="AK1388" s="110"/>
      <c r="AL1388" s="111"/>
      <c r="AM1388" s="271"/>
      <c r="AN1388" s="271"/>
      <c r="AO1388" s="855" t="str">
        <f t="shared" si="1115"/>
        <v/>
      </c>
      <c r="BE1388" s="244"/>
      <c r="BF1388" s="244"/>
      <c r="BG1388" s="244"/>
      <c r="BH1388" s="244"/>
      <c r="CC1388" s="513" t="str">
        <f t="shared" si="1140"/>
        <v/>
      </c>
      <c r="CD1388" s="513" t="str">
        <f t="shared" si="1141"/>
        <v/>
      </c>
      <c r="CE1388" s="513" t="str">
        <f t="shared" si="1142"/>
        <v/>
      </c>
      <c r="CF1388" s="513" t="str">
        <f t="shared" si="1143"/>
        <v/>
      </c>
      <c r="CG1388" s="513" t="str">
        <f t="shared" si="1144"/>
        <v/>
      </c>
      <c r="CH1388" s="513" t="str">
        <f t="shared" si="1145"/>
        <v/>
      </c>
      <c r="CI1388" s="513" t="str">
        <f t="shared" si="1146"/>
        <v/>
      </c>
      <c r="CJ1388" s="513"/>
      <c r="CK1388" s="513" t="str">
        <f t="shared" si="1147"/>
        <v/>
      </c>
      <c r="CL1388" s="513" t="str">
        <f t="shared" si="1148"/>
        <v/>
      </c>
      <c r="CM1388" s="513"/>
      <c r="CN1388" s="513" t="str">
        <f t="shared" si="1160"/>
        <v/>
      </c>
      <c r="CO1388" s="513" t="str">
        <f t="shared" si="1161"/>
        <v/>
      </c>
      <c r="CR1388" s="822">
        <f t="shared" si="1149"/>
        <v>0</v>
      </c>
      <c r="CS1388" s="822">
        <f t="shared" si="1150"/>
        <v>0</v>
      </c>
      <c r="CT1388" s="823">
        <f t="shared" si="1151"/>
        <v>0</v>
      </c>
      <c r="CU1388" s="817">
        <f t="shared" si="1152"/>
        <v>0</v>
      </c>
      <c r="CV1388" s="817">
        <f t="shared" si="1153"/>
        <v>0</v>
      </c>
      <c r="CW1388" s="817">
        <f t="shared" si="1154"/>
        <v>0</v>
      </c>
      <c r="CX1388" s="817">
        <f t="shared" si="1155"/>
        <v>0</v>
      </c>
      <c r="CY1388" s="817"/>
      <c r="CZ1388" s="817">
        <f t="shared" si="1156"/>
        <v>0</v>
      </c>
      <c r="DA1388" s="817">
        <f t="shared" si="1157"/>
        <v>0</v>
      </c>
      <c r="DB1388" s="817"/>
      <c r="DC1388" s="822">
        <f t="shared" si="1158"/>
        <v>0</v>
      </c>
      <c r="DD1388" s="822">
        <f t="shared" si="1159"/>
        <v>0</v>
      </c>
    </row>
    <row r="1389" spans="1:108">
      <c r="A1389" s="474"/>
      <c r="B1389" s="400" t="s">
        <v>2462</v>
      </c>
      <c r="C1389" s="57">
        <f t="shared" si="1134"/>
        <v>0</v>
      </c>
      <c r="D1389" s="372">
        <f>SUM(E1389:F1389)</f>
        <v>0</v>
      </c>
      <c r="E1389" s="78"/>
      <c r="F1389" s="79"/>
      <c r="G1389" s="80"/>
      <c r="H1389" s="296"/>
      <c r="I1389" s="153"/>
      <c r="J1389" s="153"/>
      <c r="K1389" s="153"/>
      <c r="L1389" s="153"/>
      <c r="M1389" s="153"/>
      <c r="N1389" s="153"/>
      <c r="O1389" s="153"/>
      <c r="P1389" s="153"/>
      <c r="Q1389" s="153"/>
      <c r="R1389" s="153"/>
      <c r="S1389" s="153"/>
      <c r="T1389" s="153"/>
      <c r="U1389" s="153"/>
      <c r="V1389" s="153"/>
      <c r="W1389" s="153"/>
      <c r="X1389" s="153"/>
      <c r="Y1389" s="153"/>
      <c r="Z1389" s="178"/>
      <c r="AA1389" s="78"/>
      <c r="AB1389" s="155"/>
      <c r="AC1389" s="79"/>
      <c r="AD1389" s="156"/>
      <c r="AE1389" s="155"/>
      <c r="AF1389" s="157"/>
      <c r="AG1389" s="158"/>
      <c r="AH1389" s="156"/>
      <c r="AI1389" s="157"/>
      <c r="AJ1389" s="158"/>
      <c r="AK1389" s="75"/>
      <c r="AL1389" s="271"/>
      <c r="AM1389" s="271"/>
      <c r="AN1389" s="271"/>
      <c r="AO1389" s="855" t="str">
        <f t="shared" si="1115"/>
        <v/>
      </c>
      <c r="BE1389" s="244"/>
      <c r="BF1389" s="244"/>
      <c r="BG1389" s="244"/>
      <c r="BH1389" s="244"/>
      <c r="CC1389" s="513" t="str">
        <f t="shared" si="1140"/>
        <v/>
      </c>
      <c r="CD1389" s="513" t="str">
        <f t="shared" si="1141"/>
        <v/>
      </c>
      <c r="CE1389" s="513" t="str">
        <f t="shared" si="1142"/>
        <v/>
      </c>
      <c r="CF1389" s="513" t="str">
        <f t="shared" si="1143"/>
        <v/>
      </c>
      <c r="CG1389" s="513" t="str">
        <f t="shared" si="1144"/>
        <v/>
      </c>
      <c r="CH1389" s="513" t="str">
        <f t="shared" si="1145"/>
        <v/>
      </c>
      <c r="CI1389" s="513" t="str">
        <f t="shared" si="1146"/>
        <v/>
      </c>
      <c r="CJ1389" s="513"/>
      <c r="CK1389" s="513" t="str">
        <f t="shared" si="1147"/>
        <v/>
      </c>
      <c r="CL1389" s="513" t="str">
        <f t="shared" si="1148"/>
        <v/>
      </c>
      <c r="CM1389" s="513"/>
      <c r="CN1389" s="244"/>
      <c r="CO1389" s="244"/>
      <c r="CR1389" s="822">
        <f t="shared" si="1149"/>
        <v>0</v>
      </c>
      <c r="CS1389" s="822">
        <f t="shared" si="1150"/>
        <v>0</v>
      </c>
      <c r="CT1389" s="823">
        <f t="shared" si="1151"/>
        <v>0</v>
      </c>
      <c r="CU1389" s="817">
        <f t="shared" si="1152"/>
        <v>0</v>
      </c>
      <c r="CV1389" s="817">
        <f t="shared" si="1153"/>
        <v>0</v>
      </c>
      <c r="CW1389" s="817">
        <f t="shared" si="1154"/>
        <v>0</v>
      </c>
      <c r="CX1389" s="817">
        <f t="shared" si="1155"/>
        <v>0</v>
      </c>
      <c r="CY1389" s="817"/>
      <c r="CZ1389" s="817">
        <f t="shared" si="1156"/>
        <v>0</v>
      </c>
      <c r="DA1389" s="817">
        <f t="shared" si="1157"/>
        <v>0</v>
      </c>
      <c r="DB1389" s="817"/>
      <c r="DC1389" s="244"/>
      <c r="DD1389" s="244"/>
    </row>
    <row r="1390" spans="1:108">
      <c r="A1390" s="474"/>
      <c r="B1390" s="402" t="s">
        <v>2463</v>
      </c>
      <c r="C1390" s="77">
        <f t="shared" si="1134"/>
        <v>0</v>
      </c>
      <c r="D1390" s="375">
        <f>SUM(E1390:F1390)</f>
        <v>0</v>
      </c>
      <c r="E1390" s="78"/>
      <c r="F1390" s="79"/>
      <c r="G1390" s="80"/>
      <c r="H1390" s="296"/>
      <c r="I1390" s="153"/>
      <c r="J1390" s="153"/>
      <c r="K1390" s="153"/>
      <c r="L1390" s="153"/>
      <c r="M1390" s="153"/>
      <c r="N1390" s="153"/>
      <c r="O1390" s="153"/>
      <c r="P1390" s="153"/>
      <c r="Q1390" s="153"/>
      <c r="R1390" s="153"/>
      <c r="S1390" s="153"/>
      <c r="T1390" s="153"/>
      <c r="U1390" s="153"/>
      <c r="V1390" s="153"/>
      <c r="W1390" s="153"/>
      <c r="X1390" s="153"/>
      <c r="Y1390" s="153"/>
      <c r="Z1390" s="178"/>
      <c r="AA1390" s="78"/>
      <c r="AB1390" s="155"/>
      <c r="AC1390" s="79"/>
      <c r="AD1390" s="156"/>
      <c r="AE1390" s="155"/>
      <c r="AF1390" s="157"/>
      <c r="AG1390" s="158"/>
      <c r="AH1390" s="156"/>
      <c r="AI1390" s="157"/>
      <c r="AJ1390" s="158"/>
      <c r="AK1390" s="75"/>
      <c r="AL1390" s="271"/>
      <c r="AM1390" s="271"/>
      <c r="AN1390" s="271"/>
      <c r="AO1390" s="855" t="str">
        <f t="shared" si="1115"/>
        <v/>
      </c>
      <c r="BE1390" s="244"/>
      <c r="BF1390" s="244"/>
      <c r="BG1390" s="244"/>
      <c r="BH1390" s="244"/>
      <c r="CC1390" s="513" t="str">
        <f t="shared" si="1140"/>
        <v/>
      </c>
      <c r="CD1390" s="513" t="str">
        <f t="shared" si="1141"/>
        <v/>
      </c>
      <c r="CE1390" s="513" t="str">
        <f t="shared" si="1142"/>
        <v/>
      </c>
      <c r="CF1390" s="513" t="str">
        <f t="shared" si="1143"/>
        <v/>
      </c>
      <c r="CG1390" s="513" t="str">
        <f t="shared" si="1144"/>
        <v/>
      </c>
      <c r="CH1390" s="513" t="str">
        <f t="shared" si="1145"/>
        <v/>
      </c>
      <c r="CI1390" s="513" t="str">
        <f t="shared" si="1146"/>
        <v/>
      </c>
      <c r="CJ1390" s="513"/>
      <c r="CK1390" s="513" t="str">
        <f t="shared" si="1147"/>
        <v/>
      </c>
      <c r="CL1390" s="513" t="str">
        <f t="shared" si="1148"/>
        <v/>
      </c>
      <c r="CM1390" s="513"/>
      <c r="CN1390" s="244"/>
      <c r="CO1390" s="244"/>
      <c r="CR1390" s="822">
        <f t="shared" si="1149"/>
        <v>0</v>
      </c>
      <c r="CS1390" s="822">
        <f t="shared" si="1150"/>
        <v>0</v>
      </c>
      <c r="CT1390" s="823">
        <f t="shared" si="1151"/>
        <v>0</v>
      </c>
      <c r="CU1390" s="817">
        <f t="shared" si="1152"/>
        <v>0</v>
      </c>
      <c r="CV1390" s="817">
        <f t="shared" si="1153"/>
        <v>0</v>
      </c>
      <c r="CW1390" s="817">
        <f t="shared" si="1154"/>
        <v>0</v>
      </c>
      <c r="CX1390" s="817">
        <f t="shared" si="1155"/>
        <v>0</v>
      </c>
      <c r="CY1390" s="817"/>
      <c r="CZ1390" s="817">
        <f t="shared" si="1156"/>
        <v>0</v>
      </c>
      <c r="DA1390" s="817">
        <f t="shared" si="1157"/>
        <v>0</v>
      </c>
      <c r="DB1390" s="817"/>
      <c r="DC1390" s="244"/>
      <c r="DD1390" s="244"/>
    </row>
    <row r="1391" spans="1:108">
      <c r="A1391" s="878" t="s">
        <v>185</v>
      </c>
      <c r="B1391" s="879"/>
      <c r="C1391" s="233">
        <f>SUM(C1337:C1390)</f>
        <v>0</v>
      </c>
      <c r="D1391" s="234">
        <f>SUM(D1337:D1390)</f>
        <v>0</v>
      </c>
      <c r="E1391" s="235">
        <f>SUM(E1337:E1390)</f>
        <v>0</v>
      </c>
      <c r="F1391" s="236">
        <f>SUM(F1337:F1390)</f>
        <v>0</v>
      </c>
      <c r="G1391" s="234">
        <f>SUM(G1337:G1390)</f>
        <v>0</v>
      </c>
      <c r="H1391" s="916"/>
      <c r="I1391" s="914"/>
      <c r="J1391" s="914"/>
      <c r="K1391" s="914"/>
      <c r="L1391" s="914"/>
      <c r="M1391" s="914"/>
      <c r="N1391" s="914"/>
      <c r="O1391" s="914"/>
      <c r="P1391" s="914"/>
      <c r="Q1391" s="914"/>
      <c r="R1391" s="914"/>
      <c r="S1391" s="914"/>
      <c r="T1391" s="914"/>
      <c r="U1391" s="914"/>
      <c r="V1391" s="914"/>
      <c r="W1391" s="914"/>
      <c r="X1391" s="914"/>
      <c r="Y1391" s="914"/>
      <c r="Z1391" s="915"/>
      <c r="AA1391" s="235">
        <f t="shared" ref="AA1391:AN1391" si="1166">SUM(AA1337:AA1390)</f>
        <v>0</v>
      </c>
      <c r="AB1391" s="237">
        <f t="shared" si="1166"/>
        <v>0</v>
      </c>
      <c r="AC1391" s="236">
        <f t="shared" si="1166"/>
        <v>0</v>
      </c>
      <c r="AD1391" s="238">
        <f t="shared" si="1166"/>
        <v>0</v>
      </c>
      <c r="AE1391" s="237">
        <f t="shared" si="1166"/>
        <v>0</v>
      </c>
      <c r="AF1391" s="239">
        <f t="shared" si="1166"/>
        <v>0</v>
      </c>
      <c r="AG1391" s="240">
        <f t="shared" si="1166"/>
        <v>0</v>
      </c>
      <c r="AH1391" s="238">
        <f t="shared" si="1166"/>
        <v>0</v>
      </c>
      <c r="AI1391" s="239">
        <f t="shared" si="1166"/>
        <v>0</v>
      </c>
      <c r="AJ1391" s="240">
        <f t="shared" si="1166"/>
        <v>0</v>
      </c>
      <c r="AK1391" s="238">
        <f t="shared" ref="AK1391:AM1391" si="1167">SUM(AK1337:AK1390)</f>
        <v>0</v>
      </c>
      <c r="AL1391" s="239">
        <f t="shared" si="1167"/>
        <v>0</v>
      </c>
      <c r="AM1391" s="239">
        <f t="shared" si="1167"/>
        <v>0</v>
      </c>
      <c r="AN1391" s="239">
        <f t="shared" si="1166"/>
        <v>0</v>
      </c>
      <c r="AO1391" s="854"/>
      <c r="BE1391" s="256"/>
      <c r="BF1391" s="256"/>
      <c r="BG1391" s="256"/>
      <c r="BH1391" s="256"/>
      <c r="CC1391" s="513" t="str">
        <f t="shared" si="1140"/>
        <v/>
      </c>
      <c r="CD1391" s="513" t="str">
        <f t="shared" si="1141"/>
        <v/>
      </c>
      <c r="CE1391" s="513" t="str">
        <f t="shared" si="1142"/>
        <v/>
      </c>
      <c r="CF1391" s="513" t="str">
        <f t="shared" si="1143"/>
        <v/>
      </c>
      <c r="CG1391" s="513" t="str">
        <f t="shared" si="1144"/>
        <v/>
      </c>
      <c r="CH1391" s="513" t="str">
        <f t="shared" si="1145"/>
        <v/>
      </c>
      <c r="CI1391" s="513" t="str">
        <f t="shared" si="1146"/>
        <v/>
      </c>
      <c r="CJ1391" s="513"/>
      <c r="CK1391" s="513" t="str">
        <f t="shared" si="1147"/>
        <v/>
      </c>
      <c r="CL1391" s="513" t="str">
        <f t="shared" si="1148"/>
        <v/>
      </c>
      <c r="CM1391" s="513"/>
      <c r="CN1391" s="256"/>
      <c r="CO1391" s="256"/>
      <c r="CR1391" s="822">
        <f t="shared" si="1149"/>
        <v>0</v>
      </c>
      <c r="CS1391" s="822">
        <f t="shared" si="1150"/>
        <v>0</v>
      </c>
      <c r="CT1391" s="823">
        <f t="shared" si="1151"/>
        <v>0</v>
      </c>
      <c r="CU1391" s="817">
        <f t="shared" si="1152"/>
        <v>0</v>
      </c>
      <c r="CV1391" s="817">
        <f t="shared" si="1153"/>
        <v>0</v>
      </c>
      <c r="CW1391" s="817">
        <f t="shared" si="1154"/>
        <v>0</v>
      </c>
      <c r="CX1391" s="817">
        <f t="shared" si="1155"/>
        <v>0</v>
      </c>
      <c r="CY1391" s="817"/>
      <c r="CZ1391" s="817">
        <f t="shared" si="1156"/>
        <v>0</v>
      </c>
      <c r="DA1391" s="817">
        <f t="shared" si="1157"/>
        <v>0</v>
      </c>
      <c r="DB1391" s="817"/>
      <c r="DC1391" s="256"/>
      <c r="DD1391" s="256"/>
    </row>
    <row r="1392" spans="1:108">
      <c r="A1392" s="881" t="s">
        <v>2464</v>
      </c>
      <c r="B1392" s="879"/>
      <c r="C1392" s="875"/>
      <c r="D1392" s="876"/>
      <c r="E1392" s="876"/>
      <c r="F1392" s="876"/>
      <c r="G1392" s="876"/>
      <c r="H1392" s="876"/>
      <c r="I1392" s="876"/>
      <c r="J1392" s="876"/>
      <c r="K1392" s="876"/>
      <c r="L1392" s="876"/>
      <c r="M1392" s="876"/>
      <c r="N1392" s="876"/>
      <c r="O1392" s="876"/>
      <c r="P1392" s="876"/>
      <c r="Q1392" s="876"/>
      <c r="R1392" s="876"/>
      <c r="S1392" s="876"/>
      <c r="T1392" s="876"/>
      <c r="U1392" s="876"/>
      <c r="V1392" s="876"/>
      <c r="W1392" s="876"/>
      <c r="X1392" s="876"/>
      <c r="Y1392" s="876"/>
      <c r="Z1392" s="876"/>
      <c r="AA1392" s="876"/>
      <c r="AB1392" s="876"/>
      <c r="AC1392" s="876"/>
      <c r="AD1392" s="876"/>
      <c r="AE1392" s="876"/>
      <c r="AF1392" s="876"/>
      <c r="AG1392" s="876"/>
      <c r="AH1392" s="876"/>
      <c r="AI1392" s="876"/>
      <c r="AJ1392" s="876"/>
      <c r="AK1392" s="876"/>
      <c r="AL1392" s="876"/>
      <c r="AM1392" s="876"/>
      <c r="AN1392" s="876"/>
      <c r="AO1392" s="854"/>
      <c r="BE1392" s="515"/>
      <c r="BF1392" s="515"/>
      <c r="BG1392" s="515"/>
      <c r="BH1392" s="515"/>
      <c r="CC1392" s="513" t="str">
        <f t="shared" si="1140"/>
        <v/>
      </c>
      <c r="CD1392" s="513" t="str">
        <f t="shared" si="1141"/>
        <v/>
      </c>
      <c r="CE1392" s="513" t="str">
        <f t="shared" si="1142"/>
        <v/>
      </c>
      <c r="CF1392" s="513" t="str">
        <f t="shared" si="1143"/>
        <v/>
      </c>
      <c r="CG1392" s="513" t="str">
        <f t="shared" si="1144"/>
        <v/>
      </c>
      <c r="CH1392" s="513" t="str">
        <f t="shared" si="1145"/>
        <v/>
      </c>
      <c r="CI1392" s="513" t="str">
        <f t="shared" si="1146"/>
        <v/>
      </c>
      <c r="CJ1392" s="513"/>
      <c r="CK1392" s="513" t="str">
        <f t="shared" si="1147"/>
        <v/>
      </c>
      <c r="CL1392" s="513" t="str">
        <f t="shared" si="1148"/>
        <v/>
      </c>
      <c r="CM1392" s="513"/>
      <c r="CN1392" s="515"/>
      <c r="CO1392" s="515"/>
      <c r="CR1392" s="822">
        <f t="shared" si="1149"/>
        <v>0</v>
      </c>
      <c r="CS1392" s="822">
        <f t="shared" si="1150"/>
        <v>0</v>
      </c>
      <c r="CT1392" s="823">
        <f t="shared" si="1151"/>
        <v>0</v>
      </c>
      <c r="CU1392" s="817">
        <f t="shared" si="1152"/>
        <v>0</v>
      </c>
      <c r="CV1392" s="817">
        <f t="shared" si="1153"/>
        <v>0</v>
      </c>
      <c r="CW1392" s="817">
        <f t="shared" si="1154"/>
        <v>0</v>
      </c>
      <c r="CX1392" s="817">
        <f t="shared" si="1155"/>
        <v>0</v>
      </c>
      <c r="CY1392" s="817"/>
      <c r="CZ1392" s="817">
        <f t="shared" si="1156"/>
        <v>0</v>
      </c>
      <c r="DA1392" s="817">
        <f t="shared" si="1157"/>
        <v>0</v>
      </c>
      <c r="DB1392" s="817"/>
      <c r="DC1392" s="515"/>
      <c r="DD1392" s="515"/>
    </row>
    <row r="1393" spans="1:108">
      <c r="A1393" s="386">
        <v>1202001</v>
      </c>
      <c r="B1393" s="418" t="s">
        <v>2465</v>
      </c>
      <c r="C1393" s="42">
        <f>SUM(I1393:N1393)</f>
        <v>0</v>
      </c>
      <c r="D1393" s="477"/>
      <c r="E1393" s="140"/>
      <c r="F1393" s="276"/>
      <c r="G1393" s="275"/>
      <c r="H1393" s="173">
        <f>SUM(I1393:J1393)</f>
        <v>0</v>
      </c>
      <c r="I1393" s="104"/>
      <c r="J1393" s="143"/>
      <c r="K1393" s="105"/>
      <c r="L1393" s="43"/>
      <c r="M1393" s="143"/>
      <c r="N1393" s="44"/>
      <c r="O1393" s="297"/>
      <c r="P1393" s="159"/>
      <c r="Q1393" s="298"/>
      <c r="R1393" s="299"/>
      <c r="S1393" s="140"/>
      <c r="T1393" s="276"/>
      <c r="U1393" s="297"/>
      <c r="V1393" s="159"/>
      <c r="W1393" s="298"/>
      <c r="X1393" s="299"/>
      <c r="Y1393" s="140"/>
      <c r="Z1393" s="142"/>
      <c r="AA1393" s="43"/>
      <c r="AB1393" s="143"/>
      <c r="AC1393" s="44"/>
      <c r="AD1393" s="104"/>
      <c r="AE1393" s="143"/>
      <c r="AF1393" s="105"/>
      <c r="AG1393" s="144"/>
      <c r="AH1393" s="104"/>
      <c r="AI1393" s="105"/>
      <c r="AJ1393" s="144"/>
      <c r="AK1393" s="104"/>
      <c r="AL1393" s="105"/>
      <c r="AM1393" s="105"/>
      <c r="AN1393" s="105"/>
      <c r="AO1393" s="855" t="str">
        <f t="shared" ref="AO1393:AO1456" si="1168">CC1393&amp;CD1393&amp;CE1393&amp;CF1393&amp;CG1393&amp;CH1393&amp;CI1393&amp;CJ1393&amp;CK1393&amp;CL1393&amp;CM1393&amp;CN1393&amp;CO1393</f>
        <v/>
      </c>
      <c r="BE1393" s="244"/>
      <c r="BF1393" s="244"/>
      <c r="BG1393" s="244"/>
      <c r="BH1393" s="244"/>
      <c r="CC1393" s="513" t="str">
        <f t="shared" si="1140"/>
        <v/>
      </c>
      <c r="CD1393" s="513" t="str">
        <f t="shared" si="1141"/>
        <v/>
      </c>
      <c r="CE1393" s="513" t="str">
        <f t="shared" si="1142"/>
        <v/>
      </c>
      <c r="CF1393" s="513" t="str">
        <f t="shared" si="1143"/>
        <v/>
      </c>
      <c r="CG1393" s="513" t="str">
        <f t="shared" si="1144"/>
        <v/>
      </c>
      <c r="CH1393" s="513" t="str">
        <f t="shared" si="1145"/>
        <v/>
      </c>
      <c r="CI1393" s="513" t="str">
        <f t="shared" si="1146"/>
        <v/>
      </c>
      <c r="CJ1393" s="513"/>
      <c r="CK1393" s="513" t="str">
        <f t="shared" si="1147"/>
        <v/>
      </c>
      <c r="CL1393" s="513" t="str">
        <f t="shared" si="1148"/>
        <v/>
      </c>
      <c r="CM1393" s="513"/>
      <c r="CN1393" s="513" t="str">
        <f t="shared" ref="CN1393:CN1398" si="1169">IF(AND($C1393&gt;0,AK1393="")," * No olvide digitar la variable Quirófano Cirugía Mayor. Digite Cero si no tiene.",IF(AK1393&gt;$C1393," *  La variable Quirófano Cirugía Mayor No puede ser mayor al Total.",""))</f>
        <v/>
      </c>
      <c r="CO1393" s="513" t="str">
        <f t="shared" ref="CO1393:CO1398" si="1170">IF(AND($C1393&gt;0,AL1393="")," * No olvide digitar la variable Asistencia Anestésica. Digite Cero si no tiene.",IF(AL1393&gt;$C1393," *  La variable Asistencia Anestésica No puede ser mayor al Total.",""))</f>
        <v/>
      </c>
      <c r="CR1393" s="822">
        <f t="shared" si="1149"/>
        <v>0</v>
      </c>
      <c r="CS1393" s="822">
        <f t="shared" si="1150"/>
        <v>0</v>
      </c>
      <c r="CT1393" s="823">
        <f t="shared" si="1151"/>
        <v>0</v>
      </c>
      <c r="CU1393" s="817">
        <f t="shared" si="1152"/>
        <v>0</v>
      </c>
      <c r="CV1393" s="817">
        <f t="shared" si="1153"/>
        <v>0</v>
      </c>
      <c r="CW1393" s="817">
        <f t="shared" si="1154"/>
        <v>0</v>
      </c>
      <c r="CX1393" s="817">
        <f t="shared" si="1155"/>
        <v>0</v>
      </c>
      <c r="CY1393" s="817"/>
      <c r="CZ1393" s="817">
        <f t="shared" si="1156"/>
        <v>0</v>
      </c>
      <c r="DA1393" s="817">
        <f t="shared" si="1157"/>
        <v>0</v>
      </c>
      <c r="DB1393" s="817"/>
      <c r="DC1393" s="822">
        <f t="shared" ref="DC1393:DC1398" si="1171">IF(AND($C1393&gt;0,AK1393=""),1,IF(AK1393&gt;$C1393,1,0))</f>
        <v>0</v>
      </c>
      <c r="DD1393" s="822">
        <f t="shared" ref="DD1393:DD1398" si="1172">IF(AND($C1393&gt;0,AL1393=""),1,IF(AL1393&gt;$C1393,1,0))</f>
        <v>0</v>
      </c>
    </row>
    <row r="1394" spans="1:108">
      <c r="A1394" s="388">
        <v>1202002</v>
      </c>
      <c r="B1394" s="419" t="s">
        <v>2466</v>
      </c>
      <c r="C1394" s="57">
        <f t="shared" ref="C1394:C1401" si="1173">SUM(I1394:N1394)</f>
        <v>0</v>
      </c>
      <c r="D1394" s="478"/>
      <c r="E1394" s="145"/>
      <c r="F1394" s="280"/>
      <c r="G1394" s="279"/>
      <c r="H1394" s="175">
        <f t="shared" ref="H1394:H1401" si="1174">SUM(I1394:J1394)</f>
        <v>0</v>
      </c>
      <c r="I1394" s="110"/>
      <c r="J1394" s="148"/>
      <c r="K1394" s="111"/>
      <c r="L1394" s="58"/>
      <c r="M1394" s="148"/>
      <c r="N1394" s="59"/>
      <c r="O1394" s="161"/>
      <c r="P1394" s="160"/>
      <c r="Q1394" s="300"/>
      <c r="R1394" s="301"/>
      <c r="S1394" s="145"/>
      <c r="T1394" s="280"/>
      <c r="U1394" s="161"/>
      <c r="V1394" s="160"/>
      <c r="W1394" s="300"/>
      <c r="X1394" s="301"/>
      <c r="Y1394" s="145"/>
      <c r="Z1394" s="147"/>
      <c r="AA1394" s="58"/>
      <c r="AB1394" s="148"/>
      <c r="AC1394" s="59"/>
      <c r="AD1394" s="110"/>
      <c r="AE1394" s="148"/>
      <c r="AF1394" s="111"/>
      <c r="AG1394" s="149"/>
      <c r="AH1394" s="110"/>
      <c r="AI1394" s="111"/>
      <c r="AJ1394" s="149"/>
      <c r="AK1394" s="110"/>
      <c r="AL1394" s="111"/>
      <c r="AM1394" s="111"/>
      <c r="AN1394" s="111"/>
      <c r="AO1394" s="855" t="str">
        <f t="shared" si="1168"/>
        <v/>
      </c>
      <c r="BE1394" s="244"/>
      <c r="BF1394" s="244"/>
      <c r="BG1394" s="244"/>
      <c r="BH1394" s="244"/>
      <c r="CC1394" s="513" t="str">
        <f t="shared" si="1140"/>
        <v/>
      </c>
      <c r="CD1394" s="513" t="str">
        <f t="shared" si="1141"/>
        <v/>
      </c>
      <c r="CE1394" s="513" t="str">
        <f t="shared" si="1142"/>
        <v/>
      </c>
      <c r="CF1394" s="513" t="str">
        <f t="shared" si="1143"/>
        <v/>
      </c>
      <c r="CG1394" s="513" t="str">
        <f t="shared" si="1144"/>
        <v/>
      </c>
      <c r="CH1394" s="513" t="str">
        <f t="shared" si="1145"/>
        <v/>
      </c>
      <c r="CI1394" s="513" t="str">
        <f t="shared" si="1146"/>
        <v/>
      </c>
      <c r="CJ1394" s="513"/>
      <c r="CK1394" s="513" t="str">
        <f t="shared" si="1147"/>
        <v/>
      </c>
      <c r="CL1394" s="513" t="str">
        <f t="shared" si="1148"/>
        <v/>
      </c>
      <c r="CM1394" s="513"/>
      <c r="CN1394" s="513" t="str">
        <f t="shared" si="1169"/>
        <v/>
      </c>
      <c r="CO1394" s="513" t="str">
        <f t="shared" si="1170"/>
        <v/>
      </c>
      <c r="CR1394" s="822">
        <f t="shared" si="1149"/>
        <v>0</v>
      </c>
      <c r="CS1394" s="822">
        <f t="shared" si="1150"/>
        <v>0</v>
      </c>
      <c r="CT1394" s="823">
        <f t="shared" si="1151"/>
        <v>0</v>
      </c>
      <c r="CU1394" s="817">
        <f t="shared" si="1152"/>
        <v>0</v>
      </c>
      <c r="CV1394" s="817">
        <f t="shared" si="1153"/>
        <v>0</v>
      </c>
      <c r="CW1394" s="817">
        <f t="shared" si="1154"/>
        <v>0</v>
      </c>
      <c r="CX1394" s="817">
        <f t="shared" si="1155"/>
        <v>0</v>
      </c>
      <c r="CY1394" s="817"/>
      <c r="CZ1394" s="817">
        <f t="shared" si="1156"/>
        <v>0</v>
      </c>
      <c r="DA1394" s="817">
        <f t="shared" si="1157"/>
        <v>0</v>
      </c>
      <c r="DB1394" s="817"/>
      <c r="DC1394" s="822">
        <f t="shared" si="1171"/>
        <v>0</v>
      </c>
      <c r="DD1394" s="822">
        <f t="shared" si="1172"/>
        <v>0</v>
      </c>
    </row>
    <row r="1395" spans="1:108">
      <c r="A1395" s="388">
        <v>1202003</v>
      </c>
      <c r="B1395" s="419" t="s">
        <v>2467</v>
      </c>
      <c r="C1395" s="57">
        <f t="shared" si="1173"/>
        <v>0</v>
      </c>
      <c r="D1395" s="478"/>
      <c r="E1395" s="145"/>
      <c r="F1395" s="280"/>
      <c r="G1395" s="279"/>
      <c r="H1395" s="175">
        <f t="shared" si="1174"/>
        <v>0</v>
      </c>
      <c r="I1395" s="110"/>
      <c r="J1395" s="148"/>
      <c r="K1395" s="111"/>
      <c r="L1395" s="58"/>
      <c r="M1395" s="148"/>
      <c r="N1395" s="59"/>
      <c r="O1395" s="161"/>
      <c r="P1395" s="160"/>
      <c r="Q1395" s="300"/>
      <c r="R1395" s="301"/>
      <c r="S1395" s="145"/>
      <c r="T1395" s="280"/>
      <c r="U1395" s="161"/>
      <c r="V1395" s="160"/>
      <c r="W1395" s="300"/>
      <c r="X1395" s="301"/>
      <c r="Y1395" s="145"/>
      <c r="Z1395" s="147"/>
      <c r="AA1395" s="58"/>
      <c r="AB1395" s="148"/>
      <c r="AC1395" s="59"/>
      <c r="AD1395" s="110"/>
      <c r="AE1395" s="148"/>
      <c r="AF1395" s="111"/>
      <c r="AG1395" s="149"/>
      <c r="AH1395" s="110"/>
      <c r="AI1395" s="111"/>
      <c r="AJ1395" s="149"/>
      <c r="AK1395" s="110"/>
      <c r="AL1395" s="111"/>
      <c r="AM1395" s="111"/>
      <c r="AN1395" s="111"/>
      <c r="AO1395" s="855" t="str">
        <f t="shared" si="1168"/>
        <v/>
      </c>
      <c r="BE1395" s="244"/>
      <c r="BF1395" s="244"/>
      <c r="BG1395" s="244"/>
      <c r="BH1395" s="244"/>
      <c r="CC1395" s="513" t="str">
        <f t="shared" si="1140"/>
        <v/>
      </c>
      <c r="CD1395" s="513" t="str">
        <f t="shared" si="1141"/>
        <v/>
      </c>
      <c r="CE1395" s="513" t="str">
        <f t="shared" si="1142"/>
        <v/>
      </c>
      <c r="CF1395" s="513" t="str">
        <f t="shared" si="1143"/>
        <v/>
      </c>
      <c r="CG1395" s="513" t="str">
        <f t="shared" si="1144"/>
        <v/>
      </c>
      <c r="CH1395" s="513" t="str">
        <f t="shared" si="1145"/>
        <v/>
      </c>
      <c r="CI1395" s="513" t="str">
        <f t="shared" si="1146"/>
        <v/>
      </c>
      <c r="CJ1395" s="513"/>
      <c r="CK1395" s="513" t="str">
        <f t="shared" si="1147"/>
        <v/>
      </c>
      <c r="CL1395" s="513" t="str">
        <f t="shared" si="1148"/>
        <v/>
      </c>
      <c r="CM1395" s="513"/>
      <c r="CN1395" s="513" t="str">
        <f t="shared" si="1169"/>
        <v/>
      </c>
      <c r="CO1395" s="513" t="str">
        <f t="shared" si="1170"/>
        <v/>
      </c>
      <c r="CR1395" s="822">
        <f t="shared" si="1149"/>
        <v>0</v>
      </c>
      <c r="CS1395" s="822">
        <f t="shared" si="1150"/>
        <v>0</v>
      </c>
      <c r="CT1395" s="823">
        <f t="shared" si="1151"/>
        <v>0</v>
      </c>
      <c r="CU1395" s="817">
        <f t="shared" si="1152"/>
        <v>0</v>
      </c>
      <c r="CV1395" s="817">
        <f t="shared" si="1153"/>
        <v>0</v>
      </c>
      <c r="CW1395" s="817">
        <f t="shared" si="1154"/>
        <v>0</v>
      </c>
      <c r="CX1395" s="817">
        <f t="shared" si="1155"/>
        <v>0</v>
      </c>
      <c r="CY1395" s="817"/>
      <c r="CZ1395" s="817">
        <f t="shared" si="1156"/>
        <v>0</v>
      </c>
      <c r="DA1395" s="817">
        <f t="shared" si="1157"/>
        <v>0</v>
      </c>
      <c r="DB1395" s="817"/>
      <c r="DC1395" s="822">
        <f t="shared" si="1171"/>
        <v>0</v>
      </c>
      <c r="DD1395" s="822">
        <f t="shared" si="1172"/>
        <v>0</v>
      </c>
    </row>
    <row r="1396" spans="1:108">
      <c r="A1396" s="388">
        <v>1202004</v>
      </c>
      <c r="B1396" s="419" t="s">
        <v>2468</v>
      </c>
      <c r="C1396" s="57">
        <f t="shared" si="1173"/>
        <v>0</v>
      </c>
      <c r="D1396" s="478"/>
      <c r="E1396" s="145"/>
      <c r="F1396" s="280"/>
      <c r="G1396" s="279"/>
      <c r="H1396" s="175">
        <f t="shared" si="1174"/>
        <v>0</v>
      </c>
      <c r="I1396" s="110"/>
      <c r="J1396" s="148"/>
      <c r="K1396" s="111"/>
      <c r="L1396" s="58"/>
      <c r="M1396" s="148"/>
      <c r="N1396" s="59"/>
      <c r="O1396" s="161"/>
      <c r="P1396" s="160"/>
      <c r="Q1396" s="300"/>
      <c r="R1396" s="301"/>
      <c r="S1396" s="145"/>
      <c r="T1396" s="280"/>
      <c r="U1396" s="161"/>
      <c r="V1396" s="160"/>
      <c r="W1396" s="300"/>
      <c r="X1396" s="301"/>
      <c r="Y1396" s="145"/>
      <c r="Z1396" s="147"/>
      <c r="AA1396" s="58"/>
      <c r="AB1396" s="148"/>
      <c r="AC1396" s="59"/>
      <c r="AD1396" s="110"/>
      <c r="AE1396" s="148"/>
      <c r="AF1396" s="111"/>
      <c r="AG1396" s="149"/>
      <c r="AH1396" s="110"/>
      <c r="AI1396" s="111"/>
      <c r="AJ1396" s="149"/>
      <c r="AK1396" s="110"/>
      <c r="AL1396" s="111"/>
      <c r="AM1396" s="111"/>
      <c r="AN1396" s="111"/>
      <c r="AO1396" s="855" t="str">
        <f t="shared" si="1168"/>
        <v/>
      </c>
      <c r="BE1396" s="244"/>
      <c r="BF1396" s="244"/>
      <c r="BG1396" s="244"/>
      <c r="BH1396" s="244"/>
      <c r="CC1396" s="513" t="str">
        <f t="shared" si="1140"/>
        <v/>
      </c>
      <c r="CD1396" s="513" t="str">
        <f t="shared" si="1141"/>
        <v/>
      </c>
      <c r="CE1396" s="513" t="str">
        <f t="shared" si="1142"/>
        <v/>
      </c>
      <c r="CF1396" s="513" t="str">
        <f t="shared" si="1143"/>
        <v/>
      </c>
      <c r="CG1396" s="513" t="str">
        <f t="shared" si="1144"/>
        <v/>
      </c>
      <c r="CH1396" s="513" t="str">
        <f t="shared" si="1145"/>
        <v/>
      </c>
      <c r="CI1396" s="513" t="str">
        <f t="shared" si="1146"/>
        <v/>
      </c>
      <c r="CJ1396" s="513"/>
      <c r="CK1396" s="513" t="str">
        <f t="shared" si="1147"/>
        <v/>
      </c>
      <c r="CL1396" s="513" t="str">
        <f t="shared" si="1148"/>
        <v/>
      </c>
      <c r="CM1396" s="513"/>
      <c r="CN1396" s="513" t="str">
        <f t="shared" si="1169"/>
        <v/>
      </c>
      <c r="CO1396" s="513" t="str">
        <f t="shared" si="1170"/>
        <v/>
      </c>
      <c r="CR1396" s="822">
        <f t="shared" si="1149"/>
        <v>0</v>
      </c>
      <c r="CS1396" s="822">
        <f t="shared" si="1150"/>
        <v>0</v>
      </c>
      <c r="CT1396" s="823">
        <f t="shared" si="1151"/>
        <v>0</v>
      </c>
      <c r="CU1396" s="817">
        <f t="shared" si="1152"/>
        <v>0</v>
      </c>
      <c r="CV1396" s="817">
        <f t="shared" si="1153"/>
        <v>0</v>
      </c>
      <c r="CW1396" s="817">
        <f t="shared" si="1154"/>
        <v>0</v>
      </c>
      <c r="CX1396" s="817">
        <f t="shared" si="1155"/>
        <v>0</v>
      </c>
      <c r="CY1396" s="817"/>
      <c r="CZ1396" s="817">
        <f t="shared" si="1156"/>
        <v>0</v>
      </c>
      <c r="DA1396" s="817">
        <f t="shared" si="1157"/>
        <v>0</v>
      </c>
      <c r="DB1396" s="817"/>
      <c r="DC1396" s="822">
        <f t="shared" si="1171"/>
        <v>0</v>
      </c>
      <c r="DD1396" s="822">
        <f t="shared" si="1172"/>
        <v>0</v>
      </c>
    </row>
    <row r="1397" spans="1:108">
      <c r="A1397" s="388">
        <v>1202005</v>
      </c>
      <c r="B1397" s="419" t="s">
        <v>2469</v>
      </c>
      <c r="C1397" s="57">
        <f t="shared" si="1173"/>
        <v>0</v>
      </c>
      <c r="D1397" s="478"/>
      <c r="E1397" s="145"/>
      <c r="F1397" s="280"/>
      <c r="G1397" s="279"/>
      <c r="H1397" s="175">
        <f t="shared" si="1174"/>
        <v>0</v>
      </c>
      <c r="I1397" s="110"/>
      <c r="J1397" s="148"/>
      <c r="K1397" s="111"/>
      <c r="L1397" s="58"/>
      <c r="M1397" s="148"/>
      <c r="N1397" s="59"/>
      <c r="O1397" s="161"/>
      <c r="P1397" s="160"/>
      <c r="Q1397" s="300"/>
      <c r="R1397" s="301"/>
      <c r="S1397" s="145"/>
      <c r="T1397" s="280"/>
      <c r="U1397" s="161"/>
      <c r="V1397" s="160"/>
      <c r="W1397" s="300"/>
      <c r="X1397" s="301"/>
      <c r="Y1397" s="145"/>
      <c r="Z1397" s="147"/>
      <c r="AA1397" s="58"/>
      <c r="AB1397" s="148"/>
      <c r="AC1397" s="59"/>
      <c r="AD1397" s="110"/>
      <c r="AE1397" s="148"/>
      <c r="AF1397" s="111"/>
      <c r="AG1397" s="149"/>
      <c r="AH1397" s="110"/>
      <c r="AI1397" s="111"/>
      <c r="AJ1397" s="149"/>
      <c r="AK1397" s="110"/>
      <c r="AL1397" s="111"/>
      <c r="AM1397" s="111"/>
      <c r="AN1397" s="111"/>
      <c r="AO1397" s="855" t="str">
        <f t="shared" si="1168"/>
        <v/>
      </c>
      <c r="BE1397" s="244"/>
      <c r="BF1397" s="244"/>
      <c r="BG1397" s="244"/>
      <c r="BH1397" s="244"/>
      <c r="CC1397" s="513" t="str">
        <f t="shared" si="1140"/>
        <v/>
      </c>
      <c r="CD1397" s="513" t="str">
        <f t="shared" si="1141"/>
        <v/>
      </c>
      <c r="CE1397" s="513" t="str">
        <f t="shared" si="1142"/>
        <v/>
      </c>
      <c r="CF1397" s="513" t="str">
        <f t="shared" si="1143"/>
        <v/>
      </c>
      <c r="CG1397" s="513" t="str">
        <f t="shared" si="1144"/>
        <v/>
      </c>
      <c r="CH1397" s="513" t="str">
        <f t="shared" si="1145"/>
        <v/>
      </c>
      <c r="CI1397" s="513" t="str">
        <f t="shared" si="1146"/>
        <v/>
      </c>
      <c r="CJ1397" s="513"/>
      <c r="CK1397" s="513" t="str">
        <f t="shared" si="1147"/>
        <v/>
      </c>
      <c r="CL1397" s="513" t="str">
        <f t="shared" si="1148"/>
        <v/>
      </c>
      <c r="CM1397" s="513"/>
      <c r="CN1397" s="513" t="str">
        <f t="shared" si="1169"/>
        <v/>
      </c>
      <c r="CO1397" s="513" t="str">
        <f t="shared" si="1170"/>
        <v/>
      </c>
      <c r="CR1397" s="822">
        <f t="shared" si="1149"/>
        <v>0</v>
      </c>
      <c r="CS1397" s="822">
        <f t="shared" si="1150"/>
        <v>0</v>
      </c>
      <c r="CT1397" s="823">
        <f t="shared" si="1151"/>
        <v>0</v>
      </c>
      <c r="CU1397" s="817">
        <f t="shared" si="1152"/>
        <v>0</v>
      </c>
      <c r="CV1397" s="817">
        <f t="shared" si="1153"/>
        <v>0</v>
      </c>
      <c r="CW1397" s="817">
        <f t="shared" si="1154"/>
        <v>0</v>
      </c>
      <c r="CX1397" s="817">
        <f t="shared" si="1155"/>
        <v>0</v>
      </c>
      <c r="CY1397" s="817"/>
      <c r="CZ1397" s="817">
        <f t="shared" si="1156"/>
        <v>0</v>
      </c>
      <c r="DA1397" s="817">
        <f t="shared" si="1157"/>
        <v>0</v>
      </c>
      <c r="DB1397" s="817"/>
      <c r="DC1397" s="822">
        <f t="shared" si="1171"/>
        <v>0</v>
      </c>
      <c r="DD1397" s="822">
        <f t="shared" si="1172"/>
        <v>0</v>
      </c>
    </row>
    <row r="1398" spans="1:108">
      <c r="A1398" s="388">
        <v>1202006</v>
      </c>
      <c r="B1398" s="419" t="s">
        <v>2470</v>
      </c>
      <c r="C1398" s="57">
        <f t="shared" si="1173"/>
        <v>0</v>
      </c>
      <c r="D1398" s="478"/>
      <c r="E1398" s="145"/>
      <c r="F1398" s="280"/>
      <c r="G1398" s="279"/>
      <c r="H1398" s="175">
        <f t="shared" si="1174"/>
        <v>0</v>
      </c>
      <c r="I1398" s="110"/>
      <c r="J1398" s="148"/>
      <c r="K1398" s="111"/>
      <c r="L1398" s="58"/>
      <c r="M1398" s="148"/>
      <c r="N1398" s="59"/>
      <c r="O1398" s="161"/>
      <c r="P1398" s="160"/>
      <c r="Q1398" s="300"/>
      <c r="R1398" s="301"/>
      <c r="S1398" s="145"/>
      <c r="T1398" s="280"/>
      <c r="U1398" s="161"/>
      <c r="V1398" s="160"/>
      <c r="W1398" s="300"/>
      <c r="X1398" s="301"/>
      <c r="Y1398" s="145"/>
      <c r="Z1398" s="147"/>
      <c r="AA1398" s="58"/>
      <c r="AB1398" s="148"/>
      <c r="AC1398" s="59"/>
      <c r="AD1398" s="110"/>
      <c r="AE1398" s="148"/>
      <c r="AF1398" s="111"/>
      <c r="AG1398" s="149"/>
      <c r="AH1398" s="110"/>
      <c r="AI1398" s="111"/>
      <c r="AJ1398" s="149"/>
      <c r="AK1398" s="110"/>
      <c r="AL1398" s="111"/>
      <c r="AM1398" s="111"/>
      <c r="AN1398" s="111"/>
      <c r="AO1398" s="855" t="str">
        <f t="shared" si="1168"/>
        <v/>
      </c>
      <c r="BE1398" s="244"/>
      <c r="BF1398" s="244"/>
      <c r="BG1398" s="244"/>
      <c r="BH1398" s="244"/>
      <c r="CC1398" s="513" t="str">
        <f t="shared" si="1140"/>
        <v/>
      </c>
      <c r="CD1398" s="513" t="str">
        <f t="shared" si="1141"/>
        <v/>
      </c>
      <c r="CE1398" s="513" t="str">
        <f t="shared" si="1142"/>
        <v/>
      </c>
      <c r="CF1398" s="513" t="str">
        <f t="shared" si="1143"/>
        <v/>
      </c>
      <c r="CG1398" s="513" t="str">
        <f t="shared" si="1144"/>
        <v/>
      </c>
      <c r="CH1398" s="513" t="str">
        <f t="shared" si="1145"/>
        <v/>
      </c>
      <c r="CI1398" s="513" t="str">
        <f t="shared" si="1146"/>
        <v/>
      </c>
      <c r="CJ1398" s="513"/>
      <c r="CK1398" s="513" t="str">
        <f t="shared" si="1147"/>
        <v/>
      </c>
      <c r="CL1398" s="513" t="str">
        <f t="shared" si="1148"/>
        <v/>
      </c>
      <c r="CM1398" s="513"/>
      <c r="CN1398" s="513" t="str">
        <f t="shared" si="1169"/>
        <v/>
      </c>
      <c r="CO1398" s="513" t="str">
        <f t="shared" si="1170"/>
        <v/>
      </c>
      <c r="CR1398" s="822">
        <f t="shared" si="1149"/>
        <v>0</v>
      </c>
      <c r="CS1398" s="822">
        <f t="shared" si="1150"/>
        <v>0</v>
      </c>
      <c r="CT1398" s="823">
        <f t="shared" si="1151"/>
        <v>0</v>
      </c>
      <c r="CU1398" s="817">
        <f t="shared" si="1152"/>
        <v>0</v>
      </c>
      <c r="CV1398" s="817">
        <f t="shared" si="1153"/>
        <v>0</v>
      </c>
      <c r="CW1398" s="817">
        <f t="shared" si="1154"/>
        <v>0</v>
      </c>
      <c r="CX1398" s="817">
        <f t="shared" si="1155"/>
        <v>0</v>
      </c>
      <c r="CY1398" s="817"/>
      <c r="CZ1398" s="817">
        <f t="shared" si="1156"/>
        <v>0</v>
      </c>
      <c r="DA1398" s="817">
        <f t="shared" si="1157"/>
        <v>0</v>
      </c>
      <c r="DB1398" s="817"/>
      <c r="DC1398" s="822">
        <f t="shared" si="1171"/>
        <v>0</v>
      </c>
      <c r="DD1398" s="822">
        <f t="shared" si="1172"/>
        <v>0</v>
      </c>
    </row>
    <row r="1399" spans="1:108">
      <c r="A1399" s="388">
        <v>1202007</v>
      </c>
      <c r="B1399" s="419" t="s">
        <v>2471</v>
      </c>
      <c r="C1399" s="57">
        <f t="shared" si="1173"/>
        <v>0</v>
      </c>
      <c r="D1399" s="478"/>
      <c r="E1399" s="145"/>
      <c r="F1399" s="280"/>
      <c r="G1399" s="279"/>
      <c r="H1399" s="175">
        <f t="shared" si="1174"/>
        <v>0</v>
      </c>
      <c r="I1399" s="110"/>
      <c r="J1399" s="148"/>
      <c r="K1399" s="111"/>
      <c r="L1399" s="58"/>
      <c r="M1399" s="148"/>
      <c r="N1399" s="59"/>
      <c r="O1399" s="57">
        <f>SUM(P1399:Q1399)</f>
        <v>0</v>
      </c>
      <c r="P1399" s="110"/>
      <c r="Q1399" s="111"/>
      <c r="R1399" s="281">
        <f>SUM(S1399:T1399)</f>
        <v>0</v>
      </c>
      <c r="S1399" s="58"/>
      <c r="T1399" s="59"/>
      <c r="U1399" s="57">
        <f>SUM(V1399:W1399)</f>
        <v>0</v>
      </c>
      <c r="V1399" s="110"/>
      <c r="W1399" s="111"/>
      <c r="X1399" s="281">
        <f>SUM(Y1399:Z1399)</f>
        <v>0</v>
      </c>
      <c r="Y1399" s="58"/>
      <c r="Z1399" s="282"/>
      <c r="AA1399" s="58"/>
      <c r="AB1399" s="148"/>
      <c r="AC1399" s="59"/>
      <c r="AD1399" s="110"/>
      <c r="AE1399" s="148"/>
      <c r="AF1399" s="111"/>
      <c r="AG1399" s="149"/>
      <c r="AH1399" s="110"/>
      <c r="AI1399" s="111"/>
      <c r="AJ1399" s="149"/>
      <c r="AK1399" s="70"/>
      <c r="AL1399" s="271"/>
      <c r="AM1399" s="271"/>
      <c r="AN1399" s="271"/>
      <c r="AO1399" s="855" t="str">
        <f t="shared" si="1168"/>
        <v/>
      </c>
      <c r="BE1399" s="244"/>
      <c r="BF1399" s="244"/>
      <c r="BG1399" s="244"/>
      <c r="BH1399" s="244"/>
      <c r="CC1399" s="513" t="str">
        <f t="shared" si="1140"/>
        <v/>
      </c>
      <c r="CD1399" s="513" t="str">
        <f t="shared" si="1141"/>
        <v/>
      </c>
      <c r="CE1399" s="513" t="str">
        <f t="shared" si="1142"/>
        <v/>
      </c>
      <c r="CF1399" s="513" t="str">
        <f t="shared" si="1143"/>
        <v/>
      </c>
      <c r="CG1399" s="513" t="str">
        <f t="shared" si="1144"/>
        <v/>
      </c>
      <c r="CH1399" s="513" t="str">
        <f t="shared" si="1145"/>
        <v/>
      </c>
      <c r="CI1399" s="513" t="str">
        <f t="shared" si="1146"/>
        <v/>
      </c>
      <c r="CJ1399" s="513"/>
      <c r="CK1399" s="513" t="str">
        <f t="shared" si="1147"/>
        <v/>
      </c>
      <c r="CL1399" s="513" t="str">
        <f t="shared" si="1148"/>
        <v/>
      </c>
      <c r="CM1399" s="513"/>
      <c r="CN1399" s="244"/>
      <c r="CO1399" s="244"/>
      <c r="CR1399" s="822">
        <f t="shared" si="1149"/>
        <v>0</v>
      </c>
      <c r="CS1399" s="822">
        <f t="shared" si="1150"/>
        <v>0</v>
      </c>
      <c r="CT1399" s="823">
        <f t="shared" si="1151"/>
        <v>0</v>
      </c>
      <c r="CU1399" s="817">
        <f t="shared" si="1152"/>
        <v>0</v>
      </c>
      <c r="CV1399" s="817">
        <f t="shared" si="1153"/>
        <v>0</v>
      </c>
      <c r="CW1399" s="817">
        <f t="shared" si="1154"/>
        <v>0</v>
      </c>
      <c r="CX1399" s="817">
        <f t="shared" si="1155"/>
        <v>0</v>
      </c>
      <c r="CY1399" s="817"/>
      <c r="CZ1399" s="817">
        <f t="shared" si="1156"/>
        <v>0</v>
      </c>
      <c r="DA1399" s="817">
        <f t="shared" si="1157"/>
        <v>0</v>
      </c>
      <c r="DB1399" s="817"/>
      <c r="DC1399" s="244"/>
      <c r="DD1399" s="244"/>
    </row>
    <row r="1400" spans="1:108">
      <c r="A1400" s="388">
        <v>1202008</v>
      </c>
      <c r="B1400" s="419" t="s">
        <v>2472</v>
      </c>
      <c r="C1400" s="57">
        <f t="shared" si="1173"/>
        <v>0</v>
      </c>
      <c r="D1400" s="478"/>
      <c r="E1400" s="145"/>
      <c r="F1400" s="280"/>
      <c r="G1400" s="279"/>
      <c r="H1400" s="175">
        <f t="shared" si="1174"/>
        <v>0</v>
      </c>
      <c r="I1400" s="110"/>
      <c r="J1400" s="148"/>
      <c r="K1400" s="111"/>
      <c r="L1400" s="58"/>
      <c r="M1400" s="148"/>
      <c r="N1400" s="59"/>
      <c r="O1400" s="57">
        <f>SUM(P1400:Q1400)</f>
        <v>0</v>
      </c>
      <c r="P1400" s="110"/>
      <c r="Q1400" s="111"/>
      <c r="R1400" s="281">
        <f>SUM(S1400:T1400)</f>
        <v>0</v>
      </c>
      <c r="S1400" s="58"/>
      <c r="T1400" s="59"/>
      <c r="U1400" s="57">
        <f>SUM(V1400:W1400)</f>
        <v>0</v>
      </c>
      <c r="V1400" s="110"/>
      <c r="W1400" s="111"/>
      <c r="X1400" s="281">
        <f>SUM(Y1400:Z1400)</f>
        <v>0</v>
      </c>
      <c r="Y1400" s="58"/>
      <c r="Z1400" s="282"/>
      <c r="AA1400" s="58"/>
      <c r="AB1400" s="148"/>
      <c r="AC1400" s="59"/>
      <c r="AD1400" s="110"/>
      <c r="AE1400" s="148"/>
      <c r="AF1400" s="111"/>
      <c r="AG1400" s="149"/>
      <c r="AH1400" s="110"/>
      <c r="AI1400" s="111"/>
      <c r="AJ1400" s="149"/>
      <c r="AK1400" s="70"/>
      <c r="AL1400" s="271"/>
      <c r="AM1400" s="271"/>
      <c r="AN1400" s="271"/>
      <c r="AO1400" s="855" t="str">
        <f t="shared" si="1168"/>
        <v/>
      </c>
      <c r="BE1400" s="244"/>
      <c r="BF1400" s="244"/>
      <c r="BG1400" s="244"/>
      <c r="BH1400" s="244"/>
      <c r="CC1400" s="513" t="str">
        <f t="shared" si="1140"/>
        <v/>
      </c>
      <c r="CD1400" s="513" t="str">
        <f t="shared" si="1141"/>
        <v/>
      </c>
      <c r="CE1400" s="513" t="str">
        <f t="shared" si="1142"/>
        <v/>
      </c>
      <c r="CF1400" s="513" t="str">
        <f t="shared" si="1143"/>
        <v/>
      </c>
      <c r="CG1400" s="513" t="str">
        <f t="shared" si="1144"/>
        <v/>
      </c>
      <c r="CH1400" s="513" t="str">
        <f t="shared" si="1145"/>
        <v/>
      </c>
      <c r="CI1400" s="513" t="str">
        <f t="shared" si="1146"/>
        <v/>
      </c>
      <c r="CJ1400" s="513"/>
      <c r="CK1400" s="513" t="str">
        <f t="shared" si="1147"/>
        <v/>
      </c>
      <c r="CL1400" s="513" t="str">
        <f t="shared" si="1148"/>
        <v/>
      </c>
      <c r="CM1400" s="513"/>
      <c r="CN1400" s="244"/>
      <c r="CO1400" s="244"/>
      <c r="CR1400" s="822">
        <f t="shared" si="1149"/>
        <v>0</v>
      </c>
      <c r="CS1400" s="822">
        <f t="shared" si="1150"/>
        <v>0</v>
      </c>
      <c r="CT1400" s="823">
        <f t="shared" si="1151"/>
        <v>0</v>
      </c>
      <c r="CU1400" s="817">
        <f t="shared" si="1152"/>
        <v>0</v>
      </c>
      <c r="CV1400" s="817">
        <f t="shared" si="1153"/>
        <v>0</v>
      </c>
      <c r="CW1400" s="817">
        <f t="shared" si="1154"/>
        <v>0</v>
      </c>
      <c r="CX1400" s="817">
        <f t="shared" si="1155"/>
        <v>0</v>
      </c>
      <c r="CY1400" s="817"/>
      <c r="CZ1400" s="817">
        <f t="shared" si="1156"/>
        <v>0</v>
      </c>
      <c r="DA1400" s="817">
        <f t="shared" si="1157"/>
        <v>0</v>
      </c>
      <c r="DB1400" s="817"/>
      <c r="DC1400" s="244"/>
      <c r="DD1400" s="244"/>
    </row>
    <row r="1401" spans="1:108">
      <c r="A1401" s="388">
        <v>1202009</v>
      </c>
      <c r="B1401" s="419" t="s">
        <v>2473</v>
      </c>
      <c r="C1401" s="57">
        <f t="shared" si="1173"/>
        <v>0</v>
      </c>
      <c r="D1401" s="478"/>
      <c r="E1401" s="145"/>
      <c r="F1401" s="280"/>
      <c r="G1401" s="279"/>
      <c r="H1401" s="175">
        <f t="shared" si="1174"/>
        <v>0</v>
      </c>
      <c r="I1401" s="110"/>
      <c r="J1401" s="148"/>
      <c r="K1401" s="111"/>
      <c r="L1401" s="58"/>
      <c r="M1401" s="148"/>
      <c r="N1401" s="59"/>
      <c r="O1401" s="57">
        <f>SUM(P1401:Q1401)</f>
        <v>0</v>
      </c>
      <c r="P1401" s="110"/>
      <c r="Q1401" s="111"/>
      <c r="R1401" s="281">
        <f>SUM(S1401:T1401)</f>
        <v>0</v>
      </c>
      <c r="S1401" s="58"/>
      <c r="T1401" s="59"/>
      <c r="U1401" s="57">
        <f>SUM(V1401:W1401)</f>
        <v>0</v>
      </c>
      <c r="V1401" s="110"/>
      <c r="W1401" s="111"/>
      <c r="X1401" s="281">
        <f>SUM(Y1401:Z1401)</f>
        <v>0</v>
      </c>
      <c r="Y1401" s="58"/>
      <c r="Z1401" s="282"/>
      <c r="AA1401" s="58"/>
      <c r="AB1401" s="148"/>
      <c r="AC1401" s="59"/>
      <c r="AD1401" s="110"/>
      <c r="AE1401" s="148"/>
      <c r="AF1401" s="111"/>
      <c r="AG1401" s="149"/>
      <c r="AH1401" s="110"/>
      <c r="AI1401" s="111"/>
      <c r="AJ1401" s="149"/>
      <c r="AK1401" s="70"/>
      <c r="AL1401" s="271"/>
      <c r="AM1401" s="271"/>
      <c r="AN1401" s="271"/>
      <c r="AO1401" s="855" t="str">
        <f t="shared" si="1168"/>
        <v/>
      </c>
      <c r="BE1401" s="244"/>
      <c r="BF1401" s="244"/>
      <c r="BG1401" s="244"/>
      <c r="BH1401" s="244"/>
      <c r="CC1401" s="513" t="str">
        <f t="shared" ref="CC1401:CC1432" si="1175">IF(AND($C1401&gt;0,AA1401="")," * No olvide digitar la variable "&amp;$AA$8&amp;""&amp;": Atención Cerrada. Digite Cero si no tiene.","")</f>
        <v/>
      </c>
      <c r="CD1401" s="513" t="str">
        <f t="shared" ref="CD1401:CD1432" si="1176">IF(AND($C1401&gt;0,AB1401="")," * No olvide digitar la variable "&amp;$AA$8&amp;""&amp;": Atención Abierta. Digite Cero si no tiene.","")</f>
        <v/>
      </c>
      <c r="CE1401" s="513" t="str">
        <f t="shared" ref="CE1401:CE1432" si="1177">IF(AND($C1401&gt;0,AC1401="")," * No olvide digitar la variable "&amp;$AA$8&amp;""&amp;": Emergencia. Digite Cero si no tiene.","")</f>
        <v/>
      </c>
      <c r="CF1401" s="513" t="str">
        <f t="shared" ref="CF1401:CF1432" si="1178">IF(AND(C1401&lt;AA1401+AB1401+AC1401)," * La Suma de la variable "&amp;$AA$8&amp;""&amp;" no puede ser mayor al Total.","")</f>
        <v/>
      </c>
      <c r="CG1401" s="513" t="str">
        <f t="shared" ref="CG1401:CG1432" si="1179">IF(AND($C1401&gt;0,AD1401="")," * No olvide digitar la variable "&amp;$AD$8&amp;""&amp;": Honorarios. Digite Cero si no tiene.","")</f>
        <v/>
      </c>
      <c r="CH1401" s="513" t="str">
        <f t="shared" ref="CH1401:CH1432" si="1180">IF(AND($C1401&gt;0,AE1401="")," * No olvide digitar la variable "&amp;$AD$8&amp;""&amp;": Convenios. Digite Cero si no tiene.","")</f>
        <v/>
      </c>
      <c r="CI1401" s="513" t="str">
        <f t="shared" ref="CI1401:CI1432" si="1181">IF(AND($C1401&gt;0,AF1401="")," * No olvide digitar la variable "&amp;$AD$8&amp;""&amp;": Consultores de llamada. Digite Cero si no tiene.","")</f>
        <v/>
      </c>
      <c r="CJ1401" s="513"/>
      <c r="CK1401" s="513" t="str">
        <f t="shared" ref="CK1401:CK1432" si="1182">IF(AND($C1401&gt;0,AH1401="")," * No olvide digitar la variable "&amp;$AH$8&amp;""&amp;" Al Sistema. Digite Cero si no tiene.","")</f>
        <v/>
      </c>
      <c r="CL1401" s="513" t="str">
        <f t="shared" ref="CL1401:CL1432" si="1183">IF(AND($C1401&gt;0,AI1401="")," * No olvide digitar la variable "&amp;$AH$8&amp;""&amp;" al Extrasistema. Digite Cero si no tiene.","")</f>
        <v/>
      </c>
      <c r="CM1401" s="513"/>
      <c r="CN1401" s="244"/>
      <c r="CO1401" s="244"/>
      <c r="CR1401" s="822">
        <f t="shared" ref="CR1401:CR1432" si="1184">IF(AND($C1401&gt;0,AA1401=""),1,0)</f>
        <v>0</v>
      </c>
      <c r="CS1401" s="822">
        <f t="shared" ref="CS1401:CS1432" si="1185">IF(AND($C1401&gt;0,AB1401=""),1,0)</f>
        <v>0</v>
      </c>
      <c r="CT1401" s="823">
        <f t="shared" ref="CT1401:CT1432" si="1186">IF(AND($C1401&gt;0,AC1401=""),1,0)</f>
        <v>0</v>
      </c>
      <c r="CU1401" s="817">
        <f t="shared" ref="CU1401:CU1432" si="1187">IF(AND(C1401&lt;AA1401+AB1401+AC1401),1,0)</f>
        <v>0</v>
      </c>
      <c r="CV1401" s="817">
        <f t="shared" ref="CV1401:CV1432" si="1188">IF(AND($C1401&gt;0,AD1401=""),1,0)</f>
        <v>0</v>
      </c>
      <c r="CW1401" s="817">
        <f t="shared" ref="CW1401:CW1432" si="1189">IF(AND($C1401&gt;0,AE1401=""),1,0)</f>
        <v>0</v>
      </c>
      <c r="CX1401" s="817">
        <f t="shared" ref="CX1401:CX1432" si="1190">IF(AND($C1401&gt;0,AF1401=""),1,0)</f>
        <v>0</v>
      </c>
      <c r="CY1401" s="817"/>
      <c r="CZ1401" s="817">
        <f t="shared" ref="CZ1401:CZ1432" si="1191">IF(AND($C1401&gt;0,AH1401=""),1,0)</f>
        <v>0</v>
      </c>
      <c r="DA1401" s="817">
        <f t="shared" ref="DA1401:DA1432" si="1192">IF(AND($C1401&gt;0,AI1401=""),1,0)</f>
        <v>0</v>
      </c>
      <c r="DB1401" s="817"/>
      <c r="DC1401" s="244"/>
      <c r="DD1401" s="244"/>
    </row>
    <row r="1402" spans="1:108">
      <c r="A1402" s="388">
        <v>1202010</v>
      </c>
      <c r="B1402" s="419" t="s">
        <v>2474</v>
      </c>
      <c r="C1402" s="57">
        <f>SUM(I1402:N1402)</f>
        <v>0</v>
      </c>
      <c r="D1402" s="478"/>
      <c r="E1402" s="145"/>
      <c r="F1402" s="280"/>
      <c r="G1402" s="279"/>
      <c r="H1402" s="175">
        <f>SUM(I1402:J1402)</f>
        <v>0</v>
      </c>
      <c r="I1402" s="110"/>
      <c r="J1402" s="148"/>
      <c r="K1402" s="111"/>
      <c r="L1402" s="58"/>
      <c r="M1402" s="148"/>
      <c r="N1402" s="59"/>
      <c r="O1402" s="161"/>
      <c r="P1402" s="160"/>
      <c r="Q1402" s="300"/>
      <c r="R1402" s="301"/>
      <c r="S1402" s="145"/>
      <c r="T1402" s="280"/>
      <c r="U1402" s="161"/>
      <c r="V1402" s="160"/>
      <c r="W1402" s="300"/>
      <c r="X1402" s="301"/>
      <c r="Y1402" s="145"/>
      <c r="Z1402" s="147"/>
      <c r="AA1402" s="58"/>
      <c r="AB1402" s="148"/>
      <c r="AC1402" s="59"/>
      <c r="AD1402" s="110"/>
      <c r="AE1402" s="148"/>
      <c r="AF1402" s="111"/>
      <c r="AG1402" s="149"/>
      <c r="AH1402" s="110"/>
      <c r="AI1402" s="111"/>
      <c r="AJ1402" s="149"/>
      <c r="AK1402" s="110"/>
      <c r="AL1402" s="111"/>
      <c r="AM1402" s="111"/>
      <c r="AN1402" s="111"/>
      <c r="AO1402" s="855" t="str">
        <f t="shared" si="1168"/>
        <v/>
      </c>
      <c r="BE1402" s="244"/>
      <c r="BF1402" s="244"/>
      <c r="BG1402" s="244"/>
      <c r="BH1402" s="244"/>
      <c r="CC1402" s="513" t="str">
        <f t="shared" si="1175"/>
        <v/>
      </c>
      <c r="CD1402" s="513" t="str">
        <f t="shared" si="1176"/>
        <v/>
      </c>
      <c r="CE1402" s="513" t="str">
        <f t="shared" si="1177"/>
        <v/>
      </c>
      <c r="CF1402" s="513" t="str">
        <f t="shared" si="1178"/>
        <v/>
      </c>
      <c r="CG1402" s="513" t="str">
        <f t="shared" si="1179"/>
        <v/>
      </c>
      <c r="CH1402" s="513" t="str">
        <f t="shared" si="1180"/>
        <v/>
      </c>
      <c r="CI1402" s="513" t="str">
        <f t="shared" si="1181"/>
        <v/>
      </c>
      <c r="CJ1402" s="513"/>
      <c r="CK1402" s="513" t="str">
        <f t="shared" si="1182"/>
        <v/>
      </c>
      <c r="CL1402" s="513" t="str">
        <f t="shared" si="1183"/>
        <v/>
      </c>
      <c r="CM1402" s="513"/>
      <c r="CN1402" s="513" t="str">
        <f t="shared" ref="CN1402:CN1404" si="1193">IF(AND($C1402&gt;0,AK1402="")," * No olvide digitar la variable Quirófano Cirugía Mayor. Digite Cero si no tiene.",IF(AK1402&gt;$C1402," *  La variable Quirófano Cirugía Mayor No puede ser mayor al Total.",""))</f>
        <v/>
      </c>
      <c r="CO1402" s="513" t="str">
        <f t="shared" ref="CO1402:CO1404" si="1194">IF(AND($C1402&gt;0,AL1402="")," * No olvide digitar la variable Asistencia Anestésica. Digite Cero si no tiene.",IF(AL1402&gt;$C1402," *  La variable Asistencia Anestésica No puede ser mayor al Total.",""))</f>
        <v/>
      </c>
      <c r="CR1402" s="822">
        <f t="shared" si="1184"/>
        <v>0</v>
      </c>
      <c r="CS1402" s="822">
        <f t="shared" si="1185"/>
        <v>0</v>
      </c>
      <c r="CT1402" s="823">
        <f t="shared" si="1186"/>
        <v>0</v>
      </c>
      <c r="CU1402" s="817">
        <f t="shared" si="1187"/>
        <v>0</v>
      </c>
      <c r="CV1402" s="817">
        <f t="shared" si="1188"/>
        <v>0</v>
      </c>
      <c r="CW1402" s="817">
        <f t="shared" si="1189"/>
        <v>0</v>
      </c>
      <c r="CX1402" s="817">
        <f t="shared" si="1190"/>
        <v>0</v>
      </c>
      <c r="CY1402" s="817"/>
      <c r="CZ1402" s="817">
        <f t="shared" si="1191"/>
        <v>0</v>
      </c>
      <c r="DA1402" s="817">
        <f t="shared" si="1192"/>
        <v>0</v>
      </c>
      <c r="DB1402" s="817"/>
      <c r="DC1402" s="822">
        <f t="shared" ref="DC1402:DC1404" si="1195">IF(AND($C1402&gt;0,AK1402=""),1,IF(AK1402&gt;$C1402,1,0))</f>
        <v>0</v>
      </c>
      <c r="DD1402" s="822">
        <f t="shared" ref="DD1402:DD1404" si="1196">IF(AND($C1402&gt;0,AL1402=""),1,IF(AL1402&gt;$C1402,1,0))</f>
        <v>0</v>
      </c>
    </row>
    <row r="1403" spans="1:108">
      <c r="A1403" s="388">
        <v>1202011</v>
      </c>
      <c r="B1403" s="419" t="s">
        <v>2475</v>
      </c>
      <c r="C1403" s="57">
        <f>SUM(I1403:N1403)</f>
        <v>0</v>
      </c>
      <c r="D1403" s="478"/>
      <c r="E1403" s="145"/>
      <c r="F1403" s="280"/>
      <c r="G1403" s="279"/>
      <c r="H1403" s="175">
        <f>SUM(I1403:J1403)</f>
        <v>0</v>
      </c>
      <c r="I1403" s="110"/>
      <c r="J1403" s="148"/>
      <c r="K1403" s="111"/>
      <c r="L1403" s="58"/>
      <c r="M1403" s="148"/>
      <c r="N1403" s="59"/>
      <c r="O1403" s="161"/>
      <c r="P1403" s="160"/>
      <c r="Q1403" s="300"/>
      <c r="R1403" s="301"/>
      <c r="S1403" s="145"/>
      <c r="T1403" s="280"/>
      <c r="U1403" s="161"/>
      <c r="V1403" s="160"/>
      <c r="W1403" s="300"/>
      <c r="X1403" s="301"/>
      <c r="Y1403" s="145"/>
      <c r="Z1403" s="147"/>
      <c r="AA1403" s="58"/>
      <c r="AB1403" s="148"/>
      <c r="AC1403" s="59"/>
      <c r="AD1403" s="110"/>
      <c r="AE1403" s="148"/>
      <c r="AF1403" s="111"/>
      <c r="AG1403" s="149"/>
      <c r="AH1403" s="110"/>
      <c r="AI1403" s="111"/>
      <c r="AJ1403" s="149"/>
      <c r="AK1403" s="110"/>
      <c r="AL1403" s="111"/>
      <c r="AM1403" s="111"/>
      <c r="AN1403" s="111"/>
      <c r="AO1403" s="855" t="str">
        <f t="shared" si="1168"/>
        <v/>
      </c>
      <c r="BE1403" s="244"/>
      <c r="BF1403" s="244"/>
      <c r="BG1403" s="244"/>
      <c r="BH1403" s="244"/>
      <c r="CC1403" s="513" t="str">
        <f t="shared" si="1175"/>
        <v/>
      </c>
      <c r="CD1403" s="513" t="str">
        <f t="shared" si="1176"/>
        <v/>
      </c>
      <c r="CE1403" s="513" t="str">
        <f t="shared" si="1177"/>
        <v/>
      </c>
      <c r="CF1403" s="513" t="str">
        <f t="shared" si="1178"/>
        <v/>
      </c>
      <c r="CG1403" s="513" t="str">
        <f t="shared" si="1179"/>
        <v/>
      </c>
      <c r="CH1403" s="513" t="str">
        <f t="shared" si="1180"/>
        <v/>
      </c>
      <c r="CI1403" s="513" t="str">
        <f t="shared" si="1181"/>
        <v/>
      </c>
      <c r="CJ1403" s="513"/>
      <c r="CK1403" s="513" t="str">
        <f t="shared" si="1182"/>
        <v/>
      </c>
      <c r="CL1403" s="513" t="str">
        <f t="shared" si="1183"/>
        <v/>
      </c>
      <c r="CM1403" s="513"/>
      <c r="CN1403" s="513" t="str">
        <f t="shared" si="1193"/>
        <v/>
      </c>
      <c r="CO1403" s="513" t="str">
        <f t="shared" si="1194"/>
        <v/>
      </c>
      <c r="CR1403" s="822">
        <f t="shared" si="1184"/>
        <v>0</v>
      </c>
      <c r="CS1403" s="822">
        <f t="shared" si="1185"/>
        <v>0</v>
      </c>
      <c r="CT1403" s="823">
        <f t="shared" si="1186"/>
        <v>0</v>
      </c>
      <c r="CU1403" s="817">
        <f t="shared" si="1187"/>
        <v>0</v>
      </c>
      <c r="CV1403" s="817">
        <f t="shared" si="1188"/>
        <v>0</v>
      </c>
      <c r="CW1403" s="817">
        <f t="shared" si="1189"/>
        <v>0</v>
      </c>
      <c r="CX1403" s="817">
        <f t="shared" si="1190"/>
        <v>0</v>
      </c>
      <c r="CY1403" s="817"/>
      <c r="CZ1403" s="817">
        <f t="shared" si="1191"/>
        <v>0</v>
      </c>
      <c r="DA1403" s="817">
        <f t="shared" si="1192"/>
        <v>0</v>
      </c>
      <c r="DB1403" s="817"/>
      <c r="DC1403" s="822">
        <f t="shared" si="1195"/>
        <v>0</v>
      </c>
      <c r="DD1403" s="822">
        <f t="shared" si="1196"/>
        <v>0</v>
      </c>
    </row>
    <row r="1404" spans="1:108">
      <c r="A1404" s="388">
        <v>1202012</v>
      </c>
      <c r="B1404" s="419" t="s">
        <v>2476</v>
      </c>
      <c r="C1404" s="57">
        <f>SUM(I1404:N1404)</f>
        <v>0</v>
      </c>
      <c r="D1404" s="478"/>
      <c r="E1404" s="145"/>
      <c r="F1404" s="280"/>
      <c r="G1404" s="279"/>
      <c r="H1404" s="175">
        <f>SUM(I1404:J1404)</f>
        <v>0</v>
      </c>
      <c r="I1404" s="110"/>
      <c r="J1404" s="148"/>
      <c r="K1404" s="111"/>
      <c r="L1404" s="58"/>
      <c r="M1404" s="148"/>
      <c r="N1404" s="59"/>
      <c r="O1404" s="161"/>
      <c r="P1404" s="160"/>
      <c r="Q1404" s="300"/>
      <c r="R1404" s="301"/>
      <c r="S1404" s="145"/>
      <c r="T1404" s="280"/>
      <c r="U1404" s="161"/>
      <c r="V1404" s="160"/>
      <c r="W1404" s="300"/>
      <c r="X1404" s="301"/>
      <c r="Y1404" s="145"/>
      <c r="Z1404" s="147"/>
      <c r="AA1404" s="58"/>
      <c r="AB1404" s="148"/>
      <c r="AC1404" s="59"/>
      <c r="AD1404" s="110"/>
      <c r="AE1404" s="148"/>
      <c r="AF1404" s="111"/>
      <c r="AG1404" s="149"/>
      <c r="AH1404" s="110"/>
      <c r="AI1404" s="111"/>
      <c r="AJ1404" s="149"/>
      <c r="AK1404" s="110"/>
      <c r="AL1404" s="111"/>
      <c r="AM1404" s="111"/>
      <c r="AN1404" s="111"/>
      <c r="AO1404" s="855" t="str">
        <f t="shared" si="1168"/>
        <v/>
      </c>
      <c r="BE1404" s="244"/>
      <c r="BF1404" s="244"/>
      <c r="BG1404" s="244"/>
      <c r="BH1404" s="244"/>
      <c r="CC1404" s="513" t="str">
        <f t="shared" si="1175"/>
        <v/>
      </c>
      <c r="CD1404" s="513" t="str">
        <f t="shared" si="1176"/>
        <v/>
      </c>
      <c r="CE1404" s="513" t="str">
        <f t="shared" si="1177"/>
        <v/>
      </c>
      <c r="CF1404" s="513" t="str">
        <f t="shared" si="1178"/>
        <v/>
      </c>
      <c r="CG1404" s="513" t="str">
        <f t="shared" si="1179"/>
        <v/>
      </c>
      <c r="CH1404" s="513" t="str">
        <f t="shared" si="1180"/>
        <v/>
      </c>
      <c r="CI1404" s="513" t="str">
        <f t="shared" si="1181"/>
        <v/>
      </c>
      <c r="CJ1404" s="513"/>
      <c r="CK1404" s="513" t="str">
        <f t="shared" si="1182"/>
        <v/>
      </c>
      <c r="CL1404" s="513" t="str">
        <f t="shared" si="1183"/>
        <v/>
      </c>
      <c r="CM1404" s="513"/>
      <c r="CN1404" s="513" t="str">
        <f t="shared" si="1193"/>
        <v/>
      </c>
      <c r="CO1404" s="513" t="str">
        <f t="shared" si="1194"/>
        <v/>
      </c>
      <c r="CR1404" s="822">
        <f t="shared" si="1184"/>
        <v>0</v>
      </c>
      <c r="CS1404" s="822">
        <f t="shared" si="1185"/>
        <v>0</v>
      </c>
      <c r="CT1404" s="823">
        <f t="shared" si="1186"/>
        <v>0</v>
      </c>
      <c r="CU1404" s="817">
        <f t="shared" si="1187"/>
        <v>0</v>
      </c>
      <c r="CV1404" s="817">
        <f t="shared" si="1188"/>
        <v>0</v>
      </c>
      <c r="CW1404" s="817">
        <f t="shared" si="1189"/>
        <v>0</v>
      </c>
      <c r="CX1404" s="817">
        <f t="shared" si="1190"/>
        <v>0</v>
      </c>
      <c r="CY1404" s="817"/>
      <c r="CZ1404" s="817">
        <f t="shared" si="1191"/>
        <v>0</v>
      </c>
      <c r="DA1404" s="817">
        <f t="shared" si="1192"/>
        <v>0</v>
      </c>
      <c r="DB1404" s="817"/>
      <c r="DC1404" s="822">
        <f t="shared" si="1195"/>
        <v>0</v>
      </c>
      <c r="DD1404" s="822">
        <f t="shared" si="1196"/>
        <v>0</v>
      </c>
    </row>
    <row r="1405" spans="1:108">
      <c r="A1405" s="388">
        <v>1202013</v>
      </c>
      <c r="B1405" s="419" t="s">
        <v>2477</v>
      </c>
      <c r="C1405" s="57">
        <f t="shared" ref="C1405:C1465" si="1197">SUM(I1405:N1405)</f>
        <v>0</v>
      </c>
      <c r="D1405" s="478"/>
      <c r="E1405" s="145"/>
      <c r="F1405" s="280"/>
      <c r="G1405" s="279"/>
      <c r="H1405" s="175">
        <f t="shared" ref="H1405:H1468" si="1198">SUM(I1405:J1405)</f>
        <v>0</v>
      </c>
      <c r="I1405" s="110"/>
      <c r="J1405" s="148"/>
      <c r="K1405" s="111"/>
      <c r="L1405" s="58"/>
      <c r="M1405" s="148"/>
      <c r="N1405" s="59"/>
      <c r="O1405" s="57">
        <f t="shared" ref="O1405:O1468" si="1199">SUM(P1405:Q1405)</f>
        <v>0</v>
      </c>
      <c r="P1405" s="110"/>
      <c r="Q1405" s="111"/>
      <c r="R1405" s="281">
        <f t="shared" ref="R1405:R1468" si="1200">SUM(S1405:T1405)</f>
        <v>0</v>
      </c>
      <c r="S1405" s="58"/>
      <c r="T1405" s="59"/>
      <c r="U1405" s="57">
        <f t="shared" ref="U1405:U1468" si="1201">SUM(V1405:W1405)</f>
        <v>0</v>
      </c>
      <c r="V1405" s="110"/>
      <c r="W1405" s="111"/>
      <c r="X1405" s="281">
        <f t="shared" ref="X1405:X1468" si="1202">SUM(Y1405:Z1405)</f>
        <v>0</v>
      </c>
      <c r="Y1405" s="58"/>
      <c r="Z1405" s="282"/>
      <c r="AA1405" s="58"/>
      <c r="AB1405" s="148"/>
      <c r="AC1405" s="59"/>
      <c r="AD1405" s="110"/>
      <c r="AE1405" s="148"/>
      <c r="AF1405" s="111"/>
      <c r="AG1405" s="149"/>
      <c r="AH1405" s="110"/>
      <c r="AI1405" s="111"/>
      <c r="AJ1405" s="149"/>
      <c r="AK1405" s="70"/>
      <c r="AL1405" s="271"/>
      <c r="AM1405" s="271"/>
      <c r="AN1405" s="271"/>
      <c r="AO1405" s="855" t="str">
        <f t="shared" si="1168"/>
        <v/>
      </c>
      <c r="BE1405" s="244"/>
      <c r="BF1405" s="244"/>
      <c r="BG1405" s="244"/>
      <c r="BH1405" s="244"/>
      <c r="CC1405" s="513" t="str">
        <f t="shared" si="1175"/>
        <v/>
      </c>
      <c r="CD1405" s="513" t="str">
        <f t="shared" si="1176"/>
        <v/>
      </c>
      <c r="CE1405" s="513" t="str">
        <f t="shared" si="1177"/>
        <v/>
      </c>
      <c r="CF1405" s="513" t="str">
        <f t="shared" si="1178"/>
        <v/>
      </c>
      <c r="CG1405" s="513" t="str">
        <f t="shared" si="1179"/>
        <v/>
      </c>
      <c r="CH1405" s="513" t="str">
        <f t="shared" si="1180"/>
        <v/>
      </c>
      <c r="CI1405" s="513" t="str">
        <f t="shared" si="1181"/>
        <v/>
      </c>
      <c r="CJ1405" s="513"/>
      <c r="CK1405" s="513" t="str">
        <f t="shared" si="1182"/>
        <v/>
      </c>
      <c r="CL1405" s="513" t="str">
        <f t="shared" si="1183"/>
        <v/>
      </c>
      <c r="CM1405" s="513"/>
      <c r="CN1405" s="244"/>
      <c r="CO1405" s="244"/>
      <c r="CR1405" s="822">
        <f t="shared" si="1184"/>
        <v>0</v>
      </c>
      <c r="CS1405" s="822">
        <f t="shared" si="1185"/>
        <v>0</v>
      </c>
      <c r="CT1405" s="823">
        <f t="shared" si="1186"/>
        <v>0</v>
      </c>
      <c r="CU1405" s="817">
        <f t="shared" si="1187"/>
        <v>0</v>
      </c>
      <c r="CV1405" s="817">
        <f t="shared" si="1188"/>
        <v>0</v>
      </c>
      <c r="CW1405" s="817">
        <f t="shared" si="1189"/>
        <v>0</v>
      </c>
      <c r="CX1405" s="817">
        <f t="shared" si="1190"/>
        <v>0</v>
      </c>
      <c r="CY1405" s="817"/>
      <c r="CZ1405" s="817">
        <f t="shared" si="1191"/>
        <v>0</v>
      </c>
      <c r="DA1405" s="817">
        <f t="shared" si="1192"/>
        <v>0</v>
      </c>
      <c r="DB1405" s="817"/>
      <c r="DC1405" s="244"/>
      <c r="DD1405" s="244"/>
    </row>
    <row r="1406" spans="1:108">
      <c r="A1406" s="388">
        <v>1202014</v>
      </c>
      <c r="B1406" s="419" t="s">
        <v>2478</v>
      </c>
      <c r="C1406" s="57">
        <f t="shared" si="1197"/>
        <v>0</v>
      </c>
      <c r="D1406" s="478"/>
      <c r="E1406" s="145"/>
      <c r="F1406" s="280"/>
      <c r="G1406" s="279"/>
      <c r="H1406" s="175">
        <f t="shared" si="1198"/>
        <v>0</v>
      </c>
      <c r="I1406" s="110"/>
      <c r="J1406" s="148"/>
      <c r="K1406" s="111"/>
      <c r="L1406" s="58"/>
      <c r="M1406" s="148"/>
      <c r="N1406" s="59"/>
      <c r="O1406" s="161"/>
      <c r="P1406" s="160"/>
      <c r="Q1406" s="300"/>
      <c r="R1406" s="301"/>
      <c r="S1406" s="145"/>
      <c r="T1406" s="280"/>
      <c r="U1406" s="161"/>
      <c r="V1406" s="160"/>
      <c r="W1406" s="300"/>
      <c r="X1406" s="301"/>
      <c r="Y1406" s="145"/>
      <c r="Z1406" s="147"/>
      <c r="AA1406" s="58"/>
      <c r="AB1406" s="148"/>
      <c r="AC1406" s="59"/>
      <c r="AD1406" s="110"/>
      <c r="AE1406" s="148"/>
      <c r="AF1406" s="111"/>
      <c r="AG1406" s="149"/>
      <c r="AH1406" s="110"/>
      <c r="AI1406" s="111"/>
      <c r="AJ1406" s="149"/>
      <c r="AK1406" s="110"/>
      <c r="AL1406" s="111"/>
      <c r="AM1406" s="111"/>
      <c r="AN1406" s="111"/>
      <c r="AO1406" s="855" t="str">
        <f t="shared" si="1168"/>
        <v/>
      </c>
      <c r="BE1406" s="244"/>
      <c r="BF1406" s="244"/>
      <c r="BG1406" s="244"/>
      <c r="BH1406" s="244"/>
      <c r="CC1406" s="513" t="str">
        <f t="shared" si="1175"/>
        <v/>
      </c>
      <c r="CD1406" s="513" t="str">
        <f t="shared" si="1176"/>
        <v/>
      </c>
      <c r="CE1406" s="513" t="str">
        <f t="shared" si="1177"/>
        <v/>
      </c>
      <c r="CF1406" s="513" t="str">
        <f t="shared" si="1178"/>
        <v/>
      </c>
      <c r="CG1406" s="513" t="str">
        <f t="shared" si="1179"/>
        <v/>
      </c>
      <c r="CH1406" s="513" t="str">
        <f t="shared" si="1180"/>
        <v/>
      </c>
      <c r="CI1406" s="513" t="str">
        <f t="shared" si="1181"/>
        <v/>
      </c>
      <c r="CJ1406" s="513"/>
      <c r="CK1406" s="513" t="str">
        <f t="shared" si="1182"/>
        <v/>
      </c>
      <c r="CL1406" s="513" t="str">
        <f t="shared" si="1183"/>
        <v/>
      </c>
      <c r="CM1406" s="513"/>
      <c r="CN1406" s="513" t="str">
        <f t="shared" ref="CN1406:CN1408" si="1203">IF(AND($C1406&gt;0,AK1406="")," * No olvide digitar la variable Quirófano Cirugía Mayor. Digite Cero si no tiene.",IF(AK1406&gt;$C1406," *  La variable Quirófano Cirugía Mayor No puede ser mayor al Total.",""))</f>
        <v/>
      </c>
      <c r="CO1406" s="513" t="str">
        <f t="shared" ref="CO1406:CO1408" si="1204">IF(AND($C1406&gt;0,AL1406="")," * No olvide digitar la variable Asistencia Anestésica. Digite Cero si no tiene.",IF(AL1406&gt;$C1406," *  La variable Asistencia Anestésica No puede ser mayor al Total.",""))</f>
        <v/>
      </c>
      <c r="CR1406" s="822">
        <f t="shared" si="1184"/>
        <v>0</v>
      </c>
      <c r="CS1406" s="822">
        <f t="shared" si="1185"/>
        <v>0</v>
      </c>
      <c r="CT1406" s="823">
        <f t="shared" si="1186"/>
        <v>0</v>
      </c>
      <c r="CU1406" s="817">
        <f t="shared" si="1187"/>
        <v>0</v>
      </c>
      <c r="CV1406" s="817">
        <f t="shared" si="1188"/>
        <v>0</v>
      </c>
      <c r="CW1406" s="817">
        <f t="shared" si="1189"/>
        <v>0</v>
      </c>
      <c r="CX1406" s="817">
        <f t="shared" si="1190"/>
        <v>0</v>
      </c>
      <c r="CY1406" s="817"/>
      <c r="CZ1406" s="817">
        <f t="shared" si="1191"/>
        <v>0</v>
      </c>
      <c r="DA1406" s="817">
        <f t="shared" si="1192"/>
        <v>0</v>
      </c>
      <c r="DB1406" s="817"/>
      <c r="DC1406" s="822">
        <f t="shared" ref="DC1406:DC1408" si="1205">IF(AND($C1406&gt;0,AK1406=""),1,IF(AK1406&gt;$C1406,1,0))</f>
        <v>0</v>
      </c>
      <c r="DD1406" s="822">
        <f t="shared" ref="DD1406:DD1408" si="1206">IF(AND($C1406&gt;0,AL1406=""),1,IF(AL1406&gt;$C1406,1,0))</f>
        <v>0</v>
      </c>
    </row>
    <row r="1407" spans="1:108">
      <c r="A1407" s="388">
        <v>1202015</v>
      </c>
      <c r="B1407" s="419" t="s">
        <v>2479</v>
      </c>
      <c r="C1407" s="57">
        <f t="shared" si="1197"/>
        <v>0</v>
      </c>
      <c r="D1407" s="478"/>
      <c r="E1407" s="145"/>
      <c r="F1407" s="280"/>
      <c r="G1407" s="279"/>
      <c r="H1407" s="175">
        <f t="shared" si="1198"/>
        <v>0</v>
      </c>
      <c r="I1407" s="110"/>
      <c r="J1407" s="148"/>
      <c r="K1407" s="111"/>
      <c r="L1407" s="58"/>
      <c r="M1407" s="148"/>
      <c r="N1407" s="59"/>
      <c r="O1407" s="161"/>
      <c r="P1407" s="160"/>
      <c r="Q1407" s="300"/>
      <c r="R1407" s="301"/>
      <c r="S1407" s="145"/>
      <c r="T1407" s="280"/>
      <c r="U1407" s="161"/>
      <c r="V1407" s="160"/>
      <c r="W1407" s="300"/>
      <c r="X1407" s="301"/>
      <c r="Y1407" s="145"/>
      <c r="Z1407" s="147"/>
      <c r="AA1407" s="58"/>
      <c r="AB1407" s="148"/>
      <c r="AC1407" s="59"/>
      <c r="AD1407" s="110"/>
      <c r="AE1407" s="148"/>
      <c r="AF1407" s="111"/>
      <c r="AG1407" s="149"/>
      <c r="AH1407" s="110"/>
      <c r="AI1407" s="111"/>
      <c r="AJ1407" s="149"/>
      <c r="AK1407" s="110"/>
      <c r="AL1407" s="111"/>
      <c r="AM1407" s="111"/>
      <c r="AN1407" s="111"/>
      <c r="AO1407" s="855" t="str">
        <f t="shared" si="1168"/>
        <v/>
      </c>
      <c r="BE1407" s="244"/>
      <c r="BF1407" s="244"/>
      <c r="BG1407" s="244"/>
      <c r="BH1407" s="244"/>
      <c r="CC1407" s="513" t="str">
        <f t="shared" si="1175"/>
        <v/>
      </c>
      <c r="CD1407" s="513" t="str">
        <f t="shared" si="1176"/>
        <v/>
      </c>
      <c r="CE1407" s="513" t="str">
        <f t="shared" si="1177"/>
        <v/>
      </c>
      <c r="CF1407" s="513" t="str">
        <f t="shared" si="1178"/>
        <v/>
      </c>
      <c r="CG1407" s="513" t="str">
        <f t="shared" si="1179"/>
        <v/>
      </c>
      <c r="CH1407" s="513" t="str">
        <f t="shared" si="1180"/>
        <v/>
      </c>
      <c r="CI1407" s="513" t="str">
        <f t="shared" si="1181"/>
        <v/>
      </c>
      <c r="CJ1407" s="513"/>
      <c r="CK1407" s="513" t="str">
        <f t="shared" si="1182"/>
        <v/>
      </c>
      <c r="CL1407" s="513" t="str">
        <f t="shared" si="1183"/>
        <v/>
      </c>
      <c r="CM1407" s="513"/>
      <c r="CN1407" s="513" t="str">
        <f t="shared" si="1203"/>
        <v/>
      </c>
      <c r="CO1407" s="513" t="str">
        <f t="shared" si="1204"/>
        <v/>
      </c>
      <c r="CR1407" s="822">
        <f t="shared" si="1184"/>
        <v>0</v>
      </c>
      <c r="CS1407" s="822">
        <f t="shared" si="1185"/>
        <v>0</v>
      </c>
      <c r="CT1407" s="823">
        <f t="shared" si="1186"/>
        <v>0</v>
      </c>
      <c r="CU1407" s="817">
        <f t="shared" si="1187"/>
        <v>0</v>
      </c>
      <c r="CV1407" s="817">
        <f t="shared" si="1188"/>
        <v>0</v>
      </c>
      <c r="CW1407" s="817">
        <f t="shared" si="1189"/>
        <v>0</v>
      </c>
      <c r="CX1407" s="817">
        <f t="shared" si="1190"/>
        <v>0</v>
      </c>
      <c r="CY1407" s="817"/>
      <c r="CZ1407" s="817">
        <f t="shared" si="1191"/>
        <v>0</v>
      </c>
      <c r="DA1407" s="817">
        <f t="shared" si="1192"/>
        <v>0</v>
      </c>
      <c r="DB1407" s="817"/>
      <c r="DC1407" s="822">
        <f t="shared" si="1205"/>
        <v>0</v>
      </c>
      <c r="DD1407" s="822">
        <f t="shared" si="1206"/>
        <v>0</v>
      </c>
    </row>
    <row r="1408" spans="1:108">
      <c r="A1408" s="388">
        <v>1202016</v>
      </c>
      <c r="B1408" s="419" t="s">
        <v>2480</v>
      </c>
      <c r="C1408" s="57">
        <f t="shared" si="1197"/>
        <v>0</v>
      </c>
      <c r="D1408" s="478"/>
      <c r="E1408" s="145"/>
      <c r="F1408" s="280"/>
      <c r="G1408" s="279"/>
      <c r="H1408" s="175">
        <f t="shared" si="1198"/>
        <v>0</v>
      </c>
      <c r="I1408" s="110"/>
      <c r="J1408" s="148"/>
      <c r="K1408" s="111"/>
      <c r="L1408" s="58"/>
      <c r="M1408" s="148"/>
      <c r="N1408" s="59"/>
      <c r="O1408" s="161"/>
      <c r="P1408" s="160"/>
      <c r="Q1408" s="300"/>
      <c r="R1408" s="301"/>
      <c r="S1408" s="145"/>
      <c r="T1408" s="280"/>
      <c r="U1408" s="161"/>
      <c r="V1408" s="160"/>
      <c r="W1408" s="300"/>
      <c r="X1408" s="301"/>
      <c r="Y1408" s="145"/>
      <c r="Z1408" s="147"/>
      <c r="AA1408" s="58"/>
      <c r="AB1408" s="148"/>
      <c r="AC1408" s="59"/>
      <c r="AD1408" s="110"/>
      <c r="AE1408" s="148"/>
      <c r="AF1408" s="111"/>
      <c r="AG1408" s="149"/>
      <c r="AH1408" s="110"/>
      <c r="AI1408" s="111"/>
      <c r="AJ1408" s="149"/>
      <c r="AK1408" s="110"/>
      <c r="AL1408" s="111"/>
      <c r="AM1408" s="111"/>
      <c r="AN1408" s="111"/>
      <c r="AO1408" s="855" t="str">
        <f t="shared" si="1168"/>
        <v/>
      </c>
      <c r="BE1408" s="244"/>
      <c r="BF1408" s="244"/>
      <c r="BG1408" s="244"/>
      <c r="BH1408" s="244"/>
      <c r="CC1408" s="513" t="str">
        <f t="shared" si="1175"/>
        <v/>
      </c>
      <c r="CD1408" s="513" t="str">
        <f t="shared" si="1176"/>
        <v/>
      </c>
      <c r="CE1408" s="513" t="str">
        <f t="shared" si="1177"/>
        <v/>
      </c>
      <c r="CF1408" s="513" t="str">
        <f t="shared" si="1178"/>
        <v/>
      </c>
      <c r="CG1408" s="513" t="str">
        <f t="shared" si="1179"/>
        <v/>
      </c>
      <c r="CH1408" s="513" t="str">
        <f t="shared" si="1180"/>
        <v/>
      </c>
      <c r="CI1408" s="513" t="str">
        <f t="shared" si="1181"/>
        <v/>
      </c>
      <c r="CJ1408" s="513"/>
      <c r="CK1408" s="513" t="str">
        <f t="shared" si="1182"/>
        <v/>
      </c>
      <c r="CL1408" s="513" t="str">
        <f t="shared" si="1183"/>
        <v/>
      </c>
      <c r="CM1408" s="513"/>
      <c r="CN1408" s="513" t="str">
        <f t="shared" si="1203"/>
        <v/>
      </c>
      <c r="CO1408" s="513" t="str">
        <f t="shared" si="1204"/>
        <v/>
      </c>
      <c r="CR1408" s="822">
        <f t="shared" si="1184"/>
        <v>0</v>
      </c>
      <c r="CS1408" s="822">
        <f t="shared" si="1185"/>
        <v>0</v>
      </c>
      <c r="CT1408" s="823">
        <f t="shared" si="1186"/>
        <v>0</v>
      </c>
      <c r="CU1408" s="817">
        <f t="shared" si="1187"/>
        <v>0</v>
      </c>
      <c r="CV1408" s="817">
        <f t="shared" si="1188"/>
        <v>0</v>
      </c>
      <c r="CW1408" s="817">
        <f t="shared" si="1189"/>
        <v>0</v>
      </c>
      <c r="CX1408" s="817">
        <f t="shared" si="1190"/>
        <v>0</v>
      </c>
      <c r="CY1408" s="817"/>
      <c r="CZ1408" s="817">
        <f t="shared" si="1191"/>
        <v>0</v>
      </c>
      <c r="DA1408" s="817">
        <f t="shared" si="1192"/>
        <v>0</v>
      </c>
      <c r="DB1408" s="817"/>
      <c r="DC1408" s="822">
        <f t="shared" si="1205"/>
        <v>0</v>
      </c>
      <c r="DD1408" s="822">
        <f t="shared" si="1206"/>
        <v>0</v>
      </c>
    </row>
    <row r="1409" spans="1:108">
      <c r="A1409" s="388">
        <v>1202017</v>
      </c>
      <c r="B1409" s="419" t="s">
        <v>2481</v>
      </c>
      <c r="C1409" s="57">
        <f t="shared" si="1197"/>
        <v>0</v>
      </c>
      <c r="D1409" s="478"/>
      <c r="E1409" s="145"/>
      <c r="F1409" s="280"/>
      <c r="G1409" s="279"/>
      <c r="H1409" s="175">
        <f t="shared" si="1198"/>
        <v>0</v>
      </c>
      <c r="I1409" s="110"/>
      <c r="J1409" s="148"/>
      <c r="K1409" s="111"/>
      <c r="L1409" s="58"/>
      <c r="M1409" s="148"/>
      <c r="N1409" s="59"/>
      <c r="O1409" s="57">
        <f t="shared" si="1199"/>
        <v>0</v>
      </c>
      <c r="P1409" s="110"/>
      <c r="Q1409" s="111"/>
      <c r="R1409" s="281">
        <f t="shared" si="1200"/>
        <v>0</v>
      </c>
      <c r="S1409" s="58"/>
      <c r="T1409" s="59"/>
      <c r="U1409" s="57">
        <f t="shared" si="1201"/>
        <v>0</v>
      </c>
      <c r="V1409" s="110"/>
      <c r="W1409" s="111"/>
      <c r="X1409" s="281">
        <f t="shared" si="1202"/>
        <v>0</v>
      </c>
      <c r="Y1409" s="58"/>
      <c r="Z1409" s="282"/>
      <c r="AA1409" s="58"/>
      <c r="AB1409" s="148"/>
      <c r="AC1409" s="59"/>
      <c r="AD1409" s="110"/>
      <c r="AE1409" s="148"/>
      <c r="AF1409" s="111"/>
      <c r="AG1409" s="149"/>
      <c r="AH1409" s="110"/>
      <c r="AI1409" s="111"/>
      <c r="AJ1409" s="149"/>
      <c r="AK1409" s="70"/>
      <c r="AL1409" s="271"/>
      <c r="AM1409" s="271"/>
      <c r="AN1409" s="271"/>
      <c r="AO1409" s="855" t="str">
        <f t="shared" si="1168"/>
        <v/>
      </c>
      <c r="BE1409" s="244"/>
      <c r="BF1409" s="244"/>
      <c r="BG1409" s="244"/>
      <c r="BH1409" s="244"/>
      <c r="CC1409" s="513" t="str">
        <f t="shared" si="1175"/>
        <v/>
      </c>
      <c r="CD1409" s="513" t="str">
        <f t="shared" si="1176"/>
        <v/>
      </c>
      <c r="CE1409" s="513" t="str">
        <f t="shared" si="1177"/>
        <v/>
      </c>
      <c r="CF1409" s="513" t="str">
        <f t="shared" si="1178"/>
        <v/>
      </c>
      <c r="CG1409" s="513" t="str">
        <f t="shared" si="1179"/>
        <v/>
      </c>
      <c r="CH1409" s="513" t="str">
        <f t="shared" si="1180"/>
        <v/>
      </c>
      <c r="CI1409" s="513" t="str">
        <f t="shared" si="1181"/>
        <v/>
      </c>
      <c r="CJ1409" s="513"/>
      <c r="CK1409" s="513" t="str">
        <f t="shared" si="1182"/>
        <v/>
      </c>
      <c r="CL1409" s="513" t="str">
        <f t="shared" si="1183"/>
        <v/>
      </c>
      <c r="CM1409" s="513"/>
      <c r="CN1409" s="244"/>
      <c r="CO1409" s="244"/>
      <c r="CR1409" s="822">
        <f t="shared" si="1184"/>
        <v>0</v>
      </c>
      <c r="CS1409" s="822">
        <f t="shared" si="1185"/>
        <v>0</v>
      </c>
      <c r="CT1409" s="823">
        <f t="shared" si="1186"/>
        <v>0</v>
      </c>
      <c r="CU1409" s="817">
        <f t="shared" si="1187"/>
        <v>0</v>
      </c>
      <c r="CV1409" s="817">
        <f t="shared" si="1188"/>
        <v>0</v>
      </c>
      <c r="CW1409" s="817">
        <f t="shared" si="1189"/>
        <v>0</v>
      </c>
      <c r="CX1409" s="817">
        <f t="shared" si="1190"/>
        <v>0</v>
      </c>
      <c r="CY1409" s="817"/>
      <c r="CZ1409" s="817">
        <f t="shared" si="1191"/>
        <v>0</v>
      </c>
      <c r="DA1409" s="817">
        <f t="shared" si="1192"/>
        <v>0</v>
      </c>
      <c r="DB1409" s="817"/>
      <c r="DC1409" s="244"/>
      <c r="DD1409" s="244"/>
    </row>
    <row r="1410" spans="1:108">
      <c r="A1410" s="388">
        <v>1202018</v>
      </c>
      <c r="B1410" s="419" t="s">
        <v>2482</v>
      </c>
      <c r="C1410" s="57">
        <f t="shared" si="1197"/>
        <v>0</v>
      </c>
      <c r="D1410" s="478"/>
      <c r="E1410" s="145"/>
      <c r="F1410" s="280"/>
      <c r="G1410" s="279"/>
      <c r="H1410" s="175">
        <f t="shared" si="1198"/>
        <v>0</v>
      </c>
      <c r="I1410" s="110"/>
      <c r="J1410" s="148"/>
      <c r="K1410" s="111"/>
      <c r="L1410" s="58"/>
      <c r="M1410" s="148"/>
      <c r="N1410" s="59"/>
      <c r="O1410" s="161"/>
      <c r="P1410" s="160"/>
      <c r="Q1410" s="300"/>
      <c r="R1410" s="301"/>
      <c r="S1410" s="145"/>
      <c r="T1410" s="280"/>
      <c r="U1410" s="161"/>
      <c r="V1410" s="160"/>
      <c r="W1410" s="300"/>
      <c r="X1410" s="301"/>
      <c r="Y1410" s="145"/>
      <c r="Z1410" s="147"/>
      <c r="AA1410" s="58"/>
      <c r="AB1410" s="148"/>
      <c r="AC1410" s="59"/>
      <c r="AD1410" s="110"/>
      <c r="AE1410" s="148"/>
      <c r="AF1410" s="111"/>
      <c r="AG1410" s="149"/>
      <c r="AH1410" s="110"/>
      <c r="AI1410" s="111"/>
      <c r="AJ1410" s="149"/>
      <c r="AK1410" s="110"/>
      <c r="AL1410" s="111"/>
      <c r="AM1410" s="111"/>
      <c r="AN1410" s="111"/>
      <c r="AO1410" s="855" t="str">
        <f t="shared" si="1168"/>
        <v/>
      </c>
      <c r="BE1410" s="244"/>
      <c r="BF1410" s="244"/>
      <c r="BG1410" s="244"/>
      <c r="BH1410" s="244"/>
      <c r="CC1410" s="513" t="str">
        <f t="shared" si="1175"/>
        <v/>
      </c>
      <c r="CD1410" s="513" t="str">
        <f t="shared" si="1176"/>
        <v/>
      </c>
      <c r="CE1410" s="513" t="str">
        <f t="shared" si="1177"/>
        <v/>
      </c>
      <c r="CF1410" s="513" t="str">
        <f t="shared" si="1178"/>
        <v/>
      </c>
      <c r="CG1410" s="513" t="str">
        <f t="shared" si="1179"/>
        <v/>
      </c>
      <c r="CH1410" s="513" t="str">
        <f t="shared" si="1180"/>
        <v/>
      </c>
      <c r="CI1410" s="513" t="str">
        <f t="shared" si="1181"/>
        <v/>
      </c>
      <c r="CJ1410" s="513"/>
      <c r="CK1410" s="513" t="str">
        <f t="shared" si="1182"/>
        <v/>
      </c>
      <c r="CL1410" s="513" t="str">
        <f t="shared" si="1183"/>
        <v/>
      </c>
      <c r="CM1410" s="513"/>
      <c r="CN1410" s="513" t="str">
        <f t="shared" ref="CN1410:CN1412" si="1207">IF(AND($C1410&gt;0,AK1410="")," * No olvide digitar la variable Quirófano Cirugía Mayor. Digite Cero si no tiene.",IF(AK1410&gt;$C1410," *  La variable Quirófano Cirugía Mayor No puede ser mayor al Total.",""))</f>
        <v/>
      </c>
      <c r="CO1410" s="513" t="str">
        <f t="shared" ref="CO1410:CO1412" si="1208">IF(AND($C1410&gt;0,AL1410="")," * No olvide digitar la variable Asistencia Anestésica. Digite Cero si no tiene.",IF(AL1410&gt;$C1410," *  La variable Asistencia Anestésica No puede ser mayor al Total.",""))</f>
        <v/>
      </c>
      <c r="CR1410" s="822">
        <f t="shared" si="1184"/>
        <v>0</v>
      </c>
      <c r="CS1410" s="822">
        <f t="shared" si="1185"/>
        <v>0</v>
      </c>
      <c r="CT1410" s="823">
        <f t="shared" si="1186"/>
        <v>0</v>
      </c>
      <c r="CU1410" s="817">
        <f t="shared" si="1187"/>
        <v>0</v>
      </c>
      <c r="CV1410" s="817">
        <f t="shared" si="1188"/>
        <v>0</v>
      </c>
      <c r="CW1410" s="817">
        <f t="shared" si="1189"/>
        <v>0</v>
      </c>
      <c r="CX1410" s="817">
        <f t="shared" si="1190"/>
        <v>0</v>
      </c>
      <c r="CY1410" s="817"/>
      <c r="CZ1410" s="817">
        <f t="shared" si="1191"/>
        <v>0</v>
      </c>
      <c r="DA1410" s="817">
        <f t="shared" si="1192"/>
        <v>0</v>
      </c>
      <c r="DB1410" s="817"/>
      <c r="DC1410" s="822">
        <f t="shared" ref="DC1410:DC1412" si="1209">IF(AND($C1410&gt;0,AK1410=""),1,IF(AK1410&gt;$C1410,1,0))</f>
        <v>0</v>
      </c>
      <c r="DD1410" s="822">
        <f t="shared" ref="DD1410:DD1412" si="1210">IF(AND($C1410&gt;0,AL1410=""),1,IF(AL1410&gt;$C1410,1,0))</f>
        <v>0</v>
      </c>
    </row>
    <row r="1411" spans="1:108">
      <c r="A1411" s="388">
        <v>1202019</v>
      </c>
      <c r="B1411" s="419" t="s">
        <v>2483</v>
      </c>
      <c r="C1411" s="57">
        <f t="shared" si="1197"/>
        <v>0</v>
      </c>
      <c r="D1411" s="478"/>
      <c r="E1411" s="145"/>
      <c r="F1411" s="280"/>
      <c r="G1411" s="279"/>
      <c r="H1411" s="175">
        <f t="shared" si="1198"/>
        <v>0</v>
      </c>
      <c r="I1411" s="110"/>
      <c r="J1411" s="148"/>
      <c r="K1411" s="111"/>
      <c r="L1411" s="58"/>
      <c r="M1411" s="148"/>
      <c r="N1411" s="59"/>
      <c r="O1411" s="161"/>
      <c r="P1411" s="160"/>
      <c r="Q1411" s="300"/>
      <c r="R1411" s="301"/>
      <c r="S1411" s="145"/>
      <c r="T1411" s="280"/>
      <c r="U1411" s="161"/>
      <c r="V1411" s="160"/>
      <c r="W1411" s="300"/>
      <c r="X1411" s="301"/>
      <c r="Y1411" s="145"/>
      <c r="Z1411" s="147"/>
      <c r="AA1411" s="58"/>
      <c r="AB1411" s="148"/>
      <c r="AC1411" s="59"/>
      <c r="AD1411" s="110"/>
      <c r="AE1411" s="148"/>
      <c r="AF1411" s="111"/>
      <c r="AG1411" s="149"/>
      <c r="AH1411" s="110"/>
      <c r="AI1411" s="111"/>
      <c r="AJ1411" s="149"/>
      <c r="AK1411" s="110"/>
      <c r="AL1411" s="111"/>
      <c r="AM1411" s="111"/>
      <c r="AN1411" s="111"/>
      <c r="AO1411" s="855" t="str">
        <f t="shared" si="1168"/>
        <v/>
      </c>
      <c r="BE1411" s="244"/>
      <c r="BF1411" s="244"/>
      <c r="BG1411" s="244"/>
      <c r="BH1411" s="244"/>
      <c r="CC1411" s="513" t="str">
        <f t="shared" si="1175"/>
        <v/>
      </c>
      <c r="CD1411" s="513" t="str">
        <f t="shared" si="1176"/>
        <v/>
      </c>
      <c r="CE1411" s="513" t="str">
        <f t="shared" si="1177"/>
        <v/>
      </c>
      <c r="CF1411" s="513" t="str">
        <f t="shared" si="1178"/>
        <v/>
      </c>
      <c r="CG1411" s="513" t="str">
        <f t="shared" si="1179"/>
        <v/>
      </c>
      <c r="CH1411" s="513" t="str">
        <f t="shared" si="1180"/>
        <v/>
      </c>
      <c r="CI1411" s="513" t="str">
        <f t="shared" si="1181"/>
        <v/>
      </c>
      <c r="CJ1411" s="513"/>
      <c r="CK1411" s="513" t="str">
        <f t="shared" si="1182"/>
        <v/>
      </c>
      <c r="CL1411" s="513" t="str">
        <f t="shared" si="1183"/>
        <v/>
      </c>
      <c r="CM1411" s="513"/>
      <c r="CN1411" s="513" t="str">
        <f t="shared" si="1207"/>
        <v/>
      </c>
      <c r="CO1411" s="513" t="str">
        <f t="shared" si="1208"/>
        <v/>
      </c>
      <c r="CR1411" s="822">
        <f t="shared" si="1184"/>
        <v>0</v>
      </c>
      <c r="CS1411" s="822">
        <f t="shared" si="1185"/>
        <v>0</v>
      </c>
      <c r="CT1411" s="823">
        <f t="shared" si="1186"/>
        <v>0</v>
      </c>
      <c r="CU1411" s="817">
        <f t="shared" si="1187"/>
        <v>0</v>
      </c>
      <c r="CV1411" s="817">
        <f t="shared" si="1188"/>
        <v>0</v>
      </c>
      <c r="CW1411" s="817">
        <f t="shared" si="1189"/>
        <v>0</v>
      </c>
      <c r="CX1411" s="817">
        <f t="shared" si="1190"/>
        <v>0</v>
      </c>
      <c r="CY1411" s="817"/>
      <c r="CZ1411" s="817">
        <f t="shared" si="1191"/>
        <v>0</v>
      </c>
      <c r="DA1411" s="817">
        <f t="shared" si="1192"/>
        <v>0</v>
      </c>
      <c r="DB1411" s="817"/>
      <c r="DC1411" s="822">
        <f t="shared" si="1209"/>
        <v>0</v>
      </c>
      <c r="DD1411" s="822">
        <f t="shared" si="1210"/>
        <v>0</v>
      </c>
    </row>
    <row r="1412" spans="1:108">
      <c r="A1412" s="388">
        <v>1202020</v>
      </c>
      <c r="B1412" s="419" t="s">
        <v>2484</v>
      </c>
      <c r="C1412" s="57">
        <f t="shared" si="1197"/>
        <v>0</v>
      </c>
      <c r="D1412" s="478"/>
      <c r="E1412" s="145"/>
      <c r="F1412" s="280"/>
      <c r="G1412" s="279"/>
      <c r="H1412" s="175">
        <f t="shared" si="1198"/>
        <v>0</v>
      </c>
      <c r="I1412" s="110"/>
      <c r="J1412" s="148"/>
      <c r="K1412" s="111"/>
      <c r="L1412" s="58"/>
      <c r="M1412" s="148"/>
      <c r="N1412" s="59"/>
      <c r="O1412" s="161"/>
      <c r="P1412" s="160"/>
      <c r="Q1412" s="300"/>
      <c r="R1412" s="301"/>
      <c r="S1412" s="145"/>
      <c r="T1412" s="280"/>
      <c r="U1412" s="161"/>
      <c r="V1412" s="160"/>
      <c r="W1412" s="300"/>
      <c r="X1412" s="301"/>
      <c r="Y1412" s="145"/>
      <c r="Z1412" s="147"/>
      <c r="AA1412" s="58"/>
      <c r="AB1412" s="148"/>
      <c r="AC1412" s="59"/>
      <c r="AD1412" s="110"/>
      <c r="AE1412" s="148"/>
      <c r="AF1412" s="111"/>
      <c r="AG1412" s="149"/>
      <c r="AH1412" s="110"/>
      <c r="AI1412" s="111"/>
      <c r="AJ1412" s="149"/>
      <c r="AK1412" s="110"/>
      <c r="AL1412" s="111"/>
      <c r="AM1412" s="111"/>
      <c r="AN1412" s="111"/>
      <c r="AO1412" s="855" t="str">
        <f t="shared" si="1168"/>
        <v/>
      </c>
      <c r="BE1412" s="244"/>
      <c r="BF1412" s="244"/>
      <c r="BG1412" s="244"/>
      <c r="BH1412" s="244"/>
      <c r="CC1412" s="513" t="str">
        <f t="shared" si="1175"/>
        <v/>
      </c>
      <c r="CD1412" s="513" t="str">
        <f t="shared" si="1176"/>
        <v/>
      </c>
      <c r="CE1412" s="513" t="str">
        <f t="shared" si="1177"/>
        <v/>
      </c>
      <c r="CF1412" s="513" t="str">
        <f t="shared" si="1178"/>
        <v/>
      </c>
      <c r="CG1412" s="513" t="str">
        <f t="shared" si="1179"/>
        <v/>
      </c>
      <c r="CH1412" s="513" t="str">
        <f t="shared" si="1180"/>
        <v/>
      </c>
      <c r="CI1412" s="513" t="str">
        <f t="shared" si="1181"/>
        <v/>
      </c>
      <c r="CJ1412" s="513"/>
      <c r="CK1412" s="513" t="str">
        <f t="shared" si="1182"/>
        <v/>
      </c>
      <c r="CL1412" s="513" t="str">
        <f t="shared" si="1183"/>
        <v/>
      </c>
      <c r="CM1412" s="513"/>
      <c r="CN1412" s="513" t="str">
        <f t="shared" si="1207"/>
        <v/>
      </c>
      <c r="CO1412" s="513" t="str">
        <f t="shared" si="1208"/>
        <v/>
      </c>
      <c r="CR1412" s="822">
        <f t="shared" si="1184"/>
        <v>0</v>
      </c>
      <c r="CS1412" s="822">
        <f t="shared" si="1185"/>
        <v>0</v>
      </c>
      <c r="CT1412" s="823">
        <f t="shared" si="1186"/>
        <v>0</v>
      </c>
      <c r="CU1412" s="817">
        <f t="shared" si="1187"/>
        <v>0</v>
      </c>
      <c r="CV1412" s="817">
        <f t="shared" si="1188"/>
        <v>0</v>
      </c>
      <c r="CW1412" s="817">
        <f t="shared" si="1189"/>
        <v>0</v>
      </c>
      <c r="CX1412" s="817">
        <f t="shared" si="1190"/>
        <v>0</v>
      </c>
      <c r="CY1412" s="817"/>
      <c r="CZ1412" s="817">
        <f t="shared" si="1191"/>
        <v>0</v>
      </c>
      <c r="DA1412" s="817">
        <f t="shared" si="1192"/>
        <v>0</v>
      </c>
      <c r="DB1412" s="817"/>
      <c r="DC1412" s="822">
        <f t="shared" si="1209"/>
        <v>0</v>
      </c>
      <c r="DD1412" s="822">
        <f t="shared" si="1210"/>
        <v>0</v>
      </c>
    </row>
    <row r="1413" spans="1:108">
      <c r="A1413" s="388">
        <v>1202021</v>
      </c>
      <c r="B1413" s="419" t="s">
        <v>2485</v>
      </c>
      <c r="C1413" s="57">
        <f t="shared" si="1197"/>
        <v>0</v>
      </c>
      <c r="D1413" s="478"/>
      <c r="E1413" s="145"/>
      <c r="F1413" s="280"/>
      <c r="G1413" s="279"/>
      <c r="H1413" s="175">
        <f t="shared" si="1198"/>
        <v>0</v>
      </c>
      <c r="I1413" s="110"/>
      <c r="J1413" s="148"/>
      <c r="K1413" s="111"/>
      <c r="L1413" s="58"/>
      <c r="M1413" s="148"/>
      <c r="N1413" s="59"/>
      <c r="O1413" s="57">
        <f t="shared" si="1199"/>
        <v>0</v>
      </c>
      <c r="P1413" s="110"/>
      <c r="Q1413" s="111"/>
      <c r="R1413" s="281">
        <f t="shared" si="1200"/>
        <v>0</v>
      </c>
      <c r="S1413" s="58"/>
      <c r="T1413" s="59"/>
      <c r="U1413" s="57">
        <f t="shared" si="1201"/>
        <v>0</v>
      </c>
      <c r="V1413" s="110"/>
      <c r="W1413" s="111"/>
      <c r="X1413" s="281">
        <f t="shared" si="1202"/>
        <v>0</v>
      </c>
      <c r="Y1413" s="58"/>
      <c r="Z1413" s="282"/>
      <c r="AA1413" s="58"/>
      <c r="AB1413" s="148"/>
      <c r="AC1413" s="59"/>
      <c r="AD1413" s="110"/>
      <c r="AE1413" s="148"/>
      <c r="AF1413" s="111"/>
      <c r="AG1413" s="149"/>
      <c r="AH1413" s="110"/>
      <c r="AI1413" s="111"/>
      <c r="AJ1413" s="149"/>
      <c r="AK1413" s="70"/>
      <c r="AL1413" s="271"/>
      <c r="AM1413" s="271"/>
      <c r="AN1413" s="271"/>
      <c r="AO1413" s="855" t="str">
        <f t="shared" si="1168"/>
        <v/>
      </c>
      <c r="BE1413" s="244"/>
      <c r="BF1413" s="244"/>
      <c r="BG1413" s="244"/>
      <c r="BH1413" s="244"/>
      <c r="CC1413" s="513" t="str">
        <f t="shared" si="1175"/>
        <v/>
      </c>
      <c r="CD1413" s="513" t="str">
        <f t="shared" si="1176"/>
        <v/>
      </c>
      <c r="CE1413" s="513" t="str">
        <f t="shared" si="1177"/>
        <v/>
      </c>
      <c r="CF1413" s="513" t="str">
        <f t="shared" si="1178"/>
        <v/>
      </c>
      <c r="CG1413" s="513" t="str">
        <f t="shared" si="1179"/>
        <v/>
      </c>
      <c r="CH1413" s="513" t="str">
        <f t="shared" si="1180"/>
        <v/>
      </c>
      <c r="CI1413" s="513" t="str">
        <f t="shared" si="1181"/>
        <v/>
      </c>
      <c r="CJ1413" s="513"/>
      <c r="CK1413" s="513" t="str">
        <f t="shared" si="1182"/>
        <v/>
      </c>
      <c r="CL1413" s="513" t="str">
        <f t="shared" si="1183"/>
        <v/>
      </c>
      <c r="CM1413" s="513"/>
      <c r="CN1413" s="244"/>
      <c r="CO1413" s="244"/>
      <c r="CR1413" s="822">
        <f t="shared" si="1184"/>
        <v>0</v>
      </c>
      <c r="CS1413" s="822">
        <f t="shared" si="1185"/>
        <v>0</v>
      </c>
      <c r="CT1413" s="823">
        <f t="shared" si="1186"/>
        <v>0</v>
      </c>
      <c r="CU1413" s="817">
        <f t="shared" si="1187"/>
        <v>0</v>
      </c>
      <c r="CV1413" s="817">
        <f t="shared" si="1188"/>
        <v>0</v>
      </c>
      <c r="CW1413" s="817">
        <f t="shared" si="1189"/>
        <v>0</v>
      </c>
      <c r="CX1413" s="817">
        <f t="shared" si="1190"/>
        <v>0</v>
      </c>
      <c r="CY1413" s="817"/>
      <c r="CZ1413" s="817">
        <f t="shared" si="1191"/>
        <v>0</v>
      </c>
      <c r="DA1413" s="817">
        <f t="shared" si="1192"/>
        <v>0</v>
      </c>
      <c r="DB1413" s="817"/>
      <c r="DC1413" s="244"/>
      <c r="DD1413" s="244"/>
    </row>
    <row r="1414" spans="1:108">
      <c r="A1414" s="388">
        <v>1202022</v>
      </c>
      <c r="B1414" s="419" t="s">
        <v>2486</v>
      </c>
      <c r="C1414" s="57">
        <f t="shared" si="1197"/>
        <v>0</v>
      </c>
      <c r="D1414" s="478"/>
      <c r="E1414" s="145"/>
      <c r="F1414" s="280"/>
      <c r="G1414" s="279"/>
      <c r="H1414" s="175">
        <f t="shared" si="1198"/>
        <v>0</v>
      </c>
      <c r="I1414" s="110"/>
      <c r="J1414" s="148"/>
      <c r="K1414" s="111"/>
      <c r="L1414" s="58"/>
      <c r="M1414" s="148"/>
      <c r="N1414" s="59"/>
      <c r="O1414" s="161"/>
      <c r="P1414" s="160"/>
      <c r="Q1414" s="300"/>
      <c r="R1414" s="301"/>
      <c r="S1414" s="145"/>
      <c r="T1414" s="280"/>
      <c r="U1414" s="161"/>
      <c r="V1414" s="160"/>
      <c r="W1414" s="300"/>
      <c r="X1414" s="301"/>
      <c r="Y1414" s="145"/>
      <c r="Z1414" s="147"/>
      <c r="AA1414" s="58"/>
      <c r="AB1414" s="148"/>
      <c r="AC1414" s="59"/>
      <c r="AD1414" s="110"/>
      <c r="AE1414" s="148"/>
      <c r="AF1414" s="111"/>
      <c r="AG1414" s="149"/>
      <c r="AH1414" s="110"/>
      <c r="AI1414" s="111"/>
      <c r="AJ1414" s="149"/>
      <c r="AK1414" s="110"/>
      <c r="AL1414" s="111"/>
      <c r="AM1414" s="111"/>
      <c r="AN1414" s="111"/>
      <c r="AO1414" s="855" t="str">
        <f t="shared" si="1168"/>
        <v/>
      </c>
      <c r="BE1414" s="244"/>
      <c r="BF1414" s="244"/>
      <c r="BG1414" s="244"/>
      <c r="BH1414" s="244"/>
      <c r="CC1414" s="513" t="str">
        <f t="shared" si="1175"/>
        <v/>
      </c>
      <c r="CD1414" s="513" t="str">
        <f t="shared" si="1176"/>
        <v/>
      </c>
      <c r="CE1414" s="513" t="str">
        <f t="shared" si="1177"/>
        <v/>
      </c>
      <c r="CF1414" s="513" t="str">
        <f t="shared" si="1178"/>
        <v/>
      </c>
      <c r="CG1414" s="513" t="str">
        <f t="shared" si="1179"/>
        <v/>
      </c>
      <c r="CH1414" s="513" t="str">
        <f t="shared" si="1180"/>
        <v/>
      </c>
      <c r="CI1414" s="513" t="str">
        <f t="shared" si="1181"/>
        <v/>
      </c>
      <c r="CJ1414" s="513"/>
      <c r="CK1414" s="513" t="str">
        <f t="shared" si="1182"/>
        <v/>
      </c>
      <c r="CL1414" s="513" t="str">
        <f t="shared" si="1183"/>
        <v/>
      </c>
      <c r="CM1414" s="513"/>
      <c r="CN1414" s="513" t="str">
        <f t="shared" ref="CN1414" si="1211">IF(AND($C1414&gt;0,AK1414="")," * No olvide digitar la variable Quirófano Cirugía Mayor. Digite Cero si no tiene.",IF(AK1414&gt;$C1414," *  La variable Quirófano Cirugía Mayor No puede ser mayor al Total.",""))</f>
        <v/>
      </c>
      <c r="CO1414" s="513" t="str">
        <f t="shared" ref="CO1414" si="1212">IF(AND($C1414&gt;0,AL1414="")," * No olvide digitar la variable Asistencia Anestésica. Digite Cero si no tiene.",IF(AL1414&gt;$C1414," *  La variable Asistencia Anestésica No puede ser mayor al Total.",""))</f>
        <v/>
      </c>
      <c r="CR1414" s="822">
        <f t="shared" si="1184"/>
        <v>0</v>
      </c>
      <c r="CS1414" s="822">
        <f t="shared" si="1185"/>
        <v>0</v>
      </c>
      <c r="CT1414" s="823">
        <f t="shared" si="1186"/>
        <v>0</v>
      </c>
      <c r="CU1414" s="817">
        <f t="shared" si="1187"/>
        <v>0</v>
      </c>
      <c r="CV1414" s="817">
        <f t="shared" si="1188"/>
        <v>0</v>
      </c>
      <c r="CW1414" s="817">
        <f t="shared" si="1189"/>
        <v>0</v>
      </c>
      <c r="CX1414" s="817">
        <f t="shared" si="1190"/>
        <v>0</v>
      </c>
      <c r="CY1414" s="817"/>
      <c r="CZ1414" s="817">
        <f t="shared" si="1191"/>
        <v>0</v>
      </c>
      <c r="DA1414" s="817">
        <f t="shared" si="1192"/>
        <v>0</v>
      </c>
      <c r="DB1414" s="817"/>
      <c r="DC1414" s="822">
        <f t="shared" ref="DC1414" si="1213">IF(AND($C1414&gt;0,AK1414=""),1,IF(AK1414&gt;$C1414,1,0))</f>
        <v>0</v>
      </c>
      <c r="DD1414" s="822">
        <f t="shared" ref="DD1414" si="1214">IF(AND($C1414&gt;0,AL1414=""),1,IF(AL1414&gt;$C1414,1,0))</f>
        <v>0</v>
      </c>
    </row>
    <row r="1415" spans="1:108">
      <c r="A1415" s="388">
        <v>1202023</v>
      </c>
      <c r="B1415" s="419" t="s">
        <v>2487</v>
      </c>
      <c r="C1415" s="57">
        <f t="shared" si="1197"/>
        <v>0</v>
      </c>
      <c r="D1415" s="478"/>
      <c r="E1415" s="145"/>
      <c r="F1415" s="280"/>
      <c r="G1415" s="279"/>
      <c r="H1415" s="175">
        <f t="shared" si="1198"/>
        <v>0</v>
      </c>
      <c r="I1415" s="110"/>
      <c r="J1415" s="148"/>
      <c r="K1415" s="111"/>
      <c r="L1415" s="58"/>
      <c r="M1415" s="148"/>
      <c r="N1415" s="59"/>
      <c r="O1415" s="57">
        <f t="shared" si="1199"/>
        <v>0</v>
      </c>
      <c r="P1415" s="110"/>
      <c r="Q1415" s="111"/>
      <c r="R1415" s="281">
        <f t="shared" si="1200"/>
        <v>0</v>
      </c>
      <c r="S1415" s="58"/>
      <c r="T1415" s="59"/>
      <c r="U1415" s="57">
        <f t="shared" si="1201"/>
        <v>0</v>
      </c>
      <c r="V1415" s="110"/>
      <c r="W1415" s="111"/>
      <c r="X1415" s="281">
        <f t="shared" si="1202"/>
        <v>0</v>
      </c>
      <c r="Y1415" s="58"/>
      <c r="Z1415" s="282"/>
      <c r="AA1415" s="58"/>
      <c r="AB1415" s="148"/>
      <c r="AC1415" s="59"/>
      <c r="AD1415" s="110"/>
      <c r="AE1415" s="148"/>
      <c r="AF1415" s="111"/>
      <c r="AG1415" s="149"/>
      <c r="AH1415" s="110"/>
      <c r="AI1415" s="111"/>
      <c r="AJ1415" s="149"/>
      <c r="AK1415" s="70"/>
      <c r="AL1415" s="271"/>
      <c r="AM1415" s="271"/>
      <c r="AN1415" s="271"/>
      <c r="AO1415" s="855" t="str">
        <f t="shared" si="1168"/>
        <v/>
      </c>
      <c r="BE1415" s="244"/>
      <c r="BF1415" s="244"/>
      <c r="BG1415" s="244"/>
      <c r="BH1415" s="244"/>
      <c r="CC1415" s="513" t="str">
        <f t="shared" si="1175"/>
        <v/>
      </c>
      <c r="CD1415" s="513" t="str">
        <f t="shared" si="1176"/>
        <v/>
      </c>
      <c r="CE1415" s="513" t="str">
        <f t="shared" si="1177"/>
        <v/>
      </c>
      <c r="CF1415" s="513" t="str">
        <f t="shared" si="1178"/>
        <v/>
      </c>
      <c r="CG1415" s="513" t="str">
        <f t="shared" si="1179"/>
        <v/>
      </c>
      <c r="CH1415" s="513" t="str">
        <f t="shared" si="1180"/>
        <v/>
      </c>
      <c r="CI1415" s="513" t="str">
        <f t="shared" si="1181"/>
        <v/>
      </c>
      <c r="CJ1415" s="513"/>
      <c r="CK1415" s="513" t="str">
        <f t="shared" si="1182"/>
        <v/>
      </c>
      <c r="CL1415" s="513" t="str">
        <f t="shared" si="1183"/>
        <v/>
      </c>
      <c r="CM1415" s="513"/>
      <c r="CN1415" s="244"/>
      <c r="CO1415" s="244"/>
      <c r="CR1415" s="822">
        <f t="shared" si="1184"/>
        <v>0</v>
      </c>
      <c r="CS1415" s="822">
        <f t="shared" si="1185"/>
        <v>0</v>
      </c>
      <c r="CT1415" s="823">
        <f t="shared" si="1186"/>
        <v>0</v>
      </c>
      <c r="CU1415" s="817">
        <f t="shared" si="1187"/>
        <v>0</v>
      </c>
      <c r="CV1415" s="817">
        <f t="shared" si="1188"/>
        <v>0</v>
      </c>
      <c r="CW1415" s="817">
        <f t="shared" si="1189"/>
        <v>0</v>
      </c>
      <c r="CX1415" s="817">
        <f t="shared" si="1190"/>
        <v>0</v>
      </c>
      <c r="CY1415" s="817"/>
      <c r="CZ1415" s="817">
        <f t="shared" si="1191"/>
        <v>0</v>
      </c>
      <c r="DA1415" s="817">
        <f t="shared" si="1192"/>
        <v>0</v>
      </c>
      <c r="DB1415" s="817"/>
      <c r="DC1415" s="244"/>
      <c r="DD1415" s="244"/>
    </row>
    <row r="1416" spans="1:108">
      <c r="A1416" s="388">
        <v>1202024</v>
      </c>
      <c r="B1416" s="419" t="s">
        <v>2488</v>
      </c>
      <c r="C1416" s="57">
        <f t="shared" si="1197"/>
        <v>0</v>
      </c>
      <c r="D1416" s="478"/>
      <c r="E1416" s="145"/>
      <c r="F1416" s="280"/>
      <c r="G1416" s="279"/>
      <c r="H1416" s="175">
        <f t="shared" si="1198"/>
        <v>0</v>
      </c>
      <c r="I1416" s="110"/>
      <c r="J1416" s="148"/>
      <c r="K1416" s="111"/>
      <c r="L1416" s="58"/>
      <c r="M1416" s="148"/>
      <c r="N1416" s="59"/>
      <c r="O1416" s="161"/>
      <c r="P1416" s="160"/>
      <c r="Q1416" s="300"/>
      <c r="R1416" s="301"/>
      <c r="S1416" s="145"/>
      <c r="T1416" s="280"/>
      <c r="U1416" s="161"/>
      <c r="V1416" s="160"/>
      <c r="W1416" s="300"/>
      <c r="X1416" s="301"/>
      <c r="Y1416" s="145"/>
      <c r="Z1416" s="147"/>
      <c r="AA1416" s="58"/>
      <c r="AB1416" s="148"/>
      <c r="AC1416" s="59"/>
      <c r="AD1416" s="110"/>
      <c r="AE1416" s="148"/>
      <c r="AF1416" s="111"/>
      <c r="AG1416" s="149"/>
      <c r="AH1416" s="110"/>
      <c r="AI1416" s="111"/>
      <c r="AJ1416" s="149"/>
      <c r="AK1416" s="110"/>
      <c r="AL1416" s="111"/>
      <c r="AM1416" s="111"/>
      <c r="AN1416" s="111"/>
      <c r="AO1416" s="855" t="str">
        <f t="shared" si="1168"/>
        <v/>
      </c>
      <c r="BE1416" s="244"/>
      <c r="BF1416" s="244"/>
      <c r="BG1416" s="244"/>
      <c r="BH1416" s="244"/>
      <c r="CC1416" s="513" t="str">
        <f t="shared" si="1175"/>
        <v/>
      </c>
      <c r="CD1416" s="513" t="str">
        <f t="shared" si="1176"/>
        <v/>
      </c>
      <c r="CE1416" s="513" t="str">
        <f t="shared" si="1177"/>
        <v/>
      </c>
      <c r="CF1416" s="513" t="str">
        <f t="shared" si="1178"/>
        <v/>
      </c>
      <c r="CG1416" s="513" t="str">
        <f t="shared" si="1179"/>
        <v/>
      </c>
      <c r="CH1416" s="513" t="str">
        <f t="shared" si="1180"/>
        <v/>
      </c>
      <c r="CI1416" s="513" t="str">
        <f t="shared" si="1181"/>
        <v/>
      </c>
      <c r="CJ1416" s="513"/>
      <c r="CK1416" s="513" t="str">
        <f t="shared" si="1182"/>
        <v/>
      </c>
      <c r="CL1416" s="513" t="str">
        <f t="shared" si="1183"/>
        <v/>
      </c>
      <c r="CM1416" s="513"/>
      <c r="CN1416" s="513" t="str">
        <f t="shared" ref="CN1416:CN1417" si="1215">IF(AND($C1416&gt;0,AK1416="")," * No olvide digitar la variable Quirófano Cirugía Mayor. Digite Cero si no tiene.",IF(AK1416&gt;$C1416," *  La variable Quirófano Cirugía Mayor No puede ser mayor al Total.",""))</f>
        <v/>
      </c>
      <c r="CO1416" s="513" t="str">
        <f t="shared" ref="CO1416:CO1417" si="1216">IF(AND($C1416&gt;0,AL1416="")," * No olvide digitar la variable Asistencia Anestésica. Digite Cero si no tiene.",IF(AL1416&gt;$C1416," *  La variable Asistencia Anestésica No puede ser mayor al Total.",""))</f>
        <v/>
      </c>
      <c r="CR1416" s="822">
        <f t="shared" si="1184"/>
        <v>0</v>
      </c>
      <c r="CS1416" s="822">
        <f t="shared" si="1185"/>
        <v>0</v>
      </c>
      <c r="CT1416" s="823">
        <f t="shared" si="1186"/>
        <v>0</v>
      </c>
      <c r="CU1416" s="817">
        <f t="shared" si="1187"/>
        <v>0</v>
      </c>
      <c r="CV1416" s="817">
        <f t="shared" si="1188"/>
        <v>0</v>
      </c>
      <c r="CW1416" s="817">
        <f t="shared" si="1189"/>
        <v>0</v>
      </c>
      <c r="CX1416" s="817">
        <f t="shared" si="1190"/>
        <v>0</v>
      </c>
      <c r="CY1416" s="817"/>
      <c r="CZ1416" s="817">
        <f t="shared" si="1191"/>
        <v>0</v>
      </c>
      <c r="DA1416" s="817">
        <f t="shared" si="1192"/>
        <v>0</v>
      </c>
      <c r="DB1416" s="817"/>
      <c r="DC1416" s="822">
        <f t="shared" ref="DC1416:DC1417" si="1217">IF(AND($C1416&gt;0,AK1416=""),1,IF(AK1416&gt;$C1416,1,0))</f>
        <v>0</v>
      </c>
      <c r="DD1416" s="822">
        <f t="shared" ref="DD1416:DD1417" si="1218">IF(AND($C1416&gt;0,AL1416=""),1,IF(AL1416&gt;$C1416,1,0))</f>
        <v>0</v>
      </c>
    </row>
    <row r="1417" spans="1:108">
      <c r="A1417" s="388">
        <v>1202071</v>
      </c>
      <c r="B1417" s="419" t="s">
        <v>2489</v>
      </c>
      <c r="C1417" s="57">
        <f t="shared" si="1197"/>
        <v>0</v>
      </c>
      <c r="D1417" s="478"/>
      <c r="E1417" s="145"/>
      <c r="F1417" s="280"/>
      <c r="G1417" s="279"/>
      <c r="H1417" s="175">
        <f t="shared" si="1198"/>
        <v>0</v>
      </c>
      <c r="I1417" s="110"/>
      <c r="J1417" s="148"/>
      <c r="K1417" s="111"/>
      <c r="L1417" s="58"/>
      <c r="M1417" s="148"/>
      <c r="N1417" s="59"/>
      <c r="O1417" s="161"/>
      <c r="P1417" s="160"/>
      <c r="Q1417" s="300"/>
      <c r="R1417" s="301"/>
      <c r="S1417" s="145"/>
      <c r="T1417" s="280"/>
      <c r="U1417" s="161"/>
      <c r="V1417" s="160"/>
      <c r="W1417" s="300"/>
      <c r="X1417" s="301"/>
      <c r="Y1417" s="145"/>
      <c r="Z1417" s="147"/>
      <c r="AA1417" s="58"/>
      <c r="AB1417" s="148"/>
      <c r="AC1417" s="59"/>
      <c r="AD1417" s="110"/>
      <c r="AE1417" s="148"/>
      <c r="AF1417" s="111"/>
      <c r="AG1417" s="149"/>
      <c r="AH1417" s="110"/>
      <c r="AI1417" s="111"/>
      <c r="AJ1417" s="149"/>
      <c r="AK1417" s="110"/>
      <c r="AL1417" s="111"/>
      <c r="AM1417" s="111"/>
      <c r="AN1417" s="111"/>
      <c r="AO1417" s="855" t="str">
        <f t="shared" si="1168"/>
        <v/>
      </c>
      <c r="BE1417" s="244"/>
      <c r="BF1417" s="244"/>
      <c r="BG1417" s="244"/>
      <c r="BH1417" s="244"/>
      <c r="CC1417" s="513" t="str">
        <f t="shared" si="1175"/>
        <v/>
      </c>
      <c r="CD1417" s="513" t="str">
        <f t="shared" si="1176"/>
        <v/>
      </c>
      <c r="CE1417" s="513" t="str">
        <f t="shared" si="1177"/>
        <v/>
      </c>
      <c r="CF1417" s="513" t="str">
        <f t="shared" si="1178"/>
        <v/>
      </c>
      <c r="CG1417" s="513" t="str">
        <f t="shared" si="1179"/>
        <v/>
      </c>
      <c r="CH1417" s="513" t="str">
        <f t="shared" si="1180"/>
        <v/>
      </c>
      <c r="CI1417" s="513" t="str">
        <f t="shared" si="1181"/>
        <v/>
      </c>
      <c r="CJ1417" s="513"/>
      <c r="CK1417" s="513" t="str">
        <f t="shared" si="1182"/>
        <v/>
      </c>
      <c r="CL1417" s="513" t="str">
        <f t="shared" si="1183"/>
        <v/>
      </c>
      <c r="CM1417" s="513"/>
      <c r="CN1417" s="513" t="str">
        <f t="shared" si="1215"/>
        <v/>
      </c>
      <c r="CO1417" s="513" t="str">
        <f t="shared" si="1216"/>
        <v/>
      </c>
      <c r="CR1417" s="822">
        <f t="shared" si="1184"/>
        <v>0</v>
      </c>
      <c r="CS1417" s="822">
        <f t="shared" si="1185"/>
        <v>0</v>
      </c>
      <c r="CT1417" s="823">
        <f t="shared" si="1186"/>
        <v>0</v>
      </c>
      <c r="CU1417" s="817">
        <f t="shared" si="1187"/>
        <v>0</v>
      </c>
      <c r="CV1417" s="817">
        <f t="shared" si="1188"/>
        <v>0</v>
      </c>
      <c r="CW1417" s="817">
        <f t="shared" si="1189"/>
        <v>0</v>
      </c>
      <c r="CX1417" s="817">
        <f t="shared" si="1190"/>
        <v>0</v>
      </c>
      <c r="CY1417" s="817"/>
      <c r="CZ1417" s="817">
        <f t="shared" si="1191"/>
        <v>0</v>
      </c>
      <c r="DA1417" s="817">
        <f t="shared" si="1192"/>
        <v>0</v>
      </c>
      <c r="DB1417" s="817"/>
      <c r="DC1417" s="822">
        <f t="shared" si="1217"/>
        <v>0</v>
      </c>
      <c r="DD1417" s="822">
        <f t="shared" si="1218"/>
        <v>0</v>
      </c>
    </row>
    <row r="1418" spans="1:108">
      <c r="A1418" s="388">
        <v>1202080</v>
      </c>
      <c r="B1418" s="419" t="s">
        <v>2490</v>
      </c>
      <c r="C1418" s="57">
        <f t="shared" si="1197"/>
        <v>0</v>
      </c>
      <c r="D1418" s="478"/>
      <c r="E1418" s="145"/>
      <c r="F1418" s="280"/>
      <c r="G1418" s="279"/>
      <c r="H1418" s="175">
        <f t="shared" si="1198"/>
        <v>0</v>
      </c>
      <c r="I1418" s="110"/>
      <c r="J1418" s="148"/>
      <c r="K1418" s="111"/>
      <c r="L1418" s="58"/>
      <c r="M1418" s="148"/>
      <c r="N1418" s="59"/>
      <c r="O1418" s="57">
        <f t="shared" si="1199"/>
        <v>0</v>
      </c>
      <c r="P1418" s="110"/>
      <c r="Q1418" s="111"/>
      <c r="R1418" s="281">
        <f t="shared" si="1200"/>
        <v>0</v>
      </c>
      <c r="S1418" s="58"/>
      <c r="T1418" s="59"/>
      <c r="U1418" s="57">
        <f t="shared" si="1201"/>
        <v>0</v>
      </c>
      <c r="V1418" s="110"/>
      <c r="W1418" s="111"/>
      <c r="X1418" s="281">
        <f t="shared" si="1202"/>
        <v>0</v>
      </c>
      <c r="Y1418" s="58"/>
      <c r="Z1418" s="282"/>
      <c r="AA1418" s="58"/>
      <c r="AB1418" s="148"/>
      <c r="AC1418" s="59"/>
      <c r="AD1418" s="110"/>
      <c r="AE1418" s="148"/>
      <c r="AF1418" s="111"/>
      <c r="AG1418" s="149"/>
      <c r="AH1418" s="110"/>
      <c r="AI1418" s="111"/>
      <c r="AJ1418" s="149"/>
      <c r="AK1418" s="70"/>
      <c r="AL1418" s="271"/>
      <c r="AM1418" s="271"/>
      <c r="AN1418" s="271"/>
      <c r="AO1418" s="855" t="str">
        <f t="shared" si="1168"/>
        <v/>
      </c>
      <c r="BE1418" s="244"/>
      <c r="BF1418" s="244"/>
      <c r="BG1418" s="244"/>
      <c r="BH1418" s="244"/>
      <c r="CC1418" s="513" t="str">
        <f t="shared" si="1175"/>
        <v/>
      </c>
      <c r="CD1418" s="513" t="str">
        <f t="shared" si="1176"/>
        <v/>
      </c>
      <c r="CE1418" s="513" t="str">
        <f t="shared" si="1177"/>
        <v/>
      </c>
      <c r="CF1418" s="513" t="str">
        <f t="shared" si="1178"/>
        <v/>
      </c>
      <c r="CG1418" s="513" t="str">
        <f t="shared" si="1179"/>
        <v/>
      </c>
      <c r="CH1418" s="513" t="str">
        <f t="shared" si="1180"/>
        <v/>
      </c>
      <c r="CI1418" s="513" t="str">
        <f t="shared" si="1181"/>
        <v/>
      </c>
      <c r="CJ1418" s="513"/>
      <c r="CK1418" s="513" t="str">
        <f t="shared" si="1182"/>
        <v/>
      </c>
      <c r="CL1418" s="513" t="str">
        <f t="shared" si="1183"/>
        <v/>
      </c>
      <c r="CM1418" s="513"/>
      <c r="CN1418" s="244"/>
      <c r="CO1418" s="244"/>
      <c r="CR1418" s="822">
        <f t="shared" si="1184"/>
        <v>0</v>
      </c>
      <c r="CS1418" s="822">
        <f t="shared" si="1185"/>
        <v>0</v>
      </c>
      <c r="CT1418" s="823">
        <f t="shared" si="1186"/>
        <v>0</v>
      </c>
      <c r="CU1418" s="817">
        <f t="shared" si="1187"/>
        <v>0</v>
      </c>
      <c r="CV1418" s="817">
        <f t="shared" si="1188"/>
        <v>0</v>
      </c>
      <c r="CW1418" s="817">
        <f t="shared" si="1189"/>
        <v>0</v>
      </c>
      <c r="CX1418" s="817">
        <f t="shared" si="1190"/>
        <v>0</v>
      </c>
      <c r="CY1418" s="817"/>
      <c r="CZ1418" s="817">
        <f t="shared" si="1191"/>
        <v>0</v>
      </c>
      <c r="DA1418" s="817">
        <f t="shared" si="1192"/>
        <v>0</v>
      </c>
      <c r="DB1418" s="817"/>
      <c r="DC1418" s="244"/>
      <c r="DD1418" s="244"/>
    </row>
    <row r="1419" spans="1:108">
      <c r="A1419" s="388">
        <v>1202025</v>
      </c>
      <c r="B1419" s="419" t="s">
        <v>2491</v>
      </c>
      <c r="C1419" s="57">
        <f t="shared" si="1197"/>
        <v>0</v>
      </c>
      <c r="D1419" s="478"/>
      <c r="E1419" s="145"/>
      <c r="F1419" s="280"/>
      <c r="G1419" s="279"/>
      <c r="H1419" s="175">
        <f t="shared" si="1198"/>
        <v>0</v>
      </c>
      <c r="I1419" s="110"/>
      <c r="J1419" s="148"/>
      <c r="K1419" s="111"/>
      <c r="L1419" s="58"/>
      <c r="M1419" s="148"/>
      <c r="N1419" s="59"/>
      <c r="O1419" s="161"/>
      <c r="P1419" s="160"/>
      <c r="Q1419" s="300"/>
      <c r="R1419" s="301"/>
      <c r="S1419" s="145"/>
      <c r="T1419" s="280"/>
      <c r="U1419" s="161"/>
      <c r="V1419" s="160"/>
      <c r="W1419" s="300"/>
      <c r="X1419" s="301"/>
      <c r="Y1419" s="145"/>
      <c r="Z1419" s="147"/>
      <c r="AA1419" s="58"/>
      <c r="AB1419" s="148"/>
      <c r="AC1419" s="59"/>
      <c r="AD1419" s="110"/>
      <c r="AE1419" s="148"/>
      <c r="AF1419" s="111"/>
      <c r="AG1419" s="149"/>
      <c r="AH1419" s="110"/>
      <c r="AI1419" s="111"/>
      <c r="AJ1419" s="149"/>
      <c r="AK1419" s="110"/>
      <c r="AL1419" s="111"/>
      <c r="AM1419" s="111"/>
      <c r="AN1419" s="111"/>
      <c r="AO1419" s="855" t="str">
        <f t="shared" si="1168"/>
        <v/>
      </c>
      <c r="BE1419" s="244"/>
      <c r="BF1419" s="244"/>
      <c r="BG1419" s="244"/>
      <c r="BH1419" s="244"/>
      <c r="CC1419" s="513" t="str">
        <f t="shared" si="1175"/>
        <v/>
      </c>
      <c r="CD1419" s="513" t="str">
        <f t="shared" si="1176"/>
        <v/>
      </c>
      <c r="CE1419" s="513" t="str">
        <f t="shared" si="1177"/>
        <v/>
      </c>
      <c r="CF1419" s="513" t="str">
        <f t="shared" si="1178"/>
        <v/>
      </c>
      <c r="CG1419" s="513" t="str">
        <f t="shared" si="1179"/>
        <v/>
      </c>
      <c r="CH1419" s="513" t="str">
        <f t="shared" si="1180"/>
        <v/>
      </c>
      <c r="CI1419" s="513" t="str">
        <f t="shared" si="1181"/>
        <v/>
      </c>
      <c r="CJ1419" s="513"/>
      <c r="CK1419" s="513" t="str">
        <f t="shared" si="1182"/>
        <v/>
      </c>
      <c r="CL1419" s="513" t="str">
        <f t="shared" si="1183"/>
        <v/>
      </c>
      <c r="CM1419" s="513"/>
      <c r="CN1419" s="513" t="str">
        <f t="shared" ref="CN1419:CN1420" si="1219">IF(AND($C1419&gt;0,AK1419="")," * No olvide digitar la variable Quirófano Cirugía Mayor. Digite Cero si no tiene.",IF(AK1419&gt;$C1419," *  La variable Quirófano Cirugía Mayor No puede ser mayor al Total.",""))</f>
        <v/>
      </c>
      <c r="CO1419" s="513" t="str">
        <f t="shared" ref="CO1419:CO1420" si="1220">IF(AND($C1419&gt;0,AL1419="")," * No olvide digitar la variable Asistencia Anestésica. Digite Cero si no tiene.",IF(AL1419&gt;$C1419," *  La variable Asistencia Anestésica No puede ser mayor al Total.",""))</f>
        <v/>
      </c>
      <c r="CR1419" s="822">
        <f t="shared" si="1184"/>
        <v>0</v>
      </c>
      <c r="CS1419" s="822">
        <f t="shared" si="1185"/>
        <v>0</v>
      </c>
      <c r="CT1419" s="823">
        <f t="shared" si="1186"/>
        <v>0</v>
      </c>
      <c r="CU1419" s="817">
        <f t="shared" si="1187"/>
        <v>0</v>
      </c>
      <c r="CV1419" s="817">
        <f t="shared" si="1188"/>
        <v>0</v>
      </c>
      <c r="CW1419" s="817">
        <f t="shared" si="1189"/>
        <v>0</v>
      </c>
      <c r="CX1419" s="817">
        <f t="shared" si="1190"/>
        <v>0</v>
      </c>
      <c r="CY1419" s="817"/>
      <c r="CZ1419" s="817">
        <f t="shared" si="1191"/>
        <v>0</v>
      </c>
      <c r="DA1419" s="817">
        <f t="shared" si="1192"/>
        <v>0</v>
      </c>
      <c r="DB1419" s="817"/>
      <c r="DC1419" s="822">
        <f t="shared" ref="DC1419:DC1420" si="1221">IF(AND($C1419&gt;0,AK1419=""),1,IF(AK1419&gt;$C1419,1,0))</f>
        <v>0</v>
      </c>
      <c r="DD1419" s="822">
        <f t="shared" ref="DD1419:DD1420" si="1222">IF(AND($C1419&gt;0,AL1419=""),1,IF(AL1419&gt;$C1419,1,0))</f>
        <v>0</v>
      </c>
    </row>
    <row r="1420" spans="1:108">
      <c r="A1420" s="388">
        <v>1202026</v>
      </c>
      <c r="B1420" s="419" t="s">
        <v>2492</v>
      </c>
      <c r="C1420" s="57">
        <f t="shared" si="1197"/>
        <v>0</v>
      </c>
      <c r="D1420" s="478"/>
      <c r="E1420" s="145"/>
      <c r="F1420" s="280"/>
      <c r="G1420" s="279"/>
      <c r="H1420" s="175">
        <f t="shared" si="1198"/>
        <v>0</v>
      </c>
      <c r="I1420" s="110"/>
      <c r="J1420" s="148"/>
      <c r="K1420" s="111"/>
      <c r="L1420" s="58"/>
      <c r="M1420" s="148"/>
      <c r="N1420" s="59"/>
      <c r="O1420" s="161"/>
      <c r="P1420" s="160"/>
      <c r="Q1420" s="300"/>
      <c r="R1420" s="301"/>
      <c r="S1420" s="145"/>
      <c r="T1420" s="280"/>
      <c r="U1420" s="161"/>
      <c r="V1420" s="160"/>
      <c r="W1420" s="300"/>
      <c r="X1420" s="301"/>
      <c r="Y1420" s="145"/>
      <c r="Z1420" s="147"/>
      <c r="AA1420" s="58"/>
      <c r="AB1420" s="148"/>
      <c r="AC1420" s="59"/>
      <c r="AD1420" s="110"/>
      <c r="AE1420" s="148"/>
      <c r="AF1420" s="111"/>
      <c r="AG1420" s="149"/>
      <c r="AH1420" s="110"/>
      <c r="AI1420" s="111"/>
      <c r="AJ1420" s="149"/>
      <c r="AK1420" s="110"/>
      <c r="AL1420" s="111"/>
      <c r="AM1420" s="111"/>
      <c r="AN1420" s="111"/>
      <c r="AO1420" s="855" t="str">
        <f t="shared" si="1168"/>
        <v/>
      </c>
      <c r="BE1420" s="244"/>
      <c r="BF1420" s="244"/>
      <c r="BG1420" s="244"/>
      <c r="BH1420" s="244"/>
      <c r="CC1420" s="513" t="str">
        <f t="shared" si="1175"/>
        <v/>
      </c>
      <c r="CD1420" s="513" t="str">
        <f t="shared" si="1176"/>
        <v/>
      </c>
      <c r="CE1420" s="513" t="str">
        <f t="shared" si="1177"/>
        <v/>
      </c>
      <c r="CF1420" s="513" t="str">
        <f t="shared" si="1178"/>
        <v/>
      </c>
      <c r="CG1420" s="513" t="str">
        <f t="shared" si="1179"/>
        <v/>
      </c>
      <c r="CH1420" s="513" t="str">
        <f t="shared" si="1180"/>
        <v/>
      </c>
      <c r="CI1420" s="513" t="str">
        <f t="shared" si="1181"/>
        <v/>
      </c>
      <c r="CJ1420" s="513"/>
      <c r="CK1420" s="513" t="str">
        <f t="shared" si="1182"/>
        <v/>
      </c>
      <c r="CL1420" s="513" t="str">
        <f t="shared" si="1183"/>
        <v/>
      </c>
      <c r="CM1420" s="513"/>
      <c r="CN1420" s="513" t="str">
        <f t="shared" si="1219"/>
        <v/>
      </c>
      <c r="CO1420" s="513" t="str">
        <f t="shared" si="1220"/>
        <v/>
      </c>
      <c r="CR1420" s="822">
        <f t="shared" si="1184"/>
        <v>0</v>
      </c>
      <c r="CS1420" s="822">
        <f t="shared" si="1185"/>
        <v>0</v>
      </c>
      <c r="CT1420" s="823">
        <f t="shared" si="1186"/>
        <v>0</v>
      </c>
      <c r="CU1420" s="817">
        <f t="shared" si="1187"/>
        <v>0</v>
      </c>
      <c r="CV1420" s="817">
        <f t="shared" si="1188"/>
        <v>0</v>
      </c>
      <c r="CW1420" s="817">
        <f t="shared" si="1189"/>
        <v>0</v>
      </c>
      <c r="CX1420" s="817">
        <f t="shared" si="1190"/>
        <v>0</v>
      </c>
      <c r="CY1420" s="817"/>
      <c r="CZ1420" s="817">
        <f t="shared" si="1191"/>
        <v>0</v>
      </c>
      <c r="DA1420" s="817">
        <f t="shared" si="1192"/>
        <v>0</v>
      </c>
      <c r="DB1420" s="817"/>
      <c r="DC1420" s="822">
        <f t="shared" si="1221"/>
        <v>0</v>
      </c>
      <c r="DD1420" s="822">
        <f t="shared" si="1222"/>
        <v>0</v>
      </c>
    </row>
    <row r="1421" spans="1:108">
      <c r="A1421" s="388">
        <v>1202027</v>
      </c>
      <c r="B1421" s="419" t="s">
        <v>2493</v>
      </c>
      <c r="C1421" s="57">
        <f t="shared" si="1197"/>
        <v>0</v>
      </c>
      <c r="D1421" s="478"/>
      <c r="E1421" s="145"/>
      <c r="F1421" s="280"/>
      <c r="G1421" s="279"/>
      <c r="H1421" s="175">
        <f t="shared" si="1198"/>
        <v>0</v>
      </c>
      <c r="I1421" s="110"/>
      <c r="J1421" s="148"/>
      <c r="K1421" s="111"/>
      <c r="L1421" s="58"/>
      <c r="M1421" s="148"/>
      <c r="N1421" s="59"/>
      <c r="O1421" s="57">
        <f t="shared" si="1199"/>
        <v>0</v>
      </c>
      <c r="P1421" s="110"/>
      <c r="Q1421" s="111"/>
      <c r="R1421" s="281">
        <f t="shared" si="1200"/>
        <v>0</v>
      </c>
      <c r="S1421" s="58"/>
      <c r="T1421" s="59"/>
      <c r="U1421" s="57">
        <f t="shared" si="1201"/>
        <v>0</v>
      </c>
      <c r="V1421" s="110"/>
      <c r="W1421" s="111"/>
      <c r="X1421" s="281">
        <f t="shared" si="1202"/>
        <v>0</v>
      </c>
      <c r="Y1421" s="58"/>
      <c r="Z1421" s="282"/>
      <c r="AA1421" s="58"/>
      <c r="AB1421" s="148"/>
      <c r="AC1421" s="59"/>
      <c r="AD1421" s="110"/>
      <c r="AE1421" s="148"/>
      <c r="AF1421" s="111"/>
      <c r="AG1421" s="149"/>
      <c r="AH1421" s="110"/>
      <c r="AI1421" s="111"/>
      <c r="AJ1421" s="149"/>
      <c r="AK1421" s="70"/>
      <c r="AL1421" s="271"/>
      <c r="AM1421" s="271"/>
      <c r="AN1421" s="271"/>
      <c r="AO1421" s="855" t="str">
        <f t="shared" si="1168"/>
        <v/>
      </c>
      <c r="BE1421" s="244"/>
      <c r="BF1421" s="244"/>
      <c r="BG1421" s="244"/>
      <c r="BH1421" s="244"/>
      <c r="CC1421" s="513" t="str">
        <f t="shared" si="1175"/>
        <v/>
      </c>
      <c r="CD1421" s="513" t="str">
        <f t="shared" si="1176"/>
        <v/>
      </c>
      <c r="CE1421" s="513" t="str">
        <f t="shared" si="1177"/>
        <v/>
      </c>
      <c r="CF1421" s="513" t="str">
        <f t="shared" si="1178"/>
        <v/>
      </c>
      <c r="CG1421" s="513" t="str">
        <f t="shared" si="1179"/>
        <v/>
      </c>
      <c r="CH1421" s="513" t="str">
        <f t="shared" si="1180"/>
        <v/>
      </c>
      <c r="CI1421" s="513" t="str">
        <f t="shared" si="1181"/>
        <v/>
      </c>
      <c r="CJ1421" s="513"/>
      <c r="CK1421" s="513" t="str">
        <f t="shared" si="1182"/>
        <v/>
      </c>
      <c r="CL1421" s="513" t="str">
        <f t="shared" si="1183"/>
        <v/>
      </c>
      <c r="CM1421" s="513"/>
      <c r="CN1421" s="244"/>
      <c r="CO1421" s="244"/>
      <c r="CR1421" s="822">
        <f t="shared" si="1184"/>
        <v>0</v>
      </c>
      <c r="CS1421" s="822">
        <f t="shared" si="1185"/>
        <v>0</v>
      </c>
      <c r="CT1421" s="823">
        <f t="shared" si="1186"/>
        <v>0</v>
      </c>
      <c r="CU1421" s="817">
        <f t="shared" si="1187"/>
        <v>0</v>
      </c>
      <c r="CV1421" s="817">
        <f t="shared" si="1188"/>
        <v>0</v>
      </c>
      <c r="CW1421" s="817">
        <f t="shared" si="1189"/>
        <v>0</v>
      </c>
      <c r="CX1421" s="817">
        <f t="shared" si="1190"/>
        <v>0</v>
      </c>
      <c r="CY1421" s="817"/>
      <c r="CZ1421" s="817">
        <f t="shared" si="1191"/>
        <v>0</v>
      </c>
      <c r="DA1421" s="817">
        <f t="shared" si="1192"/>
        <v>0</v>
      </c>
      <c r="DB1421" s="817"/>
      <c r="DC1421" s="244"/>
      <c r="DD1421" s="244"/>
    </row>
    <row r="1422" spans="1:108">
      <c r="A1422" s="379">
        <v>5099191</v>
      </c>
      <c r="B1422" s="419" t="s">
        <v>2494</v>
      </c>
      <c r="C1422" s="57">
        <f t="shared" si="1197"/>
        <v>0</v>
      </c>
      <c r="D1422" s="478"/>
      <c r="E1422" s="145"/>
      <c r="F1422" s="280"/>
      <c r="G1422" s="279"/>
      <c r="H1422" s="175">
        <f t="shared" si="1198"/>
        <v>0</v>
      </c>
      <c r="I1422" s="110"/>
      <c r="J1422" s="148"/>
      <c r="K1422" s="111"/>
      <c r="L1422" s="58"/>
      <c r="M1422" s="148"/>
      <c r="N1422" s="59"/>
      <c r="O1422" s="57">
        <f t="shared" si="1199"/>
        <v>0</v>
      </c>
      <c r="P1422" s="110"/>
      <c r="Q1422" s="111"/>
      <c r="R1422" s="281">
        <f t="shared" si="1200"/>
        <v>0</v>
      </c>
      <c r="S1422" s="58"/>
      <c r="T1422" s="59"/>
      <c r="U1422" s="57">
        <f t="shared" si="1201"/>
        <v>0</v>
      </c>
      <c r="V1422" s="110"/>
      <c r="W1422" s="111"/>
      <c r="X1422" s="281">
        <f t="shared" si="1202"/>
        <v>0</v>
      </c>
      <c r="Y1422" s="58"/>
      <c r="Z1422" s="282"/>
      <c r="AA1422" s="58"/>
      <c r="AB1422" s="148"/>
      <c r="AC1422" s="59"/>
      <c r="AD1422" s="110"/>
      <c r="AE1422" s="148"/>
      <c r="AF1422" s="111"/>
      <c r="AG1422" s="149"/>
      <c r="AH1422" s="110"/>
      <c r="AI1422" s="111"/>
      <c r="AJ1422" s="149"/>
      <c r="AK1422" s="70"/>
      <c r="AL1422" s="271"/>
      <c r="AM1422" s="271"/>
      <c r="AN1422" s="271"/>
      <c r="AO1422" s="855" t="str">
        <f t="shared" si="1168"/>
        <v/>
      </c>
      <c r="BE1422" s="244"/>
      <c r="BF1422" s="244"/>
      <c r="BG1422" s="244"/>
      <c r="BH1422" s="244"/>
      <c r="CC1422" s="513" t="str">
        <f t="shared" si="1175"/>
        <v/>
      </c>
      <c r="CD1422" s="513" t="str">
        <f t="shared" si="1176"/>
        <v/>
      </c>
      <c r="CE1422" s="513" t="str">
        <f t="shared" si="1177"/>
        <v/>
      </c>
      <c r="CF1422" s="513" t="str">
        <f t="shared" si="1178"/>
        <v/>
      </c>
      <c r="CG1422" s="513" t="str">
        <f t="shared" si="1179"/>
        <v/>
      </c>
      <c r="CH1422" s="513" t="str">
        <f t="shared" si="1180"/>
        <v/>
      </c>
      <c r="CI1422" s="513" t="str">
        <f t="shared" si="1181"/>
        <v/>
      </c>
      <c r="CJ1422" s="513"/>
      <c r="CK1422" s="513" t="str">
        <f t="shared" si="1182"/>
        <v/>
      </c>
      <c r="CL1422" s="513" t="str">
        <f t="shared" si="1183"/>
        <v/>
      </c>
      <c r="CM1422" s="513"/>
      <c r="CN1422" s="244"/>
      <c r="CO1422" s="244"/>
      <c r="CR1422" s="822">
        <f t="shared" si="1184"/>
        <v>0</v>
      </c>
      <c r="CS1422" s="822">
        <f t="shared" si="1185"/>
        <v>0</v>
      </c>
      <c r="CT1422" s="823">
        <f t="shared" si="1186"/>
        <v>0</v>
      </c>
      <c r="CU1422" s="817">
        <f t="shared" si="1187"/>
        <v>0</v>
      </c>
      <c r="CV1422" s="817">
        <f t="shared" si="1188"/>
        <v>0</v>
      </c>
      <c r="CW1422" s="817">
        <f t="shared" si="1189"/>
        <v>0</v>
      </c>
      <c r="CX1422" s="817">
        <f t="shared" si="1190"/>
        <v>0</v>
      </c>
      <c r="CY1422" s="817"/>
      <c r="CZ1422" s="817">
        <f t="shared" si="1191"/>
        <v>0</v>
      </c>
      <c r="DA1422" s="817">
        <f t="shared" si="1192"/>
        <v>0</v>
      </c>
      <c r="DB1422" s="817"/>
      <c r="DC1422" s="244"/>
      <c r="DD1422" s="244"/>
    </row>
    <row r="1423" spans="1:108">
      <c r="A1423" s="379">
        <v>5099192</v>
      </c>
      <c r="B1423" s="419" t="s">
        <v>2495</v>
      </c>
      <c r="C1423" s="57">
        <f t="shared" si="1197"/>
        <v>0</v>
      </c>
      <c r="D1423" s="478"/>
      <c r="E1423" s="145"/>
      <c r="F1423" s="280"/>
      <c r="G1423" s="279"/>
      <c r="H1423" s="175">
        <f t="shared" si="1198"/>
        <v>0</v>
      </c>
      <c r="I1423" s="110"/>
      <c r="J1423" s="148"/>
      <c r="K1423" s="111"/>
      <c r="L1423" s="58"/>
      <c r="M1423" s="148"/>
      <c r="N1423" s="59"/>
      <c r="O1423" s="57">
        <f t="shared" si="1199"/>
        <v>0</v>
      </c>
      <c r="P1423" s="110"/>
      <c r="Q1423" s="111"/>
      <c r="R1423" s="281">
        <f t="shared" si="1200"/>
        <v>0</v>
      </c>
      <c r="S1423" s="58"/>
      <c r="T1423" s="59"/>
      <c r="U1423" s="57">
        <f t="shared" si="1201"/>
        <v>0</v>
      </c>
      <c r="V1423" s="110"/>
      <c r="W1423" s="111"/>
      <c r="X1423" s="281">
        <f t="shared" si="1202"/>
        <v>0</v>
      </c>
      <c r="Y1423" s="58"/>
      <c r="Z1423" s="282"/>
      <c r="AA1423" s="58"/>
      <c r="AB1423" s="148"/>
      <c r="AC1423" s="59"/>
      <c r="AD1423" s="110"/>
      <c r="AE1423" s="148"/>
      <c r="AF1423" s="111"/>
      <c r="AG1423" s="149"/>
      <c r="AH1423" s="110"/>
      <c r="AI1423" s="111"/>
      <c r="AJ1423" s="149"/>
      <c r="AK1423" s="70"/>
      <c r="AL1423" s="271"/>
      <c r="AM1423" s="271"/>
      <c r="AN1423" s="271"/>
      <c r="AO1423" s="855" t="str">
        <f t="shared" si="1168"/>
        <v/>
      </c>
      <c r="BE1423" s="244"/>
      <c r="BF1423" s="244"/>
      <c r="BG1423" s="244"/>
      <c r="BH1423" s="244"/>
      <c r="CC1423" s="513" t="str">
        <f t="shared" si="1175"/>
        <v/>
      </c>
      <c r="CD1423" s="513" t="str">
        <f t="shared" si="1176"/>
        <v/>
      </c>
      <c r="CE1423" s="513" t="str">
        <f t="shared" si="1177"/>
        <v/>
      </c>
      <c r="CF1423" s="513" t="str">
        <f t="shared" si="1178"/>
        <v/>
      </c>
      <c r="CG1423" s="513" t="str">
        <f t="shared" si="1179"/>
        <v/>
      </c>
      <c r="CH1423" s="513" t="str">
        <f t="shared" si="1180"/>
        <v/>
      </c>
      <c r="CI1423" s="513" t="str">
        <f t="shared" si="1181"/>
        <v/>
      </c>
      <c r="CJ1423" s="513"/>
      <c r="CK1423" s="513" t="str">
        <f t="shared" si="1182"/>
        <v/>
      </c>
      <c r="CL1423" s="513" t="str">
        <f t="shared" si="1183"/>
        <v/>
      </c>
      <c r="CM1423" s="513"/>
      <c r="CN1423" s="244"/>
      <c r="CO1423" s="244"/>
      <c r="CR1423" s="822">
        <f t="shared" si="1184"/>
        <v>0</v>
      </c>
      <c r="CS1423" s="822">
        <f t="shared" si="1185"/>
        <v>0</v>
      </c>
      <c r="CT1423" s="823">
        <f t="shared" si="1186"/>
        <v>0</v>
      </c>
      <c r="CU1423" s="817">
        <f t="shared" si="1187"/>
        <v>0</v>
      </c>
      <c r="CV1423" s="817">
        <f t="shared" si="1188"/>
        <v>0</v>
      </c>
      <c r="CW1423" s="817">
        <f t="shared" si="1189"/>
        <v>0</v>
      </c>
      <c r="CX1423" s="817">
        <f t="shared" si="1190"/>
        <v>0</v>
      </c>
      <c r="CY1423" s="817"/>
      <c r="CZ1423" s="817">
        <f t="shared" si="1191"/>
        <v>0</v>
      </c>
      <c r="DA1423" s="817">
        <f t="shared" si="1192"/>
        <v>0</v>
      </c>
      <c r="DB1423" s="817"/>
      <c r="DC1423" s="244"/>
      <c r="DD1423" s="244"/>
    </row>
    <row r="1424" spans="1:108">
      <c r="A1424" s="388">
        <v>1202028</v>
      </c>
      <c r="B1424" s="419" t="s">
        <v>2496</v>
      </c>
      <c r="C1424" s="57">
        <f t="shared" si="1197"/>
        <v>0</v>
      </c>
      <c r="D1424" s="478"/>
      <c r="E1424" s="145"/>
      <c r="F1424" s="280"/>
      <c r="G1424" s="279"/>
      <c r="H1424" s="175">
        <f t="shared" si="1198"/>
        <v>0</v>
      </c>
      <c r="I1424" s="110"/>
      <c r="J1424" s="148"/>
      <c r="K1424" s="111"/>
      <c r="L1424" s="58"/>
      <c r="M1424" s="148"/>
      <c r="N1424" s="59"/>
      <c r="O1424" s="161"/>
      <c r="P1424" s="160"/>
      <c r="Q1424" s="300"/>
      <c r="R1424" s="301"/>
      <c r="S1424" s="145"/>
      <c r="T1424" s="280"/>
      <c r="U1424" s="161"/>
      <c r="V1424" s="160"/>
      <c r="W1424" s="300"/>
      <c r="X1424" s="301"/>
      <c r="Y1424" s="145"/>
      <c r="Z1424" s="147"/>
      <c r="AA1424" s="58"/>
      <c r="AB1424" s="148"/>
      <c r="AC1424" s="59"/>
      <c r="AD1424" s="110"/>
      <c r="AE1424" s="148"/>
      <c r="AF1424" s="111"/>
      <c r="AG1424" s="149"/>
      <c r="AH1424" s="110"/>
      <c r="AI1424" s="111"/>
      <c r="AJ1424" s="149"/>
      <c r="AK1424" s="110"/>
      <c r="AL1424" s="111"/>
      <c r="AM1424" s="111"/>
      <c r="AN1424" s="111"/>
      <c r="AO1424" s="855" t="str">
        <f t="shared" si="1168"/>
        <v/>
      </c>
      <c r="BE1424" s="244"/>
      <c r="BF1424" s="244"/>
      <c r="BG1424" s="244"/>
      <c r="BH1424" s="244"/>
      <c r="CC1424" s="513" t="str">
        <f t="shared" si="1175"/>
        <v/>
      </c>
      <c r="CD1424" s="513" t="str">
        <f t="shared" si="1176"/>
        <v/>
      </c>
      <c r="CE1424" s="513" t="str">
        <f t="shared" si="1177"/>
        <v/>
      </c>
      <c r="CF1424" s="513" t="str">
        <f t="shared" si="1178"/>
        <v/>
      </c>
      <c r="CG1424" s="513" t="str">
        <f t="shared" si="1179"/>
        <v/>
      </c>
      <c r="CH1424" s="513" t="str">
        <f t="shared" si="1180"/>
        <v/>
      </c>
      <c r="CI1424" s="513" t="str">
        <f t="shared" si="1181"/>
        <v/>
      </c>
      <c r="CJ1424" s="513"/>
      <c r="CK1424" s="513" t="str">
        <f t="shared" si="1182"/>
        <v/>
      </c>
      <c r="CL1424" s="513" t="str">
        <f t="shared" si="1183"/>
        <v/>
      </c>
      <c r="CM1424" s="513"/>
      <c r="CN1424" s="513" t="str">
        <f t="shared" ref="CN1424:CN1425" si="1223">IF(AND($C1424&gt;0,AK1424="")," * No olvide digitar la variable Quirófano Cirugía Mayor. Digite Cero si no tiene.",IF(AK1424&gt;$C1424," *  La variable Quirófano Cirugía Mayor No puede ser mayor al Total.",""))</f>
        <v/>
      </c>
      <c r="CO1424" s="513" t="str">
        <f t="shared" ref="CO1424:CO1425" si="1224">IF(AND($C1424&gt;0,AL1424="")," * No olvide digitar la variable Asistencia Anestésica. Digite Cero si no tiene.",IF(AL1424&gt;$C1424," *  La variable Asistencia Anestésica No puede ser mayor al Total.",""))</f>
        <v/>
      </c>
      <c r="CR1424" s="822">
        <f t="shared" si="1184"/>
        <v>0</v>
      </c>
      <c r="CS1424" s="822">
        <f t="shared" si="1185"/>
        <v>0</v>
      </c>
      <c r="CT1424" s="823">
        <f t="shared" si="1186"/>
        <v>0</v>
      </c>
      <c r="CU1424" s="817">
        <f t="shared" si="1187"/>
        <v>0</v>
      </c>
      <c r="CV1424" s="817">
        <f t="shared" si="1188"/>
        <v>0</v>
      </c>
      <c r="CW1424" s="817">
        <f t="shared" si="1189"/>
        <v>0</v>
      </c>
      <c r="CX1424" s="817">
        <f t="shared" si="1190"/>
        <v>0</v>
      </c>
      <c r="CY1424" s="817"/>
      <c r="CZ1424" s="817">
        <f t="shared" si="1191"/>
        <v>0</v>
      </c>
      <c r="DA1424" s="817">
        <f t="shared" si="1192"/>
        <v>0</v>
      </c>
      <c r="DB1424" s="817"/>
      <c r="DC1424" s="822">
        <f t="shared" ref="DC1424:DC1425" si="1225">IF(AND($C1424&gt;0,AK1424=""),1,IF(AK1424&gt;$C1424,1,0))</f>
        <v>0</v>
      </c>
      <c r="DD1424" s="822">
        <f t="shared" ref="DD1424:DD1425" si="1226">IF(AND($C1424&gt;0,AL1424=""),1,IF(AL1424&gt;$C1424,1,0))</f>
        <v>0</v>
      </c>
    </row>
    <row r="1425" spans="1:108">
      <c r="A1425" s="388">
        <v>1202029</v>
      </c>
      <c r="B1425" s="419" t="s">
        <v>2497</v>
      </c>
      <c r="C1425" s="57">
        <f t="shared" si="1197"/>
        <v>0</v>
      </c>
      <c r="D1425" s="478"/>
      <c r="E1425" s="145"/>
      <c r="F1425" s="280"/>
      <c r="G1425" s="279"/>
      <c r="H1425" s="175">
        <f t="shared" si="1198"/>
        <v>0</v>
      </c>
      <c r="I1425" s="110"/>
      <c r="J1425" s="148"/>
      <c r="K1425" s="111"/>
      <c r="L1425" s="58"/>
      <c r="M1425" s="148"/>
      <c r="N1425" s="59"/>
      <c r="O1425" s="161"/>
      <c r="P1425" s="160"/>
      <c r="Q1425" s="300"/>
      <c r="R1425" s="301"/>
      <c r="S1425" s="145"/>
      <c r="T1425" s="280"/>
      <c r="U1425" s="161"/>
      <c r="V1425" s="160"/>
      <c r="W1425" s="300"/>
      <c r="X1425" s="301"/>
      <c r="Y1425" s="145"/>
      <c r="Z1425" s="147"/>
      <c r="AA1425" s="58"/>
      <c r="AB1425" s="148"/>
      <c r="AC1425" s="59"/>
      <c r="AD1425" s="110"/>
      <c r="AE1425" s="148"/>
      <c r="AF1425" s="111"/>
      <c r="AG1425" s="149"/>
      <c r="AH1425" s="110"/>
      <c r="AI1425" s="111"/>
      <c r="AJ1425" s="149"/>
      <c r="AK1425" s="110"/>
      <c r="AL1425" s="111"/>
      <c r="AM1425" s="111"/>
      <c r="AN1425" s="111"/>
      <c r="AO1425" s="855" t="str">
        <f t="shared" si="1168"/>
        <v/>
      </c>
      <c r="BE1425" s="244"/>
      <c r="BF1425" s="244"/>
      <c r="BG1425" s="244"/>
      <c r="BH1425" s="244"/>
      <c r="CC1425" s="513" t="str">
        <f t="shared" si="1175"/>
        <v/>
      </c>
      <c r="CD1425" s="513" t="str">
        <f t="shared" si="1176"/>
        <v/>
      </c>
      <c r="CE1425" s="513" t="str">
        <f t="shared" si="1177"/>
        <v/>
      </c>
      <c r="CF1425" s="513" t="str">
        <f t="shared" si="1178"/>
        <v/>
      </c>
      <c r="CG1425" s="513" t="str">
        <f t="shared" si="1179"/>
        <v/>
      </c>
      <c r="CH1425" s="513" t="str">
        <f t="shared" si="1180"/>
        <v/>
      </c>
      <c r="CI1425" s="513" t="str">
        <f t="shared" si="1181"/>
        <v/>
      </c>
      <c r="CJ1425" s="513"/>
      <c r="CK1425" s="513" t="str">
        <f t="shared" si="1182"/>
        <v/>
      </c>
      <c r="CL1425" s="513" t="str">
        <f t="shared" si="1183"/>
        <v/>
      </c>
      <c r="CM1425" s="513"/>
      <c r="CN1425" s="513" t="str">
        <f t="shared" si="1223"/>
        <v/>
      </c>
      <c r="CO1425" s="513" t="str">
        <f t="shared" si="1224"/>
        <v/>
      </c>
      <c r="CR1425" s="822">
        <f t="shared" si="1184"/>
        <v>0</v>
      </c>
      <c r="CS1425" s="822">
        <f t="shared" si="1185"/>
        <v>0</v>
      </c>
      <c r="CT1425" s="823">
        <f t="shared" si="1186"/>
        <v>0</v>
      </c>
      <c r="CU1425" s="817">
        <f t="shared" si="1187"/>
        <v>0</v>
      </c>
      <c r="CV1425" s="817">
        <f t="shared" si="1188"/>
        <v>0</v>
      </c>
      <c r="CW1425" s="817">
        <f t="shared" si="1189"/>
        <v>0</v>
      </c>
      <c r="CX1425" s="817">
        <f t="shared" si="1190"/>
        <v>0</v>
      </c>
      <c r="CY1425" s="817"/>
      <c r="CZ1425" s="817">
        <f t="shared" si="1191"/>
        <v>0</v>
      </c>
      <c r="DA1425" s="817">
        <f t="shared" si="1192"/>
        <v>0</v>
      </c>
      <c r="DB1425" s="817"/>
      <c r="DC1425" s="822">
        <f t="shared" si="1225"/>
        <v>0</v>
      </c>
      <c r="DD1425" s="822">
        <f t="shared" si="1226"/>
        <v>0</v>
      </c>
    </row>
    <row r="1426" spans="1:108">
      <c r="A1426" s="388">
        <v>1202030</v>
      </c>
      <c r="B1426" s="419" t="s">
        <v>2498</v>
      </c>
      <c r="C1426" s="57">
        <f t="shared" si="1197"/>
        <v>0</v>
      </c>
      <c r="D1426" s="478"/>
      <c r="E1426" s="145"/>
      <c r="F1426" s="280"/>
      <c r="G1426" s="279"/>
      <c r="H1426" s="175">
        <f t="shared" si="1198"/>
        <v>0</v>
      </c>
      <c r="I1426" s="110"/>
      <c r="J1426" s="148"/>
      <c r="K1426" s="111"/>
      <c r="L1426" s="58"/>
      <c r="M1426" s="148"/>
      <c r="N1426" s="59"/>
      <c r="O1426" s="57">
        <f t="shared" si="1199"/>
        <v>0</v>
      </c>
      <c r="P1426" s="110"/>
      <c r="Q1426" s="111"/>
      <c r="R1426" s="281">
        <f t="shared" si="1200"/>
        <v>0</v>
      </c>
      <c r="S1426" s="58"/>
      <c r="T1426" s="59"/>
      <c r="U1426" s="57">
        <f t="shared" si="1201"/>
        <v>0</v>
      </c>
      <c r="V1426" s="110"/>
      <c r="W1426" s="111"/>
      <c r="X1426" s="281">
        <f t="shared" si="1202"/>
        <v>0</v>
      </c>
      <c r="Y1426" s="58"/>
      <c r="Z1426" s="282"/>
      <c r="AA1426" s="58"/>
      <c r="AB1426" s="148"/>
      <c r="AC1426" s="59"/>
      <c r="AD1426" s="110"/>
      <c r="AE1426" s="148"/>
      <c r="AF1426" s="111"/>
      <c r="AG1426" s="149"/>
      <c r="AH1426" s="110"/>
      <c r="AI1426" s="111"/>
      <c r="AJ1426" s="149"/>
      <c r="AK1426" s="70"/>
      <c r="AL1426" s="271"/>
      <c r="AM1426" s="271"/>
      <c r="AN1426" s="271"/>
      <c r="AO1426" s="855" t="str">
        <f t="shared" si="1168"/>
        <v/>
      </c>
      <c r="BC1426" s="244"/>
      <c r="BD1426" s="244"/>
      <c r="BE1426" s="244"/>
      <c r="BF1426" s="244"/>
      <c r="BG1426" s="244"/>
      <c r="BH1426" s="244"/>
      <c r="BI1426" s="244"/>
      <c r="BJ1426" s="244"/>
      <c r="CC1426" s="513" t="str">
        <f t="shared" si="1175"/>
        <v/>
      </c>
      <c r="CD1426" s="513" t="str">
        <f t="shared" si="1176"/>
        <v/>
      </c>
      <c r="CE1426" s="513" t="str">
        <f t="shared" si="1177"/>
        <v/>
      </c>
      <c r="CF1426" s="513" t="str">
        <f t="shared" si="1178"/>
        <v/>
      </c>
      <c r="CG1426" s="513" t="str">
        <f t="shared" si="1179"/>
        <v/>
      </c>
      <c r="CH1426" s="513" t="str">
        <f t="shared" si="1180"/>
        <v/>
      </c>
      <c r="CI1426" s="513" t="str">
        <f t="shared" si="1181"/>
        <v/>
      </c>
      <c r="CJ1426" s="513"/>
      <c r="CK1426" s="513" t="str">
        <f t="shared" si="1182"/>
        <v/>
      </c>
      <c r="CL1426" s="513" t="str">
        <f t="shared" si="1183"/>
        <v/>
      </c>
      <c r="CM1426" s="513"/>
      <c r="CR1426" s="822">
        <f t="shared" si="1184"/>
        <v>0</v>
      </c>
      <c r="CS1426" s="822">
        <f t="shared" si="1185"/>
        <v>0</v>
      </c>
      <c r="CT1426" s="823">
        <f t="shared" si="1186"/>
        <v>0</v>
      </c>
      <c r="CU1426" s="817">
        <f t="shared" si="1187"/>
        <v>0</v>
      </c>
      <c r="CV1426" s="817">
        <f t="shared" si="1188"/>
        <v>0</v>
      </c>
      <c r="CW1426" s="817">
        <f t="shared" si="1189"/>
        <v>0</v>
      </c>
      <c r="CX1426" s="817">
        <f t="shared" si="1190"/>
        <v>0</v>
      </c>
      <c r="CY1426" s="817"/>
      <c r="CZ1426" s="817">
        <f t="shared" si="1191"/>
        <v>0</v>
      </c>
      <c r="DA1426" s="817">
        <f t="shared" si="1192"/>
        <v>0</v>
      </c>
      <c r="DB1426" s="817"/>
    </row>
    <row r="1427" spans="1:108">
      <c r="A1427" s="388">
        <v>1202031</v>
      </c>
      <c r="B1427" s="419" t="s">
        <v>2499</v>
      </c>
      <c r="C1427" s="57">
        <f t="shared" si="1197"/>
        <v>0</v>
      </c>
      <c r="D1427" s="478"/>
      <c r="E1427" s="145"/>
      <c r="F1427" s="280"/>
      <c r="G1427" s="279"/>
      <c r="H1427" s="175">
        <f t="shared" si="1198"/>
        <v>0</v>
      </c>
      <c r="I1427" s="110"/>
      <c r="J1427" s="148"/>
      <c r="K1427" s="111"/>
      <c r="L1427" s="58"/>
      <c r="M1427" s="148"/>
      <c r="N1427" s="59"/>
      <c r="O1427" s="57">
        <f t="shared" si="1199"/>
        <v>0</v>
      </c>
      <c r="P1427" s="110"/>
      <c r="Q1427" s="111"/>
      <c r="R1427" s="281">
        <f t="shared" si="1200"/>
        <v>0</v>
      </c>
      <c r="S1427" s="58"/>
      <c r="T1427" s="59"/>
      <c r="U1427" s="57">
        <f t="shared" si="1201"/>
        <v>0</v>
      </c>
      <c r="V1427" s="110"/>
      <c r="W1427" s="111"/>
      <c r="X1427" s="281">
        <f t="shared" si="1202"/>
        <v>0</v>
      </c>
      <c r="Y1427" s="58"/>
      <c r="Z1427" s="282"/>
      <c r="AA1427" s="58"/>
      <c r="AB1427" s="148"/>
      <c r="AC1427" s="59"/>
      <c r="AD1427" s="110"/>
      <c r="AE1427" s="148"/>
      <c r="AF1427" s="111"/>
      <c r="AG1427" s="149"/>
      <c r="AH1427" s="110"/>
      <c r="AI1427" s="111"/>
      <c r="AJ1427" s="149"/>
      <c r="AK1427" s="70"/>
      <c r="AL1427" s="271"/>
      <c r="AM1427" s="271"/>
      <c r="AN1427" s="271"/>
      <c r="AO1427" s="855" t="str">
        <f t="shared" si="1168"/>
        <v/>
      </c>
      <c r="BC1427" s="244"/>
      <c r="BD1427" s="244"/>
      <c r="BE1427" s="244"/>
      <c r="BF1427" s="244"/>
      <c r="BG1427" s="244"/>
      <c r="BH1427" s="244"/>
      <c r="BI1427" s="244"/>
      <c r="BJ1427" s="244"/>
      <c r="CC1427" s="513" t="str">
        <f t="shared" si="1175"/>
        <v/>
      </c>
      <c r="CD1427" s="513" t="str">
        <f t="shared" si="1176"/>
        <v/>
      </c>
      <c r="CE1427" s="513" t="str">
        <f t="shared" si="1177"/>
        <v/>
      </c>
      <c r="CF1427" s="513" t="str">
        <f t="shared" si="1178"/>
        <v/>
      </c>
      <c r="CG1427" s="513" t="str">
        <f t="shared" si="1179"/>
        <v/>
      </c>
      <c r="CH1427" s="513" t="str">
        <f t="shared" si="1180"/>
        <v/>
      </c>
      <c r="CI1427" s="513" t="str">
        <f t="shared" si="1181"/>
        <v/>
      </c>
      <c r="CJ1427" s="513"/>
      <c r="CK1427" s="513" t="str">
        <f t="shared" si="1182"/>
        <v/>
      </c>
      <c r="CL1427" s="513" t="str">
        <f t="shared" si="1183"/>
        <v/>
      </c>
      <c r="CM1427" s="513"/>
      <c r="CR1427" s="822">
        <f t="shared" si="1184"/>
        <v>0</v>
      </c>
      <c r="CS1427" s="822">
        <f t="shared" si="1185"/>
        <v>0</v>
      </c>
      <c r="CT1427" s="823">
        <f t="shared" si="1186"/>
        <v>0</v>
      </c>
      <c r="CU1427" s="817">
        <f t="shared" si="1187"/>
        <v>0</v>
      </c>
      <c r="CV1427" s="817">
        <f t="shared" si="1188"/>
        <v>0</v>
      </c>
      <c r="CW1427" s="817">
        <f t="shared" si="1189"/>
        <v>0</v>
      </c>
      <c r="CX1427" s="817">
        <f t="shared" si="1190"/>
        <v>0</v>
      </c>
      <c r="CY1427" s="817"/>
      <c r="CZ1427" s="817">
        <f t="shared" si="1191"/>
        <v>0</v>
      </c>
      <c r="DA1427" s="817">
        <f t="shared" si="1192"/>
        <v>0</v>
      </c>
      <c r="DB1427" s="817"/>
    </row>
    <row r="1428" spans="1:108">
      <c r="A1428" s="388">
        <v>1202032</v>
      </c>
      <c r="B1428" s="419" t="s">
        <v>2500</v>
      </c>
      <c r="C1428" s="57">
        <f t="shared" si="1197"/>
        <v>0</v>
      </c>
      <c r="D1428" s="478"/>
      <c r="E1428" s="145"/>
      <c r="F1428" s="280"/>
      <c r="G1428" s="279"/>
      <c r="H1428" s="175">
        <f t="shared" si="1198"/>
        <v>0</v>
      </c>
      <c r="I1428" s="110"/>
      <c r="J1428" s="148"/>
      <c r="K1428" s="111"/>
      <c r="L1428" s="58"/>
      <c r="M1428" s="148"/>
      <c r="N1428" s="59"/>
      <c r="O1428" s="57">
        <f t="shared" si="1199"/>
        <v>0</v>
      </c>
      <c r="P1428" s="110"/>
      <c r="Q1428" s="111"/>
      <c r="R1428" s="281">
        <f t="shared" si="1200"/>
        <v>0</v>
      </c>
      <c r="S1428" s="58"/>
      <c r="T1428" s="59"/>
      <c r="U1428" s="57">
        <f t="shared" si="1201"/>
        <v>0</v>
      </c>
      <c r="V1428" s="110"/>
      <c r="W1428" s="111"/>
      <c r="X1428" s="281">
        <f t="shared" si="1202"/>
        <v>0</v>
      </c>
      <c r="Y1428" s="58"/>
      <c r="Z1428" s="282"/>
      <c r="AA1428" s="58"/>
      <c r="AB1428" s="148"/>
      <c r="AC1428" s="59"/>
      <c r="AD1428" s="110"/>
      <c r="AE1428" s="148"/>
      <c r="AF1428" s="111"/>
      <c r="AG1428" s="149"/>
      <c r="AH1428" s="110"/>
      <c r="AI1428" s="111"/>
      <c r="AJ1428" s="149"/>
      <c r="AK1428" s="70"/>
      <c r="AL1428" s="271"/>
      <c r="AM1428" s="271"/>
      <c r="AN1428" s="271"/>
      <c r="AO1428" s="855" t="str">
        <f t="shared" si="1168"/>
        <v/>
      </c>
      <c r="BC1428" s="244"/>
      <c r="BD1428" s="244"/>
      <c r="BE1428" s="244"/>
      <c r="BF1428" s="244"/>
      <c r="BG1428" s="244"/>
      <c r="BH1428" s="244"/>
      <c r="BI1428" s="244"/>
      <c r="BJ1428" s="244"/>
      <c r="CC1428" s="513" t="str">
        <f t="shared" si="1175"/>
        <v/>
      </c>
      <c r="CD1428" s="513" t="str">
        <f t="shared" si="1176"/>
        <v/>
      </c>
      <c r="CE1428" s="513" t="str">
        <f t="shared" si="1177"/>
        <v/>
      </c>
      <c r="CF1428" s="513" t="str">
        <f t="shared" si="1178"/>
        <v/>
      </c>
      <c r="CG1428" s="513" t="str">
        <f t="shared" si="1179"/>
        <v/>
      </c>
      <c r="CH1428" s="513" t="str">
        <f t="shared" si="1180"/>
        <v/>
      </c>
      <c r="CI1428" s="513" t="str">
        <f t="shared" si="1181"/>
        <v/>
      </c>
      <c r="CJ1428" s="513"/>
      <c r="CK1428" s="513" t="str">
        <f t="shared" si="1182"/>
        <v/>
      </c>
      <c r="CL1428" s="513" t="str">
        <f t="shared" si="1183"/>
        <v/>
      </c>
      <c r="CM1428" s="513"/>
      <c r="CR1428" s="822">
        <f t="shared" si="1184"/>
        <v>0</v>
      </c>
      <c r="CS1428" s="822">
        <f t="shared" si="1185"/>
        <v>0</v>
      </c>
      <c r="CT1428" s="823">
        <f t="shared" si="1186"/>
        <v>0</v>
      </c>
      <c r="CU1428" s="817">
        <f t="shared" si="1187"/>
        <v>0</v>
      </c>
      <c r="CV1428" s="817">
        <f t="shared" si="1188"/>
        <v>0</v>
      </c>
      <c r="CW1428" s="817">
        <f t="shared" si="1189"/>
        <v>0</v>
      </c>
      <c r="CX1428" s="817">
        <f t="shared" si="1190"/>
        <v>0</v>
      </c>
      <c r="CY1428" s="817"/>
      <c r="CZ1428" s="817">
        <f t="shared" si="1191"/>
        <v>0</v>
      </c>
      <c r="DA1428" s="817">
        <f t="shared" si="1192"/>
        <v>0</v>
      </c>
      <c r="DB1428" s="817"/>
    </row>
    <row r="1429" spans="1:108">
      <c r="A1429" s="388">
        <v>1202033</v>
      </c>
      <c r="B1429" s="419" t="s">
        <v>2501</v>
      </c>
      <c r="C1429" s="57">
        <f t="shared" si="1197"/>
        <v>0</v>
      </c>
      <c r="D1429" s="478"/>
      <c r="E1429" s="145"/>
      <c r="F1429" s="280"/>
      <c r="G1429" s="279"/>
      <c r="H1429" s="175">
        <f t="shared" si="1198"/>
        <v>0</v>
      </c>
      <c r="I1429" s="110"/>
      <c r="J1429" s="148"/>
      <c r="K1429" s="111"/>
      <c r="L1429" s="58"/>
      <c r="M1429" s="148"/>
      <c r="N1429" s="59"/>
      <c r="O1429" s="57">
        <f t="shared" si="1199"/>
        <v>0</v>
      </c>
      <c r="P1429" s="110"/>
      <c r="Q1429" s="111"/>
      <c r="R1429" s="281">
        <f t="shared" si="1200"/>
        <v>0</v>
      </c>
      <c r="S1429" s="58"/>
      <c r="T1429" s="59"/>
      <c r="U1429" s="57">
        <f t="shared" si="1201"/>
        <v>0</v>
      </c>
      <c r="V1429" s="110"/>
      <c r="W1429" s="111"/>
      <c r="X1429" s="281">
        <f t="shared" si="1202"/>
        <v>0</v>
      </c>
      <c r="Y1429" s="58"/>
      <c r="Z1429" s="282"/>
      <c r="AA1429" s="58"/>
      <c r="AB1429" s="148"/>
      <c r="AC1429" s="59"/>
      <c r="AD1429" s="110"/>
      <c r="AE1429" s="148"/>
      <c r="AF1429" s="111"/>
      <c r="AG1429" s="149"/>
      <c r="AH1429" s="110"/>
      <c r="AI1429" s="111"/>
      <c r="AJ1429" s="149"/>
      <c r="AK1429" s="70"/>
      <c r="AL1429" s="271"/>
      <c r="AM1429" s="271"/>
      <c r="AN1429" s="271"/>
      <c r="AO1429" s="855" t="str">
        <f t="shared" si="1168"/>
        <v/>
      </c>
      <c r="BC1429" s="244"/>
      <c r="BD1429" s="244"/>
      <c r="BE1429" s="244"/>
      <c r="BF1429" s="244"/>
      <c r="BG1429" s="244"/>
      <c r="BH1429" s="244"/>
      <c r="BI1429" s="244"/>
      <c r="BJ1429" s="244"/>
      <c r="CC1429" s="513" t="str">
        <f t="shared" si="1175"/>
        <v/>
      </c>
      <c r="CD1429" s="513" t="str">
        <f t="shared" si="1176"/>
        <v/>
      </c>
      <c r="CE1429" s="513" t="str">
        <f t="shared" si="1177"/>
        <v/>
      </c>
      <c r="CF1429" s="513" t="str">
        <f t="shared" si="1178"/>
        <v/>
      </c>
      <c r="CG1429" s="513" t="str">
        <f t="shared" si="1179"/>
        <v/>
      </c>
      <c r="CH1429" s="513" t="str">
        <f t="shared" si="1180"/>
        <v/>
      </c>
      <c r="CI1429" s="513" t="str">
        <f t="shared" si="1181"/>
        <v/>
      </c>
      <c r="CJ1429" s="513"/>
      <c r="CK1429" s="513" t="str">
        <f t="shared" si="1182"/>
        <v/>
      </c>
      <c r="CL1429" s="513" t="str">
        <f t="shared" si="1183"/>
        <v/>
      </c>
      <c r="CM1429" s="513"/>
      <c r="CR1429" s="822">
        <f t="shared" si="1184"/>
        <v>0</v>
      </c>
      <c r="CS1429" s="822">
        <f t="shared" si="1185"/>
        <v>0</v>
      </c>
      <c r="CT1429" s="823">
        <f t="shared" si="1186"/>
        <v>0</v>
      </c>
      <c r="CU1429" s="817">
        <f t="shared" si="1187"/>
        <v>0</v>
      </c>
      <c r="CV1429" s="817">
        <f t="shared" si="1188"/>
        <v>0</v>
      </c>
      <c r="CW1429" s="817">
        <f t="shared" si="1189"/>
        <v>0</v>
      </c>
      <c r="CX1429" s="817">
        <f t="shared" si="1190"/>
        <v>0</v>
      </c>
      <c r="CY1429" s="817"/>
      <c r="CZ1429" s="817">
        <f t="shared" si="1191"/>
        <v>0</v>
      </c>
      <c r="DA1429" s="817">
        <f t="shared" si="1192"/>
        <v>0</v>
      </c>
      <c r="DB1429" s="817"/>
    </row>
    <row r="1430" spans="1:108">
      <c r="A1430" s="388">
        <v>1202034</v>
      </c>
      <c r="B1430" s="419" t="s">
        <v>2502</v>
      </c>
      <c r="C1430" s="57">
        <f t="shared" si="1197"/>
        <v>0</v>
      </c>
      <c r="D1430" s="478"/>
      <c r="E1430" s="145"/>
      <c r="F1430" s="280"/>
      <c r="G1430" s="279"/>
      <c r="H1430" s="175">
        <f t="shared" si="1198"/>
        <v>0</v>
      </c>
      <c r="I1430" s="110"/>
      <c r="J1430" s="148"/>
      <c r="K1430" s="111"/>
      <c r="L1430" s="58"/>
      <c r="M1430" s="148"/>
      <c r="N1430" s="59"/>
      <c r="O1430" s="57">
        <f t="shared" si="1199"/>
        <v>0</v>
      </c>
      <c r="P1430" s="110"/>
      <c r="Q1430" s="111"/>
      <c r="R1430" s="281">
        <f t="shared" si="1200"/>
        <v>0</v>
      </c>
      <c r="S1430" s="58"/>
      <c r="T1430" s="59"/>
      <c r="U1430" s="57">
        <f t="shared" si="1201"/>
        <v>0</v>
      </c>
      <c r="V1430" s="110"/>
      <c r="W1430" s="111"/>
      <c r="X1430" s="281">
        <f t="shared" si="1202"/>
        <v>0</v>
      </c>
      <c r="Y1430" s="58"/>
      <c r="Z1430" s="282"/>
      <c r="AA1430" s="58"/>
      <c r="AB1430" s="148"/>
      <c r="AC1430" s="59"/>
      <c r="AD1430" s="110"/>
      <c r="AE1430" s="148"/>
      <c r="AF1430" s="111"/>
      <c r="AG1430" s="149"/>
      <c r="AH1430" s="110"/>
      <c r="AI1430" s="111"/>
      <c r="AJ1430" s="149"/>
      <c r="AK1430" s="70"/>
      <c r="AL1430" s="271"/>
      <c r="AM1430" s="271"/>
      <c r="AN1430" s="271"/>
      <c r="AO1430" s="855" t="str">
        <f t="shared" si="1168"/>
        <v/>
      </c>
      <c r="BC1430" s="244"/>
      <c r="BD1430" s="244"/>
      <c r="BE1430" s="244"/>
      <c r="BF1430" s="244"/>
      <c r="BG1430" s="244"/>
      <c r="BH1430" s="244"/>
      <c r="BI1430" s="244"/>
      <c r="BJ1430" s="244"/>
      <c r="CC1430" s="513" t="str">
        <f t="shared" si="1175"/>
        <v/>
      </c>
      <c r="CD1430" s="513" t="str">
        <f t="shared" si="1176"/>
        <v/>
      </c>
      <c r="CE1430" s="513" t="str">
        <f t="shared" si="1177"/>
        <v/>
      </c>
      <c r="CF1430" s="513" t="str">
        <f t="shared" si="1178"/>
        <v/>
      </c>
      <c r="CG1430" s="513" t="str">
        <f t="shared" si="1179"/>
        <v/>
      </c>
      <c r="CH1430" s="513" t="str">
        <f t="shared" si="1180"/>
        <v/>
      </c>
      <c r="CI1430" s="513" t="str">
        <f t="shared" si="1181"/>
        <v/>
      </c>
      <c r="CJ1430" s="513"/>
      <c r="CK1430" s="513" t="str">
        <f t="shared" si="1182"/>
        <v/>
      </c>
      <c r="CL1430" s="513" t="str">
        <f t="shared" si="1183"/>
        <v/>
      </c>
      <c r="CM1430" s="513"/>
      <c r="CR1430" s="822">
        <f t="shared" si="1184"/>
        <v>0</v>
      </c>
      <c r="CS1430" s="822">
        <f t="shared" si="1185"/>
        <v>0</v>
      </c>
      <c r="CT1430" s="823">
        <f t="shared" si="1186"/>
        <v>0</v>
      </c>
      <c r="CU1430" s="817">
        <f t="shared" si="1187"/>
        <v>0</v>
      </c>
      <c r="CV1430" s="817">
        <f t="shared" si="1188"/>
        <v>0</v>
      </c>
      <c r="CW1430" s="817">
        <f t="shared" si="1189"/>
        <v>0</v>
      </c>
      <c r="CX1430" s="817">
        <f t="shared" si="1190"/>
        <v>0</v>
      </c>
      <c r="CY1430" s="817"/>
      <c r="CZ1430" s="817">
        <f t="shared" si="1191"/>
        <v>0</v>
      </c>
      <c r="DA1430" s="817">
        <f t="shared" si="1192"/>
        <v>0</v>
      </c>
      <c r="DB1430" s="817"/>
    </row>
    <row r="1431" spans="1:108">
      <c r="A1431" s="388">
        <v>1202072</v>
      </c>
      <c r="B1431" s="419" t="s">
        <v>2503</v>
      </c>
      <c r="C1431" s="57">
        <f t="shared" si="1197"/>
        <v>0</v>
      </c>
      <c r="D1431" s="478"/>
      <c r="E1431" s="145"/>
      <c r="F1431" s="280"/>
      <c r="G1431" s="279"/>
      <c r="H1431" s="175">
        <f t="shared" si="1198"/>
        <v>0</v>
      </c>
      <c r="I1431" s="110"/>
      <c r="J1431" s="148"/>
      <c r="K1431" s="111"/>
      <c r="L1431" s="58"/>
      <c r="M1431" s="148"/>
      <c r="N1431" s="59"/>
      <c r="O1431" s="57">
        <f t="shared" si="1199"/>
        <v>0</v>
      </c>
      <c r="P1431" s="110"/>
      <c r="Q1431" s="111"/>
      <c r="R1431" s="281">
        <f t="shared" si="1200"/>
        <v>0</v>
      </c>
      <c r="S1431" s="58"/>
      <c r="T1431" s="59"/>
      <c r="U1431" s="57">
        <f t="shared" si="1201"/>
        <v>0</v>
      </c>
      <c r="V1431" s="110"/>
      <c r="W1431" s="111"/>
      <c r="X1431" s="281">
        <f t="shared" si="1202"/>
        <v>0</v>
      </c>
      <c r="Y1431" s="58"/>
      <c r="Z1431" s="282"/>
      <c r="AA1431" s="58"/>
      <c r="AB1431" s="148"/>
      <c r="AC1431" s="59"/>
      <c r="AD1431" s="110"/>
      <c r="AE1431" s="148"/>
      <c r="AF1431" s="111"/>
      <c r="AG1431" s="149"/>
      <c r="AH1431" s="110"/>
      <c r="AI1431" s="111"/>
      <c r="AJ1431" s="149"/>
      <c r="AK1431" s="70"/>
      <c r="AL1431" s="271"/>
      <c r="AM1431" s="271"/>
      <c r="AN1431" s="271"/>
      <c r="AO1431" s="855" t="str">
        <f t="shared" si="1168"/>
        <v/>
      </c>
      <c r="BC1431" s="244"/>
      <c r="BD1431" s="244"/>
      <c r="BE1431" s="244"/>
      <c r="BF1431" s="244"/>
      <c r="BG1431" s="244"/>
      <c r="BH1431" s="244"/>
      <c r="BI1431" s="244"/>
      <c r="BJ1431" s="244"/>
      <c r="CC1431" s="513" t="str">
        <f t="shared" si="1175"/>
        <v/>
      </c>
      <c r="CD1431" s="513" t="str">
        <f t="shared" si="1176"/>
        <v/>
      </c>
      <c r="CE1431" s="513" t="str">
        <f t="shared" si="1177"/>
        <v/>
      </c>
      <c r="CF1431" s="513" t="str">
        <f t="shared" si="1178"/>
        <v/>
      </c>
      <c r="CG1431" s="513" t="str">
        <f t="shared" si="1179"/>
        <v/>
      </c>
      <c r="CH1431" s="513" t="str">
        <f t="shared" si="1180"/>
        <v/>
      </c>
      <c r="CI1431" s="513" t="str">
        <f t="shared" si="1181"/>
        <v/>
      </c>
      <c r="CJ1431" s="513"/>
      <c r="CK1431" s="513" t="str">
        <f t="shared" si="1182"/>
        <v/>
      </c>
      <c r="CL1431" s="513" t="str">
        <f t="shared" si="1183"/>
        <v/>
      </c>
      <c r="CM1431" s="513"/>
      <c r="CR1431" s="822">
        <f t="shared" si="1184"/>
        <v>0</v>
      </c>
      <c r="CS1431" s="822">
        <f t="shared" si="1185"/>
        <v>0</v>
      </c>
      <c r="CT1431" s="823">
        <f t="shared" si="1186"/>
        <v>0</v>
      </c>
      <c r="CU1431" s="817">
        <f t="shared" si="1187"/>
        <v>0</v>
      </c>
      <c r="CV1431" s="817">
        <f t="shared" si="1188"/>
        <v>0</v>
      </c>
      <c r="CW1431" s="817">
        <f t="shared" si="1189"/>
        <v>0</v>
      </c>
      <c r="CX1431" s="817">
        <f t="shared" si="1190"/>
        <v>0</v>
      </c>
      <c r="CY1431" s="817"/>
      <c r="CZ1431" s="817">
        <f t="shared" si="1191"/>
        <v>0</v>
      </c>
      <c r="DA1431" s="817">
        <f t="shared" si="1192"/>
        <v>0</v>
      </c>
      <c r="DB1431" s="817"/>
    </row>
    <row r="1432" spans="1:108">
      <c r="A1432" s="388">
        <v>1202035</v>
      </c>
      <c r="B1432" s="419" t="s">
        <v>2504</v>
      </c>
      <c r="C1432" s="57">
        <f t="shared" si="1197"/>
        <v>0</v>
      </c>
      <c r="D1432" s="478"/>
      <c r="E1432" s="145"/>
      <c r="F1432" s="280"/>
      <c r="G1432" s="279"/>
      <c r="H1432" s="175">
        <f t="shared" si="1198"/>
        <v>0</v>
      </c>
      <c r="I1432" s="110"/>
      <c r="J1432" s="148"/>
      <c r="K1432" s="111"/>
      <c r="L1432" s="58"/>
      <c r="M1432" s="148"/>
      <c r="N1432" s="59"/>
      <c r="O1432" s="57">
        <f t="shared" si="1199"/>
        <v>0</v>
      </c>
      <c r="P1432" s="110"/>
      <c r="Q1432" s="111"/>
      <c r="R1432" s="281">
        <f t="shared" si="1200"/>
        <v>0</v>
      </c>
      <c r="S1432" s="58"/>
      <c r="T1432" s="59"/>
      <c r="U1432" s="57">
        <f t="shared" si="1201"/>
        <v>0</v>
      </c>
      <c r="V1432" s="110"/>
      <c r="W1432" s="111"/>
      <c r="X1432" s="281">
        <f t="shared" si="1202"/>
        <v>0</v>
      </c>
      <c r="Y1432" s="58"/>
      <c r="Z1432" s="282"/>
      <c r="AA1432" s="58"/>
      <c r="AB1432" s="148"/>
      <c r="AC1432" s="59"/>
      <c r="AD1432" s="110"/>
      <c r="AE1432" s="148"/>
      <c r="AF1432" s="111"/>
      <c r="AG1432" s="149"/>
      <c r="AH1432" s="110"/>
      <c r="AI1432" s="111"/>
      <c r="AJ1432" s="149"/>
      <c r="AK1432" s="70"/>
      <c r="AL1432" s="271"/>
      <c r="AM1432" s="271"/>
      <c r="AN1432" s="271"/>
      <c r="AO1432" s="855" t="str">
        <f t="shared" si="1168"/>
        <v/>
      </c>
      <c r="BC1432" s="244"/>
      <c r="BD1432" s="244"/>
      <c r="BE1432" s="244"/>
      <c r="BF1432" s="244"/>
      <c r="BG1432" s="244"/>
      <c r="BH1432" s="244"/>
      <c r="BI1432" s="244"/>
      <c r="BJ1432" s="244"/>
      <c r="CC1432" s="513" t="str">
        <f t="shared" si="1175"/>
        <v/>
      </c>
      <c r="CD1432" s="513" t="str">
        <f t="shared" si="1176"/>
        <v/>
      </c>
      <c r="CE1432" s="513" t="str">
        <f t="shared" si="1177"/>
        <v/>
      </c>
      <c r="CF1432" s="513" t="str">
        <f t="shared" si="1178"/>
        <v/>
      </c>
      <c r="CG1432" s="513" t="str">
        <f t="shared" si="1179"/>
        <v/>
      </c>
      <c r="CH1432" s="513" t="str">
        <f t="shared" si="1180"/>
        <v/>
      </c>
      <c r="CI1432" s="513" t="str">
        <f t="shared" si="1181"/>
        <v/>
      </c>
      <c r="CJ1432" s="513"/>
      <c r="CK1432" s="513" t="str">
        <f t="shared" si="1182"/>
        <v/>
      </c>
      <c r="CL1432" s="513" t="str">
        <f t="shared" si="1183"/>
        <v/>
      </c>
      <c r="CM1432" s="513"/>
      <c r="CR1432" s="822">
        <f t="shared" si="1184"/>
        <v>0</v>
      </c>
      <c r="CS1432" s="822">
        <f t="shared" si="1185"/>
        <v>0</v>
      </c>
      <c r="CT1432" s="823">
        <f t="shared" si="1186"/>
        <v>0</v>
      </c>
      <c r="CU1432" s="817">
        <f t="shared" si="1187"/>
        <v>0</v>
      </c>
      <c r="CV1432" s="817">
        <f t="shared" si="1188"/>
        <v>0</v>
      </c>
      <c r="CW1432" s="817">
        <f t="shared" si="1189"/>
        <v>0</v>
      </c>
      <c r="CX1432" s="817">
        <f t="shared" si="1190"/>
        <v>0</v>
      </c>
      <c r="CY1432" s="817"/>
      <c r="CZ1432" s="817">
        <f t="shared" si="1191"/>
        <v>0</v>
      </c>
      <c r="DA1432" s="817">
        <f t="shared" si="1192"/>
        <v>0</v>
      </c>
      <c r="DB1432" s="817"/>
    </row>
    <row r="1433" spans="1:108">
      <c r="A1433" s="388">
        <v>1202036</v>
      </c>
      <c r="B1433" s="419" t="s">
        <v>2505</v>
      </c>
      <c r="C1433" s="57">
        <f t="shared" si="1197"/>
        <v>0</v>
      </c>
      <c r="D1433" s="478"/>
      <c r="E1433" s="145"/>
      <c r="F1433" s="280"/>
      <c r="G1433" s="279"/>
      <c r="H1433" s="175">
        <f t="shared" si="1198"/>
        <v>0</v>
      </c>
      <c r="I1433" s="110"/>
      <c r="J1433" s="148"/>
      <c r="K1433" s="111"/>
      <c r="L1433" s="58"/>
      <c r="M1433" s="148"/>
      <c r="N1433" s="59"/>
      <c r="O1433" s="57">
        <f t="shared" si="1199"/>
        <v>0</v>
      </c>
      <c r="P1433" s="110"/>
      <c r="Q1433" s="111"/>
      <c r="R1433" s="281">
        <f t="shared" si="1200"/>
        <v>0</v>
      </c>
      <c r="S1433" s="58"/>
      <c r="T1433" s="59"/>
      <c r="U1433" s="57">
        <f t="shared" si="1201"/>
        <v>0</v>
      </c>
      <c r="V1433" s="110"/>
      <c r="W1433" s="111"/>
      <c r="X1433" s="281">
        <f t="shared" si="1202"/>
        <v>0</v>
      </c>
      <c r="Y1433" s="58"/>
      <c r="Z1433" s="282"/>
      <c r="AA1433" s="58"/>
      <c r="AB1433" s="148"/>
      <c r="AC1433" s="59"/>
      <c r="AD1433" s="110"/>
      <c r="AE1433" s="148"/>
      <c r="AF1433" s="111"/>
      <c r="AG1433" s="149"/>
      <c r="AH1433" s="110"/>
      <c r="AI1433" s="111"/>
      <c r="AJ1433" s="149"/>
      <c r="AK1433" s="70"/>
      <c r="AL1433" s="271"/>
      <c r="AM1433" s="271"/>
      <c r="AN1433" s="271"/>
      <c r="AO1433" s="855" t="str">
        <f t="shared" si="1168"/>
        <v/>
      </c>
      <c r="BC1433" s="244"/>
      <c r="BD1433" s="244"/>
      <c r="BE1433" s="244"/>
      <c r="BF1433" s="244"/>
      <c r="BG1433" s="244"/>
      <c r="BH1433" s="244"/>
      <c r="BI1433" s="244"/>
      <c r="BJ1433" s="244"/>
      <c r="CC1433" s="513" t="str">
        <f t="shared" ref="CC1433:CC1464" si="1227">IF(AND($C1433&gt;0,AA1433="")," * No olvide digitar la variable "&amp;$AA$8&amp;""&amp;": Atención Cerrada. Digite Cero si no tiene.","")</f>
        <v/>
      </c>
      <c r="CD1433" s="513" t="str">
        <f t="shared" ref="CD1433:CD1464" si="1228">IF(AND($C1433&gt;0,AB1433="")," * No olvide digitar la variable "&amp;$AA$8&amp;""&amp;": Atención Abierta. Digite Cero si no tiene.","")</f>
        <v/>
      </c>
      <c r="CE1433" s="513" t="str">
        <f t="shared" ref="CE1433:CE1464" si="1229">IF(AND($C1433&gt;0,AC1433="")," * No olvide digitar la variable "&amp;$AA$8&amp;""&amp;": Emergencia. Digite Cero si no tiene.","")</f>
        <v/>
      </c>
      <c r="CF1433" s="513" t="str">
        <f t="shared" ref="CF1433:CF1464" si="1230">IF(AND(C1433&lt;AA1433+AB1433+AC1433)," * La Suma de la variable "&amp;$AA$8&amp;""&amp;" no puede ser mayor al Total.","")</f>
        <v/>
      </c>
      <c r="CG1433" s="513" t="str">
        <f t="shared" ref="CG1433:CG1464" si="1231">IF(AND($C1433&gt;0,AD1433="")," * No olvide digitar la variable "&amp;$AD$8&amp;""&amp;": Honorarios. Digite Cero si no tiene.","")</f>
        <v/>
      </c>
      <c r="CH1433" s="513" t="str">
        <f t="shared" ref="CH1433:CH1464" si="1232">IF(AND($C1433&gt;0,AE1433="")," * No olvide digitar la variable "&amp;$AD$8&amp;""&amp;": Convenios. Digite Cero si no tiene.","")</f>
        <v/>
      </c>
      <c r="CI1433" s="513" t="str">
        <f t="shared" ref="CI1433:CI1464" si="1233">IF(AND($C1433&gt;0,AF1433="")," * No olvide digitar la variable "&amp;$AD$8&amp;""&amp;": Consultores de llamada. Digite Cero si no tiene.","")</f>
        <v/>
      </c>
      <c r="CJ1433" s="513"/>
      <c r="CK1433" s="513" t="str">
        <f t="shared" ref="CK1433:CK1464" si="1234">IF(AND($C1433&gt;0,AH1433="")," * No olvide digitar la variable "&amp;$AH$8&amp;""&amp;" Al Sistema. Digite Cero si no tiene.","")</f>
        <v/>
      </c>
      <c r="CL1433" s="513" t="str">
        <f t="shared" ref="CL1433:CL1464" si="1235">IF(AND($C1433&gt;0,AI1433="")," * No olvide digitar la variable "&amp;$AH$8&amp;""&amp;" al Extrasistema. Digite Cero si no tiene.","")</f>
        <v/>
      </c>
      <c r="CM1433" s="513"/>
      <c r="CR1433" s="822">
        <f t="shared" ref="CR1433:CR1464" si="1236">IF(AND($C1433&gt;0,AA1433=""),1,0)</f>
        <v>0</v>
      </c>
      <c r="CS1433" s="822">
        <f t="shared" ref="CS1433:CS1464" si="1237">IF(AND($C1433&gt;0,AB1433=""),1,0)</f>
        <v>0</v>
      </c>
      <c r="CT1433" s="823">
        <f t="shared" ref="CT1433:CT1464" si="1238">IF(AND($C1433&gt;0,AC1433=""),1,0)</f>
        <v>0</v>
      </c>
      <c r="CU1433" s="817">
        <f t="shared" ref="CU1433:CU1464" si="1239">IF(AND(C1433&lt;AA1433+AB1433+AC1433),1,0)</f>
        <v>0</v>
      </c>
      <c r="CV1433" s="817">
        <f t="shared" ref="CV1433:CV1464" si="1240">IF(AND($C1433&gt;0,AD1433=""),1,0)</f>
        <v>0</v>
      </c>
      <c r="CW1433" s="817">
        <f t="shared" ref="CW1433:CW1464" si="1241">IF(AND($C1433&gt;0,AE1433=""),1,0)</f>
        <v>0</v>
      </c>
      <c r="CX1433" s="817">
        <f t="shared" ref="CX1433:CX1464" si="1242">IF(AND($C1433&gt;0,AF1433=""),1,0)</f>
        <v>0</v>
      </c>
      <c r="CY1433" s="817"/>
      <c r="CZ1433" s="817">
        <f t="shared" ref="CZ1433:CZ1464" si="1243">IF(AND($C1433&gt;0,AH1433=""),1,0)</f>
        <v>0</v>
      </c>
      <c r="DA1433" s="817">
        <f t="shared" ref="DA1433:DA1464" si="1244">IF(AND($C1433&gt;0,AI1433=""),1,0)</f>
        <v>0</v>
      </c>
      <c r="DB1433" s="817"/>
    </row>
    <row r="1434" spans="1:108">
      <c r="A1434" s="388">
        <v>1202037</v>
      </c>
      <c r="B1434" s="419" t="s">
        <v>2506</v>
      </c>
      <c r="C1434" s="57">
        <f t="shared" si="1197"/>
        <v>0</v>
      </c>
      <c r="D1434" s="478"/>
      <c r="E1434" s="145"/>
      <c r="F1434" s="280"/>
      <c r="G1434" s="279"/>
      <c r="H1434" s="175">
        <f t="shared" si="1198"/>
        <v>0</v>
      </c>
      <c r="I1434" s="110"/>
      <c r="J1434" s="148"/>
      <c r="K1434" s="111"/>
      <c r="L1434" s="58"/>
      <c r="M1434" s="148"/>
      <c r="N1434" s="59"/>
      <c r="O1434" s="57">
        <f t="shared" si="1199"/>
        <v>0</v>
      </c>
      <c r="P1434" s="110"/>
      <c r="Q1434" s="111"/>
      <c r="R1434" s="281">
        <f t="shared" si="1200"/>
        <v>0</v>
      </c>
      <c r="S1434" s="58"/>
      <c r="T1434" s="59"/>
      <c r="U1434" s="57">
        <f t="shared" si="1201"/>
        <v>0</v>
      </c>
      <c r="V1434" s="110"/>
      <c r="W1434" s="111"/>
      <c r="X1434" s="281">
        <f t="shared" si="1202"/>
        <v>0</v>
      </c>
      <c r="Y1434" s="58"/>
      <c r="Z1434" s="282"/>
      <c r="AA1434" s="58"/>
      <c r="AB1434" s="148"/>
      <c r="AC1434" s="59"/>
      <c r="AD1434" s="110"/>
      <c r="AE1434" s="148"/>
      <c r="AF1434" s="111"/>
      <c r="AG1434" s="149"/>
      <c r="AH1434" s="110"/>
      <c r="AI1434" s="111"/>
      <c r="AJ1434" s="149"/>
      <c r="AK1434" s="70"/>
      <c r="AL1434" s="271"/>
      <c r="AM1434" s="271"/>
      <c r="AN1434" s="271"/>
      <c r="AO1434" s="855" t="str">
        <f t="shared" si="1168"/>
        <v/>
      </c>
      <c r="BC1434" s="244"/>
      <c r="BD1434" s="244"/>
      <c r="BE1434" s="244"/>
      <c r="BF1434" s="244"/>
      <c r="BG1434" s="244"/>
      <c r="BH1434" s="244"/>
      <c r="BI1434" s="244"/>
      <c r="BJ1434" s="244"/>
      <c r="CC1434" s="513" t="str">
        <f t="shared" si="1227"/>
        <v/>
      </c>
      <c r="CD1434" s="513" t="str">
        <f t="shared" si="1228"/>
        <v/>
      </c>
      <c r="CE1434" s="513" t="str">
        <f t="shared" si="1229"/>
        <v/>
      </c>
      <c r="CF1434" s="513" t="str">
        <f t="shared" si="1230"/>
        <v/>
      </c>
      <c r="CG1434" s="513" t="str">
        <f t="shared" si="1231"/>
        <v/>
      </c>
      <c r="CH1434" s="513" t="str">
        <f t="shared" si="1232"/>
        <v/>
      </c>
      <c r="CI1434" s="513" t="str">
        <f t="shared" si="1233"/>
        <v/>
      </c>
      <c r="CJ1434" s="513"/>
      <c r="CK1434" s="513" t="str">
        <f t="shared" si="1234"/>
        <v/>
      </c>
      <c r="CL1434" s="513" t="str">
        <f t="shared" si="1235"/>
        <v/>
      </c>
      <c r="CM1434" s="513"/>
      <c r="CR1434" s="822">
        <f t="shared" si="1236"/>
        <v>0</v>
      </c>
      <c r="CS1434" s="822">
        <f t="shared" si="1237"/>
        <v>0</v>
      </c>
      <c r="CT1434" s="823">
        <f t="shared" si="1238"/>
        <v>0</v>
      </c>
      <c r="CU1434" s="817">
        <f t="shared" si="1239"/>
        <v>0</v>
      </c>
      <c r="CV1434" s="817">
        <f t="shared" si="1240"/>
        <v>0</v>
      </c>
      <c r="CW1434" s="817">
        <f t="shared" si="1241"/>
        <v>0</v>
      </c>
      <c r="CX1434" s="817">
        <f t="shared" si="1242"/>
        <v>0</v>
      </c>
      <c r="CY1434" s="817"/>
      <c r="CZ1434" s="817">
        <f t="shared" si="1243"/>
        <v>0</v>
      </c>
      <c r="DA1434" s="817">
        <f t="shared" si="1244"/>
        <v>0</v>
      </c>
      <c r="DB1434" s="817"/>
    </row>
    <row r="1435" spans="1:108">
      <c r="A1435" s="388">
        <v>1202038</v>
      </c>
      <c r="B1435" s="419" t="s">
        <v>2507</v>
      </c>
      <c r="C1435" s="57">
        <f t="shared" si="1197"/>
        <v>0</v>
      </c>
      <c r="D1435" s="478"/>
      <c r="E1435" s="145"/>
      <c r="F1435" s="280"/>
      <c r="G1435" s="279"/>
      <c r="H1435" s="175">
        <f t="shared" si="1198"/>
        <v>0</v>
      </c>
      <c r="I1435" s="110"/>
      <c r="J1435" s="148"/>
      <c r="K1435" s="111"/>
      <c r="L1435" s="58"/>
      <c r="M1435" s="148"/>
      <c r="N1435" s="59"/>
      <c r="O1435" s="57">
        <f t="shared" si="1199"/>
        <v>0</v>
      </c>
      <c r="P1435" s="110"/>
      <c r="Q1435" s="111"/>
      <c r="R1435" s="281">
        <f t="shared" si="1200"/>
        <v>0</v>
      </c>
      <c r="S1435" s="58"/>
      <c r="T1435" s="59"/>
      <c r="U1435" s="57">
        <f t="shared" si="1201"/>
        <v>0</v>
      </c>
      <c r="V1435" s="110"/>
      <c r="W1435" s="111"/>
      <c r="X1435" s="281">
        <f t="shared" si="1202"/>
        <v>0</v>
      </c>
      <c r="Y1435" s="58"/>
      <c r="Z1435" s="282"/>
      <c r="AA1435" s="58"/>
      <c r="AB1435" s="148"/>
      <c r="AC1435" s="59"/>
      <c r="AD1435" s="110"/>
      <c r="AE1435" s="148"/>
      <c r="AF1435" s="111"/>
      <c r="AG1435" s="149"/>
      <c r="AH1435" s="110"/>
      <c r="AI1435" s="111"/>
      <c r="AJ1435" s="149"/>
      <c r="AK1435" s="70"/>
      <c r="AL1435" s="271"/>
      <c r="AM1435" s="271"/>
      <c r="AN1435" s="271"/>
      <c r="AO1435" s="855" t="str">
        <f t="shared" si="1168"/>
        <v/>
      </c>
      <c r="BC1435" s="244"/>
      <c r="BD1435" s="244"/>
      <c r="BE1435" s="244"/>
      <c r="BF1435" s="244"/>
      <c r="BG1435" s="244"/>
      <c r="BH1435" s="244"/>
      <c r="BI1435" s="244"/>
      <c r="BJ1435" s="244"/>
      <c r="CC1435" s="513" t="str">
        <f t="shared" si="1227"/>
        <v/>
      </c>
      <c r="CD1435" s="513" t="str">
        <f t="shared" si="1228"/>
        <v/>
      </c>
      <c r="CE1435" s="513" t="str">
        <f t="shared" si="1229"/>
        <v/>
      </c>
      <c r="CF1435" s="513" t="str">
        <f t="shared" si="1230"/>
        <v/>
      </c>
      <c r="CG1435" s="513" t="str">
        <f t="shared" si="1231"/>
        <v/>
      </c>
      <c r="CH1435" s="513" t="str">
        <f t="shared" si="1232"/>
        <v/>
      </c>
      <c r="CI1435" s="513" t="str">
        <f t="shared" si="1233"/>
        <v/>
      </c>
      <c r="CJ1435" s="513"/>
      <c r="CK1435" s="513" t="str">
        <f t="shared" si="1234"/>
        <v/>
      </c>
      <c r="CL1435" s="513" t="str">
        <f t="shared" si="1235"/>
        <v/>
      </c>
      <c r="CM1435" s="513"/>
      <c r="CR1435" s="822">
        <f t="shared" si="1236"/>
        <v>0</v>
      </c>
      <c r="CS1435" s="822">
        <f t="shared" si="1237"/>
        <v>0</v>
      </c>
      <c r="CT1435" s="823">
        <f t="shared" si="1238"/>
        <v>0</v>
      </c>
      <c r="CU1435" s="817">
        <f t="shared" si="1239"/>
        <v>0</v>
      </c>
      <c r="CV1435" s="817">
        <f t="shared" si="1240"/>
        <v>0</v>
      </c>
      <c r="CW1435" s="817">
        <f t="shared" si="1241"/>
        <v>0</v>
      </c>
      <c r="CX1435" s="817">
        <f t="shared" si="1242"/>
        <v>0</v>
      </c>
      <c r="CY1435" s="817"/>
      <c r="CZ1435" s="817">
        <f t="shared" si="1243"/>
        <v>0</v>
      </c>
      <c r="DA1435" s="817">
        <f t="shared" si="1244"/>
        <v>0</v>
      </c>
      <c r="DB1435" s="817"/>
    </row>
    <row r="1436" spans="1:108">
      <c r="A1436" s="388">
        <v>1202039</v>
      </c>
      <c r="B1436" s="419" t="s">
        <v>2508</v>
      </c>
      <c r="C1436" s="57">
        <f t="shared" si="1197"/>
        <v>0</v>
      </c>
      <c r="D1436" s="478"/>
      <c r="E1436" s="145"/>
      <c r="F1436" s="280"/>
      <c r="G1436" s="279"/>
      <c r="H1436" s="175">
        <f t="shared" si="1198"/>
        <v>0</v>
      </c>
      <c r="I1436" s="110"/>
      <c r="J1436" s="148"/>
      <c r="K1436" s="111"/>
      <c r="L1436" s="58"/>
      <c r="M1436" s="148"/>
      <c r="N1436" s="59"/>
      <c r="O1436" s="57">
        <f t="shared" si="1199"/>
        <v>0</v>
      </c>
      <c r="P1436" s="110"/>
      <c r="Q1436" s="111"/>
      <c r="R1436" s="281">
        <f t="shared" si="1200"/>
        <v>0</v>
      </c>
      <c r="S1436" s="58"/>
      <c r="T1436" s="59"/>
      <c r="U1436" s="57">
        <f t="shared" si="1201"/>
        <v>0</v>
      </c>
      <c r="V1436" s="110"/>
      <c r="W1436" s="111"/>
      <c r="X1436" s="281">
        <f t="shared" si="1202"/>
        <v>0</v>
      </c>
      <c r="Y1436" s="58"/>
      <c r="Z1436" s="282"/>
      <c r="AA1436" s="58"/>
      <c r="AB1436" s="148"/>
      <c r="AC1436" s="59"/>
      <c r="AD1436" s="110"/>
      <c r="AE1436" s="148"/>
      <c r="AF1436" s="111"/>
      <c r="AG1436" s="149"/>
      <c r="AH1436" s="110"/>
      <c r="AI1436" s="111"/>
      <c r="AJ1436" s="149"/>
      <c r="AK1436" s="70"/>
      <c r="AL1436" s="271"/>
      <c r="AM1436" s="271"/>
      <c r="AN1436" s="271"/>
      <c r="AO1436" s="855" t="str">
        <f t="shared" si="1168"/>
        <v/>
      </c>
      <c r="BC1436" s="244"/>
      <c r="BD1436" s="244"/>
      <c r="BE1436" s="244"/>
      <c r="BF1436" s="244"/>
      <c r="BG1436" s="244"/>
      <c r="BH1436" s="244"/>
      <c r="BI1436" s="244"/>
      <c r="BJ1436" s="244"/>
      <c r="CC1436" s="513" t="str">
        <f t="shared" si="1227"/>
        <v/>
      </c>
      <c r="CD1436" s="513" t="str">
        <f t="shared" si="1228"/>
        <v/>
      </c>
      <c r="CE1436" s="513" t="str">
        <f t="shared" si="1229"/>
        <v/>
      </c>
      <c r="CF1436" s="513" t="str">
        <f t="shared" si="1230"/>
        <v/>
      </c>
      <c r="CG1436" s="513" t="str">
        <f t="shared" si="1231"/>
        <v/>
      </c>
      <c r="CH1436" s="513" t="str">
        <f t="shared" si="1232"/>
        <v/>
      </c>
      <c r="CI1436" s="513" t="str">
        <f t="shared" si="1233"/>
        <v/>
      </c>
      <c r="CJ1436" s="513"/>
      <c r="CK1436" s="513" t="str">
        <f t="shared" si="1234"/>
        <v/>
      </c>
      <c r="CL1436" s="513" t="str">
        <f t="shared" si="1235"/>
        <v/>
      </c>
      <c r="CM1436" s="513"/>
      <c r="CR1436" s="822">
        <f t="shared" si="1236"/>
        <v>0</v>
      </c>
      <c r="CS1436" s="822">
        <f t="shared" si="1237"/>
        <v>0</v>
      </c>
      <c r="CT1436" s="823">
        <f t="shared" si="1238"/>
        <v>0</v>
      </c>
      <c r="CU1436" s="817">
        <f t="shared" si="1239"/>
        <v>0</v>
      </c>
      <c r="CV1436" s="817">
        <f t="shared" si="1240"/>
        <v>0</v>
      </c>
      <c r="CW1436" s="817">
        <f t="shared" si="1241"/>
        <v>0</v>
      </c>
      <c r="CX1436" s="817">
        <f t="shared" si="1242"/>
        <v>0</v>
      </c>
      <c r="CY1436" s="817"/>
      <c r="CZ1436" s="817">
        <f t="shared" si="1243"/>
        <v>0</v>
      </c>
      <c r="DA1436" s="817">
        <f t="shared" si="1244"/>
        <v>0</v>
      </c>
      <c r="DB1436" s="817"/>
    </row>
    <row r="1437" spans="1:108">
      <c r="A1437" s="388">
        <v>1202040</v>
      </c>
      <c r="B1437" s="419" t="s">
        <v>2509</v>
      </c>
      <c r="C1437" s="57">
        <f t="shared" si="1197"/>
        <v>0</v>
      </c>
      <c r="D1437" s="478"/>
      <c r="E1437" s="145"/>
      <c r="F1437" s="280"/>
      <c r="G1437" s="279"/>
      <c r="H1437" s="175">
        <f t="shared" si="1198"/>
        <v>0</v>
      </c>
      <c r="I1437" s="110"/>
      <c r="J1437" s="148"/>
      <c r="K1437" s="111"/>
      <c r="L1437" s="58"/>
      <c r="M1437" s="148"/>
      <c r="N1437" s="59"/>
      <c r="O1437" s="57">
        <f t="shared" si="1199"/>
        <v>0</v>
      </c>
      <c r="P1437" s="110"/>
      <c r="Q1437" s="111"/>
      <c r="R1437" s="281">
        <f t="shared" si="1200"/>
        <v>0</v>
      </c>
      <c r="S1437" s="58"/>
      <c r="T1437" s="59"/>
      <c r="U1437" s="57">
        <f t="shared" si="1201"/>
        <v>0</v>
      </c>
      <c r="V1437" s="110"/>
      <c r="W1437" s="111"/>
      <c r="X1437" s="281">
        <f t="shared" si="1202"/>
        <v>0</v>
      </c>
      <c r="Y1437" s="58"/>
      <c r="Z1437" s="282"/>
      <c r="AA1437" s="58"/>
      <c r="AB1437" s="148"/>
      <c r="AC1437" s="59"/>
      <c r="AD1437" s="110"/>
      <c r="AE1437" s="148"/>
      <c r="AF1437" s="111"/>
      <c r="AG1437" s="149"/>
      <c r="AH1437" s="110"/>
      <c r="AI1437" s="111"/>
      <c r="AJ1437" s="149"/>
      <c r="AK1437" s="70"/>
      <c r="AL1437" s="271"/>
      <c r="AM1437" s="271"/>
      <c r="AN1437" s="271"/>
      <c r="AO1437" s="855" t="str">
        <f t="shared" si="1168"/>
        <v/>
      </c>
      <c r="BC1437" s="244"/>
      <c r="BD1437" s="244"/>
      <c r="BE1437" s="244"/>
      <c r="BF1437" s="244"/>
      <c r="BG1437" s="244"/>
      <c r="BH1437" s="244"/>
      <c r="BI1437" s="244"/>
      <c r="BJ1437" s="244"/>
      <c r="CC1437" s="513" t="str">
        <f t="shared" si="1227"/>
        <v/>
      </c>
      <c r="CD1437" s="513" t="str">
        <f t="shared" si="1228"/>
        <v/>
      </c>
      <c r="CE1437" s="513" t="str">
        <f t="shared" si="1229"/>
        <v/>
      </c>
      <c r="CF1437" s="513" t="str">
        <f t="shared" si="1230"/>
        <v/>
      </c>
      <c r="CG1437" s="513" t="str">
        <f t="shared" si="1231"/>
        <v/>
      </c>
      <c r="CH1437" s="513" t="str">
        <f t="shared" si="1232"/>
        <v/>
      </c>
      <c r="CI1437" s="513" t="str">
        <f t="shared" si="1233"/>
        <v/>
      </c>
      <c r="CJ1437" s="513"/>
      <c r="CK1437" s="513" t="str">
        <f t="shared" si="1234"/>
        <v/>
      </c>
      <c r="CL1437" s="513" t="str">
        <f t="shared" si="1235"/>
        <v/>
      </c>
      <c r="CM1437" s="513"/>
      <c r="CR1437" s="822">
        <f t="shared" si="1236"/>
        <v>0</v>
      </c>
      <c r="CS1437" s="822">
        <f t="shared" si="1237"/>
        <v>0</v>
      </c>
      <c r="CT1437" s="823">
        <f t="shared" si="1238"/>
        <v>0</v>
      </c>
      <c r="CU1437" s="817">
        <f t="shared" si="1239"/>
        <v>0</v>
      </c>
      <c r="CV1437" s="817">
        <f t="shared" si="1240"/>
        <v>0</v>
      </c>
      <c r="CW1437" s="817">
        <f t="shared" si="1241"/>
        <v>0</v>
      </c>
      <c r="CX1437" s="817">
        <f t="shared" si="1242"/>
        <v>0</v>
      </c>
      <c r="CY1437" s="817"/>
      <c r="CZ1437" s="817">
        <f t="shared" si="1243"/>
        <v>0</v>
      </c>
      <c r="DA1437" s="817">
        <f t="shared" si="1244"/>
        <v>0</v>
      </c>
      <c r="DB1437" s="817"/>
    </row>
    <row r="1438" spans="1:108">
      <c r="A1438" s="388">
        <v>1202081</v>
      </c>
      <c r="B1438" s="419" t="s">
        <v>2510</v>
      </c>
      <c r="C1438" s="57">
        <f t="shared" si="1197"/>
        <v>0</v>
      </c>
      <c r="D1438" s="478"/>
      <c r="E1438" s="145"/>
      <c r="F1438" s="280"/>
      <c r="G1438" s="279"/>
      <c r="H1438" s="175">
        <f t="shared" si="1198"/>
        <v>0</v>
      </c>
      <c r="I1438" s="110"/>
      <c r="J1438" s="148"/>
      <c r="K1438" s="111"/>
      <c r="L1438" s="58"/>
      <c r="M1438" s="148"/>
      <c r="N1438" s="59"/>
      <c r="O1438" s="57">
        <f t="shared" si="1199"/>
        <v>0</v>
      </c>
      <c r="P1438" s="110"/>
      <c r="Q1438" s="111"/>
      <c r="R1438" s="281">
        <f t="shared" si="1200"/>
        <v>0</v>
      </c>
      <c r="S1438" s="58"/>
      <c r="T1438" s="59"/>
      <c r="U1438" s="57">
        <f t="shared" si="1201"/>
        <v>0</v>
      </c>
      <c r="V1438" s="110"/>
      <c r="W1438" s="111"/>
      <c r="X1438" s="281">
        <f t="shared" si="1202"/>
        <v>0</v>
      </c>
      <c r="Y1438" s="58"/>
      <c r="Z1438" s="282"/>
      <c r="AA1438" s="58"/>
      <c r="AB1438" s="148"/>
      <c r="AC1438" s="59"/>
      <c r="AD1438" s="110"/>
      <c r="AE1438" s="148"/>
      <c r="AF1438" s="111"/>
      <c r="AG1438" s="149"/>
      <c r="AH1438" s="110"/>
      <c r="AI1438" s="111"/>
      <c r="AJ1438" s="149"/>
      <c r="AK1438" s="70"/>
      <c r="AL1438" s="271"/>
      <c r="AM1438" s="271"/>
      <c r="AN1438" s="271"/>
      <c r="AO1438" s="855" t="str">
        <f t="shared" si="1168"/>
        <v/>
      </c>
      <c r="BC1438" s="244"/>
      <c r="BD1438" s="244"/>
      <c r="BE1438" s="244"/>
      <c r="BF1438" s="244"/>
      <c r="BG1438" s="244"/>
      <c r="BH1438" s="244"/>
      <c r="BI1438" s="244"/>
      <c r="BJ1438" s="244"/>
      <c r="CC1438" s="513" t="str">
        <f t="shared" si="1227"/>
        <v/>
      </c>
      <c r="CD1438" s="513" t="str">
        <f t="shared" si="1228"/>
        <v/>
      </c>
      <c r="CE1438" s="513" t="str">
        <f t="shared" si="1229"/>
        <v/>
      </c>
      <c r="CF1438" s="513" t="str">
        <f t="shared" si="1230"/>
        <v/>
      </c>
      <c r="CG1438" s="513" t="str">
        <f t="shared" si="1231"/>
        <v/>
      </c>
      <c r="CH1438" s="513" t="str">
        <f t="shared" si="1232"/>
        <v/>
      </c>
      <c r="CI1438" s="513" t="str">
        <f t="shared" si="1233"/>
        <v/>
      </c>
      <c r="CJ1438" s="513"/>
      <c r="CK1438" s="513" t="str">
        <f t="shared" si="1234"/>
        <v/>
      </c>
      <c r="CL1438" s="513" t="str">
        <f t="shared" si="1235"/>
        <v/>
      </c>
      <c r="CM1438" s="513"/>
      <c r="CR1438" s="822">
        <f t="shared" si="1236"/>
        <v>0</v>
      </c>
      <c r="CS1438" s="822">
        <f t="shared" si="1237"/>
        <v>0</v>
      </c>
      <c r="CT1438" s="823">
        <f t="shared" si="1238"/>
        <v>0</v>
      </c>
      <c r="CU1438" s="817">
        <f t="shared" si="1239"/>
        <v>0</v>
      </c>
      <c r="CV1438" s="817">
        <f t="shared" si="1240"/>
        <v>0</v>
      </c>
      <c r="CW1438" s="817">
        <f t="shared" si="1241"/>
        <v>0</v>
      </c>
      <c r="CX1438" s="817">
        <f t="shared" si="1242"/>
        <v>0</v>
      </c>
      <c r="CY1438" s="817"/>
      <c r="CZ1438" s="817">
        <f t="shared" si="1243"/>
        <v>0</v>
      </c>
      <c r="DA1438" s="817">
        <f t="shared" si="1244"/>
        <v>0</v>
      </c>
      <c r="DB1438" s="817"/>
    </row>
    <row r="1439" spans="1:108">
      <c r="A1439" s="388">
        <v>1202041</v>
      </c>
      <c r="B1439" s="419" t="s">
        <v>2511</v>
      </c>
      <c r="C1439" s="57">
        <f t="shared" si="1197"/>
        <v>0</v>
      </c>
      <c r="D1439" s="478"/>
      <c r="E1439" s="145"/>
      <c r="F1439" s="280"/>
      <c r="G1439" s="279"/>
      <c r="H1439" s="175">
        <f t="shared" si="1198"/>
        <v>0</v>
      </c>
      <c r="I1439" s="110"/>
      <c r="J1439" s="148"/>
      <c r="K1439" s="111"/>
      <c r="L1439" s="58"/>
      <c r="M1439" s="148"/>
      <c r="N1439" s="59"/>
      <c r="O1439" s="57">
        <f t="shared" si="1199"/>
        <v>0</v>
      </c>
      <c r="P1439" s="110"/>
      <c r="Q1439" s="111"/>
      <c r="R1439" s="281">
        <f t="shared" si="1200"/>
        <v>0</v>
      </c>
      <c r="S1439" s="58"/>
      <c r="T1439" s="59"/>
      <c r="U1439" s="57">
        <f t="shared" si="1201"/>
        <v>0</v>
      </c>
      <c r="V1439" s="110"/>
      <c r="W1439" s="111"/>
      <c r="X1439" s="281">
        <f t="shared" si="1202"/>
        <v>0</v>
      </c>
      <c r="Y1439" s="58"/>
      <c r="Z1439" s="282"/>
      <c r="AA1439" s="58"/>
      <c r="AB1439" s="148"/>
      <c r="AC1439" s="59"/>
      <c r="AD1439" s="110"/>
      <c r="AE1439" s="148"/>
      <c r="AF1439" s="111"/>
      <c r="AG1439" s="149"/>
      <c r="AH1439" s="110"/>
      <c r="AI1439" s="111"/>
      <c r="AJ1439" s="149"/>
      <c r="AK1439" s="70"/>
      <c r="AL1439" s="271"/>
      <c r="AM1439" s="271"/>
      <c r="AN1439" s="271"/>
      <c r="AO1439" s="855" t="str">
        <f t="shared" si="1168"/>
        <v/>
      </c>
      <c r="BC1439" s="244"/>
      <c r="BD1439" s="244"/>
      <c r="BE1439" s="244"/>
      <c r="BF1439" s="244"/>
      <c r="BG1439" s="244"/>
      <c r="BH1439" s="244"/>
      <c r="BI1439" s="244"/>
      <c r="BJ1439" s="244"/>
      <c r="CC1439" s="513" t="str">
        <f t="shared" si="1227"/>
        <v/>
      </c>
      <c r="CD1439" s="513" t="str">
        <f t="shared" si="1228"/>
        <v/>
      </c>
      <c r="CE1439" s="513" t="str">
        <f t="shared" si="1229"/>
        <v/>
      </c>
      <c r="CF1439" s="513" t="str">
        <f t="shared" si="1230"/>
        <v/>
      </c>
      <c r="CG1439" s="513" t="str">
        <f t="shared" si="1231"/>
        <v/>
      </c>
      <c r="CH1439" s="513" t="str">
        <f t="shared" si="1232"/>
        <v/>
      </c>
      <c r="CI1439" s="513" t="str">
        <f t="shared" si="1233"/>
        <v/>
      </c>
      <c r="CJ1439" s="513"/>
      <c r="CK1439" s="513" t="str">
        <f t="shared" si="1234"/>
        <v/>
      </c>
      <c r="CL1439" s="513" t="str">
        <f t="shared" si="1235"/>
        <v/>
      </c>
      <c r="CM1439" s="513"/>
      <c r="CR1439" s="822">
        <f t="shared" si="1236"/>
        <v>0</v>
      </c>
      <c r="CS1439" s="822">
        <f t="shared" si="1237"/>
        <v>0</v>
      </c>
      <c r="CT1439" s="823">
        <f t="shared" si="1238"/>
        <v>0</v>
      </c>
      <c r="CU1439" s="817">
        <f t="shared" si="1239"/>
        <v>0</v>
      </c>
      <c r="CV1439" s="817">
        <f t="shared" si="1240"/>
        <v>0</v>
      </c>
      <c r="CW1439" s="817">
        <f t="shared" si="1241"/>
        <v>0</v>
      </c>
      <c r="CX1439" s="817">
        <f t="shared" si="1242"/>
        <v>0</v>
      </c>
      <c r="CY1439" s="817"/>
      <c r="CZ1439" s="817">
        <f t="shared" si="1243"/>
        <v>0</v>
      </c>
      <c r="DA1439" s="817">
        <f t="shared" si="1244"/>
        <v>0</v>
      </c>
      <c r="DB1439" s="817"/>
    </row>
    <row r="1440" spans="1:108">
      <c r="A1440" s="388">
        <v>1202042</v>
      </c>
      <c r="B1440" s="419" t="s">
        <v>2512</v>
      </c>
      <c r="C1440" s="57">
        <f t="shared" si="1197"/>
        <v>0</v>
      </c>
      <c r="D1440" s="478"/>
      <c r="E1440" s="145"/>
      <c r="F1440" s="280"/>
      <c r="G1440" s="279"/>
      <c r="H1440" s="175">
        <f t="shared" si="1198"/>
        <v>0</v>
      </c>
      <c r="I1440" s="110"/>
      <c r="J1440" s="148"/>
      <c r="K1440" s="111"/>
      <c r="L1440" s="58"/>
      <c r="M1440" s="148"/>
      <c r="N1440" s="59"/>
      <c r="O1440" s="161"/>
      <c r="P1440" s="160"/>
      <c r="Q1440" s="300"/>
      <c r="R1440" s="301"/>
      <c r="S1440" s="145"/>
      <c r="T1440" s="280"/>
      <c r="U1440" s="161"/>
      <c r="V1440" s="160"/>
      <c r="W1440" s="300"/>
      <c r="X1440" s="301"/>
      <c r="Y1440" s="145"/>
      <c r="Z1440" s="147"/>
      <c r="AA1440" s="58"/>
      <c r="AB1440" s="148"/>
      <c r="AC1440" s="59"/>
      <c r="AD1440" s="110"/>
      <c r="AE1440" s="148"/>
      <c r="AF1440" s="111"/>
      <c r="AG1440" s="149"/>
      <c r="AH1440" s="110"/>
      <c r="AI1440" s="111"/>
      <c r="AJ1440" s="149"/>
      <c r="AK1440" s="110"/>
      <c r="AL1440" s="111"/>
      <c r="AM1440" s="111"/>
      <c r="AN1440" s="111"/>
      <c r="AO1440" s="855" t="str">
        <f t="shared" si="1168"/>
        <v/>
      </c>
      <c r="BE1440" s="244"/>
      <c r="BF1440" s="244"/>
      <c r="BG1440" s="244"/>
      <c r="BH1440" s="244"/>
      <c r="CC1440" s="513" t="str">
        <f t="shared" si="1227"/>
        <v/>
      </c>
      <c r="CD1440" s="513" t="str">
        <f t="shared" si="1228"/>
        <v/>
      </c>
      <c r="CE1440" s="513" t="str">
        <f t="shared" si="1229"/>
        <v/>
      </c>
      <c r="CF1440" s="513" t="str">
        <f t="shared" si="1230"/>
        <v/>
      </c>
      <c r="CG1440" s="513" t="str">
        <f t="shared" si="1231"/>
        <v/>
      </c>
      <c r="CH1440" s="513" t="str">
        <f t="shared" si="1232"/>
        <v/>
      </c>
      <c r="CI1440" s="513" t="str">
        <f t="shared" si="1233"/>
        <v/>
      </c>
      <c r="CJ1440" s="513"/>
      <c r="CK1440" s="513" t="str">
        <f t="shared" si="1234"/>
        <v/>
      </c>
      <c r="CL1440" s="513" t="str">
        <f t="shared" si="1235"/>
        <v/>
      </c>
      <c r="CM1440" s="513"/>
      <c r="CN1440" s="513" t="str">
        <f t="shared" ref="CN1440:CN1441" si="1245">IF(AND($C1440&gt;0,AK1440="")," * No olvide digitar la variable Quirófano Cirugía Mayor. Digite Cero si no tiene.",IF(AK1440&gt;$C1440," *  La variable Quirófano Cirugía Mayor No puede ser mayor al Total.",""))</f>
        <v/>
      </c>
      <c r="CO1440" s="513" t="str">
        <f t="shared" ref="CO1440:CO1441" si="1246">IF(AND($C1440&gt;0,AL1440="")," * No olvide digitar la variable Asistencia Anestésica. Digite Cero si no tiene.",IF(AL1440&gt;$C1440," *  La variable Asistencia Anestésica No puede ser mayor al Total.",""))</f>
        <v/>
      </c>
      <c r="CR1440" s="822">
        <f t="shared" si="1236"/>
        <v>0</v>
      </c>
      <c r="CS1440" s="822">
        <f t="shared" si="1237"/>
        <v>0</v>
      </c>
      <c r="CT1440" s="823">
        <f t="shared" si="1238"/>
        <v>0</v>
      </c>
      <c r="CU1440" s="817">
        <f t="shared" si="1239"/>
        <v>0</v>
      </c>
      <c r="CV1440" s="817">
        <f t="shared" si="1240"/>
        <v>0</v>
      </c>
      <c r="CW1440" s="817">
        <f t="shared" si="1241"/>
        <v>0</v>
      </c>
      <c r="CX1440" s="817">
        <f t="shared" si="1242"/>
        <v>0</v>
      </c>
      <c r="CY1440" s="817"/>
      <c r="CZ1440" s="817">
        <f t="shared" si="1243"/>
        <v>0</v>
      </c>
      <c r="DA1440" s="817">
        <f t="shared" si="1244"/>
        <v>0</v>
      </c>
      <c r="DB1440" s="817"/>
      <c r="DC1440" s="822">
        <f t="shared" ref="DC1440:DC1441" si="1247">IF(AND($C1440&gt;0,AK1440=""),1,IF(AK1440&gt;$C1440,1,0))</f>
        <v>0</v>
      </c>
      <c r="DD1440" s="822">
        <f t="shared" ref="DD1440:DD1441" si="1248">IF(AND($C1440&gt;0,AL1440=""),1,IF(AL1440&gt;$C1440,1,0))</f>
        <v>0</v>
      </c>
    </row>
    <row r="1441" spans="1:108">
      <c r="A1441" s="388">
        <v>1202044</v>
      </c>
      <c r="B1441" s="419" t="s">
        <v>2513</v>
      </c>
      <c r="C1441" s="57">
        <f t="shared" si="1197"/>
        <v>0</v>
      </c>
      <c r="D1441" s="478"/>
      <c r="E1441" s="145"/>
      <c r="F1441" s="280"/>
      <c r="G1441" s="279"/>
      <c r="H1441" s="175">
        <f t="shared" si="1198"/>
        <v>0</v>
      </c>
      <c r="I1441" s="110"/>
      <c r="J1441" s="148"/>
      <c r="K1441" s="111"/>
      <c r="L1441" s="58"/>
      <c r="M1441" s="148"/>
      <c r="N1441" s="59"/>
      <c r="O1441" s="161"/>
      <c r="P1441" s="160"/>
      <c r="Q1441" s="300"/>
      <c r="R1441" s="301"/>
      <c r="S1441" s="145"/>
      <c r="T1441" s="280"/>
      <c r="U1441" s="161"/>
      <c r="V1441" s="160"/>
      <c r="W1441" s="300"/>
      <c r="X1441" s="301"/>
      <c r="Y1441" s="145"/>
      <c r="Z1441" s="147"/>
      <c r="AA1441" s="58"/>
      <c r="AB1441" s="148"/>
      <c r="AC1441" s="59"/>
      <c r="AD1441" s="110"/>
      <c r="AE1441" s="148"/>
      <c r="AF1441" s="111"/>
      <c r="AG1441" s="149"/>
      <c r="AH1441" s="110"/>
      <c r="AI1441" s="111"/>
      <c r="AJ1441" s="149"/>
      <c r="AK1441" s="110"/>
      <c r="AL1441" s="111"/>
      <c r="AM1441" s="111"/>
      <c r="AN1441" s="111"/>
      <c r="AO1441" s="855" t="str">
        <f t="shared" si="1168"/>
        <v/>
      </c>
      <c r="BE1441" s="244"/>
      <c r="BF1441" s="244"/>
      <c r="BG1441" s="244"/>
      <c r="BH1441" s="244"/>
      <c r="CC1441" s="513" t="str">
        <f t="shared" si="1227"/>
        <v/>
      </c>
      <c r="CD1441" s="513" t="str">
        <f t="shared" si="1228"/>
        <v/>
      </c>
      <c r="CE1441" s="513" t="str">
        <f t="shared" si="1229"/>
        <v/>
      </c>
      <c r="CF1441" s="513" t="str">
        <f t="shared" si="1230"/>
        <v/>
      </c>
      <c r="CG1441" s="513" t="str">
        <f t="shared" si="1231"/>
        <v/>
      </c>
      <c r="CH1441" s="513" t="str">
        <f t="shared" si="1232"/>
        <v/>
      </c>
      <c r="CI1441" s="513" t="str">
        <f t="shared" si="1233"/>
        <v/>
      </c>
      <c r="CJ1441" s="513"/>
      <c r="CK1441" s="513" t="str">
        <f t="shared" si="1234"/>
        <v/>
      </c>
      <c r="CL1441" s="513" t="str">
        <f t="shared" si="1235"/>
        <v/>
      </c>
      <c r="CM1441" s="513"/>
      <c r="CN1441" s="513" t="str">
        <f t="shared" si="1245"/>
        <v/>
      </c>
      <c r="CO1441" s="513" t="str">
        <f t="shared" si="1246"/>
        <v/>
      </c>
      <c r="CR1441" s="822">
        <f t="shared" si="1236"/>
        <v>0</v>
      </c>
      <c r="CS1441" s="822">
        <f t="shared" si="1237"/>
        <v>0</v>
      </c>
      <c r="CT1441" s="823">
        <f t="shared" si="1238"/>
        <v>0</v>
      </c>
      <c r="CU1441" s="817">
        <f t="shared" si="1239"/>
        <v>0</v>
      </c>
      <c r="CV1441" s="817">
        <f t="shared" si="1240"/>
        <v>0</v>
      </c>
      <c r="CW1441" s="817">
        <f t="shared" si="1241"/>
        <v>0</v>
      </c>
      <c r="CX1441" s="817">
        <f t="shared" si="1242"/>
        <v>0</v>
      </c>
      <c r="CY1441" s="817"/>
      <c r="CZ1441" s="817">
        <f t="shared" si="1243"/>
        <v>0</v>
      </c>
      <c r="DA1441" s="817">
        <f t="shared" si="1244"/>
        <v>0</v>
      </c>
      <c r="DB1441" s="817"/>
      <c r="DC1441" s="822">
        <f t="shared" si="1247"/>
        <v>0</v>
      </c>
      <c r="DD1441" s="822">
        <f t="shared" si="1248"/>
        <v>0</v>
      </c>
    </row>
    <row r="1442" spans="1:108">
      <c r="A1442" s="388">
        <v>1202045</v>
      </c>
      <c r="B1442" s="419" t="s">
        <v>2514</v>
      </c>
      <c r="C1442" s="57">
        <f t="shared" si="1197"/>
        <v>0</v>
      </c>
      <c r="D1442" s="478"/>
      <c r="E1442" s="145"/>
      <c r="F1442" s="280"/>
      <c r="G1442" s="279"/>
      <c r="H1442" s="175">
        <f t="shared" si="1198"/>
        <v>0</v>
      </c>
      <c r="I1442" s="110"/>
      <c r="J1442" s="148"/>
      <c r="K1442" s="111"/>
      <c r="L1442" s="58"/>
      <c r="M1442" s="148"/>
      <c r="N1442" s="59"/>
      <c r="O1442" s="57">
        <f t="shared" si="1199"/>
        <v>0</v>
      </c>
      <c r="P1442" s="110"/>
      <c r="Q1442" s="111"/>
      <c r="R1442" s="281">
        <f t="shared" si="1200"/>
        <v>0</v>
      </c>
      <c r="S1442" s="58"/>
      <c r="T1442" s="59"/>
      <c r="U1442" s="57">
        <f t="shared" si="1201"/>
        <v>0</v>
      </c>
      <c r="V1442" s="110"/>
      <c r="W1442" s="111"/>
      <c r="X1442" s="281">
        <f t="shared" si="1202"/>
        <v>0</v>
      </c>
      <c r="Y1442" s="58"/>
      <c r="Z1442" s="282"/>
      <c r="AA1442" s="58"/>
      <c r="AB1442" s="148"/>
      <c r="AC1442" s="59"/>
      <c r="AD1442" s="110"/>
      <c r="AE1442" s="148"/>
      <c r="AF1442" s="111"/>
      <c r="AG1442" s="149"/>
      <c r="AH1442" s="110"/>
      <c r="AI1442" s="111"/>
      <c r="AJ1442" s="149"/>
      <c r="AK1442" s="70"/>
      <c r="AL1442" s="271"/>
      <c r="AM1442" s="271"/>
      <c r="AN1442" s="271"/>
      <c r="AO1442" s="855" t="str">
        <f t="shared" si="1168"/>
        <v/>
      </c>
      <c r="BC1442" s="244"/>
      <c r="BD1442" s="244"/>
      <c r="BE1442" s="244"/>
      <c r="BF1442" s="244"/>
      <c r="BG1442" s="244"/>
      <c r="BH1442" s="244"/>
      <c r="BI1442" s="244"/>
      <c r="BJ1442" s="244"/>
      <c r="CC1442" s="513" t="str">
        <f t="shared" si="1227"/>
        <v/>
      </c>
      <c r="CD1442" s="513" t="str">
        <f t="shared" si="1228"/>
        <v/>
      </c>
      <c r="CE1442" s="513" t="str">
        <f t="shared" si="1229"/>
        <v/>
      </c>
      <c r="CF1442" s="513" t="str">
        <f t="shared" si="1230"/>
        <v/>
      </c>
      <c r="CG1442" s="513" t="str">
        <f t="shared" si="1231"/>
        <v/>
      </c>
      <c r="CH1442" s="513" t="str">
        <f t="shared" si="1232"/>
        <v/>
      </c>
      <c r="CI1442" s="513" t="str">
        <f t="shared" si="1233"/>
        <v/>
      </c>
      <c r="CJ1442" s="513"/>
      <c r="CK1442" s="513" t="str">
        <f t="shared" si="1234"/>
        <v/>
      </c>
      <c r="CL1442" s="513" t="str">
        <f t="shared" si="1235"/>
        <v/>
      </c>
      <c r="CM1442" s="513"/>
      <c r="CR1442" s="822">
        <f t="shared" si="1236"/>
        <v>0</v>
      </c>
      <c r="CS1442" s="822">
        <f t="shared" si="1237"/>
        <v>0</v>
      </c>
      <c r="CT1442" s="823">
        <f t="shared" si="1238"/>
        <v>0</v>
      </c>
      <c r="CU1442" s="817">
        <f t="shared" si="1239"/>
        <v>0</v>
      </c>
      <c r="CV1442" s="817">
        <f t="shared" si="1240"/>
        <v>0</v>
      </c>
      <c r="CW1442" s="817">
        <f t="shared" si="1241"/>
        <v>0</v>
      </c>
      <c r="CX1442" s="817">
        <f t="shared" si="1242"/>
        <v>0</v>
      </c>
      <c r="CY1442" s="817"/>
      <c r="CZ1442" s="817">
        <f t="shared" si="1243"/>
        <v>0</v>
      </c>
      <c r="DA1442" s="817">
        <f t="shared" si="1244"/>
        <v>0</v>
      </c>
      <c r="DB1442" s="817"/>
    </row>
    <row r="1443" spans="1:108">
      <c r="A1443" s="388">
        <v>1202046</v>
      </c>
      <c r="B1443" s="419" t="s">
        <v>2515</v>
      </c>
      <c r="C1443" s="57">
        <f t="shared" si="1197"/>
        <v>0</v>
      </c>
      <c r="D1443" s="478"/>
      <c r="E1443" s="145"/>
      <c r="F1443" s="280"/>
      <c r="G1443" s="279"/>
      <c r="H1443" s="175">
        <f t="shared" si="1198"/>
        <v>0</v>
      </c>
      <c r="I1443" s="110"/>
      <c r="J1443" s="148"/>
      <c r="K1443" s="111"/>
      <c r="L1443" s="58"/>
      <c r="M1443" s="148"/>
      <c r="N1443" s="59"/>
      <c r="O1443" s="57">
        <f t="shared" si="1199"/>
        <v>0</v>
      </c>
      <c r="P1443" s="110"/>
      <c r="Q1443" s="111"/>
      <c r="R1443" s="281">
        <f t="shared" si="1200"/>
        <v>0</v>
      </c>
      <c r="S1443" s="58"/>
      <c r="T1443" s="59"/>
      <c r="U1443" s="57">
        <f t="shared" si="1201"/>
        <v>0</v>
      </c>
      <c r="V1443" s="110"/>
      <c r="W1443" s="111"/>
      <c r="X1443" s="281">
        <f t="shared" si="1202"/>
        <v>0</v>
      </c>
      <c r="Y1443" s="58"/>
      <c r="Z1443" s="282"/>
      <c r="AA1443" s="58"/>
      <c r="AB1443" s="148"/>
      <c r="AC1443" s="59"/>
      <c r="AD1443" s="110"/>
      <c r="AE1443" s="148"/>
      <c r="AF1443" s="111"/>
      <c r="AG1443" s="149"/>
      <c r="AH1443" s="110"/>
      <c r="AI1443" s="111"/>
      <c r="AJ1443" s="149"/>
      <c r="AK1443" s="70"/>
      <c r="AL1443" s="271"/>
      <c r="AM1443" s="271"/>
      <c r="AN1443" s="271"/>
      <c r="AO1443" s="855" t="str">
        <f t="shared" si="1168"/>
        <v/>
      </c>
      <c r="BC1443" s="244"/>
      <c r="BD1443" s="244"/>
      <c r="BE1443" s="244"/>
      <c r="BF1443" s="244"/>
      <c r="BG1443" s="244"/>
      <c r="BH1443" s="244"/>
      <c r="BI1443" s="244"/>
      <c r="BJ1443" s="244"/>
      <c r="CC1443" s="513" t="str">
        <f t="shared" si="1227"/>
        <v/>
      </c>
      <c r="CD1443" s="513" t="str">
        <f t="shared" si="1228"/>
        <v/>
      </c>
      <c r="CE1443" s="513" t="str">
        <f t="shared" si="1229"/>
        <v/>
      </c>
      <c r="CF1443" s="513" t="str">
        <f t="shared" si="1230"/>
        <v/>
      </c>
      <c r="CG1443" s="513" t="str">
        <f t="shared" si="1231"/>
        <v/>
      </c>
      <c r="CH1443" s="513" t="str">
        <f t="shared" si="1232"/>
        <v/>
      </c>
      <c r="CI1443" s="513" t="str">
        <f t="shared" si="1233"/>
        <v/>
      </c>
      <c r="CJ1443" s="513"/>
      <c r="CK1443" s="513" t="str">
        <f t="shared" si="1234"/>
        <v/>
      </c>
      <c r="CL1443" s="513" t="str">
        <f t="shared" si="1235"/>
        <v/>
      </c>
      <c r="CM1443" s="513"/>
      <c r="CR1443" s="822">
        <f t="shared" si="1236"/>
        <v>0</v>
      </c>
      <c r="CS1443" s="822">
        <f t="shared" si="1237"/>
        <v>0</v>
      </c>
      <c r="CT1443" s="823">
        <f t="shared" si="1238"/>
        <v>0</v>
      </c>
      <c r="CU1443" s="817">
        <f t="shared" si="1239"/>
        <v>0</v>
      </c>
      <c r="CV1443" s="817">
        <f t="shared" si="1240"/>
        <v>0</v>
      </c>
      <c r="CW1443" s="817">
        <f t="shared" si="1241"/>
        <v>0</v>
      </c>
      <c r="CX1443" s="817">
        <f t="shared" si="1242"/>
        <v>0</v>
      </c>
      <c r="CY1443" s="817"/>
      <c r="CZ1443" s="817">
        <f t="shared" si="1243"/>
        <v>0</v>
      </c>
      <c r="DA1443" s="817">
        <f t="shared" si="1244"/>
        <v>0</v>
      </c>
      <c r="DB1443" s="817"/>
    </row>
    <row r="1444" spans="1:108">
      <c r="A1444" s="388">
        <v>1202047</v>
      </c>
      <c r="B1444" s="419" t="s">
        <v>2516</v>
      </c>
      <c r="C1444" s="57">
        <f t="shared" si="1197"/>
        <v>0</v>
      </c>
      <c r="D1444" s="478"/>
      <c r="E1444" s="145"/>
      <c r="F1444" s="280"/>
      <c r="G1444" s="279"/>
      <c r="H1444" s="175">
        <f t="shared" si="1198"/>
        <v>0</v>
      </c>
      <c r="I1444" s="110"/>
      <c r="J1444" s="148"/>
      <c r="K1444" s="111"/>
      <c r="L1444" s="58"/>
      <c r="M1444" s="148"/>
      <c r="N1444" s="59"/>
      <c r="O1444" s="57">
        <f t="shared" si="1199"/>
        <v>0</v>
      </c>
      <c r="P1444" s="110"/>
      <c r="Q1444" s="111"/>
      <c r="R1444" s="281">
        <f t="shared" si="1200"/>
        <v>0</v>
      </c>
      <c r="S1444" s="58"/>
      <c r="T1444" s="59"/>
      <c r="U1444" s="57">
        <f t="shared" si="1201"/>
        <v>0</v>
      </c>
      <c r="V1444" s="110"/>
      <c r="W1444" s="111"/>
      <c r="X1444" s="281">
        <f t="shared" si="1202"/>
        <v>0</v>
      </c>
      <c r="Y1444" s="58"/>
      <c r="Z1444" s="282"/>
      <c r="AA1444" s="58"/>
      <c r="AB1444" s="148"/>
      <c r="AC1444" s="59"/>
      <c r="AD1444" s="110"/>
      <c r="AE1444" s="148"/>
      <c r="AF1444" s="111"/>
      <c r="AG1444" s="149"/>
      <c r="AH1444" s="110"/>
      <c r="AI1444" s="111"/>
      <c r="AJ1444" s="149"/>
      <c r="AK1444" s="70"/>
      <c r="AL1444" s="271"/>
      <c r="AM1444" s="271"/>
      <c r="AN1444" s="271"/>
      <c r="AO1444" s="855" t="str">
        <f t="shared" si="1168"/>
        <v/>
      </c>
      <c r="BC1444" s="244"/>
      <c r="BD1444" s="244"/>
      <c r="BE1444" s="244"/>
      <c r="BF1444" s="244"/>
      <c r="BG1444" s="244"/>
      <c r="BH1444" s="244"/>
      <c r="BI1444" s="244"/>
      <c r="BJ1444" s="244"/>
      <c r="CC1444" s="513" t="str">
        <f t="shared" si="1227"/>
        <v/>
      </c>
      <c r="CD1444" s="513" t="str">
        <f t="shared" si="1228"/>
        <v/>
      </c>
      <c r="CE1444" s="513" t="str">
        <f t="shared" si="1229"/>
        <v/>
      </c>
      <c r="CF1444" s="513" t="str">
        <f t="shared" si="1230"/>
        <v/>
      </c>
      <c r="CG1444" s="513" t="str">
        <f t="shared" si="1231"/>
        <v/>
      </c>
      <c r="CH1444" s="513" t="str">
        <f t="shared" si="1232"/>
        <v/>
      </c>
      <c r="CI1444" s="513" t="str">
        <f t="shared" si="1233"/>
        <v/>
      </c>
      <c r="CJ1444" s="513"/>
      <c r="CK1444" s="513" t="str">
        <f t="shared" si="1234"/>
        <v/>
      </c>
      <c r="CL1444" s="513" t="str">
        <f t="shared" si="1235"/>
        <v/>
      </c>
      <c r="CM1444" s="513"/>
      <c r="CR1444" s="822">
        <f t="shared" si="1236"/>
        <v>0</v>
      </c>
      <c r="CS1444" s="822">
        <f t="shared" si="1237"/>
        <v>0</v>
      </c>
      <c r="CT1444" s="823">
        <f t="shared" si="1238"/>
        <v>0</v>
      </c>
      <c r="CU1444" s="817">
        <f t="shared" si="1239"/>
        <v>0</v>
      </c>
      <c r="CV1444" s="817">
        <f t="shared" si="1240"/>
        <v>0</v>
      </c>
      <c r="CW1444" s="817">
        <f t="shared" si="1241"/>
        <v>0</v>
      </c>
      <c r="CX1444" s="817">
        <f t="shared" si="1242"/>
        <v>0</v>
      </c>
      <c r="CY1444" s="817"/>
      <c r="CZ1444" s="817">
        <f t="shared" si="1243"/>
        <v>0</v>
      </c>
      <c r="DA1444" s="817">
        <f t="shared" si="1244"/>
        <v>0</v>
      </c>
      <c r="DB1444" s="817"/>
    </row>
    <row r="1445" spans="1:108">
      <c r="A1445" s="388">
        <v>1202048</v>
      </c>
      <c r="B1445" s="419" t="s">
        <v>2517</v>
      </c>
      <c r="C1445" s="57">
        <f t="shared" si="1197"/>
        <v>0</v>
      </c>
      <c r="D1445" s="478"/>
      <c r="E1445" s="145"/>
      <c r="F1445" s="280"/>
      <c r="G1445" s="279"/>
      <c r="H1445" s="175">
        <f t="shared" si="1198"/>
        <v>0</v>
      </c>
      <c r="I1445" s="110"/>
      <c r="J1445" s="148"/>
      <c r="K1445" s="111"/>
      <c r="L1445" s="58"/>
      <c r="M1445" s="148"/>
      <c r="N1445" s="59"/>
      <c r="O1445" s="57">
        <f t="shared" si="1199"/>
        <v>0</v>
      </c>
      <c r="P1445" s="110"/>
      <c r="Q1445" s="111"/>
      <c r="R1445" s="281">
        <f t="shared" si="1200"/>
        <v>0</v>
      </c>
      <c r="S1445" s="58"/>
      <c r="T1445" s="59"/>
      <c r="U1445" s="57">
        <f t="shared" si="1201"/>
        <v>0</v>
      </c>
      <c r="V1445" s="110"/>
      <c r="W1445" s="111"/>
      <c r="X1445" s="281">
        <f t="shared" si="1202"/>
        <v>0</v>
      </c>
      <c r="Y1445" s="58"/>
      <c r="Z1445" s="282"/>
      <c r="AA1445" s="58"/>
      <c r="AB1445" s="148"/>
      <c r="AC1445" s="59"/>
      <c r="AD1445" s="110"/>
      <c r="AE1445" s="148"/>
      <c r="AF1445" s="111"/>
      <c r="AG1445" s="149"/>
      <c r="AH1445" s="110"/>
      <c r="AI1445" s="111"/>
      <c r="AJ1445" s="149"/>
      <c r="AK1445" s="70"/>
      <c r="AL1445" s="271"/>
      <c r="AM1445" s="271"/>
      <c r="AN1445" s="271"/>
      <c r="AO1445" s="855" t="str">
        <f t="shared" si="1168"/>
        <v/>
      </c>
      <c r="BC1445" s="244"/>
      <c r="BD1445" s="244"/>
      <c r="BE1445" s="244"/>
      <c r="BF1445" s="244"/>
      <c r="BG1445" s="244"/>
      <c r="BH1445" s="244"/>
      <c r="BI1445" s="244"/>
      <c r="BJ1445" s="244"/>
      <c r="CC1445" s="513" t="str">
        <f t="shared" si="1227"/>
        <v/>
      </c>
      <c r="CD1445" s="513" t="str">
        <f t="shared" si="1228"/>
        <v/>
      </c>
      <c r="CE1445" s="513" t="str">
        <f t="shared" si="1229"/>
        <v/>
      </c>
      <c r="CF1445" s="513" t="str">
        <f t="shared" si="1230"/>
        <v/>
      </c>
      <c r="CG1445" s="513" t="str">
        <f t="shared" si="1231"/>
        <v/>
      </c>
      <c r="CH1445" s="513" t="str">
        <f t="shared" si="1232"/>
        <v/>
      </c>
      <c r="CI1445" s="513" t="str">
        <f t="shared" si="1233"/>
        <v/>
      </c>
      <c r="CJ1445" s="513"/>
      <c r="CK1445" s="513" t="str">
        <f t="shared" si="1234"/>
        <v/>
      </c>
      <c r="CL1445" s="513" t="str">
        <f t="shared" si="1235"/>
        <v/>
      </c>
      <c r="CM1445" s="513"/>
      <c r="CR1445" s="822">
        <f t="shared" si="1236"/>
        <v>0</v>
      </c>
      <c r="CS1445" s="822">
        <f t="shared" si="1237"/>
        <v>0</v>
      </c>
      <c r="CT1445" s="823">
        <f t="shared" si="1238"/>
        <v>0</v>
      </c>
      <c r="CU1445" s="817">
        <f t="shared" si="1239"/>
        <v>0</v>
      </c>
      <c r="CV1445" s="817">
        <f t="shared" si="1240"/>
        <v>0</v>
      </c>
      <c r="CW1445" s="817">
        <f t="shared" si="1241"/>
        <v>0</v>
      </c>
      <c r="CX1445" s="817">
        <f t="shared" si="1242"/>
        <v>0</v>
      </c>
      <c r="CY1445" s="817"/>
      <c r="CZ1445" s="817">
        <f t="shared" si="1243"/>
        <v>0</v>
      </c>
      <c r="DA1445" s="817">
        <f t="shared" si="1244"/>
        <v>0</v>
      </c>
      <c r="DB1445" s="817"/>
    </row>
    <row r="1446" spans="1:108">
      <c r="A1446" s="388">
        <v>1202049</v>
      </c>
      <c r="B1446" s="419" t="s">
        <v>2518</v>
      </c>
      <c r="C1446" s="57">
        <f t="shared" si="1197"/>
        <v>0</v>
      </c>
      <c r="D1446" s="478"/>
      <c r="E1446" s="145"/>
      <c r="F1446" s="280"/>
      <c r="G1446" s="279"/>
      <c r="H1446" s="175">
        <f t="shared" si="1198"/>
        <v>0</v>
      </c>
      <c r="I1446" s="110"/>
      <c r="J1446" s="148"/>
      <c r="K1446" s="111"/>
      <c r="L1446" s="58"/>
      <c r="M1446" s="148"/>
      <c r="N1446" s="59"/>
      <c r="O1446" s="57">
        <f t="shared" si="1199"/>
        <v>0</v>
      </c>
      <c r="P1446" s="110"/>
      <c r="Q1446" s="111"/>
      <c r="R1446" s="281">
        <f t="shared" si="1200"/>
        <v>0</v>
      </c>
      <c r="S1446" s="58"/>
      <c r="T1446" s="59"/>
      <c r="U1446" s="57">
        <f t="shared" si="1201"/>
        <v>0</v>
      </c>
      <c r="V1446" s="110"/>
      <c r="W1446" s="111"/>
      <c r="X1446" s="281">
        <f t="shared" si="1202"/>
        <v>0</v>
      </c>
      <c r="Y1446" s="58"/>
      <c r="Z1446" s="282"/>
      <c r="AA1446" s="58"/>
      <c r="AB1446" s="148"/>
      <c r="AC1446" s="59"/>
      <c r="AD1446" s="110"/>
      <c r="AE1446" s="148"/>
      <c r="AF1446" s="111"/>
      <c r="AG1446" s="149"/>
      <c r="AH1446" s="110"/>
      <c r="AI1446" s="111"/>
      <c r="AJ1446" s="149"/>
      <c r="AK1446" s="70"/>
      <c r="AL1446" s="271"/>
      <c r="AM1446" s="271"/>
      <c r="AN1446" s="271"/>
      <c r="AO1446" s="855" t="str">
        <f t="shared" si="1168"/>
        <v/>
      </c>
      <c r="BC1446" s="244"/>
      <c r="BD1446" s="244"/>
      <c r="BE1446" s="244"/>
      <c r="BF1446" s="244"/>
      <c r="BG1446" s="244"/>
      <c r="BH1446" s="244"/>
      <c r="BI1446" s="244"/>
      <c r="BJ1446" s="244"/>
      <c r="CC1446" s="513" t="str">
        <f t="shared" si="1227"/>
        <v/>
      </c>
      <c r="CD1446" s="513" t="str">
        <f t="shared" si="1228"/>
        <v/>
      </c>
      <c r="CE1446" s="513" t="str">
        <f t="shared" si="1229"/>
        <v/>
      </c>
      <c r="CF1446" s="513" t="str">
        <f t="shared" si="1230"/>
        <v/>
      </c>
      <c r="CG1446" s="513" t="str">
        <f t="shared" si="1231"/>
        <v/>
      </c>
      <c r="CH1446" s="513" t="str">
        <f t="shared" si="1232"/>
        <v/>
      </c>
      <c r="CI1446" s="513" t="str">
        <f t="shared" si="1233"/>
        <v/>
      </c>
      <c r="CJ1446" s="513"/>
      <c r="CK1446" s="513" t="str">
        <f t="shared" si="1234"/>
        <v/>
      </c>
      <c r="CL1446" s="513" t="str">
        <f t="shared" si="1235"/>
        <v/>
      </c>
      <c r="CM1446" s="513"/>
      <c r="CR1446" s="822">
        <f t="shared" si="1236"/>
        <v>0</v>
      </c>
      <c r="CS1446" s="822">
        <f t="shared" si="1237"/>
        <v>0</v>
      </c>
      <c r="CT1446" s="823">
        <f t="shared" si="1238"/>
        <v>0</v>
      </c>
      <c r="CU1446" s="817">
        <f t="shared" si="1239"/>
        <v>0</v>
      </c>
      <c r="CV1446" s="817">
        <f t="shared" si="1240"/>
        <v>0</v>
      </c>
      <c r="CW1446" s="817">
        <f t="shared" si="1241"/>
        <v>0</v>
      </c>
      <c r="CX1446" s="817">
        <f t="shared" si="1242"/>
        <v>0</v>
      </c>
      <c r="CY1446" s="817"/>
      <c r="CZ1446" s="817">
        <f t="shared" si="1243"/>
        <v>0</v>
      </c>
      <c r="DA1446" s="817">
        <f t="shared" si="1244"/>
        <v>0</v>
      </c>
      <c r="DB1446" s="817"/>
    </row>
    <row r="1447" spans="1:108">
      <c r="A1447" s="388">
        <v>1202050</v>
      </c>
      <c r="B1447" s="419" t="s">
        <v>2519</v>
      </c>
      <c r="C1447" s="57">
        <f t="shared" si="1197"/>
        <v>0</v>
      </c>
      <c r="D1447" s="478"/>
      <c r="E1447" s="145"/>
      <c r="F1447" s="280"/>
      <c r="G1447" s="279"/>
      <c r="H1447" s="175">
        <f t="shared" si="1198"/>
        <v>0</v>
      </c>
      <c r="I1447" s="110"/>
      <c r="J1447" s="148"/>
      <c r="K1447" s="111"/>
      <c r="L1447" s="58"/>
      <c r="M1447" s="148"/>
      <c r="N1447" s="59"/>
      <c r="O1447" s="57">
        <f t="shared" si="1199"/>
        <v>0</v>
      </c>
      <c r="P1447" s="110"/>
      <c r="Q1447" s="111"/>
      <c r="R1447" s="281">
        <f t="shared" si="1200"/>
        <v>0</v>
      </c>
      <c r="S1447" s="58"/>
      <c r="T1447" s="59"/>
      <c r="U1447" s="57">
        <f t="shared" si="1201"/>
        <v>0</v>
      </c>
      <c r="V1447" s="110"/>
      <c r="W1447" s="111"/>
      <c r="X1447" s="281">
        <f t="shared" si="1202"/>
        <v>0</v>
      </c>
      <c r="Y1447" s="58"/>
      <c r="Z1447" s="282"/>
      <c r="AA1447" s="58"/>
      <c r="AB1447" s="148"/>
      <c r="AC1447" s="59"/>
      <c r="AD1447" s="110"/>
      <c r="AE1447" s="148"/>
      <c r="AF1447" s="111"/>
      <c r="AG1447" s="149"/>
      <c r="AH1447" s="110"/>
      <c r="AI1447" s="111"/>
      <c r="AJ1447" s="149"/>
      <c r="AK1447" s="70"/>
      <c r="AL1447" s="271"/>
      <c r="AM1447" s="271"/>
      <c r="AN1447" s="271"/>
      <c r="AO1447" s="855" t="str">
        <f t="shared" si="1168"/>
        <v/>
      </c>
      <c r="BC1447" s="244"/>
      <c r="BD1447" s="244"/>
      <c r="BE1447" s="244"/>
      <c r="BF1447" s="244"/>
      <c r="BG1447" s="244"/>
      <c r="BH1447" s="244"/>
      <c r="BI1447" s="244"/>
      <c r="BJ1447" s="244"/>
      <c r="CC1447" s="513" t="str">
        <f t="shared" si="1227"/>
        <v/>
      </c>
      <c r="CD1447" s="513" t="str">
        <f t="shared" si="1228"/>
        <v/>
      </c>
      <c r="CE1447" s="513" t="str">
        <f t="shared" si="1229"/>
        <v/>
      </c>
      <c r="CF1447" s="513" t="str">
        <f t="shared" si="1230"/>
        <v/>
      </c>
      <c r="CG1447" s="513" t="str">
        <f t="shared" si="1231"/>
        <v/>
      </c>
      <c r="CH1447" s="513" t="str">
        <f t="shared" si="1232"/>
        <v/>
      </c>
      <c r="CI1447" s="513" t="str">
        <f t="shared" si="1233"/>
        <v/>
      </c>
      <c r="CJ1447" s="513"/>
      <c r="CK1447" s="513" t="str">
        <f t="shared" si="1234"/>
        <v/>
      </c>
      <c r="CL1447" s="513" t="str">
        <f t="shared" si="1235"/>
        <v/>
      </c>
      <c r="CM1447" s="513"/>
      <c r="CR1447" s="822">
        <f t="shared" si="1236"/>
        <v>0</v>
      </c>
      <c r="CS1447" s="822">
        <f t="shared" si="1237"/>
        <v>0</v>
      </c>
      <c r="CT1447" s="823">
        <f t="shared" si="1238"/>
        <v>0</v>
      </c>
      <c r="CU1447" s="817">
        <f t="shared" si="1239"/>
        <v>0</v>
      </c>
      <c r="CV1447" s="817">
        <f t="shared" si="1240"/>
        <v>0</v>
      </c>
      <c r="CW1447" s="817">
        <f t="shared" si="1241"/>
        <v>0</v>
      </c>
      <c r="CX1447" s="817">
        <f t="shared" si="1242"/>
        <v>0</v>
      </c>
      <c r="CY1447" s="817"/>
      <c r="CZ1447" s="817">
        <f t="shared" si="1243"/>
        <v>0</v>
      </c>
      <c r="DA1447" s="817">
        <f t="shared" si="1244"/>
        <v>0</v>
      </c>
      <c r="DB1447" s="817"/>
    </row>
    <row r="1448" spans="1:108">
      <c r="A1448" s="388">
        <v>1202051</v>
      </c>
      <c r="B1448" s="419" t="s">
        <v>2520</v>
      </c>
      <c r="C1448" s="57">
        <f t="shared" si="1197"/>
        <v>0</v>
      </c>
      <c r="D1448" s="478"/>
      <c r="E1448" s="145"/>
      <c r="F1448" s="280"/>
      <c r="G1448" s="279"/>
      <c r="H1448" s="175">
        <f t="shared" si="1198"/>
        <v>0</v>
      </c>
      <c r="I1448" s="110"/>
      <c r="J1448" s="148"/>
      <c r="K1448" s="111"/>
      <c r="L1448" s="58"/>
      <c r="M1448" s="148"/>
      <c r="N1448" s="59"/>
      <c r="O1448" s="57">
        <f t="shared" si="1199"/>
        <v>0</v>
      </c>
      <c r="P1448" s="110"/>
      <c r="Q1448" s="111"/>
      <c r="R1448" s="281">
        <f t="shared" si="1200"/>
        <v>0</v>
      </c>
      <c r="S1448" s="58"/>
      <c r="T1448" s="59"/>
      <c r="U1448" s="57">
        <f t="shared" si="1201"/>
        <v>0</v>
      </c>
      <c r="V1448" s="110"/>
      <c r="W1448" s="111"/>
      <c r="X1448" s="281">
        <f t="shared" si="1202"/>
        <v>0</v>
      </c>
      <c r="Y1448" s="58"/>
      <c r="Z1448" s="282"/>
      <c r="AA1448" s="58"/>
      <c r="AB1448" s="148"/>
      <c r="AC1448" s="59"/>
      <c r="AD1448" s="110"/>
      <c r="AE1448" s="148"/>
      <c r="AF1448" s="111"/>
      <c r="AG1448" s="149"/>
      <c r="AH1448" s="110"/>
      <c r="AI1448" s="111"/>
      <c r="AJ1448" s="149"/>
      <c r="AK1448" s="70"/>
      <c r="AL1448" s="271"/>
      <c r="AM1448" s="271"/>
      <c r="AN1448" s="271"/>
      <c r="AO1448" s="855" t="str">
        <f t="shared" si="1168"/>
        <v/>
      </c>
      <c r="BC1448" s="244"/>
      <c r="BD1448" s="244"/>
      <c r="BE1448" s="244"/>
      <c r="BF1448" s="244"/>
      <c r="BG1448" s="244"/>
      <c r="BH1448" s="244"/>
      <c r="BI1448" s="244"/>
      <c r="BJ1448" s="244"/>
      <c r="CC1448" s="513" t="str">
        <f t="shared" si="1227"/>
        <v/>
      </c>
      <c r="CD1448" s="513" t="str">
        <f t="shared" si="1228"/>
        <v/>
      </c>
      <c r="CE1448" s="513" t="str">
        <f t="shared" si="1229"/>
        <v/>
      </c>
      <c r="CF1448" s="513" t="str">
        <f t="shared" si="1230"/>
        <v/>
      </c>
      <c r="CG1448" s="513" t="str">
        <f t="shared" si="1231"/>
        <v/>
      </c>
      <c r="CH1448" s="513" t="str">
        <f t="shared" si="1232"/>
        <v/>
      </c>
      <c r="CI1448" s="513" t="str">
        <f t="shared" si="1233"/>
        <v/>
      </c>
      <c r="CJ1448" s="513"/>
      <c r="CK1448" s="513" t="str">
        <f t="shared" si="1234"/>
        <v/>
      </c>
      <c r="CL1448" s="513" t="str">
        <f t="shared" si="1235"/>
        <v/>
      </c>
      <c r="CM1448" s="513"/>
      <c r="CR1448" s="822">
        <f t="shared" si="1236"/>
        <v>0</v>
      </c>
      <c r="CS1448" s="822">
        <f t="shared" si="1237"/>
        <v>0</v>
      </c>
      <c r="CT1448" s="823">
        <f t="shared" si="1238"/>
        <v>0</v>
      </c>
      <c r="CU1448" s="817">
        <f t="shared" si="1239"/>
        <v>0</v>
      </c>
      <c r="CV1448" s="817">
        <f t="shared" si="1240"/>
        <v>0</v>
      </c>
      <c r="CW1448" s="817">
        <f t="shared" si="1241"/>
        <v>0</v>
      </c>
      <c r="CX1448" s="817">
        <f t="shared" si="1242"/>
        <v>0</v>
      </c>
      <c r="CY1448" s="817"/>
      <c r="CZ1448" s="817">
        <f t="shared" si="1243"/>
        <v>0</v>
      </c>
      <c r="DA1448" s="817">
        <f t="shared" si="1244"/>
        <v>0</v>
      </c>
      <c r="DB1448" s="817"/>
    </row>
    <row r="1449" spans="1:108">
      <c r="A1449" s="388">
        <v>1202070</v>
      </c>
      <c r="B1449" s="419" t="s">
        <v>2521</v>
      </c>
      <c r="C1449" s="57">
        <f t="shared" si="1197"/>
        <v>0</v>
      </c>
      <c r="D1449" s="478"/>
      <c r="E1449" s="145"/>
      <c r="F1449" s="280"/>
      <c r="G1449" s="279"/>
      <c r="H1449" s="175">
        <f t="shared" si="1198"/>
        <v>0</v>
      </c>
      <c r="I1449" s="110"/>
      <c r="J1449" s="148"/>
      <c r="K1449" s="111"/>
      <c r="L1449" s="58"/>
      <c r="M1449" s="148"/>
      <c r="N1449" s="59"/>
      <c r="O1449" s="57">
        <f t="shared" si="1199"/>
        <v>0</v>
      </c>
      <c r="P1449" s="110"/>
      <c r="Q1449" s="111"/>
      <c r="R1449" s="281">
        <f t="shared" si="1200"/>
        <v>0</v>
      </c>
      <c r="S1449" s="58"/>
      <c r="T1449" s="59"/>
      <c r="U1449" s="57">
        <f t="shared" si="1201"/>
        <v>0</v>
      </c>
      <c r="V1449" s="110"/>
      <c r="W1449" s="111"/>
      <c r="X1449" s="281">
        <f t="shared" si="1202"/>
        <v>0</v>
      </c>
      <c r="Y1449" s="58"/>
      <c r="Z1449" s="282"/>
      <c r="AA1449" s="58"/>
      <c r="AB1449" s="148"/>
      <c r="AC1449" s="59"/>
      <c r="AD1449" s="110"/>
      <c r="AE1449" s="148"/>
      <c r="AF1449" s="111"/>
      <c r="AG1449" s="149"/>
      <c r="AH1449" s="110"/>
      <c r="AI1449" s="111"/>
      <c r="AJ1449" s="149"/>
      <c r="AK1449" s="70"/>
      <c r="AL1449" s="271"/>
      <c r="AM1449" s="271"/>
      <c r="AN1449" s="271"/>
      <c r="AO1449" s="855" t="str">
        <f t="shared" si="1168"/>
        <v/>
      </c>
      <c r="BC1449" s="244"/>
      <c r="BD1449" s="244"/>
      <c r="BE1449" s="244"/>
      <c r="BF1449" s="244"/>
      <c r="BG1449" s="244"/>
      <c r="BH1449" s="244"/>
      <c r="BI1449" s="244"/>
      <c r="BJ1449" s="244"/>
      <c r="CC1449" s="513" t="str">
        <f t="shared" si="1227"/>
        <v/>
      </c>
      <c r="CD1449" s="513" t="str">
        <f t="shared" si="1228"/>
        <v/>
      </c>
      <c r="CE1449" s="513" t="str">
        <f t="shared" si="1229"/>
        <v/>
      </c>
      <c r="CF1449" s="513" t="str">
        <f t="shared" si="1230"/>
        <v/>
      </c>
      <c r="CG1449" s="513" t="str">
        <f t="shared" si="1231"/>
        <v/>
      </c>
      <c r="CH1449" s="513" t="str">
        <f t="shared" si="1232"/>
        <v/>
      </c>
      <c r="CI1449" s="513" t="str">
        <f t="shared" si="1233"/>
        <v/>
      </c>
      <c r="CJ1449" s="513"/>
      <c r="CK1449" s="513" t="str">
        <f t="shared" si="1234"/>
        <v/>
      </c>
      <c r="CL1449" s="513" t="str">
        <f t="shared" si="1235"/>
        <v/>
      </c>
      <c r="CM1449" s="513"/>
      <c r="CR1449" s="822">
        <f t="shared" si="1236"/>
        <v>0</v>
      </c>
      <c r="CS1449" s="822">
        <f t="shared" si="1237"/>
        <v>0</v>
      </c>
      <c r="CT1449" s="823">
        <f t="shared" si="1238"/>
        <v>0</v>
      </c>
      <c r="CU1449" s="817">
        <f t="shared" si="1239"/>
        <v>0</v>
      </c>
      <c r="CV1449" s="817">
        <f t="shared" si="1240"/>
        <v>0</v>
      </c>
      <c r="CW1449" s="817">
        <f t="shared" si="1241"/>
        <v>0</v>
      </c>
      <c r="CX1449" s="817">
        <f t="shared" si="1242"/>
        <v>0</v>
      </c>
      <c r="CY1449" s="817"/>
      <c r="CZ1449" s="817">
        <f t="shared" si="1243"/>
        <v>0</v>
      </c>
      <c r="DA1449" s="817">
        <f t="shared" si="1244"/>
        <v>0</v>
      </c>
      <c r="DB1449" s="817"/>
    </row>
    <row r="1450" spans="1:108">
      <c r="A1450" s="388">
        <v>1202073</v>
      </c>
      <c r="B1450" s="419" t="s">
        <v>2522</v>
      </c>
      <c r="C1450" s="57">
        <f t="shared" si="1197"/>
        <v>0</v>
      </c>
      <c r="D1450" s="478"/>
      <c r="E1450" s="145"/>
      <c r="F1450" s="280"/>
      <c r="G1450" s="279"/>
      <c r="H1450" s="175">
        <f t="shared" si="1198"/>
        <v>0</v>
      </c>
      <c r="I1450" s="110"/>
      <c r="J1450" s="148"/>
      <c r="K1450" s="111"/>
      <c r="L1450" s="58"/>
      <c r="M1450" s="148"/>
      <c r="N1450" s="59"/>
      <c r="O1450" s="57">
        <f t="shared" si="1199"/>
        <v>0</v>
      </c>
      <c r="P1450" s="110"/>
      <c r="Q1450" s="111"/>
      <c r="R1450" s="281">
        <f t="shared" si="1200"/>
        <v>0</v>
      </c>
      <c r="S1450" s="58"/>
      <c r="T1450" s="59"/>
      <c r="U1450" s="57">
        <f t="shared" si="1201"/>
        <v>0</v>
      </c>
      <c r="V1450" s="110"/>
      <c r="W1450" s="111"/>
      <c r="X1450" s="281">
        <f t="shared" si="1202"/>
        <v>0</v>
      </c>
      <c r="Y1450" s="58"/>
      <c r="Z1450" s="282"/>
      <c r="AA1450" s="58"/>
      <c r="AB1450" s="148"/>
      <c r="AC1450" s="59"/>
      <c r="AD1450" s="110"/>
      <c r="AE1450" s="148"/>
      <c r="AF1450" s="111"/>
      <c r="AG1450" s="149"/>
      <c r="AH1450" s="110"/>
      <c r="AI1450" s="111"/>
      <c r="AJ1450" s="149"/>
      <c r="AK1450" s="70"/>
      <c r="AL1450" s="271"/>
      <c r="AM1450" s="271"/>
      <c r="AN1450" s="271"/>
      <c r="AO1450" s="855" t="str">
        <f t="shared" si="1168"/>
        <v/>
      </c>
      <c r="BC1450" s="244"/>
      <c r="BD1450" s="244"/>
      <c r="BE1450" s="244"/>
      <c r="BF1450" s="244"/>
      <c r="BG1450" s="244"/>
      <c r="BH1450" s="244"/>
      <c r="BI1450" s="244"/>
      <c r="BJ1450" s="244"/>
      <c r="CC1450" s="513" t="str">
        <f t="shared" si="1227"/>
        <v/>
      </c>
      <c r="CD1450" s="513" t="str">
        <f t="shared" si="1228"/>
        <v/>
      </c>
      <c r="CE1450" s="513" t="str">
        <f t="shared" si="1229"/>
        <v/>
      </c>
      <c r="CF1450" s="513" t="str">
        <f t="shared" si="1230"/>
        <v/>
      </c>
      <c r="CG1450" s="513" t="str">
        <f t="shared" si="1231"/>
        <v/>
      </c>
      <c r="CH1450" s="513" t="str">
        <f t="shared" si="1232"/>
        <v/>
      </c>
      <c r="CI1450" s="513" t="str">
        <f t="shared" si="1233"/>
        <v/>
      </c>
      <c r="CJ1450" s="513"/>
      <c r="CK1450" s="513" t="str">
        <f t="shared" si="1234"/>
        <v/>
      </c>
      <c r="CL1450" s="513" t="str">
        <f t="shared" si="1235"/>
        <v/>
      </c>
      <c r="CM1450" s="513"/>
      <c r="CR1450" s="822">
        <f t="shared" si="1236"/>
        <v>0</v>
      </c>
      <c r="CS1450" s="822">
        <f t="shared" si="1237"/>
        <v>0</v>
      </c>
      <c r="CT1450" s="823">
        <f t="shared" si="1238"/>
        <v>0</v>
      </c>
      <c r="CU1450" s="817">
        <f t="shared" si="1239"/>
        <v>0</v>
      </c>
      <c r="CV1450" s="817">
        <f t="shared" si="1240"/>
        <v>0</v>
      </c>
      <c r="CW1450" s="817">
        <f t="shared" si="1241"/>
        <v>0</v>
      </c>
      <c r="CX1450" s="817">
        <f t="shared" si="1242"/>
        <v>0</v>
      </c>
      <c r="CY1450" s="817"/>
      <c r="CZ1450" s="817">
        <f t="shared" si="1243"/>
        <v>0</v>
      </c>
      <c r="DA1450" s="817">
        <f t="shared" si="1244"/>
        <v>0</v>
      </c>
      <c r="DB1450" s="817"/>
    </row>
    <row r="1451" spans="1:108">
      <c r="A1451" s="388">
        <v>1202173</v>
      </c>
      <c r="B1451" s="419" t="s">
        <v>2523</v>
      </c>
      <c r="C1451" s="57">
        <f t="shared" si="1197"/>
        <v>0</v>
      </c>
      <c r="D1451" s="478"/>
      <c r="E1451" s="145"/>
      <c r="F1451" s="280"/>
      <c r="G1451" s="279"/>
      <c r="H1451" s="175">
        <f t="shared" si="1198"/>
        <v>0</v>
      </c>
      <c r="I1451" s="110"/>
      <c r="J1451" s="148"/>
      <c r="K1451" s="111"/>
      <c r="L1451" s="58"/>
      <c r="M1451" s="148"/>
      <c r="N1451" s="59"/>
      <c r="O1451" s="57">
        <f t="shared" si="1199"/>
        <v>0</v>
      </c>
      <c r="P1451" s="110"/>
      <c r="Q1451" s="111"/>
      <c r="R1451" s="281">
        <f t="shared" si="1200"/>
        <v>0</v>
      </c>
      <c r="S1451" s="58"/>
      <c r="T1451" s="59"/>
      <c r="U1451" s="57">
        <f t="shared" si="1201"/>
        <v>0</v>
      </c>
      <c r="V1451" s="110"/>
      <c r="W1451" s="111"/>
      <c r="X1451" s="281">
        <f t="shared" si="1202"/>
        <v>0</v>
      </c>
      <c r="Y1451" s="58"/>
      <c r="Z1451" s="282"/>
      <c r="AA1451" s="58"/>
      <c r="AB1451" s="148"/>
      <c r="AC1451" s="59"/>
      <c r="AD1451" s="110"/>
      <c r="AE1451" s="148"/>
      <c r="AF1451" s="111"/>
      <c r="AG1451" s="149"/>
      <c r="AH1451" s="110"/>
      <c r="AI1451" s="111"/>
      <c r="AJ1451" s="149"/>
      <c r="AK1451" s="70"/>
      <c r="AL1451" s="271"/>
      <c r="AM1451" s="271"/>
      <c r="AN1451" s="271"/>
      <c r="AO1451" s="855" t="str">
        <f t="shared" si="1168"/>
        <v/>
      </c>
      <c r="BC1451" s="244"/>
      <c r="BD1451" s="244"/>
      <c r="BE1451" s="244"/>
      <c r="BF1451" s="244"/>
      <c r="BG1451" s="244"/>
      <c r="BH1451" s="244"/>
      <c r="BI1451" s="244"/>
      <c r="BJ1451" s="244"/>
      <c r="CC1451" s="513" t="str">
        <f t="shared" si="1227"/>
        <v/>
      </c>
      <c r="CD1451" s="513" t="str">
        <f t="shared" si="1228"/>
        <v/>
      </c>
      <c r="CE1451" s="513" t="str">
        <f t="shared" si="1229"/>
        <v/>
      </c>
      <c r="CF1451" s="513" t="str">
        <f t="shared" si="1230"/>
        <v/>
      </c>
      <c r="CG1451" s="513" t="str">
        <f t="shared" si="1231"/>
        <v/>
      </c>
      <c r="CH1451" s="513" t="str">
        <f t="shared" si="1232"/>
        <v/>
      </c>
      <c r="CI1451" s="513" t="str">
        <f t="shared" si="1233"/>
        <v/>
      </c>
      <c r="CJ1451" s="513"/>
      <c r="CK1451" s="513" t="str">
        <f t="shared" si="1234"/>
        <v/>
      </c>
      <c r="CL1451" s="513" t="str">
        <f t="shared" si="1235"/>
        <v/>
      </c>
      <c r="CM1451" s="513"/>
      <c r="CR1451" s="822">
        <f t="shared" si="1236"/>
        <v>0</v>
      </c>
      <c r="CS1451" s="822">
        <f t="shared" si="1237"/>
        <v>0</v>
      </c>
      <c r="CT1451" s="823">
        <f t="shared" si="1238"/>
        <v>0</v>
      </c>
      <c r="CU1451" s="817">
        <f t="shared" si="1239"/>
        <v>0</v>
      </c>
      <c r="CV1451" s="817">
        <f t="shared" si="1240"/>
        <v>0</v>
      </c>
      <c r="CW1451" s="817">
        <f t="shared" si="1241"/>
        <v>0</v>
      </c>
      <c r="CX1451" s="817">
        <f t="shared" si="1242"/>
        <v>0</v>
      </c>
      <c r="CY1451" s="817"/>
      <c r="CZ1451" s="817">
        <f t="shared" si="1243"/>
        <v>0</v>
      </c>
      <c r="DA1451" s="817">
        <f t="shared" si="1244"/>
        <v>0</v>
      </c>
      <c r="DB1451" s="817"/>
    </row>
    <row r="1452" spans="1:108">
      <c r="A1452" s="388">
        <v>1202083</v>
      </c>
      <c r="B1452" s="419" t="s">
        <v>2524</v>
      </c>
      <c r="C1452" s="57">
        <f t="shared" si="1197"/>
        <v>0</v>
      </c>
      <c r="D1452" s="478"/>
      <c r="E1452" s="145"/>
      <c r="F1452" s="280"/>
      <c r="G1452" s="279"/>
      <c r="H1452" s="175">
        <f t="shared" si="1198"/>
        <v>0</v>
      </c>
      <c r="I1452" s="110"/>
      <c r="J1452" s="148"/>
      <c r="K1452" s="111"/>
      <c r="L1452" s="58"/>
      <c r="M1452" s="148"/>
      <c r="N1452" s="59"/>
      <c r="O1452" s="57">
        <f t="shared" si="1199"/>
        <v>0</v>
      </c>
      <c r="P1452" s="110"/>
      <c r="Q1452" s="111"/>
      <c r="R1452" s="281">
        <f t="shared" si="1200"/>
        <v>0</v>
      </c>
      <c r="S1452" s="58"/>
      <c r="T1452" s="59"/>
      <c r="U1452" s="57">
        <f t="shared" si="1201"/>
        <v>0</v>
      </c>
      <c r="V1452" s="110"/>
      <c r="W1452" s="111"/>
      <c r="X1452" s="281">
        <f t="shared" si="1202"/>
        <v>0</v>
      </c>
      <c r="Y1452" s="58"/>
      <c r="Z1452" s="282"/>
      <c r="AA1452" s="58"/>
      <c r="AB1452" s="148"/>
      <c r="AC1452" s="59"/>
      <c r="AD1452" s="110"/>
      <c r="AE1452" s="148"/>
      <c r="AF1452" s="111"/>
      <c r="AG1452" s="149"/>
      <c r="AH1452" s="110"/>
      <c r="AI1452" s="111"/>
      <c r="AJ1452" s="149"/>
      <c r="AK1452" s="70"/>
      <c r="AL1452" s="271"/>
      <c r="AM1452" s="271"/>
      <c r="AN1452" s="271"/>
      <c r="AO1452" s="855" t="str">
        <f t="shared" si="1168"/>
        <v/>
      </c>
      <c r="BC1452" s="244"/>
      <c r="BD1452" s="244"/>
      <c r="BE1452" s="244"/>
      <c r="BF1452" s="244"/>
      <c r="BG1452" s="244"/>
      <c r="BH1452" s="244"/>
      <c r="BI1452" s="244"/>
      <c r="BJ1452" s="244"/>
      <c r="CC1452" s="513" t="str">
        <f t="shared" si="1227"/>
        <v/>
      </c>
      <c r="CD1452" s="513" t="str">
        <f t="shared" si="1228"/>
        <v/>
      </c>
      <c r="CE1452" s="513" t="str">
        <f t="shared" si="1229"/>
        <v/>
      </c>
      <c r="CF1452" s="513" t="str">
        <f t="shared" si="1230"/>
        <v/>
      </c>
      <c r="CG1452" s="513" t="str">
        <f t="shared" si="1231"/>
        <v/>
      </c>
      <c r="CH1452" s="513" t="str">
        <f t="shared" si="1232"/>
        <v/>
      </c>
      <c r="CI1452" s="513" t="str">
        <f t="shared" si="1233"/>
        <v/>
      </c>
      <c r="CJ1452" s="513"/>
      <c r="CK1452" s="513" t="str">
        <f t="shared" si="1234"/>
        <v/>
      </c>
      <c r="CL1452" s="513" t="str">
        <f t="shared" si="1235"/>
        <v/>
      </c>
      <c r="CM1452" s="513"/>
      <c r="CR1452" s="822">
        <f t="shared" si="1236"/>
        <v>0</v>
      </c>
      <c r="CS1452" s="822">
        <f t="shared" si="1237"/>
        <v>0</v>
      </c>
      <c r="CT1452" s="823">
        <f t="shared" si="1238"/>
        <v>0</v>
      </c>
      <c r="CU1452" s="817">
        <f t="shared" si="1239"/>
        <v>0</v>
      </c>
      <c r="CV1452" s="817">
        <f t="shared" si="1240"/>
        <v>0</v>
      </c>
      <c r="CW1452" s="817">
        <f t="shared" si="1241"/>
        <v>0</v>
      </c>
      <c r="CX1452" s="817">
        <f t="shared" si="1242"/>
        <v>0</v>
      </c>
      <c r="CY1452" s="817"/>
      <c r="CZ1452" s="817">
        <f t="shared" si="1243"/>
        <v>0</v>
      </c>
      <c r="DA1452" s="817">
        <f t="shared" si="1244"/>
        <v>0</v>
      </c>
      <c r="DB1452" s="817"/>
    </row>
    <row r="1453" spans="1:108">
      <c r="A1453" s="388">
        <v>1202053</v>
      </c>
      <c r="B1453" s="419" t="s">
        <v>2525</v>
      </c>
      <c r="C1453" s="57">
        <f t="shared" si="1197"/>
        <v>0</v>
      </c>
      <c r="D1453" s="478"/>
      <c r="E1453" s="145"/>
      <c r="F1453" s="280"/>
      <c r="G1453" s="279"/>
      <c r="H1453" s="175">
        <f t="shared" si="1198"/>
        <v>0</v>
      </c>
      <c r="I1453" s="110"/>
      <c r="J1453" s="148"/>
      <c r="K1453" s="111"/>
      <c r="L1453" s="58"/>
      <c r="M1453" s="148"/>
      <c r="N1453" s="59"/>
      <c r="O1453" s="57">
        <f t="shared" si="1199"/>
        <v>0</v>
      </c>
      <c r="P1453" s="110"/>
      <c r="Q1453" s="111"/>
      <c r="R1453" s="281">
        <f t="shared" si="1200"/>
        <v>0</v>
      </c>
      <c r="S1453" s="58"/>
      <c r="T1453" s="59"/>
      <c r="U1453" s="57">
        <f t="shared" si="1201"/>
        <v>0</v>
      </c>
      <c r="V1453" s="110"/>
      <c r="W1453" s="111"/>
      <c r="X1453" s="281">
        <f t="shared" si="1202"/>
        <v>0</v>
      </c>
      <c r="Y1453" s="58"/>
      <c r="Z1453" s="282"/>
      <c r="AA1453" s="58"/>
      <c r="AB1453" s="148"/>
      <c r="AC1453" s="59"/>
      <c r="AD1453" s="110"/>
      <c r="AE1453" s="148"/>
      <c r="AF1453" s="111"/>
      <c r="AG1453" s="149"/>
      <c r="AH1453" s="110"/>
      <c r="AI1453" s="111"/>
      <c r="AJ1453" s="149"/>
      <c r="AK1453" s="70"/>
      <c r="AL1453" s="271"/>
      <c r="AM1453" s="271"/>
      <c r="AN1453" s="271"/>
      <c r="AO1453" s="855" t="str">
        <f t="shared" si="1168"/>
        <v/>
      </c>
      <c r="BC1453" s="244"/>
      <c r="BD1453" s="244"/>
      <c r="BE1453" s="244"/>
      <c r="BF1453" s="244"/>
      <c r="BG1453" s="244"/>
      <c r="BH1453" s="244"/>
      <c r="BI1453" s="244"/>
      <c r="BJ1453" s="244"/>
      <c r="CC1453" s="513" t="str">
        <f t="shared" si="1227"/>
        <v/>
      </c>
      <c r="CD1453" s="513" t="str">
        <f t="shared" si="1228"/>
        <v/>
      </c>
      <c r="CE1453" s="513" t="str">
        <f t="shared" si="1229"/>
        <v/>
      </c>
      <c r="CF1453" s="513" t="str">
        <f t="shared" si="1230"/>
        <v/>
      </c>
      <c r="CG1453" s="513" t="str">
        <f t="shared" si="1231"/>
        <v/>
      </c>
      <c r="CH1453" s="513" t="str">
        <f t="shared" si="1232"/>
        <v/>
      </c>
      <c r="CI1453" s="513" t="str">
        <f t="shared" si="1233"/>
        <v/>
      </c>
      <c r="CJ1453" s="513"/>
      <c r="CK1453" s="513" t="str">
        <f t="shared" si="1234"/>
        <v/>
      </c>
      <c r="CL1453" s="513" t="str">
        <f t="shared" si="1235"/>
        <v/>
      </c>
      <c r="CM1453" s="513"/>
      <c r="CR1453" s="822">
        <f t="shared" si="1236"/>
        <v>0</v>
      </c>
      <c r="CS1453" s="822">
        <f t="shared" si="1237"/>
        <v>0</v>
      </c>
      <c r="CT1453" s="823">
        <f t="shared" si="1238"/>
        <v>0</v>
      </c>
      <c r="CU1453" s="817">
        <f t="shared" si="1239"/>
        <v>0</v>
      </c>
      <c r="CV1453" s="817">
        <f t="shared" si="1240"/>
        <v>0</v>
      </c>
      <c r="CW1453" s="817">
        <f t="shared" si="1241"/>
        <v>0</v>
      </c>
      <c r="CX1453" s="817">
        <f t="shared" si="1242"/>
        <v>0</v>
      </c>
      <c r="CY1453" s="817"/>
      <c r="CZ1453" s="817">
        <f t="shared" si="1243"/>
        <v>0</v>
      </c>
      <c r="DA1453" s="817">
        <f t="shared" si="1244"/>
        <v>0</v>
      </c>
      <c r="DB1453" s="817"/>
    </row>
    <row r="1454" spans="1:108">
      <c r="A1454" s="388">
        <v>1202054</v>
      </c>
      <c r="B1454" s="408" t="s">
        <v>2526</v>
      </c>
      <c r="C1454" s="57">
        <f t="shared" si="1197"/>
        <v>0</v>
      </c>
      <c r="D1454" s="478"/>
      <c r="E1454" s="145"/>
      <c r="F1454" s="280"/>
      <c r="G1454" s="279"/>
      <c r="H1454" s="175">
        <f t="shared" si="1198"/>
        <v>0</v>
      </c>
      <c r="I1454" s="110"/>
      <c r="J1454" s="148"/>
      <c r="K1454" s="111"/>
      <c r="L1454" s="58"/>
      <c r="M1454" s="148"/>
      <c r="N1454" s="59"/>
      <c r="O1454" s="57">
        <f t="shared" si="1199"/>
        <v>0</v>
      </c>
      <c r="P1454" s="110"/>
      <c r="Q1454" s="111"/>
      <c r="R1454" s="281">
        <f t="shared" si="1200"/>
        <v>0</v>
      </c>
      <c r="S1454" s="58"/>
      <c r="T1454" s="59"/>
      <c r="U1454" s="57">
        <f t="shared" si="1201"/>
        <v>0</v>
      </c>
      <c r="V1454" s="110"/>
      <c r="W1454" s="111"/>
      <c r="X1454" s="281">
        <f t="shared" si="1202"/>
        <v>0</v>
      </c>
      <c r="Y1454" s="58"/>
      <c r="Z1454" s="282"/>
      <c r="AA1454" s="58"/>
      <c r="AB1454" s="148"/>
      <c r="AC1454" s="59"/>
      <c r="AD1454" s="110"/>
      <c r="AE1454" s="148"/>
      <c r="AF1454" s="111"/>
      <c r="AG1454" s="149"/>
      <c r="AH1454" s="110"/>
      <c r="AI1454" s="111"/>
      <c r="AJ1454" s="149"/>
      <c r="AK1454" s="70"/>
      <c r="AL1454" s="271"/>
      <c r="AM1454" s="271"/>
      <c r="AN1454" s="271"/>
      <c r="AO1454" s="855" t="str">
        <f t="shared" si="1168"/>
        <v/>
      </c>
      <c r="BC1454" s="244"/>
      <c r="BD1454" s="244"/>
      <c r="BE1454" s="244"/>
      <c r="BF1454" s="244"/>
      <c r="BG1454" s="244"/>
      <c r="BH1454" s="244"/>
      <c r="BI1454" s="244"/>
      <c r="BJ1454" s="244"/>
      <c r="CC1454" s="513" t="str">
        <f t="shared" si="1227"/>
        <v/>
      </c>
      <c r="CD1454" s="513" t="str">
        <f t="shared" si="1228"/>
        <v/>
      </c>
      <c r="CE1454" s="513" t="str">
        <f t="shared" si="1229"/>
        <v/>
      </c>
      <c r="CF1454" s="513" t="str">
        <f t="shared" si="1230"/>
        <v/>
      </c>
      <c r="CG1454" s="513" t="str">
        <f t="shared" si="1231"/>
        <v/>
      </c>
      <c r="CH1454" s="513" t="str">
        <f t="shared" si="1232"/>
        <v/>
      </c>
      <c r="CI1454" s="513" t="str">
        <f t="shared" si="1233"/>
        <v/>
      </c>
      <c r="CJ1454" s="513"/>
      <c r="CK1454" s="513" t="str">
        <f t="shared" si="1234"/>
        <v/>
      </c>
      <c r="CL1454" s="513" t="str">
        <f t="shared" si="1235"/>
        <v/>
      </c>
      <c r="CM1454" s="513"/>
      <c r="CR1454" s="822">
        <f t="shared" si="1236"/>
        <v>0</v>
      </c>
      <c r="CS1454" s="822">
        <f t="shared" si="1237"/>
        <v>0</v>
      </c>
      <c r="CT1454" s="823">
        <f t="shared" si="1238"/>
        <v>0</v>
      </c>
      <c r="CU1454" s="817">
        <f t="shared" si="1239"/>
        <v>0</v>
      </c>
      <c r="CV1454" s="817">
        <f t="shared" si="1240"/>
        <v>0</v>
      </c>
      <c r="CW1454" s="817">
        <f t="shared" si="1241"/>
        <v>0</v>
      </c>
      <c r="CX1454" s="817">
        <f t="shared" si="1242"/>
        <v>0</v>
      </c>
      <c r="CY1454" s="817"/>
      <c r="CZ1454" s="817">
        <f t="shared" si="1243"/>
        <v>0</v>
      </c>
      <c r="DA1454" s="817">
        <f t="shared" si="1244"/>
        <v>0</v>
      </c>
      <c r="DB1454" s="817"/>
    </row>
    <row r="1455" spans="1:108">
      <c r="A1455" s="388">
        <v>1202074</v>
      </c>
      <c r="B1455" s="419" t="s">
        <v>2527</v>
      </c>
      <c r="C1455" s="57">
        <f t="shared" si="1197"/>
        <v>0</v>
      </c>
      <c r="D1455" s="478"/>
      <c r="E1455" s="145"/>
      <c r="F1455" s="280"/>
      <c r="G1455" s="279"/>
      <c r="H1455" s="175">
        <f t="shared" si="1198"/>
        <v>0</v>
      </c>
      <c r="I1455" s="110"/>
      <c r="J1455" s="148"/>
      <c r="K1455" s="111"/>
      <c r="L1455" s="58"/>
      <c r="M1455" s="148"/>
      <c r="N1455" s="59"/>
      <c r="O1455" s="57">
        <f t="shared" si="1199"/>
        <v>0</v>
      </c>
      <c r="P1455" s="110"/>
      <c r="Q1455" s="111"/>
      <c r="R1455" s="281">
        <f t="shared" si="1200"/>
        <v>0</v>
      </c>
      <c r="S1455" s="58"/>
      <c r="T1455" s="59"/>
      <c r="U1455" s="57">
        <f t="shared" si="1201"/>
        <v>0</v>
      </c>
      <c r="V1455" s="110"/>
      <c r="W1455" s="111"/>
      <c r="X1455" s="281">
        <f t="shared" si="1202"/>
        <v>0</v>
      </c>
      <c r="Y1455" s="58"/>
      <c r="Z1455" s="282"/>
      <c r="AA1455" s="58"/>
      <c r="AB1455" s="148"/>
      <c r="AC1455" s="59"/>
      <c r="AD1455" s="110"/>
      <c r="AE1455" s="148"/>
      <c r="AF1455" s="111"/>
      <c r="AG1455" s="149"/>
      <c r="AH1455" s="110"/>
      <c r="AI1455" s="111"/>
      <c r="AJ1455" s="149"/>
      <c r="AK1455" s="70"/>
      <c r="AL1455" s="271"/>
      <c r="AM1455" s="271"/>
      <c r="AN1455" s="271"/>
      <c r="AO1455" s="855" t="str">
        <f t="shared" si="1168"/>
        <v/>
      </c>
      <c r="BC1455" s="244"/>
      <c r="BD1455" s="244"/>
      <c r="BE1455" s="244"/>
      <c r="BF1455" s="244"/>
      <c r="BG1455" s="244"/>
      <c r="BH1455" s="244"/>
      <c r="BI1455" s="244"/>
      <c r="BJ1455" s="244"/>
      <c r="CC1455" s="513" t="str">
        <f t="shared" si="1227"/>
        <v/>
      </c>
      <c r="CD1455" s="513" t="str">
        <f t="shared" si="1228"/>
        <v/>
      </c>
      <c r="CE1455" s="513" t="str">
        <f t="shared" si="1229"/>
        <v/>
      </c>
      <c r="CF1455" s="513" t="str">
        <f t="shared" si="1230"/>
        <v/>
      </c>
      <c r="CG1455" s="513" t="str">
        <f t="shared" si="1231"/>
        <v/>
      </c>
      <c r="CH1455" s="513" t="str">
        <f t="shared" si="1232"/>
        <v/>
      </c>
      <c r="CI1455" s="513" t="str">
        <f t="shared" si="1233"/>
        <v/>
      </c>
      <c r="CJ1455" s="513"/>
      <c r="CK1455" s="513" t="str">
        <f t="shared" si="1234"/>
        <v/>
      </c>
      <c r="CL1455" s="513" t="str">
        <f t="shared" si="1235"/>
        <v/>
      </c>
      <c r="CM1455" s="513"/>
      <c r="CR1455" s="822">
        <f t="shared" si="1236"/>
        <v>0</v>
      </c>
      <c r="CS1455" s="822">
        <f t="shared" si="1237"/>
        <v>0</v>
      </c>
      <c r="CT1455" s="823">
        <f t="shared" si="1238"/>
        <v>0</v>
      </c>
      <c r="CU1455" s="817">
        <f t="shared" si="1239"/>
        <v>0</v>
      </c>
      <c r="CV1455" s="817">
        <f t="shared" si="1240"/>
        <v>0</v>
      </c>
      <c r="CW1455" s="817">
        <f t="shared" si="1241"/>
        <v>0</v>
      </c>
      <c r="CX1455" s="817">
        <f t="shared" si="1242"/>
        <v>0</v>
      </c>
      <c r="CY1455" s="817"/>
      <c r="CZ1455" s="817">
        <f t="shared" si="1243"/>
        <v>0</v>
      </c>
      <c r="DA1455" s="817">
        <f t="shared" si="1244"/>
        <v>0</v>
      </c>
      <c r="DB1455" s="817"/>
    </row>
    <row r="1456" spans="1:108" ht="21">
      <c r="A1456" s="388">
        <v>1202055</v>
      </c>
      <c r="B1456" s="419" t="s">
        <v>2528</v>
      </c>
      <c r="C1456" s="57">
        <f t="shared" si="1197"/>
        <v>0</v>
      </c>
      <c r="D1456" s="478"/>
      <c r="E1456" s="145"/>
      <c r="F1456" s="280"/>
      <c r="G1456" s="279"/>
      <c r="H1456" s="175">
        <f t="shared" si="1198"/>
        <v>0</v>
      </c>
      <c r="I1456" s="110"/>
      <c r="J1456" s="148"/>
      <c r="K1456" s="111"/>
      <c r="L1456" s="58"/>
      <c r="M1456" s="148"/>
      <c r="N1456" s="59"/>
      <c r="O1456" s="161"/>
      <c r="P1456" s="160"/>
      <c r="Q1456" s="300"/>
      <c r="R1456" s="301"/>
      <c r="S1456" s="145"/>
      <c r="T1456" s="280"/>
      <c r="U1456" s="161"/>
      <c r="V1456" s="160"/>
      <c r="W1456" s="300"/>
      <c r="X1456" s="301"/>
      <c r="Y1456" s="145"/>
      <c r="Z1456" s="147"/>
      <c r="AA1456" s="58"/>
      <c r="AB1456" s="148"/>
      <c r="AC1456" s="59"/>
      <c r="AD1456" s="110"/>
      <c r="AE1456" s="148"/>
      <c r="AF1456" s="111"/>
      <c r="AG1456" s="149"/>
      <c r="AH1456" s="110"/>
      <c r="AI1456" s="111"/>
      <c r="AJ1456" s="149"/>
      <c r="AK1456" s="110"/>
      <c r="AL1456" s="111"/>
      <c r="AM1456" s="111"/>
      <c r="AN1456" s="111"/>
      <c r="AO1456" s="855" t="str">
        <f t="shared" si="1168"/>
        <v/>
      </c>
      <c r="BE1456" s="244"/>
      <c r="BF1456" s="244"/>
      <c r="BG1456" s="244"/>
      <c r="BH1456" s="244"/>
      <c r="CC1456" s="513" t="str">
        <f t="shared" si="1227"/>
        <v/>
      </c>
      <c r="CD1456" s="513" t="str">
        <f t="shared" si="1228"/>
        <v/>
      </c>
      <c r="CE1456" s="513" t="str">
        <f t="shared" si="1229"/>
        <v/>
      </c>
      <c r="CF1456" s="513" t="str">
        <f t="shared" si="1230"/>
        <v/>
      </c>
      <c r="CG1456" s="513" t="str">
        <f t="shared" si="1231"/>
        <v/>
      </c>
      <c r="CH1456" s="513" t="str">
        <f t="shared" si="1232"/>
        <v/>
      </c>
      <c r="CI1456" s="513" t="str">
        <f t="shared" si="1233"/>
        <v/>
      </c>
      <c r="CJ1456" s="513"/>
      <c r="CK1456" s="513" t="str">
        <f t="shared" si="1234"/>
        <v/>
      </c>
      <c r="CL1456" s="513" t="str">
        <f t="shared" si="1235"/>
        <v/>
      </c>
      <c r="CM1456" s="513"/>
      <c r="CN1456" s="513" t="str">
        <f t="shared" ref="CN1456" si="1249">IF(AND($C1456&gt;0,AK1456="")," * No olvide digitar la variable Quirófano Cirugía Mayor. Digite Cero si no tiene.",IF(AK1456&gt;$C1456," *  La variable Quirófano Cirugía Mayor No puede ser mayor al Total.",""))</f>
        <v/>
      </c>
      <c r="CO1456" s="513" t="str">
        <f t="shared" ref="CO1456" si="1250">IF(AND($C1456&gt;0,AL1456="")," * No olvide digitar la variable Asistencia Anestésica. Digite Cero si no tiene.",IF(AL1456&gt;$C1456," *  La variable Asistencia Anestésica No puede ser mayor al Total.",""))</f>
        <v/>
      </c>
      <c r="CR1456" s="822">
        <f t="shared" si="1236"/>
        <v>0</v>
      </c>
      <c r="CS1456" s="822">
        <f t="shared" si="1237"/>
        <v>0</v>
      </c>
      <c r="CT1456" s="823">
        <f t="shared" si="1238"/>
        <v>0</v>
      </c>
      <c r="CU1456" s="817">
        <f t="shared" si="1239"/>
        <v>0</v>
      </c>
      <c r="CV1456" s="817">
        <f t="shared" si="1240"/>
        <v>0</v>
      </c>
      <c r="CW1456" s="817">
        <f t="shared" si="1241"/>
        <v>0</v>
      </c>
      <c r="CX1456" s="817">
        <f t="shared" si="1242"/>
        <v>0</v>
      </c>
      <c r="CY1456" s="817"/>
      <c r="CZ1456" s="817">
        <f t="shared" si="1243"/>
        <v>0</v>
      </c>
      <c r="DA1456" s="817">
        <f t="shared" si="1244"/>
        <v>0</v>
      </c>
      <c r="DB1456" s="817"/>
      <c r="DC1456" s="822">
        <f t="shared" ref="DC1456" si="1251">IF(AND($C1456&gt;0,AK1456=""),1,IF(AK1456&gt;$C1456,1,0))</f>
        <v>0</v>
      </c>
      <c r="DD1456" s="822">
        <f t="shared" ref="DD1456" si="1252">IF(AND($C1456&gt;0,AL1456=""),1,IF(AL1456&gt;$C1456,1,0))</f>
        <v>0</v>
      </c>
    </row>
    <row r="1457" spans="1:108">
      <c r="A1457" s="388">
        <v>1202056</v>
      </c>
      <c r="B1457" s="419" t="s">
        <v>2529</v>
      </c>
      <c r="C1457" s="57">
        <f t="shared" si="1197"/>
        <v>0</v>
      </c>
      <c r="D1457" s="478"/>
      <c r="E1457" s="145"/>
      <c r="F1457" s="280"/>
      <c r="G1457" s="279"/>
      <c r="H1457" s="175">
        <f t="shared" si="1198"/>
        <v>0</v>
      </c>
      <c r="I1457" s="110"/>
      <c r="J1457" s="148"/>
      <c r="K1457" s="111"/>
      <c r="L1457" s="58"/>
      <c r="M1457" s="148"/>
      <c r="N1457" s="59"/>
      <c r="O1457" s="57">
        <f t="shared" si="1199"/>
        <v>0</v>
      </c>
      <c r="P1457" s="110"/>
      <c r="Q1457" s="111"/>
      <c r="R1457" s="281">
        <f t="shared" si="1200"/>
        <v>0</v>
      </c>
      <c r="S1457" s="58"/>
      <c r="T1457" s="59"/>
      <c r="U1457" s="57">
        <f t="shared" si="1201"/>
        <v>0</v>
      </c>
      <c r="V1457" s="110"/>
      <c r="W1457" s="111"/>
      <c r="X1457" s="281">
        <f t="shared" si="1202"/>
        <v>0</v>
      </c>
      <c r="Y1457" s="58"/>
      <c r="Z1457" s="282"/>
      <c r="AA1457" s="58"/>
      <c r="AB1457" s="148"/>
      <c r="AC1457" s="59"/>
      <c r="AD1457" s="110"/>
      <c r="AE1457" s="148"/>
      <c r="AF1457" s="111"/>
      <c r="AG1457" s="149"/>
      <c r="AH1457" s="110"/>
      <c r="AI1457" s="111"/>
      <c r="AJ1457" s="149"/>
      <c r="AK1457" s="70"/>
      <c r="AL1457" s="271"/>
      <c r="AM1457" s="271"/>
      <c r="AN1457" s="271"/>
      <c r="AO1457" s="855" t="str">
        <f t="shared" ref="AO1457:AO1476" si="1253">CC1457&amp;CD1457&amp;CE1457&amp;CF1457&amp;CG1457&amp;CH1457&amp;CI1457&amp;CJ1457&amp;CK1457&amp;CL1457&amp;CM1457&amp;CN1457&amp;CO1457</f>
        <v/>
      </c>
      <c r="BE1457" s="244"/>
      <c r="BF1457" s="244"/>
      <c r="BG1457" s="244"/>
      <c r="BH1457" s="244"/>
      <c r="CC1457" s="513" t="str">
        <f t="shared" si="1227"/>
        <v/>
      </c>
      <c r="CD1457" s="513" t="str">
        <f t="shared" si="1228"/>
        <v/>
      </c>
      <c r="CE1457" s="513" t="str">
        <f t="shared" si="1229"/>
        <v/>
      </c>
      <c r="CF1457" s="513" t="str">
        <f t="shared" si="1230"/>
        <v/>
      </c>
      <c r="CG1457" s="513" t="str">
        <f t="shared" si="1231"/>
        <v/>
      </c>
      <c r="CH1457" s="513" t="str">
        <f t="shared" si="1232"/>
        <v/>
      </c>
      <c r="CI1457" s="513" t="str">
        <f t="shared" si="1233"/>
        <v/>
      </c>
      <c r="CJ1457" s="513"/>
      <c r="CK1457" s="513" t="str">
        <f t="shared" si="1234"/>
        <v/>
      </c>
      <c r="CL1457" s="513" t="str">
        <f t="shared" si="1235"/>
        <v/>
      </c>
      <c r="CM1457" s="513"/>
      <c r="CN1457" s="244"/>
      <c r="CO1457" s="244"/>
      <c r="CR1457" s="822">
        <f t="shared" si="1236"/>
        <v>0</v>
      </c>
      <c r="CS1457" s="822">
        <f t="shared" si="1237"/>
        <v>0</v>
      </c>
      <c r="CT1457" s="823">
        <f t="shared" si="1238"/>
        <v>0</v>
      </c>
      <c r="CU1457" s="817">
        <f t="shared" si="1239"/>
        <v>0</v>
      </c>
      <c r="CV1457" s="817">
        <f t="shared" si="1240"/>
        <v>0</v>
      </c>
      <c r="CW1457" s="817">
        <f t="shared" si="1241"/>
        <v>0</v>
      </c>
      <c r="CX1457" s="817">
        <f t="shared" si="1242"/>
        <v>0</v>
      </c>
      <c r="CY1457" s="817"/>
      <c r="CZ1457" s="817">
        <f t="shared" si="1243"/>
        <v>0</v>
      </c>
      <c r="DA1457" s="817">
        <f t="shared" si="1244"/>
        <v>0</v>
      </c>
      <c r="DB1457" s="817"/>
      <c r="DC1457" s="244"/>
      <c r="DD1457" s="244"/>
    </row>
    <row r="1458" spans="1:108">
      <c r="A1458" s="388">
        <v>1202058</v>
      </c>
      <c r="B1458" s="408" t="s">
        <v>2530</v>
      </c>
      <c r="C1458" s="57">
        <f t="shared" si="1197"/>
        <v>0</v>
      </c>
      <c r="D1458" s="478"/>
      <c r="E1458" s="145"/>
      <c r="F1458" s="280"/>
      <c r="G1458" s="279"/>
      <c r="H1458" s="175">
        <f t="shared" si="1198"/>
        <v>0</v>
      </c>
      <c r="I1458" s="110"/>
      <c r="J1458" s="148"/>
      <c r="K1458" s="111"/>
      <c r="L1458" s="58"/>
      <c r="M1458" s="148"/>
      <c r="N1458" s="59"/>
      <c r="O1458" s="161"/>
      <c r="P1458" s="160"/>
      <c r="Q1458" s="300"/>
      <c r="R1458" s="301"/>
      <c r="S1458" s="145"/>
      <c r="T1458" s="280"/>
      <c r="U1458" s="161"/>
      <c r="V1458" s="160"/>
      <c r="W1458" s="300"/>
      <c r="X1458" s="301"/>
      <c r="Y1458" s="145"/>
      <c r="Z1458" s="147"/>
      <c r="AA1458" s="58"/>
      <c r="AB1458" s="148"/>
      <c r="AC1458" s="59"/>
      <c r="AD1458" s="110"/>
      <c r="AE1458" s="148"/>
      <c r="AF1458" s="111"/>
      <c r="AG1458" s="149"/>
      <c r="AH1458" s="110"/>
      <c r="AI1458" s="111"/>
      <c r="AJ1458" s="149"/>
      <c r="AK1458" s="110"/>
      <c r="AL1458" s="111"/>
      <c r="AM1458" s="111"/>
      <c r="AN1458" s="111"/>
      <c r="AO1458" s="855" t="str">
        <f t="shared" si="1253"/>
        <v/>
      </c>
      <c r="BE1458" s="244"/>
      <c r="BF1458" s="244"/>
      <c r="BG1458" s="244"/>
      <c r="BH1458" s="244"/>
      <c r="CC1458" s="513" t="str">
        <f t="shared" si="1227"/>
        <v/>
      </c>
      <c r="CD1458" s="513" t="str">
        <f t="shared" si="1228"/>
        <v/>
      </c>
      <c r="CE1458" s="513" t="str">
        <f t="shared" si="1229"/>
        <v/>
      </c>
      <c r="CF1458" s="513" t="str">
        <f t="shared" si="1230"/>
        <v/>
      </c>
      <c r="CG1458" s="513" t="str">
        <f t="shared" si="1231"/>
        <v/>
      </c>
      <c r="CH1458" s="513" t="str">
        <f t="shared" si="1232"/>
        <v/>
      </c>
      <c r="CI1458" s="513" t="str">
        <f t="shared" si="1233"/>
        <v/>
      </c>
      <c r="CJ1458" s="513"/>
      <c r="CK1458" s="513" t="str">
        <f t="shared" si="1234"/>
        <v/>
      </c>
      <c r="CL1458" s="513" t="str">
        <f t="shared" si="1235"/>
        <v/>
      </c>
      <c r="CM1458" s="513"/>
      <c r="CN1458" s="513" t="str">
        <f t="shared" ref="CN1458:CN1459" si="1254">IF(AND($C1458&gt;0,AK1458="")," * No olvide digitar la variable Quirófano Cirugía Mayor. Digite Cero si no tiene.",IF(AK1458&gt;$C1458," *  La variable Quirófano Cirugía Mayor No puede ser mayor al Total.",""))</f>
        <v/>
      </c>
      <c r="CO1458" s="513" t="str">
        <f t="shared" ref="CO1458:CO1459" si="1255">IF(AND($C1458&gt;0,AL1458="")," * No olvide digitar la variable Asistencia Anestésica. Digite Cero si no tiene.",IF(AL1458&gt;$C1458," *  La variable Asistencia Anestésica No puede ser mayor al Total.",""))</f>
        <v/>
      </c>
      <c r="CR1458" s="822">
        <f t="shared" si="1236"/>
        <v>0</v>
      </c>
      <c r="CS1458" s="822">
        <f t="shared" si="1237"/>
        <v>0</v>
      </c>
      <c r="CT1458" s="823">
        <f t="shared" si="1238"/>
        <v>0</v>
      </c>
      <c r="CU1458" s="817">
        <f t="shared" si="1239"/>
        <v>0</v>
      </c>
      <c r="CV1458" s="817">
        <f t="shared" si="1240"/>
        <v>0</v>
      </c>
      <c r="CW1458" s="817">
        <f t="shared" si="1241"/>
        <v>0</v>
      </c>
      <c r="CX1458" s="817">
        <f t="shared" si="1242"/>
        <v>0</v>
      </c>
      <c r="CY1458" s="817"/>
      <c r="CZ1458" s="817">
        <f t="shared" si="1243"/>
        <v>0</v>
      </c>
      <c r="DA1458" s="817">
        <f t="shared" si="1244"/>
        <v>0</v>
      </c>
      <c r="DB1458" s="817"/>
      <c r="DC1458" s="822">
        <f t="shared" ref="DC1458:DC1459" si="1256">IF(AND($C1458&gt;0,AK1458=""),1,IF(AK1458&gt;$C1458,1,0))</f>
        <v>0</v>
      </c>
      <c r="DD1458" s="822">
        <f t="shared" ref="DD1458:DD1459" si="1257">IF(AND($C1458&gt;0,AL1458=""),1,IF(AL1458&gt;$C1458,1,0))</f>
        <v>0</v>
      </c>
    </row>
    <row r="1459" spans="1:108" ht="21">
      <c r="A1459" s="388">
        <v>1202059</v>
      </c>
      <c r="B1459" s="419" t="s">
        <v>2531</v>
      </c>
      <c r="C1459" s="57">
        <f t="shared" si="1197"/>
        <v>0</v>
      </c>
      <c r="D1459" s="478"/>
      <c r="E1459" s="145"/>
      <c r="F1459" s="280"/>
      <c r="G1459" s="279"/>
      <c r="H1459" s="175">
        <f t="shared" si="1198"/>
        <v>0</v>
      </c>
      <c r="I1459" s="110"/>
      <c r="J1459" s="148"/>
      <c r="K1459" s="111"/>
      <c r="L1459" s="58"/>
      <c r="M1459" s="148"/>
      <c r="N1459" s="59"/>
      <c r="O1459" s="161"/>
      <c r="P1459" s="160"/>
      <c r="Q1459" s="300"/>
      <c r="R1459" s="301"/>
      <c r="S1459" s="145"/>
      <c r="T1459" s="280"/>
      <c r="U1459" s="161"/>
      <c r="V1459" s="160"/>
      <c r="W1459" s="300"/>
      <c r="X1459" s="301"/>
      <c r="Y1459" s="145"/>
      <c r="Z1459" s="147"/>
      <c r="AA1459" s="58"/>
      <c r="AB1459" s="148"/>
      <c r="AC1459" s="59"/>
      <c r="AD1459" s="110"/>
      <c r="AE1459" s="148"/>
      <c r="AF1459" s="111"/>
      <c r="AG1459" s="149"/>
      <c r="AH1459" s="110"/>
      <c r="AI1459" s="111"/>
      <c r="AJ1459" s="149"/>
      <c r="AK1459" s="110"/>
      <c r="AL1459" s="111"/>
      <c r="AM1459" s="111"/>
      <c r="AN1459" s="111"/>
      <c r="AO1459" s="855" t="str">
        <f t="shared" si="1253"/>
        <v/>
      </c>
      <c r="BE1459" s="244"/>
      <c r="BF1459" s="244"/>
      <c r="BG1459" s="244"/>
      <c r="BH1459" s="244"/>
      <c r="CC1459" s="513" t="str">
        <f t="shared" si="1227"/>
        <v/>
      </c>
      <c r="CD1459" s="513" t="str">
        <f t="shared" si="1228"/>
        <v/>
      </c>
      <c r="CE1459" s="513" t="str">
        <f t="shared" si="1229"/>
        <v/>
      </c>
      <c r="CF1459" s="513" t="str">
        <f t="shared" si="1230"/>
        <v/>
      </c>
      <c r="CG1459" s="513" t="str">
        <f t="shared" si="1231"/>
        <v/>
      </c>
      <c r="CH1459" s="513" t="str">
        <f t="shared" si="1232"/>
        <v/>
      </c>
      <c r="CI1459" s="513" t="str">
        <f t="shared" si="1233"/>
        <v/>
      </c>
      <c r="CJ1459" s="513"/>
      <c r="CK1459" s="513" t="str">
        <f t="shared" si="1234"/>
        <v/>
      </c>
      <c r="CL1459" s="513" t="str">
        <f t="shared" si="1235"/>
        <v/>
      </c>
      <c r="CM1459" s="513"/>
      <c r="CN1459" s="513" t="str">
        <f t="shared" si="1254"/>
        <v/>
      </c>
      <c r="CO1459" s="513" t="str">
        <f t="shared" si="1255"/>
        <v/>
      </c>
      <c r="CR1459" s="822">
        <f t="shared" si="1236"/>
        <v>0</v>
      </c>
      <c r="CS1459" s="822">
        <f t="shared" si="1237"/>
        <v>0</v>
      </c>
      <c r="CT1459" s="823">
        <f t="shared" si="1238"/>
        <v>0</v>
      </c>
      <c r="CU1459" s="817">
        <f t="shared" si="1239"/>
        <v>0</v>
      </c>
      <c r="CV1459" s="817">
        <f t="shared" si="1240"/>
        <v>0</v>
      </c>
      <c r="CW1459" s="817">
        <f t="shared" si="1241"/>
        <v>0</v>
      </c>
      <c r="CX1459" s="817">
        <f t="shared" si="1242"/>
        <v>0</v>
      </c>
      <c r="CY1459" s="817"/>
      <c r="CZ1459" s="817">
        <f t="shared" si="1243"/>
        <v>0</v>
      </c>
      <c r="DA1459" s="817">
        <f t="shared" si="1244"/>
        <v>0</v>
      </c>
      <c r="DB1459" s="817"/>
      <c r="DC1459" s="822">
        <f t="shared" si="1256"/>
        <v>0</v>
      </c>
      <c r="DD1459" s="822">
        <f t="shared" si="1257"/>
        <v>0</v>
      </c>
    </row>
    <row r="1460" spans="1:108">
      <c r="A1460" s="388">
        <v>1202060</v>
      </c>
      <c r="B1460" s="419" t="s">
        <v>2532</v>
      </c>
      <c r="C1460" s="57">
        <f t="shared" si="1197"/>
        <v>0</v>
      </c>
      <c r="D1460" s="478"/>
      <c r="E1460" s="145"/>
      <c r="F1460" s="280"/>
      <c r="G1460" s="279"/>
      <c r="H1460" s="175">
        <f t="shared" si="1198"/>
        <v>0</v>
      </c>
      <c r="I1460" s="110"/>
      <c r="J1460" s="148"/>
      <c r="K1460" s="111"/>
      <c r="L1460" s="58"/>
      <c r="M1460" s="148"/>
      <c r="N1460" s="59"/>
      <c r="O1460" s="57">
        <f t="shared" si="1199"/>
        <v>0</v>
      </c>
      <c r="P1460" s="110"/>
      <c r="Q1460" s="111"/>
      <c r="R1460" s="281">
        <f t="shared" si="1200"/>
        <v>0</v>
      </c>
      <c r="S1460" s="58"/>
      <c r="T1460" s="59"/>
      <c r="U1460" s="57">
        <f t="shared" si="1201"/>
        <v>0</v>
      </c>
      <c r="V1460" s="110"/>
      <c r="W1460" s="111"/>
      <c r="X1460" s="281">
        <f t="shared" si="1202"/>
        <v>0</v>
      </c>
      <c r="Y1460" s="58"/>
      <c r="Z1460" s="282"/>
      <c r="AA1460" s="58"/>
      <c r="AB1460" s="148"/>
      <c r="AC1460" s="59"/>
      <c r="AD1460" s="110"/>
      <c r="AE1460" s="148"/>
      <c r="AF1460" s="111"/>
      <c r="AG1460" s="149"/>
      <c r="AH1460" s="110"/>
      <c r="AI1460" s="111"/>
      <c r="AJ1460" s="149"/>
      <c r="AK1460" s="70"/>
      <c r="AL1460" s="271"/>
      <c r="AM1460" s="271"/>
      <c r="AN1460" s="271"/>
      <c r="AO1460" s="855" t="str">
        <f t="shared" si="1253"/>
        <v/>
      </c>
      <c r="BE1460" s="244"/>
      <c r="BF1460" s="244"/>
      <c r="BG1460" s="244"/>
      <c r="BH1460" s="244"/>
      <c r="CC1460" s="513" t="str">
        <f t="shared" si="1227"/>
        <v/>
      </c>
      <c r="CD1460" s="513" t="str">
        <f t="shared" si="1228"/>
        <v/>
      </c>
      <c r="CE1460" s="513" t="str">
        <f t="shared" si="1229"/>
        <v/>
      </c>
      <c r="CF1460" s="513" t="str">
        <f t="shared" si="1230"/>
        <v/>
      </c>
      <c r="CG1460" s="513" t="str">
        <f t="shared" si="1231"/>
        <v/>
      </c>
      <c r="CH1460" s="513" t="str">
        <f t="shared" si="1232"/>
        <v/>
      </c>
      <c r="CI1460" s="513" t="str">
        <f t="shared" si="1233"/>
        <v/>
      </c>
      <c r="CJ1460" s="513"/>
      <c r="CK1460" s="513" t="str">
        <f t="shared" si="1234"/>
        <v/>
      </c>
      <c r="CL1460" s="513" t="str">
        <f t="shared" si="1235"/>
        <v/>
      </c>
      <c r="CM1460" s="513"/>
      <c r="CN1460" s="244"/>
      <c r="CO1460" s="244"/>
      <c r="CR1460" s="822">
        <f t="shared" si="1236"/>
        <v>0</v>
      </c>
      <c r="CS1460" s="822">
        <f t="shared" si="1237"/>
        <v>0</v>
      </c>
      <c r="CT1460" s="823">
        <f t="shared" si="1238"/>
        <v>0</v>
      </c>
      <c r="CU1460" s="817">
        <f t="shared" si="1239"/>
        <v>0</v>
      </c>
      <c r="CV1460" s="817">
        <f t="shared" si="1240"/>
        <v>0</v>
      </c>
      <c r="CW1460" s="817">
        <f t="shared" si="1241"/>
        <v>0</v>
      </c>
      <c r="CX1460" s="817">
        <f t="shared" si="1242"/>
        <v>0</v>
      </c>
      <c r="CY1460" s="817"/>
      <c r="CZ1460" s="817">
        <f t="shared" si="1243"/>
        <v>0</v>
      </c>
      <c r="DA1460" s="817">
        <f t="shared" si="1244"/>
        <v>0</v>
      </c>
      <c r="DB1460" s="817"/>
      <c r="DC1460" s="244"/>
      <c r="DD1460" s="244"/>
    </row>
    <row r="1461" spans="1:108">
      <c r="A1461" s="388">
        <v>1202061</v>
      </c>
      <c r="B1461" s="419" t="s">
        <v>2533</v>
      </c>
      <c r="C1461" s="57">
        <f t="shared" si="1197"/>
        <v>0</v>
      </c>
      <c r="D1461" s="478"/>
      <c r="E1461" s="145"/>
      <c r="F1461" s="280"/>
      <c r="G1461" s="279"/>
      <c r="H1461" s="175">
        <f t="shared" si="1198"/>
        <v>0</v>
      </c>
      <c r="I1461" s="110"/>
      <c r="J1461" s="148"/>
      <c r="K1461" s="111"/>
      <c r="L1461" s="58"/>
      <c r="M1461" s="148"/>
      <c r="N1461" s="59"/>
      <c r="O1461" s="57">
        <f t="shared" si="1199"/>
        <v>0</v>
      </c>
      <c r="P1461" s="110"/>
      <c r="Q1461" s="111"/>
      <c r="R1461" s="281">
        <f t="shared" si="1200"/>
        <v>0</v>
      </c>
      <c r="S1461" s="58"/>
      <c r="T1461" s="59"/>
      <c r="U1461" s="57">
        <f t="shared" si="1201"/>
        <v>0</v>
      </c>
      <c r="V1461" s="110"/>
      <c r="W1461" s="111"/>
      <c r="X1461" s="281">
        <f t="shared" si="1202"/>
        <v>0</v>
      </c>
      <c r="Y1461" s="58"/>
      <c r="Z1461" s="282"/>
      <c r="AA1461" s="58"/>
      <c r="AB1461" s="148"/>
      <c r="AC1461" s="59"/>
      <c r="AD1461" s="110"/>
      <c r="AE1461" s="148"/>
      <c r="AF1461" s="111"/>
      <c r="AG1461" s="149"/>
      <c r="AH1461" s="110"/>
      <c r="AI1461" s="111"/>
      <c r="AJ1461" s="149"/>
      <c r="AK1461" s="70"/>
      <c r="AL1461" s="271"/>
      <c r="AM1461" s="271"/>
      <c r="AN1461" s="271"/>
      <c r="AO1461" s="855" t="str">
        <f t="shared" si="1253"/>
        <v/>
      </c>
      <c r="BE1461" s="244"/>
      <c r="BF1461" s="244"/>
      <c r="BG1461" s="244"/>
      <c r="BH1461" s="244"/>
      <c r="CC1461" s="513" t="str">
        <f t="shared" si="1227"/>
        <v/>
      </c>
      <c r="CD1461" s="513" t="str">
        <f t="shared" si="1228"/>
        <v/>
      </c>
      <c r="CE1461" s="513" t="str">
        <f t="shared" si="1229"/>
        <v/>
      </c>
      <c r="CF1461" s="513" t="str">
        <f t="shared" si="1230"/>
        <v/>
      </c>
      <c r="CG1461" s="513" t="str">
        <f t="shared" si="1231"/>
        <v/>
      </c>
      <c r="CH1461" s="513" t="str">
        <f t="shared" si="1232"/>
        <v/>
      </c>
      <c r="CI1461" s="513" t="str">
        <f t="shared" si="1233"/>
        <v/>
      </c>
      <c r="CJ1461" s="513"/>
      <c r="CK1461" s="513" t="str">
        <f t="shared" si="1234"/>
        <v/>
      </c>
      <c r="CL1461" s="513" t="str">
        <f t="shared" si="1235"/>
        <v/>
      </c>
      <c r="CM1461" s="513"/>
      <c r="CN1461" s="244"/>
      <c r="CO1461" s="244"/>
      <c r="CR1461" s="822">
        <f t="shared" si="1236"/>
        <v>0</v>
      </c>
      <c r="CS1461" s="822">
        <f t="shared" si="1237"/>
        <v>0</v>
      </c>
      <c r="CT1461" s="823">
        <f t="shared" si="1238"/>
        <v>0</v>
      </c>
      <c r="CU1461" s="817">
        <f t="shared" si="1239"/>
        <v>0</v>
      </c>
      <c r="CV1461" s="817">
        <f t="shared" si="1240"/>
        <v>0</v>
      </c>
      <c r="CW1461" s="817">
        <f t="shared" si="1241"/>
        <v>0</v>
      </c>
      <c r="CX1461" s="817">
        <f t="shared" si="1242"/>
        <v>0</v>
      </c>
      <c r="CY1461" s="817"/>
      <c r="CZ1461" s="817">
        <f t="shared" si="1243"/>
        <v>0</v>
      </c>
      <c r="DA1461" s="817">
        <f t="shared" si="1244"/>
        <v>0</v>
      </c>
      <c r="DB1461" s="817"/>
      <c r="DC1461" s="244"/>
      <c r="DD1461" s="244"/>
    </row>
    <row r="1462" spans="1:108">
      <c r="A1462" s="388">
        <v>1202062</v>
      </c>
      <c r="B1462" s="419" t="s">
        <v>2534</v>
      </c>
      <c r="C1462" s="57">
        <f t="shared" si="1197"/>
        <v>0</v>
      </c>
      <c r="D1462" s="478"/>
      <c r="E1462" s="145"/>
      <c r="F1462" s="280"/>
      <c r="G1462" s="279"/>
      <c r="H1462" s="175">
        <f t="shared" si="1198"/>
        <v>0</v>
      </c>
      <c r="I1462" s="110"/>
      <c r="J1462" s="148"/>
      <c r="K1462" s="111"/>
      <c r="L1462" s="58"/>
      <c r="M1462" s="148"/>
      <c r="N1462" s="59"/>
      <c r="O1462" s="57">
        <f t="shared" si="1199"/>
        <v>0</v>
      </c>
      <c r="P1462" s="110"/>
      <c r="Q1462" s="111"/>
      <c r="R1462" s="281">
        <f t="shared" si="1200"/>
        <v>0</v>
      </c>
      <c r="S1462" s="58"/>
      <c r="T1462" s="59"/>
      <c r="U1462" s="57">
        <f t="shared" si="1201"/>
        <v>0</v>
      </c>
      <c r="V1462" s="110"/>
      <c r="W1462" s="111"/>
      <c r="X1462" s="281">
        <f t="shared" si="1202"/>
        <v>0</v>
      </c>
      <c r="Y1462" s="58"/>
      <c r="Z1462" s="282"/>
      <c r="AA1462" s="58"/>
      <c r="AB1462" s="148"/>
      <c r="AC1462" s="59"/>
      <c r="AD1462" s="110"/>
      <c r="AE1462" s="148"/>
      <c r="AF1462" s="111"/>
      <c r="AG1462" s="149"/>
      <c r="AH1462" s="110"/>
      <c r="AI1462" s="111"/>
      <c r="AJ1462" s="149"/>
      <c r="AK1462" s="70"/>
      <c r="AL1462" s="271"/>
      <c r="AM1462" s="271"/>
      <c r="AN1462" s="271"/>
      <c r="AO1462" s="855" t="str">
        <f t="shared" si="1253"/>
        <v/>
      </c>
      <c r="BE1462" s="244"/>
      <c r="BF1462" s="244"/>
      <c r="BG1462" s="244"/>
      <c r="BH1462" s="244"/>
      <c r="CC1462" s="513" t="str">
        <f t="shared" si="1227"/>
        <v/>
      </c>
      <c r="CD1462" s="513" t="str">
        <f t="shared" si="1228"/>
        <v/>
      </c>
      <c r="CE1462" s="513" t="str">
        <f t="shared" si="1229"/>
        <v/>
      </c>
      <c r="CF1462" s="513" t="str">
        <f t="shared" si="1230"/>
        <v/>
      </c>
      <c r="CG1462" s="513" t="str">
        <f t="shared" si="1231"/>
        <v/>
      </c>
      <c r="CH1462" s="513" t="str">
        <f t="shared" si="1232"/>
        <v/>
      </c>
      <c r="CI1462" s="513" t="str">
        <f t="shared" si="1233"/>
        <v/>
      </c>
      <c r="CJ1462" s="513"/>
      <c r="CK1462" s="513" t="str">
        <f t="shared" si="1234"/>
        <v/>
      </c>
      <c r="CL1462" s="513" t="str">
        <f t="shared" si="1235"/>
        <v/>
      </c>
      <c r="CM1462" s="513"/>
      <c r="CN1462" s="244"/>
      <c r="CO1462" s="244"/>
      <c r="CR1462" s="822">
        <f t="shared" si="1236"/>
        <v>0</v>
      </c>
      <c r="CS1462" s="822">
        <f t="shared" si="1237"/>
        <v>0</v>
      </c>
      <c r="CT1462" s="823">
        <f t="shared" si="1238"/>
        <v>0</v>
      </c>
      <c r="CU1462" s="817">
        <f t="shared" si="1239"/>
        <v>0</v>
      </c>
      <c r="CV1462" s="817">
        <f t="shared" si="1240"/>
        <v>0</v>
      </c>
      <c r="CW1462" s="817">
        <f t="shared" si="1241"/>
        <v>0</v>
      </c>
      <c r="CX1462" s="817">
        <f t="shared" si="1242"/>
        <v>0</v>
      </c>
      <c r="CY1462" s="817"/>
      <c r="CZ1462" s="817">
        <f t="shared" si="1243"/>
        <v>0</v>
      </c>
      <c r="DA1462" s="817">
        <f t="shared" si="1244"/>
        <v>0</v>
      </c>
      <c r="DB1462" s="817"/>
      <c r="DC1462" s="244"/>
      <c r="DD1462" s="244"/>
    </row>
    <row r="1463" spans="1:108">
      <c r="A1463" s="388">
        <v>1202075</v>
      </c>
      <c r="B1463" s="419" t="s">
        <v>2535</v>
      </c>
      <c r="C1463" s="57">
        <f t="shared" si="1197"/>
        <v>0</v>
      </c>
      <c r="D1463" s="478"/>
      <c r="E1463" s="145"/>
      <c r="F1463" s="280"/>
      <c r="G1463" s="279"/>
      <c r="H1463" s="175">
        <f t="shared" si="1198"/>
        <v>0</v>
      </c>
      <c r="I1463" s="110"/>
      <c r="J1463" s="148"/>
      <c r="K1463" s="111"/>
      <c r="L1463" s="58"/>
      <c r="M1463" s="148"/>
      <c r="N1463" s="59"/>
      <c r="O1463" s="57">
        <f t="shared" si="1199"/>
        <v>0</v>
      </c>
      <c r="P1463" s="110"/>
      <c r="Q1463" s="111"/>
      <c r="R1463" s="281">
        <f t="shared" si="1200"/>
        <v>0</v>
      </c>
      <c r="S1463" s="58"/>
      <c r="T1463" s="59"/>
      <c r="U1463" s="57">
        <f t="shared" si="1201"/>
        <v>0</v>
      </c>
      <c r="V1463" s="110"/>
      <c r="W1463" s="111"/>
      <c r="X1463" s="281">
        <f t="shared" si="1202"/>
        <v>0</v>
      </c>
      <c r="Y1463" s="58"/>
      <c r="Z1463" s="282"/>
      <c r="AA1463" s="58"/>
      <c r="AB1463" s="148"/>
      <c r="AC1463" s="59"/>
      <c r="AD1463" s="110"/>
      <c r="AE1463" s="148"/>
      <c r="AF1463" s="111"/>
      <c r="AG1463" s="149"/>
      <c r="AH1463" s="110"/>
      <c r="AI1463" s="111"/>
      <c r="AJ1463" s="149"/>
      <c r="AK1463" s="70"/>
      <c r="AL1463" s="271"/>
      <c r="AM1463" s="271"/>
      <c r="AN1463" s="271"/>
      <c r="AO1463" s="855" t="str">
        <f t="shared" si="1253"/>
        <v/>
      </c>
      <c r="BE1463" s="244"/>
      <c r="BF1463" s="244"/>
      <c r="BG1463" s="244"/>
      <c r="BH1463" s="244"/>
      <c r="CC1463" s="513" t="str">
        <f t="shared" si="1227"/>
        <v/>
      </c>
      <c r="CD1463" s="513" t="str">
        <f t="shared" si="1228"/>
        <v/>
      </c>
      <c r="CE1463" s="513" t="str">
        <f t="shared" si="1229"/>
        <v/>
      </c>
      <c r="CF1463" s="513" t="str">
        <f t="shared" si="1230"/>
        <v/>
      </c>
      <c r="CG1463" s="513" t="str">
        <f t="shared" si="1231"/>
        <v/>
      </c>
      <c r="CH1463" s="513" t="str">
        <f t="shared" si="1232"/>
        <v/>
      </c>
      <c r="CI1463" s="513" t="str">
        <f t="shared" si="1233"/>
        <v/>
      </c>
      <c r="CJ1463" s="513"/>
      <c r="CK1463" s="513" t="str">
        <f t="shared" si="1234"/>
        <v/>
      </c>
      <c r="CL1463" s="513" t="str">
        <f t="shared" si="1235"/>
        <v/>
      </c>
      <c r="CM1463" s="513"/>
      <c r="CN1463" s="244"/>
      <c r="CO1463" s="244"/>
      <c r="CR1463" s="822">
        <f t="shared" si="1236"/>
        <v>0</v>
      </c>
      <c r="CS1463" s="822">
        <f t="shared" si="1237"/>
        <v>0</v>
      </c>
      <c r="CT1463" s="823">
        <f t="shared" si="1238"/>
        <v>0</v>
      </c>
      <c r="CU1463" s="817">
        <f t="shared" si="1239"/>
        <v>0</v>
      </c>
      <c r="CV1463" s="817">
        <f t="shared" si="1240"/>
        <v>0</v>
      </c>
      <c r="CW1463" s="817">
        <f t="shared" si="1241"/>
        <v>0</v>
      </c>
      <c r="CX1463" s="817">
        <f t="shared" si="1242"/>
        <v>0</v>
      </c>
      <c r="CY1463" s="817"/>
      <c r="CZ1463" s="817">
        <f t="shared" si="1243"/>
        <v>0</v>
      </c>
      <c r="DA1463" s="817">
        <f t="shared" si="1244"/>
        <v>0</v>
      </c>
      <c r="DB1463" s="817"/>
      <c r="DC1463" s="244"/>
      <c r="DD1463" s="244"/>
    </row>
    <row r="1464" spans="1:108">
      <c r="A1464" s="388">
        <v>1202077</v>
      </c>
      <c r="B1464" s="419" t="s">
        <v>2536</v>
      </c>
      <c r="C1464" s="57">
        <f t="shared" si="1197"/>
        <v>0</v>
      </c>
      <c r="D1464" s="478"/>
      <c r="E1464" s="145"/>
      <c r="F1464" s="280"/>
      <c r="G1464" s="279"/>
      <c r="H1464" s="175">
        <f t="shared" si="1198"/>
        <v>0</v>
      </c>
      <c r="I1464" s="110"/>
      <c r="J1464" s="148"/>
      <c r="K1464" s="111"/>
      <c r="L1464" s="58"/>
      <c r="M1464" s="148"/>
      <c r="N1464" s="59"/>
      <c r="O1464" s="57">
        <f t="shared" si="1199"/>
        <v>0</v>
      </c>
      <c r="P1464" s="110"/>
      <c r="Q1464" s="111"/>
      <c r="R1464" s="281">
        <f t="shared" si="1200"/>
        <v>0</v>
      </c>
      <c r="S1464" s="58"/>
      <c r="T1464" s="59"/>
      <c r="U1464" s="57">
        <f t="shared" si="1201"/>
        <v>0</v>
      </c>
      <c r="V1464" s="110"/>
      <c r="W1464" s="111"/>
      <c r="X1464" s="281">
        <f t="shared" si="1202"/>
        <v>0</v>
      </c>
      <c r="Y1464" s="58"/>
      <c r="Z1464" s="282"/>
      <c r="AA1464" s="58"/>
      <c r="AB1464" s="148"/>
      <c r="AC1464" s="59"/>
      <c r="AD1464" s="110"/>
      <c r="AE1464" s="148"/>
      <c r="AF1464" s="111"/>
      <c r="AG1464" s="149"/>
      <c r="AH1464" s="110"/>
      <c r="AI1464" s="111"/>
      <c r="AJ1464" s="149"/>
      <c r="AK1464" s="70"/>
      <c r="AL1464" s="271"/>
      <c r="AM1464" s="271"/>
      <c r="AN1464" s="271"/>
      <c r="AO1464" s="855" t="str">
        <f t="shared" si="1253"/>
        <v/>
      </c>
      <c r="BE1464" s="244"/>
      <c r="BF1464" s="244"/>
      <c r="BG1464" s="244"/>
      <c r="BH1464" s="244"/>
      <c r="CC1464" s="513" t="str">
        <f t="shared" si="1227"/>
        <v/>
      </c>
      <c r="CD1464" s="513" t="str">
        <f t="shared" si="1228"/>
        <v/>
      </c>
      <c r="CE1464" s="513" t="str">
        <f t="shared" si="1229"/>
        <v/>
      </c>
      <c r="CF1464" s="513" t="str">
        <f t="shared" si="1230"/>
        <v/>
      </c>
      <c r="CG1464" s="513" t="str">
        <f t="shared" si="1231"/>
        <v/>
      </c>
      <c r="CH1464" s="513" t="str">
        <f t="shared" si="1232"/>
        <v/>
      </c>
      <c r="CI1464" s="513" t="str">
        <f t="shared" si="1233"/>
        <v/>
      </c>
      <c r="CJ1464" s="513"/>
      <c r="CK1464" s="513" t="str">
        <f t="shared" si="1234"/>
        <v/>
      </c>
      <c r="CL1464" s="513" t="str">
        <f t="shared" si="1235"/>
        <v/>
      </c>
      <c r="CM1464" s="513"/>
      <c r="CN1464" s="244"/>
      <c r="CO1464" s="244"/>
      <c r="CR1464" s="822">
        <f t="shared" si="1236"/>
        <v>0</v>
      </c>
      <c r="CS1464" s="822">
        <f t="shared" si="1237"/>
        <v>0</v>
      </c>
      <c r="CT1464" s="823">
        <f t="shared" si="1238"/>
        <v>0</v>
      </c>
      <c r="CU1464" s="817">
        <f t="shared" si="1239"/>
        <v>0</v>
      </c>
      <c r="CV1464" s="817">
        <f t="shared" si="1240"/>
        <v>0</v>
      </c>
      <c r="CW1464" s="817">
        <f t="shared" si="1241"/>
        <v>0</v>
      </c>
      <c r="CX1464" s="817">
        <f t="shared" si="1242"/>
        <v>0</v>
      </c>
      <c r="CY1464" s="817"/>
      <c r="CZ1464" s="817">
        <f t="shared" si="1243"/>
        <v>0</v>
      </c>
      <c r="DA1464" s="817">
        <f t="shared" si="1244"/>
        <v>0</v>
      </c>
      <c r="DB1464" s="817"/>
      <c r="DC1464" s="244"/>
      <c r="DD1464" s="244"/>
    </row>
    <row r="1465" spans="1:108">
      <c r="A1465" s="388">
        <v>1202063</v>
      </c>
      <c r="B1465" s="479" t="s">
        <v>2537</v>
      </c>
      <c r="C1465" s="57">
        <f t="shared" si="1197"/>
        <v>0</v>
      </c>
      <c r="D1465" s="478"/>
      <c r="E1465" s="145"/>
      <c r="F1465" s="280"/>
      <c r="G1465" s="279"/>
      <c r="H1465" s="175">
        <f t="shared" si="1198"/>
        <v>0</v>
      </c>
      <c r="I1465" s="110"/>
      <c r="J1465" s="148"/>
      <c r="K1465" s="111"/>
      <c r="L1465" s="58"/>
      <c r="M1465" s="148"/>
      <c r="N1465" s="59"/>
      <c r="O1465" s="57">
        <f t="shared" si="1199"/>
        <v>0</v>
      </c>
      <c r="P1465" s="110"/>
      <c r="Q1465" s="111"/>
      <c r="R1465" s="281">
        <f t="shared" si="1200"/>
        <v>0</v>
      </c>
      <c r="S1465" s="58"/>
      <c r="T1465" s="59"/>
      <c r="U1465" s="57">
        <f t="shared" si="1201"/>
        <v>0</v>
      </c>
      <c r="V1465" s="110"/>
      <c r="W1465" s="111"/>
      <c r="X1465" s="281">
        <f t="shared" si="1202"/>
        <v>0</v>
      </c>
      <c r="Y1465" s="58"/>
      <c r="Z1465" s="282"/>
      <c r="AA1465" s="58"/>
      <c r="AB1465" s="148"/>
      <c r="AC1465" s="59"/>
      <c r="AD1465" s="110"/>
      <c r="AE1465" s="148"/>
      <c r="AF1465" s="111"/>
      <c r="AG1465" s="149"/>
      <c r="AH1465" s="110"/>
      <c r="AI1465" s="111"/>
      <c r="AJ1465" s="149"/>
      <c r="AK1465" s="70"/>
      <c r="AL1465" s="271"/>
      <c r="AM1465" s="271"/>
      <c r="AN1465" s="271"/>
      <c r="AO1465" s="855" t="str">
        <f t="shared" si="1253"/>
        <v/>
      </c>
      <c r="BE1465" s="244"/>
      <c r="BF1465" s="244"/>
      <c r="BG1465" s="244"/>
      <c r="BH1465" s="244"/>
      <c r="CC1465" s="513" t="str">
        <f t="shared" ref="CC1465:CC1476" si="1258">IF(AND($C1465&gt;0,AA1465="")," * No olvide digitar la variable "&amp;$AA$8&amp;""&amp;": Atención Cerrada. Digite Cero si no tiene.","")</f>
        <v/>
      </c>
      <c r="CD1465" s="513" t="str">
        <f t="shared" ref="CD1465:CD1476" si="1259">IF(AND($C1465&gt;0,AB1465="")," * No olvide digitar la variable "&amp;$AA$8&amp;""&amp;": Atención Abierta. Digite Cero si no tiene.","")</f>
        <v/>
      </c>
      <c r="CE1465" s="513" t="str">
        <f t="shared" ref="CE1465:CE1476" si="1260">IF(AND($C1465&gt;0,AC1465="")," * No olvide digitar la variable "&amp;$AA$8&amp;""&amp;": Emergencia. Digite Cero si no tiene.","")</f>
        <v/>
      </c>
      <c r="CF1465" s="513" t="str">
        <f t="shared" ref="CF1465:CF1476" si="1261">IF(AND(C1465&lt;AA1465+AB1465+AC1465)," * La Suma de la variable "&amp;$AA$8&amp;""&amp;" no puede ser mayor al Total.","")</f>
        <v/>
      </c>
      <c r="CG1465" s="513" t="str">
        <f t="shared" ref="CG1465:CG1476" si="1262">IF(AND($C1465&gt;0,AD1465="")," * No olvide digitar la variable "&amp;$AD$8&amp;""&amp;": Honorarios. Digite Cero si no tiene.","")</f>
        <v/>
      </c>
      <c r="CH1465" s="513" t="str">
        <f t="shared" ref="CH1465:CH1476" si="1263">IF(AND($C1465&gt;0,AE1465="")," * No olvide digitar la variable "&amp;$AD$8&amp;""&amp;": Convenios. Digite Cero si no tiene.","")</f>
        <v/>
      </c>
      <c r="CI1465" s="513" t="str">
        <f t="shared" ref="CI1465:CI1476" si="1264">IF(AND($C1465&gt;0,AF1465="")," * No olvide digitar la variable "&amp;$AD$8&amp;""&amp;": Consultores de llamada. Digite Cero si no tiene.","")</f>
        <v/>
      </c>
      <c r="CJ1465" s="513"/>
      <c r="CK1465" s="513" t="str">
        <f t="shared" ref="CK1465:CK1476" si="1265">IF(AND($C1465&gt;0,AH1465="")," * No olvide digitar la variable "&amp;$AH$8&amp;""&amp;" Al Sistema. Digite Cero si no tiene.","")</f>
        <v/>
      </c>
      <c r="CL1465" s="513" t="str">
        <f t="shared" ref="CL1465:CL1476" si="1266">IF(AND($C1465&gt;0,AI1465="")," * No olvide digitar la variable "&amp;$AH$8&amp;""&amp;" al Extrasistema. Digite Cero si no tiene.","")</f>
        <v/>
      </c>
      <c r="CM1465" s="513"/>
      <c r="CN1465" s="244"/>
      <c r="CO1465" s="244"/>
      <c r="CR1465" s="822">
        <f t="shared" ref="CR1465:CR1476" si="1267">IF(AND($C1465&gt;0,AA1465=""),1,0)</f>
        <v>0</v>
      </c>
      <c r="CS1465" s="822">
        <f t="shared" ref="CS1465:CS1476" si="1268">IF(AND($C1465&gt;0,AB1465=""),1,0)</f>
        <v>0</v>
      </c>
      <c r="CT1465" s="823">
        <f t="shared" ref="CT1465:CT1476" si="1269">IF(AND($C1465&gt;0,AC1465=""),1,0)</f>
        <v>0</v>
      </c>
      <c r="CU1465" s="817">
        <f t="shared" ref="CU1465:CU1476" si="1270">IF(AND(C1465&lt;AA1465+AB1465+AC1465),1,0)</f>
        <v>0</v>
      </c>
      <c r="CV1465" s="817">
        <f t="shared" ref="CV1465:CV1476" si="1271">IF(AND($C1465&gt;0,AD1465=""),1,0)</f>
        <v>0</v>
      </c>
      <c r="CW1465" s="817">
        <f t="shared" ref="CW1465:CW1476" si="1272">IF(AND($C1465&gt;0,AE1465=""),1,0)</f>
        <v>0</v>
      </c>
      <c r="CX1465" s="817">
        <f t="shared" ref="CX1465:CX1476" si="1273">IF(AND($C1465&gt;0,AF1465=""),1,0)</f>
        <v>0</v>
      </c>
      <c r="CY1465" s="817"/>
      <c r="CZ1465" s="817">
        <f t="shared" ref="CZ1465:CZ1476" si="1274">IF(AND($C1465&gt;0,AH1465=""),1,0)</f>
        <v>0</v>
      </c>
      <c r="DA1465" s="817">
        <f t="shared" ref="DA1465:DA1476" si="1275">IF(AND($C1465&gt;0,AI1465=""),1,0)</f>
        <v>0</v>
      </c>
      <c r="DB1465" s="817"/>
      <c r="DC1465" s="244"/>
      <c r="DD1465" s="244"/>
    </row>
    <row r="1466" spans="1:108">
      <c r="A1466" s="388">
        <v>1202064</v>
      </c>
      <c r="B1466" s="479" t="s">
        <v>2538</v>
      </c>
      <c r="C1466" s="57">
        <f t="shared" ref="C1466:C1476" si="1276">SUM(I1466:N1466)</f>
        <v>0</v>
      </c>
      <c r="D1466" s="478"/>
      <c r="E1466" s="145"/>
      <c r="F1466" s="280"/>
      <c r="G1466" s="279"/>
      <c r="H1466" s="175">
        <f t="shared" si="1198"/>
        <v>0</v>
      </c>
      <c r="I1466" s="110"/>
      <c r="J1466" s="148"/>
      <c r="K1466" s="111"/>
      <c r="L1466" s="58"/>
      <c r="M1466" s="148"/>
      <c r="N1466" s="59"/>
      <c r="O1466" s="57">
        <f t="shared" si="1199"/>
        <v>0</v>
      </c>
      <c r="P1466" s="110"/>
      <c r="Q1466" s="111"/>
      <c r="R1466" s="281">
        <f t="shared" si="1200"/>
        <v>0</v>
      </c>
      <c r="S1466" s="58"/>
      <c r="T1466" s="59"/>
      <c r="U1466" s="57">
        <f t="shared" si="1201"/>
        <v>0</v>
      </c>
      <c r="V1466" s="110"/>
      <c r="W1466" s="111"/>
      <c r="X1466" s="281">
        <f t="shared" si="1202"/>
        <v>0</v>
      </c>
      <c r="Y1466" s="58"/>
      <c r="Z1466" s="282"/>
      <c r="AA1466" s="58"/>
      <c r="AB1466" s="148"/>
      <c r="AC1466" s="59"/>
      <c r="AD1466" s="110"/>
      <c r="AE1466" s="148"/>
      <c r="AF1466" s="111"/>
      <c r="AG1466" s="149"/>
      <c r="AH1466" s="110"/>
      <c r="AI1466" s="111"/>
      <c r="AJ1466" s="149"/>
      <c r="AK1466" s="70"/>
      <c r="AL1466" s="271"/>
      <c r="AM1466" s="271"/>
      <c r="AN1466" s="271"/>
      <c r="AO1466" s="855" t="str">
        <f t="shared" si="1253"/>
        <v/>
      </c>
      <c r="BE1466" s="244"/>
      <c r="BF1466" s="244"/>
      <c r="BG1466" s="244"/>
      <c r="BH1466" s="244"/>
      <c r="CC1466" s="513" t="str">
        <f t="shared" si="1258"/>
        <v/>
      </c>
      <c r="CD1466" s="513" t="str">
        <f t="shared" si="1259"/>
        <v/>
      </c>
      <c r="CE1466" s="513" t="str">
        <f t="shared" si="1260"/>
        <v/>
      </c>
      <c r="CF1466" s="513" t="str">
        <f t="shared" si="1261"/>
        <v/>
      </c>
      <c r="CG1466" s="513" t="str">
        <f t="shared" si="1262"/>
        <v/>
      </c>
      <c r="CH1466" s="513" t="str">
        <f t="shared" si="1263"/>
        <v/>
      </c>
      <c r="CI1466" s="513" t="str">
        <f t="shared" si="1264"/>
        <v/>
      </c>
      <c r="CJ1466" s="513"/>
      <c r="CK1466" s="513" t="str">
        <f t="shared" si="1265"/>
        <v/>
      </c>
      <c r="CL1466" s="513" t="str">
        <f t="shared" si="1266"/>
        <v/>
      </c>
      <c r="CM1466" s="513"/>
      <c r="CN1466" s="244"/>
      <c r="CO1466" s="244"/>
      <c r="CR1466" s="822">
        <f t="shared" si="1267"/>
        <v>0</v>
      </c>
      <c r="CS1466" s="822">
        <f t="shared" si="1268"/>
        <v>0</v>
      </c>
      <c r="CT1466" s="823">
        <f t="shared" si="1269"/>
        <v>0</v>
      </c>
      <c r="CU1466" s="817">
        <f t="shared" si="1270"/>
        <v>0</v>
      </c>
      <c r="CV1466" s="817">
        <f t="shared" si="1271"/>
        <v>0</v>
      </c>
      <c r="CW1466" s="817">
        <f t="shared" si="1272"/>
        <v>0</v>
      </c>
      <c r="CX1466" s="817">
        <f t="shared" si="1273"/>
        <v>0</v>
      </c>
      <c r="CY1466" s="817"/>
      <c r="CZ1466" s="817">
        <f t="shared" si="1274"/>
        <v>0</v>
      </c>
      <c r="DA1466" s="817">
        <f t="shared" si="1275"/>
        <v>0</v>
      </c>
      <c r="DB1466" s="817"/>
      <c r="DC1466" s="244"/>
      <c r="DD1466" s="244"/>
    </row>
    <row r="1467" spans="1:108">
      <c r="A1467" s="388">
        <v>1202164</v>
      </c>
      <c r="B1467" s="479" t="s">
        <v>2539</v>
      </c>
      <c r="C1467" s="57">
        <f t="shared" si="1276"/>
        <v>0</v>
      </c>
      <c r="D1467" s="478"/>
      <c r="E1467" s="145"/>
      <c r="F1467" s="280"/>
      <c r="G1467" s="279"/>
      <c r="H1467" s="175">
        <f t="shared" si="1198"/>
        <v>0</v>
      </c>
      <c r="I1467" s="110"/>
      <c r="J1467" s="148"/>
      <c r="K1467" s="111"/>
      <c r="L1467" s="58"/>
      <c r="M1467" s="148"/>
      <c r="N1467" s="59"/>
      <c r="O1467" s="57">
        <f t="shared" si="1199"/>
        <v>0</v>
      </c>
      <c r="P1467" s="110"/>
      <c r="Q1467" s="111"/>
      <c r="R1467" s="281">
        <f t="shared" si="1200"/>
        <v>0</v>
      </c>
      <c r="S1467" s="58"/>
      <c r="T1467" s="59"/>
      <c r="U1467" s="57">
        <f t="shared" si="1201"/>
        <v>0</v>
      </c>
      <c r="V1467" s="110"/>
      <c r="W1467" s="111"/>
      <c r="X1467" s="281">
        <f t="shared" si="1202"/>
        <v>0</v>
      </c>
      <c r="Y1467" s="58"/>
      <c r="Z1467" s="282"/>
      <c r="AA1467" s="58"/>
      <c r="AB1467" s="148"/>
      <c r="AC1467" s="59"/>
      <c r="AD1467" s="110"/>
      <c r="AE1467" s="148"/>
      <c r="AF1467" s="111"/>
      <c r="AG1467" s="149"/>
      <c r="AH1467" s="110"/>
      <c r="AI1467" s="111"/>
      <c r="AJ1467" s="149"/>
      <c r="AK1467" s="70"/>
      <c r="AL1467" s="271"/>
      <c r="AM1467" s="271"/>
      <c r="AN1467" s="271"/>
      <c r="AO1467" s="855" t="str">
        <f t="shared" si="1253"/>
        <v/>
      </c>
      <c r="BE1467" s="244"/>
      <c r="BF1467" s="244"/>
      <c r="BG1467" s="244"/>
      <c r="BH1467" s="244"/>
      <c r="CC1467" s="513" t="str">
        <f t="shared" si="1258"/>
        <v/>
      </c>
      <c r="CD1467" s="513" t="str">
        <f t="shared" si="1259"/>
        <v/>
      </c>
      <c r="CE1467" s="513" t="str">
        <f t="shared" si="1260"/>
        <v/>
      </c>
      <c r="CF1467" s="513" t="str">
        <f t="shared" si="1261"/>
        <v/>
      </c>
      <c r="CG1467" s="513" t="str">
        <f t="shared" si="1262"/>
        <v/>
      </c>
      <c r="CH1467" s="513" t="str">
        <f t="shared" si="1263"/>
        <v/>
      </c>
      <c r="CI1467" s="513" t="str">
        <f t="shared" si="1264"/>
        <v/>
      </c>
      <c r="CJ1467" s="513"/>
      <c r="CK1467" s="513" t="str">
        <f t="shared" si="1265"/>
        <v/>
      </c>
      <c r="CL1467" s="513" t="str">
        <f t="shared" si="1266"/>
        <v/>
      </c>
      <c r="CM1467" s="513"/>
      <c r="CN1467" s="244"/>
      <c r="CO1467" s="244"/>
      <c r="CR1467" s="822">
        <f t="shared" si="1267"/>
        <v>0</v>
      </c>
      <c r="CS1467" s="822">
        <f t="shared" si="1268"/>
        <v>0</v>
      </c>
      <c r="CT1467" s="823">
        <f t="shared" si="1269"/>
        <v>0</v>
      </c>
      <c r="CU1467" s="817">
        <f t="shared" si="1270"/>
        <v>0</v>
      </c>
      <c r="CV1467" s="817">
        <f t="shared" si="1271"/>
        <v>0</v>
      </c>
      <c r="CW1467" s="817">
        <f t="shared" si="1272"/>
        <v>0</v>
      </c>
      <c r="CX1467" s="817">
        <f t="shared" si="1273"/>
        <v>0</v>
      </c>
      <c r="CY1467" s="817"/>
      <c r="CZ1467" s="817">
        <f t="shared" si="1274"/>
        <v>0</v>
      </c>
      <c r="DA1467" s="817">
        <f t="shared" si="1275"/>
        <v>0</v>
      </c>
      <c r="DB1467" s="817"/>
      <c r="DC1467" s="244"/>
      <c r="DD1467" s="244"/>
    </row>
    <row r="1468" spans="1:108">
      <c r="A1468" s="388">
        <v>1202065</v>
      </c>
      <c r="B1468" s="479" t="s">
        <v>2540</v>
      </c>
      <c r="C1468" s="57">
        <f t="shared" si="1276"/>
        <v>0</v>
      </c>
      <c r="D1468" s="478"/>
      <c r="E1468" s="145"/>
      <c r="F1468" s="280"/>
      <c r="G1468" s="279"/>
      <c r="H1468" s="175">
        <f t="shared" si="1198"/>
        <v>0</v>
      </c>
      <c r="I1468" s="110"/>
      <c r="J1468" s="148"/>
      <c r="K1468" s="111"/>
      <c r="L1468" s="58"/>
      <c r="M1468" s="148"/>
      <c r="N1468" s="59"/>
      <c r="O1468" s="57">
        <f t="shared" si="1199"/>
        <v>0</v>
      </c>
      <c r="P1468" s="110"/>
      <c r="Q1468" s="111"/>
      <c r="R1468" s="281">
        <f t="shared" si="1200"/>
        <v>0</v>
      </c>
      <c r="S1468" s="58"/>
      <c r="T1468" s="59"/>
      <c r="U1468" s="57">
        <f t="shared" si="1201"/>
        <v>0</v>
      </c>
      <c r="V1468" s="110"/>
      <c r="W1468" s="111"/>
      <c r="X1468" s="281">
        <f t="shared" si="1202"/>
        <v>0</v>
      </c>
      <c r="Y1468" s="58"/>
      <c r="Z1468" s="282"/>
      <c r="AA1468" s="58"/>
      <c r="AB1468" s="148"/>
      <c r="AC1468" s="59"/>
      <c r="AD1468" s="110"/>
      <c r="AE1468" s="148"/>
      <c r="AF1468" s="111"/>
      <c r="AG1468" s="149"/>
      <c r="AH1468" s="110"/>
      <c r="AI1468" s="111"/>
      <c r="AJ1468" s="149"/>
      <c r="AK1468" s="70"/>
      <c r="AL1468" s="271"/>
      <c r="AM1468" s="271"/>
      <c r="AN1468" s="271"/>
      <c r="AO1468" s="855" t="str">
        <f t="shared" si="1253"/>
        <v/>
      </c>
      <c r="BE1468" s="244"/>
      <c r="BF1468" s="244"/>
      <c r="BG1468" s="244"/>
      <c r="BH1468" s="244"/>
      <c r="CC1468" s="513" t="str">
        <f t="shared" si="1258"/>
        <v/>
      </c>
      <c r="CD1468" s="513" t="str">
        <f t="shared" si="1259"/>
        <v/>
      </c>
      <c r="CE1468" s="513" t="str">
        <f t="shared" si="1260"/>
        <v/>
      </c>
      <c r="CF1468" s="513" t="str">
        <f t="shared" si="1261"/>
        <v/>
      </c>
      <c r="CG1468" s="513" t="str">
        <f t="shared" si="1262"/>
        <v/>
      </c>
      <c r="CH1468" s="513" t="str">
        <f t="shared" si="1263"/>
        <v/>
      </c>
      <c r="CI1468" s="513" t="str">
        <f t="shared" si="1264"/>
        <v/>
      </c>
      <c r="CJ1468" s="513"/>
      <c r="CK1468" s="513" t="str">
        <f t="shared" si="1265"/>
        <v/>
      </c>
      <c r="CL1468" s="513" t="str">
        <f t="shared" si="1266"/>
        <v/>
      </c>
      <c r="CM1468" s="513"/>
      <c r="CN1468" s="244"/>
      <c r="CO1468" s="244"/>
      <c r="CR1468" s="822">
        <f t="shared" si="1267"/>
        <v>0</v>
      </c>
      <c r="CS1468" s="822">
        <f t="shared" si="1268"/>
        <v>0</v>
      </c>
      <c r="CT1468" s="823">
        <f t="shared" si="1269"/>
        <v>0</v>
      </c>
      <c r="CU1468" s="817">
        <f t="shared" si="1270"/>
        <v>0</v>
      </c>
      <c r="CV1468" s="817">
        <f t="shared" si="1271"/>
        <v>0</v>
      </c>
      <c r="CW1468" s="817">
        <f t="shared" si="1272"/>
        <v>0</v>
      </c>
      <c r="CX1468" s="817">
        <f t="shared" si="1273"/>
        <v>0</v>
      </c>
      <c r="CY1468" s="817"/>
      <c r="CZ1468" s="817">
        <f t="shared" si="1274"/>
        <v>0</v>
      </c>
      <c r="DA1468" s="817">
        <f t="shared" si="1275"/>
        <v>0</v>
      </c>
      <c r="DB1468" s="817"/>
      <c r="DC1468" s="244"/>
      <c r="DD1468" s="244"/>
    </row>
    <row r="1469" spans="1:108">
      <c r="A1469" s="388">
        <v>1202066</v>
      </c>
      <c r="B1469" s="419" t="s">
        <v>2541</v>
      </c>
      <c r="C1469" s="57">
        <f t="shared" si="1276"/>
        <v>0</v>
      </c>
      <c r="D1469" s="478"/>
      <c r="E1469" s="145"/>
      <c r="F1469" s="280"/>
      <c r="G1469" s="279"/>
      <c r="H1469" s="175">
        <f t="shared" ref="H1469:H1476" si="1277">SUM(I1469:J1469)</f>
        <v>0</v>
      </c>
      <c r="I1469" s="110"/>
      <c r="J1469" s="148"/>
      <c r="K1469" s="111"/>
      <c r="L1469" s="58"/>
      <c r="M1469" s="148"/>
      <c r="N1469" s="59"/>
      <c r="O1469" s="57">
        <f t="shared" ref="O1469:O1471" si="1278">SUM(P1469:Q1469)</f>
        <v>0</v>
      </c>
      <c r="P1469" s="110"/>
      <c r="Q1469" s="111"/>
      <c r="R1469" s="281">
        <f t="shared" ref="R1469:R1471" si="1279">SUM(S1469:T1469)</f>
        <v>0</v>
      </c>
      <c r="S1469" s="58"/>
      <c r="T1469" s="59"/>
      <c r="U1469" s="57">
        <f t="shared" ref="U1469:U1471" si="1280">SUM(V1469:W1469)</f>
        <v>0</v>
      </c>
      <c r="V1469" s="110"/>
      <c r="W1469" s="111"/>
      <c r="X1469" s="281">
        <f t="shared" ref="X1469:X1471" si="1281">SUM(Y1469:Z1469)</f>
        <v>0</v>
      </c>
      <c r="Y1469" s="58"/>
      <c r="Z1469" s="282"/>
      <c r="AA1469" s="58"/>
      <c r="AB1469" s="148"/>
      <c r="AC1469" s="59"/>
      <c r="AD1469" s="110"/>
      <c r="AE1469" s="148"/>
      <c r="AF1469" s="111"/>
      <c r="AG1469" s="149"/>
      <c r="AH1469" s="110"/>
      <c r="AI1469" s="111"/>
      <c r="AJ1469" s="149"/>
      <c r="AK1469" s="70"/>
      <c r="AL1469" s="271"/>
      <c r="AM1469" s="271"/>
      <c r="AN1469" s="271"/>
      <c r="AO1469" s="855" t="str">
        <f t="shared" si="1253"/>
        <v/>
      </c>
      <c r="BE1469" s="244"/>
      <c r="BF1469" s="244"/>
      <c r="BG1469" s="244"/>
      <c r="BH1469" s="244"/>
      <c r="CC1469" s="513" t="str">
        <f t="shared" si="1258"/>
        <v/>
      </c>
      <c r="CD1469" s="513" t="str">
        <f t="shared" si="1259"/>
        <v/>
      </c>
      <c r="CE1469" s="513" t="str">
        <f t="shared" si="1260"/>
        <v/>
      </c>
      <c r="CF1469" s="513" t="str">
        <f t="shared" si="1261"/>
        <v/>
      </c>
      <c r="CG1469" s="513" t="str">
        <f t="shared" si="1262"/>
        <v/>
      </c>
      <c r="CH1469" s="513" t="str">
        <f t="shared" si="1263"/>
        <v/>
      </c>
      <c r="CI1469" s="513" t="str">
        <f t="shared" si="1264"/>
        <v/>
      </c>
      <c r="CJ1469" s="513"/>
      <c r="CK1469" s="513" t="str">
        <f t="shared" si="1265"/>
        <v/>
      </c>
      <c r="CL1469" s="513" t="str">
        <f t="shared" si="1266"/>
        <v/>
      </c>
      <c r="CM1469" s="513"/>
      <c r="CN1469" s="244"/>
      <c r="CO1469" s="244"/>
      <c r="CR1469" s="822">
        <f t="shared" si="1267"/>
        <v>0</v>
      </c>
      <c r="CS1469" s="822">
        <f t="shared" si="1268"/>
        <v>0</v>
      </c>
      <c r="CT1469" s="823">
        <f t="shared" si="1269"/>
        <v>0</v>
      </c>
      <c r="CU1469" s="817">
        <f t="shared" si="1270"/>
        <v>0</v>
      </c>
      <c r="CV1469" s="817">
        <f t="shared" si="1271"/>
        <v>0</v>
      </c>
      <c r="CW1469" s="817">
        <f t="shared" si="1272"/>
        <v>0</v>
      </c>
      <c r="CX1469" s="817">
        <f t="shared" si="1273"/>
        <v>0</v>
      </c>
      <c r="CY1469" s="817"/>
      <c r="CZ1469" s="817">
        <f t="shared" si="1274"/>
        <v>0</v>
      </c>
      <c r="DA1469" s="817">
        <f t="shared" si="1275"/>
        <v>0</v>
      </c>
      <c r="DB1469" s="817"/>
      <c r="DC1469" s="244"/>
      <c r="DD1469" s="244"/>
    </row>
    <row r="1470" spans="1:108">
      <c r="A1470" s="388">
        <v>1202076</v>
      </c>
      <c r="B1470" s="419" t="s">
        <v>2542</v>
      </c>
      <c r="C1470" s="57">
        <f t="shared" si="1276"/>
        <v>0</v>
      </c>
      <c r="D1470" s="478"/>
      <c r="E1470" s="145"/>
      <c r="F1470" s="280"/>
      <c r="G1470" s="279"/>
      <c r="H1470" s="175">
        <f t="shared" si="1277"/>
        <v>0</v>
      </c>
      <c r="I1470" s="110"/>
      <c r="J1470" s="148"/>
      <c r="K1470" s="111"/>
      <c r="L1470" s="58"/>
      <c r="M1470" s="148"/>
      <c r="N1470" s="59"/>
      <c r="O1470" s="57">
        <f t="shared" si="1278"/>
        <v>0</v>
      </c>
      <c r="P1470" s="110"/>
      <c r="Q1470" s="111"/>
      <c r="R1470" s="281">
        <f t="shared" si="1279"/>
        <v>0</v>
      </c>
      <c r="S1470" s="58"/>
      <c r="T1470" s="59"/>
      <c r="U1470" s="57">
        <f t="shared" si="1280"/>
        <v>0</v>
      </c>
      <c r="V1470" s="110"/>
      <c r="W1470" s="111"/>
      <c r="X1470" s="281">
        <f t="shared" si="1281"/>
        <v>0</v>
      </c>
      <c r="Y1470" s="58"/>
      <c r="Z1470" s="282"/>
      <c r="AA1470" s="58"/>
      <c r="AB1470" s="148"/>
      <c r="AC1470" s="59"/>
      <c r="AD1470" s="110"/>
      <c r="AE1470" s="148"/>
      <c r="AF1470" s="111"/>
      <c r="AG1470" s="149"/>
      <c r="AH1470" s="110"/>
      <c r="AI1470" s="111"/>
      <c r="AJ1470" s="149"/>
      <c r="AK1470" s="70"/>
      <c r="AL1470" s="271"/>
      <c r="AM1470" s="271"/>
      <c r="AN1470" s="271"/>
      <c r="AO1470" s="855" t="str">
        <f t="shared" si="1253"/>
        <v/>
      </c>
      <c r="BE1470" s="244"/>
      <c r="BF1470" s="244"/>
      <c r="BG1470" s="244"/>
      <c r="BH1470" s="244"/>
      <c r="CC1470" s="513" t="str">
        <f t="shared" si="1258"/>
        <v/>
      </c>
      <c r="CD1470" s="513" t="str">
        <f t="shared" si="1259"/>
        <v/>
      </c>
      <c r="CE1470" s="513" t="str">
        <f t="shared" si="1260"/>
        <v/>
      </c>
      <c r="CF1470" s="513" t="str">
        <f t="shared" si="1261"/>
        <v/>
      </c>
      <c r="CG1470" s="513" t="str">
        <f t="shared" si="1262"/>
        <v/>
      </c>
      <c r="CH1470" s="513" t="str">
        <f t="shared" si="1263"/>
        <v/>
      </c>
      <c r="CI1470" s="513" t="str">
        <f t="shared" si="1264"/>
        <v/>
      </c>
      <c r="CJ1470" s="513"/>
      <c r="CK1470" s="513" t="str">
        <f t="shared" si="1265"/>
        <v/>
      </c>
      <c r="CL1470" s="513" t="str">
        <f t="shared" si="1266"/>
        <v/>
      </c>
      <c r="CM1470" s="513"/>
      <c r="CN1470" s="244"/>
      <c r="CO1470" s="244"/>
      <c r="CR1470" s="822">
        <f t="shared" si="1267"/>
        <v>0</v>
      </c>
      <c r="CS1470" s="822">
        <f t="shared" si="1268"/>
        <v>0</v>
      </c>
      <c r="CT1470" s="823">
        <f t="shared" si="1269"/>
        <v>0</v>
      </c>
      <c r="CU1470" s="817">
        <f t="shared" si="1270"/>
        <v>0</v>
      </c>
      <c r="CV1470" s="817">
        <f t="shared" si="1271"/>
        <v>0</v>
      </c>
      <c r="CW1470" s="817">
        <f t="shared" si="1272"/>
        <v>0</v>
      </c>
      <c r="CX1470" s="817">
        <f t="shared" si="1273"/>
        <v>0</v>
      </c>
      <c r="CY1470" s="817"/>
      <c r="CZ1470" s="817">
        <f t="shared" si="1274"/>
        <v>0</v>
      </c>
      <c r="DA1470" s="817">
        <f t="shared" si="1275"/>
        <v>0</v>
      </c>
      <c r="DB1470" s="817"/>
      <c r="DC1470" s="244"/>
      <c r="DD1470" s="244"/>
    </row>
    <row r="1471" spans="1:108">
      <c r="A1471" s="388">
        <v>1202079</v>
      </c>
      <c r="B1471" s="419" t="s">
        <v>2543</v>
      </c>
      <c r="C1471" s="57">
        <f t="shared" si="1276"/>
        <v>0</v>
      </c>
      <c r="D1471" s="478"/>
      <c r="E1471" s="145"/>
      <c r="F1471" s="280"/>
      <c r="G1471" s="279"/>
      <c r="H1471" s="175">
        <f t="shared" si="1277"/>
        <v>0</v>
      </c>
      <c r="I1471" s="110"/>
      <c r="J1471" s="148"/>
      <c r="K1471" s="111"/>
      <c r="L1471" s="58"/>
      <c r="M1471" s="148"/>
      <c r="N1471" s="59"/>
      <c r="O1471" s="57">
        <f t="shared" si="1278"/>
        <v>0</v>
      </c>
      <c r="P1471" s="110"/>
      <c r="Q1471" s="111"/>
      <c r="R1471" s="281">
        <f t="shared" si="1279"/>
        <v>0</v>
      </c>
      <c r="S1471" s="58"/>
      <c r="T1471" s="59"/>
      <c r="U1471" s="57">
        <f t="shared" si="1280"/>
        <v>0</v>
      </c>
      <c r="V1471" s="110"/>
      <c r="W1471" s="111"/>
      <c r="X1471" s="281">
        <f t="shared" si="1281"/>
        <v>0</v>
      </c>
      <c r="Y1471" s="58"/>
      <c r="Z1471" s="282"/>
      <c r="AA1471" s="58"/>
      <c r="AB1471" s="148"/>
      <c r="AC1471" s="59"/>
      <c r="AD1471" s="110"/>
      <c r="AE1471" s="148"/>
      <c r="AF1471" s="111"/>
      <c r="AG1471" s="149"/>
      <c r="AH1471" s="110"/>
      <c r="AI1471" s="111"/>
      <c r="AJ1471" s="149"/>
      <c r="AK1471" s="70"/>
      <c r="AL1471" s="271"/>
      <c r="AM1471" s="271"/>
      <c r="AN1471" s="271"/>
      <c r="AO1471" s="855" t="str">
        <f t="shared" si="1253"/>
        <v/>
      </c>
      <c r="BE1471" s="244"/>
      <c r="BF1471" s="244"/>
      <c r="BG1471" s="244"/>
      <c r="BH1471" s="244"/>
      <c r="CC1471" s="513" t="str">
        <f t="shared" si="1258"/>
        <v/>
      </c>
      <c r="CD1471" s="513" t="str">
        <f t="shared" si="1259"/>
        <v/>
      </c>
      <c r="CE1471" s="513" t="str">
        <f t="shared" si="1260"/>
        <v/>
      </c>
      <c r="CF1471" s="513" t="str">
        <f t="shared" si="1261"/>
        <v/>
      </c>
      <c r="CG1471" s="513" t="str">
        <f t="shared" si="1262"/>
        <v/>
      </c>
      <c r="CH1471" s="513" t="str">
        <f t="shared" si="1263"/>
        <v/>
      </c>
      <c r="CI1471" s="513" t="str">
        <f t="shared" si="1264"/>
        <v/>
      </c>
      <c r="CJ1471" s="513"/>
      <c r="CK1471" s="513" t="str">
        <f t="shared" si="1265"/>
        <v/>
      </c>
      <c r="CL1471" s="513" t="str">
        <f t="shared" si="1266"/>
        <v/>
      </c>
      <c r="CM1471" s="513"/>
      <c r="CN1471" s="244"/>
      <c r="CO1471" s="244"/>
      <c r="CR1471" s="822">
        <f t="shared" si="1267"/>
        <v>0</v>
      </c>
      <c r="CS1471" s="822">
        <f t="shared" si="1268"/>
        <v>0</v>
      </c>
      <c r="CT1471" s="823">
        <f t="shared" si="1269"/>
        <v>0</v>
      </c>
      <c r="CU1471" s="817">
        <f t="shared" si="1270"/>
        <v>0</v>
      </c>
      <c r="CV1471" s="817">
        <f t="shared" si="1271"/>
        <v>0</v>
      </c>
      <c r="CW1471" s="817">
        <f t="shared" si="1272"/>
        <v>0</v>
      </c>
      <c r="CX1471" s="817">
        <f t="shared" si="1273"/>
        <v>0</v>
      </c>
      <c r="CY1471" s="817"/>
      <c r="CZ1471" s="817">
        <f t="shared" si="1274"/>
        <v>0</v>
      </c>
      <c r="DA1471" s="817">
        <f t="shared" si="1275"/>
        <v>0</v>
      </c>
      <c r="DB1471" s="817"/>
      <c r="DC1471" s="244"/>
      <c r="DD1471" s="244"/>
    </row>
    <row r="1472" spans="1:108" ht="21">
      <c r="A1472" s="388">
        <v>1202057</v>
      </c>
      <c r="B1472" s="479" t="s">
        <v>2544</v>
      </c>
      <c r="C1472" s="57">
        <f t="shared" si="1276"/>
        <v>0</v>
      </c>
      <c r="D1472" s="478"/>
      <c r="E1472" s="145"/>
      <c r="F1472" s="280"/>
      <c r="G1472" s="279"/>
      <c r="H1472" s="175">
        <f t="shared" si="1277"/>
        <v>0</v>
      </c>
      <c r="I1472" s="110"/>
      <c r="J1472" s="148"/>
      <c r="K1472" s="111"/>
      <c r="L1472" s="58"/>
      <c r="M1472" s="148"/>
      <c r="N1472" s="59"/>
      <c r="O1472" s="161"/>
      <c r="P1472" s="160"/>
      <c r="Q1472" s="300"/>
      <c r="R1472" s="301"/>
      <c r="S1472" s="145"/>
      <c r="T1472" s="280"/>
      <c r="U1472" s="161"/>
      <c r="V1472" s="160"/>
      <c r="W1472" s="300"/>
      <c r="X1472" s="301"/>
      <c r="Y1472" s="145"/>
      <c r="Z1472" s="147"/>
      <c r="AA1472" s="58"/>
      <c r="AB1472" s="148"/>
      <c r="AC1472" s="59"/>
      <c r="AD1472" s="110"/>
      <c r="AE1472" s="148"/>
      <c r="AF1472" s="111"/>
      <c r="AG1472" s="149"/>
      <c r="AH1472" s="110"/>
      <c r="AI1472" s="111"/>
      <c r="AJ1472" s="149"/>
      <c r="AK1472" s="110"/>
      <c r="AL1472" s="111"/>
      <c r="AM1472" s="111"/>
      <c r="AN1472" s="111"/>
      <c r="AO1472" s="855" t="str">
        <f t="shared" si="1253"/>
        <v/>
      </c>
      <c r="BE1472" s="244"/>
      <c r="BF1472" s="244"/>
      <c r="BG1472" s="244"/>
      <c r="BH1472" s="244"/>
      <c r="CC1472" s="513" t="str">
        <f t="shared" si="1258"/>
        <v/>
      </c>
      <c r="CD1472" s="513" t="str">
        <f t="shared" si="1259"/>
        <v/>
      </c>
      <c r="CE1472" s="513" t="str">
        <f t="shared" si="1260"/>
        <v/>
      </c>
      <c r="CF1472" s="513" t="str">
        <f t="shared" si="1261"/>
        <v/>
      </c>
      <c r="CG1472" s="513" t="str">
        <f t="shared" si="1262"/>
        <v/>
      </c>
      <c r="CH1472" s="513" t="str">
        <f t="shared" si="1263"/>
        <v/>
      </c>
      <c r="CI1472" s="513" t="str">
        <f t="shared" si="1264"/>
        <v/>
      </c>
      <c r="CJ1472" s="513"/>
      <c r="CK1472" s="513" t="str">
        <f t="shared" si="1265"/>
        <v/>
      </c>
      <c r="CL1472" s="513" t="str">
        <f t="shared" si="1266"/>
        <v/>
      </c>
      <c r="CM1472" s="513"/>
      <c r="CN1472" s="513" t="str">
        <f t="shared" ref="CN1472:CN1475" si="1282">IF(AND($C1472&gt;0,AK1472="")," * No olvide digitar la variable Quirófano Cirugía Mayor. Digite Cero si no tiene.",IF(AK1472&gt;$C1472," *  La variable Quirófano Cirugía Mayor No puede ser mayor al Total.",""))</f>
        <v/>
      </c>
      <c r="CO1472" s="513" t="str">
        <f t="shared" ref="CO1472:CO1475" si="1283">IF(AND($C1472&gt;0,AL1472="")," * No olvide digitar la variable Asistencia Anestésica. Digite Cero si no tiene.",IF(AL1472&gt;$C1472," *  La variable Asistencia Anestésica No puede ser mayor al Total.",""))</f>
        <v/>
      </c>
      <c r="CR1472" s="822">
        <f t="shared" si="1267"/>
        <v>0</v>
      </c>
      <c r="CS1472" s="822">
        <f t="shared" si="1268"/>
        <v>0</v>
      </c>
      <c r="CT1472" s="823">
        <f t="shared" si="1269"/>
        <v>0</v>
      </c>
      <c r="CU1472" s="817">
        <f t="shared" si="1270"/>
        <v>0</v>
      </c>
      <c r="CV1472" s="817">
        <f t="shared" si="1271"/>
        <v>0</v>
      </c>
      <c r="CW1472" s="817">
        <f t="shared" si="1272"/>
        <v>0</v>
      </c>
      <c r="CX1472" s="817">
        <f t="shared" si="1273"/>
        <v>0</v>
      </c>
      <c r="CY1472" s="817"/>
      <c r="CZ1472" s="817">
        <f t="shared" si="1274"/>
        <v>0</v>
      </c>
      <c r="DA1472" s="817">
        <f t="shared" si="1275"/>
        <v>0</v>
      </c>
      <c r="DB1472" s="817"/>
      <c r="DC1472" s="822">
        <f t="shared" ref="DC1472:DC1475" si="1284">IF(AND($C1472&gt;0,AK1472=""),1,IF(AK1472&gt;$C1472,1,0))</f>
        <v>0</v>
      </c>
      <c r="DD1472" s="822">
        <f t="shared" ref="DD1472:DD1475" si="1285">IF(AND($C1472&gt;0,AL1472=""),1,IF(AL1472&gt;$C1472,1,0))</f>
        <v>0</v>
      </c>
    </row>
    <row r="1473" spans="1:108">
      <c r="A1473" s="388">
        <v>1202067</v>
      </c>
      <c r="B1473" s="419" t="s">
        <v>2545</v>
      </c>
      <c r="C1473" s="57">
        <f t="shared" si="1276"/>
        <v>0</v>
      </c>
      <c r="D1473" s="478"/>
      <c r="E1473" s="145"/>
      <c r="F1473" s="280"/>
      <c r="G1473" s="279"/>
      <c r="H1473" s="175">
        <f t="shared" si="1277"/>
        <v>0</v>
      </c>
      <c r="I1473" s="110"/>
      <c r="J1473" s="148"/>
      <c r="K1473" s="111"/>
      <c r="L1473" s="58"/>
      <c r="M1473" s="148"/>
      <c r="N1473" s="59"/>
      <c r="O1473" s="161"/>
      <c r="P1473" s="160"/>
      <c r="Q1473" s="300"/>
      <c r="R1473" s="301"/>
      <c r="S1473" s="145"/>
      <c r="T1473" s="280"/>
      <c r="U1473" s="161"/>
      <c r="V1473" s="160"/>
      <c r="W1473" s="300"/>
      <c r="X1473" s="301"/>
      <c r="Y1473" s="145"/>
      <c r="Z1473" s="147"/>
      <c r="AA1473" s="58"/>
      <c r="AB1473" s="148"/>
      <c r="AC1473" s="59"/>
      <c r="AD1473" s="110"/>
      <c r="AE1473" s="148"/>
      <c r="AF1473" s="111"/>
      <c r="AG1473" s="149"/>
      <c r="AH1473" s="110"/>
      <c r="AI1473" s="111"/>
      <c r="AJ1473" s="149"/>
      <c r="AK1473" s="110"/>
      <c r="AL1473" s="111"/>
      <c r="AM1473" s="111"/>
      <c r="AN1473" s="111"/>
      <c r="AO1473" s="855" t="str">
        <f t="shared" si="1253"/>
        <v/>
      </c>
      <c r="BE1473" s="244"/>
      <c r="BF1473" s="244"/>
      <c r="BG1473" s="244"/>
      <c r="BH1473" s="244"/>
      <c r="CC1473" s="513" t="str">
        <f t="shared" si="1258"/>
        <v/>
      </c>
      <c r="CD1473" s="513" t="str">
        <f t="shared" si="1259"/>
        <v/>
      </c>
      <c r="CE1473" s="513" t="str">
        <f t="shared" si="1260"/>
        <v/>
      </c>
      <c r="CF1473" s="513" t="str">
        <f t="shared" si="1261"/>
        <v/>
      </c>
      <c r="CG1473" s="513" t="str">
        <f t="shared" si="1262"/>
        <v/>
      </c>
      <c r="CH1473" s="513" t="str">
        <f t="shared" si="1263"/>
        <v/>
      </c>
      <c r="CI1473" s="513" t="str">
        <f t="shared" si="1264"/>
        <v/>
      </c>
      <c r="CJ1473" s="513"/>
      <c r="CK1473" s="513" t="str">
        <f t="shared" si="1265"/>
        <v/>
      </c>
      <c r="CL1473" s="513" t="str">
        <f t="shared" si="1266"/>
        <v/>
      </c>
      <c r="CM1473" s="513"/>
      <c r="CN1473" s="513" t="str">
        <f t="shared" si="1282"/>
        <v/>
      </c>
      <c r="CO1473" s="513" t="str">
        <f t="shared" si="1283"/>
        <v/>
      </c>
      <c r="CR1473" s="822">
        <f t="shared" si="1267"/>
        <v>0</v>
      </c>
      <c r="CS1473" s="822">
        <f t="shared" si="1268"/>
        <v>0</v>
      </c>
      <c r="CT1473" s="823">
        <f t="shared" si="1269"/>
        <v>0</v>
      </c>
      <c r="CU1473" s="817">
        <f t="shared" si="1270"/>
        <v>0</v>
      </c>
      <c r="CV1473" s="817">
        <f t="shared" si="1271"/>
        <v>0</v>
      </c>
      <c r="CW1473" s="817">
        <f t="shared" si="1272"/>
        <v>0</v>
      </c>
      <c r="CX1473" s="817">
        <f t="shared" si="1273"/>
        <v>0</v>
      </c>
      <c r="CY1473" s="817"/>
      <c r="CZ1473" s="817">
        <f t="shared" si="1274"/>
        <v>0</v>
      </c>
      <c r="DA1473" s="817">
        <f t="shared" si="1275"/>
        <v>0</v>
      </c>
      <c r="DB1473" s="817"/>
      <c r="DC1473" s="822">
        <f t="shared" si="1284"/>
        <v>0</v>
      </c>
      <c r="DD1473" s="822">
        <f t="shared" si="1285"/>
        <v>0</v>
      </c>
    </row>
    <row r="1474" spans="1:108">
      <c r="A1474" s="388">
        <v>1202068</v>
      </c>
      <c r="B1474" s="419" t="s">
        <v>2546</v>
      </c>
      <c r="C1474" s="57">
        <f t="shared" si="1276"/>
        <v>0</v>
      </c>
      <c r="D1474" s="478"/>
      <c r="E1474" s="145"/>
      <c r="F1474" s="280"/>
      <c r="G1474" s="279"/>
      <c r="H1474" s="175">
        <f t="shared" si="1277"/>
        <v>0</v>
      </c>
      <c r="I1474" s="110"/>
      <c r="J1474" s="148"/>
      <c r="K1474" s="111"/>
      <c r="L1474" s="58"/>
      <c r="M1474" s="148"/>
      <c r="N1474" s="59"/>
      <c r="O1474" s="161"/>
      <c r="P1474" s="160"/>
      <c r="Q1474" s="300"/>
      <c r="R1474" s="301"/>
      <c r="S1474" s="145"/>
      <c r="T1474" s="280"/>
      <c r="U1474" s="161"/>
      <c r="V1474" s="160"/>
      <c r="W1474" s="300"/>
      <c r="X1474" s="301"/>
      <c r="Y1474" s="145"/>
      <c r="Z1474" s="147"/>
      <c r="AA1474" s="58"/>
      <c r="AB1474" s="148"/>
      <c r="AC1474" s="59"/>
      <c r="AD1474" s="110"/>
      <c r="AE1474" s="148"/>
      <c r="AF1474" s="111"/>
      <c r="AG1474" s="149"/>
      <c r="AH1474" s="110"/>
      <c r="AI1474" s="111"/>
      <c r="AJ1474" s="149"/>
      <c r="AK1474" s="110"/>
      <c r="AL1474" s="111"/>
      <c r="AM1474" s="111"/>
      <c r="AN1474" s="111"/>
      <c r="AO1474" s="855" t="str">
        <f t="shared" si="1253"/>
        <v/>
      </c>
      <c r="BE1474" s="244"/>
      <c r="BF1474" s="244"/>
      <c r="BG1474" s="244"/>
      <c r="BH1474" s="244"/>
      <c r="CC1474" s="513" t="str">
        <f t="shared" si="1258"/>
        <v/>
      </c>
      <c r="CD1474" s="513" t="str">
        <f t="shared" si="1259"/>
        <v/>
      </c>
      <c r="CE1474" s="513" t="str">
        <f t="shared" si="1260"/>
        <v/>
      </c>
      <c r="CF1474" s="513" t="str">
        <f t="shared" si="1261"/>
        <v/>
      </c>
      <c r="CG1474" s="513" t="str">
        <f t="shared" si="1262"/>
        <v/>
      </c>
      <c r="CH1474" s="513" t="str">
        <f t="shared" si="1263"/>
        <v/>
      </c>
      <c r="CI1474" s="513" t="str">
        <f t="shared" si="1264"/>
        <v/>
      </c>
      <c r="CJ1474" s="513"/>
      <c r="CK1474" s="513" t="str">
        <f t="shared" si="1265"/>
        <v/>
      </c>
      <c r="CL1474" s="513" t="str">
        <f t="shared" si="1266"/>
        <v/>
      </c>
      <c r="CM1474" s="513"/>
      <c r="CN1474" s="513" t="str">
        <f t="shared" si="1282"/>
        <v/>
      </c>
      <c r="CO1474" s="513" t="str">
        <f t="shared" si="1283"/>
        <v/>
      </c>
      <c r="CR1474" s="822">
        <f t="shared" si="1267"/>
        <v>0</v>
      </c>
      <c r="CS1474" s="822">
        <f t="shared" si="1268"/>
        <v>0</v>
      </c>
      <c r="CT1474" s="823">
        <f t="shared" si="1269"/>
        <v>0</v>
      </c>
      <c r="CU1474" s="817">
        <f t="shared" si="1270"/>
        <v>0</v>
      </c>
      <c r="CV1474" s="817">
        <f t="shared" si="1271"/>
        <v>0</v>
      </c>
      <c r="CW1474" s="817">
        <f t="shared" si="1272"/>
        <v>0</v>
      </c>
      <c r="CX1474" s="817">
        <f t="shared" si="1273"/>
        <v>0</v>
      </c>
      <c r="CY1474" s="817"/>
      <c r="CZ1474" s="817">
        <f t="shared" si="1274"/>
        <v>0</v>
      </c>
      <c r="DA1474" s="817">
        <f t="shared" si="1275"/>
        <v>0</v>
      </c>
      <c r="DB1474" s="817"/>
      <c r="DC1474" s="822">
        <f t="shared" si="1284"/>
        <v>0</v>
      </c>
      <c r="DD1474" s="822">
        <f t="shared" si="1285"/>
        <v>0</v>
      </c>
    </row>
    <row r="1475" spans="1:108">
      <c r="A1475" s="388">
        <v>1202069</v>
      </c>
      <c r="B1475" s="419" t="s">
        <v>2547</v>
      </c>
      <c r="C1475" s="57">
        <f t="shared" si="1276"/>
        <v>0</v>
      </c>
      <c r="D1475" s="478"/>
      <c r="E1475" s="145"/>
      <c r="F1475" s="280"/>
      <c r="G1475" s="279"/>
      <c r="H1475" s="175">
        <f t="shared" si="1277"/>
        <v>0</v>
      </c>
      <c r="I1475" s="110"/>
      <c r="J1475" s="148"/>
      <c r="K1475" s="111"/>
      <c r="L1475" s="58"/>
      <c r="M1475" s="148"/>
      <c r="N1475" s="59"/>
      <c r="O1475" s="161"/>
      <c r="P1475" s="160"/>
      <c r="Q1475" s="300"/>
      <c r="R1475" s="301"/>
      <c r="S1475" s="145"/>
      <c r="T1475" s="280"/>
      <c r="U1475" s="161"/>
      <c r="V1475" s="160"/>
      <c r="W1475" s="300"/>
      <c r="X1475" s="301"/>
      <c r="Y1475" s="145"/>
      <c r="Z1475" s="147"/>
      <c r="AA1475" s="58"/>
      <c r="AB1475" s="148"/>
      <c r="AC1475" s="59"/>
      <c r="AD1475" s="110"/>
      <c r="AE1475" s="148"/>
      <c r="AF1475" s="111"/>
      <c r="AG1475" s="149"/>
      <c r="AH1475" s="110"/>
      <c r="AI1475" s="111"/>
      <c r="AJ1475" s="149"/>
      <c r="AK1475" s="110"/>
      <c r="AL1475" s="111"/>
      <c r="AM1475" s="111"/>
      <c r="AN1475" s="111"/>
      <c r="AO1475" s="855" t="str">
        <f t="shared" si="1253"/>
        <v/>
      </c>
      <c r="BE1475" s="244"/>
      <c r="BF1475" s="244"/>
      <c r="BG1475" s="244"/>
      <c r="BH1475" s="244"/>
      <c r="CC1475" s="513" t="str">
        <f t="shared" si="1258"/>
        <v/>
      </c>
      <c r="CD1475" s="513" t="str">
        <f t="shared" si="1259"/>
        <v/>
      </c>
      <c r="CE1475" s="513" t="str">
        <f t="shared" si="1260"/>
        <v/>
      </c>
      <c r="CF1475" s="513" t="str">
        <f t="shared" si="1261"/>
        <v/>
      </c>
      <c r="CG1475" s="513" t="str">
        <f t="shared" si="1262"/>
        <v/>
      </c>
      <c r="CH1475" s="513" t="str">
        <f t="shared" si="1263"/>
        <v/>
      </c>
      <c r="CI1475" s="513" t="str">
        <f t="shared" si="1264"/>
        <v/>
      </c>
      <c r="CJ1475" s="513"/>
      <c r="CK1475" s="513" t="str">
        <f t="shared" si="1265"/>
        <v/>
      </c>
      <c r="CL1475" s="513" t="str">
        <f t="shared" si="1266"/>
        <v/>
      </c>
      <c r="CM1475" s="513"/>
      <c r="CN1475" s="513" t="str">
        <f t="shared" si="1282"/>
        <v/>
      </c>
      <c r="CO1475" s="513" t="str">
        <f t="shared" si="1283"/>
        <v/>
      </c>
      <c r="CR1475" s="822">
        <f t="shared" si="1267"/>
        <v>0</v>
      </c>
      <c r="CS1475" s="822">
        <f t="shared" si="1268"/>
        <v>0</v>
      </c>
      <c r="CT1475" s="823">
        <f t="shared" si="1269"/>
        <v>0</v>
      </c>
      <c r="CU1475" s="817">
        <f t="shared" si="1270"/>
        <v>0</v>
      </c>
      <c r="CV1475" s="817">
        <f t="shared" si="1271"/>
        <v>0</v>
      </c>
      <c r="CW1475" s="817">
        <f t="shared" si="1272"/>
        <v>0</v>
      </c>
      <c r="CX1475" s="817">
        <f t="shared" si="1273"/>
        <v>0</v>
      </c>
      <c r="CY1475" s="817"/>
      <c r="CZ1475" s="817">
        <f t="shared" si="1274"/>
        <v>0</v>
      </c>
      <c r="DA1475" s="817">
        <f t="shared" si="1275"/>
        <v>0</v>
      </c>
      <c r="DB1475" s="817"/>
      <c r="DC1475" s="822">
        <f t="shared" si="1284"/>
        <v>0</v>
      </c>
      <c r="DD1475" s="822">
        <f t="shared" si="1285"/>
        <v>0</v>
      </c>
    </row>
    <row r="1476" spans="1:108">
      <c r="A1476" s="379">
        <v>1202078</v>
      </c>
      <c r="B1476" s="419" t="s">
        <v>2548</v>
      </c>
      <c r="C1476" s="77">
        <f t="shared" si="1276"/>
        <v>0</v>
      </c>
      <c r="D1476" s="480"/>
      <c r="E1476" s="152"/>
      <c r="F1476" s="284"/>
      <c r="G1476" s="283"/>
      <c r="H1476" s="177">
        <f t="shared" si="1277"/>
        <v>0</v>
      </c>
      <c r="I1476" s="156"/>
      <c r="J1476" s="155"/>
      <c r="K1476" s="157"/>
      <c r="L1476" s="78"/>
      <c r="M1476" s="155"/>
      <c r="N1476" s="79"/>
      <c r="O1476" s="57">
        <f t="shared" ref="O1476" si="1286">SUM(P1476:Q1476)</f>
        <v>0</v>
      </c>
      <c r="P1476" s="156"/>
      <c r="Q1476" s="157"/>
      <c r="R1476" s="281">
        <f t="shared" ref="R1476" si="1287">SUM(S1476:T1476)</f>
        <v>0</v>
      </c>
      <c r="S1476" s="78"/>
      <c r="T1476" s="79"/>
      <c r="U1476" s="57">
        <f t="shared" ref="U1476" si="1288">SUM(V1476:W1476)</f>
        <v>0</v>
      </c>
      <c r="V1476" s="156"/>
      <c r="W1476" s="157"/>
      <c r="X1476" s="281">
        <f t="shared" ref="X1476" si="1289">SUM(Y1476:Z1476)</f>
        <v>0</v>
      </c>
      <c r="Y1476" s="78"/>
      <c r="Z1476" s="302"/>
      <c r="AA1476" s="78"/>
      <c r="AB1476" s="155"/>
      <c r="AC1476" s="79"/>
      <c r="AD1476" s="156"/>
      <c r="AE1476" s="155"/>
      <c r="AF1476" s="157"/>
      <c r="AG1476" s="158"/>
      <c r="AH1476" s="156"/>
      <c r="AI1476" s="157"/>
      <c r="AJ1476" s="158"/>
      <c r="AK1476" s="75"/>
      <c r="AL1476" s="271"/>
      <c r="AM1476" s="271"/>
      <c r="AN1476" s="271"/>
      <c r="AO1476" s="855" t="str">
        <f t="shared" si="1253"/>
        <v/>
      </c>
      <c r="BE1476" s="244"/>
      <c r="BF1476" s="244"/>
      <c r="BG1476" s="244"/>
      <c r="BH1476" s="244"/>
      <c r="CC1476" s="513" t="str">
        <f t="shared" si="1258"/>
        <v/>
      </c>
      <c r="CD1476" s="513" t="str">
        <f t="shared" si="1259"/>
        <v/>
      </c>
      <c r="CE1476" s="513" t="str">
        <f t="shared" si="1260"/>
        <v/>
      </c>
      <c r="CF1476" s="513" t="str">
        <f t="shared" si="1261"/>
        <v/>
      </c>
      <c r="CG1476" s="513" t="str">
        <f t="shared" si="1262"/>
        <v/>
      </c>
      <c r="CH1476" s="513" t="str">
        <f t="shared" si="1263"/>
        <v/>
      </c>
      <c r="CI1476" s="513" t="str">
        <f t="shared" si="1264"/>
        <v/>
      </c>
      <c r="CJ1476" s="513"/>
      <c r="CK1476" s="513" t="str">
        <f t="shared" si="1265"/>
        <v/>
      </c>
      <c r="CL1476" s="513" t="str">
        <f t="shared" si="1266"/>
        <v/>
      </c>
      <c r="CM1476" s="513"/>
      <c r="CN1476" s="244"/>
      <c r="CO1476" s="244"/>
      <c r="CR1476" s="822">
        <f t="shared" si="1267"/>
        <v>0</v>
      </c>
      <c r="CS1476" s="822">
        <f t="shared" si="1268"/>
        <v>0</v>
      </c>
      <c r="CT1476" s="823">
        <f t="shared" si="1269"/>
        <v>0</v>
      </c>
      <c r="CU1476" s="817">
        <f t="shared" si="1270"/>
        <v>0</v>
      </c>
      <c r="CV1476" s="817">
        <f t="shared" si="1271"/>
        <v>0</v>
      </c>
      <c r="CW1476" s="817">
        <f t="shared" si="1272"/>
        <v>0</v>
      </c>
      <c r="CX1476" s="817">
        <f t="shared" si="1273"/>
        <v>0</v>
      </c>
      <c r="CY1476" s="817"/>
      <c r="CZ1476" s="817">
        <f t="shared" si="1274"/>
        <v>0</v>
      </c>
      <c r="DA1476" s="817">
        <f t="shared" si="1275"/>
        <v>0</v>
      </c>
      <c r="DB1476" s="817"/>
      <c r="DC1476" s="244"/>
      <c r="DD1476" s="244"/>
    </row>
    <row r="1477" spans="1:108">
      <c r="A1477" s="908" t="s">
        <v>51</v>
      </c>
      <c r="B1477" s="901"/>
      <c r="C1477" s="303">
        <f>SUM(C1393:C1476)</f>
        <v>0</v>
      </c>
      <c r="D1477" s="304"/>
      <c r="E1477" s="305"/>
      <c r="F1477" s="306"/>
      <c r="G1477" s="304"/>
      <c r="H1477" s="303">
        <f t="shared" ref="H1477:AN1477" si="1290">SUM(H1393:H1476)</f>
        <v>0</v>
      </c>
      <c r="I1477" s="307">
        <f t="shared" si="1290"/>
        <v>0</v>
      </c>
      <c r="J1477" s="308">
        <f t="shared" si="1290"/>
        <v>0</v>
      </c>
      <c r="K1477" s="309">
        <f t="shared" si="1290"/>
        <v>0</v>
      </c>
      <c r="L1477" s="305">
        <f t="shared" si="1290"/>
        <v>0</v>
      </c>
      <c r="M1477" s="308">
        <f t="shared" si="1290"/>
        <v>0</v>
      </c>
      <c r="N1477" s="306">
        <f t="shared" si="1290"/>
        <v>0</v>
      </c>
      <c r="O1477" s="303">
        <f t="shared" si="1290"/>
        <v>0</v>
      </c>
      <c r="P1477" s="307">
        <f t="shared" si="1290"/>
        <v>0</v>
      </c>
      <c r="Q1477" s="309">
        <f t="shared" si="1290"/>
        <v>0</v>
      </c>
      <c r="R1477" s="310">
        <f t="shared" si="1290"/>
        <v>0</v>
      </c>
      <c r="S1477" s="305">
        <f t="shared" si="1290"/>
        <v>0</v>
      </c>
      <c r="T1477" s="306">
        <f t="shared" si="1290"/>
        <v>0</v>
      </c>
      <c r="U1477" s="303">
        <f t="shared" si="1290"/>
        <v>0</v>
      </c>
      <c r="V1477" s="307">
        <f t="shared" si="1290"/>
        <v>0</v>
      </c>
      <c r="W1477" s="309">
        <f t="shared" si="1290"/>
        <v>0</v>
      </c>
      <c r="X1477" s="310">
        <f t="shared" si="1290"/>
        <v>0</v>
      </c>
      <c r="Y1477" s="305">
        <f t="shared" si="1290"/>
        <v>0</v>
      </c>
      <c r="Z1477" s="311">
        <f t="shared" si="1290"/>
        <v>0</v>
      </c>
      <c r="AA1477" s="305">
        <f t="shared" si="1290"/>
        <v>0</v>
      </c>
      <c r="AB1477" s="308">
        <f t="shared" si="1290"/>
        <v>0</v>
      </c>
      <c r="AC1477" s="306">
        <f t="shared" si="1290"/>
        <v>0</v>
      </c>
      <c r="AD1477" s="307">
        <f t="shared" si="1290"/>
        <v>0</v>
      </c>
      <c r="AE1477" s="308">
        <f t="shared" si="1290"/>
        <v>0</v>
      </c>
      <c r="AF1477" s="309">
        <f t="shared" si="1290"/>
        <v>0</v>
      </c>
      <c r="AG1477" s="312">
        <f t="shared" si="1290"/>
        <v>0</v>
      </c>
      <c r="AH1477" s="307">
        <f t="shared" si="1290"/>
        <v>0</v>
      </c>
      <c r="AI1477" s="309">
        <f t="shared" si="1290"/>
        <v>0</v>
      </c>
      <c r="AJ1477" s="312">
        <f t="shared" si="1290"/>
        <v>0</v>
      </c>
      <c r="AK1477" s="307">
        <f t="shared" ref="AK1477:AM1477" si="1291">SUM(AK1393:AK1476)</f>
        <v>0</v>
      </c>
      <c r="AL1477" s="309">
        <f t="shared" si="1291"/>
        <v>0</v>
      </c>
      <c r="AM1477" s="309">
        <f t="shared" si="1291"/>
        <v>0</v>
      </c>
      <c r="AN1477" s="309">
        <f t="shared" si="1290"/>
        <v>0</v>
      </c>
      <c r="AO1477" s="854"/>
      <c r="BE1477" s="256"/>
      <c r="BF1477" s="256"/>
      <c r="BG1477" s="256"/>
      <c r="BH1477" s="256"/>
      <c r="CC1477" s="818"/>
      <c r="CD1477" s="818"/>
      <c r="CE1477" s="818"/>
      <c r="CF1477" s="818"/>
      <c r="CG1477" s="818"/>
      <c r="CH1477" s="818"/>
      <c r="CI1477" s="818"/>
      <c r="CJ1477" s="818"/>
      <c r="CK1477" s="818"/>
      <c r="CL1477" s="818"/>
      <c r="CM1477" s="818"/>
      <c r="CN1477" s="256"/>
      <c r="CO1477" s="256"/>
      <c r="CR1477" s="824"/>
      <c r="CS1477" s="824"/>
      <c r="CT1477" s="824"/>
      <c r="CU1477" s="818"/>
      <c r="CV1477" s="818"/>
      <c r="CW1477" s="818"/>
      <c r="CX1477" s="818"/>
      <c r="CY1477" s="818"/>
      <c r="CZ1477" s="818"/>
      <c r="DA1477" s="818"/>
      <c r="DB1477" s="818"/>
      <c r="DC1477" s="256"/>
      <c r="DD1477" s="256"/>
    </row>
    <row r="1478" spans="1:108">
      <c r="A1478" s="881" t="s">
        <v>2549</v>
      </c>
      <c r="B1478" s="879"/>
      <c r="C1478" s="875"/>
      <c r="D1478" s="876"/>
      <c r="E1478" s="876"/>
      <c r="F1478" s="876"/>
      <c r="G1478" s="876"/>
      <c r="H1478" s="876"/>
      <c r="I1478" s="876"/>
      <c r="J1478" s="876"/>
      <c r="K1478" s="876"/>
      <c r="L1478" s="876"/>
      <c r="M1478" s="876"/>
      <c r="N1478" s="876"/>
      <c r="O1478" s="876"/>
      <c r="P1478" s="876"/>
      <c r="Q1478" s="876"/>
      <c r="R1478" s="876"/>
      <c r="S1478" s="876"/>
      <c r="T1478" s="876"/>
      <c r="U1478" s="876"/>
      <c r="V1478" s="876"/>
      <c r="W1478" s="876"/>
      <c r="X1478" s="876"/>
      <c r="Y1478" s="876"/>
      <c r="Z1478" s="876"/>
      <c r="AA1478" s="876"/>
      <c r="AB1478" s="876"/>
      <c r="AC1478" s="876"/>
      <c r="AD1478" s="876"/>
      <c r="AE1478" s="876"/>
      <c r="AF1478" s="876"/>
      <c r="AG1478" s="876"/>
      <c r="AH1478" s="876"/>
      <c r="AI1478" s="876"/>
      <c r="AJ1478" s="876"/>
      <c r="AK1478" s="876"/>
      <c r="AL1478" s="876"/>
      <c r="AM1478" s="876"/>
      <c r="AN1478" s="876"/>
      <c r="AO1478" s="854"/>
      <c r="BE1478" s="515"/>
      <c r="BF1478" s="515"/>
      <c r="BG1478" s="515"/>
      <c r="BH1478" s="515"/>
      <c r="CC1478" s="818"/>
      <c r="CD1478" s="818"/>
      <c r="CE1478" s="818"/>
      <c r="CF1478" s="818"/>
      <c r="CG1478" s="818"/>
      <c r="CH1478" s="818"/>
      <c r="CI1478" s="818"/>
      <c r="CJ1478" s="818"/>
      <c r="CK1478" s="818"/>
      <c r="CL1478" s="818"/>
      <c r="CM1478" s="818"/>
      <c r="CN1478" s="515"/>
      <c r="CO1478" s="515"/>
      <c r="CR1478" s="824"/>
      <c r="CS1478" s="824"/>
      <c r="CT1478" s="824"/>
      <c r="CU1478" s="818"/>
      <c r="CV1478" s="818"/>
      <c r="CW1478" s="818"/>
      <c r="CX1478" s="818"/>
      <c r="CY1478" s="818"/>
      <c r="CZ1478" s="818"/>
      <c r="DA1478" s="818"/>
      <c r="DB1478" s="818"/>
      <c r="DC1478" s="515"/>
      <c r="DD1478" s="515"/>
    </row>
    <row r="1479" spans="1:108">
      <c r="A1479" s="386">
        <v>1301001</v>
      </c>
      <c r="B1479" s="418" t="s">
        <v>2550</v>
      </c>
      <c r="C1479" s="42">
        <f t="shared" ref="C1479:C1529" si="1292">SUM(D1479+G1479)</f>
        <v>0</v>
      </c>
      <c r="D1479" s="369">
        <f t="shared" ref="D1479:D1529" si="1293">SUM(E1479:F1479)</f>
        <v>0</v>
      </c>
      <c r="E1479" s="43"/>
      <c r="F1479" s="44"/>
      <c r="G1479" s="45"/>
      <c r="H1479" s="140"/>
      <c r="I1479" s="141"/>
      <c r="J1479" s="141"/>
      <c r="K1479" s="141"/>
      <c r="L1479" s="141"/>
      <c r="M1479" s="141"/>
      <c r="N1479" s="141"/>
      <c r="O1479" s="141"/>
      <c r="P1479" s="141"/>
      <c r="Q1479" s="141"/>
      <c r="R1479" s="141"/>
      <c r="S1479" s="141"/>
      <c r="T1479" s="141"/>
      <c r="U1479" s="141"/>
      <c r="V1479" s="141"/>
      <c r="W1479" s="141"/>
      <c r="X1479" s="141"/>
      <c r="Y1479" s="141"/>
      <c r="Z1479" s="142"/>
      <c r="AA1479" s="43"/>
      <c r="AB1479" s="143"/>
      <c r="AC1479" s="44"/>
      <c r="AD1479" s="104"/>
      <c r="AE1479" s="143"/>
      <c r="AF1479" s="105"/>
      <c r="AG1479" s="144"/>
      <c r="AH1479" s="104"/>
      <c r="AI1479" s="105"/>
      <c r="AJ1479" s="144"/>
      <c r="AK1479" s="109"/>
      <c r="AL1479" s="270"/>
      <c r="AM1479" s="270"/>
      <c r="AN1479" s="270"/>
      <c r="AO1479" s="855" t="str">
        <f t="shared" ref="AO1479:AO1529" si="1294">CC1479&amp;CD1479&amp;CE1479&amp;CF1479&amp;CG1479&amp;CH1479&amp;CI1479&amp;CJ1479&amp;CK1479&amp;CL1479&amp;CM1479&amp;CN1479&amp;CO1479</f>
        <v/>
      </c>
      <c r="BE1479" s="244"/>
      <c r="BF1479" s="244"/>
      <c r="BG1479" s="244"/>
      <c r="BH1479" s="244"/>
      <c r="CC1479" s="513" t="str">
        <f t="shared" ref="CC1479:CC1510" si="1295">IF(AND($C1479&gt;0,AA1479="")," * No olvide digitar la variable "&amp;$AA$8&amp;""&amp;": Atención Cerrada. Digite Cero si no tiene.","")</f>
        <v/>
      </c>
      <c r="CD1479" s="513" t="str">
        <f t="shared" ref="CD1479:CD1510" si="1296">IF(AND($C1479&gt;0,AB1479="")," * No olvide digitar la variable "&amp;$AA$8&amp;""&amp;": Atención Abierta. Digite Cero si no tiene.","")</f>
        <v/>
      </c>
      <c r="CE1479" s="513" t="str">
        <f t="shared" ref="CE1479:CE1510" si="1297">IF(AND($C1479&gt;0,AC1479="")," * No olvide digitar la variable "&amp;$AA$8&amp;""&amp;": Emergencia. Digite Cero si no tiene.","")</f>
        <v/>
      </c>
      <c r="CF1479" s="513" t="str">
        <f t="shared" ref="CF1479:CF1510" si="1298">IF(AND(C1479&lt;AA1479+AB1479+AC1479)," * La Suma de la variable "&amp;$AA$8&amp;""&amp;" no puede ser mayor al Total.","")</f>
        <v/>
      </c>
      <c r="CG1479" s="513" t="str">
        <f t="shared" ref="CG1479:CG1510" si="1299">IF(AND($C1479&gt;0,AD1479="")," * No olvide digitar la variable "&amp;$AD$8&amp;""&amp;": Honorarios. Digite Cero si no tiene.","")</f>
        <v/>
      </c>
      <c r="CH1479" s="513" t="str">
        <f t="shared" ref="CH1479:CH1510" si="1300">IF(AND($C1479&gt;0,AE1479="")," * No olvide digitar la variable "&amp;$AD$8&amp;""&amp;": Convenios. Digite Cero si no tiene.","")</f>
        <v/>
      </c>
      <c r="CI1479" s="513" t="str">
        <f t="shared" ref="CI1479:CI1510" si="1301">IF(AND($C1479&gt;0,AF1479="")," * No olvide digitar la variable "&amp;$AD$8&amp;""&amp;": Consultores de llamada. Digite Cero si no tiene.","")</f>
        <v/>
      </c>
      <c r="CJ1479" s="513"/>
      <c r="CK1479" s="513" t="str">
        <f t="shared" ref="CK1479:CK1510" si="1302">IF(AND($C1479&gt;0,AH1479="")," * No olvide digitar la variable "&amp;$AH$8&amp;""&amp;" Al Sistema. Digite Cero si no tiene.","")</f>
        <v/>
      </c>
      <c r="CL1479" s="513" t="str">
        <f t="shared" ref="CL1479:CL1510" si="1303">IF(AND($C1479&gt;0,AI1479="")," * No olvide digitar la variable "&amp;$AH$8&amp;""&amp;" al Extrasistema. Digite Cero si no tiene.","")</f>
        <v/>
      </c>
      <c r="CM1479" s="513"/>
      <c r="CN1479" s="244"/>
      <c r="CO1479" s="244"/>
      <c r="CR1479" s="822">
        <f t="shared" ref="CR1479:CR1510" si="1304">IF(AND($C1479&gt;0,AA1479=""),1,0)</f>
        <v>0</v>
      </c>
      <c r="CS1479" s="822">
        <f t="shared" ref="CS1479:CS1510" si="1305">IF(AND($C1479&gt;0,AB1479=""),1,0)</f>
        <v>0</v>
      </c>
      <c r="CT1479" s="823">
        <f t="shared" ref="CT1479:CT1510" si="1306">IF(AND($C1479&gt;0,AC1479=""),1,0)</f>
        <v>0</v>
      </c>
      <c r="CU1479" s="817">
        <f t="shared" ref="CU1479:CU1510" si="1307">IF(AND(C1479&lt;AA1479+AB1479+AC1479),1,0)</f>
        <v>0</v>
      </c>
      <c r="CV1479" s="817">
        <f t="shared" ref="CV1479:CV1510" si="1308">IF(AND($C1479&gt;0,AD1479=""),1,0)</f>
        <v>0</v>
      </c>
      <c r="CW1479" s="817">
        <f t="shared" ref="CW1479:CW1510" si="1309">IF(AND($C1479&gt;0,AE1479=""),1,0)</f>
        <v>0</v>
      </c>
      <c r="CX1479" s="817">
        <f t="shared" ref="CX1479:CX1510" si="1310">IF(AND($C1479&gt;0,AF1479=""),1,0)</f>
        <v>0</v>
      </c>
      <c r="CY1479" s="817"/>
      <c r="CZ1479" s="817">
        <f t="shared" ref="CZ1479:CZ1510" si="1311">IF(AND($C1479&gt;0,AH1479=""),1,0)</f>
        <v>0</v>
      </c>
      <c r="DA1479" s="817">
        <f t="shared" ref="DA1479:DA1510" si="1312">IF(AND($C1479&gt;0,AI1479=""),1,0)</f>
        <v>0</v>
      </c>
      <c r="DB1479" s="817"/>
      <c r="DC1479" s="244"/>
      <c r="DD1479" s="244"/>
    </row>
    <row r="1480" spans="1:108">
      <c r="A1480" s="388">
        <v>1301047</v>
      </c>
      <c r="B1480" s="419" t="s">
        <v>2551</v>
      </c>
      <c r="C1480" s="57">
        <f>SUM(D1480+G1480)</f>
        <v>0</v>
      </c>
      <c r="D1480" s="372">
        <f>SUM(E1480:F1480)</f>
        <v>0</v>
      </c>
      <c r="E1480" s="58"/>
      <c r="F1480" s="59"/>
      <c r="G1480" s="60"/>
      <c r="H1480" s="145"/>
      <c r="I1480" s="146"/>
      <c r="J1480" s="146"/>
      <c r="K1480" s="146"/>
      <c r="L1480" s="146"/>
      <c r="M1480" s="146"/>
      <c r="N1480" s="146"/>
      <c r="O1480" s="146"/>
      <c r="P1480" s="146"/>
      <c r="Q1480" s="146"/>
      <c r="R1480" s="146"/>
      <c r="S1480" s="146"/>
      <c r="T1480" s="146"/>
      <c r="U1480" s="146"/>
      <c r="V1480" s="146"/>
      <c r="W1480" s="146"/>
      <c r="X1480" s="146"/>
      <c r="Y1480" s="146"/>
      <c r="Z1480" s="147"/>
      <c r="AA1480" s="58"/>
      <c r="AB1480" s="148"/>
      <c r="AC1480" s="59"/>
      <c r="AD1480" s="110"/>
      <c r="AE1480" s="148"/>
      <c r="AF1480" s="111"/>
      <c r="AG1480" s="149"/>
      <c r="AH1480" s="110"/>
      <c r="AI1480" s="111"/>
      <c r="AJ1480" s="149"/>
      <c r="AK1480" s="110"/>
      <c r="AL1480" s="111"/>
      <c r="AM1480" s="271"/>
      <c r="AN1480" s="271"/>
      <c r="AO1480" s="855" t="str">
        <f t="shared" si="1294"/>
        <v/>
      </c>
      <c r="BE1480" s="244"/>
      <c r="BF1480" s="244"/>
      <c r="BG1480" s="244"/>
      <c r="BH1480" s="244"/>
      <c r="CC1480" s="513" t="str">
        <f t="shared" si="1295"/>
        <v/>
      </c>
      <c r="CD1480" s="513" t="str">
        <f t="shared" si="1296"/>
        <v/>
      </c>
      <c r="CE1480" s="513" t="str">
        <f t="shared" si="1297"/>
        <v/>
      </c>
      <c r="CF1480" s="513" t="str">
        <f t="shared" si="1298"/>
        <v/>
      </c>
      <c r="CG1480" s="513" t="str">
        <f t="shared" si="1299"/>
        <v/>
      </c>
      <c r="CH1480" s="513" t="str">
        <f t="shared" si="1300"/>
        <v/>
      </c>
      <c r="CI1480" s="513" t="str">
        <f t="shared" si="1301"/>
        <v/>
      </c>
      <c r="CJ1480" s="513"/>
      <c r="CK1480" s="513" t="str">
        <f t="shared" si="1302"/>
        <v/>
      </c>
      <c r="CL1480" s="513" t="str">
        <f t="shared" si="1303"/>
        <v/>
      </c>
      <c r="CM1480" s="513"/>
      <c r="CN1480" s="513" t="str">
        <f t="shared" ref="CN1480" si="1313">IF(AND($C1480&gt;0,AK1480="")," * No olvide digitar la variable Quirófano Cirugía Mayor. Digite Cero si no tiene.",IF(AK1480&gt;$C1480," *  La variable Quirófano Cirugía Mayor No puede ser mayor al Total.",""))</f>
        <v/>
      </c>
      <c r="CO1480" s="513" t="str">
        <f t="shared" ref="CO1480" si="1314">IF(AND($C1480&gt;0,AL1480="")," * No olvide digitar la variable Asistencia Anestésica. Digite Cero si no tiene.",IF(AL1480&gt;$C1480," *  La variable Asistencia Anestésica No puede ser mayor al Total.",""))</f>
        <v/>
      </c>
      <c r="CR1480" s="822">
        <f t="shared" si="1304"/>
        <v>0</v>
      </c>
      <c r="CS1480" s="822">
        <f t="shared" si="1305"/>
        <v>0</v>
      </c>
      <c r="CT1480" s="823">
        <f t="shared" si="1306"/>
        <v>0</v>
      </c>
      <c r="CU1480" s="817">
        <f t="shared" si="1307"/>
        <v>0</v>
      </c>
      <c r="CV1480" s="817">
        <f t="shared" si="1308"/>
        <v>0</v>
      </c>
      <c r="CW1480" s="817">
        <f t="shared" si="1309"/>
        <v>0</v>
      </c>
      <c r="CX1480" s="817">
        <f t="shared" si="1310"/>
        <v>0</v>
      </c>
      <c r="CY1480" s="817"/>
      <c r="CZ1480" s="817">
        <f t="shared" si="1311"/>
        <v>0</v>
      </c>
      <c r="DA1480" s="817">
        <f t="shared" si="1312"/>
        <v>0</v>
      </c>
      <c r="DB1480" s="817"/>
      <c r="DC1480" s="822">
        <f t="shared" ref="DC1480" si="1315">IF(AND($C1480&gt;0,AK1480=""),1,IF(AK1480&gt;$C1480,1,0))</f>
        <v>0</v>
      </c>
      <c r="DD1480" s="822">
        <f t="shared" ref="DD1480" si="1316">IF(AND($C1480&gt;0,AL1480=""),1,IF(AL1480&gt;$C1480,1,0))</f>
        <v>0</v>
      </c>
    </row>
    <row r="1481" spans="1:108">
      <c r="A1481" s="388">
        <v>1301002</v>
      </c>
      <c r="B1481" s="419" t="s">
        <v>2552</v>
      </c>
      <c r="C1481" s="57">
        <f t="shared" si="1292"/>
        <v>0</v>
      </c>
      <c r="D1481" s="372">
        <f t="shared" si="1293"/>
        <v>0</v>
      </c>
      <c r="E1481" s="58"/>
      <c r="F1481" s="59"/>
      <c r="G1481" s="60"/>
      <c r="H1481" s="145"/>
      <c r="I1481" s="146"/>
      <c r="J1481" s="146"/>
      <c r="K1481" s="146"/>
      <c r="L1481" s="146"/>
      <c r="M1481" s="146"/>
      <c r="N1481" s="146"/>
      <c r="O1481" s="146"/>
      <c r="P1481" s="146"/>
      <c r="Q1481" s="146"/>
      <c r="R1481" s="146"/>
      <c r="S1481" s="146"/>
      <c r="T1481" s="146"/>
      <c r="U1481" s="146"/>
      <c r="V1481" s="146"/>
      <c r="W1481" s="146"/>
      <c r="X1481" s="146"/>
      <c r="Y1481" s="146"/>
      <c r="Z1481" s="147"/>
      <c r="AA1481" s="58"/>
      <c r="AB1481" s="148"/>
      <c r="AC1481" s="59"/>
      <c r="AD1481" s="110"/>
      <c r="AE1481" s="148"/>
      <c r="AF1481" s="111"/>
      <c r="AG1481" s="149"/>
      <c r="AH1481" s="110"/>
      <c r="AI1481" s="111"/>
      <c r="AJ1481" s="149"/>
      <c r="AK1481" s="75"/>
      <c r="AL1481" s="271"/>
      <c r="AM1481" s="271"/>
      <c r="AN1481" s="271"/>
      <c r="AO1481" s="855" t="str">
        <f t="shared" si="1294"/>
        <v/>
      </c>
      <c r="BE1481" s="244"/>
      <c r="BF1481" s="244"/>
      <c r="BG1481" s="244"/>
      <c r="BH1481" s="244"/>
      <c r="CC1481" s="513" t="str">
        <f t="shared" si="1295"/>
        <v/>
      </c>
      <c r="CD1481" s="513" t="str">
        <f t="shared" si="1296"/>
        <v/>
      </c>
      <c r="CE1481" s="513" t="str">
        <f t="shared" si="1297"/>
        <v/>
      </c>
      <c r="CF1481" s="513" t="str">
        <f t="shared" si="1298"/>
        <v/>
      </c>
      <c r="CG1481" s="513" t="str">
        <f t="shared" si="1299"/>
        <v/>
      </c>
      <c r="CH1481" s="513" t="str">
        <f t="shared" si="1300"/>
        <v/>
      </c>
      <c r="CI1481" s="513" t="str">
        <f t="shared" si="1301"/>
        <v/>
      </c>
      <c r="CJ1481" s="513"/>
      <c r="CK1481" s="513" t="str">
        <f t="shared" si="1302"/>
        <v/>
      </c>
      <c r="CL1481" s="513" t="str">
        <f t="shared" si="1303"/>
        <v/>
      </c>
      <c r="CM1481" s="513"/>
      <c r="CN1481" s="244"/>
      <c r="CO1481" s="244"/>
      <c r="CR1481" s="822">
        <f t="shared" si="1304"/>
        <v>0</v>
      </c>
      <c r="CS1481" s="822">
        <f t="shared" si="1305"/>
        <v>0</v>
      </c>
      <c r="CT1481" s="823">
        <f t="shared" si="1306"/>
        <v>0</v>
      </c>
      <c r="CU1481" s="817">
        <f t="shared" si="1307"/>
        <v>0</v>
      </c>
      <c r="CV1481" s="817">
        <f t="shared" si="1308"/>
        <v>0</v>
      </c>
      <c r="CW1481" s="817">
        <f t="shared" si="1309"/>
        <v>0</v>
      </c>
      <c r="CX1481" s="817">
        <f t="shared" si="1310"/>
        <v>0</v>
      </c>
      <c r="CY1481" s="817"/>
      <c r="CZ1481" s="817">
        <f t="shared" si="1311"/>
        <v>0</v>
      </c>
      <c r="DA1481" s="817">
        <f t="shared" si="1312"/>
        <v>0</v>
      </c>
      <c r="DB1481" s="817"/>
      <c r="DC1481" s="244"/>
      <c r="DD1481" s="244"/>
    </row>
    <row r="1482" spans="1:108">
      <c r="A1482" s="388">
        <v>1301003</v>
      </c>
      <c r="B1482" s="419" t="s">
        <v>2553</v>
      </c>
      <c r="C1482" s="57">
        <f t="shared" si="1292"/>
        <v>0</v>
      </c>
      <c r="D1482" s="372">
        <f t="shared" si="1293"/>
        <v>0</v>
      </c>
      <c r="E1482" s="58"/>
      <c r="F1482" s="59"/>
      <c r="G1482" s="60"/>
      <c r="H1482" s="145"/>
      <c r="I1482" s="146"/>
      <c r="J1482" s="146"/>
      <c r="K1482" s="146"/>
      <c r="L1482" s="146"/>
      <c r="M1482" s="146"/>
      <c r="N1482" s="146"/>
      <c r="O1482" s="146"/>
      <c r="P1482" s="146"/>
      <c r="Q1482" s="146"/>
      <c r="R1482" s="146"/>
      <c r="S1482" s="146"/>
      <c r="T1482" s="146"/>
      <c r="U1482" s="146"/>
      <c r="V1482" s="146"/>
      <c r="W1482" s="146"/>
      <c r="X1482" s="146"/>
      <c r="Y1482" s="146"/>
      <c r="Z1482" s="147"/>
      <c r="AA1482" s="58"/>
      <c r="AB1482" s="148"/>
      <c r="AC1482" s="59"/>
      <c r="AD1482" s="110"/>
      <c r="AE1482" s="148"/>
      <c r="AF1482" s="111"/>
      <c r="AG1482" s="149"/>
      <c r="AH1482" s="110"/>
      <c r="AI1482" s="111"/>
      <c r="AJ1482" s="149"/>
      <c r="AK1482" s="110"/>
      <c r="AL1482" s="111"/>
      <c r="AM1482" s="271"/>
      <c r="AN1482" s="271"/>
      <c r="AO1482" s="855" t="str">
        <f>CC1482&amp;CD1482&amp;CE1482&amp;CF1482&amp;CG1482&amp;CH1482&amp;CI1482&amp;CJ1482&amp;CK1482&amp;CL1482&amp;CM1482&amp;CN1482&amp;CO1482</f>
        <v/>
      </c>
      <c r="BE1482" s="244"/>
      <c r="BF1482" s="244"/>
      <c r="BG1482" s="244"/>
      <c r="BH1482" s="244"/>
      <c r="CC1482" s="513" t="str">
        <f t="shared" si="1295"/>
        <v/>
      </c>
      <c r="CD1482" s="513" t="str">
        <f t="shared" si="1296"/>
        <v/>
      </c>
      <c r="CE1482" s="513" t="str">
        <f t="shared" si="1297"/>
        <v/>
      </c>
      <c r="CF1482" s="513" t="str">
        <f t="shared" si="1298"/>
        <v/>
      </c>
      <c r="CG1482" s="513" t="str">
        <f t="shared" si="1299"/>
        <v/>
      </c>
      <c r="CH1482" s="513" t="str">
        <f t="shared" si="1300"/>
        <v/>
      </c>
      <c r="CI1482" s="513" t="str">
        <f t="shared" si="1301"/>
        <v/>
      </c>
      <c r="CJ1482" s="513"/>
      <c r="CK1482" s="513" t="str">
        <f t="shared" si="1302"/>
        <v/>
      </c>
      <c r="CL1482" s="513" t="str">
        <f t="shared" si="1303"/>
        <v/>
      </c>
      <c r="CM1482" s="513"/>
      <c r="CN1482" s="513" t="str">
        <f>IF(AND($C1482&gt;0,AK1482="")," * No olvide digitar la variable Quirófano Cirugía Mayor. Digite Cero si no tiene.",IF(AK1482&gt;$C1482," *  La variable Quirófano Cirugía Mayor No puede ser mayor al Total.",""))</f>
        <v/>
      </c>
      <c r="CO1482" s="513" t="str">
        <f>IF(AND($C1482&gt;0,AL1482="")," * No olvide digitar la variable Asistencia Anestésica. Digite Cero si no tiene.",IF(AL1482&gt;$C1482," *  La variable Asistencia Anestésica No puede ser mayor al Total.",""))</f>
        <v/>
      </c>
      <c r="CR1482" s="822">
        <f t="shared" si="1304"/>
        <v>0</v>
      </c>
      <c r="CS1482" s="822">
        <f t="shared" si="1305"/>
        <v>0</v>
      </c>
      <c r="CT1482" s="823">
        <f t="shared" si="1306"/>
        <v>0</v>
      </c>
      <c r="CU1482" s="817">
        <f t="shared" si="1307"/>
        <v>0</v>
      </c>
      <c r="CV1482" s="817">
        <f t="shared" si="1308"/>
        <v>0</v>
      </c>
      <c r="CW1482" s="817">
        <f t="shared" si="1309"/>
        <v>0</v>
      </c>
      <c r="CX1482" s="817">
        <f t="shared" si="1310"/>
        <v>0</v>
      </c>
      <c r="CY1482" s="817"/>
      <c r="CZ1482" s="817">
        <f t="shared" si="1311"/>
        <v>0</v>
      </c>
      <c r="DA1482" s="817">
        <f t="shared" si="1312"/>
        <v>0</v>
      </c>
      <c r="DB1482" s="817"/>
      <c r="DC1482" s="822">
        <f t="shared" ref="DC1482:DC1485" si="1317">IF(AND($C1482&gt;0,AK1482=""),1,IF(AK1482&gt;$C1482,1,0))</f>
        <v>0</v>
      </c>
      <c r="DD1482" s="822">
        <f t="shared" ref="DD1482:DD1485" si="1318">IF(AND($C1482&gt;0,AL1482=""),1,IF(AL1482&gt;$C1482,1,0))</f>
        <v>0</v>
      </c>
    </row>
    <row r="1483" spans="1:108">
      <c r="A1483" s="388">
        <v>1301005</v>
      </c>
      <c r="B1483" s="419" t="s">
        <v>2554</v>
      </c>
      <c r="C1483" s="57">
        <f t="shared" si="1292"/>
        <v>0</v>
      </c>
      <c r="D1483" s="372">
        <f t="shared" si="1293"/>
        <v>0</v>
      </c>
      <c r="E1483" s="58"/>
      <c r="F1483" s="59"/>
      <c r="G1483" s="60"/>
      <c r="H1483" s="145"/>
      <c r="I1483" s="146"/>
      <c r="J1483" s="146"/>
      <c r="K1483" s="146"/>
      <c r="L1483" s="146"/>
      <c r="M1483" s="146"/>
      <c r="N1483" s="146"/>
      <c r="O1483" s="146"/>
      <c r="P1483" s="146"/>
      <c r="Q1483" s="146"/>
      <c r="R1483" s="146"/>
      <c r="S1483" s="146"/>
      <c r="T1483" s="146"/>
      <c r="U1483" s="146"/>
      <c r="V1483" s="146"/>
      <c r="W1483" s="146"/>
      <c r="X1483" s="146"/>
      <c r="Y1483" s="146"/>
      <c r="Z1483" s="147"/>
      <c r="AA1483" s="58"/>
      <c r="AB1483" s="148"/>
      <c r="AC1483" s="59"/>
      <c r="AD1483" s="110"/>
      <c r="AE1483" s="148"/>
      <c r="AF1483" s="111"/>
      <c r="AG1483" s="149"/>
      <c r="AH1483" s="110"/>
      <c r="AI1483" s="111"/>
      <c r="AJ1483" s="149"/>
      <c r="AK1483" s="110"/>
      <c r="AL1483" s="111"/>
      <c r="AM1483" s="271"/>
      <c r="AN1483" s="271"/>
      <c r="AO1483" s="855" t="str">
        <f>CC1483&amp;CD1483&amp;CE1483&amp;CF1483&amp;CG1483&amp;CH1483&amp;CI1483&amp;CJ1483&amp;CK1483&amp;CL1483&amp;CM1483&amp;CN1483&amp;CO1483</f>
        <v/>
      </c>
      <c r="BE1483" s="244"/>
      <c r="BF1483" s="244"/>
      <c r="BG1483" s="244"/>
      <c r="BH1483" s="244"/>
      <c r="CC1483" s="513" t="str">
        <f t="shared" si="1295"/>
        <v/>
      </c>
      <c r="CD1483" s="513" t="str">
        <f t="shared" si="1296"/>
        <v/>
      </c>
      <c r="CE1483" s="513" t="str">
        <f t="shared" si="1297"/>
        <v/>
      </c>
      <c r="CF1483" s="513" t="str">
        <f t="shared" si="1298"/>
        <v/>
      </c>
      <c r="CG1483" s="513" t="str">
        <f t="shared" si="1299"/>
        <v/>
      </c>
      <c r="CH1483" s="513" t="str">
        <f t="shared" si="1300"/>
        <v/>
      </c>
      <c r="CI1483" s="513" t="str">
        <f t="shared" si="1301"/>
        <v/>
      </c>
      <c r="CJ1483" s="513"/>
      <c r="CK1483" s="513" t="str">
        <f t="shared" si="1302"/>
        <v/>
      </c>
      <c r="CL1483" s="513" t="str">
        <f t="shared" si="1303"/>
        <v/>
      </c>
      <c r="CM1483" s="513"/>
      <c r="CN1483" s="513" t="str">
        <f>IF(AND($C1483&gt;0,AK1483="")," * No olvide digitar la variable Quirófano Cirugía Mayor. Digite Cero si no tiene.",IF(AK1483&gt;$C1483," *  La variable Quirófano Cirugía Mayor No puede ser mayor al Total.",""))</f>
        <v/>
      </c>
      <c r="CO1483" s="513" t="str">
        <f>IF(AND($C1483&gt;0,AL1483="")," * No olvide digitar la variable Asistencia Anestésica. Digite Cero si no tiene.",IF(AL1483&gt;$C1483," *  La variable Asistencia Anestésica No puede ser mayor al Total.",""))</f>
        <v/>
      </c>
      <c r="CR1483" s="822">
        <f t="shared" si="1304"/>
        <v>0</v>
      </c>
      <c r="CS1483" s="822">
        <f t="shared" si="1305"/>
        <v>0</v>
      </c>
      <c r="CT1483" s="823">
        <f t="shared" si="1306"/>
        <v>0</v>
      </c>
      <c r="CU1483" s="817">
        <f t="shared" si="1307"/>
        <v>0</v>
      </c>
      <c r="CV1483" s="817">
        <f t="shared" si="1308"/>
        <v>0</v>
      </c>
      <c r="CW1483" s="817">
        <f t="shared" si="1309"/>
        <v>0</v>
      </c>
      <c r="CX1483" s="817">
        <f t="shared" si="1310"/>
        <v>0</v>
      </c>
      <c r="CY1483" s="817"/>
      <c r="CZ1483" s="817">
        <f t="shared" si="1311"/>
        <v>0</v>
      </c>
      <c r="DA1483" s="817">
        <f t="shared" si="1312"/>
        <v>0</v>
      </c>
      <c r="DB1483" s="817"/>
      <c r="DC1483" s="822">
        <f t="shared" si="1317"/>
        <v>0</v>
      </c>
      <c r="DD1483" s="822">
        <f t="shared" si="1318"/>
        <v>0</v>
      </c>
    </row>
    <row r="1484" spans="1:108">
      <c r="A1484" s="388">
        <v>1301006</v>
      </c>
      <c r="B1484" s="419" t="s">
        <v>2555</v>
      </c>
      <c r="C1484" s="57">
        <f t="shared" si="1292"/>
        <v>0</v>
      </c>
      <c r="D1484" s="372">
        <f t="shared" si="1293"/>
        <v>0</v>
      </c>
      <c r="E1484" s="58"/>
      <c r="F1484" s="59"/>
      <c r="G1484" s="60"/>
      <c r="H1484" s="145"/>
      <c r="I1484" s="146"/>
      <c r="J1484" s="146"/>
      <c r="K1484" s="146"/>
      <c r="L1484" s="146"/>
      <c r="M1484" s="146"/>
      <c r="N1484" s="146"/>
      <c r="O1484" s="146"/>
      <c r="P1484" s="146"/>
      <c r="Q1484" s="146"/>
      <c r="R1484" s="146"/>
      <c r="S1484" s="146"/>
      <c r="T1484" s="146"/>
      <c r="U1484" s="146"/>
      <c r="V1484" s="146"/>
      <c r="W1484" s="146"/>
      <c r="X1484" s="146"/>
      <c r="Y1484" s="146"/>
      <c r="Z1484" s="147"/>
      <c r="AA1484" s="58"/>
      <c r="AB1484" s="148"/>
      <c r="AC1484" s="59"/>
      <c r="AD1484" s="110"/>
      <c r="AE1484" s="148"/>
      <c r="AF1484" s="111"/>
      <c r="AG1484" s="149"/>
      <c r="AH1484" s="110"/>
      <c r="AI1484" s="111"/>
      <c r="AJ1484" s="149"/>
      <c r="AK1484" s="110"/>
      <c r="AL1484" s="111"/>
      <c r="AM1484" s="271"/>
      <c r="AN1484" s="271"/>
      <c r="AO1484" s="855" t="str">
        <f>CC1484&amp;CD1484&amp;CE1484&amp;CF1484&amp;CG1484&amp;CH1484&amp;CI1484&amp;CJ1484&amp;CK1484&amp;CL1484&amp;CM1484&amp;CN1484&amp;CO1484</f>
        <v/>
      </c>
      <c r="BE1484" s="244"/>
      <c r="BF1484" s="244"/>
      <c r="BG1484" s="244"/>
      <c r="BH1484" s="244"/>
      <c r="CC1484" s="513" t="str">
        <f t="shared" si="1295"/>
        <v/>
      </c>
      <c r="CD1484" s="513" t="str">
        <f t="shared" si="1296"/>
        <v/>
      </c>
      <c r="CE1484" s="513" t="str">
        <f t="shared" si="1297"/>
        <v/>
      </c>
      <c r="CF1484" s="513" t="str">
        <f t="shared" si="1298"/>
        <v/>
      </c>
      <c r="CG1484" s="513" t="str">
        <f t="shared" si="1299"/>
        <v/>
      </c>
      <c r="CH1484" s="513" t="str">
        <f t="shared" si="1300"/>
        <v/>
      </c>
      <c r="CI1484" s="513" t="str">
        <f t="shared" si="1301"/>
        <v/>
      </c>
      <c r="CJ1484" s="513"/>
      <c r="CK1484" s="513" t="str">
        <f t="shared" si="1302"/>
        <v/>
      </c>
      <c r="CL1484" s="513" t="str">
        <f t="shared" si="1303"/>
        <v/>
      </c>
      <c r="CM1484" s="513"/>
      <c r="CN1484" s="513" t="str">
        <f>IF(AND($C1484&gt;0,AK1484="")," * No olvide digitar la variable Quirófano Cirugía Mayor. Digite Cero si no tiene.",IF(AK1484&gt;$C1484," *  La variable Quirófano Cirugía Mayor No puede ser mayor al Total.",""))</f>
        <v/>
      </c>
      <c r="CO1484" s="513" t="str">
        <f>IF(AND($C1484&gt;0,AL1484="")," * No olvide digitar la variable Asistencia Anestésica. Digite Cero si no tiene.",IF(AL1484&gt;$C1484," *  La variable Asistencia Anestésica No puede ser mayor al Total.",""))</f>
        <v/>
      </c>
      <c r="CR1484" s="822">
        <f t="shared" si="1304"/>
        <v>0</v>
      </c>
      <c r="CS1484" s="822">
        <f t="shared" si="1305"/>
        <v>0</v>
      </c>
      <c r="CT1484" s="823">
        <f t="shared" si="1306"/>
        <v>0</v>
      </c>
      <c r="CU1484" s="817">
        <f t="shared" si="1307"/>
        <v>0</v>
      </c>
      <c r="CV1484" s="817">
        <f t="shared" si="1308"/>
        <v>0</v>
      </c>
      <c r="CW1484" s="817">
        <f t="shared" si="1309"/>
        <v>0</v>
      </c>
      <c r="CX1484" s="817">
        <f t="shared" si="1310"/>
        <v>0</v>
      </c>
      <c r="CY1484" s="817"/>
      <c r="CZ1484" s="817">
        <f t="shared" si="1311"/>
        <v>0</v>
      </c>
      <c r="DA1484" s="817">
        <f t="shared" si="1312"/>
        <v>0</v>
      </c>
      <c r="DB1484" s="817"/>
      <c r="DC1484" s="822">
        <f t="shared" si="1317"/>
        <v>0</v>
      </c>
      <c r="DD1484" s="822">
        <f t="shared" si="1318"/>
        <v>0</v>
      </c>
    </row>
    <row r="1485" spans="1:108">
      <c r="A1485" s="388">
        <v>1301007</v>
      </c>
      <c r="B1485" s="419" t="s">
        <v>2556</v>
      </c>
      <c r="C1485" s="57">
        <f t="shared" si="1292"/>
        <v>0</v>
      </c>
      <c r="D1485" s="372">
        <f t="shared" si="1293"/>
        <v>0</v>
      </c>
      <c r="E1485" s="58"/>
      <c r="F1485" s="59"/>
      <c r="G1485" s="60"/>
      <c r="H1485" s="145"/>
      <c r="I1485" s="146"/>
      <c r="J1485" s="146"/>
      <c r="K1485" s="146"/>
      <c r="L1485" s="146"/>
      <c r="M1485" s="146"/>
      <c r="N1485" s="146"/>
      <c r="O1485" s="146"/>
      <c r="P1485" s="146"/>
      <c r="Q1485" s="146"/>
      <c r="R1485" s="146"/>
      <c r="S1485" s="146"/>
      <c r="T1485" s="146"/>
      <c r="U1485" s="146"/>
      <c r="V1485" s="146"/>
      <c r="W1485" s="146"/>
      <c r="X1485" s="146"/>
      <c r="Y1485" s="146"/>
      <c r="Z1485" s="147"/>
      <c r="AA1485" s="58"/>
      <c r="AB1485" s="148"/>
      <c r="AC1485" s="59"/>
      <c r="AD1485" s="110"/>
      <c r="AE1485" s="148"/>
      <c r="AF1485" s="111"/>
      <c r="AG1485" s="149"/>
      <c r="AH1485" s="110"/>
      <c r="AI1485" s="111"/>
      <c r="AJ1485" s="149"/>
      <c r="AK1485" s="110"/>
      <c r="AL1485" s="111"/>
      <c r="AM1485" s="271"/>
      <c r="AN1485" s="271"/>
      <c r="AO1485" s="855" t="str">
        <f>CC1485&amp;CD1485&amp;CE1485&amp;CF1485&amp;CG1485&amp;CH1485&amp;CI1485&amp;CJ1485&amp;CK1485&amp;CL1485&amp;CM1485&amp;CN1485&amp;CO1485</f>
        <v/>
      </c>
      <c r="BE1485" s="244"/>
      <c r="BF1485" s="244"/>
      <c r="BG1485" s="244"/>
      <c r="BH1485" s="244"/>
      <c r="CC1485" s="513" t="str">
        <f t="shared" si="1295"/>
        <v/>
      </c>
      <c r="CD1485" s="513" t="str">
        <f t="shared" si="1296"/>
        <v/>
      </c>
      <c r="CE1485" s="513" t="str">
        <f t="shared" si="1297"/>
        <v/>
      </c>
      <c r="CF1485" s="513" t="str">
        <f t="shared" si="1298"/>
        <v/>
      </c>
      <c r="CG1485" s="513" t="str">
        <f t="shared" si="1299"/>
        <v/>
      </c>
      <c r="CH1485" s="513" t="str">
        <f t="shared" si="1300"/>
        <v/>
      </c>
      <c r="CI1485" s="513" t="str">
        <f t="shared" si="1301"/>
        <v/>
      </c>
      <c r="CJ1485" s="513"/>
      <c r="CK1485" s="513" t="str">
        <f t="shared" si="1302"/>
        <v/>
      </c>
      <c r="CL1485" s="513" t="str">
        <f t="shared" si="1303"/>
        <v/>
      </c>
      <c r="CM1485" s="513"/>
      <c r="CN1485" s="513" t="str">
        <f>IF(AND($C1485&gt;0,AK1485="")," * No olvide digitar la variable Quirófano Cirugía Mayor. Digite Cero si no tiene.",IF(AK1485&gt;$C1485," *  La variable Quirófano Cirugía Mayor No puede ser mayor al Total.",""))</f>
        <v/>
      </c>
      <c r="CO1485" s="513" t="str">
        <f>IF(AND($C1485&gt;0,AL1485="")," * No olvide digitar la variable Asistencia Anestésica. Digite Cero si no tiene.",IF(AL1485&gt;$C1485," *  La variable Asistencia Anestésica No puede ser mayor al Total.",""))</f>
        <v/>
      </c>
      <c r="CR1485" s="822">
        <f t="shared" si="1304"/>
        <v>0</v>
      </c>
      <c r="CS1485" s="822">
        <f t="shared" si="1305"/>
        <v>0</v>
      </c>
      <c r="CT1485" s="823">
        <f t="shared" si="1306"/>
        <v>0</v>
      </c>
      <c r="CU1485" s="817">
        <f t="shared" si="1307"/>
        <v>0</v>
      </c>
      <c r="CV1485" s="817">
        <f t="shared" si="1308"/>
        <v>0</v>
      </c>
      <c r="CW1485" s="817">
        <f t="shared" si="1309"/>
        <v>0</v>
      </c>
      <c r="CX1485" s="817">
        <f t="shared" si="1310"/>
        <v>0</v>
      </c>
      <c r="CY1485" s="817"/>
      <c r="CZ1485" s="817">
        <f t="shared" si="1311"/>
        <v>0</v>
      </c>
      <c r="DA1485" s="817">
        <f t="shared" si="1312"/>
        <v>0</v>
      </c>
      <c r="DB1485" s="817"/>
      <c r="DC1485" s="822">
        <f t="shared" si="1317"/>
        <v>0</v>
      </c>
      <c r="DD1485" s="822">
        <f t="shared" si="1318"/>
        <v>0</v>
      </c>
    </row>
    <row r="1486" spans="1:108">
      <c r="A1486" s="388">
        <v>1301021</v>
      </c>
      <c r="B1486" s="419" t="s">
        <v>2557</v>
      </c>
      <c r="C1486" s="57">
        <f>SUM(D1486+G1486)</f>
        <v>0</v>
      </c>
      <c r="D1486" s="372">
        <f>SUM(E1486:F1486)</f>
        <v>0</v>
      </c>
      <c r="E1486" s="58"/>
      <c r="F1486" s="59"/>
      <c r="G1486" s="60"/>
      <c r="H1486" s="145"/>
      <c r="I1486" s="146"/>
      <c r="J1486" s="146"/>
      <c r="K1486" s="146"/>
      <c r="L1486" s="146"/>
      <c r="M1486" s="146"/>
      <c r="N1486" s="146"/>
      <c r="O1486" s="146"/>
      <c r="P1486" s="146"/>
      <c r="Q1486" s="146"/>
      <c r="R1486" s="146"/>
      <c r="S1486" s="146"/>
      <c r="T1486" s="146"/>
      <c r="U1486" s="146"/>
      <c r="V1486" s="146"/>
      <c r="W1486" s="146"/>
      <c r="X1486" s="146"/>
      <c r="Y1486" s="146"/>
      <c r="Z1486" s="147"/>
      <c r="AA1486" s="58"/>
      <c r="AB1486" s="148"/>
      <c r="AC1486" s="59"/>
      <c r="AD1486" s="110"/>
      <c r="AE1486" s="148"/>
      <c r="AF1486" s="111"/>
      <c r="AG1486" s="149"/>
      <c r="AH1486" s="110"/>
      <c r="AI1486" s="111"/>
      <c r="AJ1486" s="149"/>
      <c r="AK1486" s="75"/>
      <c r="AL1486" s="271"/>
      <c r="AM1486" s="271"/>
      <c r="AN1486" s="271"/>
      <c r="AO1486" s="855" t="str">
        <f>CC1486&amp;CD1486&amp;CE1486&amp;CF1486&amp;CG1486&amp;CH1486&amp;CI1486&amp;CJ1486&amp;CK1486&amp;CL1486&amp;CM1486&amp;CN1486&amp;CO1486</f>
        <v/>
      </c>
      <c r="BC1486" s="244"/>
      <c r="BD1486" s="244"/>
      <c r="BE1486" s="244"/>
      <c r="BF1486" s="244"/>
      <c r="BG1486" s="244"/>
      <c r="BH1486" s="244"/>
      <c r="BI1486" s="244"/>
      <c r="BJ1486" s="244"/>
      <c r="CC1486" s="513" t="str">
        <f t="shared" si="1295"/>
        <v/>
      </c>
      <c r="CD1486" s="513" t="str">
        <f t="shared" si="1296"/>
        <v/>
      </c>
      <c r="CE1486" s="513" t="str">
        <f t="shared" si="1297"/>
        <v/>
      </c>
      <c r="CF1486" s="513" t="str">
        <f t="shared" si="1298"/>
        <v/>
      </c>
      <c r="CG1486" s="513" t="str">
        <f t="shared" si="1299"/>
        <v/>
      </c>
      <c r="CH1486" s="513" t="str">
        <f t="shared" si="1300"/>
        <v/>
      </c>
      <c r="CI1486" s="513" t="str">
        <f t="shared" si="1301"/>
        <v/>
      </c>
      <c r="CJ1486" s="513"/>
      <c r="CK1486" s="513" t="str">
        <f t="shared" si="1302"/>
        <v/>
      </c>
      <c r="CL1486" s="513" t="str">
        <f t="shared" si="1303"/>
        <v/>
      </c>
      <c r="CM1486" s="513"/>
      <c r="CR1486" s="822">
        <f t="shared" si="1304"/>
        <v>0</v>
      </c>
      <c r="CS1486" s="822">
        <f t="shared" si="1305"/>
        <v>0</v>
      </c>
      <c r="CT1486" s="823">
        <f t="shared" si="1306"/>
        <v>0</v>
      </c>
      <c r="CU1486" s="817">
        <f t="shared" si="1307"/>
        <v>0</v>
      </c>
      <c r="CV1486" s="817">
        <f t="shared" si="1308"/>
        <v>0</v>
      </c>
      <c r="CW1486" s="817">
        <f t="shared" si="1309"/>
        <v>0</v>
      </c>
      <c r="CX1486" s="817">
        <f t="shared" si="1310"/>
        <v>0</v>
      </c>
      <c r="CY1486" s="817"/>
      <c r="CZ1486" s="817">
        <f t="shared" si="1311"/>
        <v>0</v>
      </c>
      <c r="DA1486" s="817">
        <f t="shared" si="1312"/>
        <v>0</v>
      </c>
      <c r="DB1486" s="817"/>
    </row>
    <row r="1487" spans="1:108">
      <c r="A1487" s="388">
        <v>1301008</v>
      </c>
      <c r="B1487" s="419" t="s">
        <v>2558</v>
      </c>
      <c r="C1487" s="57">
        <f>SUM(D1487+G1487)</f>
        <v>0</v>
      </c>
      <c r="D1487" s="372">
        <f>SUM(E1487:F1487)</f>
        <v>0</v>
      </c>
      <c r="E1487" s="58"/>
      <c r="F1487" s="59"/>
      <c r="G1487" s="60"/>
      <c r="H1487" s="145"/>
      <c r="I1487" s="146"/>
      <c r="J1487" s="146"/>
      <c r="K1487" s="146"/>
      <c r="L1487" s="146"/>
      <c r="M1487" s="146"/>
      <c r="N1487" s="146"/>
      <c r="O1487" s="146"/>
      <c r="P1487" s="146"/>
      <c r="Q1487" s="146"/>
      <c r="R1487" s="146"/>
      <c r="S1487" s="146"/>
      <c r="T1487" s="146"/>
      <c r="U1487" s="146"/>
      <c r="V1487" s="146"/>
      <c r="W1487" s="146"/>
      <c r="X1487" s="146"/>
      <c r="Y1487" s="146"/>
      <c r="Z1487" s="147"/>
      <c r="AA1487" s="58"/>
      <c r="AB1487" s="148"/>
      <c r="AC1487" s="59"/>
      <c r="AD1487" s="110"/>
      <c r="AE1487" s="148"/>
      <c r="AF1487" s="111"/>
      <c r="AG1487" s="149"/>
      <c r="AH1487" s="110"/>
      <c r="AI1487" s="111"/>
      <c r="AJ1487" s="149"/>
      <c r="AK1487" s="75"/>
      <c r="AL1487" s="271"/>
      <c r="AM1487" s="271"/>
      <c r="AN1487" s="271"/>
      <c r="AO1487" s="855" t="str">
        <f t="shared" si="1294"/>
        <v/>
      </c>
      <c r="BC1487" s="244"/>
      <c r="BD1487" s="244"/>
      <c r="BE1487" s="244"/>
      <c r="BF1487" s="244"/>
      <c r="BG1487" s="244"/>
      <c r="BH1487" s="244"/>
      <c r="BI1487" s="244"/>
      <c r="BJ1487" s="244"/>
      <c r="CC1487" s="513" t="str">
        <f t="shared" si="1295"/>
        <v/>
      </c>
      <c r="CD1487" s="513" t="str">
        <f t="shared" si="1296"/>
        <v/>
      </c>
      <c r="CE1487" s="513" t="str">
        <f t="shared" si="1297"/>
        <v/>
      </c>
      <c r="CF1487" s="513" t="str">
        <f t="shared" si="1298"/>
        <v/>
      </c>
      <c r="CG1487" s="513" t="str">
        <f t="shared" si="1299"/>
        <v/>
      </c>
      <c r="CH1487" s="513" t="str">
        <f t="shared" si="1300"/>
        <v/>
      </c>
      <c r="CI1487" s="513" t="str">
        <f t="shared" si="1301"/>
        <v/>
      </c>
      <c r="CJ1487" s="513"/>
      <c r="CK1487" s="513" t="str">
        <f t="shared" si="1302"/>
        <v/>
      </c>
      <c r="CL1487" s="513" t="str">
        <f t="shared" si="1303"/>
        <v/>
      </c>
      <c r="CM1487" s="513"/>
      <c r="CR1487" s="822">
        <f t="shared" si="1304"/>
        <v>0</v>
      </c>
      <c r="CS1487" s="822">
        <f t="shared" si="1305"/>
        <v>0</v>
      </c>
      <c r="CT1487" s="823">
        <f t="shared" si="1306"/>
        <v>0</v>
      </c>
      <c r="CU1487" s="817">
        <f t="shared" si="1307"/>
        <v>0</v>
      </c>
      <c r="CV1487" s="817">
        <f t="shared" si="1308"/>
        <v>0</v>
      </c>
      <c r="CW1487" s="817">
        <f t="shared" si="1309"/>
        <v>0</v>
      </c>
      <c r="CX1487" s="817">
        <f t="shared" si="1310"/>
        <v>0</v>
      </c>
      <c r="CY1487" s="817"/>
      <c r="CZ1487" s="817">
        <f t="shared" si="1311"/>
        <v>0</v>
      </c>
      <c r="DA1487" s="817">
        <f t="shared" si="1312"/>
        <v>0</v>
      </c>
      <c r="DB1487" s="817"/>
    </row>
    <row r="1488" spans="1:108">
      <c r="A1488" s="388">
        <v>1301009</v>
      </c>
      <c r="B1488" s="419" t="s">
        <v>2559</v>
      </c>
      <c r="C1488" s="57">
        <f t="shared" si="1292"/>
        <v>0</v>
      </c>
      <c r="D1488" s="372">
        <f t="shared" si="1293"/>
        <v>0</v>
      </c>
      <c r="E1488" s="58"/>
      <c r="F1488" s="59"/>
      <c r="G1488" s="60"/>
      <c r="H1488" s="145"/>
      <c r="I1488" s="146"/>
      <c r="J1488" s="146"/>
      <c r="K1488" s="146"/>
      <c r="L1488" s="146"/>
      <c r="M1488" s="146"/>
      <c r="N1488" s="146"/>
      <c r="O1488" s="146"/>
      <c r="P1488" s="146"/>
      <c r="Q1488" s="146"/>
      <c r="R1488" s="146"/>
      <c r="S1488" s="146"/>
      <c r="T1488" s="146"/>
      <c r="U1488" s="146"/>
      <c r="V1488" s="146"/>
      <c r="W1488" s="146"/>
      <c r="X1488" s="146"/>
      <c r="Y1488" s="146"/>
      <c r="Z1488" s="147"/>
      <c r="AA1488" s="58"/>
      <c r="AB1488" s="148"/>
      <c r="AC1488" s="59"/>
      <c r="AD1488" s="110"/>
      <c r="AE1488" s="148"/>
      <c r="AF1488" s="111"/>
      <c r="AG1488" s="149"/>
      <c r="AH1488" s="110"/>
      <c r="AI1488" s="111"/>
      <c r="AJ1488" s="149"/>
      <c r="AK1488" s="75"/>
      <c r="AL1488" s="271"/>
      <c r="AM1488" s="271"/>
      <c r="AN1488" s="271"/>
      <c r="AO1488" s="855" t="str">
        <f t="shared" si="1294"/>
        <v/>
      </c>
      <c r="BC1488" s="244"/>
      <c r="BD1488" s="244"/>
      <c r="BE1488" s="244"/>
      <c r="BF1488" s="244"/>
      <c r="BG1488" s="244"/>
      <c r="BH1488" s="244"/>
      <c r="BI1488" s="244"/>
      <c r="BJ1488" s="244"/>
      <c r="CC1488" s="513" t="str">
        <f t="shared" si="1295"/>
        <v/>
      </c>
      <c r="CD1488" s="513" t="str">
        <f t="shared" si="1296"/>
        <v/>
      </c>
      <c r="CE1488" s="513" t="str">
        <f t="shared" si="1297"/>
        <v/>
      </c>
      <c r="CF1488" s="513" t="str">
        <f t="shared" si="1298"/>
        <v/>
      </c>
      <c r="CG1488" s="513" t="str">
        <f t="shared" si="1299"/>
        <v/>
      </c>
      <c r="CH1488" s="513" t="str">
        <f t="shared" si="1300"/>
        <v/>
      </c>
      <c r="CI1488" s="513" t="str">
        <f t="shared" si="1301"/>
        <v/>
      </c>
      <c r="CJ1488" s="513"/>
      <c r="CK1488" s="513" t="str">
        <f t="shared" si="1302"/>
        <v/>
      </c>
      <c r="CL1488" s="513" t="str">
        <f t="shared" si="1303"/>
        <v/>
      </c>
      <c r="CM1488" s="513"/>
      <c r="CR1488" s="822">
        <f t="shared" si="1304"/>
        <v>0</v>
      </c>
      <c r="CS1488" s="822">
        <f t="shared" si="1305"/>
        <v>0</v>
      </c>
      <c r="CT1488" s="823">
        <f t="shared" si="1306"/>
        <v>0</v>
      </c>
      <c r="CU1488" s="817">
        <f t="shared" si="1307"/>
        <v>0</v>
      </c>
      <c r="CV1488" s="817">
        <f t="shared" si="1308"/>
        <v>0</v>
      </c>
      <c r="CW1488" s="817">
        <f t="shared" si="1309"/>
        <v>0</v>
      </c>
      <c r="CX1488" s="817">
        <f t="shared" si="1310"/>
        <v>0</v>
      </c>
      <c r="CY1488" s="817"/>
      <c r="CZ1488" s="817">
        <f t="shared" si="1311"/>
        <v>0</v>
      </c>
      <c r="DA1488" s="817">
        <f t="shared" si="1312"/>
        <v>0</v>
      </c>
      <c r="DB1488" s="817"/>
    </row>
    <row r="1489" spans="1:106">
      <c r="A1489" s="388">
        <v>1301010</v>
      </c>
      <c r="B1489" s="419" t="s">
        <v>2560</v>
      </c>
      <c r="C1489" s="57">
        <f t="shared" si="1292"/>
        <v>0</v>
      </c>
      <c r="D1489" s="372">
        <f t="shared" si="1293"/>
        <v>0</v>
      </c>
      <c r="E1489" s="58"/>
      <c r="F1489" s="59"/>
      <c r="G1489" s="60"/>
      <c r="H1489" s="145"/>
      <c r="I1489" s="146"/>
      <c r="J1489" s="146"/>
      <c r="K1489" s="146"/>
      <c r="L1489" s="146"/>
      <c r="M1489" s="146"/>
      <c r="N1489" s="146"/>
      <c r="O1489" s="146"/>
      <c r="P1489" s="146"/>
      <c r="Q1489" s="146"/>
      <c r="R1489" s="146"/>
      <c r="S1489" s="146"/>
      <c r="T1489" s="146"/>
      <c r="U1489" s="146"/>
      <c r="V1489" s="146"/>
      <c r="W1489" s="146"/>
      <c r="X1489" s="146"/>
      <c r="Y1489" s="146"/>
      <c r="Z1489" s="147"/>
      <c r="AA1489" s="58"/>
      <c r="AB1489" s="148"/>
      <c r="AC1489" s="59"/>
      <c r="AD1489" s="110"/>
      <c r="AE1489" s="148"/>
      <c r="AF1489" s="111"/>
      <c r="AG1489" s="149"/>
      <c r="AH1489" s="110"/>
      <c r="AI1489" s="111"/>
      <c r="AJ1489" s="149"/>
      <c r="AK1489" s="75"/>
      <c r="AL1489" s="271"/>
      <c r="AM1489" s="271"/>
      <c r="AN1489" s="271"/>
      <c r="AO1489" s="855" t="str">
        <f t="shared" si="1294"/>
        <v/>
      </c>
      <c r="BC1489" s="244"/>
      <c r="BD1489" s="244"/>
      <c r="BE1489" s="244"/>
      <c r="BF1489" s="244"/>
      <c r="BG1489" s="244"/>
      <c r="BH1489" s="244"/>
      <c r="BI1489" s="244"/>
      <c r="BJ1489" s="244"/>
      <c r="CC1489" s="513" t="str">
        <f t="shared" si="1295"/>
        <v/>
      </c>
      <c r="CD1489" s="513" t="str">
        <f t="shared" si="1296"/>
        <v/>
      </c>
      <c r="CE1489" s="513" t="str">
        <f t="shared" si="1297"/>
        <v/>
      </c>
      <c r="CF1489" s="513" t="str">
        <f t="shared" si="1298"/>
        <v/>
      </c>
      <c r="CG1489" s="513" t="str">
        <f t="shared" si="1299"/>
        <v/>
      </c>
      <c r="CH1489" s="513" t="str">
        <f t="shared" si="1300"/>
        <v/>
      </c>
      <c r="CI1489" s="513" t="str">
        <f t="shared" si="1301"/>
        <v/>
      </c>
      <c r="CJ1489" s="513"/>
      <c r="CK1489" s="513" t="str">
        <f t="shared" si="1302"/>
        <v/>
      </c>
      <c r="CL1489" s="513" t="str">
        <f t="shared" si="1303"/>
        <v/>
      </c>
      <c r="CM1489" s="513"/>
      <c r="CR1489" s="822">
        <f t="shared" si="1304"/>
        <v>0</v>
      </c>
      <c r="CS1489" s="822">
        <f t="shared" si="1305"/>
        <v>0</v>
      </c>
      <c r="CT1489" s="823">
        <f t="shared" si="1306"/>
        <v>0</v>
      </c>
      <c r="CU1489" s="817">
        <f t="shared" si="1307"/>
        <v>0</v>
      </c>
      <c r="CV1489" s="817">
        <f t="shared" si="1308"/>
        <v>0</v>
      </c>
      <c r="CW1489" s="817">
        <f t="shared" si="1309"/>
        <v>0</v>
      </c>
      <c r="CX1489" s="817">
        <f t="shared" si="1310"/>
        <v>0</v>
      </c>
      <c r="CY1489" s="817"/>
      <c r="CZ1489" s="817">
        <f t="shared" si="1311"/>
        <v>0</v>
      </c>
      <c r="DA1489" s="817">
        <f t="shared" si="1312"/>
        <v>0</v>
      </c>
      <c r="DB1489" s="817"/>
    </row>
    <row r="1490" spans="1:106">
      <c r="A1490" s="388">
        <v>1301011</v>
      </c>
      <c r="B1490" s="419" t="s">
        <v>2561</v>
      </c>
      <c r="C1490" s="57">
        <f t="shared" si="1292"/>
        <v>0</v>
      </c>
      <c r="D1490" s="372">
        <f t="shared" si="1293"/>
        <v>0</v>
      </c>
      <c r="E1490" s="58"/>
      <c r="F1490" s="59"/>
      <c r="G1490" s="60"/>
      <c r="H1490" s="145"/>
      <c r="I1490" s="146"/>
      <c r="J1490" s="146"/>
      <c r="K1490" s="146"/>
      <c r="L1490" s="146"/>
      <c r="M1490" s="146"/>
      <c r="N1490" s="146"/>
      <c r="O1490" s="146"/>
      <c r="P1490" s="146"/>
      <c r="Q1490" s="146"/>
      <c r="R1490" s="146"/>
      <c r="S1490" s="146"/>
      <c r="T1490" s="146"/>
      <c r="U1490" s="146"/>
      <c r="V1490" s="146"/>
      <c r="W1490" s="146"/>
      <c r="X1490" s="146"/>
      <c r="Y1490" s="146"/>
      <c r="Z1490" s="147"/>
      <c r="AA1490" s="58"/>
      <c r="AB1490" s="148"/>
      <c r="AC1490" s="59"/>
      <c r="AD1490" s="110"/>
      <c r="AE1490" s="148"/>
      <c r="AF1490" s="111"/>
      <c r="AG1490" s="149"/>
      <c r="AH1490" s="110"/>
      <c r="AI1490" s="111"/>
      <c r="AJ1490" s="149"/>
      <c r="AK1490" s="75"/>
      <c r="AL1490" s="271"/>
      <c r="AM1490" s="271"/>
      <c r="AN1490" s="271"/>
      <c r="AO1490" s="855" t="str">
        <f t="shared" si="1294"/>
        <v/>
      </c>
      <c r="BC1490" s="244"/>
      <c r="BD1490" s="244"/>
      <c r="BE1490" s="244"/>
      <c r="BF1490" s="244"/>
      <c r="BG1490" s="244"/>
      <c r="BH1490" s="244"/>
      <c r="BI1490" s="244"/>
      <c r="BJ1490" s="244"/>
      <c r="CC1490" s="513" t="str">
        <f t="shared" si="1295"/>
        <v/>
      </c>
      <c r="CD1490" s="513" t="str">
        <f t="shared" si="1296"/>
        <v/>
      </c>
      <c r="CE1490" s="513" t="str">
        <f t="shared" si="1297"/>
        <v/>
      </c>
      <c r="CF1490" s="513" t="str">
        <f t="shared" si="1298"/>
        <v/>
      </c>
      <c r="CG1490" s="513" t="str">
        <f t="shared" si="1299"/>
        <v/>
      </c>
      <c r="CH1490" s="513" t="str">
        <f t="shared" si="1300"/>
        <v/>
      </c>
      <c r="CI1490" s="513" t="str">
        <f t="shared" si="1301"/>
        <v/>
      </c>
      <c r="CJ1490" s="513"/>
      <c r="CK1490" s="513" t="str">
        <f t="shared" si="1302"/>
        <v/>
      </c>
      <c r="CL1490" s="513" t="str">
        <f t="shared" si="1303"/>
        <v/>
      </c>
      <c r="CM1490" s="513"/>
      <c r="CR1490" s="822">
        <f t="shared" si="1304"/>
        <v>0</v>
      </c>
      <c r="CS1490" s="822">
        <f t="shared" si="1305"/>
        <v>0</v>
      </c>
      <c r="CT1490" s="823">
        <f t="shared" si="1306"/>
        <v>0</v>
      </c>
      <c r="CU1490" s="817">
        <f t="shared" si="1307"/>
        <v>0</v>
      </c>
      <c r="CV1490" s="817">
        <f t="shared" si="1308"/>
        <v>0</v>
      </c>
      <c r="CW1490" s="817">
        <f t="shared" si="1309"/>
        <v>0</v>
      </c>
      <c r="CX1490" s="817">
        <f t="shared" si="1310"/>
        <v>0</v>
      </c>
      <c r="CY1490" s="817"/>
      <c r="CZ1490" s="817">
        <f t="shared" si="1311"/>
        <v>0</v>
      </c>
      <c r="DA1490" s="817">
        <f t="shared" si="1312"/>
        <v>0</v>
      </c>
      <c r="DB1490" s="817"/>
    </row>
    <row r="1491" spans="1:106">
      <c r="A1491" s="388">
        <v>1301012</v>
      </c>
      <c r="B1491" s="419" t="s">
        <v>2562</v>
      </c>
      <c r="C1491" s="57">
        <f t="shared" si="1292"/>
        <v>0</v>
      </c>
      <c r="D1491" s="372">
        <f t="shared" si="1293"/>
        <v>0</v>
      </c>
      <c r="E1491" s="58"/>
      <c r="F1491" s="59"/>
      <c r="G1491" s="60"/>
      <c r="H1491" s="145"/>
      <c r="I1491" s="146"/>
      <c r="J1491" s="146"/>
      <c r="K1491" s="146"/>
      <c r="L1491" s="146"/>
      <c r="M1491" s="146"/>
      <c r="N1491" s="146"/>
      <c r="O1491" s="146"/>
      <c r="P1491" s="146"/>
      <c r="Q1491" s="146"/>
      <c r="R1491" s="146"/>
      <c r="S1491" s="146"/>
      <c r="T1491" s="146"/>
      <c r="U1491" s="146"/>
      <c r="V1491" s="146"/>
      <c r="W1491" s="146"/>
      <c r="X1491" s="146"/>
      <c r="Y1491" s="146"/>
      <c r="Z1491" s="147"/>
      <c r="AA1491" s="58"/>
      <c r="AB1491" s="148"/>
      <c r="AC1491" s="59"/>
      <c r="AD1491" s="110"/>
      <c r="AE1491" s="148"/>
      <c r="AF1491" s="111"/>
      <c r="AG1491" s="149"/>
      <c r="AH1491" s="110"/>
      <c r="AI1491" s="111"/>
      <c r="AJ1491" s="149"/>
      <c r="AK1491" s="75"/>
      <c r="AL1491" s="271"/>
      <c r="AM1491" s="271"/>
      <c r="AN1491" s="271"/>
      <c r="AO1491" s="855" t="str">
        <f t="shared" si="1294"/>
        <v/>
      </c>
      <c r="BC1491" s="244"/>
      <c r="BD1491" s="244"/>
      <c r="BE1491" s="244"/>
      <c r="BF1491" s="244"/>
      <c r="BG1491" s="244"/>
      <c r="BH1491" s="244"/>
      <c r="BI1491" s="244"/>
      <c r="BJ1491" s="244"/>
      <c r="CC1491" s="513" t="str">
        <f t="shared" si="1295"/>
        <v/>
      </c>
      <c r="CD1491" s="513" t="str">
        <f t="shared" si="1296"/>
        <v/>
      </c>
      <c r="CE1491" s="513" t="str">
        <f t="shared" si="1297"/>
        <v/>
      </c>
      <c r="CF1491" s="513" t="str">
        <f t="shared" si="1298"/>
        <v/>
      </c>
      <c r="CG1491" s="513" t="str">
        <f t="shared" si="1299"/>
        <v/>
      </c>
      <c r="CH1491" s="513" t="str">
        <f t="shared" si="1300"/>
        <v/>
      </c>
      <c r="CI1491" s="513" t="str">
        <f t="shared" si="1301"/>
        <v/>
      </c>
      <c r="CJ1491" s="513"/>
      <c r="CK1491" s="513" t="str">
        <f t="shared" si="1302"/>
        <v/>
      </c>
      <c r="CL1491" s="513" t="str">
        <f t="shared" si="1303"/>
        <v/>
      </c>
      <c r="CM1491" s="513"/>
      <c r="CR1491" s="822">
        <f t="shared" si="1304"/>
        <v>0</v>
      </c>
      <c r="CS1491" s="822">
        <f t="shared" si="1305"/>
        <v>0</v>
      </c>
      <c r="CT1491" s="823">
        <f t="shared" si="1306"/>
        <v>0</v>
      </c>
      <c r="CU1491" s="817">
        <f t="shared" si="1307"/>
        <v>0</v>
      </c>
      <c r="CV1491" s="817">
        <f t="shared" si="1308"/>
        <v>0</v>
      </c>
      <c r="CW1491" s="817">
        <f t="shared" si="1309"/>
        <v>0</v>
      </c>
      <c r="CX1491" s="817">
        <f t="shared" si="1310"/>
        <v>0</v>
      </c>
      <c r="CY1491" s="817"/>
      <c r="CZ1491" s="817">
        <f t="shared" si="1311"/>
        <v>0</v>
      </c>
      <c r="DA1491" s="817">
        <f t="shared" si="1312"/>
        <v>0</v>
      </c>
      <c r="DB1491" s="817"/>
    </row>
    <row r="1492" spans="1:106">
      <c r="A1492" s="388">
        <v>1301015</v>
      </c>
      <c r="B1492" s="419" t="s">
        <v>2563</v>
      </c>
      <c r="C1492" s="57">
        <f t="shared" si="1292"/>
        <v>0</v>
      </c>
      <c r="D1492" s="372">
        <f t="shared" si="1293"/>
        <v>0</v>
      </c>
      <c r="E1492" s="58"/>
      <c r="F1492" s="59"/>
      <c r="G1492" s="60"/>
      <c r="H1492" s="145"/>
      <c r="I1492" s="146"/>
      <c r="J1492" s="146"/>
      <c r="K1492" s="146"/>
      <c r="L1492" s="146"/>
      <c r="M1492" s="146"/>
      <c r="N1492" s="146"/>
      <c r="O1492" s="146"/>
      <c r="P1492" s="146"/>
      <c r="Q1492" s="146"/>
      <c r="R1492" s="146"/>
      <c r="S1492" s="146"/>
      <c r="T1492" s="146"/>
      <c r="U1492" s="146"/>
      <c r="V1492" s="146"/>
      <c r="W1492" s="146"/>
      <c r="X1492" s="146"/>
      <c r="Y1492" s="146"/>
      <c r="Z1492" s="147"/>
      <c r="AA1492" s="58"/>
      <c r="AB1492" s="148"/>
      <c r="AC1492" s="59"/>
      <c r="AD1492" s="110"/>
      <c r="AE1492" s="148"/>
      <c r="AF1492" s="111"/>
      <c r="AG1492" s="149"/>
      <c r="AH1492" s="110"/>
      <c r="AI1492" s="111"/>
      <c r="AJ1492" s="149"/>
      <c r="AK1492" s="75"/>
      <c r="AL1492" s="271"/>
      <c r="AM1492" s="271"/>
      <c r="AN1492" s="271"/>
      <c r="AO1492" s="855" t="str">
        <f t="shared" si="1294"/>
        <v/>
      </c>
      <c r="BC1492" s="244"/>
      <c r="BD1492" s="244"/>
      <c r="BE1492" s="244"/>
      <c r="BF1492" s="244"/>
      <c r="BG1492" s="244"/>
      <c r="BH1492" s="244"/>
      <c r="BI1492" s="244"/>
      <c r="BJ1492" s="244"/>
      <c r="CC1492" s="513" t="str">
        <f t="shared" si="1295"/>
        <v/>
      </c>
      <c r="CD1492" s="513" t="str">
        <f t="shared" si="1296"/>
        <v/>
      </c>
      <c r="CE1492" s="513" t="str">
        <f t="shared" si="1297"/>
        <v/>
      </c>
      <c r="CF1492" s="513" t="str">
        <f t="shared" si="1298"/>
        <v/>
      </c>
      <c r="CG1492" s="513" t="str">
        <f t="shared" si="1299"/>
        <v/>
      </c>
      <c r="CH1492" s="513" t="str">
        <f t="shared" si="1300"/>
        <v/>
      </c>
      <c r="CI1492" s="513" t="str">
        <f t="shared" si="1301"/>
        <v/>
      </c>
      <c r="CJ1492" s="513"/>
      <c r="CK1492" s="513" t="str">
        <f t="shared" si="1302"/>
        <v/>
      </c>
      <c r="CL1492" s="513" t="str">
        <f t="shared" si="1303"/>
        <v/>
      </c>
      <c r="CM1492" s="513"/>
      <c r="CR1492" s="822">
        <f t="shared" si="1304"/>
        <v>0</v>
      </c>
      <c r="CS1492" s="822">
        <f t="shared" si="1305"/>
        <v>0</v>
      </c>
      <c r="CT1492" s="823">
        <f t="shared" si="1306"/>
        <v>0</v>
      </c>
      <c r="CU1492" s="817">
        <f t="shared" si="1307"/>
        <v>0</v>
      </c>
      <c r="CV1492" s="817">
        <f t="shared" si="1308"/>
        <v>0</v>
      </c>
      <c r="CW1492" s="817">
        <f t="shared" si="1309"/>
        <v>0</v>
      </c>
      <c r="CX1492" s="817">
        <f t="shared" si="1310"/>
        <v>0</v>
      </c>
      <c r="CY1492" s="817"/>
      <c r="CZ1492" s="817">
        <f t="shared" si="1311"/>
        <v>0</v>
      </c>
      <c r="DA1492" s="817">
        <f t="shared" si="1312"/>
        <v>0</v>
      </c>
      <c r="DB1492" s="817"/>
    </row>
    <row r="1493" spans="1:106">
      <c r="A1493" s="388">
        <v>1301016</v>
      </c>
      <c r="B1493" s="419" t="s">
        <v>2564</v>
      </c>
      <c r="C1493" s="57">
        <f t="shared" si="1292"/>
        <v>0</v>
      </c>
      <c r="D1493" s="372">
        <f t="shared" si="1293"/>
        <v>0</v>
      </c>
      <c r="E1493" s="58"/>
      <c r="F1493" s="59"/>
      <c r="G1493" s="60"/>
      <c r="H1493" s="145"/>
      <c r="I1493" s="146"/>
      <c r="J1493" s="146"/>
      <c r="K1493" s="146"/>
      <c r="L1493" s="146"/>
      <c r="M1493" s="146"/>
      <c r="N1493" s="146"/>
      <c r="O1493" s="146"/>
      <c r="P1493" s="146"/>
      <c r="Q1493" s="146"/>
      <c r="R1493" s="146"/>
      <c r="S1493" s="146"/>
      <c r="T1493" s="146"/>
      <c r="U1493" s="146"/>
      <c r="V1493" s="146"/>
      <c r="W1493" s="146"/>
      <c r="X1493" s="146"/>
      <c r="Y1493" s="146"/>
      <c r="Z1493" s="147"/>
      <c r="AA1493" s="58"/>
      <c r="AB1493" s="148"/>
      <c r="AC1493" s="59"/>
      <c r="AD1493" s="110"/>
      <c r="AE1493" s="148"/>
      <c r="AF1493" s="111"/>
      <c r="AG1493" s="149"/>
      <c r="AH1493" s="110"/>
      <c r="AI1493" s="111"/>
      <c r="AJ1493" s="149"/>
      <c r="AK1493" s="75"/>
      <c r="AL1493" s="271"/>
      <c r="AM1493" s="271"/>
      <c r="AN1493" s="271"/>
      <c r="AO1493" s="855" t="str">
        <f t="shared" si="1294"/>
        <v/>
      </c>
      <c r="BC1493" s="244"/>
      <c r="BD1493" s="244"/>
      <c r="BE1493" s="244"/>
      <c r="BF1493" s="244"/>
      <c r="BG1493" s="244"/>
      <c r="BH1493" s="244"/>
      <c r="BI1493" s="244"/>
      <c r="BJ1493" s="244"/>
      <c r="CC1493" s="513" t="str">
        <f t="shared" si="1295"/>
        <v/>
      </c>
      <c r="CD1493" s="513" t="str">
        <f t="shared" si="1296"/>
        <v/>
      </c>
      <c r="CE1493" s="513" t="str">
        <f t="shared" si="1297"/>
        <v/>
      </c>
      <c r="CF1493" s="513" t="str">
        <f t="shared" si="1298"/>
        <v/>
      </c>
      <c r="CG1493" s="513" t="str">
        <f t="shared" si="1299"/>
        <v/>
      </c>
      <c r="CH1493" s="513" t="str">
        <f t="shared" si="1300"/>
        <v/>
      </c>
      <c r="CI1493" s="513" t="str">
        <f t="shared" si="1301"/>
        <v/>
      </c>
      <c r="CJ1493" s="513"/>
      <c r="CK1493" s="513" t="str">
        <f t="shared" si="1302"/>
        <v/>
      </c>
      <c r="CL1493" s="513" t="str">
        <f t="shared" si="1303"/>
        <v/>
      </c>
      <c r="CM1493" s="513"/>
      <c r="CR1493" s="822">
        <f t="shared" si="1304"/>
        <v>0</v>
      </c>
      <c r="CS1493" s="822">
        <f t="shared" si="1305"/>
        <v>0</v>
      </c>
      <c r="CT1493" s="823">
        <f t="shared" si="1306"/>
        <v>0</v>
      </c>
      <c r="CU1493" s="817">
        <f t="shared" si="1307"/>
        <v>0</v>
      </c>
      <c r="CV1493" s="817">
        <f t="shared" si="1308"/>
        <v>0</v>
      </c>
      <c r="CW1493" s="817">
        <f t="shared" si="1309"/>
        <v>0</v>
      </c>
      <c r="CX1493" s="817">
        <f t="shared" si="1310"/>
        <v>0</v>
      </c>
      <c r="CY1493" s="817"/>
      <c r="CZ1493" s="817">
        <f t="shared" si="1311"/>
        <v>0</v>
      </c>
      <c r="DA1493" s="817">
        <f t="shared" si="1312"/>
        <v>0</v>
      </c>
      <c r="DB1493" s="817"/>
    </row>
    <row r="1494" spans="1:106">
      <c r="A1494" s="388">
        <v>1301017</v>
      </c>
      <c r="B1494" s="419" t="s">
        <v>2565</v>
      </c>
      <c r="C1494" s="57">
        <f t="shared" si="1292"/>
        <v>0</v>
      </c>
      <c r="D1494" s="372">
        <f t="shared" si="1293"/>
        <v>0</v>
      </c>
      <c r="E1494" s="58"/>
      <c r="F1494" s="59"/>
      <c r="G1494" s="60"/>
      <c r="H1494" s="145"/>
      <c r="I1494" s="146"/>
      <c r="J1494" s="146"/>
      <c r="K1494" s="146"/>
      <c r="L1494" s="146"/>
      <c r="M1494" s="146"/>
      <c r="N1494" s="146"/>
      <c r="O1494" s="146"/>
      <c r="P1494" s="146"/>
      <c r="Q1494" s="146"/>
      <c r="R1494" s="146"/>
      <c r="S1494" s="146"/>
      <c r="T1494" s="146"/>
      <c r="U1494" s="146"/>
      <c r="V1494" s="146"/>
      <c r="W1494" s="146"/>
      <c r="X1494" s="146"/>
      <c r="Y1494" s="146"/>
      <c r="Z1494" s="147"/>
      <c r="AA1494" s="58"/>
      <c r="AB1494" s="148"/>
      <c r="AC1494" s="59"/>
      <c r="AD1494" s="110"/>
      <c r="AE1494" s="148"/>
      <c r="AF1494" s="111"/>
      <c r="AG1494" s="149"/>
      <c r="AH1494" s="110"/>
      <c r="AI1494" s="111"/>
      <c r="AJ1494" s="149"/>
      <c r="AK1494" s="75"/>
      <c r="AL1494" s="271"/>
      <c r="AM1494" s="271"/>
      <c r="AN1494" s="271"/>
      <c r="AO1494" s="855" t="str">
        <f t="shared" si="1294"/>
        <v/>
      </c>
      <c r="BC1494" s="244"/>
      <c r="BD1494" s="244"/>
      <c r="BE1494" s="244"/>
      <c r="BF1494" s="244"/>
      <c r="BG1494" s="244"/>
      <c r="BH1494" s="244"/>
      <c r="BI1494" s="244"/>
      <c r="BJ1494" s="244"/>
      <c r="CC1494" s="513" t="str">
        <f t="shared" si="1295"/>
        <v/>
      </c>
      <c r="CD1494" s="513" t="str">
        <f t="shared" si="1296"/>
        <v/>
      </c>
      <c r="CE1494" s="513" t="str">
        <f t="shared" si="1297"/>
        <v/>
      </c>
      <c r="CF1494" s="513" t="str">
        <f t="shared" si="1298"/>
        <v/>
      </c>
      <c r="CG1494" s="513" t="str">
        <f t="shared" si="1299"/>
        <v/>
      </c>
      <c r="CH1494" s="513" t="str">
        <f t="shared" si="1300"/>
        <v/>
      </c>
      <c r="CI1494" s="513" t="str">
        <f t="shared" si="1301"/>
        <v/>
      </c>
      <c r="CJ1494" s="513"/>
      <c r="CK1494" s="513" t="str">
        <f t="shared" si="1302"/>
        <v/>
      </c>
      <c r="CL1494" s="513" t="str">
        <f t="shared" si="1303"/>
        <v/>
      </c>
      <c r="CM1494" s="513"/>
      <c r="CR1494" s="822">
        <f t="shared" si="1304"/>
        <v>0</v>
      </c>
      <c r="CS1494" s="822">
        <f t="shared" si="1305"/>
        <v>0</v>
      </c>
      <c r="CT1494" s="823">
        <f t="shared" si="1306"/>
        <v>0</v>
      </c>
      <c r="CU1494" s="817">
        <f t="shared" si="1307"/>
        <v>0</v>
      </c>
      <c r="CV1494" s="817">
        <f t="shared" si="1308"/>
        <v>0</v>
      </c>
      <c r="CW1494" s="817">
        <f t="shared" si="1309"/>
        <v>0</v>
      </c>
      <c r="CX1494" s="817">
        <f t="shared" si="1310"/>
        <v>0</v>
      </c>
      <c r="CY1494" s="817"/>
      <c r="CZ1494" s="817">
        <f t="shared" si="1311"/>
        <v>0</v>
      </c>
      <c r="DA1494" s="817">
        <f t="shared" si="1312"/>
        <v>0</v>
      </c>
      <c r="DB1494" s="817"/>
    </row>
    <row r="1495" spans="1:106">
      <c r="A1495" s="388">
        <v>1301019</v>
      </c>
      <c r="B1495" s="419" t="s">
        <v>2566</v>
      </c>
      <c r="C1495" s="57">
        <f t="shared" si="1292"/>
        <v>0</v>
      </c>
      <c r="D1495" s="372">
        <f t="shared" si="1293"/>
        <v>0</v>
      </c>
      <c r="E1495" s="58"/>
      <c r="F1495" s="59"/>
      <c r="G1495" s="60"/>
      <c r="H1495" s="145"/>
      <c r="I1495" s="146"/>
      <c r="J1495" s="146"/>
      <c r="K1495" s="146"/>
      <c r="L1495" s="146"/>
      <c r="M1495" s="146"/>
      <c r="N1495" s="146"/>
      <c r="O1495" s="146"/>
      <c r="P1495" s="146"/>
      <c r="Q1495" s="146"/>
      <c r="R1495" s="146"/>
      <c r="S1495" s="146"/>
      <c r="T1495" s="146"/>
      <c r="U1495" s="146"/>
      <c r="V1495" s="146"/>
      <c r="W1495" s="146"/>
      <c r="X1495" s="146"/>
      <c r="Y1495" s="146"/>
      <c r="Z1495" s="147"/>
      <c r="AA1495" s="58"/>
      <c r="AB1495" s="148"/>
      <c r="AC1495" s="59"/>
      <c r="AD1495" s="110"/>
      <c r="AE1495" s="148"/>
      <c r="AF1495" s="111"/>
      <c r="AG1495" s="149"/>
      <c r="AH1495" s="110"/>
      <c r="AI1495" s="111"/>
      <c r="AJ1495" s="149"/>
      <c r="AK1495" s="75"/>
      <c r="AL1495" s="271"/>
      <c r="AM1495" s="271"/>
      <c r="AN1495" s="271"/>
      <c r="AO1495" s="855" t="str">
        <f t="shared" si="1294"/>
        <v/>
      </c>
      <c r="BC1495" s="244"/>
      <c r="BD1495" s="244"/>
      <c r="BE1495" s="244"/>
      <c r="BF1495" s="244"/>
      <c r="BG1495" s="244"/>
      <c r="BH1495" s="244"/>
      <c r="BI1495" s="244"/>
      <c r="BJ1495" s="244"/>
      <c r="CC1495" s="513" t="str">
        <f t="shared" si="1295"/>
        <v/>
      </c>
      <c r="CD1495" s="513" t="str">
        <f t="shared" si="1296"/>
        <v/>
      </c>
      <c r="CE1495" s="513" t="str">
        <f t="shared" si="1297"/>
        <v/>
      </c>
      <c r="CF1495" s="513" t="str">
        <f t="shared" si="1298"/>
        <v/>
      </c>
      <c r="CG1495" s="513" t="str">
        <f t="shared" si="1299"/>
        <v/>
      </c>
      <c r="CH1495" s="513" t="str">
        <f t="shared" si="1300"/>
        <v/>
      </c>
      <c r="CI1495" s="513" t="str">
        <f t="shared" si="1301"/>
        <v/>
      </c>
      <c r="CJ1495" s="513"/>
      <c r="CK1495" s="513" t="str">
        <f t="shared" si="1302"/>
        <v/>
      </c>
      <c r="CL1495" s="513" t="str">
        <f t="shared" si="1303"/>
        <v/>
      </c>
      <c r="CM1495" s="513"/>
      <c r="CR1495" s="822">
        <f t="shared" si="1304"/>
        <v>0</v>
      </c>
      <c r="CS1495" s="822">
        <f t="shared" si="1305"/>
        <v>0</v>
      </c>
      <c r="CT1495" s="823">
        <f t="shared" si="1306"/>
        <v>0</v>
      </c>
      <c r="CU1495" s="817">
        <f t="shared" si="1307"/>
        <v>0</v>
      </c>
      <c r="CV1495" s="817">
        <f t="shared" si="1308"/>
        <v>0</v>
      </c>
      <c r="CW1495" s="817">
        <f t="shared" si="1309"/>
        <v>0</v>
      </c>
      <c r="CX1495" s="817">
        <f t="shared" si="1310"/>
        <v>0</v>
      </c>
      <c r="CY1495" s="817"/>
      <c r="CZ1495" s="817">
        <f t="shared" si="1311"/>
        <v>0</v>
      </c>
      <c r="DA1495" s="817">
        <f t="shared" si="1312"/>
        <v>0</v>
      </c>
      <c r="DB1495" s="817"/>
    </row>
    <row r="1496" spans="1:106">
      <c r="A1496" s="388">
        <v>1301020</v>
      </c>
      <c r="B1496" s="419" t="s">
        <v>2567</v>
      </c>
      <c r="C1496" s="57">
        <f t="shared" si="1292"/>
        <v>0</v>
      </c>
      <c r="D1496" s="372">
        <f t="shared" si="1293"/>
        <v>0</v>
      </c>
      <c r="E1496" s="58"/>
      <c r="F1496" s="59"/>
      <c r="G1496" s="60"/>
      <c r="H1496" s="145"/>
      <c r="I1496" s="146"/>
      <c r="J1496" s="146"/>
      <c r="K1496" s="146"/>
      <c r="L1496" s="146"/>
      <c r="M1496" s="146"/>
      <c r="N1496" s="146"/>
      <c r="O1496" s="146"/>
      <c r="P1496" s="146"/>
      <c r="Q1496" s="146"/>
      <c r="R1496" s="146"/>
      <c r="S1496" s="146"/>
      <c r="T1496" s="146"/>
      <c r="U1496" s="146"/>
      <c r="V1496" s="146"/>
      <c r="W1496" s="146"/>
      <c r="X1496" s="146"/>
      <c r="Y1496" s="146"/>
      <c r="Z1496" s="147"/>
      <c r="AA1496" s="58"/>
      <c r="AB1496" s="148"/>
      <c r="AC1496" s="59"/>
      <c r="AD1496" s="110"/>
      <c r="AE1496" s="148"/>
      <c r="AF1496" s="111"/>
      <c r="AG1496" s="149"/>
      <c r="AH1496" s="110"/>
      <c r="AI1496" s="111"/>
      <c r="AJ1496" s="149"/>
      <c r="AK1496" s="75"/>
      <c r="AL1496" s="271"/>
      <c r="AM1496" s="271"/>
      <c r="AN1496" s="271"/>
      <c r="AO1496" s="855" t="str">
        <f t="shared" si="1294"/>
        <v/>
      </c>
      <c r="BC1496" s="244"/>
      <c r="BD1496" s="244"/>
      <c r="BE1496" s="244"/>
      <c r="BF1496" s="244"/>
      <c r="BG1496" s="244"/>
      <c r="BH1496" s="244"/>
      <c r="BI1496" s="244"/>
      <c r="BJ1496" s="244"/>
      <c r="CC1496" s="513" t="str">
        <f t="shared" si="1295"/>
        <v/>
      </c>
      <c r="CD1496" s="513" t="str">
        <f t="shared" si="1296"/>
        <v/>
      </c>
      <c r="CE1496" s="513" t="str">
        <f t="shared" si="1297"/>
        <v/>
      </c>
      <c r="CF1496" s="513" t="str">
        <f t="shared" si="1298"/>
        <v/>
      </c>
      <c r="CG1496" s="513" t="str">
        <f t="shared" si="1299"/>
        <v/>
      </c>
      <c r="CH1496" s="513" t="str">
        <f t="shared" si="1300"/>
        <v/>
      </c>
      <c r="CI1496" s="513" t="str">
        <f t="shared" si="1301"/>
        <v/>
      </c>
      <c r="CJ1496" s="513"/>
      <c r="CK1496" s="513" t="str">
        <f t="shared" si="1302"/>
        <v/>
      </c>
      <c r="CL1496" s="513" t="str">
        <f t="shared" si="1303"/>
        <v/>
      </c>
      <c r="CM1496" s="513"/>
      <c r="CR1496" s="822">
        <f t="shared" si="1304"/>
        <v>0</v>
      </c>
      <c r="CS1496" s="822">
        <f t="shared" si="1305"/>
        <v>0</v>
      </c>
      <c r="CT1496" s="823">
        <f t="shared" si="1306"/>
        <v>0</v>
      </c>
      <c r="CU1496" s="817">
        <f t="shared" si="1307"/>
        <v>0</v>
      </c>
      <c r="CV1496" s="817">
        <f t="shared" si="1308"/>
        <v>0</v>
      </c>
      <c r="CW1496" s="817">
        <f t="shared" si="1309"/>
        <v>0</v>
      </c>
      <c r="CX1496" s="817">
        <f t="shared" si="1310"/>
        <v>0</v>
      </c>
      <c r="CY1496" s="817"/>
      <c r="CZ1496" s="817">
        <f t="shared" si="1311"/>
        <v>0</v>
      </c>
      <c r="DA1496" s="817">
        <f t="shared" si="1312"/>
        <v>0</v>
      </c>
      <c r="DB1496" s="817"/>
    </row>
    <row r="1497" spans="1:106">
      <c r="A1497" s="388">
        <v>1301052</v>
      </c>
      <c r="B1497" s="419" t="s">
        <v>2568</v>
      </c>
      <c r="C1497" s="57">
        <f>SUM(D1497+G1497)</f>
        <v>0</v>
      </c>
      <c r="D1497" s="372">
        <f>SUM(E1497:F1497)</f>
        <v>0</v>
      </c>
      <c r="E1497" s="58"/>
      <c r="F1497" s="313"/>
      <c r="G1497" s="314"/>
      <c r="H1497" s="315"/>
      <c r="I1497" s="146"/>
      <c r="J1497" s="146"/>
      <c r="K1497" s="146"/>
      <c r="L1497" s="146"/>
      <c r="M1497" s="146"/>
      <c r="N1497" s="146"/>
      <c r="O1497" s="146"/>
      <c r="P1497" s="146"/>
      <c r="Q1497" s="146"/>
      <c r="R1497" s="146"/>
      <c r="S1497" s="146"/>
      <c r="T1497" s="146"/>
      <c r="U1497" s="146"/>
      <c r="V1497" s="146"/>
      <c r="W1497" s="146"/>
      <c r="X1497" s="146"/>
      <c r="Y1497" s="146"/>
      <c r="Z1497" s="147"/>
      <c r="AA1497" s="58"/>
      <c r="AB1497" s="148"/>
      <c r="AC1497" s="59"/>
      <c r="AD1497" s="110"/>
      <c r="AE1497" s="148"/>
      <c r="AF1497" s="111"/>
      <c r="AG1497" s="149"/>
      <c r="AH1497" s="110"/>
      <c r="AI1497" s="111"/>
      <c r="AJ1497" s="149"/>
      <c r="AK1497" s="75"/>
      <c r="AL1497" s="271"/>
      <c r="AM1497" s="271"/>
      <c r="AN1497" s="271"/>
      <c r="AO1497" s="855" t="str">
        <f t="shared" si="1294"/>
        <v/>
      </c>
      <c r="BC1497" s="244"/>
      <c r="BD1497" s="244"/>
      <c r="BE1497" s="244"/>
      <c r="BF1497" s="244"/>
      <c r="BG1497" s="244"/>
      <c r="BH1497" s="244"/>
      <c r="BI1497" s="244"/>
      <c r="BJ1497" s="244"/>
      <c r="CC1497" s="513" t="str">
        <f t="shared" si="1295"/>
        <v/>
      </c>
      <c r="CD1497" s="513" t="str">
        <f t="shared" si="1296"/>
        <v/>
      </c>
      <c r="CE1497" s="513" t="str">
        <f t="shared" si="1297"/>
        <v/>
      </c>
      <c r="CF1497" s="513" t="str">
        <f t="shared" si="1298"/>
        <v/>
      </c>
      <c r="CG1497" s="513" t="str">
        <f t="shared" si="1299"/>
        <v/>
      </c>
      <c r="CH1497" s="513" t="str">
        <f t="shared" si="1300"/>
        <v/>
      </c>
      <c r="CI1497" s="513" t="str">
        <f t="shared" si="1301"/>
        <v/>
      </c>
      <c r="CJ1497" s="513"/>
      <c r="CK1497" s="513" t="str">
        <f t="shared" si="1302"/>
        <v/>
      </c>
      <c r="CL1497" s="513" t="str">
        <f t="shared" si="1303"/>
        <v/>
      </c>
      <c r="CM1497" s="513"/>
      <c r="CR1497" s="822">
        <f t="shared" si="1304"/>
        <v>0</v>
      </c>
      <c r="CS1497" s="822">
        <f t="shared" si="1305"/>
        <v>0</v>
      </c>
      <c r="CT1497" s="823">
        <f t="shared" si="1306"/>
        <v>0</v>
      </c>
      <c r="CU1497" s="817">
        <f t="shared" si="1307"/>
        <v>0</v>
      </c>
      <c r="CV1497" s="817">
        <f t="shared" si="1308"/>
        <v>0</v>
      </c>
      <c r="CW1497" s="817">
        <f t="shared" si="1309"/>
        <v>0</v>
      </c>
      <c r="CX1497" s="817">
        <f t="shared" si="1310"/>
        <v>0</v>
      </c>
      <c r="CY1497" s="817"/>
      <c r="CZ1497" s="817">
        <f t="shared" si="1311"/>
        <v>0</v>
      </c>
      <c r="DA1497" s="817">
        <f t="shared" si="1312"/>
        <v>0</v>
      </c>
      <c r="DB1497" s="817"/>
    </row>
    <row r="1498" spans="1:106">
      <c r="A1498" s="388">
        <v>1303010</v>
      </c>
      <c r="B1498" s="419" t="s">
        <v>4326</v>
      </c>
      <c r="C1498" s="57">
        <f t="shared" ref="C1498:C1504" si="1319">SUM(D1498+G1498)</f>
        <v>0</v>
      </c>
      <c r="D1498" s="372">
        <f t="shared" ref="D1498:D1504" si="1320">SUM(E1498:F1498)</f>
        <v>0</v>
      </c>
      <c r="E1498" s="58"/>
      <c r="F1498" s="59"/>
      <c r="G1498" s="60"/>
      <c r="H1498" s="145"/>
      <c r="I1498" s="146"/>
      <c r="J1498" s="146"/>
      <c r="K1498" s="146"/>
      <c r="L1498" s="146"/>
      <c r="M1498" s="146"/>
      <c r="N1498" s="146"/>
      <c r="O1498" s="146"/>
      <c r="P1498" s="146"/>
      <c r="Q1498" s="146"/>
      <c r="R1498" s="146"/>
      <c r="S1498" s="146"/>
      <c r="T1498" s="146"/>
      <c r="U1498" s="146"/>
      <c r="V1498" s="146"/>
      <c r="W1498" s="146"/>
      <c r="X1498" s="146"/>
      <c r="Y1498" s="146"/>
      <c r="Z1498" s="147"/>
      <c r="AA1498" s="58"/>
      <c r="AB1498" s="148"/>
      <c r="AC1498" s="59"/>
      <c r="AD1498" s="110"/>
      <c r="AE1498" s="148"/>
      <c r="AF1498" s="111"/>
      <c r="AG1498" s="149"/>
      <c r="AH1498" s="110"/>
      <c r="AI1498" s="111"/>
      <c r="AJ1498" s="149"/>
      <c r="AK1498" s="75"/>
      <c r="AL1498" s="271"/>
      <c r="AM1498" s="271"/>
      <c r="AN1498" s="271"/>
      <c r="AO1498" s="855" t="str">
        <f t="shared" si="1294"/>
        <v/>
      </c>
      <c r="BC1498" s="244"/>
      <c r="BD1498" s="244"/>
      <c r="BE1498" s="244"/>
      <c r="BF1498" s="244"/>
      <c r="BG1498" s="244"/>
      <c r="BH1498" s="244"/>
      <c r="BI1498" s="244"/>
      <c r="BJ1498" s="244"/>
      <c r="CC1498" s="513" t="str">
        <f t="shared" si="1295"/>
        <v/>
      </c>
      <c r="CD1498" s="513" t="str">
        <f t="shared" si="1296"/>
        <v/>
      </c>
      <c r="CE1498" s="513" t="str">
        <f t="shared" si="1297"/>
        <v/>
      </c>
      <c r="CF1498" s="513" t="str">
        <f t="shared" si="1298"/>
        <v/>
      </c>
      <c r="CG1498" s="513" t="str">
        <f t="shared" si="1299"/>
        <v/>
      </c>
      <c r="CH1498" s="513" t="str">
        <f t="shared" si="1300"/>
        <v/>
      </c>
      <c r="CI1498" s="513" t="str">
        <f t="shared" si="1301"/>
        <v/>
      </c>
      <c r="CJ1498" s="513"/>
      <c r="CK1498" s="513" t="str">
        <f t="shared" si="1302"/>
        <v/>
      </c>
      <c r="CL1498" s="513" t="str">
        <f t="shared" si="1303"/>
        <v/>
      </c>
      <c r="CM1498" s="513"/>
      <c r="CR1498" s="822">
        <f t="shared" si="1304"/>
        <v>0</v>
      </c>
      <c r="CS1498" s="822">
        <f t="shared" si="1305"/>
        <v>0</v>
      </c>
      <c r="CT1498" s="823">
        <f t="shared" si="1306"/>
        <v>0</v>
      </c>
      <c r="CU1498" s="817">
        <f t="shared" si="1307"/>
        <v>0</v>
      </c>
      <c r="CV1498" s="817">
        <f t="shared" si="1308"/>
        <v>0</v>
      </c>
      <c r="CW1498" s="817">
        <f t="shared" si="1309"/>
        <v>0</v>
      </c>
      <c r="CX1498" s="817">
        <f t="shared" si="1310"/>
        <v>0</v>
      </c>
      <c r="CY1498" s="817"/>
      <c r="CZ1498" s="817">
        <f t="shared" si="1311"/>
        <v>0</v>
      </c>
      <c r="DA1498" s="817">
        <f t="shared" si="1312"/>
        <v>0</v>
      </c>
      <c r="DB1498" s="817"/>
    </row>
    <row r="1499" spans="1:106">
      <c r="A1499" s="388">
        <v>1303011</v>
      </c>
      <c r="B1499" s="419" t="s">
        <v>4327</v>
      </c>
      <c r="C1499" s="57">
        <f t="shared" si="1319"/>
        <v>0</v>
      </c>
      <c r="D1499" s="372">
        <f t="shared" si="1320"/>
        <v>0</v>
      </c>
      <c r="E1499" s="58"/>
      <c r="F1499" s="59"/>
      <c r="G1499" s="60"/>
      <c r="H1499" s="145"/>
      <c r="I1499" s="146"/>
      <c r="J1499" s="146"/>
      <c r="K1499" s="146"/>
      <c r="L1499" s="146"/>
      <c r="M1499" s="146"/>
      <c r="N1499" s="146"/>
      <c r="O1499" s="146"/>
      <c r="P1499" s="146"/>
      <c r="Q1499" s="146"/>
      <c r="R1499" s="146"/>
      <c r="S1499" s="146"/>
      <c r="T1499" s="146"/>
      <c r="U1499" s="146"/>
      <c r="V1499" s="146"/>
      <c r="W1499" s="146"/>
      <c r="X1499" s="146"/>
      <c r="Y1499" s="146"/>
      <c r="Z1499" s="147"/>
      <c r="AA1499" s="58"/>
      <c r="AB1499" s="148"/>
      <c r="AC1499" s="59"/>
      <c r="AD1499" s="110"/>
      <c r="AE1499" s="148"/>
      <c r="AF1499" s="111"/>
      <c r="AG1499" s="149"/>
      <c r="AH1499" s="110"/>
      <c r="AI1499" s="111"/>
      <c r="AJ1499" s="149"/>
      <c r="AK1499" s="75"/>
      <c r="AL1499" s="271"/>
      <c r="AM1499" s="271"/>
      <c r="AN1499" s="271"/>
      <c r="AO1499" s="855" t="str">
        <f t="shared" si="1294"/>
        <v/>
      </c>
      <c r="BC1499" s="244"/>
      <c r="BD1499" s="244"/>
      <c r="BE1499" s="244"/>
      <c r="BF1499" s="244"/>
      <c r="BG1499" s="244"/>
      <c r="BH1499" s="244"/>
      <c r="BI1499" s="244"/>
      <c r="BJ1499" s="244"/>
      <c r="CC1499" s="513" t="str">
        <f t="shared" si="1295"/>
        <v/>
      </c>
      <c r="CD1499" s="513" t="str">
        <f t="shared" si="1296"/>
        <v/>
      </c>
      <c r="CE1499" s="513" t="str">
        <f t="shared" si="1297"/>
        <v/>
      </c>
      <c r="CF1499" s="513" t="str">
        <f t="shared" si="1298"/>
        <v/>
      </c>
      <c r="CG1499" s="513" t="str">
        <f t="shared" si="1299"/>
        <v/>
      </c>
      <c r="CH1499" s="513" t="str">
        <f t="shared" si="1300"/>
        <v/>
      </c>
      <c r="CI1499" s="513" t="str">
        <f t="shared" si="1301"/>
        <v/>
      </c>
      <c r="CJ1499" s="513"/>
      <c r="CK1499" s="513" t="str">
        <f t="shared" si="1302"/>
        <v/>
      </c>
      <c r="CL1499" s="513" t="str">
        <f t="shared" si="1303"/>
        <v/>
      </c>
      <c r="CM1499" s="513"/>
      <c r="CR1499" s="822">
        <f t="shared" si="1304"/>
        <v>0</v>
      </c>
      <c r="CS1499" s="822">
        <f t="shared" si="1305"/>
        <v>0</v>
      </c>
      <c r="CT1499" s="823">
        <f t="shared" si="1306"/>
        <v>0</v>
      </c>
      <c r="CU1499" s="817">
        <f t="shared" si="1307"/>
        <v>0</v>
      </c>
      <c r="CV1499" s="817">
        <f t="shared" si="1308"/>
        <v>0</v>
      </c>
      <c r="CW1499" s="817">
        <f t="shared" si="1309"/>
        <v>0</v>
      </c>
      <c r="CX1499" s="817">
        <f t="shared" si="1310"/>
        <v>0</v>
      </c>
      <c r="CY1499" s="817"/>
      <c r="CZ1499" s="817">
        <f t="shared" si="1311"/>
        <v>0</v>
      </c>
      <c r="DA1499" s="817">
        <f t="shared" si="1312"/>
        <v>0</v>
      </c>
      <c r="DB1499" s="817"/>
    </row>
    <row r="1500" spans="1:106">
      <c r="A1500" s="388">
        <v>1308010</v>
      </c>
      <c r="B1500" s="419" t="s">
        <v>4328</v>
      </c>
      <c r="C1500" s="57">
        <f t="shared" si="1319"/>
        <v>0</v>
      </c>
      <c r="D1500" s="372">
        <f t="shared" si="1320"/>
        <v>0</v>
      </c>
      <c r="E1500" s="58"/>
      <c r="F1500" s="59"/>
      <c r="G1500" s="60"/>
      <c r="H1500" s="145"/>
      <c r="I1500" s="146"/>
      <c r="J1500" s="146"/>
      <c r="K1500" s="146"/>
      <c r="L1500" s="146"/>
      <c r="M1500" s="146"/>
      <c r="N1500" s="146"/>
      <c r="O1500" s="146"/>
      <c r="P1500" s="146"/>
      <c r="Q1500" s="146"/>
      <c r="R1500" s="146"/>
      <c r="S1500" s="146"/>
      <c r="T1500" s="146"/>
      <c r="U1500" s="146"/>
      <c r="V1500" s="146"/>
      <c r="W1500" s="146"/>
      <c r="X1500" s="146"/>
      <c r="Y1500" s="146"/>
      <c r="Z1500" s="147"/>
      <c r="AA1500" s="58"/>
      <c r="AB1500" s="148"/>
      <c r="AC1500" s="59"/>
      <c r="AD1500" s="110"/>
      <c r="AE1500" s="148"/>
      <c r="AF1500" s="111"/>
      <c r="AG1500" s="149"/>
      <c r="AH1500" s="110"/>
      <c r="AI1500" s="111"/>
      <c r="AJ1500" s="149"/>
      <c r="AK1500" s="75"/>
      <c r="AL1500" s="271"/>
      <c r="AM1500" s="271"/>
      <c r="AN1500" s="271"/>
      <c r="AO1500" s="855" t="str">
        <f t="shared" si="1294"/>
        <v/>
      </c>
      <c r="BC1500" s="244"/>
      <c r="BD1500" s="244"/>
      <c r="BE1500" s="244"/>
      <c r="BF1500" s="244"/>
      <c r="BG1500" s="244"/>
      <c r="BH1500" s="244"/>
      <c r="BI1500" s="244"/>
      <c r="BJ1500" s="244"/>
      <c r="CC1500" s="513" t="str">
        <f t="shared" si="1295"/>
        <v/>
      </c>
      <c r="CD1500" s="513" t="str">
        <f t="shared" si="1296"/>
        <v/>
      </c>
      <c r="CE1500" s="513" t="str">
        <f t="shared" si="1297"/>
        <v/>
      </c>
      <c r="CF1500" s="513" t="str">
        <f t="shared" si="1298"/>
        <v/>
      </c>
      <c r="CG1500" s="513" t="str">
        <f t="shared" si="1299"/>
        <v/>
      </c>
      <c r="CH1500" s="513" t="str">
        <f t="shared" si="1300"/>
        <v/>
      </c>
      <c r="CI1500" s="513" t="str">
        <f t="shared" si="1301"/>
        <v/>
      </c>
      <c r="CJ1500" s="513"/>
      <c r="CK1500" s="513" t="str">
        <f t="shared" si="1302"/>
        <v/>
      </c>
      <c r="CL1500" s="513" t="str">
        <f t="shared" si="1303"/>
        <v/>
      </c>
      <c r="CM1500" s="513"/>
      <c r="CR1500" s="822">
        <f t="shared" si="1304"/>
        <v>0</v>
      </c>
      <c r="CS1500" s="822">
        <f t="shared" si="1305"/>
        <v>0</v>
      </c>
      <c r="CT1500" s="823">
        <f t="shared" si="1306"/>
        <v>0</v>
      </c>
      <c r="CU1500" s="817">
        <f t="shared" si="1307"/>
        <v>0</v>
      </c>
      <c r="CV1500" s="817">
        <f t="shared" si="1308"/>
        <v>0</v>
      </c>
      <c r="CW1500" s="817">
        <f t="shared" si="1309"/>
        <v>0</v>
      </c>
      <c r="CX1500" s="817">
        <f t="shared" si="1310"/>
        <v>0</v>
      </c>
      <c r="CY1500" s="817"/>
      <c r="CZ1500" s="817">
        <f t="shared" si="1311"/>
        <v>0</v>
      </c>
      <c r="DA1500" s="817">
        <f t="shared" si="1312"/>
        <v>0</v>
      </c>
      <c r="DB1500" s="817"/>
    </row>
    <row r="1501" spans="1:106">
      <c r="A1501" s="388">
        <v>1308011</v>
      </c>
      <c r="B1501" s="419" t="s">
        <v>4329</v>
      </c>
      <c r="C1501" s="57">
        <f t="shared" si="1319"/>
        <v>0</v>
      </c>
      <c r="D1501" s="372">
        <f t="shared" si="1320"/>
        <v>0</v>
      </c>
      <c r="E1501" s="58"/>
      <c r="F1501" s="59"/>
      <c r="G1501" s="60"/>
      <c r="H1501" s="145"/>
      <c r="I1501" s="146"/>
      <c r="J1501" s="146"/>
      <c r="K1501" s="146"/>
      <c r="L1501" s="146"/>
      <c r="M1501" s="146"/>
      <c r="N1501" s="146"/>
      <c r="O1501" s="146"/>
      <c r="P1501" s="146"/>
      <c r="Q1501" s="146"/>
      <c r="R1501" s="146"/>
      <c r="S1501" s="146"/>
      <c r="T1501" s="146"/>
      <c r="U1501" s="146"/>
      <c r="V1501" s="146"/>
      <c r="W1501" s="146"/>
      <c r="X1501" s="146"/>
      <c r="Y1501" s="146"/>
      <c r="Z1501" s="147"/>
      <c r="AA1501" s="58"/>
      <c r="AB1501" s="148"/>
      <c r="AC1501" s="59"/>
      <c r="AD1501" s="110"/>
      <c r="AE1501" s="148"/>
      <c r="AF1501" s="111"/>
      <c r="AG1501" s="149"/>
      <c r="AH1501" s="110"/>
      <c r="AI1501" s="111"/>
      <c r="AJ1501" s="149"/>
      <c r="AK1501" s="75"/>
      <c r="AL1501" s="271"/>
      <c r="AM1501" s="271"/>
      <c r="AN1501" s="271"/>
      <c r="AO1501" s="855" t="str">
        <f t="shared" si="1294"/>
        <v/>
      </c>
      <c r="BC1501" s="244"/>
      <c r="BD1501" s="244"/>
      <c r="BE1501" s="244"/>
      <c r="BF1501" s="244"/>
      <c r="BG1501" s="244"/>
      <c r="BH1501" s="244"/>
      <c r="BI1501" s="244"/>
      <c r="BJ1501" s="244"/>
      <c r="CC1501" s="513" t="str">
        <f t="shared" si="1295"/>
        <v/>
      </c>
      <c r="CD1501" s="513" t="str">
        <f t="shared" si="1296"/>
        <v/>
      </c>
      <c r="CE1501" s="513" t="str">
        <f t="shared" si="1297"/>
        <v/>
      </c>
      <c r="CF1501" s="513" t="str">
        <f t="shared" si="1298"/>
        <v/>
      </c>
      <c r="CG1501" s="513" t="str">
        <f t="shared" si="1299"/>
        <v/>
      </c>
      <c r="CH1501" s="513" t="str">
        <f t="shared" si="1300"/>
        <v/>
      </c>
      <c r="CI1501" s="513" t="str">
        <f t="shared" si="1301"/>
        <v/>
      </c>
      <c r="CJ1501" s="513"/>
      <c r="CK1501" s="513" t="str">
        <f t="shared" si="1302"/>
        <v/>
      </c>
      <c r="CL1501" s="513" t="str">
        <f t="shared" si="1303"/>
        <v/>
      </c>
      <c r="CM1501" s="513"/>
      <c r="CR1501" s="822">
        <f t="shared" si="1304"/>
        <v>0</v>
      </c>
      <c r="CS1501" s="822">
        <f t="shared" si="1305"/>
        <v>0</v>
      </c>
      <c r="CT1501" s="823">
        <f t="shared" si="1306"/>
        <v>0</v>
      </c>
      <c r="CU1501" s="817">
        <f t="shared" si="1307"/>
        <v>0</v>
      </c>
      <c r="CV1501" s="817">
        <f t="shared" si="1308"/>
        <v>0</v>
      </c>
      <c r="CW1501" s="817">
        <f t="shared" si="1309"/>
        <v>0</v>
      </c>
      <c r="CX1501" s="817">
        <f t="shared" si="1310"/>
        <v>0</v>
      </c>
      <c r="CY1501" s="817"/>
      <c r="CZ1501" s="817">
        <f t="shared" si="1311"/>
        <v>0</v>
      </c>
      <c r="DA1501" s="817">
        <f t="shared" si="1312"/>
        <v>0</v>
      </c>
      <c r="DB1501" s="817"/>
    </row>
    <row r="1502" spans="1:106">
      <c r="A1502" s="388">
        <v>1301048</v>
      </c>
      <c r="B1502" s="419" t="s">
        <v>2569</v>
      </c>
      <c r="C1502" s="57">
        <f t="shared" si="1319"/>
        <v>0</v>
      </c>
      <c r="D1502" s="372">
        <f t="shared" si="1320"/>
        <v>0</v>
      </c>
      <c r="E1502" s="58"/>
      <c r="F1502" s="313"/>
      <c r="G1502" s="314"/>
      <c r="H1502" s="315"/>
      <c r="I1502" s="146"/>
      <c r="J1502" s="146"/>
      <c r="K1502" s="146"/>
      <c r="L1502" s="146"/>
      <c r="M1502" s="146"/>
      <c r="N1502" s="146"/>
      <c r="O1502" s="146"/>
      <c r="P1502" s="146"/>
      <c r="Q1502" s="146"/>
      <c r="R1502" s="146"/>
      <c r="S1502" s="146"/>
      <c r="T1502" s="146"/>
      <c r="U1502" s="146"/>
      <c r="V1502" s="146"/>
      <c r="W1502" s="146"/>
      <c r="X1502" s="146"/>
      <c r="Y1502" s="146"/>
      <c r="Z1502" s="147"/>
      <c r="AA1502" s="58"/>
      <c r="AB1502" s="148"/>
      <c r="AC1502" s="59"/>
      <c r="AD1502" s="110"/>
      <c r="AE1502" s="148"/>
      <c r="AF1502" s="111"/>
      <c r="AG1502" s="149"/>
      <c r="AH1502" s="110"/>
      <c r="AI1502" s="111"/>
      <c r="AJ1502" s="149"/>
      <c r="AK1502" s="75"/>
      <c r="AL1502" s="271"/>
      <c r="AM1502" s="271"/>
      <c r="AN1502" s="271"/>
      <c r="AO1502" s="855" t="str">
        <f t="shared" si="1294"/>
        <v/>
      </c>
      <c r="BC1502" s="244"/>
      <c r="BD1502" s="244"/>
      <c r="BE1502" s="244"/>
      <c r="BF1502" s="244"/>
      <c r="BG1502" s="244"/>
      <c r="BH1502" s="244"/>
      <c r="BI1502" s="244"/>
      <c r="BJ1502" s="244"/>
      <c r="CC1502" s="513" t="str">
        <f t="shared" si="1295"/>
        <v/>
      </c>
      <c r="CD1502" s="513" t="str">
        <f t="shared" si="1296"/>
        <v/>
      </c>
      <c r="CE1502" s="513" t="str">
        <f t="shared" si="1297"/>
        <v/>
      </c>
      <c r="CF1502" s="513" t="str">
        <f t="shared" si="1298"/>
        <v/>
      </c>
      <c r="CG1502" s="513" t="str">
        <f t="shared" si="1299"/>
        <v/>
      </c>
      <c r="CH1502" s="513" t="str">
        <f t="shared" si="1300"/>
        <v/>
      </c>
      <c r="CI1502" s="513" t="str">
        <f t="shared" si="1301"/>
        <v/>
      </c>
      <c r="CJ1502" s="513"/>
      <c r="CK1502" s="513" t="str">
        <f t="shared" si="1302"/>
        <v/>
      </c>
      <c r="CL1502" s="513" t="str">
        <f t="shared" si="1303"/>
        <v/>
      </c>
      <c r="CM1502" s="513"/>
      <c r="CR1502" s="822">
        <f t="shared" si="1304"/>
        <v>0</v>
      </c>
      <c r="CS1502" s="822">
        <f t="shared" si="1305"/>
        <v>0</v>
      </c>
      <c r="CT1502" s="823">
        <f t="shared" si="1306"/>
        <v>0</v>
      </c>
      <c r="CU1502" s="817">
        <f t="shared" si="1307"/>
        <v>0</v>
      </c>
      <c r="CV1502" s="817">
        <f t="shared" si="1308"/>
        <v>0</v>
      </c>
      <c r="CW1502" s="817">
        <f t="shared" si="1309"/>
        <v>0</v>
      </c>
      <c r="CX1502" s="817">
        <f t="shared" si="1310"/>
        <v>0</v>
      </c>
      <c r="CY1502" s="817"/>
      <c r="CZ1502" s="817">
        <f t="shared" si="1311"/>
        <v>0</v>
      </c>
      <c r="DA1502" s="817">
        <f t="shared" si="1312"/>
        <v>0</v>
      </c>
      <c r="DB1502" s="817"/>
    </row>
    <row r="1503" spans="1:106">
      <c r="A1503" s="388">
        <v>1301049</v>
      </c>
      <c r="B1503" s="419" t="s">
        <v>2570</v>
      </c>
      <c r="C1503" s="57">
        <f t="shared" si="1319"/>
        <v>0</v>
      </c>
      <c r="D1503" s="372">
        <f t="shared" si="1320"/>
        <v>0</v>
      </c>
      <c r="E1503" s="58"/>
      <c r="F1503" s="313"/>
      <c r="G1503" s="314"/>
      <c r="H1503" s="315"/>
      <c r="I1503" s="146"/>
      <c r="J1503" s="146"/>
      <c r="K1503" s="146"/>
      <c r="L1503" s="146"/>
      <c r="M1503" s="146"/>
      <c r="N1503" s="146"/>
      <c r="O1503" s="146"/>
      <c r="P1503" s="146"/>
      <c r="Q1503" s="146"/>
      <c r="R1503" s="146"/>
      <c r="S1503" s="146"/>
      <c r="T1503" s="146"/>
      <c r="U1503" s="146"/>
      <c r="V1503" s="146"/>
      <c r="W1503" s="146"/>
      <c r="X1503" s="146"/>
      <c r="Y1503" s="146"/>
      <c r="Z1503" s="147"/>
      <c r="AA1503" s="58"/>
      <c r="AB1503" s="148"/>
      <c r="AC1503" s="59"/>
      <c r="AD1503" s="110"/>
      <c r="AE1503" s="148"/>
      <c r="AF1503" s="111"/>
      <c r="AG1503" s="149"/>
      <c r="AH1503" s="110"/>
      <c r="AI1503" s="111"/>
      <c r="AJ1503" s="149"/>
      <c r="AK1503" s="75"/>
      <c r="AL1503" s="271"/>
      <c r="AM1503" s="271"/>
      <c r="AN1503" s="271"/>
      <c r="AO1503" s="855" t="str">
        <f t="shared" si="1294"/>
        <v/>
      </c>
      <c r="BC1503" s="244"/>
      <c r="BD1503" s="244"/>
      <c r="BE1503" s="244"/>
      <c r="BF1503" s="244"/>
      <c r="BG1503" s="244"/>
      <c r="BH1503" s="244"/>
      <c r="BI1503" s="244"/>
      <c r="BJ1503" s="244"/>
      <c r="CC1503" s="513" t="str">
        <f t="shared" si="1295"/>
        <v/>
      </c>
      <c r="CD1503" s="513" t="str">
        <f t="shared" si="1296"/>
        <v/>
      </c>
      <c r="CE1503" s="513" t="str">
        <f t="shared" si="1297"/>
        <v/>
      </c>
      <c r="CF1503" s="513" t="str">
        <f t="shared" si="1298"/>
        <v/>
      </c>
      <c r="CG1503" s="513" t="str">
        <f t="shared" si="1299"/>
        <v/>
      </c>
      <c r="CH1503" s="513" t="str">
        <f t="shared" si="1300"/>
        <v/>
      </c>
      <c r="CI1503" s="513" t="str">
        <f t="shared" si="1301"/>
        <v/>
      </c>
      <c r="CJ1503" s="513"/>
      <c r="CK1503" s="513" t="str">
        <f t="shared" si="1302"/>
        <v/>
      </c>
      <c r="CL1503" s="513" t="str">
        <f t="shared" si="1303"/>
        <v/>
      </c>
      <c r="CM1503" s="513"/>
      <c r="CR1503" s="822">
        <f t="shared" si="1304"/>
        <v>0</v>
      </c>
      <c r="CS1503" s="822">
        <f t="shared" si="1305"/>
        <v>0</v>
      </c>
      <c r="CT1503" s="823">
        <f t="shared" si="1306"/>
        <v>0</v>
      </c>
      <c r="CU1503" s="817">
        <f t="shared" si="1307"/>
        <v>0</v>
      </c>
      <c r="CV1503" s="817">
        <f t="shared" si="1308"/>
        <v>0</v>
      </c>
      <c r="CW1503" s="817">
        <f t="shared" si="1309"/>
        <v>0</v>
      </c>
      <c r="CX1503" s="817">
        <f t="shared" si="1310"/>
        <v>0</v>
      </c>
      <c r="CY1503" s="817"/>
      <c r="CZ1503" s="817">
        <f t="shared" si="1311"/>
        <v>0</v>
      </c>
      <c r="DA1503" s="817">
        <f t="shared" si="1312"/>
        <v>0</v>
      </c>
      <c r="DB1503" s="817"/>
    </row>
    <row r="1504" spans="1:106">
      <c r="A1504" s="388">
        <v>1301050</v>
      </c>
      <c r="B1504" s="419" t="s">
        <v>2571</v>
      </c>
      <c r="C1504" s="57">
        <f t="shared" si="1319"/>
        <v>0</v>
      </c>
      <c r="D1504" s="372">
        <f t="shared" si="1320"/>
        <v>0</v>
      </c>
      <c r="E1504" s="58"/>
      <c r="F1504" s="313"/>
      <c r="G1504" s="314"/>
      <c r="H1504" s="315"/>
      <c r="I1504" s="146"/>
      <c r="J1504" s="146"/>
      <c r="K1504" s="146"/>
      <c r="L1504" s="146"/>
      <c r="M1504" s="146"/>
      <c r="N1504" s="146"/>
      <c r="O1504" s="146"/>
      <c r="P1504" s="146"/>
      <c r="Q1504" s="146"/>
      <c r="R1504" s="146"/>
      <c r="S1504" s="146"/>
      <c r="T1504" s="146"/>
      <c r="U1504" s="146"/>
      <c r="V1504" s="146"/>
      <c r="W1504" s="146"/>
      <c r="X1504" s="146"/>
      <c r="Y1504" s="146"/>
      <c r="Z1504" s="147"/>
      <c r="AA1504" s="58"/>
      <c r="AB1504" s="148"/>
      <c r="AC1504" s="59"/>
      <c r="AD1504" s="110"/>
      <c r="AE1504" s="148"/>
      <c r="AF1504" s="111"/>
      <c r="AG1504" s="149"/>
      <c r="AH1504" s="110"/>
      <c r="AI1504" s="111"/>
      <c r="AJ1504" s="149"/>
      <c r="AK1504" s="75"/>
      <c r="AL1504" s="271"/>
      <c r="AM1504" s="271"/>
      <c r="AN1504" s="271"/>
      <c r="AO1504" s="855" t="str">
        <f t="shared" si="1294"/>
        <v/>
      </c>
      <c r="BC1504" s="244"/>
      <c r="BD1504" s="244"/>
      <c r="BE1504" s="244"/>
      <c r="BF1504" s="244"/>
      <c r="BG1504" s="244"/>
      <c r="BH1504" s="244"/>
      <c r="BI1504" s="244"/>
      <c r="BJ1504" s="244"/>
      <c r="CC1504" s="513" t="str">
        <f t="shared" si="1295"/>
        <v/>
      </c>
      <c r="CD1504" s="513" t="str">
        <f t="shared" si="1296"/>
        <v/>
      </c>
      <c r="CE1504" s="513" t="str">
        <f t="shared" si="1297"/>
        <v/>
      </c>
      <c r="CF1504" s="513" t="str">
        <f t="shared" si="1298"/>
        <v/>
      </c>
      <c r="CG1504" s="513" t="str">
        <f t="shared" si="1299"/>
        <v/>
      </c>
      <c r="CH1504" s="513" t="str">
        <f t="shared" si="1300"/>
        <v/>
      </c>
      <c r="CI1504" s="513" t="str">
        <f t="shared" si="1301"/>
        <v/>
      </c>
      <c r="CJ1504" s="513"/>
      <c r="CK1504" s="513" t="str">
        <f t="shared" si="1302"/>
        <v/>
      </c>
      <c r="CL1504" s="513" t="str">
        <f t="shared" si="1303"/>
        <v/>
      </c>
      <c r="CM1504" s="513"/>
      <c r="CR1504" s="822">
        <f t="shared" si="1304"/>
        <v>0</v>
      </c>
      <c r="CS1504" s="822">
        <f t="shared" si="1305"/>
        <v>0</v>
      </c>
      <c r="CT1504" s="823">
        <f t="shared" si="1306"/>
        <v>0</v>
      </c>
      <c r="CU1504" s="817">
        <f t="shared" si="1307"/>
        <v>0</v>
      </c>
      <c r="CV1504" s="817">
        <f t="shared" si="1308"/>
        <v>0</v>
      </c>
      <c r="CW1504" s="817">
        <f t="shared" si="1309"/>
        <v>0</v>
      </c>
      <c r="CX1504" s="817">
        <f t="shared" si="1310"/>
        <v>0</v>
      </c>
      <c r="CY1504" s="817"/>
      <c r="CZ1504" s="817">
        <f t="shared" si="1311"/>
        <v>0</v>
      </c>
      <c r="DA1504" s="817">
        <f t="shared" si="1312"/>
        <v>0</v>
      </c>
      <c r="DB1504" s="817"/>
    </row>
    <row r="1505" spans="1:108" ht="21">
      <c r="A1505" s="388">
        <v>1301024</v>
      </c>
      <c r="B1505" s="419" t="s">
        <v>2572</v>
      </c>
      <c r="C1505" s="57">
        <f t="shared" si="1292"/>
        <v>0</v>
      </c>
      <c r="D1505" s="372">
        <f t="shared" si="1293"/>
        <v>0</v>
      </c>
      <c r="E1505" s="58"/>
      <c r="F1505" s="59"/>
      <c r="G1505" s="60"/>
      <c r="H1505" s="145"/>
      <c r="I1505" s="146"/>
      <c r="J1505" s="146"/>
      <c r="K1505" s="146"/>
      <c r="L1505" s="146"/>
      <c r="M1505" s="146"/>
      <c r="N1505" s="146"/>
      <c r="O1505" s="146"/>
      <c r="P1505" s="146"/>
      <c r="Q1505" s="146"/>
      <c r="R1505" s="146"/>
      <c r="S1505" s="146"/>
      <c r="T1505" s="146"/>
      <c r="U1505" s="146"/>
      <c r="V1505" s="146"/>
      <c r="W1505" s="146"/>
      <c r="X1505" s="146"/>
      <c r="Y1505" s="146"/>
      <c r="Z1505" s="147"/>
      <c r="AA1505" s="58"/>
      <c r="AB1505" s="148"/>
      <c r="AC1505" s="59"/>
      <c r="AD1505" s="110"/>
      <c r="AE1505" s="148"/>
      <c r="AF1505" s="111"/>
      <c r="AG1505" s="149"/>
      <c r="AH1505" s="110"/>
      <c r="AI1505" s="111"/>
      <c r="AJ1505" s="149"/>
      <c r="AK1505" s="110"/>
      <c r="AL1505" s="111"/>
      <c r="AM1505" s="271"/>
      <c r="AN1505" s="271"/>
      <c r="AO1505" s="855" t="str">
        <f t="shared" si="1294"/>
        <v/>
      </c>
      <c r="BE1505" s="244"/>
      <c r="BF1505" s="244"/>
      <c r="BG1505" s="244"/>
      <c r="BH1505" s="244"/>
      <c r="CC1505" s="513" t="str">
        <f t="shared" si="1295"/>
        <v/>
      </c>
      <c r="CD1505" s="513" t="str">
        <f t="shared" si="1296"/>
        <v/>
      </c>
      <c r="CE1505" s="513" t="str">
        <f t="shared" si="1297"/>
        <v/>
      </c>
      <c r="CF1505" s="513" t="str">
        <f t="shared" si="1298"/>
        <v/>
      </c>
      <c r="CG1505" s="513" t="str">
        <f t="shared" si="1299"/>
        <v/>
      </c>
      <c r="CH1505" s="513" t="str">
        <f t="shared" si="1300"/>
        <v/>
      </c>
      <c r="CI1505" s="513" t="str">
        <f t="shared" si="1301"/>
        <v/>
      </c>
      <c r="CJ1505" s="513"/>
      <c r="CK1505" s="513" t="str">
        <f t="shared" si="1302"/>
        <v/>
      </c>
      <c r="CL1505" s="513" t="str">
        <f t="shared" si="1303"/>
        <v/>
      </c>
      <c r="CM1505" s="513"/>
      <c r="CN1505" s="513" t="str">
        <f t="shared" ref="CN1505:CN1522" si="1321">IF(AND($C1505&gt;0,AK1505="")," * No olvide digitar la variable Quirófano Cirugía Mayor. Digite Cero si no tiene.",IF(AK1505&gt;$C1505," *  La variable Quirófano Cirugía Mayor No puede ser mayor al Total.",""))</f>
        <v/>
      </c>
      <c r="CO1505" s="513" t="str">
        <f t="shared" ref="CO1505:CO1522" si="1322">IF(AND($C1505&gt;0,AL1505="")," * No olvide digitar la variable Asistencia Anestésica. Digite Cero si no tiene.",IF(AL1505&gt;$C1505," *  La variable Asistencia Anestésica No puede ser mayor al Total.",""))</f>
        <v/>
      </c>
      <c r="CR1505" s="822">
        <f t="shared" si="1304"/>
        <v>0</v>
      </c>
      <c r="CS1505" s="822">
        <f t="shared" si="1305"/>
        <v>0</v>
      </c>
      <c r="CT1505" s="823">
        <f t="shared" si="1306"/>
        <v>0</v>
      </c>
      <c r="CU1505" s="817">
        <f t="shared" si="1307"/>
        <v>0</v>
      </c>
      <c r="CV1505" s="817">
        <f t="shared" si="1308"/>
        <v>0</v>
      </c>
      <c r="CW1505" s="817">
        <f t="shared" si="1309"/>
        <v>0</v>
      </c>
      <c r="CX1505" s="817">
        <f t="shared" si="1310"/>
        <v>0</v>
      </c>
      <c r="CY1505" s="817"/>
      <c r="CZ1505" s="817">
        <f t="shared" si="1311"/>
        <v>0</v>
      </c>
      <c r="DA1505" s="817">
        <f t="shared" si="1312"/>
        <v>0</v>
      </c>
      <c r="DB1505" s="817"/>
      <c r="DC1505" s="822">
        <f t="shared" ref="DC1505:DC1522" si="1323">IF(AND($C1505&gt;0,AK1505=""),1,IF(AK1505&gt;$C1505,1,0))</f>
        <v>0</v>
      </c>
      <c r="DD1505" s="822">
        <f t="shared" ref="DD1505:DD1522" si="1324">IF(AND($C1505&gt;0,AL1505=""),1,IF(AL1505&gt;$C1505,1,0))</f>
        <v>0</v>
      </c>
    </row>
    <row r="1506" spans="1:108">
      <c r="A1506" s="388">
        <v>1301025</v>
      </c>
      <c r="B1506" s="419" t="s">
        <v>2573</v>
      </c>
      <c r="C1506" s="57">
        <f t="shared" si="1292"/>
        <v>0</v>
      </c>
      <c r="D1506" s="372">
        <f t="shared" si="1293"/>
        <v>0</v>
      </c>
      <c r="E1506" s="58"/>
      <c r="F1506" s="59"/>
      <c r="G1506" s="60"/>
      <c r="H1506" s="145"/>
      <c r="I1506" s="146"/>
      <c r="J1506" s="146"/>
      <c r="K1506" s="146"/>
      <c r="L1506" s="146"/>
      <c r="M1506" s="146"/>
      <c r="N1506" s="146"/>
      <c r="O1506" s="146"/>
      <c r="P1506" s="146"/>
      <c r="Q1506" s="146"/>
      <c r="R1506" s="146"/>
      <c r="S1506" s="146"/>
      <c r="T1506" s="146"/>
      <c r="U1506" s="146"/>
      <c r="V1506" s="146"/>
      <c r="W1506" s="146"/>
      <c r="X1506" s="146"/>
      <c r="Y1506" s="146"/>
      <c r="Z1506" s="147"/>
      <c r="AA1506" s="58"/>
      <c r="AB1506" s="148"/>
      <c r="AC1506" s="59"/>
      <c r="AD1506" s="110"/>
      <c r="AE1506" s="148"/>
      <c r="AF1506" s="111"/>
      <c r="AG1506" s="149"/>
      <c r="AH1506" s="110"/>
      <c r="AI1506" s="111"/>
      <c r="AJ1506" s="149"/>
      <c r="AK1506" s="110"/>
      <c r="AL1506" s="111"/>
      <c r="AM1506" s="271"/>
      <c r="AN1506" s="271"/>
      <c r="AO1506" s="855" t="str">
        <f t="shared" si="1294"/>
        <v/>
      </c>
      <c r="BE1506" s="244"/>
      <c r="BF1506" s="244"/>
      <c r="BG1506" s="244"/>
      <c r="BH1506" s="244"/>
      <c r="CC1506" s="513" t="str">
        <f t="shared" si="1295"/>
        <v/>
      </c>
      <c r="CD1506" s="513" t="str">
        <f t="shared" si="1296"/>
        <v/>
      </c>
      <c r="CE1506" s="513" t="str">
        <f t="shared" si="1297"/>
        <v/>
      </c>
      <c r="CF1506" s="513" t="str">
        <f t="shared" si="1298"/>
        <v/>
      </c>
      <c r="CG1506" s="513" t="str">
        <f t="shared" si="1299"/>
        <v/>
      </c>
      <c r="CH1506" s="513" t="str">
        <f t="shared" si="1300"/>
        <v/>
      </c>
      <c r="CI1506" s="513" t="str">
        <f t="shared" si="1301"/>
        <v/>
      </c>
      <c r="CJ1506" s="513"/>
      <c r="CK1506" s="513" t="str">
        <f t="shared" si="1302"/>
        <v/>
      </c>
      <c r="CL1506" s="513" t="str">
        <f t="shared" si="1303"/>
        <v/>
      </c>
      <c r="CM1506" s="513"/>
      <c r="CN1506" s="513" t="str">
        <f t="shared" si="1321"/>
        <v/>
      </c>
      <c r="CO1506" s="513" t="str">
        <f t="shared" si="1322"/>
        <v/>
      </c>
      <c r="CR1506" s="822">
        <f t="shared" si="1304"/>
        <v>0</v>
      </c>
      <c r="CS1506" s="822">
        <f t="shared" si="1305"/>
        <v>0</v>
      </c>
      <c r="CT1506" s="823">
        <f t="shared" si="1306"/>
        <v>0</v>
      </c>
      <c r="CU1506" s="817">
        <f t="shared" si="1307"/>
        <v>0</v>
      </c>
      <c r="CV1506" s="817">
        <f t="shared" si="1308"/>
        <v>0</v>
      </c>
      <c r="CW1506" s="817">
        <f t="shared" si="1309"/>
        <v>0</v>
      </c>
      <c r="CX1506" s="817">
        <f t="shared" si="1310"/>
        <v>0</v>
      </c>
      <c r="CY1506" s="817"/>
      <c r="CZ1506" s="817">
        <f t="shared" si="1311"/>
        <v>0</v>
      </c>
      <c r="DA1506" s="817">
        <f t="shared" si="1312"/>
        <v>0</v>
      </c>
      <c r="DB1506" s="817"/>
      <c r="DC1506" s="822">
        <f t="shared" si="1323"/>
        <v>0</v>
      </c>
      <c r="DD1506" s="822">
        <f t="shared" si="1324"/>
        <v>0</v>
      </c>
    </row>
    <row r="1507" spans="1:108">
      <c r="A1507" s="388">
        <v>1301026</v>
      </c>
      <c r="B1507" s="419" t="s">
        <v>2574</v>
      </c>
      <c r="C1507" s="57">
        <f t="shared" si="1292"/>
        <v>0</v>
      </c>
      <c r="D1507" s="372">
        <f t="shared" si="1293"/>
        <v>0</v>
      </c>
      <c r="E1507" s="58"/>
      <c r="F1507" s="59"/>
      <c r="G1507" s="60"/>
      <c r="H1507" s="145"/>
      <c r="I1507" s="146"/>
      <c r="J1507" s="146"/>
      <c r="K1507" s="146"/>
      <c r="L1507" s="146"/>
      <c r="M1507" s="146"/>
      <c r="N1507" s="146"/>
      <c r="O1507" s="146"/>
      <c r="P1507" s="146"/>
      <c r="Q1507" s="146"/>
      <c r="R1507" s="146"/>
      <c r="S1507" s="146"/>
      <c r="T1507" s="146"/>
      <c r="U1507" s="146"/>
      <c r="V1507" s="146"/>
      <c r="W1507" s="146"/>
      <c r="X1507" s="146"/>
      <c r="Y1507" s="146"/>
      <c r="Z1507" s="147"/>
      <c r="AA1507" s="58"/>
      <c r="AB1507" s="148"/>
      <c r="AC1507" s="59"/>
      <c r="AD1507" s="110"/>
      <c r="AE1507" s="148"/>
      <c r="AF1507" s="111"/>
      <c r="AG1507" s="149"/>
      <c r="AH1507" s="110"/>
      <c r="AI1507" s="111"/>
      <c r="AJ1507" s="149"/>
      <c r="AK1507" s="110"/>
      <c r="AL1507" s="111"/>
      <c r="AM1507" s="271"/>
      <c r="AN1507" s="271"/>
      <c r="AO1507" s="855" t="str">
        <f t="shared" si="1294"/>
        <v/>
      </c>
      <c r="BE1507" s="244"/>
      <c r="BF1507" s="244"/>
      <c r="BG1507" s="244"/>
      <c r="BH1507" s="244"/>
      <c r="CC1507" s="513" t="str">
        <f t="shared" si="1295"/>
        <v/>
      </c>
      <c r="CD1507" s="513" t="str">
        <f t="shared" si="1296"/>
        <v/>
      </c>
      <c r="CE1507" s="513" t="str">
        <f t="shared" si="1297"/>
        <v/>
      </c>
      <c r="CF1507" s="513" t="str">
        <f t="shared" si="1298"/>
        <v/>
      </c>
      <c r="CG1507" s="513" t="str">
        <f t="shared" si="1299"/>
        <v/>
      </c>
      <c r="CH1507" s="513" t="str">
        <f t="shared" si="1300"/>
        <v/>
      </c>
      <c r="CI1507" s="513" t="str">
        <f t="shared" si="1301"/>
        <v/>
      </c>
      <c r="CJ1507" s="513"/>
      <c r="CK1507" s="513" t="str">
        <f t="shared" si="1302"/>
        <v/>
      </c>
      <c r="CL1507" s="513" t="str">
        <f t="shared" si="1303"/>
        <v/>
      </c>
      <c r="CM1507" s="513"/>
      <c r="CN1507" s="513" t="str">
        <f t="shared" si="1321"/>
        <v/>
      </c>
      <c r="CO1507" s="513" t="str">
        <f t="shared" si="1322"/>
        <v/>
      </c>
      <c r="CR1507" s="822">
        <f t="shared" si="1304"/>
        <v>0</v>
      </c>
      <c r="CS1507" s="822">
        <f t="shared" si="1305"/>
        <v>0</v>
      </c>
      <c r="CT1507" s="823">
        <f t="shared" si="1306"/>
        <v>0</v>
      </c>
      <c r="CU1507" s="817">
        <f t="shared" si="1307"/>
        <v>0</v>
      </c>
      <c r="CV1507" s="817">
        <f t="shared" si="1308"/>
        <v>0</v>
      </c>
      <c r="CW1507" s="817">
        <f t="shared" si="1309"/>
        <v>0</v>
      </c>
      <c r="CX1507" s="817">
        <f t="shared" si="1310"/>
        <v>0</v>
      </c>
      <c r="CY1507" s="817"/>
      <c r="CZ1507" s="817">
        <f t="shared" si="1311"/>
        <v>0</v>
      </c>
      <c r="DA1507" s="817">
        <f t="shared" si="1312"/>
        <v>0</v>
      </c>
      <c r="DB1507" s="817"/>
      <c r="DC1507" s="822">
        <f t="shared" si="1323"/>
        <v>0</v>
      </c>
      <c r="DD1507" s="822">
        <f t="shared" si="1324"/>
        <v>0</v>
      </c>
    </row>
    <row r="1508" spans="1:108">
      <c r="A1508" s="388">
        <v>1301027</v>
      </c>
      <c r="B1508" s="419" t="s">
        <v>2575</v>
      </c>
      <c r="C1508" s="57">
        <f t="shared" si="1292"/>
        <v>0</v>
      </c>
      <c r="D1508" s="372">
        <f t="shared" si="1293"/>
        <v>0</v>
      </c>
      <c r="E1508" s="58"/>
      <c r="F1508" s="59"/>
      <c r="G1508" s="60"/>
      <c r="H1508" s="145"/>
      <c r="I1508" s="146"/>
      <c r="J1508" s="146"/>
      <c r="K1508" s="146"/>
      <c r="L1508" s="146"/>
      <c r="M1508" s="146"/>
      <c r="N1508" s="146"/>
      <c r="O1508" s="146"/>
      <c r="P1508" s="146"/>
      <c r="Q1508" s="146"/>
      <c r="R1508" s="146"/>
      <c r="S1508" s="146"/>
      <c r="T1508" s="146"/>
      <c r="U1508" s="146"/>
      <c r="V1508" s="146"/>
      <c r="W1508" s="146"/>
      <c r="X1508" s="146"/>
      <c r="Y1508" s="146"/>
      <c r="Z1508" s="147"/>
      <c r="AA1508" s="58"/>
      <c r="AB1508" s="148"/>
      <c r="AC1508" s="59"/>
      <c r="AD1508" s="110"/>
      <c r="AE1508" s="148"/>
      <c r="AF1508" s="111"/>
      <c r="AG1508" s="149"/>
      <c r="AH1508" s="110"/>
      <c r="AI1508" s="111"/>
      <c r="AJ1508" s="149"/>
      <c r="AK1508" s="110"/>
      <c r="AL1508" s="111"/>
      <c r="AM1508" s="271"/>
      <c r="AN1508" s="271"/>
      <c r="AO1508" s="855" t="str">
        <f t="shared" si="1294"/>
        <v/>
      </c>
      <c r="BE1508" s="244"/>
      <c r="BF1508" s="244"/>
      <c r="BG1508" s="244"/>
      <c r="BH1508" s="244"/>
      <c r="CC1508" s="513" t="str">
        <f t="shared" si="1295"/>
        <v/>
      </c>
      <c r="CD1508" s="513" t="str">
        <f t="shared" si="1296"/>
        <v/>
      </c>
      <c r="CE1508" s="513" t="str">
        <f t="shared" si="1297"/>
        <v/>
      </c>
      <c r="CF1508" s="513" t="str">
        <f t="shared" si="1298"/>
        <v/>
      </c>
      <c r="CG1508" s="513" t="str">
        <f t="shared" si="1299"/>
        <v/>
      </c>
      <c r="CH1508" s="513" t="str">
        <f t="shared" si="1300"/>
        <v/>
      </c>
      <c r="CI1508" s="513" t="str">
        <f t="shared" si="1301"/>
        <v/>
      </c>
      <c r="CJ1508" s="513"/>
      <c r="CK1508" s="513" t="str">
        <f t="shared" si="1302"/>
        <v/>
      </c>
      <c r="CL1508" s="513" t="str">
        <f t="shared" si="1303"/>
        <v/>
      </c>
      <c r="CM1508" s="513"/>
      <c r="CN1508" s="513" t="str">
        <f t="shared" si="1321"/>
        <v/>
      </c>
      <c r="CO1508" s="513" t="str">
        <f t="shared" si="1322"/>
        <v/>
      </c>
      <c r="CR1508" s="822">
        <f t="shared" si="1304"/>
        <v>0</v>
      </c>
      <c r="CS1508" s="822">
        <f t="shared" si="1305"/>
        <v>0</v>
      </c>
      <c r="CT1508" s="823">
        <f t="shared" si="1306"/>
        <v>0</v>
      </c>
      <c r="CU1508" s="817">
        <f t="shared" si="1307"/>
        <v>0</v>
      </c>
      <c r="CV1508" s="817">
        <f t="shared" si="1308"/>
        <v>0</v>
      </c>
      <c r="CW1508" s="817">
        <f t="shared" si="1309"/>
        <v>0</v>
      </c>
      <c r="CX1508" s="817">
        <f t="shared" si="1310"/>
        <v>0</v>
      </c>
      <c r="CY1508" s="817"/>
      <c r="CZ1508" s="817">
        <f t="shared" si="1311"/>
        <v>0</v>
      </c>
      <c r="DA1508" s="817">
        <f t="shared" si="1312"/>
        <v>0</v>
      </c>
      <c r="DB1508" s="817"/>
      <c r="DC1508" s="822">
        <f t="shared" si="1323"/>
        <v>0</v>
      </c>
      <c r="DD1508" s="822">
        <f t="shared" si="1324"/>
        <v>0</v>
      </c>
    </row>
    <row r="1509" spans="1:108">
      <c r="A1509" s="388">
        <v>1301028</v>
      </c>
      <c r="B1509" s="419" t="s">
        <v>2576</v>
      </c>
      <c r="C1509" s="57">
        <f t="shared" si="1292"/>
        <v>0</v>
      </c>
      <c r="D1509" s="372">
        <f t="shared" si="1293"/>
        <v>0</v>
      </c>
      <c r="E1509" s="58"/>
      <c r="F1509" s="59"/>
      <c r="G1509" s="60"/>
      <c r="H1509" s="145"/>
      <c r="I1509" s="146"/>
      <c r="J1509" s="146"/>
      <c r="K1509" s="146"/>
      <c r="L1509" s="146"/>
      <c r="M1509" s="146"/>
      <c r="N1509" s="146"/>
      <c r="O1509" s="146"/>
      <c r="P1509" s="146"/>
      <c r="Q1509" s="146"/>
      <c r="R1509" s="146"/>
      <c r="S1509" s="146"/>
      <c r="T1509" s="146"/>
      <c r="U1509" s="146"/>
      <c r="V1509" s="146"/>
      <c r="W1509" s="146"/>
      <c r="X1509" s="146"/>
      <c r="Y1509" s="146"/>
      <c r="Z1509" s="147"/>
      <c r="AA1509" s="58"/>
      <c r="AB1509" s="148"/>
      <c r="AC1509" s="59"/>
      <c r="AD1509" s="110"/>
      <c r="AE1509" s="148"/>
      <c r="AF1509" s="111"/>
      <c r="AG1509" s="149"/>
      <c r="AH1509" s="110"/>
      <c r="AI1509" s="111"/>
      <c r="AJ1509" s="149"/>
      <c r="AK1509" s="110"/>
      <c r="AL1509" s="111"/>
      <c r="AM1509" s="271"/>
      <c r="AN1509" s="271"/>
      <c r="AO1509" s="855" t="str">
        <f t="shared" si="1294"/>
        <v/>
      </c>
      <c r="BE1509" s="244"/>
      <c r="BF1509" s="244"/>
      <c r="BG1509" s="244"/>
      <c r="BH1509" s="244"/>
      <c r="CC1509" s="513" t="str">
        <f t="shared" si="1295"/>
        <v/>
      </c>
      <c r="CD1509" s="513" t="str">
        <f t="shared" si="1296"/>
        <v/>
      </c>
      <c r="CE1509" s="513" t="str">
        <f t="shared" si="1297"/>
        <v/>
      </c>
      <c r="CF1509" s="513" t="str">
        <f t="shared" si="1298"/>
        <v/>
      </c>
      <c r="CG1509" s="513" t="str">
        <f t="shared" si="1299"/>
        <v/>
      </c>
      <c r="CH1509" s="513" t="str">
        <f t="shared" si="1300"/>
        <v/>
      </c>
      <c r="CI1509" s="513" t="str">
        <f t="shared" si="1301"/>
        <v/>
      </c>
      <c r="CJ1509" s="513"/>
      <c r="CK1509" s="513" t="str">
        <f t="shared" si="1302"/>
        <v/>
      </c>
      <c r="CL1509" s="513" t="str">
        <f t="shared" si="1303"/>
        <v/>
      </c>
      <c r="CM1509" s="513"/>
      <c r="CN1509" s="513" t="str">
        <f t="shared" si="1321"/>
        <v/>
      </c>
      <c r="CO1509" s="513" t="str">
        <f t="shared" si="1322"/>
        <v/>
      </c>
      <c r="CR1509" s="822">
        <f t="shared" si="1304"/>
        <v>0</v>
      </c>
      <c r="CS1509" s="822">
        <f t="shared" si="1305"/>
        <v>0</v>
      </c>
      <c r="CT1509" s="823">
        <f t="shared" si="1306"/>
        <v>0</v>
      </c>
      <c r="CU1509" s="817">
        <f t="shared" si="1307"/>
        <v>0</v>
      </c>
      <c r="CV1509" s="817">
        <f t="shared" si="1308"/>
        <v>0</v>
      </c>
      <c r="CW1509" s="817">
        <f t="shared" si="1309"/>
        <v>0</v>
      </c>
      <c r="CX1509" s="817">
        <f t="shared" si="1310"/>
        <v>0</v>
      </c>
      <c r="CY1509" s="817"/>
      <c r="CZ1509" s="817">
        <f t="shared" si="1311"/>
        <v>0</v>
      </c>
      <c r="DA1509" s="817">
        <f t="shared" si="1312"/>
        <v>0</v>
      </c>
      <c r="DB1509" s="817"/>
      <c r="DC1509" s="822">
        <f t="shared" si="1323"/>
        <v>0</v>
      </c>
      <c r="DD1509" s="822">
        <f t="shared" si="1324"/>
        <v>0</v>
      </c>
    </row>
    <row r="1510" spans="1:108">
      <c r="A1510" s="388">
        <v>1301029</v>
      </c>
      <c r="B1510" s="419" t="s">
        <v>2577</v>
      </c>
      <c r="C1510" s="57">
        <f t="shared" si="1292"/>
        <v>0</v>
      </c>
      <c r="D1510" s="372">
        <f t="shared" si="1293"/>
        <v>0</v>
      </c>
      <c r="E1510" s="58"/>
      <c r="F1510" s="59"/>
      <c r="G1510" s="60"/>
      <c r="H1510" s="145"/>
      <c r="I1510" s="146"/>
      <c r="J1510" s="146"/>
      <c r="K1510" s="146"/>
      <c r="L1510" s="146"/>
      <c r="M1510" s="146"/>
      <c r="N1510" s="146"/>
      <c r="O1510" s="146"/>
      <c r="P1510" s="146"/>
      <c r="Q1510" s="146"/>
      <c r="R1510" s="146"/>
      <c r="S1510" s="146"/>
      <c r="T1510" s="146"/>
      <c r="U1510" s="146"/>
      <c r="V1510" s="146"/>
      <c r="W1510" s="146"/>
      <c r="X1510" s="146"/>
      <c r="Y1510" s="146"/>
      <c r="Z1510" s="147"/>
      <c r="AA1510" s="58"/>
      <c r="AB1510" s="148"/>
      <c r="AC1510" s="59"/>
      <c r="AD1510" s="110"/>
      <c r="AE1510" s="148"/>
      <c r="AF1510" s="111"/>
      <c r="AG1510" s="149"/>
      <c r="AH1510" s="110"/>
      <c r="AI1510" s="111"/>
      <c r="AJ1510" s="149"/>
      <c r="AK1510" s="110"/>
      <c r="AL1510" s="111"/>
      <c r="AM1510" s="271"/>
      <c r="AN1510" s="271"/>
      <c r="AO1510" s="855" t="str">
        <f t="shared" si="1294"/>
        <v/>
      </c>
      <c r="BE1510" s="244"/>
      <c r="BF1510" s="244"/>
      <c r="BG1510" s="244"/>
      <c r="BH1510" s="244"/>
      <c r="CC1510" s="513" t="str">
        <f t="shared" si="1295"/>
        <v/>
      </c>
      <c r="CD1510" s="513" t="str">
        <f t="shared" si="1296"/>
        <v/>
      </c>
      <c r="CE1510" s="513" t="str">
        <f t="shared" si="1297"/>
        <v/>
      </c>
      <c r="CF1510" s="513" t="str">
        <f t="shared" si="1298"/>
        <v/>
      </c>
      <c r="CG1510" s="513" t="str">
        <f t="shared" si="1299"/>
        <v/>
      </c>
      <c r="CH1510" s="513" t="str">
        <f t="shared" si="1300"/>
        <v/>
      </c>
      <c r="CI1510" s="513" t="str">
        <f t="shared" si="1301"/>
        <v/>
      </c>
      <c r="CJ1510" s="513"/>
      <c r="CK1510" s="513" t="str">
        <f t="shared" si="1302"/>
        <v/>
      </c>
      <c r="CL1510" s="513" t="str">
        <f t="shared" si="1303"/>
        <v/>
      </c>
      <c r="CM1510" s="513"/>
      <c r="CN1510" s="513" t="str">
        <f t="shared" si="1321"/>
        <v/>
      </c>
      <c r="CO1510" s="513" t="str">
        <f t="shared" si="1322"/>
        <v/>
      </c>
      <c r="CR1510" s="822">
        <f t="shared" si="1304"/>
        <v>0</v>
      </c>
      <c r="CS1510" s="822">
        <f t="shared" si="1305"/>
        <v>0</v>
      </c>
      <c r="CT1510" s="823">
        <f t="shared" si="1306"/>
        <v>0</v>
      </c>
      <c r="CU1510" s="817">
        <f t="shared" si="1307"/>
        <v>0</v>
      </c>
      <c r="CV1510" s="817">
        <f t="shared" si="1308"/>
        <v>0</v>
      </c>
      <c r="CW1510" s="817">
        <f t="shared" si="1309"/>
        <v>0</v>
      </c>
      <c r="CX1510" s="817">
        <f t="shared" si="1310"/>
        <v>0</v>
      </c>
      <c r="CY1510" s="817"/>
      <c r="CZ1510" s="817">
        <f t="shared" si="1311"/>
        <v>0</v>
      </c>
      <c r="DA1510" s="817">
        <f t="shared" si="1312"/>
        <v>0</v>
      </c>
      <c r="DB1510" s="817"/>
      <c r="DC1510" s="822">
        <f t="shared" si="1323"/>
        <v>0</v>
      </c>
      <c r="DD1510" s="822">
        <f t="shared" si="1324"/>
        <v>0</v>
      </c>
    </row>
    <row r="1511" spans="1:108">
      <c r="A1511" s="388">
        <v>1301030</v>
      </c>
      <c r="B1511" s="419" t="s">
        <v>2578</v>
      </c>
      <c r="C1511" s="57">
        <f t="shared" si="1292"/>
        <v>0</v>
      </c>
      <c r="D1511" s="372">
        <f t="shared" si="1293"/>
        <v>0</v>
      </c>
      <c r="E1511" s="58"/>
      <c r="F1511" s="59"/>
      <c r="G1511" s="60"/>
      <c r="H1511" s="145"/>
      <c r="I1511" s="146"/>
      <c r="J1511" s="146"/>
      <c r="K1511" s="146"/>
      <c r="L1511" s="146"/>
      <c r="M1511" s="146"/>
      <c r="N1511" s="146"/>
      <c r="O1511" s="146"/>
      <c r="P1511" s="146"/>
      <c r="Q1511" s="146"/>
      <c r="R1511" s="146"/>
      <c r="S1511" s="146"/>
      <c r="T1511" s="146"/>
      <c r="U1511" s="146"/>
      <c r="V1511" s="146"/>
      <c r="W1511" s="146"/>
      <c r="X1511" s="146"/>
      <c r="Y1511" s="146"/>
      <c r="Z1511" s="147"/>
      <c r="AA1511" s="58"/>
      <c r="AB1511" s="148"/>
      <c r="AC1511" s="59"/>
      <c r="AD1511" s="110"/>
      <c r="AE1511" s="148"/>
      <c r="AF1511" s="111"/>
      <c r="AG1511" s="149"/>
      <c r="AH1511" s="110"/>
      <c r="AI1511" s="111"/>
      <c r="AJ1511" s="149"/>
      <c r="AK1511" s="110"/>
      <c r="AL1511" s="111"/>
      <c r="AM1511" s="271"/>
      <c r="AN1511" s="271"/>
      <c r="AO1511" s="855" t="str">
        <f t="shared" si="1294"/>
        <v/>
      </c>
      <c r="BE1511" s="244"/>
      <c r="BF1511" s="244"/>
      <c r="BG1511" s="244"/>
      <c r="BH1511" s="244"/>
      <c r="CC1511" s="513" t="str">
        <f t="shared" ref="CC1511:CC1529" si="1325">IF(AND($C1511&gt;0,AA1511="")," * No olvide digitar la variable "&amp;$AA$8&amp;""&amp;": Atención Cerrada. Digite Cero si no tiene.","")</f>
        <v/>
      </c>
      <c r="CD1511" s="513" t="str">
        <f t="shared" ref="CD1511:CD1529" si="1326">IF(AND($C1511&gt;0,AB1511="")," * No olvide digitar la variable "&amp;$AA$8&amp;""&amp;": Atención Abierta. Digite Cero si no tiene.","")</f>
        <v/>
      </c>
      <c r="CE1511" s="513" t="str">
        <f t="shared" ref="CE1511:CE1529" si="1327">IF(AND($C1511&gt;0,AC1511="")," * No olvide digitar la variable "&amp;$AA$8&amp;""&amp;": Emergencia. Digite Cero si no tiene.","")</f>
        <v/>
      </c>
      <c r="CF1511" s="513" t="str">
        <f t="shared" ref="CF1511:CF1529" si="1328">IF(AND(C1511&lt;AA1511+AB1511+AC1511)," * La Suma de la variable "&amp;$AA$8&amp;""&amp;" no puede ser mayor al Total.","")</f>
        <v/>
      </c>
      <c r="CG1511" s="513" t="str">
        <f t="shared" ref="CG1511:CG1529" si="1329">IF(AND($C1511&gt;0,AD1511="")," * No olvide digitar la variable "&amp;$AD$8&amp;""&amp;": Honorarios. Digite Cero si no tiene.","")</f>
        <v/>
      </c>
      <c r="CH1511" s="513" t="str">
        <f t="shared" ref="CH1511:CH1529" si="1330">IF(AND($C1511&gt;0,AE1511="")," * No olvide digitar la variable "&amp;$AD$8&amp;""&amp;": Convenios. Digite Cero si no tiene.","")</f>
        <v/>
      </c>
      <c r="CI1511" s="513" t="str">
        <f t="shared" ref="CI1511:CI1529" si="1331">IF(AND($C1511&gt;0,AF1511="")," * No olvide digitar la variable "&amp;$AD$8&amp;""&amp;": Consultores de llamada. Digite Cero si no tiene.","")</f>
        <v/>
      </c>
      <c r="CJ1511" s="513"/>
      <c r="CK1511" s="513" t="str">
        <f t="shared" ref="CK1511:CK1529" si="1332">IF(AND($C1511&gt;0,AH1511="")," * No olvide digitar la variable "&amp;$AH$8&amp;""&amp;" Al Sistema. Digite Cero si no tiene.","")</f>
        <v/>
      </c>
      <c r="CL1511" s="513" t="str">
        <f t="shared" ref="CL1511:CL1529" si="1333">IF(AND($C1511&gt;0,AI1511="")," * No olvide digitar la variable "&amp;$AH$8&amp;""&amp;" al Extrasistema. Digite Cero si no tiene.","")</f>
        <v/>
      </c>
      <c r="CM1511" s="513"/>
      <c r="CN1511" s="513" t="str">
        <f t="shared" si="1321"/>
        <v/>
      </c>
      <c r="CO1511" s="513" t="str">
        <f t="shared" si="1322"/>
        <v/>
      </c>
      <c r="CR1511" s="822">
        <f t="shared" ref="CR1511:CR1529" si="1334">IF(AND($C1511&gt;0,AA1511=""),1,0)</f>
        <v>0</v>
      </c>
      <c r="CS1511" s="822">
        <f t="shared" ref="CS1511:CS1529" si="1335">IF(AND($C1511&gt;0,AB1511=""),1,0)</f>
        <v>0</v>
      </c>
      <c r="CT1511" s="823">
        <f t="shared" ref="CT1511:CT1529" si="1336">IF(AND($C1511&gt;0,AC1511=""),1,0)</f>
        <v>0</v>
      </c>
      <c r="CU1511" s="817">
        <f t="shared" ref="CU1511:CU1529" si="1337">IF(AND(C1511&lt;AA1511+AB1511+AC1511),1,0)</f>
        <v>0</v>
      </c>
      <c r="CV1511" s="817">
        <f t="shared" ref="CV1511:CV1529" si="1338">IF(AND($C1511&gt;0,AD1511=""),1,0)</f>
        <v>0</v>
      </c>
      <c r="CW1511" s="817">
        <f t="shared" ref="CW1511:CW1529" si="1339">IF(AND($C1511&gt;0,AE1511=""),1,0)</f>
        <v>0</v>
      </c>
      <c r="CX1511" s="817">
        <f t="shared" ref="CX1511:CX1529" si="1340">IF(AND($C1511&gt;0,AF1511=""),1,0)</f>
        <v>0</v>
      </c>
      <c r="CY1511" s="817"/>
      <c r="CZ1511" s="817">
        <f t="shared" ref="CZ1511:CZ1529" si="1341">IF(AND($C1511&gt;0,AH1511=""),1,0)</f>
        <v>0</v>
      </c>
      <c r="DA1511" s="817">
        <f t="shared" ref="DA1511:DA1529" si="1342">IF(AND($C1511&gt;0,AI1511=""),1,0)</f>
        <v>0</v>
      </c>
      <c r="DB1511" s="817"/>
      <c r="DC1511" s="822">
        <f t="shared" si="1323"/>
        <v>0</v>
      </c>
      <c r="DD1511" s="822">
        <f t="shared" si="1324"/>
        <v>0</v>
      </c>
    </row>
    <row r="1512" spans="1:108" ht="21">
      <c r="A1512" s="388">
        <v>1301035</v>
      </c>
      <c r="B1512" s="419" t="s">
        <v>2579</v>
      </c>
      <c r="C1512" s="57">
        <f t="shared" si="1292"/>
        <v>0</v>
      </c>
      <c r="D1512" s="372">
        <f t="shared" si="1293"/>
        <v>0</v>
      </c>
      <c r="E1512" s="58"/>
      <c r="F1512" s="59"/>
      <c r="G1512" s="60"/>
      <c r="H1512" s="145"/>
      <c r="I1512" s="146"/>
      <c r="J1512" s="146"/>
      <c r="K1512" s="146"/>
      <c r="L1512" s="146"/>
      <c r="M1512" s="146"/>
      <c r="N1512" s="146"/>
      <c r="O1512" s="146"/>
      <c r="P1512" s="146"/>
      <c r="Q1512" s="146"/>
      <c r="R1512" s="146"/>
      <c r="S1512" s="146"/>
      <c r="T1512" s="146"/>
      <c r="U1512" s="146"/>
      <c r="V1512" s="146"/>
      <c r="W1512" s="146"/>
      <c r="X1512" s="146"/>
      <c r="Y1512" s="146"/>
      <c r="Z1512" s="147"/>
      <c r="AA1512" s="58"/>
      <c r="AB1512" s="148"/>
      <c r="AC1512" s="59"/>
      <c r="AD1512" s="110"/>
      <c r="AE1512" s="148"/>
      <c r="AF1512" s="111"/>
      <c r="AG1512" s="149"/>
      <c r="AH1512" s="110"/>
      <c r="AI1512" s="111"/>
      <c r="AJ1512" s="149"/>
      <c r="AK1512" s="110"/>
      <c r="AL1512" s="111"/>
      <c r="AM1512" s="271"/>
      <c r="AN1512" s="271"/>
      <c r="AO1512" s="855" t="str">
        <f t="shared" si="1294"/>
        <v/>
      </c>
      <c r="BE1512" s="244"/>
      <c r="BF1512" s="244"/>
      <c r="BG1512" s="244"/>
      <c r="BH1512" s="244"/>
      <c r="CC1512" s="513" t="str">
        <f t="shared" si="1325"/>
        <v/>
      </c>
      <c r="CD1512" s="513" t="str">
        <f t="shared" si="1326"/>
        <v/>
      </c>
      <c r="CE1512" s="513" t="str">
        <f t="shared" si="1327"/>
        <v/>
      </c>
      <c r="CF1512" s="513" t="str">
        <f t="shared" si="1328"/>
        <v/>
      </c>
      <c r="CG1512" s="513" t="str">
        <f t="shared" si="1329"/>
        <v/>
      </c>
      <c r="CH1512" s="513" t="str">
        <f t="shared" si="1330"/>
        <v/>
      </c>
      <c r="CI1512" s="513" t="str">
        <f t="shared" si="1331"/>
        <v/>
      </c>
      <c r="CJ1512" s="513"/>
      <c r="CK1512" s="513" t="str">
        <f t="shared" si="1332"/>
        <v/>
      </c>
      <c r="CL1512" s="513" t="str">
        <f t="shared" si="1333"/>
        <v/>
      </c>
      <c r="CM1512" s="513"/>
      <c r="CN1512" s="513" t="str">
        <f t="shared" si="1321"/>
        <v/>
      </c>
      <c r="CO1512" s="513" t="str">
        <f t="shared" si="1322"/>
        <v/>
      </c>
      <c r="CR1512" s="822">
        <f t="shared" si="1334"/>
        <v>0</v>
      </c>
      <c r="CS1512" s="822">
        <f t="shared" si="1335"/>
        <v>0</v>
      </c>
      <c r="CT1512" s="823">
        <f t="shared" si="1336"/>
        <v>0</v>
      </c>
      <c r="CU1512" s="817">
        <f t="shared" si="1337"/>
        <v>0</v>
      </c>
      <c r="CV1512" s="817">
        <f t="shared" si="1338"/>
        <v>0</v>
      </c>
      <c r="CW1512" s="817">
        <f t="shared" si="1339"/>
        <v>0</v>
      </c>
      <c r="CX1512" s="817">
        <f t="shared" si="1340"/>
        <v>0</v>
      </c>
      <c r="CY1512" s="817"/>
      <c r="CZ1512" s="817">
        <f t="shared" si="1341"/>
        <v>0</v>
      </c>
      <c r="DA1512" s="817">
        <f t="shared" si="1342"/>
        <v>0</v>
      </c>
      <c r="DB1512" s="817"/>
      <c r="DC1512" s="822">
        <f t="shared" si="1323"/>
        <v>0</v>
      </c>
      <c r="DD1512" s="822">
        <f t="shared" si="1324"/>
        <v>0</v>
      </c>
    </row>
    <row r="1513" spans="1:108" ht="21">
      <c r="A1513" s="388">
        <v>1301036</v>
      </c>
      <c r="B1513" s="419" t="s">
        <v>2580</v>
      </c>
      <c r="C1513" s="57">
        <f t="shared" si="1292"/>
        <v>0</v>
      </c>
      <c r="D1513" s="372">
        <f t="shared" si="1293"/>
        <v>0</v>
      </c>
      <c r="E1513" s="58"/>
      <c r="F1513" s="59"/>
      <c r="G1513" s="60"/>
      <c r="H1513" s="145"/>
      <c r="I1513" s="146"/>
      <c r="J1513" s="146"/>
      <c r="K1513" s="146"/>
      <c r="L1513" s="146"/>
      <c r="M1513" s="146"/>
      <c r="N1513" s="146"/>
      <c r="O1513" s="146"/>
      <c r="P1513" s="146"/>
      <c r="Q1513" s="146"/>
      <c r="R1513" s="146"/>
      <c r="S1513" s="146"/>
      <c r="T1513" s="146"/>
      <c r="U1513" s="146"/>
      <c r="V1513" s="146"/>
      <c r="W1513" s="146"/>
      <c r="X1513" s="146"/>
      <c r="Y1513" s="146"/>
      <c r="Z1513" s="147"/>
      <c r="AA1513" s="58"/>
      <c r="AB1513" s="148"/>
      <c r="AC1513" s="59"/>
      <c r="AD1513" s="110"/>
      <c r="AE1513" s="148"/>
      <c r="AF1513" s="111"/>
      <c r="AG1513" s="149"/>
      <c r="AH1513" s="110"/>
      <c r="AI1513" s="111"/>
      <c r="AJ1513" s="149"/>
      <c r="AK1513" s="110"/>
      <c r="AL1513" s="111"/>
      <c r="AM1513" s="271"/>
      <c r="AN1513" s="271"/>
      <c r="AO1513" s="855" t="str">
        <f t="shared" si="1294"/>
        <v/>
      </c>
      <c r="BE1513" s="244"/>
      <c r="BF1513" s="244"/>
      <c r="BG1513" s="244"/>
      <c r="BH1513" s="244"/>
      <c r="CC1513" s="513" t="str">
        <f t="shared" si="1325"/>
        <v/>
      </c>
      <c r="CD1513" s="513" t="str">
        <f t="shared" si="1326"/>
        <v/>
      </c>
      <c r="CE1513" s="513" t="str">
        <f t="shared" si="1327"/>
        <v/>
      </c>
      <c r="CF1513" s="513" t="str">
        <f t="shared" si="1328"/>
        <v/>
      </c>
      <c r="CG1513" s="513" t="str">
        <f t="shared" si="1329"/>
        <v/>
      </c>
      <c r="CH1513" s="513" t="str">
        <f t="shared" si="1330"/>
        <v/>
      </c>
      <c r="CI1513" s="513" t="str">
        <f t="shared" si="1331"/>
        <v/>
      </c>
      <c r="CJ1513" s="513"/>
      <c r="CK1513" s="513" t="str">
        <f t="shared" si="1332"/>
        <v/>
      </c>
      <c r="CL1513" s="513" t="str">
        <f t="shared" si="1333"/>
        <v/>
      </c>
      <c r="CM1513" s="513"/>
      <c r="CN1513" s="513" t="str">
        <f t="shared" si="1321"/>
        <v/>
      </c>
      <c r="CO1513" s="513" t="str">
        <f t="shared" si="1322"/>
        <v/>
      </c>
      <c r="CR1513" s="822">
        <f t="shared" si="1334"/>
        <v>0</v>
      </c>
      <c r="CS1513" s="822">
        <f t="shared" si="1335"/>
        <v>0</v>
      </c>
      <c r="CT1513" s="823">
        <f t="shared" si="1336"/>
        <v>0</v>
      </c>
      <c r="CU1513" s="817">
        <f t="shared" si="1337"/>
        <v>0</v>
      </c>
      <c r="CV1513" s="817">
        <f t="shared" si="1338"/>
        <v>0</v>
      </c>
      <c r="CW1513" s="817">
        <f t="shared" si="1339"/>
        <v>0</v>
      </c>
      <c r="CX1513" s="817">
        <f t="shared" si="1340"/>
        <v>0</v>
      </c>
      <c r="CY1513" s="817"/>
      <c r="CZ1513" s="817">
        <f t="shared" si="1341"/>
        <v>0</v>
      </c>
      <c r="DA1513" s="817">
        <f t="shared" si="1342"/>
        <v>0</v>
      </c>
      <c r="DB1513" s="817"/>
      <c r="DC1513" s="822">
        <f t="shared" si="1323"/>
        <v>0</v>
      </c>
      <c r="DD1513" s="822">
        <f t="shared" si="1324"/>
        <v>0</v>
      </c>
    </row>
    <row r="1514" spans="1:108">
      <c r="A1514" s="388">
        <v>1301037</v>
      </c>
      <c r="B1514" s="419" t="s">
        <v>2581</v>
      </c>
      <c r="C1514" s="57">
        <f t="shared" si="1292"/>
        <v>0</v>
      </c>
      <c r="D1514" s="372">
        <f t="shared" si="1293"/>
        <v>0</v>
      </c>
      <c r="E1514" s="58"/>
      <c r="F1514" s="59"/>
      <c r="G1514" s="60"/>
      <c r="H1514" s="145"/>
      <c r="I1514" s="146"/>
      <c r="J1514" s="146"/>
      <c r="K1514" s="146"/>
      <c r="L1514" s="146"/>
      <c r="M1514" s="146"/>
      <c r="N1514" s="146"/>
      <c r="O1514" s="146"/>
      <c r="P1514" s="146"/>
      <c r="Q1514" s="146"/>
      <c r="R1514" s="146"/>
      <c r="S1514" s="146"/>
      <c r="T1514" s="146"/>
      <c r="U1514" s="146"/>
      <c r="V1514" s="146"/>
      <c r="W1514" s="146"/>
      <c r="X1514" s="146"/>
      <c r="Y1514" s="146"/>
      <c r="Z1514" s="147"/>
      <c r="AA1514" s="58"/>
      <c r="AB1514" s="148"/>
      <c r="AC1514" s="59"/>
      <c r="AD1514" s="110"/>
      <c r="AE1514" s="148"/>
      <c r="AF1514" s="111"/>
      <c r="AG1514" s="149"/>
      <c r="AH1514" s="110"/>
      <c r="AI1514" s="111"/>
      <c r="AJ1514" s="149"/>
      <c r="AK1514" s="110"/>
      <c r="AL1514" s="111"/>
      <c r="AM1514" s="271"/>
      <c r="AN1514" s="271"/>
      <c r="AO1514" s="855" t="str">
        <f t="shared" si="1294"/>
        <v/>
      </c>
      <c r="BE1514" s="244"/>
      <c r="BF1514" s="244"/>
      <c r="BG1514" s="244"/>
      <c r="BH1514" s="244"/>
      <c r="CC1514" s="513" t="str">
        <f t="shared" si="1325"/>
        <v/>
      </c>
      <c r="CD1514" s="513" t="str">
        <f t="shared" si="1326"/>
        <v/>
      </c>
      <c r="CE1514" s="513" t="str">
        <f t="shared" si="1327"/>
        <v/>
      </c>
      <c r="CF1514" s="513" t="str">
        <f t="shared" si="1328"/>
        <v/>
      </c>
      <c r="CG1514" s="513" t="str">
        <f t="shared" si="1329"/>
        <v/>
      </c>
      <c r="CH1514" s="513" t="str">
        <f t="shared" si="1330"/>
        <v/>
      </c>
      <c r="CI1514" s="513" t="str">
        <f t="shared" si="1331"/>
        <v/>
      </c>
      <c r="CJ1514" s="513"/>
      <c r="CK1514" s="513" t="str">
        <f t="shared" si="1332"/>
        <v/>
      </c>
      <c r="CL1514" s="513" t="str">
        <f t="shared" si="1333"/>
        <v/>
      </c>
      <c r="CM1514" s="513"/>
      <c r="CN1514" s="513" t="str">
        <f t="shared" si="1321"/>
        <v/>
      </c>
      <c r="CO1514" s="513" t="str">
        <f t="shared" si="1322"/>
        <v/>
      </c>
      <c r="CR1514" s="822">
        <f t="shared" si="1334"/>
        <v>0</v>
      </c>
      <c r="CS1514" s="822">
        <f t="shared" si="1335"/>
        <v>0</v>
      </c>
      <c r="CT1514" s="823">
        <f t="shared" si="1336"/>
        <v>0</v>
      </c>
      <c r="CU1514" s="817">
        <f t="shared" si="1337"/>
        <v>0</v>
      </c>
      <c r="CV1514" s="817">
        <f t="shared" si="1338"/>
        <v>0</v>
      </c>
      <c r="CW1514" s="817">
        <f t="shared" si="1339"/>
        <v>0</v>
      </c>
      <c r="CX1514" s="817">
        <f t="shared" si="1340"/>
        <v>0</v>
      </c>
      <c r="CY1514" s="817"/>
      <c r="CZ1514" s="817">
        <f t="shared" si="1341"/>
        <v>0</v>
      </c>
      <c r="DA1514" s="817">
        <f t="shared" si="1342"/>
        <v>0</v>
      </c>
      <c r="DB1514" s="817"/>
      <c r="DC1514" s="822">
        <f t="shared" si="1323"/>
        <v>0</v>
      </c>
      <c r="DD1514" s="822">
        <f t="shared" si="1324"/>
        <v>0</v>
      </c>
    </row>
    <row r="1515" spans="1:108">
      <c r="A1515" s="388">
        <v>1301038</v>
      </c>
      <c r="B1515" s="419" t="s">
        <v>2582</v>
      </c>
      <c r="C1515" s="57">
        <f t="shared" si="1292"/>
        <v>0</v>
      </c>
      <c r="D1515" s="372">
        <f t="shared" si="1293"/>
        <v>0</v>
      </c>
      <c r="E1515" s="58"/>
      <c r="F1515" s="59"/>
      <c r="G1515" s="60"/>
      <c r="H1515" s="145"/>
      <c r="I1515" s="146"/>
      <c r="J1515" s="146"/>
      <c r="K1515" s="146"/>
      <c r="L1515" s="146"/>
      <c r="M1515" s="146"/>
      <c r="N1515" s="146"/>
      <c r="O1515" s="146"/>
      <c r="P1515" s="146"/>
      <c r="Q1515" s="146"/>
      <c r="R1515" s="146"/>
      <c r="S1515" s="146"/>
      <c r="T1515" s="146"/>
      <c r="U1515" s="146"/>
      <c r="V1515" s="146"/>
      <c r="W1515" s="146"/>
      <c r="X1515" s="146"/>
      <c r="Y1515" s="146"/>
      <c r="Z1515" s="147"/>
      <c r="AA1515" s="58"/>
      <c r="AB1515" s="148"/>
      <c r="AC1515" s="59"/>
      <c r="AD1515" s="110"/>
      <c r="AE1515" s="148"/>
      <c r="AF1515" s="111"/>
      <c r="AG1515" s="149"/>
      <c r="AH1515" s="110"/>
      <c r="AI1515" s="111"/>
      <c r="AJ1515" s="149"/>
      <c r="AK1515" s="110"/>
      <c r="AL1515" s="111"/>
      <c r="AM1515" s="271"/>
      <c r="AN1515" s="271"/>
      <c r="AO1515" s="855" t="str">
        <f t="shared" si="1294"/>
        <v/>
      </c>
      <c r="BE1515" s="244"/>
      <c r="BF1515" s="244"/>
      <c r="BG1515" s="244"/>
      <c r="BH1515" s="244"/>
      <c r="CC1515" s="513" t="str">
        <f t="shared" si="1325"/>
        <v/>
      </c>
      <c r="CD1515" s="513" t="str">
        <f t="shared" si="1326"/>
        <v/>
      </c>
      <c r="CE1515" s="513" t="str">
        <f t="shared" si="1327"/>
        <v/>
      </c>
      <c r="CF1515" s="513" t="str">
        <f t="shared" si="1328"/>
        <v/>
      </c>
      <c r="CG1515" s="513" t="str">
        <f t="shared" si="1329"/>
        <v/>
      </c>
      <c r="CH1515" s="513" t="str">
        <f t="shared" si="1330"/>
        <v/>
      </c>
      <c r="CI1515" s="513" t="str">
        <f t="shared" si="1331"/>
        <v/>
      </c>
      <c r="CJ1515" s="513"/>
      <c r="CK1515" s="513" t="str">
        <f t="shared" si="1332"/>
        <v/>
      </c>
      <c r="CL1515" s="513" t="str">
        <f t="shared" si="1333"/>
        <v/>
      </c>
      <c r="CM1515" s="513"/>
      <c r="CN1515" s="513" t="str">
        <f t="shared" si="1321"/>
        <v/>
      </c>
      <c r="CO1515" s="513" t="str">
        <f t="shared" si="1322"/>
        <v/>
      </c>
      <c r="CR1515" s="822">
        <f t="shared" si="1334"/>
        <v>0</v>
      </c>
      <c r="CS1515" s="822">
        <f t="shared" si="1335"/>
        <v>0</v>
      </c>
      <c r="CT1515" s="823">
        <f t="shared" si="1336"/>
        <v>0</v>
      </c>
      <c r="CU1515" s="817">
        <f t="shared" si="1337"/>
        <v>0</v>
      </c>
      <c r="CV1515" s="817">
        <f t="shared" si="1338"/>
        <v>0</v>
      </c>
      <c r="CW1515" s="817">
        <f t="shared" si="1339"/>
        <v>0</v>
      </c>
      <c r="CX1515" s="817">
        <f t="shared" si="1340"/>
        <v>0</v>
      </c>
      <c r="CY1515" s="817"/>
      <c r="CZ1515" s="817">
        <f t="shared" si="1341"/>
        <v>0</v>
      </c>
      <c r="DA1515" s="817">
        <f t="shared" si="1342"/>
        <v>0</v>
      </c>
      <c r="DB1515" s="817"/>
      <c r="DC1515" s="822">
        <f t="shared" si="1323"/>
        <v>0</v>
      </c>
      <c r="DD1515" s="822">
        <f t="shared" si="1324"/>
        <v>0</v>
      </c>
    </row>
    <row r="1516" spans="1:108">
      <c r="A1516" s="388">
        <v>1301039</v>
      </c>
      <c r="B1516" s="419" t="s">
        <v>2583</v>
      </c>
      <c r="C1516" s="57">
        <f t="shared" si="1292"/>
        <v>0</v>
      </c>
      <c r="D1516" s="372">
        <f t="shared" si="1293"/>
        <v>0</v>
      </c>
      <c r="E1516" s="58"/>
      <c r="F1516" s="59"/>
      <c r="G1516" s="60"/>
      <c r="H1516" s="145"/>
      <c r="I1516" s="146"/>
      <c r="J1516" s="146"/>
      <c r="K1516" s="146"/>
      <c r="L1516" s="146"/>
      <c r="M1516" s="146"/>
      <c r="N1516" s="146"/>
      <c r="O1516" s="146"/>
      <c r="P1516" s="146"/>
      <c r="Q1516" s="146"/>
      <c r="R1516" s="146"/>
      <c r="S1516" s="146"/>
      <c r="T1516" s="146"/>
      <c r="U1516" s="146"/>
      <c r="V1516" s="146"/>
      <c r="W1516" s="146"/>
      <c r="X1516" s="146"/>
      <c r="Y1516" s="146"/>
      <c r="Z1516" s="147"/>
      <c r="AA1516" s="58"/>
      <c r="AB1516" s="148"/>
      <c r="AC1516" s="59"/>
      <c r="AD1516" s="110"/>
      <c r="AE1516" s="148"/>
      <c r="AF1516" s="111"/>
      <c r="AG1516" s="149"/>
      <c r="AH1516" s="110"/>
      <c r="AI1516" s="111"/>
      <c r="AJ1516" s="149"/>
      <c r="AK1516" s="110"/>
      <c r="AL1516" s="111"/>
      <c r="AM1516" s="271"/>
      <c r="AN1516" s="271"/>
      <c r="AO1516" s="855" t="str">
        <f t="shared" si="1294"/>
        <v/>
      </c>
      <c r="BE1516" s="244"/>
      <c r="BF1516" s="244"/>
      <c r="BG1516" s="244"/>
      <c r="BH1516" s="244"/>
      <c r="CC1516" s="513" t="str">
        <f t="shared" si="1325"/>
        <v/>
      </c>
      <c r="CD1516" s="513" t="str">
        <f t="shared" si="1326"/>
        <v/>
      </c>
      <c r="CE1516" s="513" t="str">
        <f t="shared" si="1327"/>
        <v/>
      </c>
      <c r="CF1516" s="513" t="str">
        <f t="shared" si="1328"/>
        <v/>
      </c>
      <c r="CG1516" s="513" t="str">
        <f t="shared" si="1329"/>
        <v/>
      </c>
      <c r="CH1516" s="513" t="str">
        <f t="shared" si="1330"/>
        <v/>
      </c>
      <c r="CI1516" s="513" t="str">
        <f t="shared" si="1331"/>
        <v/>
      </c>
      <c r="CJ1516" s="513"/>
      <c r="CK1516" s="513" t="str">
        <f t="shared" si="1332"/>
        <v/>
      </c>
      <c r="CL1516" s="513" t="str">
        <f t="shared" si="1333"/>
        <v/>
      </c>
      <c r="CM1516" s="513"/>
      <c r="CN1516" s="513" t="str">
        <f t="shared" si="1321"/>
        <v/>
      </c>
      <c r="CO1516" s="513" t="str">
        <f t="shared" si="1322"/>
        <v/>
      </c>
      <c r="CR1516" s="822">
        <f t="shared" si="1334"/>
        <v>0</v>
      </c>
      <c r="CS1516" s="822">
        <f t="shared" si="1335"/>
        <v>0</v>
      </c>
      <c r="CT1516" s="823">
        <f t="shared" si="1336"/>
        <v>0</v>
      </c>
      <c r="CU1516" s="817">
        <f t="shared" si="1337"/>
        <v>0</v>
      </c>
      <c r="CV1516" s="817">
        <f t="shared" si="1338"/>
        <v>0</v>
      </c>
      <c r="CW1516" s="817">
        <f t="shared" si="1339"/>
        <v>0</v>
      </c>
      <c r="CX1516" s="817">
        <f t="shared" si="1340"/>
        <v>0</v>
      </c>
      <c r="CY1516" s="817"/>
      <c r="CZ1516" s="817">
        <f t="shared" si="1341"/>
        <v>0</v>
      </c>
      <c r="DA1516" s="817">
        <f t="shared" si="1342"/>
        <v>0</v>
      </c>
      <c r="DB1516" s="817"/>
      <c r="DC1516" s="822">
        <f t="shared" si="1323"/>
        <v>0</v>
      </c>
      <c r="DD1516" s="822">
        <f t="shared" si="1324"/>
        <v>0</v>
      </c>
    </row>
    <row r="1517" spans="1:108">
      <c r="A1517" s="388">
        <v>1301040</v>
      </c>
      <c r="B1517" s="419" t="s">
        <v>2584</v>
      </c>
      <c r="C1517" s="57">
        <f t="shared" si="1292"/>
        <v>0</v>
      </c>
      <c r="D1517" s="372">
        <f t="shared" si="1293"/>
        <v>0</v>
      </c>
      <c r="E1517" s="58"/>
      <c r="F1517" s="59"/>
      <c r="G1517" s="60"/>
      <c r="H1517" s="145"/>
      <c r="I1517" s="146"/>
      <c r="J1517" s="146"/>
      <c r="K1517" s="146"/>
      <c r="L1517" s="146"/>
      <c r="M1517" s="146"/>
      <c r="N1517" s="146"/>
      <c r="O1517" s="146"/>
      <c r="P1517" s="146"/>
      <c r="Q1517" s="146"/>
      <c r="R1517" s="146"/>
      <c r="S1517" s="146"/>
      <c r="T1517" s="146"/>
      <c r="U1517" s="146"/>
      <c r="V1517" s="146"/>
      <c r="W1517" s="146"/>
      <c r="X1517" s="146"/>
      <c r="Y1517" s="146"/>
      <c r="Z1517" s="147"/>
      <c r="AA1517" s="58"/>
      <c r="AB1517" s="148"/>
      <c r="AC1517" s="59"/>
      <c r="AD1517" s="110"/>
      <c r="AE1517" s="148"/>
      <c r="AF1517" s="111"/>
      <c r="AG1517" s="149"/>
      <c r="AH1517" s="110"/>
      <c r="AI1517" s="111"/>
      <c r="AJ1517" s="149"/>
      <c r="AK1517" s="110"/>
      <c r="AL1517" s="111"/>
      <c r="AM1517" s="271"/>
      <c r="AN1517" s="271"/>
      <c r="AO1517" s="855" t="str">
        <f t="shared" si="1294"/>
        <v/>
      </c>
      <c r="BE1517" s="244"/>
      <c r="BF1517" s="244"/>
      <c r="BG1517" s="244"/>
      <c r="BH1517" s="244"/>
      <c r="CC1517" s="513" t="str">
        <f t="shared" si="1325"/>
        <v/>
      </c>
      <c r="CD1517" s="513" t="str">
        <f t="shared" si="1326"/>
        <v/>
      </c>
      <c r="CE1517" s="513" t="str">
        <f t="shared" si="1327"/>
        <v/>
      </c>
      <c r="CF1517" s="513" t="str">
        <f t="shared" si="1328"/>
        <v/>
      </c>
      <c r="CG1517" s="513" t="str">
        <f t="shared" si="1329"/>
        <v/>
      </c>
      <c r="CH1517" s="513" t="str">
        <f t="shared" si="1330"/>
        <v/>
      </c>
      <c r="CI1517" s="513" t="str">
        <f t="shared" si="1331"/>
        <v/>
      </c>
      <c r="CJ1517" s="513"/>
      <c r="CK1517" s="513" t="str">
        <f t="shared" si="1332"/>
        <v/>
      </c>
      <c r="CL1517" s="513" t="str">
        <f t="shared" si="1333"/>
        <v/>
      </c>
      <c r="CM1517" s="513"/>
      <c r="CN1517" s="513" t="str">
        <f t="shared" si="1321"/>
        <v/>
      </c>
      <c r="CO1517" s="513" t="str">
        <f t="shared" si="1322"/>
        <v/>
      </c>
      <c r="CR1517" s="822">
        <f t="shared" si="1334"/>
        <v>0</v>
      </c>
      <c r="CS1517" s="822">
        <f t="shared" si="1335"/>
        <v>0</v>
      </c>
      <c r="CT1517" s="823">
        <f t="shared" si="1336"/>
        <v>0</v>
      </c>
      <c r="CU1517" s="817">
        <f t="shared" si="1337"/>
        <v>0</v>
      </c>
      <c r="CV1517" s="817">
        <f t="shared" si="1338"/>
        <v>0</v>
      </c>
      <c r="CW1517" s="817">
        <f t="shared" si="1339"/>
        <v>0</v>
      </c>
      <c r="CX1517" s="817">
        <f t="shared" si="1340"/>
        <v>0</v>
      </c>
      <c r="CY1517" s="817"/>
      <c r="CZ1517" s="817">
        <f t="shared" si="1341"/>
        <v>0</v>
      </c>
      <c r="DA1517" s="817">
        <f t="shared" si="1342"/>
        <v>0</v>
      </c>
      <c r="DB1517" s="817"/>
      <c r="DC1517" s="822">
        <f t="shared" si="1323"/>
        <v>0</v>
      </c>
      <c r="DD1517" s="822">
        <f t="shared" si="1324"/>
        <v>0</v>
      </c>
    </row>
    <row r="1518" spans="1:108">
      <c r="A1518" s="388">
        <v>1301041</v>
      </c>
      <c r="B1518" s="419" t="s">
        <v>2585</v>
      </c>
      <c r="C1518" s="57">
        <f t="shared" si="1292"/>
        <v>0</v>
      </c>
      <c r="D1518" s="372">
        <f t="shared" si="1293"/>
        <v>0</v>
      </c>
      <c r="E1518" s="58"/>
      <c r="F1518" s="59"/>
      <c r="G1518" s="60"/>
      <c r="H1518" s="145"/>
      <c r="I1518" s="146"/>
      <c r="J1518" s="146"/>
      <c r="K1518" s="146"/>
      <c r="L1518" s="146"/>
      <c r="M1518" s="146"/>
      <c r="N1518" s="146"/>
      <c r="O1518" s="146"/>
      <c r="P1518" s="146"/>
      <c r="Q1518" s="146"/>
      <c r="R1518" s="146"/>
      <c r="S1518" s="146"/>
      <c r="T1518" s="146"/>
      <c r="U1518" s="146"/>
      <c r="V1518" s="146"/>
      <c r="W1518" s="146"/>
      <c r="X1518" s="146"/>
      <c r="Y1518" s="146"/>
      <c r="Z1518" s="147"/>
      <c r="AA1518" s="58"/>
      <c r="AB1518" s="148"/>
      <c r="AC1518" s="59"/>
      <c r="AD1518" s="110"/>
      <c r="AE1518" s="148"/>
      <c r="AF1518" s="111"/>
      <c r="AG1518" s="149"/>
      <c r="AH1518" s="110"/>
      <c r="AI1518" s="111"/>
      <c r="AJ1518" s="149"/>
      <c r="AK1518" s="110"/>
      <c r="AL1518" s="111"/>
      <c r="AM1518" s="271"/>
      <c r="AN1518" s="271"/>
      <c r="AO1518" s="855" t="str">
        <f t="shared" si="1294"/>
        <v/>
      </c>
      <c r="BE1518" s="244"/>
      <c r="BF1518" s="244"/>
      <c r="BG1518" s="244"/>
      <c r="BH1518" s="244"/>
      <c r="CC1518" s="513" t="str">
        <f t="shared" si="1325"/>
        <v/>
      </c>
      <c r="CD1518" s="513" t="str">
        <f t="shared" si="1326"/>
        <v/>
      </c>
      <c r="CE1518" s="513" t="str">
        <f t="shared" si="1327"/>
        <v/>
      </c>
      <c r="CF1518" s="513" t="str">
        <f t="shared" si="1328"/>
        <v/>
      </c>
      <c r="CG1518" s="513" t="str">
        <f t="shared" si="1329"/>
        <v/>
      </c>
      <c r="CH1518" s="513" t="str">
        <f t="shared" si="1330"/>
        <v/>
      </c>
      <c r="CI1518" s="513" t="str">
        <f t="shared" si="1331"/>
        <v/>
      </c>
      <c r="CJ1518" s="513"/>
      <c r="CK1518" s="513" t="str">
        <f t="shared" si="1332"/>
        <v/>
      </c>
      <c r="CL1518" s="513" t="str">
        <f t="shared" si="1333"/>
        <v/>
      </c>
      <c r="CM1518" s="513"/>
      <c r="CN1518" s="513" t="str">
        <f t="shared" si="1321"/>
        <v/>
      </c>
      <c r="CO1518" s="513" t="str">
        <f t="shared" si="1322"/>
        <v/>
      </c>
      <c r="CR1518" s="822">
        <f t="shared" si="1334"/>
        <v>0</v>
      </c>
      <c r="CS1518" s="822">
        <f t="shared" si="1335"/>
        <v>0</v>
      </c>
      <c r="CT1518" s="823">
        <f t="shared" si="1336"/>
        <v>0</v>
      </c>
      <c r="CU1518" s="817">
        <f t="shared" si="1337"/>
        <v>0</v>
      </c>
      <c r="CV1518" s="817">
        <f t="shared" si="1338"/>
        <v>0</v>
      </c>
      <c r="CW1518" s="817">
        <f t="shared" si="1339"/>
        <v>0</v>
      </c>
      <c r="CX1518" s="817">
        <f t="shared" si="1340"/>
        <v>0</v>
      </c>
      <c r="CY1518" s="817"/>
      <c r="CZ1518" s="817">
        <f t="shared" si="1341"/>
        <v>0</v>
      </c>
      <c r="DA1518" s="817">
        <f t="shared" si="1342"/>
        <v>0</v>
      </c>
      <c r="DB1518" s="817"/>
      <c r="DC1518" s="822">
        <f t="shared" si="1323"/>
        <v>0</v>
      </c>
      <c r="DD1518" s="822">
        <f t="shared" si="1324"/>
        <v>0</v>
      </c>
    </row>
    <row r="1519" spans="1:108">
      <c r="A1519" s="388">
        <v>1301042</v>
      </c>
      <c r="B1519" s="419" t="s">
        <v>2586</v>
      </c>
      <c r="C1519" s="57">
        <f t="shared" si="1292"/>
        <v>0</v>
      </c>
      <c r="D1519" s="372">
        <f t="shared" si="1293"/>
        <v>0</v>
      </c>
      <c r="E1519" s="58"/>
      <c r="F1519" s="59"/>
      <c r="G1519" s="60"/>
      <c r="H1519" s="145"/>
      <c r="I1519" s="146"/>
      <c r="J1519" s="146"/>
      <c r="K1519" s="146"/>
      <c r="L1519" s="146"/>
      <c r="M1519" s="146"/>
      <c r="N1519" s="146"/>
      <c r="O1519" s="146"/>
      <c r="P1519" s="146"/>
      <c r="Q1519" s="146"/>
      <c r="R1519" s="146"/>
      <c r="S1519" s="146"/>
      <c r="T1519" s="146"/>
      <c r="U1519" s="146"/>
      <c r="V1519" s="146"/>
      <c r="W1519" s="146"/>
      <c r="X1519" s="146"/>
      <c r="Y1519" s="146"/>
      <c r="Z1519" s="147"/>
      <c r="AA1519" s="58"/>
      <c r="AB1519" s="148"/>
      <c r="AC1519" s="59"/>
      <c r="AD1519" s="110"/>
      <c r="AE1519" s="148"/>
      <c r="AF1519" s="111"/>
      <c r="AG1519" s="149"/>
      <c r="AH1519" s="110"/>
      <c r="AI1519" s="111"/>
      <c r="AJ1519" s="149"/>
      <c r="AK1519" s="110"/>
      <c r="AL1519" s="111"/>
      <c r="AM1519" s="271"/>
      <c r="AN1519" s="271"/>
      <c r="AO1519" s="855" t="str">
        <f t="shared" si="1294"/>
        <v/>
      </c>
      <c r="BE1519" s="244"/>
      <c r="BF1519" s="244"/>
      <c r="BG1519" s="244"/>
      <c r="BH1519" s="244"/>
      <c r="CC1519" s="513" t="str">
        <f t="shared" si="1325"/>
        <v/>
      </c>
      <c r="CD1519" s="513" t="str">
        <f t="shared" si="1326"/>
        <v/>
      </c>
      <c r="CE1519" s="513" t="str">
        <f t="shared" si="1327"/>
        <v/>
      </c>
      <c r="CF1519" s="513" t="str">
        <f t="shared" si="1328"/>
        <v/>
      </c>
      <c r="CG1519" s="513" t="str">
        <f t="shared" si="1329"/>
        <v/>
      </c>
      <c r="CH1519" s="513" t="str">
        <f t="shared" si="1330"/>
        <v/>
      </c>
      <c r="CI1519" s="513" t="str">
        <f t="shared" si="1331"/>
        <v/>
      </c>
      <c r="CJ1519" s="513"/>
      <c r="CK1519" s="513" t="str">
        <f t="shared" si="1332"/>
        <v/>
      </c>
      <c r="CL1519" s="513" t="str">
        <f t="shared" si="1333"/>
        <v/>
      </c>
      <c r="CM1519" s="513"/>
      <c r="CN1519" s="513" t="str">
        <f t="shared" si="1321"/>
        <v/>
      </c>
      <c r="CO1519" s="513" t="str">
        <f t="shared" si="1322"/>
        <v/>
      </c>
      <c r="CR1519" s="822">
        <f t="shared" si="1334"/>
        <v>0</v>
      </c>
      <c r="CS1519" s="822">
        <f t="shared" si="1335"/>
        <v>0</v>
      </c>
      <c r="CT1519" s="823">
        <f t="shared" si="1336"/>
        <v>0</v>
      </c>
      <c r="CU1519" s="817">
        <f t="shared" si="1337"/>
        <v>0</v>
      </c>
      <c r="CV1519" s="817">
        <f t="shared" si="1338"/>
        <v>0</v>
      </c>
      <c r="CW1519" s="817">
        <f t="shared" si="1339"/>
        <v>0</v>
      </c>
      <c r="CX1519" s="817">
        <f t="shared" si="1340"/>
        <v>0</v>
      </c>
      <c r="CY1519" s="817"/>
      <c r="CZ1519" s="817">
        <f t="shared" si="1341"/>
        <v>0</v>
      </c>
      <c r="DA1519" s="817">
        <f t="shared" si="1342"/>
        <v>0</v>
      </c>
      <c r="DB1519" s="817"/>
      <c r="DC1519" s="822">
        <f t="shared" si="1323"/>
        <v>0</v>
      </c>
      <c r="DD1519" s="822">
        <f t="shared" si="1324"/>
        <v>0</v>
      </c>
    </row>
    <row r="1520" spans="1:108">
      <c r="A1520" s="388">
        <v>1301043</v>
      </c>
      <c r="B1520" s="419" t="s">
        <v>2587</v>
      </c>
      <c r="C1520" s="57">
        <f t="shared" si="1292"/>
        <v>0</v>
      </c>
      <c r="D1520" s="372">
        <f t="shared" si="1293"/>
        <v>0</v>
      </c>
      <c r="E1520" s="58"/>
      <c r="F1520" s="59"/>
      <c r="G1520" s="60"/>
      <c r="H1520" s="145"/>
      <c r="I1520" s="146"/>
      <c r="J1520" s="146"/>
      <c r="K1520" s="146"/>
      <c r="L1520" s="146"/>
      <c r="M1520" s="146"/>
      <c r="N1520" s="146"/>
      <c r="O1520" s="146"/>
      <c r="P1520" s="146"/>
      <c r="Q1520" s="146"/>
      <c r="R1520" s="146"/>
      <c r="S1520" s="146"/>
      <c r="T1520" s="146"/>
      <c r="U1520" s="146"/>
      <c r="V1520" s="146"/>
      <c r="W1520" s="146"/>
      <c r="X1520" s="146"/>
      <c r="Y1520" s="146"/>
      <c r="Z1520" s="147"/>
      <c r="AA1520" s="58"/>
      <c r="AB1520" s="148"/>
      <c r="AC1520" s="59"/>
      <c r="AD1520" s="110"/>
      <c r="AE1520" s="148"/>
      <c r="AF1520" s="111"/>
      <c r="AG1520" s="149"/>
      <c r="AH1520" s="110"/>
      <c r="AI1520" s="111"/>
      <c r="AJ1520" s="149"/>
      <c r="AK1520" s="110"/>
      <c r="AL1520" s="111"/>
      <c r="AM1520" s="271"/>
      <c r="AN1520" s="271"/>
      <c r="AO1520" s="855" t="str">
        <f t="shared" si="1294"/>
        <v/>
      </c>
      <c r="BE1520" s="244"/>
      <c r="BF1520" s="244"/>
      <c r="BG1520" s="244"/>
      <c r="BH1520" s="244"/>
      <c r="CC1520" s="513" t="str">
        <f t="shared" si="1325"/>
        <v/>
      </c>
      <c r="CD1520" s="513" t="str">
        <f t="shared" si="1326"/>
        <v/>
      </c>
      <c r="CE1520" s="513" t="str">
        <f t="shared" si="1327"/>
        <v/>
      </c>
      <c r="CF1520" s="513" t="str">
        <f t="shared" si="1328"/>
        <v/>
      </c>
      <c r="CG1520" s="513" t="str">
        <f t="shared" si="1329"/>
        <v/>
      </c>
      <c r="CH1520" s="513" t="str">
        <f t="shared" si="1330"/>
        <v/>
      </c>
      <c r="CI1520" s="513" t="str">
        <f t="shared" si="1331"/>
        <v/>
      </c>
      <c r="CJ1520" s="513"/>
      <c r="CK1520" s="513" t="str">
        <f t="shared" si="1332"/>
        <v/>
      </c>
      <c r="CL1520" s="513" t="str">
        <f t="shared" si="1333"/>
        <v/>
      </c>
      <c r="CM1520" s="513"/>
      <c r="CN1520" s="513" t="str">
        <f t="shared" si="1321"/>
        <v/>
      </c>
      <c r="CO1520" s="513" t="str">
        <f t="shared" si="1322"/>
        <v/>
      </c>
      <c r="CR1520" s="822">
        <f t="shared" si="1334"/>
        <v>0</v>
      </c>
      <c r="CS1520" s="822">
        <f t="shared" si="1335"/>
        <v>0</v>
      </c>
      <c r="CT1520" s="823">
        <f t="shared" si="1336"/>
        <v>0</v>
      </c>
      <c r="CU1520" s="817">
        <f t="shared" si="1337"/>
        <v>0</v>
      </c>
      <c r="CV1520" s="817">
        <f t="shared" si="1338"/>
        <v>0</v>
      </c>
      <c r="CW1520" s="817">
        <f t="shared" si="1339"/>
        <v>0</v>
      </c>
      <c r="CX1520" s="817">
        <f t="shared" si="1340"/>
        <v>0</v>
      </c>
      <c r="CY1520" s="817"/>
      <c r="CZ1520" s="817">
        <f t="shared" si="1341"/>
        <v>0</v>
      </c>
      <c r="DA1520" s="817">
        <f t="shared" si="1342"/>
        <v>0</v>
      </c>
      <c r="DB1520" s="817"/>
      <c r="DC1520" s="822">
        <f t="shared" si="1323"/>
        <v>0</v>
      </c>
      <c r="DD1520" s="822">
        <f t="shared" si="1324"/>
        <v>0</v>
      </c>
    </row>
    <row r="1521" spans="1:108">
      <c r="A1521" s="388">
        <v>1301044</v>
      </c>
      <c r="B1521" s="419" t="s">
        <v>2588</v>
      </c>
      <c r="C1521" s="57">
        <f t="shared" si="1292"/>
        <v>0</v>
      </c>
      <c r="D1521" s="372">
        <f t="shared" si="1293"/>
        <v>0</v>
      </c>
      <c r="E1521" s="58"/>
      <c r="F1521" s="59"/>
      <c r="G1521" s="60"/>
      <c r="H1521" s="145"/>
      <c r="I1521" s="146"/>
      <c r="J1521" s="146"/>
      <c r="K1521" s="146"/>
      <c r="L1521" s="146"/>
      <c r="M1521" s="146"/>
      <c r="N1521" s="146"/>
      <c r="O1521" s="146"/>
      <c r="P1521" s="146"/>
      <c r="Q1521" s="146"/>
      <c r="R1521" s="146"/>
      <c r="S1521" s="146"/>
      <c r="T1521" s="146"/>
      <c r="U1521" s="146"/>
      <c r="V1521" s="146"/>
      <c r="W1521" s="146"/>
      <c r="X1521" s="146"/>
      <c r="Y1521" s="146"/>
      <c r="Z1521" s="147"/>
      <c r="AA1521" s="58"/>
      <c r="AB1521" s="148"/>
      <c r="AC1521" s="59"/>
      <c r="AD1521" s="110"/>
      <c r="AE1521" s="148"/>
      <c r="AF1521" s="111"/>
      <c r="AG1521" s="149"/>
      <c r="AH1521" s="110"/>
      <c r="AI1521" s="111"/>
      <c r="AJ1521" s="149"/>
      <c r="AK1521" s="110"/>
      <c r="AL1521" s="111"/>
      <c r="AM1521" s="271"/>
      <c r="AN1521" s="271"/>
      <c r="AO1521" s="855" t="str">
        <f t="shared" si="1294"/>
        <v/>
      </c>
      <c r="BE1521" s="244"/>
      <c r="BF1521" s="244"/>
      <c r="BG1521" s="244"/>
      <c r="BH1521" s="244"/>
      <c r="CC1521" s="513" t="str">
        <f t="shared" si="1325"/>
        <v/>
      </c>
      <c r="CD1521" s="513" t="str">
        <f t="shared" si="1326"/>
        <v/>
      </c>
      <c r="CE1521" s="513" t="str">
        <f t="shared" si="1327"/>
        <v/>
      </c>
      <c r="CF1521" s="513" t="str">
        <f t="shared" si="1328"/>
        <v/>
      </c>
      <c r="CG1521" s="513" t="str">
        <f t="shared" si="1329"/>
        <v/>
      </c>
      <c r="CH1521" s="513" t="str">
        <f t="shared" si="1330"/>
        <v/>
      </c>
      <c r="CI1521" s="513" t="str">
        <f t="shared" si="1331"/>
        <v/>
      </c>
      <c r="CJ1521" s="513"/>
      <c r="CK1521" s="513" t="str">
        <f t="shared" si="1332"/>
        <v/>
      </c>
      <c r="CL1521" s="513" t="str">
        <f t="shared" si="1333"/>
        <v/>
      </c>
      <c r="CM1521" s="513"/>
      <c r="CN1521" s="513" t="str">
        <f t="shared" si="1321"/>
        <v/>
      </c>
      <c r="CO1521" s="513" t="str">
        <f t="shared" si="1322"/>
        <v/>
      </c>
      <c r="CR1521" s="822">
        <f t="shared" si="1334"/>
        <v>0</v>
      </c>
      <c r="CS1521" s="822">
        <f t="shared" si="1335"/>
        <v>0</v>
      </c>
      <c r="CT1521" s="823">
        <f t="shared" si="1336"/>
        <v>0</v>
      </c>
      <c r="CU1521" s="817">
        <f t="shared" si="1337"/>
        <v>0</v>
      </c>
      <c r="CV1521" s="817">
        <f t="shared" si="1338"/>
        <v>0</v>
      </c>
      <c r="CW1521" s="817">
        <f t="shared" si="1339"/>
        <v>0</v>
      </c>
      <c r="CX1521" s="817">
        <f t="shared" si="1340"/>
        <v>0</v>
      </c>
      <c r="CY1521" s="817"/>
      <c r="CZ1521" s="817">
        <f t="shared" si="1341"/>
        <v>0</v>
      </c>
      <c r="DA1521" s="817">
        <f t="shared" si="1342"/>
        <v>0</v>
      </c>
      <c r="DB1521" s="817"/>
      <c r="DC1521" s="822">
        <f t="shared" si="1323"/>
        <v>0</v>
      </c>
      <c r="DD1521" s="822">
        <f t="shared" si="1324"/>
        <v>0</v>
      </c>
    </row>
    <row r="1522" spans="1:108">
      <c r="A1522" s="388">
        <v>1301051</v>
      </c>
      <c r="B1522" s="419" t="s">
        <v>2589</v>
      </c>
      <c r="C1522" s="57">
        <f>SUM(D1522+G1522)</f>
        <v>0</v>
      </c>
      <c r="D1522" s="372">
        <f>SUM(E1522:F1522)</f>
        <v>0</v>
      </c>
      <c r="E1522" s="58"/>
      <c r="F1522" s="59"/>
      <c r="G1522" s="60"/>
      <c r="H1522" s="145"/>
      <c r="I1522" s="146"/>
      <c r="J1522" s="146"/>
      <c r="K1522" s="146"/>
      <c r="L1522" s="146"/>
      <c r="M1522" s="146"/>
      <c r="N1522" s="146"/>
      <c r="O1522" s="146"/>
      <c r="P1522" s="146"/>
      <c r="Q1522" s="146"/>
      <c r="R1522" s="146"/>
      <c r="S1522" s="146"/>
      <c r="T1522" s="146"/>
      <c r="U1522" s="146"/>
      <c r="V1522" s="146"/>
      <c r="W1522" s="146"/>
      <c r="X1522" s="146"/>
      <c r="Y1522" s="146"/>
      <c r="Z1522" s="147"/>
      <c r="AA1522" s="58"/>
      <c r="AB1522" s="148"/>
      <c r="AC1522" s="59"/>
      <c r="AD1522" s="110"/>
      <c r="AE1522" s="148"/>
      <c r="AF1522" s="111"/>
      <c r="AG1522" s="149"/>
      <c r="AH1522" s="110"/>
      <c r="AI1522" s="111"/>
      <c r="AJ1522" s="149"/>
      <c r="AK1522" s="110"/>
      <c r="AL1522" s="111"/>
      <c r="AM1522" s="271"/>
      <c r="AN1522" s="271"/>
      <c r="AO1522" s="855" t="str">
        <f t="shared" si="1294"/>
        <v/>
      </c>
      <c r="BE1522" s="244"/>
      <c r="BF1522" s="244"/>
      <c r="BG1522" s="244"/>
      <c r="BH1522" s="244"/>
      <c r="CC1522" s="513" t="str">
        <f t="shared" si="1325"/>
        <v/>
      </c>
      <c r="CD1522" s="513" t="str">
        <f t="shared" si="1326"/>
        <v/>
      </c>
      <c r="CE1522" s="513" t="str">
        <f t="shared" si="1327"/>
        <v/>
      </c>
      <c r="CF1522" s="513" t="str">
        <f t="shared" si="1328"/>
        <v/>
      </c>
      <c r="CG1522" s="513" t="str">
        <f t="shared" si="1329"/>
        <v/>
      </c>
      <c r="CH1522" s="513" t="str">
        <f t="shared" si="1330"/>
        <v/>
      </c>
      <c r="CI1522" s="513" t="str">
        <f t="shared" si="1331"/>
        <v/>
      </c>
      <c r="CJ1522" s="513"/>
      <c r="CK1522" s="513" t="str">
        <f t="shared" si="1332"/>
        <v/>
      </c>
      <c r="CL1522" s="513" t="str">
        <f t="shared" si="1333"/>
        <v/>
      </c>
      <c r="CM1522" s="513"/>
      <c r="CN1522" s="513" t="str">
        <f t="shared" si="1321"/>
        <v/>
      </c>
      <c r="CO1522" s="513" t="str">
        <f t="shared" si="1322"/>
        <v/>
      </c>
      <c r="CR1522" s="822">
        <f t="shared" si="1334"/>
        <v>0</v>
      </c>
      <c r="CS1522" s="822">
        <f t="shared" si="1335"/>
        <v>0</v>
      </c>
      <c r="CT1522" s="823">
        <f t="shared" si="1336"/>
        <v>0</v>
      </c>
      <c r="CU1522" s="817">
        <f t="shared" si="1337"/>
        <v>0</v>
      </c>
      <c r="CV1522" s="817">
        <f t="shared" si="1338"/>
        <v>0</v>
      </c>
      <c r="CW1522" s="817">
        <f t="shared" si="1339"/>
        <v>0</v>
      </c>
      <c r="CX1522" s="817">
        <f t="shared" si="1340"/>
        <v>0</v>
      </c>
      <c r="CY1522" s="817"/>
      <c r="CZ1522" s="817">
        <f t="shared" si="1341"/>
        <v>0</v>
      </c>
      <c r="DA1522" s="817">
        <f t="shared" si="1342"/>
        <v>0</v>
      </c>
      <c r="DB1522" s="817"/>
      <c r="DC1522" s="822">
        <f t="shared" si="1323"/>
        <v>0</v>
      </c>
      <c r="DD1522" s="822">
        <f t="shared" si="1324"/>
        <v>0</v>
      </c>
    </row>
    <row r="1523" spans="1:108">
      <c r="A1523" s="388">
        <v>1301045</v>
      </c>
      <c r="B1523" s="419" t="s">
        <v>2590</v>
      </c>
      <c r="C1523" s="57">
        <f t="shared" si="1292"/>
        <v>0</v>
      </c>
      <c r="D1523" s="372">
        <f t="shared" si="1293"/>
        <v>0</v>
      </c>
      <c r="E1523" s="58"/>
      <c r="F1523" s="59"/>
      <c r="G1523" s="60"/>
      <c r="H1523" s="145"/>
      <c r="I1523" s="146"/>
      <c r="J1523" s="146"/>
      <c r="K1523" s="146"/>
      <c r="L1523" s="146"/>
      <c r="M1523" s="146"/>
      <c r="N1523" s="146"/>
      <c r="O1523" s="146"/>
      <c r="P1523" s="146"/>
      <c r="Q1523" s="146"/>
      <c r="R1523" s="146"/>
      <c r="S1523" s="146"/>
      <c r="T1523" s="146"/>
      <c r="U1523" s="146"/>
      <c r="V1523" s="146"/>
      <c r="W1523" s="146"/>
      <c r="X1523" s="146"/>
      <c r="Y1523" s="146"/>
      <c r="Z1523" s="147"/>
      <c r="AA1523" s="58"/>
      <c r="AB1523" s="148"/>
      <c r="AC1523" s="59"/>
      <c r="AD1523" s="110"/>
      <c r="AE1523" s="148"/>
      <c r="AF1523" s="111"/>
      <c r="AG1523" s="149"/>
      <c r="AH1523" s="110"/>
      <c r="AI1523" s="111"/>
      <c r="AJ1523" s="149"/>
      <c r="AK1523" s="75"/>
      <c r="AL1523" s="271"/>
      <c r="AM1523" s="271"/>
      <c r="AN1523" s="271"/>
      <c r="AO1523" s="855" t="str">
        <f t="shared" si="1294"/>
        <v/>
      </c>
      <c r="BE1523" s="244"/>
      <c r="BF1523" s="244"/>
      <c r="BG1523" s="244"/>
      <c r="BH1523" s="244"/>
      <c r="CC1523" s="513" t="str">
        <f t="shared" si="1325"/>
        <v/>
      </c>
      <c r="CD1523" s="513" t="str">
        <f t="shared" si="1326"/>
        <v/>
      </c>
      <c r="CE1523" s="513" t="str">
        <f t="shared" si="1327"/>
        <v/>
      </c>
      <c r="CF1523" s="513" t="str">
        <f t="shared" si="1328"/>
        <v/>
      </c>
      <c r="CG1523" s="513" t="str">
        <f t="shared" si="1329"/>
        <v/>
      </c>
      <c r="CH1523" s="513" t="str">
        <f t="shared" si="1330"/>
        <v/>
      </c>
      <c r="CI1523" s="513" t="str">
        <f t="shared" si="1331"/>
        <v/>
      </c>
      <c r="CJ1523" s="513"/>
      <c r="CK1523" s="513" t="str">
        <f t="shared" si="1332"/>
        <v/>
      </c>
      <c r="CL1523" s="513" t="str">
        <f t="shared" si="1333"/>
        <v/>
      </c>
      <c r="CM1523" s="513"/>
      <c r="CN1523" s="244"/>
      <c r="CO1523" s="244"/>
      <c r="CR1523" s="822">
        <f t="shared" si="1334"/>
        <v>0</v>
      </c>
      <c r="CS1523" s="822">
        <f t="shared" si="1335"/>
        <v>0</v>
      </c>
      <c r="CT1523" s="823">
        <f t="shared" si="1336"/>
        <v>0</v>
      </c>
      <c r="CU1523" s="817">
        <f t="shared" si="1337"/>
        <v>0</v>
      </c>
      <c r="CV1523" s="817">
        <f t="shared" si="1338"/>
        <v>0</v>
      </c>
      <c r="CW1523" s="817">
        <f t="shared" si="1339"/>
        <v>0</v>
      </c>
      <c r="CX1523" s="817">
        <f t="shared" si="1340"/>
        <v>0</v>
      </c>
      <c r="CY1523" s="817"/>
      <c r="CZ1523" s="817">
        <f t="shared" si="1341"/>
        <v>0</v>
      </c>
      <c r="DA1523" s="817">
        <f t="shared" si="1342"/>
        <v>0</v>
      </c>
      <c r="DB1523" s="817"/>
      <c r="DC1523" s="244"/>
      <c r="DD1523" s="244"/>
    </row>
    <row r="1524" spans="1:108">
      <c r="A1524" s="388">
        <v>1301046</v>
      </c>
      <c r="B1524" s="419" t="s">
        <v>2591</v>
      </c>
      <c r="C1524" s="57">
        <f t="shared" si="1292"/>
        <v>0</v>
      </c>
      <c r="D1524" s="372">
        <f t="shared" si="1293"/>
        <v>0</v>
      </c>
      <c r="E1524" s="58"/>
      <c r="F1524" s="59"/>
      <c r="G1524" s="60"/>
      <c r="H1524" s="145"/>
      <c r="I1524" s="146"/>
      <c r="J1524" s="146"/>
      <c r="K1524" s="146"/>
      <c r="L1524" s="146"/>
      <c r="M1524" s="146"/>
      <c r="N1524" s="146"/>
      <c r="O1524" s="146"/>
      <c r="P1524" s="146"/>
      <c r="Q1524" s="146"/>
      <c r="R1524" s="146"/>
      <c r="S1524" s="146"/>
      <c r="T1524" s="146"/>
      <c r="U1524" s="146"/>
      <c r="V1524" s="146"/>
      <c r="W1524" s="146"/>
      <c r="X1524" s="146"/>
      <c r="Y1524" s="146"/>
      <c r="Z1524" s="147"/>
      <c r="AA1524" s="58"/>
      <c r="AB1524" s="148"/>
      <c r="AC1524" s="59"/>
      <c r="AD1524" s="110"/>
      <c r="AE1524" s="148"/>
      <c r="AF1524" s="111"/>
      <c r="AG1524" s="149"/>
      <c r="AH1524" s="110"/>
      <c r="AI1524" s="111"/>
      <c r="AJ1524" s="149"/>
      <c r="AK1524" s="75"/>
      <c r="AL1524" s="271"/>
      <c r="AM1524" s="271"/>
      <c r="AN1524" s="271"/>
      <c r="AO1524" s="855" t="str">
        <f t="shared" si="1294"/>
        <v/>
      </c>
      <c r="BE1524" s="244"/>
      <c r="BF1524" s="244"/>
      <c r="BG1524" s="244"/>
      <c r="BH1524" s="244"/>
      <c r="CC1524" s="513" t="str">
        <f t="shared" si="1325"/>
        <v/>
      </c>
      <c r="CD1524" s="513" t="str">
        <f t="shared" si="1326"/>
        <v/>
      </c>
      <c r="CE1524" s="513" t="str">
        <f t="shared" si="1327"/>
        <v/>
      </c>
      <c r="CF1524" s="513" t="str">
        <f t="shared" si="1328"/>
        <v/>
      </c>
      <c r="CG1524" s="513" t="str">
        <f t="shared" si="1329"/>
        <v/>
      </c>
      <c r="CH1524" s="513" t="str">
        <f t="shared" si="1330"/>
        <v/>
      </c>
      <c r="CI1524" s="513" t="str">
        <f t="shared" si="1331"/>
        <v/>
      </c>
      <c r="CJ1524" s="513"/>
      <c r="CK1524" s="513" t="str">
        <f t="shared" si="1332"/>
        <v/>
      </c>
      <c r="CL1524" s="513" t="str">
        <f t="shared" si="1333"/>
        <v/>
      </c>
      <c r="CM1524" s="513"/>
      <c r="CN1524" s="244"/>
      <c r="CO1524" s="244"/>
      <c r="CR1524" s="822">
        <f t="shared" si="1334"/>
        <v>0</v>
      </c>
      <c r="CS1524" s="822">
        <f t="shared" si="1335"/>
        <v>0</v>
      </c>
      <c r="CT1524" s="823">
        <f t="shared" si="1336"/>
        <v>0</v>
      </c>
      <c r="CU1524" s="817">
        <f t="shared" si="1337"/>
        <v>0</v>
      </c>
      <c r="CV1524" s="817">
        <f t="shared" si="1338"/>
        <v>0</v>
      </c>
      <c r="CW1524" s="817">
        <f t="shared" si="1339"/>
        <v>0</v>
      </c>
      <c r="CX1524" s="817">
        <f t="shared" si="1340"/>
        <v>0</v>
      </c>
      <c r="CY1524" s="817"/>
      <c r="CZ1524" s="817">
        <f t="shared" si="1341"/>
        <v>0</v>
      </c>
      <c r="DA1524" s="817">
        <f t="shared" si="1342"/>
        <v>0</v>
      </c>
      <c r="DB1524" s="817"/>
      <c r="DC1524" s="244"/>
      <c r="DD1524" s="244"/>
    </row>
    <row r="1525" spans="1:108">
      <c r="A1525" s="379">
        <v>5099092</v>
      </c>
      <c r="B1525" s="419" t="s">
        <v>2592</v>
      </c>
      <c r="C1525" s="57">
        <f t="shared" si="1292"/>
        <v>0</v>
      </c>
      <c r="D1525" s="372">
        <f t="shared" si="1293"/>
        <v>0</v>
      </c>
      <c r="E1525" s="58"/>
      <c r="F1525" s="59"/>
      <c r="G1525" s="60"/>
      <c r="H1525" s="145"/>
      <c r="I1525" s="146"/>
      <c r="J1525" s="146"/>
      <c r="K1525" s="146"/>
      <c r="L1525" s="146"/>
      <c r="M1525" s="146"/>
      <c r="N1525" s="146"/>
      <c r="O1525" s="146"/>
      <c r="P1525" s="146"/>
      <c r="Q1525" s="146"/>
      <c r="R1525" s="146"/>
      <c r="S1525" s="146"/>
      <c r="T1525" s="146"/>
      <c r="U1525" s="146"/>
      <c r="V1525" s="146"/>
      <c r="W1525" s="146"/>
      <c r="X1525" s="146"/>
      <c r="Y1525" s="146"/>
      <c r="Z1525" s="147"/>
      <c r="AA1525" s="58"/>
      <c r="AB1525" s="148"/>
      <c r="AC1525" s="59"/>
      <c r="AD1525" s="110"/>
      <c r="AE1525" s="148"/>
      <c r="AF1525" s="111"/>
      <c r="AG1525" s="149"/>
      <c r="AH1525" s="110"/>
      <c r="AI1525" s="111"/>
      <c r="AJ1525" s="149"/>
      <c r="AK1525" s="75"/>
      <c r="AL1525" s="271"/>
      <c r="AM1525" s="271"/>
      <c r="AN1525" s="271"/>
      <c r="AO1525" s="855" t="str">
        <f t="shared" si="1294"/>
        <v/>
      </c>
      <c r="BE1525" s="244"/>
      <c r="BF1525" s="244"/>
      <c r="BG1525" s="244"/>
      <c r="BH1525" s="244"/>
      <c r="CC1525" s="513" t="str">
        <f t="shared" si="1325"/>
        <v/>
      </c>
      <c r="CD1525" s="513" t="str">
        <f t="shared" si="1326"/>
        <v/>
      </c>
      <c r="CE1525" s="513" t="str">
        <f t="shared" si="1327"/>
        <v/>
      </c>
      <c r="CF1525" s="513" t="str">
        <f t="shared" si="1328"/>
        <v/>
      </c>
      <c r="CG1525" s="513" t="str">
        <f t="shared" si="1329"/>
        <v/>
      </c>
      <c r="CH1525" s="513" t="str">
        <f t="shared" si="1330"/>
        <v/>
      </c>
      <c r="CI1525" s="513" t="str">
        <f t="shared" si="1331"/>
        <v/>
      </c>
      <c r="CJ1525" s="513"/>
      <c r="CK1525" s="513" t="str">
        <f t="shared" si="1332"/>
        <v/>
      </c>
      <c r="CL1525" s="513" t="str">
        <f t="shared" si="1333"/>
        <v/>
      </c>
      <c r="CM1525" s="513"/>
      <c r="CN1525" s="244"/>
      <c r="CO1525" s="244"/>
      <c r="CR1525" s="822">
        <f t="shared" si="1334"/>
        <v>0</v>
      </c>
      <c r="CS1525" s="822">
        <f t="shared" si="1335"/>
        <v>0</v>
      </c>
      <c r="CT1525" s="823">
        <f t="shared" si="1336"/>
        <v>0</v>
      </c>
      <c r="CU1525" s="817">
        <f t="shared" si="1337"/>
        <v>0</v>
      </c>
      <c r="CV1525" s="817">
        <f t="shared" si="1338"/>
        <v>0</v>
      </c>
      <c r="CW1525" s="817">
        <f t="shared" si="1339"/>
        <v>0</v>
      </c>
      <c r="CX1525" s="817">
        <f t="shared" si="1340"/>
        <v>0</v>
      </c>
      <c r="CY1525" s="817"/>
      <c r="CZ1525" s="817">
        <f t="shared" si="1341"/>
        <v>0</v>
      </c>
      <c r="DA1525" s="817">
        <f t="shared" si="1342"/>
        <v>0</v>
      </c>
      <c r="DB1525" s="817"/>
      <c r="DC1525" s="244"/>
      <c r="DD1525" s="244"/>
    </row>
    <row r="1526" spans="1:108">
      <c r="A1526" s="379">
        <v>5099093</v>
      </c>
      <c r="B1526" s="419" t="s">
        <v>2593</v>
      </c>
      <c r="C1526" s="57">
        <f t="shared" si="1292"/>
        <v>0</v>
      </c>
      <c r="D1526" s="372">
        <f t="shared" si="1293"/>
        <v>0</v>
      </c>
      <c r="E1526" s="58"/>
      <c r="F1526" s="59"/>
      <c r="G1526" s="60"/>
      <c r="H1526" s="145"/>
      <c r="I1526" s="146"/>
      <c r="J1526" s="146"/>
      <c r="K1526" s="146"/>
      <c r="L1526" s="146"/>
      <c r="M1526" s="146"/>
      <c r="N1526" s="146"/>
      <c r="O1526" s="146"/>
      <c r="P1526" s="146"/>
      <c r="Q1526" s="146"/>
      <c r="R1526" s="146"/>
      <c r="S1526" s="146"/>
      <c r="T1526" s="146"/>
      <c r="U1526" s="146"/>
      <c r="V1526" s="146"/>
      <c r="W1526" s="146"/>
      <c r="X1526" s="146"/>
      <c r="Y1526" s="146"/>
      <c r="Z1526" s="147"/>
      <c r="AA1526" s="58"/>
      <c r="AB1526" s="148"/>
      <c r="AC1526" s="59"/>
      <c r="AD1526" s="110"/>
      <c r="AE1526" s="148"/>
      <c r="AF1526" s="111"/>
      <c r="AG1526" s="149"/>
      <c r="AH1526" s="110"/>
      <c r="AI1526" s="111"/>
      <c r="AJ1526" s="149"/>
      <c r="AK1526" s="75"/>
      <c r="AL1526" s="271"/>
      <c r="AM1526" s="271"/>
      <c r="AN1526" s="271"/>
      <c r="AO1526" s="855" t="str">
        <f t="shared" si="1294"/>
        <v/>
      </c>
      <c r="BE1526" s="244"/>
      <c r="BF1526" s="244"/>
      <c r="BG1526" s="244"/>
      <c r="BH1526" s="244"/>
      <c r="CC1526" s="513" t="str">
        <f t="shared" si="1325"/>
        <v/>
      </c>
      <c r="CD1526" s="513" t="str">
        <f t="shared" si="1326"/>
        <v/>
      </c>
      <c r="CE1526" s="513" t="str">
        <f t="shared" si="1327"/>
        <v/>
      </c>
      <c r="CF1526" s="513" t="str">
        <f t="shared" si="1328"/>
        <v/>
      </c>
      <c r="CG1526" s="513" t="str">
        <f t="shared" si="1329"/>
        <v/>
      </c>
      <c r="CH1526" s="513" t="str">
        <f t="shared" si="1330"/>
        <v/>
      </c>
      <c r="CI1526" s="513" t="str">
        <f t="shared" si="1331"/>
        <v/>
      </c>
      <c r="CJ1526" s="513"/>
      <c r="CK1526" s="513" t="str">
        <f t="shared" si="1332"/>
        <v/>
      </c>
      <c r="CL1526" s="513" t="str">
        <f t="shared" si="1333"/>
        <v/>
      </c>
      <c r="CM1526" s="513"/>
      <c r="CN1526" s="244"/>
      <c r="CO1526" s="244"/>
      <c r="CR1526" s="822">
        <f t="shared" si="1334"/>
        <v>0</v>
      </c>
      <c r="CS1526" s="822">
        <f t="shared" si="1335"/>
        <v>0</v>
      </c>
      <c r="CT1526" s="823">
        <f t="shared" si="1336"/>
        <v>0</v>
      </c>
      <c r="CU1526" s="817">
        <f t="shared" si="1337"/>
        <v>0</v>
      </c>
      <c r="CV1526" s="817">
        <f t="shared" si="1338"/>
        <v>0</v>
      </c>
      <c r="CW1526" s="817">
        <f t="shared" si="1339"/>
        <v>0</v>
      </c>
      <c r="CX1526" s="817">
        <f t="shared" si="1340"/>
        <v>0</v>
      </c>
      <c r="CY1526" s="817"/>
      <c r="CZ1526" s="817">
        <f t="shared" si="1341"/>
        <v>0</v>
      </c>
      <c r="DA1526" s="817">
        <f t="shared" si="1342"/>
        <v>0</v>
      </c>
      <c r="DB1526" s="817"/>
      <c r="DC1526" s="244"/>
      <c r="DD1526" s="244"/>
    </row>
    <row r="1527" spans="1:108">
      <c r="A1527" s="379">
        <v>5099094</v>
      </c>
      <c r="B1527" s="419" t="s">
        <v>2594</v>
      </c>
      <c r="C1527" s="57">
        <f t="shared" si="1292"/>
        <v>0</v>
      </c>
      <c r="D1527" s="372">
        <f t="shared" si="1293"/>
        <v>0</v>
      </c>
      <c r="E1527" s="58"/>
      <c r="F1527" s="59"/>
      <c r="G1527" s="60"/>
      <c r="H1527" s="145"/>
      <c r="I1527" s="146"/>
      <c r="J1527" s="146"/>
      <c r="K1527" s="146"/>
      <c r="L1527" s="146"/>
      <c r="M1527" s="146"/>
      <c r="N1527" s="146"/>
      <c r="O1527" s="146"/>
      <c r="P1527" s="146"/>
      <c r="Q1527" s="146"/>
      <c r="R1527" s="146"/>
      <c r="S1527" s="146"/>
      <c r="T1527" s="146"/>
      <c r="U1527" s="146"/>
      <c r="V1527" s="146"/>
      <c r="W1527" s="146"/>
      <c r="X1527" s="146"/>
      <c r="Y1527" s="146"/>
      <c r="Z1527" s="147"/>
      <c r="AA1527" s="58"/>
      <c r="AB1527" s="148"/>
      <c r="AC1527" s="59"/>
      <c r="AD1527" s="110"/>
      <c r="AE1527" s="148"/>
      <c r="AF1527" s="111"/>
      <c r="AG1527" s="149"/>
      <c r="AH1527" s="110"/>
      <c r="AI1527" s="111"/>
      <c r="AJ1527" s="149"/>
      <c r="AK1527" s="75"/>
      <c r="AL1527" s="271"/>
      <c r="AM1527" s="271"/>
      <c r="AN1527" s="271"/>
      <c r="AO1527" s="855" t="str">
        <f t="shared" si="1294"/>
        <v/>
      </c>
      <c r="BE1527" s="244"/>
      <c r="BF1527" s="244"/>
      <c r="BG1527" s="244"/>
      <c r="BH1527" s="244"/>
      <c r="CC1527" s="513" t="str">
        <f t="shared" si="1325"/>
        <v/>
      </c>
      <c r="CD1527" s="513" t="str">
        <f t="shared" si="1326"/>
        <v/>
      </c>
      <c r="CE1527" s="513" t="str">
        <f t="shared" si="1327"/>
        <v/>
      </c>
      <c r="CF1527" s="513" t="str">
        <f t="shared" si="1328"/>
        <v/>
      </c>
      <c r="CG1527" s="513" t="str">
        <f t="shared" si="1329"/>
        <v/>
      </c>
      <c r="CH1527" s="513" t="str">
        <f t="shared" si="1330"/>
        <v/>
      </c>
      <c r="CI1527" s="513" t="str">
        <f t="shared" si="1331"/>
        <v/>
      </c>
      <c r="CJ1527" s="513"/>
      <c r="CK1527" s="513" t="str">
        <f t="shared" si="1332"/>
        <v/>
      </c>
      <c r="CL1527" s="513" t="str">
        <f t="shared" si="1333"/>
        <v/>
      </c>
      <c r="CM1527" s="513"/>
      <c r="CN1527" s="244"/>
      <c r="CO1527" s="244"/>
      <c r="CR1527" s="822">
        <f t="shared" si="1334"/>
        <v>0</v>
      </c>
      <c r="CS1527" s="822">
        <f t="shared" si="1335"/>
        <v>0</v>
      </c>
      <c r="CT1527" s="823">
        <f t="shared" si="1336"/>
        <v>0</v>
      </c>
      <c r="CU1527" s="817">
        <f t="shared" si="1337"/>
        <v>0</v>
      </c>
      <c r="CV1527" s="817">
        <f t="shared" si="1338"/>
        <v>0</v>
      </c>
      <c r="CW1527" s="817">
        <f t="shared" si="1339"/>
        <v>0</v>
      </c>
      <c r="CX1527" s="817">
        <f t="shared" si="1340"/>
        <v>0</v>
      </c>
      <c r="CY1527" s="817"/>
      <c r="CZ1527" s="817">
        <f t="shared" si="1341"/>
        <v>0</v>
      </c>
      <c r="DA1527" s="817">
        <f t="shared" si="1342"/>
        <v>0</v>
      </c>
      <c r="DB1527" s="817"/>
      <c r="DC1527" s="244"/>
      <c r="DD1527" s="244"/>
    </row>
    <row r="1528" spans="1:108">
      <c r="A1528" s="423" t="s">
        <v>2099</v>
      </c>
      <c r="B1528" s="462" t="s">
        <v>2100</v>
      </c>
      <c r="C1528" s="57">
        <f t="shared" si="1292"/>
        <v>0</v>
      </c>
      <c r="D1528" s="372">
        <f t="shared" si="1293"/>
        <v>0</v>
      </c>
      <c r="E1528" s="58"/>
      <c r="F1528" s="59"/>
      <c r="G1528" s="60"/>
      <c r="H1528" s="145"/>
      <c r="I1528" s="146"/>
      <c r="J1528" s="146"/>
      <c r="K1528" s="146"/>
      <c r="L1528" s="146"/>
      <c r="M1528" s="146"/>
      <c r="N1528" s="146"/>
      <c r="O1528" s="146"/>
      <c r="P1528" s="146"/>
      <c r="Q1528" s="146"/>
      <c r="R1528" s="146"/>
      <c r="S1528" s="146"/>
      <c r="T1528" s="146"/>
      <c r="U1528" s="146"/>
      <c r="V1528" s="146"/>
      <c r="W1528" s="146"/>
      <c r="X1528" s="146"/>
      <c r="Y1528" s="146"/>
      <c r="Z1528" s="147"/>
      <c r="AA1528" s="58"/>
      <c r="AB1528" s="148"/>
      <c r="AC1528" s="59"/>
      <c r="AD1528" s="110"/>
      <c r="AE1528" s="148"/>
      <c r="AF1528" s="111"/>
      <c r="AG1528" s="149"/>
      <c r="AH1528" s="110"/>
      <c r="AI1528" s="111"/>
      <c r="AJ1528" s="149"/>
      <c r="AK1528" s="75"/>
      <c r="AL1528" s="271"/>
      <c r="AM1528" s="271"/>
      <c r="AN1528" s="271"/>
      <c r="AO1528" s="855" t="str">
        <f t="shared" si="1294"/>
        <v/>
      </c>
      <c r="BE1528" s="244"/>
      <c r="BF1528" s="244"/>
      <c r="BG1528" s="244"/>
      <c r="BH1528" s="244"/>
      <c r="CC1528" s="513" t="str">
        <f t="shared" si="1325"/>
        <v/>
      </c>
      <c r="CD1528" s="513" t="str">
        <f t="shared" si="1326"/>
        <v/>
      </c>
      <c r="CE1528" s="513" t="str">
        <f t="shared" si="1327"/>
        <v/>
      </c>
      <c r="CF1528" s="513" t="str">
        <f t="shared" si="1328"/>
        <v/>
      </c>
      <c r="CG1528" s="513" t="str">
        <f t="shared" si="1329"/>
        <v/>
      </c>
      <c r="CH1528" s="513" t="str">
        <f t="shared" si="1330"/>
        <v/>
      </c>
      <c r="CI1528" s="513" t="str">
        <f t="shared" si="1331"/>
        <v/>
      </c>
      <c r="CJ1528" s="513"/>
      <c r="CK1528" s="513" t="str">
        <f t="shared" si="1332"/>
        <v/>
      </c>
      <c r="CL1528" s="513" t="str">
        <f t="shared" si="1333"/>
        <v/>
      </c>
      <c r="CM1528" s="513"/>
      <c r="CN1528" s="244"/>
      <c r="CO1528" s="244"/>
      <c r="CR1528" s="822">
        <f t="shared" si="1334"/>
        <v>0</v>
      </c>
      <c r="CS1528" s="822">
        <f t="shared" si="1335"/>
        <v>0</v>
      </c>
      <c r="CT1528" s="823">
        <f t="shared" si="1336"/>
        <v>0</v>
      </c>
      <c r="CU1528" s="817">
        <f t="shared" si="1337"/>
        <v>0</v>
      </c>
      <c r="CV1528" s="817">
        <f t="shared" si="1338"/>
        <v>0</v>
      </c>
      <c r="CW1528" s="817">
        <f t="shared" si="1339"/>
        <v>0</v>
      </c>
      <c r="CX1528" s="817">
        <f t="shared" si="1340"/>
        <v>0</v>
      </c>
      <c r="CY1528" s="817"/>
      <c r="CZ1528" s="817">
        <f t="shared" si="1341"/>
        <v>0</v>
      </c>
      <c r="DA1528" s="817">
        <f t="shared" si="1342"/>
        <v>0</v>
      </c>
      <c r="DB1528" s="817"/>
      <c r="DC1528" s="244"/>
      <c r="DD1528" s="244"/>
    </row>
    <row r="1529" spans="1:108">
      <c r="A1529" s="316"/>
      <c r="B1529" s="481" t="s">
        <v>2595</v>
      </c>
      <c r="C1529" s="77">
        <f t="shared" si="1292"/>
        <v>0</v>
      </c>
      <c r="D1529" s="375">
        <f t="shared" si="1293"/>
        <v>0</v>
      </c>
      <c r="E1529" s="78"/>
      <c r="F1529" s="79"/>
      <c r="G1529" s="80"/>
      <c r="H1529" s="152"/>
      <c r="I1529" s="153"/>
      <c r="J1529" s="153"/>
      <c r="K1529" s="153"/>
      <c r="L1529" s="153"/>
      <c r="M1529" s="153"/>
      <c r="N1529" s="153"/>
      <c r="O1529" s="153"/>
      <c r="P1529" s="153"/>
      <c r="Q1529" s="153"/>
      <c r="R1529" s="153"/>
      <c r="S1529" s="153"/>
      <c r="T1529" s="153"/>
      <c r="U1529" s="153"/>
      <c r="V1529" s="153"/>
      <c r="W1529" s="153"/>
      <c r="X1529" s="153"/>
      <c r="Y1529" s="153"/>
      <c r="Z1529" s="178"/>
      <c r="AA1529" s="78"/>
      <c r="AB1529" s="155"/>
      <c r="AC1529" s="79"/>
      <c r="AD1529" s="156"/>
      <c r="AE1529" s="155"/>
      <c r="AF1529" s="157"/>
      <c r="AG1529" s="158"/>
      <c r="AH1529" s="156"/>
      <c r="AI1529" s="157"/>
      <c r="AJ1529" s="158"/>
      <c r="AK1529" s="75"/>
      <c r="AL1529" s="271"/>
      <c r="AM1529" s="271"/>
      <c r="AN1529" s="271"/>
      <c r="AO1529" s="855" t="str">
        <f t="shared" si="1294"/>
        <v/>
      </c>
      <c r="BE1529" s="244"/>
      <c r="BF1529" s="244"/>
      <c r="BG1529" s="244"/>
      <c r="BH1529" s="244"/>
      <c r="CC1529" s="513" t="str">
        <f t="shared" si="1325"/>
        <v/>
      </c>
      <c r="CD1529" s="513" t="str">
        <f t="shared" si="1326"/>
        <v/>
      </c>
      <c r="CE1529" s="513" t="str">
        <f t="shared" si="1327"/>
        <v/>
      </c>
      <c r="CF1529" s="513" t="str">
        <f t="shared" si="1328"/>
        <v/>
      </c>
      <c r="CG1529" s="513" t="str">
        <f t="shared" si="1329"/>
        <v/>
      </c>
      <c r="CH1529" s="513" t="str">
        <f t="shared" si="1330"/>
        <v/>
      </c>
      <c r="CI1529" s="513" t="str">
        <f t="shared" si="1331"/>
        <v/>
      </c>
      <c r="CJ1529" s="513"/>
      <c r="CK1529" s="513" t="str">
        <f t="shared" si="1332"/>
        <v/>
      </c>
      <c r="CL1529" s="513" t="str">
        <f t="shared" si="1333"/>
        <v/>
      </c>
      <c r="CM1529" s="513"/>
      <c r="CN1529" s="244"/>
      <c r="CO1529" s="244"/>
      <c r="CR1529" s="822">
        <f t="shared" si="1334"/>
        <v>0</v>
      </c>
      <c r="CS1529" s="822">
        <f t="shared" si="1335"/>
        <v>0</v>
      </c>
      <c r="CT1529" s="823">
        <f t="shared" si="1336"/>
        <v>0</v>
      </c>
      <c r="CU1529" s="817">
        <f t="shared" si="1337"/>
        <v>0</v>
      </c>
      <c r="CV1529" s="817">
        <f t="shared" si="1338"/>
        <v>0</v>
      </c>
      <c r="CW1529" s="817">
        <f t="shared" si="1339"/>
        <v>0</v>
      </c>
      <c r="CX1529" s="817">
        <f t="shared" si="1340"/>
        <v>0</v>
      </c>
      <c r="CY1529" s="817"/>
      <c r="CZ1529" s="817">
        <f t="shared" si="1341"/>
        <v>0</v>
      </c>
      <c r="DA1529" s="817">
        <f t="shared" si="1342"/>
        <v>0</v>
      </c>
      <c r="DB1529" s="817"/>
      <c r="DC1529" s="244"/>
      <c r="DD1529" s="244"/>
    </row>
    <row r="1530" spans="1:108">
      <c r="A1530" s="893" t="s">
        <v>51</v>
      </c>
      <c r="B1530" s="894"/>
      <c r="C1530" s="233">
        <f>SUM(C1479:C1529)</f>
        <v>0</v>
      </c>
      <c r="D1530" s="234">
        <f>SUM(D1479:D1529)</f>
        <v>0</v>
      </c>
      <c r="E1530" s="235">
        <f>SUM(E1479:E1529)</f>
        <v>0</v>
      </c>
      <c r="F1530" s="236">
        <f>SUM(F1479:F1529)</f>
        <v>0</v>
      </c>
      <c r="G1530" s="234">
        <f>SUM(G1479:G1529)</f>
        <v>0</v>
      </c>
      <c r="H1530" s="914"/>
      <c r="I1530" s="914"/>
      <c r="J1530" s="914"/>
      <c r="K1530" s="914"/>
      <c r="L1530" s="914"/>
      <c r="M1530" s="914"/>
      <c r="N1530" s="914"/>
      <c r="O1530" s="914"/>
      <c r="P1530" s="914"/>
      <c r="Q1530" s="914"/>
      <c r="R1530" s="914"/>
      <c r="S1530" s="914"/>
      <c r="T1530" s="914"/>
      <c r="U1530" s="914"/>
      <c r="V1530" s="914"/>
      <c r="W1530" s="914"/>
      <c r="X1530" s="914"/>
      <c r="Y1530" s="914"/>
      <c r="Z1530" s="915"/>
      <c r="AA1530" s="235">
        <f t="shared" ref="AA1530:AN1530" si="1343">SUM(AA1479:AA1529)</f>
        <v>0</v>
      </c>
      <c r="AB1530" s="237">
        <f t="shared" si="1343"/>
        <v>0</v>
      </c>
      <c r="AC1530" s="236">
        <f t="shared" si="1343"/>
        <v>0</v>
      </c>
      <c r="AD1530" s="238">
        <f t="shared" si="1343"/>
        <v>0</v>
      </c>
      <c r="AE1530" s="237">
        <f t="shared" si="1343"/>
        <v>0</v>
      </c>
      <c r="AF1530" s="239">
        <f t="shared" si="1343"/>
        <v>0</v>
      </c>
      <c r="AG1530" s="240">
        <f t="shared" si="1343"/>
        <v>0</v>
      </c>
      <c r="AH1530" s="238">
        <f t="shared" si="1343"/>
        <v>0</v>
      </c>
      <c r="AI1530" s="239">
        <f t="shared" si="1343"/>
        <v>0</v>
      </c>
      <c r="AJ1530" s="240">
        <f t="shared" si="1343"/>
        <v>0</v>
      </c>
      <c r="AK1530" s="238">
        <f t="shared" si="1343"/>
        <v>0</v>
      </c>
      <c r="AL1530" s="239">
        <f t="shared" si="1343"/>
        <v>0</v>
      </c>
      <c r="AM1530" s="239">
        <f t="shared" si="1343"/>
        <v>0</v>
      </c>
      <c r="AN1530" s="239">
        <f t="shared" si="1343"/>
        <v>0</v>
      </c>
      <c r="AO1530" s="854" t="s">
        <v>88</v>
      </c>
      <c r="BE1530" s="256"/>
      <c r="BF1530" s="256"/>
      <c r="BG1530" s="256"/>
      <c r="BH1530" s="256"/>
      <c r="CC1530" s="818"/>
      <c r="CD1530" s="818"/>
      <c r="CE1530" s="818"/>
      <c r="CF1530" s="818"/>
      <c r="CG1530" s="818"/>
      <c r="CH1530" s="818"/>
      <c r="CI1530" s="818"/>
      <c r="CJ1530" s="818"/>
      <c r="CK1530" s="818"/>
      <c r="CL1530" s="818"/>
      <c r="CM1530" s="818"/>
      <c r="CN1530" s="256"/>
      <c r="CO1530" s="256"/>
      <c r="CR1530" s="824"/>
      <c r="CS1530" s="824"/>
      <c r="CT1530" s="824"/>
      <c r="CU1530" s="818"/>
      <c r="CV1530" s="818"/>
      <c r="CW1530" s="818"/>
      <c r="CX1530" s="818"/>
      <c r="CY1530" s="818"/>
      <c r="CZ1530" s="818"/>
      <c r="DA1530" s="818"/>
      <c r="DB1530" s="818"/>
      <c r="DC1530" s="256"/>
      <c r="DD1530" s="256"/>
    </row>
    <row r="1531" spans="1:108">
      <c r="A1531" s="881" t="s">
        <v>2596</v>
      </c>
      <c r="B1531" s="879"/>
      <c r="C1531" s="875"/>
      <c r="D1531" s="876"/>
      <c r="E1531" s="876"/>
      <c r="F1531" s="876"/>
      <c r="G1531" s="876"/>
      <c r="H1531" s="876"/>
      <c r="I1531" s="876"/>
      <c r="J1531" s="876"/>
      <c r="K1531" s="876"/>
      <c r="L1531" s="876"/>
      <c r="M1531" s="876"/>
      <c r="N1531" s="876"/>
      <c r="O1531" s="876"/>
      <c r="P1531" s="876"/>
      <c r="Q1531" s="876"/>
      <c r="R1531" s="876"/>
      <c r="S1531" s="876"/>
      <c r="T1531" s="876"/>
      <c r="U1531" s="876"/>
      <c r="V1531" s="876"/>
      <c r="W1531" s="876"/>
      <c r="X1531" s="876"/>
      <c r="Y1531" s="876"/>
      <c r="Z1531" s="876"/>
      <c r="AA1531" s="876"/>
      <c r="AB1531" s="876"/>
      <c r="AC1531" s="876"/>
      <c r="AD1531" s="876"/>
      <c r="AE1531" s="876"/>
      <c r="AF1531" s="876"/>
      <c r="AG1531" s="876"/>
      <c r="AH1531" s="876"/>
      <c r="AI1531" s="876"/>
      <c r="AJ1531" s="876"/>
      <c r="AK1531" s="876"/>
      <c r="AL1531" s="876"/>
      <c r="AM1531" s="876"/>
      <c r="AN1531" s="876"/>
      <c r="AO1531" s="854"/>
      <c r="BE1531" s="256"/>
      <c r="BF1531" s="256"/>
      <c r="BG1531" s="256"/>
      <c r="BH1531" s="256"/>
      <c r="CC1531" s="818"/>
      <c r="CD1531" s="818"/>
      <c r="CE1531" s="818"/>
      <c r="CF1531" s="818"/>
      <c r="CG1531" s="818"/>
      <c r="CH1531" s="818"/>
      <c r="CI1531" s="818"/>
      <c r="CJ1531" s="818"/>
      <c r="CK1531" s="818"/>
      <c r="CL1531" s="818"/>
      <c r="CM1531" s="818"/>
      <c r="CN1531" s="256"/>
      <c r="CO1531" s="256"/>
      <c r="CR1531" s="824"/>
      <c r="CS1531" s="824"/>
      <c r="CT1531" s="824"/>
      <c r="CU1531" s="818"/>
      <c r="CV1531" s="818"/>
      <c r="CW1531" s="818"/>
      <c r="CX1531" s="818"/>
      <c r="CY1531" s="818"/>
      <c r="CZ1531" s="818"/>
      <c r="DA1531" s="818"/>
      <c r="DB1531" s="818"/>
      <c r="DC1531" s="256"/>
      <c r="DD1531" s="256"/>
    </row>
    <row r="1532" spans="1:108">
      <c r="A1532" s="386">
        <v>1302001</v>
      </c>
      <c r="B1532" s="418" t="s">
        <v>2597</v>
      </c>
      <c r="C1532" s="317">
        <f t="shared" ref="C1532:C1539" si="1344">SUM(I1532:N1532)</f>
        <v>0</v>
      </c>
      <c r="D1532" s="477"/>
      <c r="E1532" s="140"/>
      <c r="F1532" s="141"/>
      <c r="G1532" s="276"/>
      <c r="H1532" s="318">
        <f t="shared" ref="H1532:H1539" si="1345">SUM(I1532:J1532)</f>
        <v>0</v>
      </c>
      <c r="I1532" s="43"/>
      <c r="J1532" s="143"/>
      <c r="K1532" s="44"/>
      <c r="L1532" s="104"/>
      <c r="M1532" s="143"/>
      <c r="N1532" s="105"/>
      <c r="O1532" s="319"/>
      <c r="P1532" s="159"/>
      <c r="Q1532" s="298"/>
      <c r="R1532" s="319"/>
      <c r="S1532" s="159"/>
      <c r="T1532" s="298"/>
      <c r="U1532" s="319"/>
      <c r="V1532" s="159"/>
      <c r="W1532" s="298"/>
      <c r="X1532" s="319"/>
      <c r="Y1532" s="159"/>
      <c r="Z1532" s="142"/>
      <c r="AA1532" s="43"/>
      <c r="AB1532" s="143"/>
      <c r="AC1532" s="44"/>
      <c r="AD1532" s="104"/>
      <c r="AE1532" s="143"/>
      <c r="AF1532" s="105"/>
      <c r="AG1532" s="144"/>
      <c r="AH1532" s="104"/>
      <c r="AI1532" s="105"/>
      <c r="AJ1532" s="144"/>
      <c r="AK1532" s="104"/>
      <c r="AL1532" s="105"/>
      <c r="AM1532" s="105"/>
      <c r="AN1532" s="105"/>
      <c r="AO1532" s="855" t="str">
        <f t="shared" ref="AO1532:AO1595" si="1346">CC1532&amp;CD1532&amp;CE1532&amp;CF1532&amp;CG1532&amp;CH1532&amp;CI1532&amp;CJ1532&amp;CK1532&amp;CL1532&amp;CM1532&amp;CN1532&amp;CO1532</f>
        <v/>
      </c>
      <c r="BE1532" s="244"/>
      <c r="BF1532" s="244"/>
      <c r="BG1532" s="244"/>
      <c r="BH1532" s="244"/>
      <c r="CC1532" s="513" t="str">
        <f t="shared" ref="CC1532:CC1563" si="1347">IF(AND($C1532&gt;0,AA1532="")," * No olvide digitar la variable "&amp;$AA$8&amp;""&amp;": Atención Cerrada. Digite Cero si no tiene.","")</f>
        <v/>
      </c>
      <c r="CD1532" s="513" t="str">
        <f t="shared" ref="CD1532:CD1563" si="1348">IF(AND($C1532&gt;0,AB1532="")," * No olvide digitar la variable "&amp;$AA$8&amp;""&amp;": Atención Abierta. Digite Cero si no tiene.","")</f>
        <v/>
      </c>
      <c r="CE1532" s="513" t="str">
        <f t="shared" ref="CE1532:CE1563" si="1349">IF(AND($C1532&gt;0,AC1532="")," * No olvide digitar la variable "&amp;$AA$8&amp;""&amp;": Emergencia. Digite Cero si no tiene.","")</f>
        <v/>
      </c>
      <c r="CF1532" s="513" t="str">
        <f t="shared" ref="CF1532:CF1563" si="1350">IF(AND(C1532&lt;AA1532+AB1532+AC1532)," * La Suma de la variable "&amp;$AA$8&amp;""&amp;" no puede ser mayor al Total.","")</f>
        <v/>
      </c>
      <c r="CG1532" s="513" t="str">
        <f t="shared" ref="CG1532:CG1563" si="1351">IF(AND($C1532&gt;0,AD1532="")," * No olvide digitar la variable "&amp;$AD$8&amp;""&amp;": Honorarios. Digite Cero si no tiene.","")</f>
        <v/>
      </c>
      <c r="CH1532" s="513" t="str">
        <f t="shared" ref="CH1532:CH1563" si="1352">IF(AND($C1532&gt;0,AE1532="")," * No olvide digitar la variable "&amp;$AD$8&amp;""&amp;": Convenios. Digite Cero si no tiene.","")</f>
        <v/>
      </c>
      <c r="CI1532" s="513" t="str">
        <f t="shared" ref="CI1532:CI1563" si="1353">IF(AND($C1532&gt;0,AF1532="")," * No olvide digitar la variable "&amp;$AD$8&amp;""&amp;": Consultores de llamada. Digite Cero si no tiene.","")</f>
        <v/>
      </c>
      <c r="CJ1532" s="513"/>
      <c r="CK1532" s="513" t="str">
        <f t="shared" ref="CK1532:CK1563" si="1354">IF(AND($C1532&gt;0,AH1532="")," * No olvide digitar la variable "&amp;$AH$8&amp;""&amp;" Al Sistema. Digite Cero si no tiene.","")</f>
        <v/>
      </c>
      <c r="CL1532" s="513" t="str">
        <f t="shared" ref="CL1532:CL1563" si="1355">IF(AND($C1532&gt;0,AI1532="")," * No olvide digitar la variable "&amp;$AH$8&amp;""&amp;" al Extrasistema. Digite Cero si no tiene.","")</f>
        <v/>
      </c>
      <c r="CM1532" s="513"/>
      <c r="CN1532" s="513" t="str">
        <f t="shared" ref="CN1532:CN1536" si="1356">IF(AND($C1532&gt;0,AK1532="")," * No olvide digitar la variable Quirófano Cirugía Mayor. Digite Cero si no tiene.",IF(AK1532&gt;$C1532," *  La variable Quirófano Cirugía Mayor No puede ser mayor al Total.",""))</f>
        <v/>
      </c>
      <c r="CO1532" s="513" t="str">
        <f t="shared" ref="CO1532:CO1536" si="1357">IF(AND($C1532&gt;0,AL1532="")," * No olvide digitar la variable Asistencia Anestésica. Digite Cero si no tiene.",IF(AL1532&gt;$C1532," *  La variable Asistencia Anestésica No puede ser mayor al Total.",""))</f>
        <v/>
      </c>
      <c r="CR1532" s="822">
        <f t="shared" ref="CR1532:CR1563" si="1358">IF(AND($C1532&gt;0,AA1532=""),1,0)</f>
        <v>0</v>
      </c>
      <c r="CS1532" s="822">
        <f t="shared" ref="CS1532:CS1563" si="1359">IF(AND($C1532&gt;0,AB1532=""),1,0)</f>
        <v>0</v>
      </c>
      <c r="CT1532" s="823">
        <f t="shared" ref="CT1532:CT1563" si="1360">IF(AND($C1532&gt;0,AC1532=""),1,0)</f>
        <v>0</v>
      </c>
      <c r="CU1532" s="817">
        <f t="shared" ref="CU1532:CU1563" si="1361">IF(AND(C1532&lt;AA1532+AB1532+AC1532),1,0)</f>
        <v>0</v>
      </c>
      <c r="CV1532" s="817">
        <f t="shared" ref="CV1532:CV1563" si="1362">IF(AND($C1532&gt;0,AD1532=""),1,0)</f>
        <v>0</v>
      </c>
      <c r="CW1532" s="817">
        <f t="shared" ref="CW1532:CW1563" si="1363">IF(AND($C1532&gt;0,AE1532=""),1,0)</f>
        <v>0</v>
      </c>
      <c r="CX1532" s="817">
        <f t="shared" ref="CX1532:CX1563" si="1364">IF(AND($C1532&gt;0,AF1532=""),1,0)</f>
        <v>0</v>
      </c>
      <c r="CY1532" s="817"/>
      <c r="CZ1532" s="817">
        <f t="shared" ref="CZ1532:CZ1563" si="1365">IF(AND($C1532&gt;0,AH1532=""),1,0)</f>
        <v>0</v>
      </c>
      <c r="DA1532" s="817">
        <f t="shared" ref="DA1532:DA1563" si="1366">IF(AND($C1532&gt;0,AI1532=""),1,0)</f>
        <v>0</v>
      </c>
      <c r="DB1532" s="817"/>
      <c r="DC1532" s="822">
        <f t="shared" ref="DC1532:DC1536" si="1367">IF(AND($C1532&gt;0,AK1532=""),1,IF(AK1532&gt;$C1532,1,0))</f>
        <v>0</v>
      </c>
      <c r="DD1532" s="822">
        <f t="shared" ref="DD1532:DD1536" si="1368">IF(AND($C1532&gt;0,AL1532=""),1,IF(AL1532&gt;$C1532,1,0))</f>
        <v>0</v>
      </c>
    </row>
    <row r="1533" spans="1:108">
      <c r="A1533" s="388">
        <v>1302002</v>
      </c>
      <c r="B1533" s="419" t="s">
        <v>2598</v>
      </c>
      <c r="C1533" s="320">
        <f t="shared" si="1344"/>
        <v>0</v>
      </c>
      <c r="D1533" s="478"/>
      <c r="E1533" s="145"/>
      <c r="F1533" s="146"/>
      <c r="G1533" s="280"/>
      <c r="H1533" s="164">
        <f t="shared" si="1345"/>
        <v>0</v>
      </c>
      <c r="I1533" s="58"/>
      <c r="J1533" s="148"/>
      <c r="K1533" s="59"/>
      <c r="L1533" s="110"/>
      <c r="M1533" s="148"/>
      <c r="N1533" s="111"/>
      <c r="O1533" s="162"/>
      <c r="P1533" s="160"/>
      <c r="Q1533" s="300"/>
      <c r="R1533" s="162"/>
      <c r="S1533" s="160"/>
      <c r="T1533" s="300"/>
      <c r="U1533" s="162"/>
      <c r="V1533" s="160"/>
      <c r="W1533" s="300"/>
      <c r="X1533" s="162"/>
      <c r="Y1533" s="160"/>
      <c r="Z1533" s="147"/>
      <c r="AA1533" s="58"/>
      <c r="AB1533" s="148"/>
      <c r="AC1533" s="59"/>
      <c r="AD1533" s="110"/>
      <c r="AE1533" s="148"/>
      <c r="AF1533" s="111"/>
      <c r="AG1533" s="149"/>
      <c r="AH1533" s="110"/>
      <c r="AI1533" s="111"/>
      <c r="AJ1533" s="149"/>
      <c r="AK1533" s="110"/>
      <c r="AL1533" s="111"/>
      <c r="AM1533" s="111"/>
      <c r="AN1533" s="111"/>
      <c r="AO1533" s="855" t="str">
        <f t="shared" si="1346"/>
        <v/>
      </c>
      <c r="BE1533" s="244"/>
      <c r="BF1533" s="244"/>
      <c r="BG1533" s="244"/>
      <c r="BH1533" s="244"/>
      <c r="CC1533" s="513" t="str">
        <f t="shared" si="1347"/>
        <v/>
      </c>
      <c r="CD1533" s="513" t="str">
        <f t="shared" si="1348"/>
        <v/>
      </c>
      <c r="CE1533" s="513" t="str">
        <f t="shared" si="1349"/>
        <v/>
      </c>
      <c r="CF1533" s="513" t="str">
        <f t="shared" si="1350"/>
        <v/>
      </c>
      <c r="CG1533" s="513" t="str">
        <f t="shared" si="1351"/>
        <v/>
      </c>
      <c r="CH1533" s="513" t="str">
        <f t="shared" si="1352"/>
        <v/>
      </c>
      <c r="CI1533" s="513" t="str">
        <f t="shared" si="1353"/>
        <v/>
      </c>
      <c r="CJ1533" s="513"/>
      <c r="CK1533" s="513" t="str">
        <f t="shared" si="1354"/>
        <v/>
      </c>
      <c r="CL1533" s="513" t="str">
        <f t="shared" si="1355"/>
        <v/>
      </c>
      <c r="CM1533" s="513"/>
      <c r="CN1533" s="513" t="str">
        <f t="shared" si="1356"/>
        <v/>
      </c>
      <c r="CO1533" s="513" t="str">
        <f t="shared" si="1357"/>
        <v/>
      </c>
      <c r="CR1533" s="822">
        <f t="shared" si="1358"/>
        <v>0</v>
      </c>
      <c r="CS1533" s="822">
        <f t="shared" si="1359"/>
        <v>0</v>
      </c>
      <c r="CT1533" s="823">
        <f t="shared" si="1360"/>
        <v>0</v>
      </c>
      <c r="CU1533" s="817">
        <f t="shared" si="1361"/>
        <v>0</v>
      </c>
      <c r="CV1533" s="817">
        <f t="shared" si="1362"/>
        <v>0</v>
      </c>
      <c r="CW1533" s="817">
        <f t="shared" si="1363"/>
        <v>0</v>
      </c>
      <c r="CX1533" s="817">
        <f t="shared" si="1364"/>
        <v>0</v>
      </c>
      <c r="CY1533" s="817"/>
      <c r="CZ1533" s="817">
        <f t="shared" si="1365"/>
        <v>0</v>
      </c>
      <c r="DA1533" s="817">
        <f t="shared" si="1366"/>
        <v>0</v>
      </c>
      <c r="DB1533" s="817"/>
      <c r="DC1533" s="822">
        <f t="shared" si="1367"/>
        <v>0</v>
      </c>
      <c r="DD1533" s="822">
        <f t="shared" si="1368"/>
        <v>0</v>
      </c>
    </row>
    <row r="1534" spans="1:108">
      <c r="A1534" s="388">
        <v>1302003</v>
      </c>
      <c r="B1534" s="419" t="s">
        <v>2599</v>
      </c>
      <c r="C1534" s="320">
        <f t="shared" si="1344"/>
        <v>0</v>
      </c>
      <c r="D1534" s="478"/>
      <c r="E1534" s="145"/>
      <c r="F1534" s="146"/>
      <c r="G1534" s="280"/>
      <c r="H1534" s="164">
        <f t="shared" si="1345"/>
        <v>0</v>
      </c>
      <c r="I1534" s="58"/>
      <c r="J1534" s="148"/>
      <c r="K1534" s="59"/>
      <c r="L1534" s="110"/>
      <c r="M1534" s="148"/>
      <c r="N1534" s="111"/>
      <c r="O1534" s="162"/>
      <c r="P1534" s="160"/>
      <c r="Q1534" s="300"/>
      <c r="R1534" s="162"/>
      <c r="S1534" s="160"/>
      <c r="T1534" s="300"/>
      <c r="U1534" s="162"/>
      <c r="V1534" s="160"/>
      <c r="W1534" s="300"/>
      <c r="X1534" s="162"/>
      <c r="Y1534" s="160"/>
      <c r="Z1534" s="147"/>
      <c r="AA1534" s="58"/>
      <c r="AB1534" s="148"/>
      <c r="AC1534" s="59"/>
      <c r="AD1534" s="110"/>
      <c r="AE1534" s="148"/>
      <c r="AF1534" s="111"/>
      <c r="AG1534" s="149"/>
      <c r="AH1534" s="110"/>
      <c r="AI1534" s="111"/>
      <c r="AJ1534" s="149"/>
      <c r="AK1534" s="110"/>
      <c r="AL1534" s="111"/>
      <c r="AM1534" s="111"/>
      <c r="AN1534" s="111"/>
      <c r="AO1534" s="855" t="str">
        <f t="shared" si="1346"/>
        <v/>
      </c>
      <c r="BE1534" s="244"/>
      <c r="BF1534" s="244"/>
      <c r="BG1534" s="244"/>
      <c r="BH1534" s="244"/>
      <c r="CC1534" s="513" t="str">
        <f t="shared" si="1347"/>
        <v/>
      </c>
      <c r="CD1534" s="513" t="str">
        <f t="shared" si="1348"/>
        <v/>
      </c>
      <c r="CE1534" s="513" t="str">
        <f t="shared" si="1349"/>
        <v/>
      </c>
      <c r="CF1534" s="513" t="str">
        <f t="shared" si="1350"/>
        <v/>
      </c>
      <c r="CG1534" s="513" t="str">
        <f t="shared" si="1351"/>
        <v/>
      </c>
      <c r="CH1534" s="513" t="str">
        <f t="shared" si="1352"/>
        <v/>
      </c>
      <c r="CI1534" s="513" t="str">
        <f t="shared" si="1353"/>
        <v/>
      </c>
      <c r="CJ1534" s="513"/>
      <c r="CK1534" s="513" t="str">
        <f t="shared" si="1354"/>
        <v/>
      </c>
      <c r="CL1534" s="513" t="str">
        <f t="shared" si="1355"/>
        <v/>
      </c>
      <c r="CM1534" s="513"/>
      <c r="CN1534" s="513" t="str">
        <f t="shared" si="1356"/>
        <v/>
      </c>
      <c r="CO1534" s="513" t="str">
        <f t="shared" si="1357"/>
        <v/>
      </c>
      <c r="CR1534" s="822">
        <f t="shared" si="1358"/>
        <v>0</v>
      </c>
      <c r="CS1534" s="822">
        <f t="shared" si="1359"/>
        <v>0</v>
      </c>
      <c r="CT1534" s="823">
        <f t="shared" si="1360"/>
        <v>0</v>
      </c>
      <c r="CU1534" s="817">
        <f t="shared" si="1361"/>
        <v>0</v>
      </c>
      <c r="CV1534" s="817">
        <f t="shared" si="1362"/>
        <v>0</v>
      </c>
      <c r="CW1534" s="817">
        <f t="shared" si="1363"/>
        <v>0</v>
      </c>
      <c r="CX1534" s="817">
        <f t="shared" si="1364"/>
        <v>0</v>
      </c>
      <c r="CY1534" s="817"/>
      <c r="CZ1534" s="817">
        <f t="shared" si="1365"/>
        <v>0</v>
      </c>
      <c r="DA1534" s="817">
        <f t="shared" si="1366"/>
        <v>0</v>
      </c>
      <c r="DB1534" s="817"/>
      <c r="DC1534" s="822">
        <f t="shared" si="1367"/>
        <v>0</v>
      </c>
      <c r="DD1534" s="822">
        <f t="shared" si="1368"/>
        <v>0</v>
      </c>
    </row>
    <row r="1535" spans="1:108">
      <c r="A1535" s="388">
        <v>1302004</v>
      </c>
      <c r="B1535" s="419" t="s">
        <v>2600</v>
      </c>
      <c r="C1535" s="320">
        <f t="shared" si="1344"/>
        <v>0</v>
      </c>
      <c r="D1535" s="478"/>
      <c r="E1535" s="145"/>
      <c r="F1535" s="146"/>
      <c r="G1535" s="280"/>
      <c r="H1535" s="164">
        <f t="shared" si="1345"/>
        <v>0</v>
      </c>
      <c r="I1535" s="58"/>
      <c r="J1535" s="148"/>
      <c r="K1535" s="59"/>
      <c r="L1535" s="110"/>
      <c r="M1535" s="148"/>
      <c r="N1535" s="111"/>
      <c r="O1535" s="162"/>
      <c r="P1535" s="160"/>
      <c r="Q1535" s="300"/>
      <c r="R1535" s="162"/>
      <c r="S1535" s="160"/>
      <c r="T1535" s="300"/>
      <c r="U1535" s="162"/>
      <c r="V1535" s="160"/>
      <c r="W1535" s="300"/>
      <c r="X1535" s="162"/>
      <c r="Y1535" s="160"/>
      <c r="Z1535" s="147"/>
      <c r="AA1535" s="58"/>
      <c r="AB1535" s="148"/>
      <c r="AC1535" s="59"/>
      <c r="AD1535" s="110"/>
      <c r="AE1535" s="148"/>
      <c r="AF1535" s="111"/>
      <c r="AG1535" s="149"/>
      <c r="AH1535" s="110"/>
      <c r="AI1535" s="111"/>
      <c r="AJ1535" s="149"/>
      <c r="AK1535" s="110"/>
      <c r="AL1535" s="111"/>
      <c r="AM1535" s="111"/>
      <c r="AN1535" s="111"/>
      <c r="AO1535" s="855" t="str">
        <f t="shared" si="1346"/>
        <v/>
      </c>
      <c r="BE1535" s="244"/>
      <c r="BF1535" s="244"/>
      <c r="BG1535" s="244"/>
      <c r="BH1535" s="244"/>
      <c r="CC1535" s="513" t="str">
        <f t="shared" si="1347"/>
        <v/>
      </c>
      <c r="CD1535" s="513" t="str">
        <f t="shared" si="1348"/>
        <v/>
      </c>
      <c r="CE1535" s="513" t="str">
        <f t="shared" si="1349"/>
        <v/>
      </c>
      <c r="CF1535" s="513" t="str">
        <f t="shared" si="1350"/>
        <v/>
      </c>
      <c r="CG1535" s="513" t="str">
        <f t="shared" si="1351"/>
        <v/>
      </c>
      <c r="CH1535" s="513" t="str">
        <f t="shared" si="1352"/>
        <v/>
      </c>
      <c r="CI1535" s="513" t="str">
        <f t="shared" si="1353"/>
        <v/>
      </c>
      <c r="CJ1535" s="513"/>
      <c r="CK1535" s="513" t="str">
        <f t="shared" si="1354"/>
        <v/>
      </c>
      <c r="CL1535" s="513" t="str">
        <f t="shared" si="1355"/>
        <v/>
      </c>
      <c r="CM1535" s="513"/>
      <c r="CN1535" s="513" t="str">
        <f t="shared" si="1356"/>
        <v/>
      </c>
      <c r="CO1535" s="513" t="str">
        <f t="shared" si="1357"/>
        <v/>
      </c>
      <c r="CR1535" s="822">
        <f t="shared" si="1358"/>
        <v>0</v>
      </c>
      <c r="CS1535" s="822">
        <f t="shared" si="1359"/>
        <v>0</v>
      </c>
      <c r="CT1535" s="823">
        <f t="shared" si="1360"/>
        <v>0</v>
      </c>
      <c r="CU1535" s="817">
        <f t="shared" si="1361"/>
        <v>0</v>
      </c>
      <c r="CV1535" s="817">
        <f t="shared" si="1362"/>
        <v>0</v>
      </c>
      <c r="CW1535" s="817">
        <f t="shared" si="1363"/>
        <v>0</v>
      </c>
      <c r="CX1535" s="817">
        <f t="shared" si="1364"/>
        <v>0</v>
      </c>
      <c r="CY1535" s="817"/>
      <c r="CZ1535" s="817">
        <f t="shared" si="1365"/>
        <v>0</v>
      </c>
      <c r="DA1535" s="817">
        <f t="shared" si="1366"/>
        <v>0</v>
      </c>
      <c r="DB1535" s="817"/>
      <c r="DC1535" s="822">
        <f t="shared" si="1367"/>
        <v>0</v>
      </c>
      <c r="DD1535" s="822">
        <f t="shared" si="1368"/>
        <v>0</v>
      </c>
    </row>
    <row r="1536" spans="1:108">
      <c r="A1536" s="388">
        <v>1302005</v>
      </c>
      <c r="B1536" s="419" t="s">
        <v>2601</v>
      </c>
      <c r="C1536" s="320">
        <f t="shared" si="1344"/>
        <v>0</v>
      </c>
      <c r="D1536" s="478"/>
      <c r="E1536" s="145"/>
      <c r="F1536" s="146"/>
      <c r="G1536" s="280"/>
      <c r="H1536" s="164">
        <f t="shared" si="1345"/>
        <v>0</v>
      </c>
      <c r="I1536" s="58"/>
      <c r="J1536" s="148"/>
      <c r="K1536" s="59"/>
      <c r="L1536" s="110"/>
      <c r="M1536" s="148"/>
      <c r="N1536" s="111"/>
      <c r="O1536" s="162"/>
      <c r="P1536" s="160"/>
      <c r="Q1536" s="300"/>
      <c r="R1536" s="162"/>
      <c r="S1536" s="160"/>
      <c r="T1536" s="300"/>
      <c r="U1536" s="162"/>
      <c r="V1536" s="160"/>
      <c r="W1536" s="300"/>
      <c r="X1536" s="162"/>
      <c r="Y1536" s="160"/>
      <c r="Z1536" s="147"/>
      <c r="AA1536" s="58"/>
      <c r="AB1536" s="148"/>
      <c r="AC1536" s="59"/>
      <c r="AD1536" s="110"/>
      <c r="AE1536" s="148"/>
      <c r="AF1536" s="111"/>
      <c r="AG1536" s="149"/>
      <c r="AH1536" s="110"/>
      <c r="AI1536" s="111"/>
      <c r="AJ1536" s="149"/>
      <c r="AK1536" s="110"/>
      <c r="AL1536" s="111"/>
      <c r="AM1536" s="111"/>
      <c r="AN1536" s="111"/>
      <c r="AO1536" s="855" t="str">
        <f t="shared" si="1346"/>
        <v/>
      </c>
      <c r="BE1536" s="244"/>
      <c r="BF1536" s="244"/>
      <c r="BG1536" s="244"/>
      <c r="BH1536" s="244"/>
      <c r="CC1536" s="513" t="str">
        <f t="shared" si="1347"/>
        <v/>
      </c>
      <c r="CD1536" s="513" t="str">
        <f t="shared" si="1348"/>
        <v/>
      </c>
      <c r="CE1536" s="513" t="str">
        <f t="shared" si="1349"/>
        <v/>
      </c>
      <c r="CF1536" s="513" t="str">
        <f t="shared" si="1350"/>
        <v/>
      </c>
      <c r="CG1536" s="513" t="str">
        <f t="shared" si="1351"/>
        <v/>
      </c>
      <c r="CH1536" s="513" t="str">
        <f t="shared" si="1352"/>
        <v/>
      </c>
      <c r="CI1536" s="513" t="str">
        <f t="shared" si="1353"/>
        <v/>
      </c>
      <c r="CJ1536" s="513"/>
      <c r="CK1536" s="513" t="str">
        <f t="shared" si="1354"/>
        <v/>
      </c>
      <c r="CL1536" s="513" t="str">
        <f t="shared" si="1355"/>
        <v/>
      </c>
      <c r="CM1536" s="513"/>
      <c r="CN1536" s="513" t="str">
        <f t="shared" si="1356"/>
        <v/>
      </c>
      <c r="CO1536" s="513" t="str">
        <f t="shared" si="1357"/>
        <v/>
      </c>
      <c r="CR1536" s="822">
        <f t="shared" si="1358"/>
        <v>0</v>
      </c>
      <c r="CS1536" s="822">
        <f t="shared" si="1359"/>
        <v>0</v>
      </c>
      <c r="CT1536" s="823">
        <f t="shared" si="1360"/>
        <v>0</v>
      </c>
      <c r="CU1536" s="817">
        <f t="shared" si="1361"/>
        <v>0</v>
      </c>
      <c r="CV1536" s="817">
        <f t="shared" si="1362"/>
        <v>0</v>
      </c>
      <c r="CW1536" s="817">
        <f t="shared" si="1363"/>
        <v>0</v>
      </c>
      <c r="CX1536" s="817">
        <f t="shared" si="1364"/>
        <v>0</v>
      </c>
      <c r="CY1536" s="817"/>
      <c r="CZ1536" s="817">
        <f t="shared" si="1365"/>
        <v>0</v>
      </c>
      <c r="DA1536" s="817">
        <f t="shared" si="1366"/>
        <v>0</v>
      </c>
      <c r="DB1536" s="817"/>
      <c r="DC1536" s="822">
        <f t="shared" si="1367"/>
        <v>0</v>
      </c>
      <c r="DD1536" s="822">
        <f t="shared" si="1368"/>
        <v>0</v>
      </c>
    </row>
    <row r="1537" spans="1:108">
      <c r="A1537" s="388">
        <v>1302078</v>
      </c>
      <c r="B1537" s="419" t="s">
        <v>2602</v>
      </c>
      <c r="C1537" s="320">
        <f t="shared" si="1344"/>
        <v>0</v>
      </c>
      <c r="D1537" s="478"/>
      <c r="E1537" s="145"/>
      <c r="F1537" s="146"/>
      <c r="G1537" s="280"/>
      <c r="H1537" s="164">
        <f t="shared" si="1345"/>
        <v>0</v>
      </c>
      <c r="I1537" s="58"/>
      <c r="J1537" s="148"/>
      <c r="K1537" s="59"/>
      <c r="L1537" s="110"/>
      <c r="M1537" s="148"/>
      <c r="N1537" s="111"/>
      <c r="O1537" s="175">
        <f>SUM(P1537:Q1537)</f>
        <v>0</v>
      </c>
      <c r="P1537" s="110"/>
      <c r="Q1537" s="111"/>
      <c r="R1537" s="175">
        <f>SUM(S1537:T1537)</f>
        <v>0</v>
      </c>
      <c r="S1537" s="110"/>
      <c r="T1537" s="111"/>
      <c r="U1537" s="175">
        <f>SUM(V1537:W1537)</f>
        <v>0</v>
      </c>
      <c r="V1537" s="110"/>
      <c r="W1537" s="111"/>
      <c r="X1537" s="175">
        <f>SUM(Y1537:Z1537)</f>
        <v>0</v>
      </c>
      <c r="Y1537" s="110"/>
      <c r="Z1537" s="282"/>
      <c r="AA1537" s="58"/>
      <c r="AB1537" s="148"/>
      <c r="AC1537" s="59"/>
      <c r="AD1537" s="110"/>
      <c r="AE1537" s="148"/>
      <c r="AF1537" s="111"/>
      <c r="AG1537" s="149"/>
      <c r="AH1537" s="110"/>
      <c r="AI1537" s="111"/>
      <c r="AJ1537" s="149"/>
      <c r="AK1537" s="75"/>
      <c r="AL1537" s="271"/>
      <c r="AM1537" s="271"/>
      <c r="AN1537" s="271"/>
      <c r="AO1537" s="855" t="str">
        <f t="shared" si="1346"/>
        <v/>
      </c>
      <c r="BE1537" s="244"/>
      <c r="BF1537" s="244"/>
      <c r="BG1537" s="244"/>
      <c r="BH1537" s="244"/>
      <c r="CC1537" s="513" t="str">
        <f t="shared" si="1347"/>
        <v/>
      </c>
      <c r="CD1537" s="513" t="str">
        <f t="shared" si="1348"/>
        <v/>
      </c>
      <c r="CE1537" s="513" t="str">
        <f t="shared" si="1349"/>
        <v/>
      </c>
      <c r="CF1537" s="513" t="str">
        <f t="shared" si="1350"/>
        <v/>
      </c>
      <c r="CG1537" s="513" t="str">
        <f t="shared" si="1351"/>
        <v/>
      </c>
      <c r="CH1537" s="513" t="str">
        <f t="shared" si="1352"/>
        <v/>
      </c>
      <c r="CI1537" s="513" t="str">
        <f t="shared" si="1353"/>
        <v/>
      </c>
      <c r="CJ1537" s="513"/>
      <c r="CK1537" s="513" t="str">
        <f t="shared" si="1354"/>
        <v/>
      </c>
      <c r="CL1537" s="513" t="str">
        <f t="shared" si="1355"/>
        <v/>
      </c>
      <c r="CM1537" s="513"/>
      <c r="CN1537" s="244"/>
      <c r="CO1537" s="244"/>
      <c r="CR1537" s="822">
        <f t="shared" si="1358"/>
        <v>0</v>
      </c>
      <c r="CS1537" s="822">
        <f t="shared" si="1359"/>
        <v>0</v>
      </c>
      <c r="CT1537" s="823">
        <f t="shared" si="1360"/>
        <v>0</v>
      </c>
      <c r="CU1537" s="817">
        <f t="shared" si="1361"/>
        <v>0</v>
      </c>
      <c r="CV1537" s="817">
        <f t="shared" si="1362"/>
        <v>0</v>
      </c>
      <c r="CW1537" s="817">
        <f t="shared" si="1363"/>
        <v>0</v>
      </c>
      <c r="CX1537" s="817">
        <f t="shared" si="1364"/>
        <v>0</v>
      </c>
      <c r="CY1537" s="817"/>
      <c r="CZ1537" s="817">
        <f t="shared" si="1365"/>
        <v>0</v>
      </c>
      <c r="DA1537" s="817">
        <f t="shared" si="1366"/>
        <v>0</v>
      </c>
      <c r="DB1537" s="817"/>
      <c r="DC1537" s="244"/>
      <c r="DD1537" s="244"/>
    </row>
    <row r="1538" spans="1:108">
      <c r="A1538" s="388">
        <v>1302006</v>
      </c>
      <c r="B1538" s="419" t="s">
        <v>2603</v>
      </c>
      <c r="C1538" s="320">
        <f t="shared" si="1344"/>
        <v>0</v>
      </c>
      <c r="D1538" s="478"/>
      <c r="E1538" s="145"/>
      <c r="F1538" s="146"/>
      <c r="G1538" s="280"/>
      <c r="H1538" s="164">
        <f t="shared" si="1345"/>
        <v>0</v>
      </c>
      <c r="I1538" s="58"/>
      <c r="J1538" s="148"/>
      <c r="K1538" s="59"/>
      <c r="L1538" s="110"/>
      <c r="M1538" s="148"/>
      <c r="N1538" s="111"/>
      <c r="O1538" s="175">
        <f>SUM(P1538:Q1538)</f>
        <v>0</v>
      </c>
      <c r="P1538" s="110"/>
      <c r="Q1538" s="111"/>
      <c r="R1538" s="175">
        <f>SUM(S1538:T1538)</f>
        <v>0</v>
      </c>
      <c r="S1538" s="110"/>
      <c r="T1538" s="111"/>
      <c r="U1538" s="175">
        <f>SUM(V1538:W1538)</f>
        <v>0</v>
      </c>
      <c r="V1538" s="110"/>
      <c r="W1538" s="111"/>
      <c r="X1538" s="175">
        <f>SUM(Y1538:Z1538)</f>
        <v>0</v>
      </c>
      <c r="Y1538" s="110"/>
      <c r="Z1538" s="282"/>
      <c r="AA1538" s="58"/>
      <c r="AB1538" s="148"/>
      <c r="AC1538" s="59"/>
      <c r="AD1538" s="110"/>
      <c r="AE1538" s="148"/>
      <c r="AF1538" s="111"/>
      <c r="AG1538" s="149"/>
      <c r="AH1538" s="110"/>
      <c r="AI1538" s="111"/>
      <c r="AJ1538" s="149"/>
      <c r="AK1538" s="75"/>
      <c r="AL1538" s="271"/>
      <c r="AM1538" s="271"/>
      <c r="AN1538" s="271"/>
      <c r="AO1538" s="855" t="str">
        <f t="shared" si="1346"/>
        <v/>
      </c>
      <c r="BE1538" s="244"/>
      <c r="BF1538" s="244"/>
      <c r="BG1538" s="244"/>
      <c r="BH1538" s="244"/>
      <c r="CC1538" s="513" t="str">
        <f t="shared" si="1347"/>
        <v/>
      </c>
      <c r="CD1538" s="513" t="str">
        <f t="shared" si="1348"/>
        <v/>
      </c>
      <c r="CE1538" s="513" t="str">
        <f t="shared" si="1349"/>
        <v/>
      </c>
      <c r="CF1538" s="513" t="str">
        <f t="shared" si="1350"/>
        <v/>
      </c>
      <c r="CG1538" s="513" t="str">
        <f t="shared" si="1351"/>
        <v/>
      </c>
      <c r="CH1538" s="513" t="str">
        <f t="shared" si="1352"/>
        <v/>
      </c>
      <c r="CI1538" s="513" t="str">
        <f t="shared" si="1353"/>
        <v/>
      </c>
      <c r="CJ1538" s="513"/>
      <c r="CK1538" s="513" t="str">
        <f t="shared" si="1354"/>
        <v/>
      </c>
      <c r="CL1538" s="513" t="str">
        <f t="shared" si="1355"/>
        <v/>
      </c>
      <c r="CM1538" s="513"/>
      <c r="CN1538" s="244"/>
      <c r="CO1538" s="244"/>
      <c r="CR1538" s="822">
        <f t="shared" si="1358"/>
        <v>0</v>
      </c>
      <c r="CS1538" s="822">
        <f t="shared" si="1359"/>
        <v>0</v>
      </c>
      <c r="CT1538" s="823">
        <f t="shared" si="1360"/>
        <v>0</v>
      </c>
      <c r="CU1538" s="817">
        <f t="shared" si="1361"/>
        <v>0</v>
      </c>
      <c r="CV1538" s="817">
        <f t="shared" si="1362"/>
        <v>0</v>
      </c>
      <c r="CW1538" s="817">
        <f t="shared" si="1363"/>
        <v>0</v>
      </c>
      <c r="CX1538" s="817">
        <f t="shared" si="1364"/>
        <v>0</v>
      </c>
      <c r="CY1538" s="817"/>
      <c r="CZ1538" s="817">
        <f t="shared" si="1365"/>
        <v>0</v>
      </c>
      <c r="DA1538" s="817">
        <f t="shared" si="1366"/>
        <v>0</v>
      </c>
      <c r="DB1538" s="817"/>
      <c r="DC1538" s="244"/>
      <c r="DD1538" s="244"/>
    </row>
    <row r="1539" spans="1:108">
      <c r="A1539" s="388">
        <v>1302007</v>
      </c>
      <c r="B1539" s="419" t="s">
        <v>2604</v>
      </c>
      <c r="C1539" s="320">
        <f t="shared" si="1344"/>
        <v>0</v>
      </c>
      <c r="D1539" s="478"/>
      <c r="E1539" s="145"/>
      <c r="F1539" s="146"/>
      <c r="G1539" s="280"/>
      <c r="H1539" s="164">
        <f t="shared" si="1345"/>
        <v>0</v>
      </c>
      <c r="I1539" s="58"/>
      <c r="J1539" s="148"/>
      <c r="K1539" s="59"/>
      <c r="L1539" s="110"/>
      <c r="M1539" s="148"/>
      <c r="N1539" s="111"/>
      <c r="O1539" s="175">
        <f>SUM(P1539:Q1539)</f>
        <v>0</v>
      </c>
      <c r="P1539" s="110"/>
      <c r="Q1539" s="111"/>
      <c r="R1539" s="175">
        <f>SUM(S1539:T1539)</f>
        <v>0</v>
      </c>
      <c r="S1539" s="110"/>
      <c r="T1539" s="111"/>
      <c r="U1539" s="175">
        <f>SUM(V1539:W1539)</f>
        <v>0</v>
      </c>
      <c r="V1539" s="110"/>
      <c r="W1539" s="111"/>
      <c r="X1539" s="175">
        <f>SUM(Y1539:Z1539)</f>
        <v>0</v>
      </c>
      <c r="Y1539" s="110"/>
      <c r="Z1539" s="282"/>
      <c r="AA1539" s="58"/>
      <c r="AB1539" s="148"/>
      <c r="AC1539" s="59"/>
      <c r="AD1539" s="110"/>
      <c r="AE1539" s="148"/>
      <c r="AF1539" s="111"/>
      <c r="AG1539" s="149"/>
      <c r="AH1539" s="110"/>
      <c r="AI1539" s="111"/>
      <c r="AJ1539" s="149"/>
      <c r="AK1539" s="75"/>
      <c r="AL1539" s="271"/>
      <c r="AM1539" s="271"/>
      <c r="AN1539" s="271"/>
      <c r="AO1539" s="855" t="str">
        <f t="shared" si="1346"/>
        <v/>
      </c>
      <c r="BE1539" s="244"/>
      <c r="BF1539" s="244"/>
      <c r="BG1539" s="244"/>
      <c r="BH1539" s="244"/>
      <c r="CC1539" s="513" t="str">
        <f t="shared" si="1347"/>
        <v/>
      </c>
      <c r="CD1539" s="513" t="str">
        <f t="shared" si="1348"/>
        <v/>
      </c>
      <c r="CE1539" s="513" t="str">
        <f t="shared" si="1349"/>
        <v/>
      </c>
      <c r="CF1539" s="513" t="str">
        <f t="shared" si="1350"/>
        <v/>
      </c>
      <c r="CG1539" s="513" t="str">
        <f t="shared" si="1351"/>
        <v/>
      </c>
      <c r="CH1539" s="513" t="str">
        <f t="shared" si="1352"/>
        <v/>
      </c>
      <c r="CI1539" s="513" t="str">
        <f t="shared" si="1353"/>
        <v/>
      </c>
      <c r="CJ1539" s="513"/>
      <c r="CK1539" s="513" t="str">
        <f t="shared" si="1354"/>
        <v/>
      </c>
      <c r="CL1539" s="513" t="str">
        <f t="shared" si="1355"/>
        <v/>
      </c>
      <c r="CM1539" s="513"/>
      <c r="CN1539" s="244"/>
      <c r="CO1539" s="244"/>
      <c r="CR1539" s="822">
        <f t="shared" si="1358"/>
        <v>0</v>
      </c>
      <c r="CS1539" s="822">
        <f t="shared" si="1359"/>
        <v>0</v>
      </c>
      <c r="CT1539" s="823">
        <f t="shared" si="1360"/>
        <v>0</v>
      </c>
      <c r="CU1539" s="817">
        <f t="shared" si="1361"/>
        <v>0</v>
      </c>
      <c r="CV1539" s="817">
        <f t="shared" si="1362"/>
        <v>0</v>
      </c>
      <c r="CW1539" s="817">
        <f t="shared" si="1363"/>
        <v>0</v>
      </c>
      <c r="CX1539" s="817">
        <f t="shared" si="1364"/>
        <v>0</v>
      </c>
      <c r="CY1539" s="817"/>
      <c r="CZ1539" s="817">
        <f t="shared" si="1365"/>
        <v>0</v>
      </c>
      <c r="DA1539" s="817">
        <f t="shared" si="1366"/>
        <v>0</v>
      </c>
      <c r="DB1539" s="817"/>
      <c r="DC1539" s="244"/>
      <c r="DD1539" s="244"/>
    </row>
    <row r="1540" spans="1:108">
      <c r="A1540" s="388">
        <v>1302008</v>
      </c>
      <c r="B1540" s="419" t="s">
        <v>2605</v>
      </c>
      <c r="C1540" s="320">
        <f>SUM(I1540:N1540)</f>
        <v>0</v>
      </c>
      <c r="D1540" s="478"/>
      <c r="E1540" s="145"/>
      <c r="F1540" s="146"/>
      <c r="G1540" s="280"/>
      <c r="H1540" s="164">
        <f>SUM(I1540:J1540)</f>
        <v>0</v>
      </c>
      <c r="I1540" s="58"/>
      <c r="J1540" s="148"/>
      <c r="K1540" s="59"/>
      <c r="L1540" s="110"/>
      <c r="M1540" s="148"/>
      <c r="N1540" s="111"/>
      <c r="O1540" s="162"/>
      <c r="P1540" s="160"/>
      <c r="Q1540" s="300"/>
      <c r="R1540" s="162"/>
      <c r="S1540" s="160"/>
      <c r="T1540" s="300"/>
      <c r="U1540" s="162"/>
      <c r="V1540" s="160"/>
      <c r="W1540" s="300"/>
      <c r="X1540" s="162"/>
      <c r="Y1540" s="160"/>
      <c r="Z1540" s="147"/>
      <c r="AA1540" s="58"/>
      <c r="AB1540" s="148"/>
      <c r="AC1540" s="59"/>
      <c r="AD1540" s="110"/>
      <c r="AE1540" s="148"/>
      <c r="AF1540" s="111"/>
      <c r="AG1540" s="149"/>
      <c r="AH1540" s="110"/>
      <c r="AI1540" s="111"/>
      <c r="AJ1540" s="149"/>
      <c r="AK1540" s="110"/>
      <c r="AL1540" s="111"/>
      <c r="AM1540" s="111"/>
      <c r="AN1540" s="111"/>
      <c r="AO1540" s="855" t="str">
        <f t="shared" si="1346"/>
        <v/>
      </c>
      <c r="BE1540" s="244"/>
      <c r="BF1540" s="244"/>
      <c r="BG1540" s="244"/>
      <c r="BH1540" s="244"/>
      <c r="CC1540" s="513" t="str">
        <f t="shared" si="1347"/>
        <v/>
      </c>
      <c r="CD1540" s="513" t="str">
        <f t="shared" si="1348"/>
        <v/>
      </c>
      <c r="CE1540" s="513" t="str">
        <f t="shared" si="1349"/>
        <v/>
      </c>
      <c r="CF1540" s="513" t="str">
        <f t="shared" si="1350"/>
        <v/>
      </c>
      <c r="CG1540" s="513" t="str">
        <f t="shared" si="1351"/>
        <v/>
      </c>
      <c r="CH1540" s="513" t="str">
        <f t="shared" si="1352"/>
        <v/>
      </c>
      <c r="CI1540" s="513" t="str">
        <f t="shared" si="1353"/>
        <v/>
      </c>
      <c r="CJ1540" s="513"/>
      <c r="CK1540" s="513" t="str">
        <f t="shared" si="1354"/>
        <v/>
      </c>
      <c r="CL1540" s="513" t="str">
        <f t="shared" si="1355"/>
        <v/>
      </c>
      <c r="CM1540" s="513"/>
      <c r="CN1540" s="513" t="str">
        <f t="shared" ref="CN1540" si="1369">IF(AND($C1540&gt;0,AK1540="")," * No olvide digitar la variable Quirófano Cirugía Mayor. Digite Cero si no tiene.",IF(AK1540&gt;$C1540," *  La variable Quirófano Cirugía Mayor No puede ser mayor al Total.",""))</f>
        <v/>
      </c>
      <c r="CO1540" s="513" t="str">
        <f t="shared" ref="CO1540" si="1370">IF(AND($C1540&gt;0,AL1540="")," * No olvide digitar la variable Asistencia Anestésica. Digite Cero si no tiene.",IF(AL1540&gt;$C1540," *  La variable Asistencia Anestésica No puede ser mayor al Total.",""))</f>
        <v/>
      </c>
      <c r="CR1540" s="822">
        <f t="shared" si="1358"/>
        <v>0</v>
      </c>
      <c r="CS1540" s="822">
        <f t="shared" si="1359"/>
        <v>0</v>
      </c>
      <c r="CT1540" s="823">
        <f t="shared" si="1360"/>
        <v>0</v>
      </c>
      <c r="CU1540" s="817">
        <f t="shared" si="1361"/>
        <v>0</v>
      </c>
      <c r="CV1540" s="817">
        <f t="shared" si="1362"/>
        <v>0</v>
      </c>
      <c r="CW1540" s="817">
        <f t="shared" si="1363"/>
        <v>0</v>
      </c>
      <c r="CX1540" s="817">
        <f t="shared" si="1364"/>
        <v>0</v>
      </c>
      <c r="CY1540" s="817"/>
      <c r="CZ1540" s="817">
        <f t="shared" si="1365"/>
        <v>0</v>
      </c>
      <c r="DA1540" s="817">
        <f t="shared" si="1366"/>
        <v>0</v>
      </c>
      <c r="DB1540" s="817"/>
      <c r="DC1540" s="822">
        <f t="shared" ref="DC1540" si="1371">IF(AND($C1540&gt;0,AK1540=""),1,IF(AK1540&gt;$C1540,1,0))</f>
        <v>0</v>
      </c>
      <c r="DD1540" s="822">
        <f t="shared" ref="DD1540" si="1372">IF(AND($C1540&gt;0,AL1540=""),1,IF(AL1540&gt;$C1540,1,0))</f>
        <v>0</v>
      </c>
    </row>
    <row r="1541" spans="1:108">
      <c r="A1541" s="388">
        <v>1302009</v>
      </c>
      <c r="B1541" s="419" t="s">
        <v>2606</v>
      </c>
      <c r="C1541" s="320">
        <f>SUM(I1541:N1541)</f>
        <v>0</v>
      </c>
      <c r="D1541" s="478"/>
      <c r="E1541" s="145"/>
      <c r="F1541" s="146"/>
      <c r="G1541" s="280"/>
      <c r="H1541" s="164">
        <f>SUM(I1541:J1541)</f>
        <v>0</v>
      </c>
      <c r="I1541" s="58"/>
      <c r="J1541" s="148"/>
      <c r="K1541" s="59"/>
      <c r="L1541" s="110"/>
      <c r="M1541" s="148"/>
      <c r="N1541" s="111"/>
      <c r="O1541" s="175">
        <f>SUM(P1541:Q1541)</f>
        <v>0</v>
      </c>
      <c r="P1541" s="110"/>
      <c r="Q1541" s="111"/>
      <c r="R1541" s="175">
        <f>SUM(S1541:T1541)</f>
        <v>0</v>
      </c>
      <c r="S1541" s="110"/>
      <c r="T1541" s="111"/>
      <c r="U1541" s="175">
        <f>SUM(V1541:W1541)</f>
        <v>0</v>
      </c>
      <c r="V1541" s="110"/>
      <c r="W1541" s="111"/>
      <c r="X1541" s="175">
        <f>SUM(Y1541:Z1541)</f>
        <v>0</v>
      </c>
      <c r="Y1541" s="110"/>
      <c r="Z1541" s="282"/>
      <c r="AA1541" s="58"/>
      <c r="AB1541" s="148"/>
      <c r="AC1541" s="59"/>
      <c r="AD1541" s="110"/>
      <c r="AE1541" s="148"/>
      <c r="AF1541" s="111"/>
      <c r="AG1541" s="149"/>
      <c r="AH1541" s="110"/>
      <c r="AI1541" s="111"/>
      <c r="AJ1541" s="149"/>
      <c r="AK1541" s="75"/>
      <c r="AL1541" s="271"/>
      <c r="AM1541" s="271"/>
      <c r="AN1541" s="271"/>
      <c r="AO1541" s="855" t="str">
        <f t="shared" si="1346"/>
        <v/>
      </c>
      <c r="BE1541" s="244"/>
      <c r="BF1541" s="244"/>
      <c r="BG1541" s="244"/>
      <c r="BH1541" s="244"/>
      <c r="CC1541" s="513" t="str">
        <f t="shared" si="1347"/>
        <v/>
      </c>
      <c r="CD1541" s="513" t="str">
        <f t="shared" si="1348"/>
        <v/>
      </c>
      <c r="CE1541" s="513" t="str">
        <f t="shared" si="1349"/>
        <v/>
      </c>
      <c r="CF1541" s="513" t="str">
        <f t="shared" si="1350"/>
        <v/>
      </c>
      <c r="CG1541" s="513" t="str">
        <f t="shared" si="1351"/>
        <v/>
      </c>
      <c r="CH1541" s="513" t="str">
        <f t="shared" si="1352"/>
        <v/>
      </c>
      <c r="CI1541" s="513" t="str">
        <f t="shared" si="1353"/>
        <v/>
      </c>
      <c r="CJ1541" s="513"/>
      <c r="CK1541" s="513" t="str">
        <f t="shared" si="1354"/>
        <v/>
      </c>
      <c r="CL1541" s="513" t="str">
        <f t="shared" si="1355"/>
        <v/>
      </c>
      <c r="CM1541" s="513"/>
      <c r="CN1541" s="244"/>
      <c r="CO1541" s="244"/>
      <c r="CR1541" s="822">
        <f t="shared" si="1358"/>
        <v>0</v>
      </c>
      <c r="CS1541" s="822">
        <f t="shared" si="1359"/>
        <v>0</v>
      </c>
      <c r="CT1541" s="823">
        <f t="shared" si="1360"/>
        <v>0</v>
      </c>
      <c r="CU1541" s="817">
        <f t="shared" si="1361"/>
        <v>0</v>
      </c>
      <c r="CV1541" s="817">
        <f t="shared" si="1362"/>
        <v>0</v>
      </c>
      <c r="CW1541" s="817">
        <f t="shared" si="1363"/>
        <v>0</v>
      </c>
      <c r="CX1541" s="817">
        <f t="shared" si="1364"/>
        <v>0</v>
      </c>
      <c r="CY1541" s="817"/>
      <c r="CZ1541" s="817">
        <f t="shared" si="1365"/>
        <v>0</v>
      </c>
      <c r="DA1541" s="817">
        <f t="shared" si="1366"/>
        <v>0</v>
      </c>
      <c r="DB1541" s="817"/>
      <c r="DC1541" s="244"/>
      <c r="DD1541" s="244"/>
    </row>
    <row r="1542" spans="1:108">
      <c r="A1542" s="388">
        <v>1302011</v>
      </c>
      <c r="B1542" s="419" t="s">
        <v>2607</v>
      </c>
      <c r="C1542" s="320">
        <f>SUM(I1542:N1542)</f>
        <v>0</v>
      </c>
      <c r="D1542" s="478"/>
      <c r="E1542" s="145"/>
      <c r="F1542" s="146"/>
      <c r="G1542" s="280"/>
      <c r="H1542" s="164">
        <f>SUM(I1542:J1542)</f>
        <v>0</v>
      </c>
      <c r="I1542" s="58"/>
      <c r="J1542" s="148"/>
      <c r="K1542" s="59"/>
      <c r="L1542" s="110"/>
      <c r="M1542" s="148"/>
      <c r="N1542" s="111"/>
      <c r="O1542" s="175">
        <f>SUM(P1542:Q1542)</f>
        <v>0</v>
      </c>
      <c r="P1542" s="110"/>
      <c r="Q1542" s="111"/>
      <c r="R1542" s="175">
        <f>SUM(S1542:T1542)</f>
        <v>0</v>
      </c>
      <c r="S1542" s="110"/>
      <c r="T1542" s="111"/>
      <c r="U1542" s="175">
        <f>SUM(V1542:W1542)</f>
        <v>0</v>
      </c>
      <c r="V1542" s="110"/>
      <c r="W1542" s="111"/>
      <c r="X1542" s="175">
        <f>SUM(Y1542:Z1542)</f>
        <v>0</v>
      </c>
      <c r="Y1542" s="110"/>
      <c r="Z1542" s="282"/>
      <c r="AA1542" s="58"/>
      <c r="AB1542" s="148"/>
      <c r="AC1542" s="59"/>
      <c r="AD1542" s="110"/>
      <c r="AE1542" s="148"/>
      <c r="AF1542" s="111"/>
      <c r="AG1542" s="149"/>
      <c r="AH1542" s="110"/>
      <c r="AI1542" s="111"/>
      <c r="AJ1542" s="149"/>
      <c r="AK1542" s="75"/>
      <c r="AL1542" s="271"/>
      <c r="AM1542" s="271"/>
      <c r="AN1542" s="271"/>
      <c r="AO1542" s="855" t="str">
        <f t="shared" si="1346"/>
        <v/>
      </c>
      <c r="BE1542" s="244"/>
      <c r="BF1542" s="244"/>
      <c r="BG1542" s="244"/>
      <c r="BH1542" s="244"/>
      <c r="CC1542" s="513" t="str">
        <f t="shared" si="1347"/>
        <v/>
      </c>
      <c r="CD1542" s="513" t="str">
        <f t="shared" si="1348"/>
        <v/>
      </c>
      <c r="CE1542" s="513" t="str">
        <f t="shared" si="1349"/>
        <v/>
      </c>
      <c r="CF1542" s="513" t="str">
        <f t="shared" si="1350"/>
        <v/>
      </c>
      <c r="CG1542" s="513" t="str">
        <f t="shared" si="1351"/>
        <v/>
      </c>
      <c r="CH1542" s="513" t="str">
        <f t="shared" si="1352"/>
        <v/>
      </c>
      <c r="CI1542" s="513" t="str">
        <f t="shared" si="1353"/>
        <v/>
      </c>
      <c r="CJ1542" s="513"/>
      <c r="CK1542" s="513" t="str">
        <f t="shared" si="1354"/>
        <v/>
      </c>
      <c r="CL1542" s="513" t="str">
        <f t="shared" si="1355"/>
        <v/>
      </c>
      <c r="CM1542" s="513"/>
      <c r="CN1542" s="244"/>
      <c r="CO1542" s="244"/>
      <c r="CR1542" s="822">
        <f t="shared" si="1358"/>
        <v>0</v>
      </c>
      <c r="CS1542" s="822">
        <f t="shared" si="1359"/>
        <v>0</v>
      </c>
      <c r="CT1542" s="823">
        <f t="shared" si="1360"/>
        <v>0</v>
      </c>
      <c r="CU1542" s="817">
        <f t="shared" si="1361"/>
        <v>0</v>
      </c>
      <c r="CV1542" s="817">
        <f t="shared" si="1362"/>
        <v>0</v>
      </c>
      <c r="CW1542" s="817">
        <f t="shared" si="1363"/>
        <v>0</v>
      </c>
      <c r="CX1542" s="817">
        <f t="shared" si="1364"/>
        <v>0</v>
      </c>
      <c r="CY1542" s="817"/>
      <c r="CZ1542" s="817">
        <f t="shared" si="1365"/>
        <v>0</v>
      </c>
      <c r="DA1542" s="817">
        <f t="shared" si="1366"/>
        <v>0</v>
      </c>
      <c r="DB1542" s="817"/>
      <c r="DC1542" s="244"/>
      <c r="DD1542" s="244"/>
    </row>
    <row r="1543" spans="1:108">
      <c r="A1543" s="388">
        <v>1302012</v>
      </c>
      <c r="B1543" s="419" t="s">
        <v>2608</v>
      </c>
      <c r="C1543" s="320">
        <f>SUM(I1543:N1543)</f>
        <v>0</v>
      </c>
      <c r="D1543" s="478"/>
      <c r="E1543" s="145"/>
      <c r="F1543" s="146"/>
      <c r="G1543" s="280"/>
      <c r="H1543" s="164">
        <f>SUM(I1543:J1543)</f>
        <v>0</v>
      </c>
      <c r="I1543" s="58"/>
      <c r="J1543" s="148"/>
      <c r="K1543" s="59"/>
      <c r="L1543" s="110"/>
      <c r="M1543" s="148"/>
      <c r="N1543" s="111"/>
      <c r="O1543" s="175">
        <f>SUM(P1543:Q1543)</f>
        <v>0</v>
      </c>
      <c r="P1543" s="110"/>
      <c r="Q1543" s="111"/>
      <c r="R1543" s="175">
        <f>SUM(S1543:T1543)</f>
        <v>0</v>
      </c>
      <c r="S1543" s="110"/>
      <c r="T1543" s="111"/>
      <c r="U1543" s="175">
        <f>SUM(V1543:W1543)</f>
        <v>0</v>
      </c>
      <c r="V1543" s="110"/>
      <c r="W1543" s="111"/>
      <c r="X1543" s="175">
        <f>SUM(Y1543:Z1543)</f>
        <v>0</v>
      </c>
      <c r="Y1543" s="110"/>
      <c r="Z1543" s="282"/>
      <c r="AA1543" s="58"/>
      <c r="AB1543" s="148"/>
      <c r="AC1543" s="59"/>
      <c r="AD1543" s="110"/>
      <c r="AE1543" s="148"/>
      <c r="AF1543" s="111"/>
      <c r="AG1543" s="149"/>
      <c r="AH1543" s="110"/>
      <c r="AI1543" s="111"/>
      <c r="AJ1543" s="149"/>
      <c r="AK1543" s="75"/>
      <c r="AL1543" s="271"/>
      <c r="AM1543" s="271"/>
      <c r="AN1543" s="271"/>
      <c r="AO1543" s="855" t="str">
        <f t="shared" si="1346"/>
        <v/>
      </c>
      <c r="BE1543" s="244"/>
      <c r="BF1543" s="244"/>
      <c r="BG1543" s="244"/>
      <c r="BH1543" s="244"/>
      <c r="CC1543" s="513" t="str">
        <f t="shared" si="1347"/>
        <v/>
      </c>
      <c r="CD1543" s="513" t="str">
        <f t="shared" si="1348"/>
        <v/>
      </c>
      <c r="CE1543" s="513" t="str">
        <f t="shared" si="1349"/>
        <v/>
      </c>
      <c r="CF1543" s="513" t="str">
        <f t="shared" si="1350"/>
        <v/>
      </c>
      <c r="CG1543" s="513" t="str">
        <f t="shared" si="1351"/>
        <v/>
      </c>
      <c r="CH1543" s="513" t="str">
        <f t="shared" si="1352"/>
        <v/>
      </c>
      <c r="CI1543" s="513" t="str">
        <f t="shared" si="1353"/>
        <v/>
      </c>
      <c r="CJ1543" s="513"/>
      <c r="CK1543" s="513" t="str">
        <f t="shared" si="1354"/>
        <v/>
      </c>
      <c r="CL1543" s="513" t="str">
        <f t="shared" si="1355"/>
        <v/>
      </c>
      <c r="CM1543" s="513"/>
      <c r="CN1543" s="244"/>
      <c r="CO1543" s="244"/>
      <c r="CR1543" s="822">
        <f t="shared" si="1358"/>
        <v>0</v>
      </c>
      <c r="CS1543" s="822">
        <f t="shared" si="1359"/>
        <v>0</v>
      </c>
      <c r="CT1543" s="823">
        <f t="shared" si="1360"/>
        <v>0</v>
      </c>
      <c r="CU1543" s="817">
        <f t="shared" si="1361"/>
        <v>0</v>
      </c>
      <c r="CV1543" s="817">
        <f t="shared" si="1362"/>
        <v>0</v>
      </c>
      <c r="CW1543" s="817">
        <f t="shared" si="1363"/>
        <v>0</v>
      </c>
      <c r="CX1543" s="817">
        <f t="shared" si="1364"/>
        <v>0</v>
      </c>
      <c r="CY1543" s="817"/>
      <c r="CZ1543" s="817">
        <f t="shared" si="1365"/>
        <v>0</v>
      </c>
      <c r="DA1543" s="817">
        <f t="shared" si="1366"/>
        <v>0</v>
      </c>
      <c r="DB1543" s="817"/>
      <c r="DC1543" s="244"/>
      <c r="DD1543" s="244"/>
    </row>
    <row r="1544" spans="1:108">
      <c r="A1544" s="388">
        <v>1302076</v>
      </c>
      <c r="B1544" s="419" t="s">
        <v>2609</v>
      </c>
      <c r="C1544" s="320">
        <f t="shared" ref="C1544:C1593" si="1373">SUM(I1544:N1544)</f>
        <v>0</v>
      </c>
      <c r="D1544" s="478"/>
      <c r="E1544" s="145"/>
      <c r="F1544" s="146"/>
      <c r="G1544" s="280"/>
      <c r="H1544" s="164">
        <f t="shared" ref="H1544:H1593" si="1374">SUM(I1544:J1544)</f>
        <v>0</v>
      </c>
      <c r="I1544" s="58"/>
      <c r="J1544" s="148"/>
      <c r="K1544" s="59"/>
      <c r="L1544" s="110"/>
      <c r="M1544" s="148"/>
      <c r="N1544" s="111"/>
      <c r="O1544" s="162"/>
      <c r="P1544" s="160"/>
      <c r="Q1544" s="300"/>
      <c r="R1544" s="162"/>
      <c r="S1544" s="160"/>
      <c r="T1544" s="300"/>
      <c r="U1544" s="162"/>
      <c r="V1544" s="160"/>
      <c r="W1544" s="300"/>
      <c r="X1544" s="162"/>
      <c r="Y1544" s="160"/>
      <c r="Z1544" s="147"/>
      <c r="AA1544" s="58"/>
      <c r="AB1544" s="148"/>
      <c r="AC1544" s="59"/>
      <c r="AD1544" s="110"/>
      <c r="AE1544" s="148"/>
      <c r="AF1544" s="111"/>
      <c r="AG1544" s="149"/>
      <c r="AH1544" s="110"/>
      <c r="AI1544" s="111"/>
      <c r="AJ1544" s="149"/>
      <c r="AK1544" s="110"/>
      <c r="AL1544" s="111"/>
      <c r="AM1544" s="111"/>
      <c r="AN1544" s="111"/>
      <c r="AO1544" s="855" t="str">
        <f t="shared" si="1346"/>
        <v/>
      </c>
      <c r="BE1544" s="244"/>
      <c r="BF1544" s="244"/>
      <c r="BG1544" s="244"/>
      <c r="BH1544" s="244"/>
      <c r="CC1544" s="513" t="str">
        <f t="shared" si="1347"/>
        <v/>
      </c>
      <c r="CD1544" s="513" t="str">
        <f t="shared" si="1348"/>
        <v/>
      </c>
      <c r="CE1544" s="513" t="str">
        <f t="shared" si="1349"/>
        <v/>
      </c>
      <c r="CF1544" s="513" t="str">
        <f t="shared" si="1350"/>
        <v/>
      </c>
      <c r="CG1544" s="513" t="str">
        <f t="shared" si="1351"/>
        <v/>
      </c>
      <c r="CH1544" s="513" t="str">
        <f t="shared" si="1352"/>
        <v/>
      </c>
      <c r="CI1544" s="513" t="str">
        <f t="shared" si="1353"/>
        <v/>
      </c>
      <c r="CJ1544" s="513"/>
      <c r="CK1544" s="513" t="str">
        <f t="shared" si="1354"/>
        <v/>
      </c>
      <c r="CL1544" s="513" t="str">
        <f t="shared" si="1355"/>
        <v/>
      </c>
      <c r="CM1544" s="513"/>
      <c r="CN1544" s="513" t="str">
        <f t="shared" ref="CN1544" si="1375">IF(AND($C1544&gt;0,AK1544="")," * No olvide digitar la variable Quirófano Cirugía Mayor. Digite Cero si no tiene.",IF(AK1544&gt;$C1544," *  La variable Quirófano Cirugía Mayor No puede ser mayor al Total.",""))</f>
        <v/>
      </c>
      <c r="CO1544" s="513" t="str">
        <f t="shared" ref="CO1544" si="1376">IF(AND($C1544&gt;0,AL1544="")," * No olvide digitar la variable Asistencia Anestésica. Digite Cero si no tiene.",IF(AL1544&gt;$C1544," *  La variable Asistencia Anestésica No puede ser mayor al Total.",""))</f>
        <v/>
      </c>
      <c r="CR1544" s="822">
        <f t="shared" si="1358"/>
        <v>0</v>
      </c>
      <c r="CS1544" s="822">
        <f t="shared" si="1359"/>
        <v>0</v>
      </c>
      <c r="CT1544" s="823">
        <f t="shared" si="1360"/>
        <v>0</v>
      </c>
      <c r="CU1544" s="817">
        <f t="shared" si="1361"/>
        <v>0</v>
      </c>
      <c r="CV1544" s="817">
        <f t="shared" si="1362"/>
        <v>0</v>
      </c>
      <c r="CW1544" s="817">
        <f t="shared" si="1363"/>
        <v>0</v>
      </c>
      <c r="CX1544" s="817">
        <f t="shared" si="1364"/>
        <v>0</v>
      </c>
      <c r="CY1544" s="817"/>
      <c r="CZ1544" s="817">
        <f t="shared" si="1365"/>
        <v>0</v>
      </c>
      <c r="DA1544" s="817">
        <f t="shared" si="1366"/>
        <v>0</v>
      </c>
      <c r="DB1544" s="817"/>
      <c r="DC1544" s="822">
        <f t="shared" ref="DC1544" si="1377">IF(AND($C1544&gt;0,AK1544=""),1,IF(AK1544&gt;$C1544,1,0))</f>
        <v>0</v>
      </c>
      <c r="DD1544" s="822">
        <f t="shared" ref="DD1544" si="1378">IF(AND($C1544&gt;0,AL1544=""),1,IF(AL1544&gt;$C1544,1,0))</f>
        <v>0</v>
      </c>
    </row>
    <row r="1545" spans="1:108">
      <c r="A1545" s="388">
        <v>1302077</v>
      </c>
      <c r="B1545" s="419" t="s">
        <v>2610</v>
      </c>
      <c r="C1545" s="320">
        <f t="shared" si="1373"/>
        <v>0</v>
      </c>
      <c r="D1545" s="478"/>
      <c r="E1545" s="145"/>
      <c r="F1545" s="146"/>
      <c r="G1545" s="280"/>
      <c r="H1545" s="164">
        <f t="shared" si="1374"/>
        <v>0</v>
      </c>
      <c r="I1545" s="58"/>
      <c r="J1545" s="148"/>
      <c r="K1545" s="59"/>
      <c r="L1545" s="110"/>
      <c r="M1545" s="148"/>
      <c r="N1545" s="111"/>
      <c r="O1545" s="175">
        <f t="shared" ref="O1545:O1568" si="1379">SUM(P1545:Q1545)</f>
        <v>0</v>
      </c>
      <c r="P1545" s="110"/>
      <c r="Q1545" s="111"/>
      <c r="R1545" s="175">
        <f t="shared" ref="R1545:R1568" si="1380">SUM(S1545:T1545)</f>
        <v>0</v>
      </c>
      <c r="S1545" s="110"/>
      <c r="T1545" s="111"/>
      <c r="U1545" s="175">
        <f t="shared" ref="U1545:U1568" si="1381">SUM(V1545:W1545)</f>
        <v>0</v>
      </c>
      <c r="V1545" s="110"/>
      <c r="W1545" s="111"/>
      <c r="X1545" s="175">
        <f t="shared" ref="X1545:X1568" si="1382">SUM(Y1545:Z1545)</f>
        <v>0</v>
      </c>
      <c r="Y1545" s="110"/>
      <c r="Z1545" s="282"/>
      <c r="AA1545" s="58"/>
      <c r="AB1545" s="148"/>
      <c r="AC1545" s="59"/>
      <c r="AD1545" s="110"/>
      <c r="AE1545" s="148"/>
      <c r="AF1545" s="111"/>
      <c r="AG1545" s="149"/>
      <c r="AH1545" s="110"/>
      <c r="AI1545" s="111"/>
      <c r="AJ1545" s="149"/>
      <c r="AK1545" s="75"/>
      <c r="AL1545" s="271"/>
      <c r="AM1545" s="271"/>
      <c r="AN1545" s="271"/>
      <c r="AO1545" s="855" t="str">
        <f t="shared" si="1346"/>
        <v/>
      </c>
      <c r="BE1545" s="244"/>
      <c r="BF1545" s="244"/>
      <c r="BG1545" s="244"/>
      <c r="BH1545" s="244"/>
      <c r="CC1545" s="513" t="str">
        <f t="shared" si="1347"/>
        <v/>
      </c>
      <c r="CD1545" s="513" t="str">
        <f t="shared" si="1348"/>
        <v/>
      </c>
      <c r="CE1545" s="513" t="str">
        <f t="shared" si="1349"/>
        <v/>
      </c>
      <c r="CF1545" s="513" t="str">
        <f t="shared" si="1350"/>
        <v/>
      </c>
      <c r="CG1545" s="513" t="str">
        <f t="shared" si="1351"/>
        <v/>
      </c>
      <c r="CH1545" s="513" t="str">
        <f t="shared" si="1352"/>
        <v/>
      </c>
      <c r="CI1545" s="513" t="str">
        <f t="shared" si="1353"/>
        <v/>
      </c>
      <c r="CJ1545" s="513"/>
      <c r="CK1545" s="513" t="str">
        <f t="shared" si="1354"/>
        <v/>
      </c>
      <c r="CL1545" s="513" t="str">
        <f t="shared" si="1355"/>
        <v/>
      </c>
      <c r="CM1545" s="513"/>
      <c r="CN1545" s="244"/>
      <c r="CO1545" s="244"/>
      <c r="CR1545" s="822">
        <f t="shared" si="1358"/>
        <v>0</v>
      </c>
      <c r="CS1545" s="822">
        <f t="shared" si="1359"/>
        <v>0</v>
      </c>
      <c r="CT1545" s="823">
        <f t="shared" si="1360"/>
        <v>0</v>
      </c>
      <c r="CU1545" s="817">
        <f t="shared" si="1361"/>
        <v>0</v>
      </c>
      <c r="CV1545" s="817">
        <f t="shared" si="1362"/>
        <v>0</v>
      </c>
      <c r="CW1545" s="817">
        <f t="shared" si="1363"/>
        <v>0</v>
      </c>
      <c r="CX1545" s="817">
        <f t="shared" si="1364"/>
        <v>0</v>
      </c>
      <c r="CY1545" s="817"/>
      <c r="CZ1545" s="817">
        <f t="shared" si="1365"/>
        <v>0</v>
      </c>
      <c r="DA1545" s="817">
        <f t="shared" si="1366"/>
        <v>0</v>
      </c>
      <c r="DB1545" s="817"/>
      <c r="DC1545" s="244"/>
      <c r="DD1545" s="244"/>
    </row>
    <row r="1546" spans="1:108">
      <c r="A1546" s="388">
        <v>1302079</v>
      </c>
      <c r="B1546" s="419" t="s">
        <v>2611</v>
      </c>
      <c r="C1546" s="320">
        <f t="shared" si="1373"/>
        <v>0</v>
      </c>
      <c r="D1546" s="478"/>
      <c r="E1546" s="145"/>
      <c r="F1546" s="146"/>
      <c r="G1546" s="280"/>
      <c r="H1546" s="164">
        <f t="shared" si="1374"/>
        <v>0</v>
      </c>
      <c r="I1546" s="58"/>
      <c r="J1546" s="148"/>
      <c r="K1546" s="59"/>
      <c r="L1546" s="110"/>
      <c r="M1546" s="148"/>
      <c r="N1546" s="111"/>
      <c r="O1546" s="175">
        <f t="shared" si="1379"/>
        <v>0</v>
      </c>
      <c r="P1546" s="110"/>
      <c r="Q1546" s="111"/>
      <c r="R1546" s="175">
        <f t="shared" si="1380"/>
        <v>0</v>
      </c>
      <c r="S1546" s="110"/>
      <c r="T1546" s="111"/>
      <c r="U1546" s="175">
        <f t="shared" si="1381"/>
        <v>0</v>
      </c>
      <c r="V1546" s="110"/>
      <c r="W1546" s="111"/>
      <c r="X1546" s="175">
        <f t="shared" si="1382"/>
        <v>0</v>
      </c>
      <c r="Y1546" s="110"/>
      <c r="Z1546" s="282"/>
      <c r="AA1546" s="58"/>
      <c r="AB1546" s="148"/>
      <c r="AC1546" s="59"/>
      <c r="AD1546" s="110"/>
      <c r="AE1546" s="148"/>
      <c r="AF1546" s="111"/>
      <c r="AG1546" s="149"/>
      <c r="AH1546" s="110"/>
      <c r="AI1546" s="111"/>
      <c r="AJ1546" s="149"/>
      <c r="AK1546" s="75"/>
      <c r="AL1546" s="271"/>
      <c r="AM1546" s="271"/>
      <c r="AN1546" s="271"/>
      <c r="AO1546" s="855" t="str">
        <f t="shared" si="1346"/>
        <v/>
      </c>
      <c r="BE1546" s="244"/>
      <c r="BF1546" s="244"/>
      <c r="BG1546" s="244"/>
      <c r="BH1546" s="244"/>
      <c r="CC1546" s="513" t="str">
        <f t="shared" si="1347"/>
        <v/>
      </c>
      <c r="CD1546" s="513" t="str">
        <f t="shared" si="1348"/>
        <v/>
      </c>
      <c r="CE1546" s="513" t="str">
        <f t="shared" si="1349"/>
        <v/>
      </c>
      <c r="CF1546" s="513" t="str">
        <f t="shared" si="1350"/>
        <v/>
      </c>
      <c r="CG1546" s="513" t="str">
        <f t="shared" si="1351"/>
        <v/>
      </c>
      <c r="CH1546" s="513" t="str">
        <f t="shared" si="1352"/>
        <v/>
      </c>
      <c r="CI1546" s="513" t="str">
        <f t="shared" si="1353"/>
        <v/>
      </c>
      <c r="CJ1546" s="513"/>
      <c r="CK1546" s="513" t="str">
        <f t="shared" si="1354"/>
        <v/>
      </c>
      <c r="CL1546" s="513" t="str">
        <f t="shared" si="1355"/>
        <v/>
      </c>
      <c r="CM1546" s="513"/>
      <c r="CN1546" s="244"/>
      <c r="CO1546" s="244"/>
      <c r="CR1546" s="822">
        <f t="shared" si="1358"/>
        <v>0</v>
      </c>
      <c r="CS1546" s="822">
        <f t="shared" si="1359"/>
        <v>0</v>
      </c>
      <c r="CT1546" s="823">
        <f t="shared" si="1360"/>
        <v>0</v>
      </c>
      <c r="CU1546" s="817">
        <f t="shared" si="1361"/>
        <v>0</v>
      </c>
      <c r="CV1546" s="817">
        <f t="shared" si="1362"/>
        <v>0</v>
      </c>
      <c r="CW1546" s="817">
        <f t="shared" si="1363"/>
        <v>0</v>
      </c>
      <c r="CX1546" s="817">
        <f t="shared" si="1364"/>
        <v>0</v>
      </c>
      <c r="CY1546" s="817"/>
      <c r="CZ1546" s="817">
        <f t="shared" si="1365"/>
        <v>0</v>
      </c>
      <c r="DA1546" s="817">
        <f t="shared" si="1366"/>
        <v>0</v>
      </c>
      <c r="DB1546" s="817"/>
      <c r="DC1546" s="244"/>
      <c r="DD1546" s="244"/>
    </row>
    <row r="1547" spans="1:108">
      <c r="A1547" s="388">
        <v>1302080</v>
      </c>
      <c r="B1547" s="419" t="s">
        <v>2612</v>
      </c>
      <c r="C1547" s="320">
        <f t="shared" si="1373"/>
        <v>0</v>
      </c>
      <c r="D1547" s="478"/>
      <c r="E1547" s="145"/>
      <c r="F1547" s="146"/>
      <c r="G1547" s="280"/>
      <c r="H1547" s="164">
        <f t="shared" si="1374"/>
        <v>0</v>
      </c>
      <c r="I1547" s="58"/>
      <c r="J1547" s="148"/>
      <c r="K1547" s="59"/>
      <c r="L1547" s="110"/>
      <c r="M1547" s="148"/>
      <c r="N1547" s="111"/>
      <c r="O1547" s="175">
        <f t="shared" si="1379"/>
        <v>0</v>
      </c>
      <c r="P1547" s="110"/>
      <c r="Q1547" s="111"/>
      <c r="R1547" s="175">
        <f t="shared" si="1380"/>
        <v>0</v>
      </c>
      <c r="S1547" s="110"/>
      <c r="T1547" s="111"/>
      <c r="U1547" s="175">
        <f t="shared" si="1381"/>
        <v>0</v>
      </c>
      <c r="V1547" s="110"/>
      <c r="W1547" s="111"/>
      <c r="X1547" s="175">
        <f t="shared" si="1382"/>
        <v>0</v>
      </c>
      <c r="Y1547" s="110"/>
      <c r="Z1547" s="282"/>
      <c r="AA1547" s="58"/>
      <c r="AB1547" s="148"/>
      <c r="AC1547" s="59"/>
      <c r="AD1547" s="110"/>
      <c r="AE1547" s="148"/>
      <c r="AF1547" s="111"/>
      <c r="AG1547" s="149"/>
      <c r="AH1547" s="110"/>
      <c r="AI1547" s="111"/>
      <c r="AJ1547" s="149"/>
      <c r="AK1547" s="75"/>
      <c r="AL1547" s="271"/>
      <c r="AM1547" s="271"/>
      <c r="AN1547" s="271"/>
      <c r="AO1547" s="855" t="str">
        <f t="shared" si="1346"/>
        <v/>
      </c>
      <c r="BE1547" s="244"/>
      <c r="BF1547" s="244"/>
      <c r="BG1547" s="244"/>
      <c r="BH1547" s="244"/>
      <c r="CC1547" s="513" t="str">
        <f t="shared" si="1347"/>
        <v/>
      </c>
      <c r="CD1547" s="513" t="str">
        <f t="shared" si="1348"/>
        <v/>
      </c>
      <c r="CE1547" s="513" t="str">
        <f t="shared" si="1349"/>
        <v/>
      </c>
      <c r="CF1547" s="513" t="str">
        <f t="shared" si="1350"/>
        <v/>
      </c>
      <c r="CG1547" s="513" t="str">
        <f t="shared" si="1351"/>
        <v/>
      </c>
      <c r="CH1547" s="513" t="str">
        <f t="shared" si="1352"/>
        <v/>
      </c>
      <c r="CI1547" s="513" t="str">
        <f t="shared" si="1353"/>
        <v/>
      </c>
      <c r="CJ1547" s="513"/>
      <c r="CK1547" s="513" t="str">
        <f t="shared" si="1354"/>
        <v/>
      </c>
      <c r="CL1547" s="513" t="str">
        <f t="shared" si="1355"/>
        <v/>
      </c>
      <c r="CM1547" s="513"/>
      <c r="CN1547" s="244"/>
      <c r="CO1547" s="244"/>
      <c r="CR1547" s="822">
        <f t="shared" si="1358"/>
        <v>0</v>
      </c>
      <c r="CS1547" s="822">
        <f t="shared" si="1359"/>
        <v>0</v>
      </c>
      <c r="CT1547" s="823">
        <f t="shared" si="1360"/>
        <v>0</v>
      </c>
      <c r="CU1547" s="817">
        <f t="shared" si="1361"/>
        <v>0</v>
      </c>
      <c r="CV1547" s="817">
        <f t="shared" si="1362"/>
        <v>0</v>
      </c>
      <c r="CW1547" s="817">
        <f t="shared" si="1363"/>
        <v>0</v>
      </c>
      <c r="CX1547" s="817">
        <f t="shared" si="1364"/>
        <v>0</v>
      </c>
      <c r="CY1547" s="817"/>
      <c r="CZ1547" s="817">
        <f t="shared" si="1365"/>
        <v>0</v>
      </c>
      <c r="DA1547" s="817">
        <f t="shared" si="1366"/>
        <v>0</v>
      </c>
      <c r="DB1547" s="817"/>
      <c r="DC1547" s="244"/>
      <c r="DD1547" s="244"/>
    </row>
    <row r="1548" spans="1:108">
      <c r="A1548" s="388">
        <v>1302081</v>
      </c>
      <c r="B1548" s="419" t="s">
        <v>2613</v>
      </c>
      <c r="C1548" s="320">
        <f t="shared" si="1373"/>
        <v>0</v>
      </c>
      <c r="D1548" s="478"/>
      <c r="E1548" s="145"/>
      <c r="F1548" s="146"/>
      <c r="G1548" s="280"/>
      <c r="H1548" s="164">
        <f t="shared" si="1374"/>
        <v>0</v>
      </c>
      <c r="I1548" s="58"/>
      <c r="J1548" s="148"/>
      <c r="K1548" s="59"/>
      <c r="L1548" s="110"/>
      <c r="M1548" s="148"/>
      <c r="N1548" s="111"/>
      <c r="O1548" s="175">
        <f t="shared" si="1379"/>
        <v>0</v>
      </c>
      <c r="P1548" s="110"/>
      <c r="Q1548" s="111"/>
      <c r="R1548" s="175">
        <f t="shared" si="1380"/>
        <v>0</v>
      </c>
      <c r="S1548" s="110"/>
      <c r="T1548" s="111"/>
      <c r="U1548" s="175">
        <f t="shared" si="1381"/>
        <v>0</v>
      </c>
      <c r="V1548" s="110"/>
      <c r="W1548" s="111"/>
      <c r="X1548" s="175">
        <f t="shared" si="1382"/>
        <v>0</v>
      </c>
      <c r="Y1548" s="110"/>
      <c r="Z1548" s="282"/>
      <c r="AA1548" s="58"/>
      <c r="AB1548" s="148"/>
      <c r="AC1548" s="59"/>
      <c r="AD1548" s="110"/>
      <c r="AE1548" s="148"/>
      <c r="AF1548" s="111"/>
      <c r="AG1548" s="149"/>
      <c r="AH1548" s="110"/>
      <c r="AI1548" s="111"/>
      <c r="AJ1548" s="149"/>
      <c r="AK1548" s="75"/>
      <c r="AL1548" s="271"/>
      <c r="AM1548" s="271"/>
      <c r="AN1548" s="271"/>
      <c r="AO1548" s="855" t="str">
        <f t="shared" si="1346"/>
        <v/>
      </c>
      <c r="BE1548" s="244"/>
      <c r="BF1548" s="244"/>
      <c r="BG1548" s="244"/>
      <c r="BH1548" s="244"/>
      <c r="CC1548" s="513" t="str">
        <f t="shared" si="1347"/>
        <v/>
      </c>
      <c r="CD1548" s="513" t="str">
        <f t="shared" si="1348"/>
        <v/>
      </c>
      <c r="CE1548" s="513" t="str">
        <f t="shared" si="1349"/>
        <v/>
      </c>
      <c r="CF1548" s="513" t="str">
        <f t="shared" si="1350"/>
        <v/>
      </c>
      <c r="CG1548" s="513" t="str">
        <f t="shared" si="1351"/>
        <v/>
      </c>
      <c r="CH1548" s="513" t="str">
        <f t="shared" si="1352"/>
        <v/>
      </c>
      <c r="CI1548" s="513" t="str">
        <f t="shared" si="1353"/>
        <v/>
      </c>
      <c r="CJ1548" s="513"/>
      <c r="CK1548" s="513" t="str">
        <f t="shared" si="1354"/>
        <v/>
      </c>
      <c r="CL1548" s="513" t="str">
        <f t="shared" si="1355"/>
        <v/>
      </c>
      <c r="CM1548" s="513"/>
      <c r="CN1548" s="244"/>
      <c r="CO1548" s="244"/>
      <c r="CR1548" s="822">
        <f t="shared" si="1358"/>
        <v>0</v>
      </c>
      <c r="CS1548" s="822">
        <f t="shared" si="1359"/>
        <v>0</v>
      </c>
      <c r="CT1548" s="823">
        <f t="shared" si="1360"/>
        <v>0</v>
      </c>
      <c r="CU1548" s="817">
        <f t="shared" si="1361"/>
        <v>0</v>
      </c>
      <c r="CV1548" s="817">
        <f t="shared" si="1362"/>
        <v>0</v>
      </c>
      <c r="CW1548" s="817">
        <f t="shared" si="1363"/>
        <v>0</v>
      </c>
      <c r="CX1548" s="817">
        <f t="shared" si="1364"/>
        <v>0</v>
      </c>
      <c r="CY1548" s="817"/>
      <c r="CZ1548" s="817">
        <f t="shared" si="1365"/>
        <v>0</v>
      </c>
      <c r="DA1548" s="817">
        <f t="shared" si="1366"/>
        <v>0</v>
      </c>
      <c r="DB1548" s="817"/>
      <c r="DC1548" s="244"/>
      <c r="DD1548" s="244"/>
    </row>
    <row r="1549" spans="1:108">
      <c r="A1549" s="388">
        <v>1302082</v>
      </c>
      <c r="B1549" s="419" t="s">
        <v>2614</v>
      </c>
      <c r="C1549" s="320">
        <f t="shared" si="1373"/>
        <v>0</v>
      </c>
      <c r="D1549" s="478"/>
      <c r="E1549" s="145"/>
      <c r="F1549" s="146"/>
      <c r="G1549" s="280"/>
      <c r="H1549" s="164">
        <f t="shared" si="1374"/>
        <v>0</v>
      </c>
      <c r="I1549" s="58"/>
      <c r="J1549" s="148"/>
      <c r="K1549" s="59"/>
      <c r="L1549" s="110"/>
      <c r="M1549" s="148"/>
      <c r="N1549" s="111"/>
      <c r="O1549" s="175">
        <f t="shared" si="1379"/>
        <v>0</v>
      </c>
      <c r="P1549" s="110"/>
      <c r="Q1549" s="111"/>
      <c r="R1549" s="175">
        <f t="shared" si="1380"/>
        <v>0</v>
      </c>
      <c r="S1549" s="110"/>
      <c r="T1549" s="111"/>
      <c r="U1549" s="175">
        <f t="shared" si="1381"/>
        <v>0</v>
      </c>
      <c r="V1549" s="110"/>
      <c r="W1549" s="111"/>
      <c r="X1549" s="175">
        <f t="shared" si="1382"/>
        <v>0</v>
      </c>
      <c r="Y1549" s="110"/>
      <c r="Z1549" s="282"/>
      <c r="AA1549" s="58"/>
      <c r="AB1549" s="148"/>
      <c r="AC1549" s="59"/>
      <c r="AD1549" s="110"/>
      <c r="AE1549" s="148"/>
      <c r="AF1549" s="111"/>
      <c r="AG1549" s="149"/>
      <c r="AH1549" s="110"/>
      <c r="AI1549" s="111"/>
      <c r="AJ1549" s="149"/>
      <c r="AK1549" s="75"/>
      <c r="AL1549" s="271"/>
      <c r="AM1549" s="271"/>
      <c r="AN1549" s="271"/>
      <c r="AO1549" s="855" t="str">
        <f t="shared" si="1346"/>
        <v/>
      </c>
      <c r="BE1549" s="244"/>
      <c r="BF1549" s="244"/>
      <c r="BG1549" s="244"/>
      <c r="BH1549" s="244"/>
      <c r="CC1549" s="513" t="str">
        <f t="shared" si="1347"/>
        <v/>
      </c>
      <c r="CD1549" s="513" t="str">
        <f t="shared" si="1348"/>
        <v/>
      </c>
      <c r="CE1549" s="513" t="str">
        <f t="shared" si="1349"/>
        <v/>
      </c>
      <c r="CF1549" s="513" t="str">
        <f t="shared" si="1350"/>
        <v/>
      </c>
      <c r="CG1549" s="513" t="str">
        <f t="shared" si="1351"/>
        <v/>
      </c>
      <c r="CH1549" s="513" t="str">
        <f t="shared" si="1352"/>
        <v/>
      </c>
      <c r="CI1549" s="513" t="str">
        <f t="shared" si="1353"/>
        <v/>
      </c>
      <c r="CJ1549" s="513"/>
      <c r="CK1549" s="513" t="str">
        <f t="shared" si="1354"/>
        <v/>
      </c>
      <c r="CL1549" s="513" t="str">
        <f t="shared" si="1355"/>
        <v/>
      </c>
      <c r="CM1549" s="513"/>
      <c r="CN1549" s="244"/>
      <c r="CO1549" s="244"/>
      <c r="CR1549" s="822">
        <f t="shared" si="1358"/>
        <v>0</v>
      </c>
      <c r="CS1549" s="822">
        <f t="shared" si="1359"/>
        <v>0</v>
      </c>
      <c r="CT1549" s="823">
        <f t="shared" si="1360"/>
        <v>0</v>
      </c>
      <c r="CU1549" s="817">
        <f t="shared" si="1361"/>
        <v>0</v>
      </c>
      <c r="CV1549" s="817">
        <f t="shared" si="1362"/>
        <v>0</v>
      </c>
      <c r="CW1549" s="817">
        <f t="shared" si="1363"/>
        <v>0</v>
      </c>
      <c r="CX1549" s="817">
        <f t="shared" si="1364"/>
        <v>0</v>
      </c>
      <c r="CY1549" s="817"/>
      <c r="CZ1549" s="817">
        <f t="shared" si="1365"/>
        <v>0</v>
      </c>
      <c r="DA1549" s="817">
        <f t="shared" si="1366"/>
        <v>0</v>
      </c>
      <c r="DB1549" s="817"/>
      <c r="DC1549" s="244"/>
      <c r="DD1549" s="244"/>
    </row>
    <row r="1550" spans="1:108">
      <c r="A1550" s="388">
        <v>1302083</v>
      </c>
      <c r="B1550" s="419" t="s">
        <v>2615</v>
      </c>
      <c r="C1550" s="320">
        <f t="shared" si="1373"/>
        <v>0</v>
      </c>
      <c r="D1550" s="478"/>
      <c r="E1550" s="145"/>
      <c r="F1550" s="146"/>
      <c r="G1550" s="280"/>
      <c r="H1550" s="164">
        <f t="shared" si="1374"/>
        <v>0</v>
      </c>
      <c r="I1550" s="58"/>
      <c r="J1550" s="148"/>
      <c r="K1550" s="59"/>
      <c r="L1550" s="110"/>
      <c r="M1550" s="148"/>
      <c r="N1550" s="111"/>
      <c r="O1550" s="175">
        <f t="shared" si="1379"/>
        <v>0</v>
      </c>
      <c r="P1550" s="110"/>
      <c r="Q1550" s="111"/>
      <c r="R1550" s="175">
        <f t="shared" si="1380"/>
        <v>0</v>
      </c>
      <c r="S1550" s="110"/>
      <c r="T1550" s="111"/>
      <c r="U1550" s="175">
        <f t="shared" si="1381"/>
        <v>0</v>
      </c>
      <c r="V1550" s="110"/>
      <c r="W1550" s="111"/>
      <c r="X1550" s="175">
        <f t="shared" si="1382"/>
        <v>0</v>
      </c>
      <c r="Y1550" s="110"/>
      <c r="Z1550" s="282"/>
      <c r="AA1550" s="58"/>
      <c r="AB1550" s="148"/>
      <c r="AC1550" s="59"/>
      <c r="AD1550" s="110"/>
      <c r="AE1550" s="148"/>
      <c r="AF1550" s="111"/>
      <c r="AG1550" s="149"/>
      <c r="AH1550" s="110"/>
      <c r="AI1550" s="111"/>
      <c r="AJ1550" s="149"/>
      <c r="AK1550" s="75"/>
      <c r="AL1550" s="271"/>
      <c r="AM1550" s="271"/>
      <c r="AN1550" s="271"/>
      <c r="AO1550" s="855" t="str">
        <f t="shared" si="1346"/>
        <v/>
      </c>
      <c r="BE1550" s="244"/>
      <c r="BF1550" s="244"/>
      <c r="BG1550" s="244"/>
      <c r="BH1550" s="244"/>
      <c r="CC1550" s="513" t="str">
        <f t="shared" si="1347"/>
        <v/>
      </c>
      <c r="CD1550" s="513" t="str">
        <f t="shared" si="1348"/>
        <v/>
      </c>
      <c r="CE1550" s="513" t="str">
        <f t="shared" si="1349"/>
        <v/>
      </c>
      <c r="CF1550" s="513" t="str">
        <f t="shared" si="1350"/>
        <v/>
      </c>
      <c r="CG1550" s="513" t="str">
        <f t="shared" si="1351"/>
        <v/>
      </c>
      <c r="CH1550" s="513" t="str">
        <f t="shared" si="1352"/>
        <v/>
      </c>
      <c r="CI1550" s="513" t="str">
        <f t="shared" si="1353"/>
        <v/>
      </c>
      <c r="CJ1550" s="513"/>
      <c r="CK1550" s="513" t="str">
        <f t="shared" si="1354"/>
        <v/>
      </c>
      <c r="CL1550" s="513" t="str">
        <f t="shared" si="1355"/>
        <v/>
      </c>
      <c r="CM1550" s="513"/>
      <c r="CN1550" s="244"/>
      <c r="CO1550" s="244"/>
      <c r="CR1550" s="822">
        <f t="shared" si="1358"/>
        <v>0</v>
      </c>
      <c r="CS1550" s="822">
        <f t="shared" si="1359"/>
        <v>0</v>
      </c>
      <c r="CT1550" s="823">
        <f t="shared" si="1360"/>
        <v>0</v>
      </c>
      <c r="CU1550" s="817">
        <f t="shared" si="1361"/>
        <v>0</v>
      </c>
      <c r="CV1550" s="817">
        <f t="shared" si="1362"/>
        <v>0</v>
      </c>
      <c r="CW1550" s="817">
        <f t="shared" si="1363"/>
        <v>0</v>
      </c>
      <c r="CX1550" s="817">
        <f t="shared" si="1364"/>
        <v>0</v>
      </c>
      <c r="CY1550" s="817"/>
      <c r="CZ1550" s="817">
        <f t="shared" si="1365"/>
        <v>0</v>
      </c>
      <c r="DA1550" s="817">
        <f t="shared" si="1366"/>
        <v>0</v>
      </c>
      <c r="DB1550" s="817"/>
      <c r="DC1550" s="244"/>
      <c r="DD1550" s="244"/>
    </row>
    <row r="1551" spans="1:108">
      <c r="A1551" s="388">
        <v>1302084</v>
      </c>
      <c r="B1551" s="419" t="s">
        <v>2616</v>
      </c>
      <c r="C1551" s="320">
        <f t="shared" si="1373"/>
        <v>0</v>
      </c>
      <c r="D1551" s="478"/>
      <c r="E1551" s="145"/>
      <c r="F1551" s="146"/>
      <c r="G1551" s="280"/>
      <c r="H1551" s="164">
        <f t="shared" si="1374"/>
        <v>0</v>
      </c>
      <c r="I1551" s="58"/>
      <c r="J1551" s="148"/>
      <c r="K1551" s="59"/>
      <c r="L1551" s="110"/>
      <c r="M1551" s="148"/>
      <c r="N1551" s="111"/>
      <c r="O1551" s="175">
        <f t="shared" si="1379"/>
        <v>0</v>
      </c>
      <c r="P1551" s="110"/>
      <c r="Q1551" s="111"/>
      <c r="R1551" s="175">
        <f t="shared" si="1380"/>
        <v>0</v>
      </c>
      <c r="S1551" s="110"/>
      <c r="T1551" s="111"/>
      <c r="U1551" s="175">
        <f t="shared" si="1381"/>
        <v>0</v>
      </c>
      <c r="V1551" s="110"/>
      <c r="W1551" s="111"/>
      <c r="X1551" s="175">
        <f t="shared" si="1382"/>
        <v>0</v>
      </c>
      <c r="Y1551" s="110"/>
      <c r="Z1551" s="282"/>
      <c r="AA1551" s="58"/>
      <c r="AB1551" s="148"/>
      <c r="AC1551" s="59"/>
      <c r="AD1551" s="110"/>
      <c r="AE1551" s="148"/>
      <c r="AF1551" s="111"/>
      <c r="AG1551" s="149"/>
      <c r="AH1551" s="110"/>
      <c r="AI1551" s="111"/>
      <c r="AJ1551" s="149"/>
      <c r="AK1551" s="75"/>
      <c r="AL1551" s="271"/>
      <c r="AM1551" s="271"/>
      <c r="AN1551" s="271"/>
      <c r="AO1551" s="855" t="str">
        <f t="shared" si="1346"/>
        <v/>
      </c>
      <c r="BE1551" s="244"/>
      <c r="BF1551" s="244"/>
      <c r="BG1551" s="244"/>
      <c r="BH1551" s="244"/>
      <c r="CC1551" s="513" t="str">
        <f t="shared" si="1347"/>
        <v/>
      </c>
      <c r="CD1551" s="513" t="str">
        <f t="shared" si="1348"/>
        <v/>
      </c>
      <c r="CE1551" s="513" t="str">
        <f t="shared" si="1349"/>
        <v/>
      </c>
      <c r="CF1551" s="513" t="str">
        <f t="shared" si="1350"/>
        <v/>
      </c>
      <c r="CG1551" s="513" t="str">
        <f t="shared" si="1351"/>
        <v/>
      </c>
      <c r="CH1551" s="513" t="str">
        <f t="shared" si="1352"/>
        <v/>
      </c>
      <c r="CI1551" s="513" t="str">
        <f t="shared" si="1353"/>
        <v/>
      </c>
      <c r="CJ1551" s="513"/>
      <c r="CK1551" s="513" t="str">
        <f t="shared" si="1354"/>
        <v/>
      </c>
      <c r="CL1551" s="513" t="str">
        <f t="shared" si="1355"/>
        <v/>
      </c>
      <c r="CM1551" s="513"/>
      <c r="CN1551" s="244"/>
      <c r="CO1551" s="244"/>
      <c r="CR1551" s="822">
        <f t="shared" si="1358"/>
        <v>0</v>
      </c>
      <c r="CS1551" s="822">
        <f t="shared" si="1359"/>
        <v>0</v>
      </c>
      <c r="CT1551" s="823">
        <f t="shared" si="1360"/>
        <v>0</v>
      </c>
      <c r="CU1551" s="817">
        <f t="shared" si="1361"/>
        <v>0</v>
      </c>
      <c r="CV1551" s="817">
        <f t="shared" si="1362"/>
        <v>0</v>
      </c>
      <c r="CW1551" s="817">
        <f t="shared" si="1363"/>
        <v>0</v>
      </c>
      <c r="CX1551" s="817">
        <f t="shared" si="1364"/>
        <v>0</v>
      </c>
      <c r="CY1551" s="817"/>
      <c r="CZ1551" s="817">
        <f t="shared" si="1365"/>
        <v>0</v>
      </c>
      <c r="DA1551" s="817">
        <f t="shared" si="1366"/>
        <v>0</v>
      </c>
      <c r="DB1551" s="817"/>
      <c r="DC1551" s="244"/>
      <c r="DD1551" s="244"/>
    </row>
    <row r="1552" spans="1:108">
      <c r="A1552" s="388">
        <v>1302085</v>
      </c>
      <c r="B1552" s="419" t="s">
        <v>2617</v>
      </c>
      <c r="C1552" s="320">
        <f t="shared" si="1373"/>
        <v>0</v>
      </c>
      <c r="D1552" s="478"/>
      <c r="E1552" s="145"/>
      <c r="F1552" s="146"/>
      <c r="G1552" s="280"/>
      <c r="H1552" s="164">
        <f t="shared" si="1374"/>
        <v>0</v>
      </c>
      <c r="I1552" s="58"/>
      <c r="J1552" s="148"/>
      <c r="K1552" s="59"/>
      <c r="L1552" s="110"/>
      <c r="M1552" s="148"/>
      <c r="N1552" s="111"/>
      <c r="O1552" s="175">
        <f t="shared" si="1379"/>
        <v>0</v>
      </c>
      <c r="P1552" s="110"/>
      <c r="Q1552" s="111"/>
      <c r="R1552" s="175">
        <f t="shared" si="1380"/>
        <v>0</v>
      </c>
      <c r="S1552" s="110"/>
      <c r="T1552" s="111"/>
      <c r="U1552" s="175">
        <f t="shared" si="1381"/>
        <v>0</v>
      </c>
      <c r="V1552" s="110"/>
      <c r="W1552" s="111"/>
      <c r="X1552" s="175">
        <f t="shared" si="1382"/>
        <v>0</v>
      </c>
      <c r="Y1552" s="110"/>
      <c r="Z1552" s="282"/>
      <c r="AA1552" s="58"/>
      <c r="AB1552" s="148"/>
      <c r="AC1552" s="59"/>
      <c r="AD1552" s="110"/>
      <c r="AE1552" s="148"/>
      <c r="AF1552" s="111"/>
      <c r="AG1552" s="149"/>
      <c r="AH1552" s="110"/>
      <c r="AI1552" s="111"/>
      <c r="AJ1552" s="149"/>
      <c r="AK1552" s="75"/>
      <c r="AL1552" s="271"/>
      <c r="AM1552" s="271"/>
      <c r="AN1552" s="271"/>
      <c r="AO1552" s="855" t="str">
        <f t="shared" si="1346"/>
        <v/>
      </c>
      <c r="BE1552" s="244"/>
      <c r="BF1552" s="244"/>
      <c r="BG1552" s="244"/>
      <c r="BH1552" s="244"/>
      <c r="CC1552" s="513" t="str">
        <f t="shared" si="1347"/>
        <v/>
      </c>
      <c r="CD1552" s="513" t="str">
        <f t="shared" si="1348"/>
        <v/>
      </c>
      <c r="CE1552" s="513" t="str">
        <f t="shared" si="1349"/>
        <v/>
      </c>
      <c r="CF1552" s="513" t="str">
        <f t="shared" si="1350"/>
        <v/>
      </c>
      <c r="CG1552" s="513" t="str">
        <f t="shared" si="1351"/>
        <v/>
      </c>
      <c r="CH1552" s="513" t="str">
        <f t="shared" si="1352"/>
        <v/>
      </c>
      <c r="CI1552" s="513" t="str">
        <f t="shared" si="1353"/>
        <v/>
      </c>
      <c r="CJ1552" s="513"/>
      <c r="CK1552" s="513" t="str">
        <f t="shared" si="1354"/>
        <v/>
      </c>
      <c r="CL1552" s="513" t="str">
        <f t="shared" si="1355"/>
        <v/>
      </c>
      <c r="CM1552" s="513"/>
      <c r="CN1552" s="244"/>
      <c r="CO1552" s="244"/>
      <c r="CR1552" s="822">
        <f t="shared" si="1358"/>
        <v>0</v>
      </c>
      <c r="CS1552" s="822">
        <f t="shared" si="1359"/>
        <v>0</v>
      </c>
      <c r="CT1552" s="823">
        <f t="shared" si="1360"/>
        <v>0</v>
      </c>
      <c r="CU1552" s="817">
        <f t="shared" si="1361"/>
        <v>0</v>
      </c>
      <c r="CV1552" s="817">
        <f t="shared" si="1362"/>
        <v>0</v>
      </c>
      <c r="CW1552" s="817">
        <f t="shared" si="1363"/>
        <v>0</v>
      </c>
      <c r="CX1552" s="817">
        <f t="shared" si="1364"/>
        <v>0</v>
      </c>
      <c r="CY1552" s="817"/>
      <c r="CZ1552" s="817">
        <f t="shared" si="1365"/>
        <v>0</v>
      </c>
      <c r="DA1552" s="817">
        <f t="shared" si="1366"/>
        <v>0</v>
      </c>
      <c r="DB1552" s="817"/>
      <c r="DC1552" s="244"/>
      <c r="DD1552" s="244"/>
    </row>
    <row r="1553" spans="1:108">
      <c r="A1553" s="388">
        <v>1302086</v>
      </c>
      <c r="B1553" s="419" t="s">
        <v>2618</v>
      </c>
      <c r="C1553" s="320">
        <f t="shared" si="1373"/>
        <v>0</v>
      </c>
      <c r="D1553" s="478"/>
      <c r="E1553" s="145"/>
      <c r="F1553" s="146"/>
      <c r="G1553" s="280"/>
      <c r="H1553" s="164">
        <f t="shared" si="1374"/>
        <v>0</v>
      </c>
      <c r="I1553" s="58"/>
      <c r="J1553" s="148"/>
      <c r="K1553" s="59"/>
      <c r="L1553" s="110"/>
      <c r="M1553" s="148"/>
      <c r="N1553" s="111"/>
      <c r="O1553" s="175">
        <f t="shared" si="1379"/>
        <v>0</v>
      </c>
      <c r="P1553" s="110"/>
      <c r="Q1553" s="111"/>
      <c r="R1553" s="175">
        <f t="shared" si="1380"/>
        <v>0</v>
      </c>
      <c r="S1553" s="110"/>
      <c r="T1553" s="111"/>
      <c r="U1553" s="175">
        <f t="shared" si="1381"/>
        <v>0</v>
      </c>
      <c r="V1553" s="110"/>
      <c r="W1553" s="111"/>
      <c r="X1553" s="175">
        <f t="shared" si="1382"/>
        <v>0</v>
      </c>
      <c r="Y1553" s="110"/>
      <c r="Z1553" s="282"/>
      <c r="AA1553" s="58"/>
      <c r="AB1553" s="148"/>
      <c r="AC1553" s="59"/>
      <c r="AD1553" s="110"/>
      <c r="AE1553" s="148"/>
      <c r="AF1553" s="111"/>
      <c r="AG1553" s="149"/>
      <c r="AH1553" s="110"/>
      <c r="AI1553" s="111"/>
      <c r="AJ1553" s="149"/>
      <c r="AK1553" s="75"/>
      <c r="AL1553" s="271"/>
      <c r="AM1553" s="271"/>
      <c r="AN1553" s="271"/>
      <c r="AO1553" s="855" t="str">
        <f t="shared" si="1346"/>
        <v/>
      </c>
      <c r="BE1553" s="244"/>
      <c r="BF1553" s="244"/>
      <c r="BG1553" s="244"/>
      <c r="BH1553" s="244"/>
      <c r="CC1553" s="513" t="str">
        <f t="shared" si="1347"/>
        <v/>
      </c>
      <c r="CD1553" s="513" t="str">
        <f t="shared" si="1348"/>
        <v/>
      </c>
      <c r="CE1553" s="513" t="str">
        <f t="shared" si="1349"/>
        <v/>
      </c>
      <c r="CF1553" s="513" t="str">
        <f t="shared" si="1350"/>
        <v/>
      </c>
      <c r="CG1553" s="513" t="str">
        <f t="shared" si="1351"/>
        <v/>
      </c>
      <c r="CH1553" s="513" t="str">
        <f t="shared" si="1352"/>
        <v/>
      </c>
      <c r="CI1553" s="513" t="str">
        <f t="shared" si="1353"/>
        <v/>
      </c>
      <c r="CJ1553" s="513"/>
      <c r="CK1553" s="513" t="str">
        <f t="shared" si="1354"/>
        <v/>
      </c>
      <c r="CL1553" s="513" t="str">
        <f t="shared" si="1355"/>
        <v/>
      </c>
      <c r="CM1553" s="513"/>
      <c r="CN1553" s="244"/>
      <c r="CO1553" s="244"/>
      <c r="CR1553" s="822">
        <f t="shared" si="1358"/>
        <v>0</v>
      </c>
      <c r="CS1553" s="822">
        <f t="shared" si="1359"/>
        <v>0</v>
      </c>
      <c r="CT1553" s="823">
        <f t="shared" si="1360"/>
        <v>0</v>
      </c>
      <c r="CU1553" s="817">
        <f t="shared" si="1361"/>
        <v>0</v>
      </c>
      <c r="CV1553" s="817">
        <f t="shared" si="1362"/>
        <v>0</v>
      </c>
      <c r="CW1553" s="817">
        <f t="shared" si="1363"/>
        <v>0</v>
      </c>
      <c r="CX1553" s="817">
        <f t="shared" si="1364"/>
        <v>0</v>
      </c>
      <c r="CY1553" s="817"/>
      <c r="CZ1553" s="817">
        <f t="shared" si="1365"/>
        <v>0</v>
      </c>
      <c r="DA1553" s="817">
        <f t="shared" si="1366"/>
        <v>0</v>
      </c>
      <c r="DB1553" s="817"/>
      <c r="DC1553" s="244"/>
      <c r="DD1553" s="244"/>
    </row>
    <row r="1554" spans="1:108">
      <c r="A1554" s="388">
        <v>1302087</v>
      </c>
      <c r="B1554" s="419" t="s">
        <v>2619</v>
      </c>
      <c r="C1554" s="320">
        <f t="shared" si="1373"/>
        <v>0</v>
      </c>
      <c r="D1554" s="478"/>
      <c r="E1554" s="145"/>
      <c r="F1554" s="146"/>
      <c r="G1554" s="280"/>
      <c r="H1554" s="164">
        <f t="shared" si="1374"/>
        <v>0</v>
      </c>
      <c r="I1554" s="58"/>
      <c r="J1554" s="148"/>
      <c r="K1554" s="59"/>
      <c r="L1554" s="110"/>
      <c r="M1554" s="148"/>
      <c r="N1554" s="111"/>
      <c r="O1554" s="175">
        <f t="shared" si="1379"/>
        <v>0</v>
      </c>
      <c r="P1554" s="110"/>
      <c r="Q1554" s="111"/>
      <c r="R1554" s="175">
        <f t="shared" si="1380"/>
        <v>0</v>
      </c>
      <c r="S1554" s="110"/>
      <c r="T1554" s="111"/>
      <c r="U1554" s="175">
        <f t="shared" si="1381"/>
        <v>0</v>
      </c>
      <c r="V1554" s="110"/>
      <c r="W1554" s="111"/>
      <c r="X1554" s="175">
        <f t="shared" si="1382"/>
        <v>0</v>
      </c>
      <c r="Y1554" s="110"/>
      <c r="Z1554" s="282"/>
      <c r="AA1554" s="58"/>
      <c r="AB1554" s="148"/>
      <c r="AC1554" s="59"/>
      <c r="AD1554" s="110"/>
      <c r="AE1554" s="148"/>
      <c r="AF1554" s="111"/>
      <c r="AG1554" s="149"/>
      <c r="AH1554" s="110"/>
      <c r="AI1554" s="111"/>
      <c r="AJ1554" s="149"/>
      <c r="AK1554" s="75"/>
      <c r="AL1554" s="271"/>
      <c r="AM1554" s="271"/>
      <c r="AN1554" s="271"/>
      <c r="AO1554" s="855" t="str">
        <f t="shared" si="1346"/>
        <v/>
      </c>
      <c r="BE1554" s="244"/>
      <c r="BF1554" s="244"/>
      <c r="BG1554" s="244"/>
      <c r="BH1554" s="244"/>
      <c r="CC1554" s="513" t="str">
        <f t="shared" si="1347"/>
        <v/>
      </c>
      <c r="CD1554" s="513" t="str">
        <f t="shared" si="1348"/>
        <v/>
      </c>
      <c r="CE1554" s="513" t="str">
        <f t="shared" si="1349"/>
        <v/>
      </c>
      <c r="CF1554" s="513" t="str">
        <f t="shared" si="1350"/>
        <v/>
      </c>
      <c r="CG1554" s="513" t="str">
        <f t="shared" si="1351"/>
        <v/>
      </c>
      <c r="CH1554" s="513" t="str">
        <f t="shared" si="1352"/>
        <v/>
      </c>
      <c r="CI1554" s="513" t="str">
        <f t="shared" si="1353"/>
        <v/>
      </c>
      <c r="CJ1554" s="513"/>
      <c r="CK1554" s="513" t="str">
        <f t="shared" si="1354"/>
        <v/>
      </c>
      <c r="CL1554" s="513" t="str">
        <f t="shared" si="1355"/>
        <v/>
      </c>
      <c r="CM1554" s="513"/>
      <c r="CN1554" s="244"/>
      <c r="CO1554" s="244"/>
      <c r="CR1554" s="822">
        <f t="shared" si="1358"/>
        <v>0</v>
      </c>
      <c r="CS1554" s="822">
        <f t="shared" si="1359"/>
        <v>0</v>
      </c>
      <c r="CT1554" s="823">
        <f t="shared" si="1360"/>
        <v>0</v>
      </c>
      <c r="CU1554" s="817">
        <f t="shared" si="1361"/>
        <v>0</v>
      </c>
      <c r="CV1554" s="817">
        <f t="shared" si="1362"/>
        <v>0</v>
      </c>
      <c r="CW1554" s="817">
        <f t="shared" si="1363"/>
        <v>0</v>
      </c>
      <c r="CX1554" s="817">
        <f t="shared" si="1364"/>
        <v>0</v>
      </c>
      <c r="CY1554" s="817"/>
      <c r="CZ1554" s="817">
        <f t="shared" si="1365"/>
        <v>0</v>
      </c>
      <c r="DA1554" s="817">
        <f t="shared" si="1366"/>
        <v>0</v>
      </c>
      <c r="DB1554" s="817"/>
      <c r="DC1554" s="244"/>
      <c r="DD1554" s="244"/>
    </row>
    <row r="1555" spans="1:108">
      <c r="A1555" s="388">
        <v>1302088</v>
      </c>
      <c r="B1555" s="419" t="s">
        <v>2620</v>
      </c>
      <c r="C1555" s="320">
        <f t="shared" si="1373"/>
        <v>0</v>
      </c>
      <c r="D1555" s="478"/>
      <c r="E1555" s="145"/>
      <c r="F1555" s="146"/>
      <c r="G1555" s="280"/>
      <c r="H1555" s="164">
        <f t="shared" si="1374"/>
        <v>0</v>
      </c>
      <c r="I1555" s="58"/>
      <c r="J1555" s="148"/>
      <c r="K1555" s="59"/>
      <c r="L1555" s="110"/>
      <c r="M1555" s="148"/>
      <c r="N1555" s="111"/>
      <c r="O1555" s="175">
        <f t="shared" si="1379"/>
        <v>0</v>
      </c>
      <c r="P1555" s="110"/>
      <c r="Q1555" s="111"/>
      <c r="R1555" s="175">
        <f t="shared" si="1380"/>
        <v>0</v>
      </c>
      <c r="S1555" s="110"/>
      <c r="T1555" s="111"/>
      <c r="U1555" s="175">
        <f t="shared" si="1381"/>
        <v>0</v>
      </c>
      <c r="V1555" s="110"/>
      <c r="W1555" s="111"/>
      <c r="X1555" s="175">
        <f t="shared" si="1382"/>
        <v>0</v>
      </c>
      <c r="Y1555" s="110"/>
      <c r="Z1555" s="282"/>
      <c r="AA1555" s="58"/>
      <c r="AB1555" s="148"/>
      <c r="AC1555" s="59"/>
      <c r="AD1555" s="110"/>
      <c r="AE1555" s="148"/>
      <c r="AF1555" s="111"/>
      <c r="AG1555" s="149"/>
      <c r="AH1555" s="110"/>
      <c r="AI1555" s="111"/>
      <c r="AJ1555" s="149"/>
      <c r="AK1555" s="75"/>
      <c r="AL1555" s="271"/>
      <c r="AM1555" s="271"/>
      <c r="AN1555" s="271"/>
      <c r="AO1555" s="855" t="str">
        <f t="shared" si="1346"/>
        <v/>
      </c>
      <c r="BE1555" s="244"/>
      <c r="BF1555" s="244"/>
      <c r="BG1555" s="244"/>
      <c r="BH1555" s="244"/>
      <c r="CC1555" s="513" t="str">
        <f t="shared" si="1347"/>
        <v/>
      </c>
      <c r="CD1555" s="513" t="str">
        <f t="shared" si="1348"/>
        <v/>
      </c>
      <c r="CE1555" s="513" t="str">
        <f t="shared" si="1349"/>
        <v/>
      </c>
      <c r="CF1555" s="513" t="str">
        <f t="shared" si="1350"/>
        <v/>
      </c>
      <c r="CG1555" s="513" t="str">
        <f t="shared" si="1351"/>
        <v/>
      </c>
      <c r="CH1555" s="513" t="str">
        <f t="shared" si="1352"/>
        <v/>
      </c>
      <c r="CI1555" s="513" t="str">
        <f t="shared" si="1353"/>
        <v/>
      </c>
      <c r="CJ1555" s="513"/>
      <c r="CK1555" s="513" t="str">
        <f t="shared" si="1354"/>
        <v/>
      </c>
      <c r="CL1555" s="513" t="str">
        <f t="shared" si="1355"/>
        <v/>
      </c>
      <c r="CM1555" s="513"/>
      <c r="CN1555" s="244"/>
      <c r="CO1555" s="244"/>
      <c r="CR1555" s="822">
        <f t="shared" si="1358"/>
        <v>0</v>
      </c>
      <c r="CS1555" s="822">
        <f t="shared" si="1359"/>
        <v>0</v>
      </c>
      <c r="CT1555" s="823">
        <f t="shared" si="1360"/>
        <v>0</v>
      </c>
      <c r="CU1555" s="817">
        <f t="shared" si="1361"/>
        <v>0</v>
      </c>
      <c r="CV1555" s="817">
        <f t="shared" si="1362"/>
        <v>0</v>
      </c>
      <c r="CW1555" s="817">
        <f t="shared" si="1363"/>
        <v>0</v>
      </c>
      <c r="CX1555" s="817">
        <f t="shared" si="1364"/>
        <v>0</v>
      </c>
      <c r="CY1555" s="817"/>
      <c r="CZ1555" s="817">
        <f t="shared" si="1365"/>
        <v>0</v>
      </c>
      <c r="DA1555" s="817">
        <f t="shared" si="1366"/>
        <v>0</v>
      </c>
      <c r="DB1555" s="817"/>
      <c r="DC1555" s="244"/>
      <c r="DD1555" s="244"/>
    </row>
    <row r="1556" spans="1:108">
      <c r="A1556" s="388">
        <v>1302089</v>
      </c>
      <c r="B1556" s="419" t="s">
        <v>2621</v>
      </c>
      <c r="C1556" s="320">
        <f t="shared" si="1373"/>
        <v>0</v>
      </c>
      <c r="D1556" s="478"/>
      <c r="E1556" s="145"/>
      <c r="F1556" s="146"/>
      <c r="G1556" s="280"/>
      <c r="H1556" s="164">
        <f t="shared" si="1374"/>
        <v>0</v>
      </c>
      <c r="I1556" s="58"/>
      <c r="J1556" s="148"/>
      <c r="K1556" s="59"/>
      <c r="L1556" s="110"/>
      <c r="M1556" s="148"/>
      <c r="N1556" s="111"/>
      <c r="O1556" s="175">
        <f t="shared" si="1379"/>
        <v>0</v>
      </c>
      <c r="P1556" s="110"/>
      <c r="Q1556" s="111"/>
      <c r="R1556" s="175">
        <f t="shared" si="1380"/>
        <v>0</v>
      </c>
      <c r="S1556" s="110"/>
      <c r="T1556" s="111"/>
      <c r="U1556" s="175">
        <f t="shared" si="1381"/>
        <v>0</v>
      </c>
      <c r="V1556" s="110"/>
      <c r="W1556" s="111"/>
      <c r="X1556" s="175">
        <f t="shared" si="1382"/>
        <v>0</v>
      </c>
      <c r="Y1556" s="110"/>
      <c r="Z1556" s="282"/>
      <c r="AA1556" s="58"/>
      <c r="AB1556" s="148"/>
      <c r="AC1556" s="59"/>
      <c r="AD1556" s="110"/>
      <c r="AE1556" s="148"/>
      <c r="AF1556" s="111"/>
      <c r="AG1556" s="149"/>
      <c r="AH1556" s="110"/>
      <c r="AI1556" s="111"/>
      <c r="AJ1556" s="149"/>
      <c r="AK1556" s="75"/>
      <c r="AL1556" s="271"/>
      <c r="AM1556" s="271"/>
      <c r="AN1556" s="271"/>
      <c r="AO1556" s="855" t="str">
        <f t="shared" si="1346"/>
        <v/>
      </c>
      <c r="BE1556" s="244"/>
      <c r="BF1556" s="244"/>
      <c r="BG1556" s="244"/>
      <c r="BH1556" s="244"/>
      <c r="CC1556" s="513" t="str">
        <f t="shared" si="1347"/>
        <v/>
      </c>
      <c r="CD1556" s="513" t="str">
        <f t="shared" si="1348"/>
        <v/>
      </c>
      <c r="CE1556" s="513" t="str">
        <f t="shared" si="1349"/>
        <v/>
      </c>
      <c r="CF1556" s="513" t="str">
        <f t="shared" si="1350"/>
        <v/>
      </c>
      <c r="CG1556" s="513" t="str">
        <f t="shared" si="1351"/>
        <v/>
      </c>
      <c r="CH1556" s="513" t="str">
        <f t="shared" si="1352"/>
        <v/>
      </c>
      <c r="CI1556" s="513" t="str">
        <f t="shared" si="1353"/>
        <v/>
      </c>
      <c r="CJ1556" s="513"/>
      <c r="CK1556" s="513" t="str">
        <f t="shared" si="1354"/>
        <v/>
      </c>
      <c r="CL1556" s="513" t="str">
        <f t="shared" si="1355"/>
        <v/>
      </c>
      <c r="CM1556" s="513"/>
      <c r="CN1556" s="244"/>
      <c r="CO1556" s="244"/>
      <c r="CR1556" s="822">
        <f t="shared" si="1358"/>
        <v>0</v>
      </c>
      <c r="CS1556" s="822">
        <f t="shared" si="1359"/>
        <v>0</v>
      </c>
      <c r="CT1556" s="823">
        <f t="shared" si="1360"/>
        <v>0</v>
      </c>
      <c r="CU1556" s="817">
        <f t="shared" si="1361"/>
        <v>0</v>
      </c>
      <c r="CV1556" s="817">
        <f t="shared" si="1362"/>
        <v>0</v>
      </c>
      <c r="CW1556" s="817">
        <f t="shared" si="1363"/>
        <v>0</v>
      </c>
      <c r="CX1556" s="817">
        <f t="shared" si="1364"/>
        <v>0</v>
      </c>
      <c r="CY1556" s="817"/>
      <c r="CZ1556" s="817">
        <f t="shared" si="1365"/>
        <v>0</v>
      </c>
      <c r="DA1556" s="817">
        <f t="shared" si="1366"/>
        <v>0</v>
      </c>
      <c r="DB1556" s="817"/>
      <c r="DC1556" s="244"/>
      <c r="DD1556" s="244"/>
    </row>
    <row r="1557" spans="1:108">
      <c r="A1557" s="388">
        <v>1302090</v>
      </c>
      <c r="B1557" s="419" t="s">
        <v>2622</v>
      </c>
      <c r="C1557" s="320">
        <f t="shared" si="1373"/>
        <v>0</v>
      </c>
      <c r="D1557" s="478"/>
      <c r="E1557" s="145"/>
      <c r="F1557" s="146"/>
      <c r="G1557" s="280"/>
      <c r="H1557" s="164">
        <f t="shared" si="1374"/>
        <v>0</v>
      </c>
      <c r="I1557" s="58"/>
      <c r="J1557" s="148"/>
      <c r="K1557" s="59"/>
      <c r="L1557" s="110"/>
      <c r="M1557" s="148"/>
      <c r="N1557" s="111"/>
      <c r="O1557" s="175">
        <f t="shared" si="1379"/>
        <v>0</v>
      </c>
      <c r="P1557" s="110"/>
      <c r="Q1557" s="111"/>
      <c r="R1557" s="175">
        <f t="shared" si="1380"/>
        <v>0</v>
      </c>
      <c r="S1557" s="110"/>
      <c r="T1557" s="111"/>
      <c r="U1557" s="175">
        <f t="shared" si="1381"/>
        <v>0</v>
      </c>
      <c r="V1557" s="110"/>
      <c r="W1557" s="111"/>
      <c r="X1557" s="175">
        <f t="shared" si="1382"/>
        <v>0</v>
      </c>
      <c r="Y1557" s="110"/>
      <c r="Z1557" s="282"/>
      <c r="AA1557" s="58"/>
      <c r="AB1557" s="148"/>
      <c r="AC1557" s="59"/>
      <c r="AD1557" s="110"/>
      <c r="AE1557" s="148"/>
      <c r="AF1557" s="111"/>
      <c r="AG1557" s="149"/>
      <c r="AH1557" s="110"/>
      <c r="AI1557" s="111"/>
      <c r="AJ1557" s="149"/>
      <c r="AK1557" s="75"/>
      <c r="AL1557" s="271"/>
      <c r="AM1557" s="271"/>
      <c r="AN1557" s="271"/>
      <c r="AO1557" s="855" t="str">
        <f t="shared" si="1346"/>
        <v/>
      </c>
      <c r="BE1557" s="244"/>
      <c r="BF1557" s="244"/>
      <c r="BG1557" s="244"/>
      <c r="BH1557" s="244"/>
      <c r="CC1557" s="513" t="str">
        <f t="shared" si="1347"/>
        <v/>
      </c>
      <c r="CD1557" s="513" t="str">
        <f t="shared" si="1348"/>
        <v/>
      </c>
      <c r="CE1557" s="513" t="str">
        <f t="shared" si="1349"/>
        <v/>
      </c>
      <c r="CF1557" s="513" t="str">
        <f t="shared" si="1350"/>
        <v/>
      </c>
      <c r="CG1557" s="513" t="str">
        <f t="shared" si="1351"/>
        <v/>
      </c>
      <c r="CH1557" s="513" t="str">
        <f t="shared" si="1352"/>
        <v/>
      </c>
      <c r="CI1557" s="513" t="str">
        <f t="shared" si="1353"/>
        <v/>
      </c>
      <c r="CJ1557" s="513"/>
      <c r="CK1557" s="513" t="str">
        <f t="shared" si="1354"/>
        <v/>
      </c>
      <c r="CL1557" s="513" t="str">
        <f t="shared" si="1355"/>
        <v/>
      </c>
      <c r="CM1557" s="513"/>
      <c r="CN1557" s="244"/>
      <c r="CO1557" s="244"/>
      <c r="CR1557" s="822">
        <f t="shared" si="1358"/>
        <v>0</v>
      </c>
      <c r="CS1557" s="822">
        <f t="shared" si="1359"/>
        <v>0</v>
      </c>
      <c r="CT1557" s="823">
        <f t="shared" si="1360"/>
        <v>0</v>
      </c>
      <c r="CU1557" s="817">
        <f t="shared" si="1361"/>
        <v>0</v>
      </c>
      <c r="CV1557" s="817">
        <f t="shared" si="1362"/>
        <v>0</v>
      </c>
      <c r="CW1557" s="817">
        <f t="shared" si="1363"/>
        <v>0</v>
      </c>
      <c r="CX1557" s="817">
        <f t="shared" si="1364"/>
        <v>0</v>
      </c>
      <c r="CY1557" s="817"/>
      <c r="CZ1557" s="817">
        <f t="shared" si="1365"/>
        <v>0</v>
      </c>
      <c r="DA1557" s="817">
        <f t="shared" si="1366"/>
        <v>0</v>
      </c>
      <c r="DB1557" s="817"/>
      <c r="DC1557" s="244"/>
      <c r="DD1557" s="244"/>
    </row>
    <row r="1558" spans="1:108">
      <c r="A1558" s="388">
        <v>1302091</v>
      </c>
      <c r="B1558" s="419" t="s">
        <v>2623</v>
      </c>
      <c r="C1558" s="320">
        <f t="shared" si="1373"/>
        <v>0</v>
      </c>
      <c r="D1558" s="478"/>
      <c r="E1558" s="145"/>
      <c r="F1558" s="146"/>
      <c r="G1558" s="280"/>
      <c r="H1558" s="164">
        <f t="shared" si="1374"/>
        <v>0</v>
      </c>
      <c r="I1558" s="58"/>
      <c r="J1558" s="148"/>
      <c r="K1558" s="59"/>
      <c r="L1558" s="110"/>
      <c r="M1558" s="148"/>
      <c r="N1558" s="111"/>
      <c r="O1558" s="175">
        <f t="shared" si="1379"/>
        <v>0</v>
      </c>
      <c r="P1558" s="110"/>
      <c r="Q1558" s="111"/>
      <c r="R1558" s="175">
        <f t="shared" si="1380"/>
        <v>0</v>
      </c>
      <c r="S1558" s="110"/>
      <c r="T1558" s="111"/>
      <c r="U1558" s="175">
        <f t="shared" si="1381"/>
        <v>0</v>
      </c>
      <c r="V1558" s="110"/>
      <c r="W1558" s="111"/>
      <c r="X1558" s="175">
        <f t="shared" si="1382"/>
        <v>0</v>
      </c>
      <c r="Y1558" s="110"/>
      <c r="Z1558" s="282"/>
      <c r="AA1558" s="58"/>
      <c r="AB1558" s="148"/>
      <c r="AC1558" s="59"/>
      <c r="AD1558" s="110"/>
      <c r="AE1558" s="148"/>
      <c r="AF1558" s="111"/>
      <c r="AG1558" s="149"/>
      <c r="AH1558" s="110"/>
      <c r="AI1558" s="111"/>
      <c r="AJ1558" s="149"/>
      <c r="AK1558" s="75"/>
      <c r="AL1558" s="271"/>
      <c r="AM1558" s="271"/>
      <c r="AN1558" s="271"/>
      <c r="AO1558" s="855" t="str">
        <f t="shared" si="1346"/>
        <v/>
      </c>
      <c r="BE1558" s="244"/>
      <c r="BF1558" s="244"/>
      <c r="BG1558" s="244"/>
      <c r="BH1558" s="244"/>
      <c r="CC1558" s="513" t="str">
        <f t="shared" si="1347"/>
        <v/>
      </c>
      <c r="CD1558" s="513" t="str">
        <f t="shared" si="1348"/>
        <v/>
      </c>
      <c r="CE1558" s="513" t="str">
        <f t="shared" si="1349"/>
        <v/>
      </c>
      <c r="CF1558" s="513" t="str">
        <f t="shared" si="1350"/>
        <v/>
      </c>
      <c r="CG1558" s="513" t="str">
        <f t="shared" si="1351"/>
        <v/>
      </c>
      <c r="CH1558" s="513" t="str">
        <f t="shared" si="1352"/>
        <v/>
      </c>
      <c r="CI1558" s="513" t="str">
        <f t="shared" si="1353"/>
        <v/>
      </c>
      <c r="CJ1558" s="513"/>
      <c r="CK1558" s="513" t="str">
        <f t="shared" si="1354"/>
        <v/>
      </c>
      <c r="CL1558" s="513" t="str">
        <f t="shared" si="1355"/>
        <v/>
      </c>
      <c r="CM1558" s="513"/>
      <c r="CN1558" s="244"/>
      <c r="CO1558" s="244"/>
      <c r="CR1558" s="822">
        <f t="shared" si="1358"/>
        <v>0</v>
      </c>
      <c r="CS1558" s="822">
        <f t="shared" si="1359"/>
        <v>0</v>
      </c>
      <c r="CT1558" s="823">
        <f t="shared" si="1360"/>
        <v>0</v>
      </c>
      <c r="CU1558" s="817">
        <f t="shared" si="1361"/>
        <v>0</v>
      </c>
      <c r="CV1558" s="817">
        <f t="shared" si="1362"/>
        <v>0</v>
      </c>
      <c r="CW1558" s="817">
        <f t="shared" si="1363"/>
        <v>0</v>
      </c>
      <c r="CX1558" s="817">
        <f t="shared" si="1364"/>
        <v>0</v>
      </c>
      <c r="CY1558" s="817"/>
      <c r="CZ1558" s="817">
        <f t="shared" si="1365"/>
        <v>0</v>
      </c>
      <c r="DA1558" s="817">
        <f t="shared" si="1366"/>
        <v>0</v>
      </c>
      <c r="DB1558" s="817"/>
      <c r="DC1558" s="244"/>
      <c r="DD1558" s="244"/>
    </row>
    <row r="1559" spans="1:108">
      <c r="A1559" s="388">
        <v>1302013</v>
      </c>
      <c r="B1559" s="419" t="s">
        <v>2624</v>
      </c>
      <c r="C1559" s="320">
        <f t="shared" si="1373"/>
        <v>0</v>
      </c>
      <c r="D1559" s="478"/>
      <c r="E1559" s="145"/>
      <c r="F1559" s="146"/>
      <c r="G1559" s="280"/>
      <c r="H1559" s="164">
        <f t="shared" si="1374"/>
        <v>0</v>
      </c>
      <c r="I1559" s="58"/>
      <c r="J1559" s="148"/>
      <c r="K1559" s="59"/>
      <c r="L1559" s="110"/>
      <c r="M1559" s="148"/>
      <c r="N1559" s="111"/>
      <c r="O1559" s="175">
        <f t="shared" si="1379"/>
        <v>0</v>
      </c>
      <c r="P1559" s="110"/>
      <c r="Q1559" s="111"/>
      <c r="R1559" s="175">
        <f t="shared" si="1380"/>
        <v>0</v>
      </c>
      <c r="S1559" s="110"/>
      <c r="T1559" s="111"/>
      <c r="U1559" s="175">
        <f t="shared" si="1381"/>
        <v>0</v>
      </c>
      <c r="V1559" s="110"/>
      <c r="W1559" s="111"/>
      <c r="X1559" s="175">
        <f t="shared" si="1382"/>
        <v>0</v>
      </c>
      <c r="Y1559" s="110"/>
      <c r="Z1559" s="282"/>
      <c r="AA1559" s="58"/>
      <c r="AB1559" s="148"/>
      <c r="AC1559" s="59"/>
      <c r="AD1559" s="110"/>
      <c r="AE1559" s="148"/>
      <c r="AF1559" s="111"/>
      <c r="AG1559" s="149"/>
      <c r="AH1559" s="110"/>
      <c r="AI1559" s="111"/>
      <c r="AJ1559" s="149"/>
      <c r="AK1559" s="75"/>
      <c r="AL1559" s="271"/>
      <c r="AM1559" s="271"/>
      <c r="AN1559" s="271"/>
      <c r="AO1559" s="855" t="str">
        <f t="shared" si="1346"/>
        <v/>
      </c>
      <c r="BE1559" s="244"/>
      <c r="BF1559" s="244"/>
      <c r="BG1559" s="244"/>
      <c r="BH1559" s="244"/>
      <c r="CC1559" s="513" t="str">
        <f t="shared" si="1347"/>
        <v/>
      </c>
      <c r="CD1559" s="513" t="str">
        <f t="shared" si="1348"/>
        <v/>
      </c>
      <c r="CE1559" s="513" t="str">
        <f t="shared" si="1349"/>
        <v/>
      </c>
      <c r="CF1559" s="513" t="str">
        <f t="shared" si="1350"/>
        <v/>
      </c>
      <c r="CG1559" s="513" t="str">
        <f t="shared" si="1351"/>
        <v/>
      </c>
      <c r="CH1559" s="513" t="str">
        <f t="shared" si="1352"/>
        <v/>
      </c>
      <c r="CI1559" s="513" t="str">
        <f t="shared" si="1353"/>
        <v/>
      </c>
      <c r="CJ1559" s="513"/>
      <c r="CK1559" s="513" t="str">
        <f t="shared" si="1354"/>
        <v/>
      </c>
      <c r="CL1559" s="513" t="str">
        <f t="shared" si="1355"/>
        <v/>
      </c>
      <c r="CM1559" s="513"/>
      <c r="CN1559" s="244"/>
      <c r="CO1559" s="244"/>
      <c r="CR1559" s="822">
        <f t="shared" si="1358"/>
        <v>0</v>
      </c>
      <c r="CS1559" s="822">
        <f t="shared" si="1359"/>
        <v>0</v>
      </c>
      <c r="CT1559" s="823">
        <f t="shared" si="1360"/>
        <v>0</v>
      </c>
      <c r="CU1559" s="817">
        <f t="shared" si="1361"/>
        <v>0</v>
      </c>
      <c r="CV1559" s="817">
        <f t="shared" si="1362"/>
        <v>0</v>
      </c>
      <c r="CW1559" s="817">
        <f t="shared" si="1363"/>
        <v>0</v>
      </c>
      <c r="CX1559" s="817">
        <f t="shared" si="1364"/>
        <v>0</v>
      </c>
      <c r="CY1559" s="817"/>
      <c r="CZ1559" s="817">
        <f t="shared" si="1365"/>
        <v>0</v>
      </c>
      <c r="DA1559" s="817">
        <f t="shared" si="1366"/>
        <v>0</v>
      </c>
      <c r="DB1559" s="817"/>
      <c r="DC1559" s="244"/>
      <c r="DD1559" s="244"/>
    </row>
    <row r="1560" spans="1:108">
      <c r="A1560" s="388">
        <v>1302014</v>
      </c>
      <c r="B1560" s="408" t="s">
        <v>2625</v>
      </c>
      <c r="C1560" s="320">
        <f t="shared" si="1373"/>
        <v>0</v>
      </c>
      <c r="D1560" s="478"/>
      <c r="E1560" s="145"/>
      <c r="F1560" s="146"/>
      <c r="G1560" s="280"/>
      <c r="H1560" s="164">
        <f t="shared" si="1374"/>
        <v>0</v>
      </c>
      <c r="I1560" s="58"/>
      <c r="J1560" s="148"/>
      <c r="K1560" s="59"/>
      <c r="L1560" s="110"/>
      <c r="M1560" s="148"/>
      <c r="N1560" s="111"/>
      <c r="O1560" s="175">
        <f t="shared" si="1379"/>
        <v>0</v>
      </c>
      <c r="P1560" s="110"/>
      <c r="Q1560" s="111"/>
      <c r="R1560" s="175">
        <f t="shared" si="1380"/>
        <v>0</v>
      </c>
      <c r="S1560" s="110"/>
      <c r="T1560" s="111"/>
      <c r="U1560" s="175">
        <f t="shared" si="1381"/>
        <v>0</v>
      </c>
      <c r="V1560" s="110"/>
      <c r="W1560" s="111"/>
      <c r="X1560" s="175">
        <f t="shared" si="1382"/>
        <v>0</v>
      </c>
      <c r="Y1560" s="110"/>
      <c r="Z1560" s="282"/>
      <c r="AA1560" s="58"/>
      <c r="AB1560" s="148"/>
      <c r="AC1560" s="59"/>
      <c r="AD1560" s="110"/>
      <c r="AE1560" s="148"/>
      <c r="AF1560" s="111"/>
      <c r="AG1560" s="149"/>
      <c r="AH1560" s="110"/>
      <c r="AI1560" s="111"/>
      <c r="AJ1560" s="149"/>
      <c r="AK1560" s="75"/>
      <c r="AL1560" s="271"/>
      <c r="AM1560" s="271"/>
      <c r="AN1560" s="271"/>
      <c r="AO1560" s="855" t="str">
        <f t="shared" si="1346"/>
        <v/>
      </c>
      <c r="BE1560" s="244"/>
      <c r="BF1560" s="244"/>
      <c r="BG1560" s="244"/>
      <c r="BH1560" s="244"/>
      <c r="CC1560" s="513" t="str">
        <f t="shared" si="1347"/>
        <v/>
      </c>
      <c r="CD1560" s="513" t="str">
        <f t="shared" si="1348"/>
        <v/>
      </c>
      <c r="CE1560" s="513" t="str">
        <f t="shared" si="1349"/>
        <v/>
      </c>
      <c r="CF1560" s="513" t="str">
        <f t="shared" si="1350"/>
        <v/>
      </c>
      <c r="CG1560" s="513" t="str">
        <f t="shared" si="1351"/>
        <v/>
      </c>
      <c r="CH1560" s="513" t="str">
        <f t="shared" si="1352"/>
        <v/>
      </c>
      <c r="CI1560" s="513" t="str">
        <f t="shared" si="1353"/>
        <v/>
      </c>
      <c r="CJ1560" s="513"/>
      <c r="CK1560" s="513" t="str">
        <f t="shared" si="1354"/>
        <v/>
      </c>
      <c r="CL1560" s="513" t="str">
        <f t="shared" si="1355"/>
        <v/>
      </c>
      <c r="CM1560" s="513"/>
      <c r="CN1560" s="244"/>
      <c r="CO1560" s="244"/>
      <c r="CR1560" s="822">
        <f t="shared" si="1358"/>
        <v>0</v>
      </c>
      <c r="CS1560" s="822">
        <f t="shared" si="1359"/>
        <v>0</v>
      </c>
      <c r="CT1560" s="823">
        <f t="shared" si="1360"/>
        <v>0</v>
      </c>
      <c r="CU1560" s="817">
        <f t="shared" si="1361"/>
        <v>0</v>
      </c>
      <c r="CV1560" s="817">
        <f t="shared" si="1362"/>
        <v>0</v>
      </c>
      <c r="CW1560" s="817">
        <f t="shared" si="1363"/>
        <v>0</v>
      </c>
      <c r="CX1560" s="817">
        <f t="shared" si="1364"/>
        <v>0</v>
      </c>
      <c r="CY1560" s="817"/>
      <c r="CZ1560" s="817">
        <f t="shared" si="1365"/>
        <v>0</v>
      </c>
      <c r="DA1560" s="817">
        <f t="shared" si="1366"/>
        <v>0</v>
      </c>
      <c r="DB1560" s="817"/>
      <c r="DC1560" s="244"/>
      <c r="DD1560" s="244"/>
    </row>
    <row r="1561" spans="1:108">
      <c r="A1561" s="388">
        <v>1302015</v>
      </c>
      <c r="B1561" s="419" t="s">
        <v>2626</v>
      </c>
      <c r="C1561" s="320">
        <f t="shared" si="1373"/>
        <v>0</v>
      </c>
      <c r="D1561" s="478"/>
      <c r="E1561" s="145"/>
      <c r="F1561" s="146"/>
      <c r="G1561" s="280"/>
      <c r="H1561" s="164">
        <f t="shared" si="1374"/>
        <v>0</v>
      </c>
      <c r="I1561" s="58"/>
      <c r="J1561" s="148"/>
      <c r="K1561" s="59"/>
      <c r="L1561" s="110"/>
      <c r="M1561" s="148"/>
      <c r="N1561" s="111"/>
      <c r="O1561" s="175">
        <f t="shared" si="1379"/>
        <v>0</v>
      </c>
      <c r="P1561" s="110"/>
      <c r="Q1561" s="111"/>
      <c r="R1561" s="175">
        <f t="shared" si="1380"/>
        <v>0</v>
      </c>
      <c r="S1561" s="110"/>
      <c r="T1561" s="111"/>
      <c r="U1561" s="175">
        <f t="shared" si="1381"/>
        <v>0</v>
      </c>
      <c r="V1561" s="110"/>
      <c r="W1561" s="111"/>
      <c r="X1561" s="175">
        <f t="shared" si="1382"/>
        <v>0</v>
      </c>
      <c r="Y1561" s="110"/>
      <c r="Z1561" s="282"/>
      <c r="AA1561" s="58"/>
      <c r="AB1561" s="148"/>
      <c r="AC1561" s="59"/>
      <c r="AD1561" s="110"/>
      <c r="AE1561" s="148"/>
      <c r="AF1561" s="111"/>
      <c r="AG1561" s="149"/>
      <c r="AH1561" s="110"/>
      <c r="AI1561" s="111"/>
      <c r="AJ1561" s="149"/>
      <c r="AK1561" s="75"/>
      <c r="AL1561" s="271"/>
      <c r="AM1561" s="271"/>
      <c r="AN1561" s="271"/>
      <c r="AO1561" s="855" t="str">
        <f t="shared" si="1346"/>
        <v/>
      </c>
      <c r="BE1561" s="244"/>
      <c r="BF1561" s="244"/>
      <c r="BG1561" s="244"/>
      <c r="BH1561" s="244"/>
      <c r="CC1561" s="513" t="str">
        <f t="shared" si="1347"/>
        <v/>
      </c>
      <c r="CD1561" s="513" t="str">
        <f t="shared" si="1348"/>
        <v/>
      </c>
      <c r="CE1561" s="513" t="str">
        <f t="shared" si="1349"/>
        <v/>
      </c>
      <c r="CF1561" s="513" t="str">
        <f t="shared" si="1350"/>
        <v/>
      </c>
      <c r="CG1561" s="513" t="str">
        <f t="shared" si="1351"/>
        <v/>
      </c>
      <c r="CH1561" s="513" t="str">
        <f t="shared" si="1352"/>
        <v/>
      </c>
      <c r="CI1561" s="513" t="str">
        <f t="shared" si="1353"/>
        <v/>
      </c>
      <c r="CJ1561" s="513"/>
      <c r="CK1561" s="513" t="str">
        <f t="shared" si="1354"/>
        <v/>
      </c>
      <c r="CL1561" s="513" t="str">
        <f t="shared" si="1355"/>
        <v/>
      </c>
      <c r="CM1561" s="513"/>
      <c r="CN1561" s="244"/>
      <c r="CO1561" s="244"/>
      <c r="CR1561" s="822">
        <f t="shared" si="1358"/>
        <v>0</v>
      </c>
      <c r="CS1561" s="822">
        <f t="shared" si="1359"/>
        <v>0</v>
      </c>
      <c r="CT1561" s="823">
        <f t="shared" si="1360"/>
        <v>0</v>
      </c>
      <c r="CU1561" s="817">
        <f t="shared" si="1361"/>
        <v>0</v>
      </c>
      <c r="CV1561" s="817">
        <f t="shared" si="1362"/>
        <v>0</v>
      </c>
      <c r="CW1561" s="817">
        <f t="shared" si="1363"/>
        <v>0</v>
      </c>
      <c r="CX1561" s="817">
        <f t="shared" si="1364"/>
        <v>0</v>
      </c>
      <c r="CY1561" s="817"/>
      <c r="CZ1561" s="817">
        <f t="shared" si="1365"/>
        <v>0</v>
      </c>
      <c r="DA1561" s="817">
        <f t="shared" si="1366"/>
        <v>0</v>
      </c>
      <c r="DB1561" s="817"/>
      <c r="DC1561" s="244"/>
      <c r="DD1561" s="244"/>
    </row>
    <row r="1562" spans="1:108">
      <c r="A1562" s="388">
        <v>1302016</v>
      </c>
      <c r="B1562" s="419" t="s">
        <v>2627</v>
      </c>
      <c r="C1562" s="320">
        <f t="shared" si="1373"/>
        <v>0</v>
      </c>
      <c r="D1562" s="478"/>
      <c r="E1562" s="145"/>
      <c r="F1562" s="146"/>
      <c r="G1562" s="280"/>
      <c r="H1562" s="164">
        <f t="shared" si="1374"/>
        <v>0</v>
      </c>
      <c r="I1562" s="58"/>
      <c r="J1562" s="148"/>
      <c r="K1562" s="59"/>
      <c r="L1562" s="110"/>
      <c r="M1562" s="148"/>
      <c r="N1562" s="111"/>
      <c r="O1562" s="175">
        <f t="shared" si="1379"/>
        <v>0</v>
      </c>
      <c r="P1562" s="110"/>
      <c r="Q1562" s="111"/>
      <c r="R1562" s="175">
        <f t="shared" si="1380"/>
        <v>0</v>
      </c>
      <c r="S1562" s="110"/>
      <c r="T1562" s="111"/>
      <c r="U1562" s="175">
        <f t="shared" si="1381"/>
        <v>0</v>
      </c>
      <c r="V1562" s="110"/>
      <c r="W1562" s="111"/>
      <c r="X1562" s="175">
        <f t="shared" si="1382"/>
        <v>0</v>
      </c>
      <c r="Y1562" s="110"/>
      <c r="Z1562" s="282"/>
      <c r="AA1562" s="58"/>
      <c r="AB1562" s="148"/>
      <c r="AC1562" s="59"/>
      <c r="AD1562" s="110"/>
      <c r="AE1562" s="148"/>
      <c r="AF1562" s="111"/>
      <c r="AG1562" s="149"/>
      <c r="AH1562" s="110"/>
      <c r="AI1562" s="111"/>
      <c r="AJ1562" s="149"/>
      <c r="AK1562" s="75"/>
      <c r="AL1562" s="271"/>
      <c r="AM1562" s="271"/>
      <c r="AN1562" s="271"/>
      <c r="AO1562" s="855" t="str">
        <f t="shared" si="1346"/>
        <v/>
      </c>
      <c r="BE1562" s="244"/>
      <c r="BF1562" s="244"/>
      <c r="BG1562" s="244"/>
      <c r="BH1562" s="244"/>
      <c r="CC1562" s="513" t="str">
        <f t="shared" si="1347"/>
        <v/>
      </c>
      <c r="CD1562" s="513" t="str">
        <f t="shared" si="1348"/>
        <v/>
      </c>
      <c r="CE1562" s="513" t="str">
        <f t="shared" si="1349"/>
        <v/>
      </c>
      <c r="CF1562" s="513" t="str">
        <f t="shared" si="1350"/>
        <v/>
      </c>
      <c r="CG1562" s="513" t="str">
        <f t="shared" si="1351"/>
        <v/>
      </c>
      <c r="CH1562" s="513" t="str">
        <f t="shared" si="1352"/>
        <v/>
      </c>
      <c r="CI1562" s="513" t="str">
        <f t="shared" si="1353"/>
        <v/>
      </c>
      <c r="CJ1562" s="513"/>
      <c r="CK1562" s="513" t="str">
        <f t="shared" si="1354"/>
        <v/>
      </c>
      <c r="CL1562" s="513" t="str">
        <f t="shared" si="1355"/>
        <v/>
      </c>
      <c r="CM1562" s="513"/>
      <c r="CN1562" s="244"/>
      <c r="CO1562" s="244"/>
      <c r="CR1562" s="822">
        <f t="shared" si="1358"/>
        <v>0</v>
      </c>
      <c r="CS1562" s="822">
        <f t="shared" si="1359"/>
        <v>0</v>
      </c>
      <c r="CT1562" s="823">
        <f t="shared" si="1360"/>
        <v>0</v>
      </c>
      <c r="CU1562" s="817">
        <f t="shared" si="1361"/>
        <v>0</v>
      </c>
      <c r="CV1562" s="817">
        <f t="shared" si="1362"/>
        <v>0</v>
      </c>
      <c r="CW1562" s="817">
        <f t="shared" si="1363"/>
        <v>0</v>
      </c>
      <c r="CX1562" s="817">
        <f t="shared" si="1364"/>
        <v>0</v>
      </c>
      <c r="CY1562" s="817"/>
      <c r="CZ1562" s="817">
        <f t="shared" si="1365"/>
        <v>0</v>
      </c>
      <c r="DA1562" s="817">
        <f t="shared" si="1366"/>
        <v>0</v>
      </c>
      <c r="DB1562" s="817"/>
      <c r="DC1562" s="244"/>
      <c r="DD1562" s="244"/>
    </row>
    <row r="1563" spans="1:108">
      <c r="A1563" s="388">
        <v>1302017</v>
      </c>
      <c r="B1563" s="419" t="s">
        <v>2628</v>
      </c>
      <c r="C1563" s="320">
        <f t="shared" si="1373"/>
        <v>0</v>
      </c>
      <c r="D1563" s="478"/>
      <c r="E1563" s="145"/>
      <c r="F1563" s="146"/>
      <c r="G1563" s="280"/>
      <c r="H1563" s="164">
        <f t="shared" si="1374"/>
        <v>0</v>
      </c>
      <c r="I1563" s="58"/>
      <c r="J1563" s="148"/>
      <c r="K1563" s="59"/>
      <c r="L1563" s="110"/>
      <c r="M1563" s="148"/>
      <c r="N1563" s="111"/>
      <c r="O1563" s="175">
        <f t="shared" si="1379"/>
        <v>0</v>
      </c>
      <c r="P1563" s="110"/>
      <c r="Q1563" s="111"/>
      <c r="R1563" s="175">
        <f t="shared" si="1380"/>
        <v>0</v>
      </c>
      <c r="S1563" s="110"/>
      <c r="T1563" s="111"/>
      <c r="U1563" s="175">
        <f t="shared" si="1381"/>
        <v>0</v>
      </c>
      <c r="V1563" s="110"/>
      <c r="W1563" s="111"/>
      <c r="X1563" s="175">
        <f t="shared" si="1382"/>
        <v>0</v>
      </c>
      <c r="Y1563" s="110"/>
      <c r="Z1563" s="282"/>
      <c r="AA1563" s="58"/>
      <c r="AB1563" s="148"/>
      <c r="AC1563" s="59"/>
      <c r="AD1563" s="110"/>
      <c r="AE1563" s="148"/>
      <c r="AF1563" s="111"/>
      <c r="AG1563" s="149"/>
      <c r="AH1563" s="110"/>
      <c r="AI1563" s="111"/>
      <c r="AJ1563" s="149"/>
      <c r="AK1563" s="75"/>
      <c r="AL1563" s="271"/>
      <c r="AM1563" s="271"/>
      <c r="AN1563" s="271"/>
      <c r="AO1563" s="855" t="str">
        <f t="shared" si="1346"/>
        <v/>
      </c>
      <c r="BE1563" s="244"/>
      <c r="BF1563" s="244"/>
      <c r="BG1563" s="244"/>
      <c r="BH1563" s="244"/>
      <c r="CC1563" s="513" t="str">
        <f t="shared" si="1347"/>
        <v/>
      </c>
      <c r="CD1563" s="513" t="str">
        <f t="shared" si="1348"/>
        <v/>
      </c>
      <c r="CE1563" s="513" t="str">
        <f t="shared" si="1349"/>
        <v/>
      </c>
      <c r="CF1563" s="513" t="str">
        <f t="shared" si="1350"/>
        <v/>
      </c>
      <c r="CG1563" s="513" t="str">
        <f t="shared" si="1351"/>
        <v/>
      </c>
      <c r="CH1563" s="513" t="str">
        <f t="shared" si="1352"/>
        <v/>
      </c>
      <c r="CI1563" s="513" t="str">
        <f t="shared" si="1353"/>
        <v/>
      </c>
      <c r="CJ1563" s="513"/>
      <c r="CK1563" s="513" t="str">
        <f t="shared" si="1354"/>
        <v/>
      </c>
      <c r="CL1563" s="513" t="str">
        <f t="shared" si="1355"/>
        <v/>
      </c>
      <c r="CM1563" s="513"/>
      <c r="CN1563" s="244"/>
      <c r="CO1563" s="244"/>
      <c r="CR1563" s="822">
        <f t="shared" si="1358"/>
        <v>0</v>
      </c>
      <c r="CS1563" s="822">
        <f t="shared" si="1359"/>
        <v>0</v>
      </c>
      <c r="CT1563" s="823">
        <f t="shared" si="1360"/>
        <v>0</v>
      </c>
      <c r="CU1563" s="817">
        <f t="shared" si="1361"/>
        <v>0</v>
      </c>
      <c r="CV1563" s="817">
        <f t="shared" si="1362"/>
        <v>0</v>
      </c>
      <c r="CW1563" s="817">
        <f t="shared" si="1363"/>
        <v>0</v>
      </c>
      <c r="CX1563" s="817">
        <f t="shared" si="1364"/>
        <v>0</v>
      </c>
      <c r="CY1563" s="817"/>
      <c r="CZ1563" s="817">
        <f t="shared" si="1365"/>
        <v>0</v>
      </c>
      <c r="DA1563" s="817">
        <f t="shared" si="1366"/>
        <v>0</v>
      </c>
      <c r="DB1563" s="817"/>
      <c r="DC1563" s="244"/>
      <c r="DD1563" s="244"/>
    </row>
    <row r="1564" spans="1:108">
      <c r="A1564" s="388">
        <v>1302018</v>
      </c>
      <c r="B1564" s="419" t="s">
        <v>2629</v>
      </c>
      <c r="C1564" s="320">
        <f t="shared" si="1373"/>
        <v>0</v>
      </c>
      <c r="D1564" s="478"/>
      <c r="E1564" s="145"/>
      <c r="F1564" s="146"/>
      <c r="G1564" s="280"/>
      <c r="H1564" s="164">
        <f t="shared" si="1374"/>
        <v>0</v>
      </c>
      <c r="I1564" s="58"/>
      <c r="J1564" s="148"/>
      <c r="K1564" s="59"/>
      <c r="L1564" s="110"/>
      <c r="M1564" s="148"/>
      <c r="N1564" s="111"/>
      <c r="O1564" s="175">
        <f t="shared" si="1379"/>
        <v>0</v>
      </c>
      <c r="P1564" s="110"/>
      <c r="Q1564" s="111"/>
      <c r="R1564" s="175">
        <f t="shared" si="1380"/>
        <v>0</v>
      </c>
      <c r="S1564" s="110"/>
      <c r="T1564" s="111"/>
      <c r="U1564" s="175">
        <f t="shared" si="1381"/>
        <v>0</v>
      </c>
      <c r="V1564" s="110"/>
      <c r="W1564" s="111"/>
      <c r="X1564" s="175">
        <f t="shared" si="1382"/>
        <v>0</v>
      </c>
      <c r="Y1564" s="110"/>
      <c r="Z1564" s="282"/>
      <c r="AA1564" s="58"/>
      <c r="AB1564" s="148"/>
      <c r="AC1564" s="59"/>
      <c r="AD1564" s="110"/>
      <c r="AE1564" s="148"/>
      <c r="AF1564" s="111"/>
      <c r="AG1564" s="149"/>
      <c r="AH1564" s="110"/>
      <c r="AI1564" s="111"/>
      <c r="AJ1564" s="149"/>
      <c r="AK1564" s="75"/>
      <c r="AL1564" s="271"/>
      <c r="AM1564" s="271"/>
      <c r="AN1564" s="271"/>
      <c r="AO1564" s="855" t="str">
        <f t="shared" si="1346"/>
        <v/>
      </c>
      <c r="BE1564" s="244"/>
      <c r="BF1564" s="244"/>
      <c r="BG1564" s="244"/>
      <c r="BH1564" s="244"/>
      <c r="CC1564" s="513" t="str">
        <f t="shared" ref="CC1564:CC1595" si="1383">IF(AND($C1564&gt;0,AA1564="")," * No olvide digitar la variable "&amp;$AA$8&amp;""&amp;": Atención Cerrada. Digite Cero si no tiene.","")</f>
        <v/>
      </c>
      <c r="CD1564" s="513" t="str">
        <f t="shared" ref="CD1564:CD1595" si="1384">IF(AND($C1564&gt;0,AB1564="")," * No olvide digitar la variable "&amp;$AA$8&amp;""&amp;": Atención Abierta. Digite Cero si no tiene.","")</f>
        <v/>
      </c>
      <c r="CE1564" s="513" t="str">
        <f t="shared" ref="CE1564:CE1595" si="1385">IF(AND($C1564&gt;0,AC1564="")," * No olvide digitar la variable "&amp;$AA$8&amp;""&amp;": Emergencia. Digite Cero si no tiene.","")</f>
        <v/>
      </c>
      <c r="CF1564" s="513" t="str">
        <f t="shared" ref="CF1564:CF1595" si="1386">IF(AND(C1564&lt;AA1564+AB1564+AC1564)," * La Suma de la variable "&amp;$AA$8&amp;""&amp;" no puede ser mayor al Total.","")</f>
        <v/>
      </c>
      <c r="CG1564" s="513" t="str">
        <f t="shared" ref="CG1564:CG1595" si="1387">IF(AND($C1564&gt;0,AD1564="")," * No olvide digitar la variable "&amp;$AD$8&amp;""&amp;": Honorarios. Digite Cero si no tiene.","")</f>
        <v/>
      </c>
      <c r="CH1564" s="513" t="str">
        <f t="shared" ref="CH1564:CH1595" si="1388">IF(AND($C1564&gt;0,AE1564="")," * No olvide digitar la variable "&amp;$AD$8&amp;""&amp;": Convenios. Digite Cero si no tiene.","")</f>
        <v/>
      </c>
      <c r="CI1564" s="513" t="str">
        <f t="shared" ref="CI1564:CI1595" si="1389">IF(AND($C1564&gt;0,AF1564="")," * No olvide digitar la variable "&amp;$AD$8&amp;""&amp;": Consultores de llamada. Digite Cero si no tiene.","")</f>
        <v/>
      </c>
      <c r="CJ1564" s="513"/>
      <c r="CK1564" s="513" t="str">
        <f t="shared" ref="CK1564:CK1595" si="1390">IF(AND($C1564&gt;0,AH1564="")," * No olvide digitar la variable "&amp;$AH$8&amp;""&amp;" Al Sistema. Digite Cero si no tiene.","")</f>
        <v/>
      </c>
      <c r="CL1564" s="513" t="str">
        <f t="shared" ref="CL1564:CL1595" si="1391">IF(AND($C1564&gt;0,AI1564="")," * No olvide digitar la variable "&amp;$AH$8&amp;""&amp;" al Extrasistema. Digite Cero si no tiene.","")</f>
        <v/>
      </c>
      <c r="CM1564" s="513"/>
      <c r="CN1564" s="244"/>
      <c r="CO1564" s="244"/>
      <c r="CR1564" s="822">
        <f t="shared" ref="CR1564:CR1595" si="1392">IF(AND($C1564&gt;0,AA1564=""),1,0)</f>
        <v>0</v>
      </c>
      <c r="CS1564" s="822">
        <f t="shared" ref="CS1564:CS1595" si="1393">IF(AND($C1564&gt;0,AB1564=""),1,0)</f>
        <v>0</v>
      </c>
      <c r="CT1564" s="823">
        <f t="shared" ref="CT1564:CT1595" si="1394">IF(AND($C1564&gt;0,AC1564=""),1,0)</f>
        <v>0</v>
      </c>
      <c r="CU1564" s="817">
        <f t="shared" ref="CU1564:CU1595" si="1395">IF(AND(C1564&lt;AA1564+AB1564+AC1564),1,0)</f>
        <v>0</v>
      </c>
      <c r="CV1564" s="817">
        <f t="shared" ref="CV1564:CV1595" si="1396">IF(AND($C1564&gt;0,AD1564=""),1,0)</f>
        <v>0</v>
      </c>
      <c r="CW1564" s="817">
        <f t="shared" ref="CW1564:CW1595" si="1397">IF(AND($C1564&gt;0,AE1564=""),1,0)</f>
        <v>0</v>
      </c>
      <c r="CX1564" s="817">
        <f t="shared" ref="CX1564:CX1595" si="1398">IF(AND($C1564&gt;0,AF1564=""),1,0)</f>
        <v>0</v>
      </c>
      <c r="CY1564" s="817"/>
      <c r="CZ1564" s="817">
        <f t="shared" ref="CZ1564:CZ1595" si="1399">IF(AND($C1564&gt;0,AH1564=""),1,0)</f>
        <v>0</v>
      </c>
      <c r="DA1564" s="817">
        <f t="shared" ref="DA1564:DA1595" si="1400">IF(AND($C1564&gt;0,AI1564=""),1,0)</f>
        <v>0</v>
      </c>
      <c r="DB1564" s="817"/>
      <c r="DC1564" s="244"/>
      <c r="DD1564" s="244"/>
    </row>
    <row r="1565" spans="1:108">
      <c r="A1565" s="388">
        <v>1302019</v>
      </c>
      <c r="B1565" s="419" t="s">
        <v>2630</v>
      </c>
      <c r="C1565" s="320">
        <f t="shared" si="1373"/>
        <v>0</v>
      </c>
      <c r="D1565" s="478"/>
      <c r="E1565" s="145"/>
      <c r="F1565" s="146"/>
      <c r="G1565" s="280"/>
      <c r="H1565" s="164">
        <f t="shared" si="1374"/>
        <v>0</v>
      </c>
      <c r="I1565" s="58"/>
      <c r="J1565" s="148"/>
      <c r="K1565" s="59"/>
      <c r="L1565" s="110"/>
      <c r="M1565" s="148"/>
      <c r="N1565" s="111"/>
      <c r="O1565" s="175">
        <f t="shared" si="1379"/>
        <v>0</v>
      </c>
      <c r="P1565" s="110"/>
      <c r="Q1565" s="111"/>
      <c r="R1565" s="175">
        <f t="shared" si="1380"/>
        <v>0</v>
      </c>
      <c r="S1565" s="110"/>
      <c r="T1565" s="111"/>
      <c r="U1565" s="175">
        <f t="shared" si="1381"/>
        <v>0</v>
      </c>
      <c r="V1565" s="110"/>
      <c r="W1565" s="111"/>
      <c r="X1565" s="175">
        <f t="shared" si="1382"/>
        <v>0</v>
      </c>
      <c r="Y1565" s="110"/>
      <c r="Z1565" s="282"/>
      <c r="AA1565" s="58"/>
      <c r="AB1565" s="148"/>
      <c r="AC1565" s="59"/>
      <c r="AD1565" s="110"/>
      <c r="AE1565" s="148"/>
      <c r="AF1565" s="111"/>
      <c r="AG1565" s="149"/>
      <c r="AH1565" s="110"/>
      <c r="AI1565" s="111"/>
      <c r="AJ1565" s="149"/>
      <c r="AK1565" s="75"/>
      <c r="AL1565" s="271"/>
      <c r="AM1565" s="271"/>
      <c r="AN1565" s="271"/>
      <c r="AO1565" s="855" t="str">
        <f t="shared" si="1346"/>
        <v/>
      </c>
      <c r="BE1565" s="244"/>
      <c r="BF1565" s="244"/>
      <c r="BG1565" s="244"/>
      <c r="BH1565" s="244"/>
      <c r="CC1565" s="513" t="str">
        <f t="shared" si="1383"/>
        <v/>
      </c>
      <c r="CD1565" s="513" t="str">
        <f t="shared" si="1384"/>
        <v/>
      </c>
      <c r="CE1565" s="513" t="str">
        <f t="shared" si="1385"/>
        <v/>
      </c>
      <c r="CF1565" s="513" t="str">
        <f t="shared" si="1386"/>
        <v/>
      </c>
      <c r="CG1565" s="513" t="str">
        <f t="shared" si="1387"/>
        <v/>
      </c>
      <c r="CH1565" s="513" t="str">
        <f t="shared" si="1388"/>
        <v/>
      </c>
      <c r="CI1565" s="513" t="str">
        <f t="shared" si="1389"/>
        <v/>
      </c>
      <c r="CJ1565" s="513"/>
      <c r="CK1565" s="513" t="str">
        <f t="shared" si="1390"/>
        <v/>
      </c>
      <c r="CL1565" s="513" t="str">
        <f t="shared" si="1391"/>
        <v/>
      </c>
      <c r="CM1565" s="513"/>
      <c r="CN1565" s="244"/>
      <c r="CO1565" s="244"/>
      <c r="CR1565" s="822">
        <f t="shared" si="1392"/>
        <v>0</v>
      </c>
      <c r="CS1565" s="822">
        <f t="shared" si="1393"/>
        <v>0</v>
      </c>
      <c r="CT1565" s="823">
        <f t="shared" si="1394"/>
        <v>0</v>
      </c>
      <c r="CU1565" s="817">
        <f t="shared" si="1395"/>
        <v>0</v>
      </c>
      <c r="CV1565" s="817">
        <f t="shared" si="1396"/>
        <v>0</v>
      </c>
      <c r="CW1565" s="817">
        <f t="shared" si="1397"/>
        <v>0</v>
      </c>
      <c r="CX1565" s="817">
        <f t="shared" si="1398"/>
        <v>0</v>
      </c>
      <c r="CY1565" s="817"/>
      <c r="CZ1565" s="817">
        <f t="shared" si="1399"/>
        <v>0</v>
      </c>
      <c r="DA1565" s="817">
        <f t="shared" si="1400"/>
        <v>0</v>
      </c>
      <c r="DB1565" s="817"/>
      <c r="DC1565" s="244"/>
      <c r="DD1565" s="244"/>
    </row>
    <row r="1566" spans="1:108">
      <c r="A1566" s="388">
        <v>1302074</v>
      </c>
      <c r="B1566" s="419" t="s">
        <v>2631</v>
      </c>
      <c r="C1566" s="320">
        <f t="shared" si="1373"/>
        <v>0</v>
      </c>
      <c r="D1566" s="478"/>
      <c r="E1566" s="145"/>
      <c r="F1566" s="146"/>
      <c r="G1566" s="280"/>
      <c r="H1566" s="164">
        <f t="shared" si="1374"/>
        <v>0</v>
      </c>
      <c r="I1566" s="58"/>
      <c r="J1566" s="148"/>
      <c r="K1566" s="59"/>
      <c r="L1566" s="110"/>
      <c r="M1566" s="148"/>
      <c r="N1566" s="111"/>
      <c r="O1566" s="175">
        <f t="shared" si="1379"/>
        <v>0</v>
      </c>
      <c r="P1566" s="110"/>
      <c r="Q1566" s="111"/>
      <c r="R1566" s="175">
        <f t="shared" si="1380"/>
        <v>0</v>
      </c>
      <c r="S1566" s="110"/>
      <c r="T1566" s="111"/>
      <c r="U1566" s="175">
        <f t="shared" si="1381"/>
        <v>0</v>
      </c>
      <c r="V1566" s="110"/>
      <c r="W1566" s="111"/>
      <c r="X1566" s="175">
        <f t="shared" si="1382"/>
        <v>0</v>
      </c>
      <c r="Y1566" s="110"/>
      <c r="Z1566" s="282"/>
      <c r="AA1566" s="58"/>
      <c r="AB1566" s="148"/>
      <c r="AC1566" s="59"/>
      <c r="AD1566" s="110"/>
      <c r="AE1566" s="148"/>
      <c r="AF1566" s="111"/>
      <c r="AG1566" s="149"/>
      <c r="AH1566" s="110"/>
      <c r="AI1566" s="111"/>
      <c r="AJ1566" s="149"/>
      <c r="AK1566" s="75"/>
      <c r="AL1566" s="271"/>
      <c r="AM1566" s="271"/>
      <c r="AN1566" s="271"/>
      <c r="AO1566" s="855" t="str">
        <f t="shared" si="1346"/>
        <v/>
      </c>
      <c r="BE1566" s="244"/>
      <c r="BF1566" s="244"/>
      <c r="BG1566" s="244"/>
      <c r="BH1566" s="244"/>
      <c r="CC1566" s="513" t="str">
        <f t="shared" si="1383"/>
        <v/>
      </c>
      <c r="CD1566" s="513" t="str">
        <f t="shared" si="1384"/>
        <v/>
      </c>
      <c r="CE1566" s="513" t="str">
        <f t="shared" si="1385"/>
        <v/>
      </c>
      <c r="CF1566" s="513" t="str">
        <f t="shared" si="1386"/>
        <v/>
      </c>
      <c r="CG1566" s="513" t="str">
        <f t="shared" si="1387"/>
        <v/>
      </c>
      <c r="CH1566" s="513" t="str">
        <f t="shared" si="1388"/>
        <v/>
      </c>
      <c r="CI1566" s="513" t="str">
        <f t="shared" si="1389"/>
        <v/>
      </c>
      <c r="CJ1566" s="513"/>
      <c r="CK1566" s="513" t="str">
        <f t="shared" si="1390"/>
        <v/>
      </c>
      <c r="CL1566" s="513" t="str">
        <f t="shared" si="1391"/>
        <v/>
      </c>
      <c r="CM1566" s="513"/>
      <c r="CN1566" s="244"/>
      <c r="CO1566" s="244"/>
      <c r="CR1566" s="822">
        <f t="shared" si="1392"/>
        <v>0</v>
      </c>
      <c r="CS1566" s="822">
        <f t="shared" si="1393"/>
        <v>0</v>
      </c>
      <c r="CT1566" s="823">
        <f t="shared" si="1394"/>
        <v>0</v>
      </c>
      <c r="CU1566" s="817">
        <f t="shared" si="1395"/>
        <v>0</v>
      </c>
      <c r="CV1566" s="817">
        <f t="shared" si="1396"/>
        <v>0</v>
      </c>
      <c r="CW1566" s="817">
        <f t="shared" si="1397"/>
        <v>0</v>
      </c>
      <c r="CX1566" s="817">
        <f t="shared" si="1398"/>
        <v>0</v>
      </c>
      <c r="CY1566" s="817"/>
      <c r="CZ1566" s="817">
        <f t="shared" si="1399"/>
        <v>0</v>
      </c>
      <c r="DA1566" s="817">
        <f t="shared" si="1400"/>
        <v>0</v>
      </c>
      <c r="DB1566" s="817"/>
      <c r="DC1566" s="244"/>
      <c r="DD1566" s="244"/>
    </row>
    <row r="1567" spans="1:108">
      <c r="A1567" s="388">
        <v>1302020</v>
      </c>
      <c r="B1567" s="419" t="s">
        <v>2632</v>
      </c>
      <c r="C1567" s="320">
        <f t="shared" si="1373"/>
        <v>0</v>
      </c>
      <c r="D1567" s="478"/>
      <c r="E1567" s="145"/>
      <c r="F1567" s="146"/>
      <c r="G1567" s="280"/>
      <c r="H1567" s="164">
        <f t="shared" si="1374"/>
        <v>0</v>
      </c>
      <c r="I1567" s="58"/>
      <c r="J1567" s="148"/>
      <c r="K1567" s="59"/>
      <c r="L1567" s="110"/>
      <c r="M1567" s="148"/>
      <c r="N1567" s="111"/>
      <c r="O1567" s="175">
        <f t="shared" si="1379"/>
        <v>0</v>
      </c>
      <c r="P1567" s="110"/>
      <c r="Q1567" s="111"/>
      <c r="R1567" s="175">
        <f t="shared" si="1380"/>
        <v>0</v>
      </c>
      <c r="S1567" s="110"/>
      <c r="T1567" s="111"/>
      <c r="U1567" s="175">
        <f t="shared" si="1381"/>
        <v>0</v>
      </c>
      <c r="V1567" s="110"/>
      <c r="W1567" s="111"/>
      <c r="X1567" s="175">
        <f t="shared" si="1382"/>
        <v>0</v>
      </c>
      <c r="Y1567" s="110"/>
      <c r="Z1567" s="282"/>
      <c r="AA1567" s="58"/>
      <c r="AB1567" s="148"/>
      <c r="AC1567" s="59"/>
      <c r="AD1567" s="110"/>
      <c r="AE1567" s="148"/>
      <c r="AF1567" s="111"/>
      <c r="AG1567" s="149"/>
      <c r="AH1567" s="110"/>
      <c r="AI1567" s="111"/>
      <c r="AJ1567" s="149"/>
      <c r="AK1567" s="75"/>
      <c r="AL1567" s="271"/>
      <c r="AM1567" s="271"/>
      <c r="AN1567" s="271"/>
      <c r="AO1567" s="855" t="str">
        <f t="shared" si="1346"/>
        <v/>
      </c>
      <c r="BE1567" s="244"/>
      <c r="BF1567" s="244"/>
      <c r="BG1567" s="244"/>
      <c r="BH1567" s="244"/>
      <c r="CC1567" s="513" t="str">
        <f t="shared" si="1383"/>
        <v/>
      </c>
      <c r="CD1567" s="513" t="str">
        <f t="shared" si="1384"/>
        <v/>
      </c>
      <c r="CE1567" s="513" t="str">
        <f t="shared" si="1385"/>
        <v/>
      </c>
      <c r="CF1567" s="513" t="str">
        <f t="shared" si="1386"/>
        <v/>
      </c>
      <c r="CG1567" s="513" t="str">
        <f t="shared" si="1387"/>
        <v/>
      </c>
      <c r="CH1567" s="513" t="str">
        <f t="shared" si="1388"/>
        <v/>
      </c>
      <c r="CI1567" s="513" t="str">
        <f t="shared" si="1389"/>
        <v/>
      </c>
      <c r="CJ1567" s="513"/>
      <c r="CK1567" s="513" t="str">
        <f t="shared" si="1390"/>
        <v/>
      </c>
      <c r="CL1567" s="513" t="str">
        <f t="shared" si="1391"/>
        <v/>
      </c>
      <c r="CM1567" s="513"/>
      <c r="CN1567" s="244"/>
      <c r="CO1567" s="244"/>
      <c r="CR1567" s="822">
        <f t="shared" si="1392"/>
        <v>0</v>
      </c>
      <c r="CS1567" s="822">
        <f t="shared" si="1393"/>
        <v>0</v>
      </c>
      <c r="CT1567" s="823">
        <f t="shared" si="1394"/>
        <v>0</v>
      </c>
      <c r="CU1567" s="817">
        <f t="shared" si="1395"/>
        <v>0</v>
      </c>
      <c r="CV1567" s="817">
        <f t="shared" si="1396"/>
        <v>0</v>
      </c>
      <c r="CW1567" s="817">
        <f t="shared" si="1397"/>
        <v>0</v>
      </c>
      <c r="CX1567" s="817">
        <f t="shared" si="1398"/>
        <v>0</v>
      </c>
      <c r="CY1567" s="817"/>
      <c r="CZ1567" s="817">
        <f t="shared" si="1399"/>
        <v>0</v>
      </c>
      <c r="DA1567" s="817">
        <f t="shared" si="1400"/>
        <v>0</v>
      </c>
      <c r="DB1567" s="817"/>
      <c r="DC1567" s="244"/>
      <c r="DD1567" s="244"/>
    </row>
    <row r="1568" spans="1:108">
      <c r="A1568" s="388">
        <v>1302021</v>
      </c>
      <c r="B1568" s="419" t="s">
        <v>2633</v>
      </c>
      <c r="C1568" s="320">
        <f t="shared" si="1373"/>
        <v>0</v>
      </c>
      <c r="D1568" s="478"/>
      <c r="E1568" s="145"/>
      <c r="F1568" s="146"/>
      <c r="G1568" s="280"/>
      <c r="H1568" s="164">
        <f t="shared" si="1374"/>
        <v>0</v>
      </c>
      <c r="I1568" s="58"/>
      <c r="J1568" s="148"/>
      <c r="K1568" s="59"/>
      <c r="L1568" s="110"/>
      <c r="M1568" s="148"/>
      <c r="N1568" s="111"/>
      <c r="O1568" s="175">
        <f t="shared" si="1379"/>
        <v>0</v>
      </c>
      <c r="P1568" s="110"/>
      <c r="Q1568" s="111"/>
      <c r="R1568" s="175">
        <f t="shared" si="1380"/>
        <v>0</v>
      </c>
      <c r="S1568" s="110"/>
      <c r="T1568" s="111"/>
      <c r="U1568" s="175">
        <f t="shared" si="1381"/>
        <v>0</v>
      </c>
      <c r="V1568" s="110"/>
      <c r="W1568" s="111"/>
      <c r="X1568" s="175">
        <f t="shared" si="1382"/>
        <v>0</v>
      </c>
      <c r="Y1568" s="110"/>
      <c r="Z1568" s="282"/>
      <c r="AA1568" s="58"/>
      <c r="AB1568" s="148"/>
      <c r="AC1568" s="59"/>
      <c r="AD1568" s="110"/>
      <c r="AE1568" s="148"/>
      <c r="AF1568" s="111"/>
      <c r="AG1568" s="149"/>
      <c r="AH1568" s="110"/>
      <c r="AI1568" s="111"/>
      <c r="AJ1568" s="149"/>
      <c r="AK1568" s="75"/>
      <c r="AL1568" s="271"/>
      <c r="AM1568" s="271"/>
      <c r="AN1568" s="271"/>
      <c r="AO1568" s="855" t="str">
        <f t="shared" si="1346"/>
        <v/>
      </c>
      <c r="BE1568" s="244"/>
      <c r="BF1568" s="244"/>
      <c r="BG1568" s="244"/>
      <c r="BH1568" s="244"/>
      <c r="CC1568" s="513" t="str">
        <f t="shared" si="1383"/>
        <v/>
      </c>
      <c r="CD1568" s="513" t="str">
        <f t="shared" si="1384"/>
        <v/>
      </c>
      <c r="CE1568" s="513" t="str">
        <f t="shared" si="1385"/>
        <v/>
      </c>
      <c r="CF1568" s="513" t="str">
        <f t="shared" si="1386"/>
        <v/>
      </c>
      <c r="CG1568" s="513" t="str">
        <f t="shared" si="1387"/>
        <v/>
      </c>
      <c r="CH1568" s="513" t="str">
        <f t="shared" si="1388"/>
        <v/>
      </c>
      <c r="CI1568" s="513" t="str">
        <f t="shared" si="1389"/>
        <v/>
      </c>
      <c r="CJ1568" s="513"/>
      <c r="CK1568" s="513" t="str">
        <f t="shared" si="1390"/>
        <v/>
      </c>
      <c r="CL1568" s="513" t="str">
        <f t="shared" si="1391"/>
        <v/>
      </c>
      <c r="CM1568" s="513"/>
      <c r="CN1568" s="244"/>
      <c r="CO1568" s="244"/>
      <c r="CR1568" s="822">
        <f t="shared" si="1392"/>
        <v>0</v>
      </c>
      <c r="CS1568" s="822">
        <f t="shared" si="1393"/>
        <v>0</v>
      </c>
      <c r="CT1568" s="823">
        <f t="shared" si="1394"/>
        <v>0</v>
      </c>
      <c r="CU1568" s="817">
        <f t="shared" si="1395"/>
        <v>0</v>
      </c>
      <c r="CV1568" s="817">
        <f t="shared" si="1396"/>
        <v>0</v>
      </c>
      <c r="CW1568" s="817">
        <f t="shared" si="1397"/>
        <v>0</v>
      </c>
      <c r="CX1568" s="817">
        <f t="shared" si="1398"/>
        <v>0</v>
      </c>
      <c r="CY1568" s="817"/>
      <c r="CZ1568" s="817">
        <f t="shared" si="1399"/>
        <v>0</v>
      </c>
      <c r="DA1568" s="817">
        <f t="shared" si="1400"/>
        <v>0</v>
      </c>
      <c r="DB1568" s="817"/>
      <c r="DC1568" s="244"/>
      <c r="DD1568" s="244"/>
    </row>
    <row r="1569" spans="1:108">
      <c r="A1569" s="388">
        <v>1302022</v>
      </c>
      <c r="B1569" s="419" t="s">
        <v>2634</v>
      </c>
      <c r="C1569" s="320">
        <f t="shared" si="1373"/>
        <v>0</v>
      </c>
      <c r="D1569" s="478"/>
      <c r="E1569" s="145"/>
      <c r="F1569" s="146"/>
      <c r="G1569" s="280"/>
      <c r="H1569" s="164">
        <f t="shared" si="1374"/>
        <v>0</v>
      </c>
      <c r="I1569" s="58"/>
      <c r="J1569" s="148"/>
      <c r="K1569" s="59"/>
      <c r="L1569" s="110"/>
      <c r="M1569" s="148"/>
      <c r="N1569" s="111"/>
      <c r="O1569" s="162"/>
      <c r="P1569" s="160"/>
      <c r="Q1569" s="300"/>
      <c r="R1569" s="162"/>
      <c r="S1569" s="160"/>
      <c r="T1569" s="300"/>
      <c r="U1569" s="162"/>
      <c r="V1569" s="160"/>
      <c r="W1569" s="300"/>
      <c r="X1569" s="162"/>
      <c r="Y1569" s="160"/>
      <c r="Z1569" s="147"/>
      <c r="AA1569" s="58"/>
      <c r="AB1569" s="148"/>
      <c r="AC1569" s="59"/>
      <c r="AD1569" s="110"/>
      <c r="AE1569" s="148"/>
      <c r="AF1569" s="111"/>
      <c r="AG1569" s="149"/>
      <c r="AH1569" s="110"/>
      <c r="AI1569" s="111"/>
      <c r="AJ1569" s="149"/>
      <c r="AK1569" s="110"/>
      <c r="AL1569" s="111"/>
      <c r="AM1569" s="111"/>
      <c r="AN1569" s="111"/>
      <c r="AO1569" s="855" t="str">
        <f t="shared" si="1346"/>
        <v/>
      </c>
      <c r="BE1569" s="244"/>
      <c r="BF1569" s="244"/>
      <c r="BG1569" s="244"/>
      <c r="BH1569" s="244"/>
      <c r="CC1569" s="513" t="str">
        <f t="shared" si="1383"/>
        <v/>
      </c>
      <c r="CD1569" s="513" t="str">
        <f t="shared" si="1384"/>
        <v/>
      </c>
      <c r="CE1569" s="513" t="str">
        <f t="shared" si="1385"/>
        <v/>
      </c>
      <c r="CF1569" s="513" t="str">
        <f t="shared" si="1386"/>
        <v/>
      </c>
      <c r="CG1569" s="513" t="str">
        <f t="shared" si="1387"/>
        <v/>
      </c>
      <c r="CH1569" s="513" t="str">
        <f t="shared" si="1388"/>
        <v/>
      </c>
      <c r="CI1569" s="513" t="str">
        <f t="shared" si="1389"/>
        <v/>
      </c>
      <c r="CJ1569" s="513"/>
      <c r="CK1569" s="513" t="str">
        <f t="shared" si="1390"/>
        <v/>
      </c>
      <c r="CL1569" s="513" t="str">
        <f t="shared" si="1391"/>
        <v/>
      </c>
      <c r="CM1569" s="513"/>
      <c r="CN1569" s="513" t="str">
        <f t="shared" ref="CN1569:CN1574" si="1401">IF(AND($C1569&gt;0,AK1569="")," * No olvide digitar la variable Quirófano Cirugía Mayor. Digite Cero si no tiene.",IF(AK1569&gt;$C1569," *  La variable Quirófano Cirugía Mayor No puede ser mayor al Total.",""))</f>
        <v/>
      </c>
      <c r="CO1569" s="513" t="str">
        <f t="shared" ref="CO1569:CO1574" si="1402">IF(AND($C1569&gt;0,AL1569="")," * No olvide digitar la variable Asistencia Anestésica. Digite Cero si no tiene.",IF(AL1569&gt;$C1569," *  La variable Asistencia Anestésica No puede ser mayor al Total.",""))</f>
        <v/>
      </c>
      <c r="CR1569" s="822">
        <f t="shared" si="1392"/>
        <v>0</v>
      </c>
      <c r="CS1569" s="822">
        <f t="shared" si="1393"/>
        <v>0</v>
      </c>
      <c r="CT1569" s="823">
        <f t="shared" si="1394"/>
        <v>0</v>
      </c>
      <c r="CU1569" s="817">
        <f t="shared" si="1395"/>
        <v>0</v>
      </c>
      <c r="CV1569" s="817">
        <f t="shared" si="1396"/>
        <v>0</v>
      </c>
      <c r="CW1569" s="817">
        <f t="shared" si="1397"/>
        <v>0</v>
      </c>
      <c r="CX1569" s="817">
        <f t="shared" si="1398"/>
        <v>0</v>
      </c>
      <c r="CY1569" s="817"/>
      <c r="CZ1569" s="817">
        <f t="shared" si="1399"/>
        <v>0</v>
      </c>
      <c r="DA1569" s="817">
        <f t="shared" si="1400"/>
        <v>0</v>
      </c>
      <c r="DB1569" s="817"/>
      <c r="DC1569" s="822">
        <f t="shared" ref="DC1569:DC1574" si="1403">IF(AND($C1569&gt;0,AK1569=""),1,IF(AK1569&gt;$C1569,1,0))</f>
        <v>0</v>
      </c>
      <c r="DD1569" s="822">
        <f t="shared" ref="DD1569:DD1574" si="1404">IF(AND($C1569&gt;0,AL1569=""),1,IF(AL1569&gt;$C1569,1,0))</f>
        <v>0</v>
      </c>
    </row>
    <row r="1570" spans="1:108">
      <c r="A1570" s="388">
        <v>1302023</v>
      </c>
      <c r="B1570" s="419" t="s">
        <v>2635</v>
      </c>
      <c r="C1570" s="320">
        <f t="shared" si="1373"/>
        <v>0</v>
      </c>
      <c r="D1570" s="478"/>
      <c r="E1570" s="145"/>
      <c r="F1570" s="146"/>
      <c r="G1570" s="280"/>
      <c r="H1570" s="164">
        <f t="shared" si="1374"/>
        <v>0</v>
      </c>
      <c r="I1570" s="58"/>
      <c r="J1570" s="148"/>
      <c r="K1570" s="59"/>
      <c r="L1570" s="110"/>
      <c r="M1570" s="148"/>
      <c r="N1570" s="111"/>
      <c r="O1570" s="162"/>
      <c r="P1570" s="160"/>
      <c r="Q1570" s="300"/>
      <c r="R1570" s="162"/>
      <c r="S1570" s="160"/>
      <c r="T1570" s="300"/>
      <c r="U1570" s="162"/>
      <c r="V1570" s="160"/>
      <c r="W1570" s="300"/>
      <c r="X1570" s="162"/>
      <c r="Y1570" s="160"/>
      <c r="Z1570" s="147"/>
      <c r="AA1570" s="58"/>
      <c r="AB1570" s="148"/>
      <c r="AC1570" s="59"/>
      <c r="AD1570" s="110"/>
      <c r="AE1570" s="148"/>
      <c r="AF1570" s="111"/>
      <c r="AG1570" s="149"/>
      <c r="AH1570" s="110"/>
      <c r="AI1570" s="111"/>
      <c r="AJ1570" s="149"/>
      <c r="AK1570" s="110"/>
      <c r="AL1570" s="111"/>
      <c r="AM1570" s="111"/>
      <c r="AN1570" s="111"/>
      <c r="AO1570" s="855" t="str">
        <f t="shared" si="1346"/>
        <v/>
      </c>
      <c r="BE1570" s="244"/>
      <c r="BF1570" s="244"/>
      <c r="BG1570" s="244"/>
      <c r="BH1570" s="244"/>
      <c r="CC1570" s="513" t="str">
        <f t="shared" si="1383"/>
        <v/>
      </c>
      <c r="CD1570" s="513" t="str">
        <f t="shared" si="1384"/>
        <v/>
      </c>
      <c r="CE1570" s="513" t="str">
        <f t="shared" si="1385"/>
        <v/>
      </c>
      <c r="CF1570" s="513" t="str">
        <f t="shared" si="1386"/>
        <v/>
      </c>
      <c r="CG1570" s="513" t="str">
        <f t="shared" si="1387"/>
        <v/>
      </c>
      <c r="CH1570" s="513" t="str">
        <f t="shared" si="1388"/>
        <v/>
      </c>
      <c r="CI1570" s="513" t="str">
        <f t="shared" si="1389"/>
        <v/>
      </c>
      <c r="CJ1570" s="513"/>
      <c r="CK1570" s="513" t="str">
        <f t="shared" si="1390"/>
        <v/>
      </c>
      <c r="CL1570" s="513" t="str">
        <f t="shared" si="1391"/>
        <v/>
      </c>
      <c r="CM1570" s="513"/>
      <c r="CN1570" s="513" t="str">
        <f t="shared" si="1401"/>
        <v/>
      </c>
      <c r="CO1570" s="513" t="str">
        <f t="shared" si="1402"/>
        <v/>
      </c>
      <c r="CR1570" s="822">
        <f t="shared" si="1392"/>
        <v>0</v>
      </c>
      <c r="CS1570" s="822">
        <f t="shared" si="1393"/>
        <v>0</v>
      </c>
      <c r="CT1570" s="823">
        <f t="shared" si="1394"/>
        <v>0</v>
      </c>
      <c r="CU1570" s="817">
        <f t="shared" si="1395"/>
        <v>0</v>
      </c>
      <c r="CV1570" s="817">
        <f t="shared" si="1396"/>
        <v>0</v>
      </c>
      <c r="CW1570" s="817">
        <f t="shared" si="1397"/>
        <v>0</v>
      </c>
      <c r="CX1570" s="817">
        <f t="shared" si="1398"/>
        <v>0</v>
      </c>
      <c r="CY1570" s="817"/>
      <c r="CZ1570" s="817">
        <f t="shared" si="1399"/>
        <v>0</v>
      </c>
      <c r="DA1570" s="817">
        <f t="shared" si="1400"/>
        <v>0</v>
      </c>
      <c r="DB1570" s="817"/>
      <c r="DC1570" s="822">
        <f t="shared" si="1403"/>
        <v>0</v>
      </c>
      <c r="DD1570" s="822">
        <f t="shared" si="1404"/>
        <v>0</v>
      </c>
    </row>
    <row r="1571" spans="1:108">
      <c r="A1571" s="388">
        <v>1302024</v>
      </c>
      <c r="B1571" s="419" t="s">
        <v>2636</v>
      </c>
      <c r="C1571" s="320">
        <f t="shared" si="1373"/>
        <v>0</v>
      </c>
      <c r="D1571" s="478"/>
      <c r="E1571" s="145"/>
      <c r="F1571" s="146"/>
      <c r="G1571" s="280"/>
      <c r="H1571" s="164">
        <f t="shared" si="1374"/>
        <v>0</v>
      </c>
      <c r="I1571" s="58"/>
      <c r="J1571" s="148"/>
      <c r="K1571" s="59"/>
      <c r="L1571" s="110"/>
      <c r="M1571" s="148"/>
      <c r="N1571" s="111"/>
      <c r="O1571" s="162"/>
      <c r="P1571" s="160"/>
      <c r="Q1571" s="300"/>
      <c r="R1571" s="162"/>
      <c r="S1571" s="160"/>
      <c r="T1571" s="300"/>
      <c r="U1571" s="162"/>
      <c r="V1571" s="160"/>
      <c r="W1571" s="300"/>
      <c r="X1571" s="162"/>
      <c r="Y1571" s="160"/>
      <c r="Z1571" s="147"/>
      <c r="AA1571" s="58"/>
      <c r="AB1571" s="148"/>
      <c r="AC1571" s="59"/>
      <c r="AD1571" s="110"/>
      <c r="AE1571" s="148"/>
      <c r="AF1571" s="111"/>
      <c r="AG1571" s="149"/>
      <c r="AH1571" s="110"/>
      <c r="AI1571" s="111"/>
      <c r="AJ1571" s="149"/>
      <c r="AK1571" s="110"/>
      <c r="AL1571" s="111"/>
      <c r="AM1571" s="111"/>
      <c r="AN1571" s="111"/>
      <c r="AO1571" s="855" t="str">
        <f t="shared" si="1346"/>
        <v/>
      </c>
      <c r="BE1571" s="244"/>
      <c r="BF1571" s="244"/>
      <c r="BG1571" s="244"/>
      <c r="BH1571" s="244"/>
      <c r="CC1571" s="513" t="str">
        <f t="shared" si="1383"/>
        <v/>
      </c>
      <c r="CD1571" s="513" t="str">
        <f t="shared" si="1384"/>
        <v/>
      </c>
      <c r="CE1571" s="513" t="str">
        <f t="shared" si="1385"/>
        <v/>
      </c>
      <c r="CF1571" s="513" t="str">
        <f t="shared" si="1386"/>
        <v/>
      </c>
      <c r="CG1571" s="513" t="str">
        <f t="shared" si="1387"/>
        <v/>
      </c>
      <c r="CH1571" s="513" t="str">
        <f t="shared" si="1388"/>
        <v/>
      </c>
      <c r="CI1571" s="513" t="str">
        <f t="shared" si="1389"/>
        <v/>
      </c>
      <c r="CJ1571" s="513"/>
      <c r="CK1571" s="513" t="str">
        <f t="shared" si="1390"/>
        <v/>
      </c>
      <c r="CL1571" s="513" t="str">
        <f t="shared" si="1391"/>
        <v/>
      </c>
      <c r="CM1571" s="513"/>
      <c r="CN1571" s="513" t="str">
        <f t="shared" si="1401"/>
        <v/>
      </c>
      <c r="CO1571" s="513" t="str">
        <f t="shared" si="1402"/>
        <v/>
      </c>
      <c r="CR1571" s="822">
        <f t="shared" si="1392"/>
        <v>0</v>
      </c>
      <c r="CS1571" s="822">
        <f t="shared" si="1393"/>
        <v>0</v>
      </c>
      <c r="CT1571" s="823">
        <f t="shared" si="1394"/>
        <v>0</v>
      </c>
      <c r="CU1571" s="817">
        <f t="shared" si="1395"/>
        <v>0</v>
      </c>
      <c r="CV1571" s="817">
        <f t="shared" si="1396"/>
        <v>0</v>
      </c>
      <c r="CW1571" s="817">
        <f t="shared" si="1397"/>
        <v>0</v>
      </c>
      <c r="CX1571" s="817">
        <f t="shared" si="1398"/>
        <v>0</v>
      </c>
      <c r="CY1571" s="817"/>
      <c r="CZ1571" s="817">
        <f t="shared" si="1399"/>
        <v>0</v>
      </c>
      <c r="DA1571" s="817">
        <f t="shared" si="1400"/>
        <v>0</v>
      </c>
      <c r="DB1571" s="817"/>
      <c r="DC1571" s="822">
        <f t="shared" si="1403"/>
        <v>0</v>
      </c>
      <c r="DD1571" s="822">
        <f t="shared" si="1404"/>
        <v>0</v>
      </c>
    </row>
    <row r="1572" spans="1:108">
      <c r="A1572" s="388">
        <v>1302025</v>
      </c>
      <c r="B1572" s="419" t="s">
        <v>2637</v>
      </c>
      <c r="C1572" s="320">
        <f t="shared" si="1373"/>
        <v>0</v>
      </c>
      <c r="D1572" s="478"/>
      <c r="E1572" s="145"/>
      <c r="F1572" s="146"/>
      <c r="G1572" s="280"/>
      <c r="H1572" s="164">
        <f t="shared" si="1374"/>
        <v>0</v>
      </c>
      <c r="I1572" s="58"/>
      <c r="J1572" s="148"/>
      <c r="K1572" s="59"/>
      <c r="L1572" s="110"/>
      <c r="M1572" s="148"/>
      <c r="N1572" s="111"/>
      <c r="O1572" s="162"/>
      <c r="P1572" s="160"/>
      <c r="Q1572" s="300"/>
      <c r="R1572" s="162"/>
      <c r="S1572" s="160"/>
      <c r="T1572" s="300"/>
      <c r="U1572" s="162"/>
      <c r="V1572" s="160"/>
      <c r="W1572" s="300"/>
      <c r="X1572" s="162"/>
      <c r="Y1572" s="160"/>
      <c r="Z1572" s="147"/>
      <c r="AA1572" s="58"/>
      <c r="AB1572" s="148"/>
      <c r="AC1572" s="59"/>
      <c r="AD1572" s="110"/>
      <c r="AE1572" s="148"/>
      <c r="AF1572" s="111"/>
      <c r="AG1572" s="149"/>
      <c r="AH1572" s="110"/>
      <c r="AI1572" s="111"/>
      <c r="AJ1572" s="149"/>
      <c r="AK1572" s="110"/>
      <c r="AL1572" s="111"/>
      <c r="AM1572" s="111"/>
      <c r="AN1572" s="111"/>
      <c r="AO1572" s="855" t="str">
        <f t="shared" si="1346"/>
        <v/>
      </c>
      <c r="BE1572" s="244"/>
      <c r="BF1572" s="244"/>
      <c r="BG1572" s="244"/>
      <c r="BH1572" s="244"/>
      <c r="CC1572" s="513" t="str">
        <f t="shared" si="1383"/>
        <v/>
      </c>
      <c r="CD1572" s="513" t="str">
        <f t="shared" si="1384"/>
        <v/>
      </c>
      <c r="CE1572" s="513" t="str">
        <f t="shared" si="1385"/>
        <v/>
      </c>
      <c r="CF1572" s="513" t="str">
        <f t="shared" si="1386"/>
        <v/>
      </c>
      <c r="CG1572" s="513" t="str">
        <f t="shared" si="1387"/>
        <v/>
      </c>
      <c r="CH1572" s="513" t="str">
        <f t="shared" si="1388"/>
        <v/>
      </c>
      <c r="CI1572" s="513" t="str">
        <f t="shared" si="1389"/>
        <v/>
      </c>
      <c r="CJ1572" s="513"/>
      <c r="CK1572" s="513" t="str">
        <f t="shared" si="1390"/>
        <v/>
      </c>
      <c r="CL1572" s="513" t="str">
        <f t="shared" si="1391"/>
        <v/>
      </c>
      <c r="CM1572" s="513"/>
      <c r="CN1572" s="513" t="str">
        <f t="shared" si="1401"/>
        <v/>
      </c>
      <c r="CO1572" s="513" t="str">
        <f t="shared" si="1402"/>
        <v/>
      </c>
      <c r="CR1572" s="822">
        <f t="shared" si="1392"/>
        <v>0</v>
      </c>
      <c r="CS1572" s="822">
        <f t="shared" si="1393"/>
        <v>0</v>
      </c>
      <c r="CT1572" s="823">
        <f t="shared" si="1394"/>
        <v>0</v>
      </c>
      <c r="CU1572" s="817">
        <f t="shared" si="1395"/>
        <v>0</v>
      </c>
      <c r="CV1572" s="817">
        <f t="shared" si="1396"/>
        <v>0</v>
      </c>
      <c r="CW1572" s="817">
        <f t="shared" si="1397"/>
        <v>0</v>
      </c>
      <c r="CX1572" s="817">
        <f t="shared" si="1398"/>
        <v>0</v>
      </c>
      <c r="CY1572" s="817"/>
      <c r="CZ1572" s="817">
        <f t="shared" si="1399"/>
        <v>0</v>
      </c>
      <c r="DA1572" s="817">
        <f t="shared" si="1400"/>
        <v>0</v>
      </c>
      <c r="DB1572" s="817"/>
      <c r="DC1572" s="822">
        <f t="shared" si="1403"/>
        <v>0</v>
      </c>
      <c r="DD1572" s="822">
        <f t="shared" si="1404"/>
        <v>0</v>
      </c>
    </row>
    <row r="1573" spans="1:108">
      <c r="A1573" s="388">
        <v>1302026</v>
      </c>
      <c r="B1573" s="408" t="s">
        <v>2638</v>
      </c>
      <c r="C1573" s="320">
        <f t="shared" si="1373"/>
        <v>0</v>
      </c>
      <c r="D1573" s="478"/>
      <c r="E1573" s="145"/>
      <c r="F1573" s="146"/>
      <c r="G1573" s="280"/>
      <c r="H1573" s="164">
        <f t="shared" si="1374"/>
        <v>0</v>
      </c>
      <c r="I1573" s="58"/>
      <c r="J1573" s="148"/>
      <c r="K1573" s="59"/>
      <c r="L1573" s="110"/>
      <c r="M1573" s="148"/>
      <c r="N1573" s="111"/>
      <c r="O1573" s="162"/>
      <c r="P1573" s="160"/>
      <c r="Q1573" s="300"/>
      <c r="R1573" s="162"/>
      <c r="S1573" s="160"/>
      <c r="T1573" s="300"/>
      <c r="U1573" s="162"/>
      <c r="V1573" s="160"/>
      <c r="W1573" s="300"/>
      <c r="X1573" s="162"/>
      <c r="Y1573" s="160"/>
      <c r="Z1573" s="147"/>
      <c r="AA1573" s="58"/>
      <c r="AB1573" s="148"/>
      <c r="AC1573" s="59"/>
      <c r="AD1573" s="110"/>
      <c r="AE1573" s="148"/>
      <c r="AF1573" s="111"/>
      <c r="AG1573" s="149"/>
      <c r="AH1573" s="110"/>
      <c r="AI1573" s="111"/>
      <c r="AJ1573" s="149"/>
      <c r="AK1573" s="110"/>
      <c r="AL1573" s="111"/>
      <c r="AM1573" s="111"/>
      <c r="AN1573" s="111"/>
      <c r="AO1573" s="855" t="str">
        <f t="shared" si="1346"/>
        <v/>
      </c>
      <c r="BE1573" s="244"/>
      <c r="BF1573" s="244"/>
      <c r="BG1573" s="244"/>
      <c r="BH1573" s="244"/>
      <c r="CC1573" s="513" t="str">
        <f t="shared" si="1383"/>
        <v/>
      </c>
      <c r="CD1573" s="513" t="str">
        <f t="shared" si="1384"/>
        <v/>
      </c>
      <c r="CE1573" s="513" t="str">
        <f t="shared" si="1385"/>
        <v/>
      </c>
      <c r="CF1573" s="513" t="str">
        <f t="shared" si="1386"/>
        <v/>
      </c>
      <c r="CG1573" s="513" t="str">
        <f t="shared" si="1387"/>
        <v/>
      </c>
      <c r="CH1573" s="513" t="str">
        <f t="shared" si="1388"/>
        <v/>
      </c>
      <c r="CI1573" s="513" t="str">
        <f t="shared" si="1389"/>
        <v/>
      </c>
      <c r="CJ1573" s="513"/>
      <c r="CK1573" s="513" t="str">
        <f t="shared" si="1390"/>
        <v/>
      </c>
      <c r="CL1573" s="513" t="str">
        <f t="shared" si="1391"/>
        <v/>
      </c>
      <c r="CM1573" s="513"/>
      <c r="CN1573" s="513" t="str">
        <f t="shared" si="1401"/>
        <v/>
      </c>
      <c r="CO1573" s="513" t="str">
        <f t="shared" si="1402"/>
        <v/>
      </c>
      <c r="CR1573" s="822">
        <f t="shared" si="1392"/>
        <v>0</v>
      </c>
      <c r="CS1573" s="822">
        <f t="shared" si="1393"/>
        <v>0</v>
      </c>
      <c r="CT1573" s="823">
        <f t="shared" si="1394"/>
        <v>0</v>
      </c>
      <c r="CU1573" s="817">
        <f t="shared" si="1395"/>
        <v>0</v>
      </c>
      <c r="CV1573" s="817">
        <f t="shared" si="1396"/>
        <v>0</v>
      </c>
      <c r="CW1573" s="817">
        <f t="shared" si="1397"/>
        <v>0</v>
      </c>
      <c r="CX1573" s="817">
        <f t="shared" si="1398"/>
        <v>0</v>
      </c>
      <c r="CY1573" s="817"/>
      <c r="CZ1573" s="817">
        <f t="shared" si="1399"/>
        <v>0</v>
      </c>
      <c r="DA1573" s="817">
        <f t="shared" si="1400"/>
        <v>0</v>
      </c>
      <c r="DB1573" s="817"/>
      <c r="DC1573" s="822">
        <f t="shared" si="1403"/>
        <v>0</v>
      </c>
      <c r="DD1573" s="822">
        <f t="shared" si="1404"/>
        <v>0</v>
      </c>
    </row>
    <row r="1574" spans="1:108">
      <c r="A1574" s="388">
        <v>1302027</v>
      </c>
      <c r="B1574" s="419" t="s">
        <v>2639</v>
      </c>
      <c r="C1574" s="320">
        <f t="shared" si="1373"/>
        <v>0</v>
      </c>
      <c r="D1574" s="478"/>
      <c r="E1574" s="145"/>
      <c r="F1574" s="146"/>
      <c r="G1574" s="280"/>
      <c r="H1574" s="164">
        <f t="shared" si="1374"/>
        <v>0</v>
      </c>
      <c r="I1574" s="58"/>
      <c r="J1574" s="148"/>
      <c r="K1574" s="59"/>
      <c r="L1574" s="110"/>
      <c r="M1574" s="148"/>
      <c r="N1574" s="111"/>
      <c r="O1574" s="162"/>
      <c r="P1574" s="160"/>
      <c r="Q1574" s="300"/>
      <c r="R1574" s="162"/>
      <c r="S1574" s="160"/>
      <c r="T1574" s="300"/>
      <c r="U1574" s="162"/>
      <c r="V1574" s="160"/>
      <c r="W1574" s="300"/>
      <c r="X1574" s="162"/>
      <c r="Y1574" s="160"/>
      <c r="Z1574" s="147"/>
      <c r="AA1574" s="58"/>
      <c r="AB1574" s="148"/>
      <c r="AC1574" s="59"/>
      <c r="AD1574" s="110"/>
      <c r="AE1574" s="148"/>
      <c r="AF1574" s="111"/>
      <c r="AG1574" s="149"/>
      <c r="AH1574" s="110"/>
      <c r="AI1574" s="111"/>
      <c r="AJ1574" s="149"/>
      <c r="AK1574" s="110"/>
      <c r="AL1574" s="111"/>
      <c r="AM1574" s="111"/>
      <c r="AN1574" s="111"/>
      <c r="AO1574" s="855" t="str">
        <f t="shared" si="1346"/>
        <v/>
      </c>
      <c r="BE1574" s="244"/>
      <c r="BF1574" s="244"/>
      <c r="BG1574" s="244"/>
      <c r="BH1574" s="244"/>
      <c r="CC1574" s="513" t="str">
        <f t="shared" si="1383"/>
        <v/>
      </c>
      <c r="CD1574" s="513" t="str">
        <f t="shared" si="1384"/>
        <v/>
      </c>
      <c r="CE1574" s="513" t="str">
        <f t="shared" si="1385"/>
        <v/>
      </c>
      <c r="CF1574" s="513" t="str">
        <f t="shared" si="1386"/>
        <v/>
      </c>
      <c r="CG1574" s="513" t="str">
        <f t="shared" si="1387"/>
        <v/>
      </c>
      <c r="CH1574" s="513" t="str">
        <f t="shared" si="1388"/>
        <v/>
      </c>
      <c r="CI1574" s="513" t="str">
        <f t="shared" si="1389"/>
        <v/>
      </c>
      <c r="CJ1574" s="513"/>
      <c r="CK1574" s="513" t="str">
        <f t="shared" si="1390"/>
        <v/>
      </c>
      <c r="CL1574" s="513" t="str">
        <f t="shared" si="1391"/>
        <v/>
      </c>
      <c r="CM1574" s="513"/>
      <c r="CN1574" s="513" t="str">
        <f t="shared" si="1401"/>
        <v/>
      </c>
      <c r="CO1574" s="513" t="str">
        <f t="shared" si="1402"/>
        <v/>
      </c>
      <c r="CR1574" s="822">
        <f t="shared" si="1392"/>
        <v>0</v>
      </c>
      <c r="CS1574" s="822">
        <f t="shared" si="1393"/>
        <v>0</v>
      </c>
      <c r="CT1574" s="823">
        <f t="shared" si="1394"/>
        <v>0</v>
      </c>
      <c r="CU1574" s="817">
        <f t="shared" si="1395"/>
        <v>0</v>
      </c>
      <c r="CV1574" s="817">
        <f t="shared" si="1396"/>
        <v>0</v>
      </c>
      <c r="CW1574" s="817">
        <f t="shared" si="1397"/>
        <v>0</v>
      </c>
      <c r="CX1574" s="817">
        <f t="shared" si="1398"/>
        <v>0</v>
      </c>
      <c r="CY1574" s="817"/>
      <c r="CZ1574" s="817">
        <f t="shared" si="1399"/>
        <v>0</v>
      </c>
      <c r="DA1574" s="817">
        <f t="shared" si="1400"/>
        <v>0</v>
      </c>
      <c r="DB1574" s="817"/>
      <c r="DC1574" s="822">
        <f t="shared" si="1403"/>
        <v>0</v>
      </c>
      <c r="DD1574" s="822">
        <f t="shared" si="1404"/>
        <v>0</v>
      </c>
    </row>
    <row r="1575" spans="1:108">
      <c r="A1575" s="388">
        <v>1302028</v>
      </c>
      <c r="B1575" s="419" t="s">
        <v>2640</v>
      </c>
      <c r="C1575" s="320">
        <f t="shared" si="1373"/>
        <v>0</v>
      </c>
      <c r="D1575" s="478"/>
      <c r="E1575" s="145"/>
      <c r="F1575" s="146"/>
      <c r="G1575" s="280"/>
      <c r="H1575" s="164">
        <f t="shared" si="1374"/>
        <v>0</v>
      </c>
      <c r="I1575" s="58"/>
      <c r="J1575" s="148"/>
      <c r="K1575" s="59"/>
      <c r="L1575" s="110"/>
      <c r="M1575" s="148"/>
      <c r="N1575" s="111"/>
      <c r="O1575" s="175">
        <f>SUM(P1575:Q1575)</f>
        <v>0</v>
      </c>
      <c r="P1575" s="110"/>
      <c r="Q1575" s="111"/>
      <c r="R1575" s="175">
        <f>SUM(S1575:T1575)</f>
        <v>0</v>
      </c>
      <c r="S1575" s="110"/>
      <c r="T1575" s="111"/>
      <c r="U1575" s="175">
        <f>SUM(V1575:W1575)</f>
        <v>0</v>
      </c>
      <c r="V1575" s="110"/>
      <c r="W1575" s="111"/>
      <c r="X1575" s="175">
        <f>SUM(Y1575:Z1575)</f>
        <v>0</v>
      </c>
      <c r="Y1575" s="110"/>
      <c r="Z1575" s="282"/>
      <c r="AA1575" s="58"/>
      <c r="AB1575" s="148"/>
      <c r="AC1575" s="59"/>
      <c r="AD1575" s="110"/>
      <c r="AE1575" s="148"/>
      <c r="AF1575" s="111"/>
      <c r="AG1575" s="149"/>
      <c r="AH1575" s="110"/>
      <c r="AI1575" s="111"/>
      <c r="AJ1575" s="149"/>
      <c r="AK1575" s="75"/>
      <c r="AL1575" s="271"/>
      <c r="AM1575" s="271"/>
      <c r="AN1575" s="271"/>
      <c r="AO1575" s="855" t="str">
        <f t="shared" si="1346"/>
        <v/>
      </c>
      <c r="BE1575" s="244"/>
      <c r="BF1575" s="244"/>
      <c r="BG1575" s="244"/>
      <c r="BH1575" s="244"/>
      <c r="CC1575" s="513" t="str">
        <f t="shared" si="1383"/>
        <v/>
      </c>
      <c r="CD1575" s="513" t="str">
        <f t="shared" si="1384"/>
        <v/>
      </c>
      <c r="CE1575" s="513" t="str">
        <f t="shared" si="1385"/>
        <v/>
      </c>
      <c r="CF1575" s="513" t="str">
        <f t="shared" si="1386"/>
        <v/>
      </c>
      <c r="CG1575" s="513" t="str">
        <f t="shared" si="1387"/>
        <v/>
      </c>
      <c r="CH1575" s="513" t="str">
        <f t="shared" si="1388"/>
        <v/>
      </c>
      <c r="CI1575" s="513" t="str">
        <f t="shared" si="1389"/>
        <v/>
      </c>
      <c r="CJ1575" s="513"/>
      <c r="CK1575" s="513" t="str">
        <f t="shared" si="1390"/>
        <v/>
      </c>
      <c r="CL1575" s="513" t="str">
        <f t="shared" si="1391"/>
        <v/>
      </c>
      <c r="CM1575" s="513"/>
      <c r="CN1575" s="244"/>
      <c r="CO1575" s="244"/>
      <c r="CR1575" s="822">
        <f t="shared" si="1392"/>
        <v>0</v>
      </c>
      <c r="CS1575" s="822">
        <f t="shared" si="1393"/>
        <v>0</v>
      </c>
      <c r="CT1575" s="823">
        <f t="shared" si="1394"/>
        <v>0</v>
      </c>
      <c r="CU1575" s="817">
        <f t="shared" si="1395"/>
        <v>0</v>
      </c>
      <c r="CV1575" s="817">
        <f t="shared" si="1396"/>
        <v>0</v>
      </c>
      <c r="CW1575" s="817">
        <f t="shared" si="1397"/>
        <v>0</v>
      </c>
      <c r="CX1575" s="817">
        <f t="shared" si="1398"/>
        <v>0</v>
      </c>
      <c r="CY1575" s="817"/>
      <c r="CZ1575" s="817">
        <f t="shared" si="1399"/>
        <v>0</v>
      </c>
      <c r="DA1575" s="817">
        <f t="shared" si="1400"/>
        <v>0</v>
      </c>
      <c r="DB1575" s="817"/>
      <c r="DC1575" s="244"/>
      <c r="DD1575" s="244"/>
    </row>
    <row r="1576" spans="1:108">
      <c r="A1576" s="388">
        <v>1302029</v>
      </c>
      <c r="B1576" s="419" t="s">
        <v>2641</v>
      </c>
      <c r="C1576" s="320">
        <f t="shared" si="1373"/>
        <v>0</v>
      </c>
      <c r="D1576" s="478"/>
      <c r="E1576" s="145"/>
      <c r="F1576" s="146"/>
      <c r="G1576" s="280"/>
      <c r="H1576" s="164">
        <f t="shared" si="1374"/>
        <v>0</v>
      </c>
      <c r="I1576" s="58"/>
      <c r="J1576" s="148"/>
      <c r="K1576" s="59"/>
      <c r="L1576" s="110"/>
      <c r="M1576" s="148"/>
      <c r="N1576" s="111"/>
      <c r="O1576" s="175">
        <f>SUM(P1576:Q1576)</f>
        <v>0</v>
      </c>
      <c r="P1576" s="110"/>
      <c r="Q1576" s="111"/>
      <c r="R1576" s="175">
        <f>SUM(S1576:T1576)</f>
        <v>0</v>
      </c>
      <c r="S1576" s="110"/>
      <c r="T1576" s="111"/>
      <c r="U1576" s="175">
        <f>SUM(V1576:W1576)</f>
        <v>0</v>
      </c>
      <c r="V1576" s="110"/>
      <c r="W1576" s="111"/>
      <c r="X1576" s="175">
        <f>SUM(Y1576:Z1576)</f>
        <v>0</v>
      </c>
      <c r="Y1576" s="110"/>
      <c r="Z1576" s="282"/>
      <c r="AA1576" s="58"/>
      <c r="AB1576" s="148"/>
      <c r="AC1576" s="59"/>
      <c r="AD1576" s="110"/>
      <c r="AE1576" s="148"/>
      <c r="AF1576" s="111"/>
      <c r="AG1576" s="149"/>
      <c r="AH1576" s="110"/>
      <c r="AI1576" s="111"/>
      <c r="AJ1576" s="149"/>
      <c r="AK1576" s="75"/>
      <c r="AL1576" s="271"/>
      <c r="AM1576" s="271"/>
      <c r="AN1576" s="271"/>
      <c r="AO1576" s="855" t="str">
        <f t="shared" si="1346"/>
        <v/>
      </c>
      <c r="BE1576" s="244"/>
      <c r="BF1576" s="244"/>
      <c r="BG1576" s="244"/>
      <c r="BH1576" s="244"/>
      <c r="CC1576" s="513" t="str">
        <f t="shared" si="1383"/>
        <v/>
      </c>
      <c r="CD1576" s="513" t="str">
        <f t="shared" si="1384"/>
        <v/>
      </c>
      <c r="CE1576" s="513" t="str">
        <f t="shared" si="1385"/>
        <v/>
      </c>
      <c r="CF1576" s="513" t="str">
        <f t="shared" si="1386"/>
        <v/>
      </c>
      <c r="CG1576" s="513" t="str">
        <f t="shared" si="1387"/>
        <v/>
      </c>
      <c r="CH1576" s="513" t="str">
        <f t="shared" si="1388"/>
        <v/>
      </c>
      <c r="CI1576" s="513" t="str">
        <f t="shared" si="1389"/>
        <v/>
      </c>
      <c r="CJ1576" s="513"/>
      <c r="CK1576" s="513" t="str">
        <f t="shared" si="1390"/>
        <v/>
      </c>
      <c r="CL1576" s="513" t="str">
        <f t="shared" si="1391"/>
        <v/>
      </c>
      <c r="CM1576" s="513"/>
      <c r="CN1576" s="244"/>
      <c r="CO1576" s="244"/>
      <c r="CR1576" s="822">
        <f t="shared" si="1392"/>
        <v>0</v>
      </c>
      <c r="CS1576" s="822">
        <f t="shared" si="1393"/>
        <v>0</v>
      </c>
      <c r="CT1576" s="823">
        <f t="shared" si="1394"/>
        <v>0</v>
      </c>
      <c r="CU1576" s="817">
        <f t="shared" si="1395"/>
        <v>0</v>
      </c>
      <c r="CV1576" s="817">
        <f t="shared" si="1396"/>
        <v>0</v>
      </c>
      <c r="CW1576" s="817">
        <f t="shared" si="1397"/>
        <v>0</v>
      </c>
      <c r="CX1576" s="817">
        <f t="shared" si="1398"/>
        <v>0</v>
      </c>
      <c r="CY1576" s="817"/>
      <c r="CZ1576" s="817">
        <f t="shared" si="1399"/>
        <v>0</v>
      </c>
      <c r="DA1576" s="817">
        <f t="shared" si="1400"/>
        <v>0</v>
      </c>
      <c r="DB1576" s="817"/>
      <c r="DC1576" s="244"/>
      <c r="DD1576" s="244"/>
    </row>
    <row r="1577" spans="1:108">
      <c r="A1577" s="388">
        <v>1302030</v>
      </c>
      <c r="B1577" s="419" t="s">
        <v>2642</v>
      </c>
      <c r="C1577" s="320">
        <f t="shared" si="1373"/>
        <v>0</v>
      </c>
      <c r="D1577" s="478"/>
      <c r="E1577" s="145"/>
      <c r="F1577" s="146"/>
      <c r="G1577" s="280"/>
      <c r="H1577" s="164">
        <f t="shared" si="1374"/>
        <v>0</v>
      </c>
      <c r="I1577" s="58"/>
      <c r="J1577" s="148"/>
      <c r="K1577" s="59"/>
      <c r="L1577" s="110"/>
      <c r="M1577" s="148"/>
      <c r="N1577" s="111"/>
      <c r="O1577" s="162"/>
      <c r="P1577" s="160"/>
      <c r="Q1577" s="300"/>
      <c r="R1577" s="162"/>
      <c r="S1577" s="160"/>
      <c r="T1577" s="300"/>
      <c r="U1577" s="162"/>
      <c r="V1577" s="160"/>
      <c r="W1577" s="300"/>
      <c r="X1577" s="162"/>
      <c r="Y1577" s="160"/>
      <c r="Z1577" s="147"/>
      <c r="AA1577" s="58"/>
      <c r="AB1577" s="148"/>
      <c r="AC1577" s="59"/>
      <c r="AD1577" s="110"/>
      <c r="AE1577" s="148"/>
      <c r="AF1577" s="111"/>
      <c r="AG1577" s="149"/>
      <c r="AH1577" s="110"/>
      <c r="AI1577" s="111"/>
      <c r="AJ1577" s="149"/>
      <c r="AK1577" s="110"/>
      <c r="AL1577" s="111"/>
      <c r="AM1577" s="111"/>
      <c r="AN1577" s="111"/>
      <c r="AO1577" s="855" t="str">
        <f t="shared" si="1346"/>
        <v/>
      </c>
      <c r="BE1577" s="244"/>
      <c r="BF1577" s="244"/>
      <c r="BG1577" s="244"/>
      <c r="BH1577" s="244"/>
      <c r="CC1577" s="513" t="str">
        <f t="shared" si="1383"/>
        <v/>
      </c>
      <c r="CD1577" s="513" t="str">
        <f t="shared" si="1384"/>
        <v/>
      </c>
      <c r="CE1577" s="513" t="str">
        <f t="shared" si="1385"/>
        <v/>
      </c>
      <c r="CF1577" s="513" t="str">
        <f t="shared" si="1386"/>
        <v/>
      </c>
      <c r="CG1577" s="513" t="str">
        <f t="shared" si="1387"/>
        <v/>
      </c>
      <c r="CH1577" s="513" t="str">
        <f t="shared" si="1388"/>
        <v/>
      </c>
      <c r="CI1577" s="513" t="str">
        <f t="shared" si="1389"/>
        <v/>
      </c>
      <c r="CJ1577" s="513"/>
      <c r="CK1577" s="513" t="str">
        <f t="shared" si="1390"/>
        <v/>
      </c>
      <c r="CL1577" s="513" t="str">
        <f t="shared" si="1391"/>
        <v/>
      </c>
      <c r="CM1577" s="513"/>
      <c r="CN1577" s="513" t="str">
        <f t="shared" ref="CN1577:CN1578" si="1405">IF(AND($C1577&gt;0,AK1577="")," * No olvide digitar la variable Quirófano Cirugía Mayor. Digite Cero si no tiene.",IF(AK1577&gt;$C1577," *  La variable Quirófano Cirugía Mayor No puede ser mayor al Total.",""))</f>
        <v/>
      </c>
      <c r="CO1577" s="513" t="str">
        <f t="shared" ref="CO1577:CO1578" si="1406">IF(AND($C1577&gt;0,AL1577="")," * No olvide digitar la variable Asistencia Anestésica. Digite Cero si no tiene.",IF(AL1577&gt;$C1577," *  La variable Asistencia Anestésica No puede ser mayor al Total.",""))</f>
        <v/>
      </c>
      <c r="CR1577" s="822">
        <f t="shared" si="1392"/>
        <v>0</v>
      </c>
      <c r="CS1577" s="822">
        <f t="shared" si="1393"/>
        <v>0</v>
      </c>
      <c r="CT1577" s="823">
        <f t="shared" si="1394"/>
        <v>0</v>
      </c>
      <c r="CU1577" s="817">
        <f t="shared" si="1395"/>
        <v>0</v>
      </c>
      <c r="CV1577" s="817">
        <f t="shared" si="1396"/>
        <v>0</v>
      </c>
      <c r="CW1577" s="817">
        <f t="shared" si="1397"/>
        <v>0</v>
      </c>
      <c r="CX1577" s="817">
        <f t="shared" si="1398"/>
        <v>0</v>
      </c>
      <c r="CY1577" s="817"/>
      <c r="CZ1577" s="817">
        <f t="shared" si="1399"/>
        <v>0</v>
      </c>
      <c r="DA1577" s="817">
        <f t="shared" si="1400"/>
        <v>0</v>
      </c>
      <c r="DB1577" s="817"/>
      <c r="DC1577" s="822">
        <f t="shared" ref="DC1577:DC1578" si="1407">IF(AND($C1577&gt;0,AK1577=""),1,IF(AK1577&gt;$C1577,1,0))</f>
        <v>0</v>
      </c>
      <c r="DD1577" s="822">
        <f t="shared" ref="DD1577:DD1578" si="1408">IF(AND($C1577&gt;0,AL1577=""),1,IF(AL1577&gt;$C1577,1,0))</f>
        <v>0</v>
      </c>
    </row>
    <row r="1578" spans="1:108">
      <c r="A1578" s="388">
        <v>1302031</v>
      </c>
      <c r="B1578" s="419" t="s">
        <v>2643</v>
      </c>
      <c r="C1578" s="320">
        <f t="shared" si="1373"/>
        <v>0</v>
      </c>
      <c r="D1578" s="478"/>
      <c r="E1578" s="145"/>
      <c r="F1578" s="146"/>
      <c r="G1578" s="280"/>
      <c r="H1578" s="164">
        <f t="shared" si="1374"/>
        <v>0</v>
      </c>
      <c r="I1578" s="58"/>
      <c r="J1578" s="148"/>
      <c r="K1578" s="59"/>
      <c r="L1578" s="110"/>
      <c r="M1578" s="148"/>
      <c r="N1578" s="111"/>
      <c r="O1578" s="162"/>
      <c r="P1578" s="160"/>
      <c r="Q1578" s="300"/>
      <c r="R1578" s="162"/>
      <c r="S1578" s="160"/>
      <c r="T1578" s="300"/>
      <c r="U1578" s="162"/>
      <c r="V1578" s="160"/>
      <c r="W1578" s="300"/>
      <c r="X1578" s="162"/>
      <c r="Y1578" s="160"/>
      <c r="Z1578" s="147"/>
      <c r="AA1578" s="58"/>
      <c r="AB1578" s="148"/>
      <c r="AC1578" s="59"/>
      <c r="AD1578" s="110"/>
      <c r="AE1578" s="148"/>
      <c r="AF1578" s="111"/>
      <c r="AG1578" s="149"/>
      <c r="AH1578" s="110"/>
      <c r="AI1578" s="111"/>
      <c r="AJ1578" s="149"/>
      <c r="AK1578" s="110"/>
      <c r="AL1578" s="111"/>
      <c r="AM1578" s="111"/>
      <c r="AN1578" s="111"/>
      <c r="AO1578" s="855" t="str">
        <f t="shared" si="1346"/>
        <v/>
      </c>
      <c r="BE1578" s="244"/>
      <c r="BF1578" s="244"/>
      <c r="BG1578" s="244"/>
      <c r="BH1578" s="244"/>
      <c r="CC1578" s="513" t="str">
        <f t="shared" si="1383"/>
        <v/>
      </c>
      <c r="CD1578" s="513" t="str">
        <f t="shared" si="1384"/>
        <v/>
      </c>
      <c r="CE1578" s="513" t="str">
        <f t="shared" si="1385"/>
        <v/>
      </c>
      <c r="CF1578" s="513" t="str">
        <f t="shared" si="1386"/>
        <v/>
      </c>
      <c r="CG1578" s="513" t="str">
        <f t="shared" si="1387"/>
        <v/>
      </c>
      <c r="CH1578" s="513" t="str">
        <f t="shared" si="1388"/>
        <v/>
      </c>
      <c r="CI1578" s="513" t="str">
        <f t="shared" si="1389"/>
        <v/>
      </c>
      <c r="CJ1578" s="513"/>
      <c r="CK1578" s="513" t="str">
        <f t="shared" si="1390"/>
        <v/>
      </c>
      <c r="CL1578" s="513" t="str">
        <f t="shared" si="1391"/>
        <v/>
      </c>
      <c r="CM1578" s="513"/>
      <c r="CN1578" s="513" t="str">
        <f t="shared" si="1405"/>
        <v/>
      </c>
      <c r="CO1578" s="513" t="str">
        <f t="shared" si="1406"/>
        <v/>
      </c>
      <c r="CR1578" s="822">
        <f t="shared" si="1392"/>
        <v>0</v>
      </c>
      <c r="CS1578" s="822">
        <f t="shared" si="1393"/>
        <v>0</v>
      </c>
      <c r="CT1578" s="823">
        <f t="shared" si="1394"/>
        <v>0</v>
      </c>
      <c r="CU1578" s="817">
        <f t="shared" si="1395"/>
        <v>0</v>
      </c>
      <c r="CV1578" s="817">
        <f t="shared" si="1396"/>
        <v>0</v>
      </c>
      <c r="CW1578" s="817">
        <f t="shared" si="1397"/>
        <v>0</v>
      </c>
      <c r="CX1578" s="817">
        <f t="shared" si="1398"/>
        <v>0</v>
      </c>
      <c r="CY1578" s="817"/>
      <c r="CZ1578" s="817">
        <f t="shared" si="1399"/>
        <v>0</v>
      </c>
      <c r="DA1578" s="817">
        <f t="shared" si="1400"/>
        <v>0</v>
      </c>
      <c r="DB1578" s="817"/>
      <c r="DC1578" s="822">
        <f t="shared" si="1407"/>
        <v>0</v>
      </c>
      <c r="DD1578" s="822">
        <f t="shared" si="1408"/>
        <v>0</v>
      </c>
    </row>
    <row r="1579" spans="1:108">
      <c r="A1579" s="388">
        <v>1302032</v>
      </c>
      <c r="B1579" s="419" t="s">
        <v>2644</v>
      </c>
      <c r="C1579" s="320">
        <f t="shared" si="1373"/>
        <v>0</v>
      </c>
      <c r="D1579" s="478"/>
      <c r="E1579" s="145"/>
      <c r="F1579" s="146"/>
      <c r="G1579" s="280"/>
      <c r="H1579" s="164">
        <f t="shared" si="1374"/>
        <v>0</v>
      </c>
      <c r="I1579" s="58"/>
      <c r="J1579" s="148"/>
      <c r="K1579" s="59"/>
      <c r="L1579" s="110"/>
      <c r="M1579" s="148"/>
      <c r="N1579" s="111"/>
      <c r="O1579" s="175">
        <f t="shared" ref="O1579:O1584" si="1409">SUM(P1579:Q1579)</f>
        <v>0</v>
      </c>
      <c r="P1579" s="110"/>
      <c r="Q1579" s="111"/>
      <c r="R1579" s="175">
        <f t="shared" ref="R1579:R1584" si="1410">SUM(S1579:T1579)</f>
        <v>0</v>
      </c>
      <c r="S1579" s="110"/>
      <c r="T1579" s="111"/>
      <c r="U1579" s="175">
        <f t="shared" ref="U1579:U1584" si="1411">SUM(V1579:W1579)</f>
        <v>0</v>
      </c>
      <c r="V1579" s="110"/>
      <c r="W1579" s="111"/>
      <c r="X1579" s="175">
        <f t="shared" ref="X1579:X1584" si="1412">SUM(Y1579:Z1579)</f>
        <v>0</v>
      </c>
      <c r="Y1579" s="110"/>
      <c r="Z1579" s="282"/>
      <c r="AA1579" s="58"/>
      <c r="AB1579" s="148"/>
      <c r="AC1579" s="59"/>
      <c r="AD1579" s="110"/>
      <c r="AE1579" s="148"/>
      <c r="AF1579" s="111"/>
      <c r="AG1579" s="149"/>
      <c r="AH1579" s="110"/>
      <c r="AI1579" s="111"/>
      <c r="AJ1579" s="149"/>
      <c r="AK1579" s="75"/>
      <c r="AL1579" s="271"/>
      <c r="AM1579" s="271"/>
      <c r="AN1579" s="271"/>
      <c r="AO1579" s="855" t="str">
        <f t="shared" si="1346"/>
        <v/>
      </c>
      <c r="BE1579" s="244"/>
      <c r="BF1579" s="244"/>
      <c r="BG1579" s="244"/>
      <c r="BH1579" s="244"/>
      <c r="CC1579" s="513" t="str">
        <f t="shared" si="1383"/>
        <v/>
      </c>
      <c r="CD1579" s="513" t="str">
        <f t="shared" si="1384"/>
        <v/>
      </c>
      <c r="CE1579" s="513" t="str">
        <f t="shared" si="1385"/>
        <v/>
      </c>
      <c r="CF1579" s="513" t="str">
        <f t="shared" si="1386"/>
        <v/>
      </c>
      <c r="CG1579" s="513" t="str">
        <f t="shared" si="1387"/>
        <v/>
      </c>
      <c r="CH1579" s="513" t="str">
        <f t="shared" si="1388"/>
        <v/>
      </c>
      <c r="CI1579" s="513" t="str">
        <f t="shared" si="1389"/>
        <v/>
      </c>
      <c r="CJ1579" s="513"/>
      <c r="CK1579" s="513" t="str">
        <f t="shared" si="1390"/>
        <v/>
      </c>
      <c r="CL1579" s="513" t="str">
        <f t="shared" si="1391"/>
        <v/>
      </c>
      <c r="CM1579" s="513"/>
      <c r="CN1579" s="244"/>
      <c r="CO1579" s="244"/>
      <c r="CR1579" s="822">
        <f t="shared" si="1392"/>
        <v>0</v>
      </c>
      <c r="CS1579" s="822">
        <f t="shared" si="1393"/>
        <v>0</v>
      </c>
      <c r="CT1579" s="823">
        <f t="shared" si="1394"/>
        <v>0</v>
      </c>
      <c r="CU1579" s="817">
        <f t="shared" si="1395"/>
        <v>0</v>
      </c>
      <c r="CV1579" s="817">
        <f t="shared" si="1396"/>
        <v>0</v>
      </c>
      <c r="CW1579" s="817">
        <f t="shared" si="1397"/>
        <v>0</v>
      </c>
      <c r="CX1579" s="817">
        <f t="shared" si="1398"/>
        <v>0</v>
      </c>
      <c r="CY1579" s="817"/>
      <c r="CZ1579" s="817">
        <f t="shared" si="1399"/>
        <v>0</v>
      </c>
      <c r="DA1579" s="817">
        <f t="shared" si="1400"/>
        <v>0</v>
      </c>
      <c r="DB1579" s="817"/>
      <c r="DC1579" s="244"/>
      <c r="DD1579" s="244"/>
    </row>
    <row r="1580" spans="1:108">
      <c r="A1580" s="388">
        <v>1302033</v>
      </c>
      <c r="B1580" s="419" t="s">
        <v>2645</v>
      </c>
      <c r="C1580" s="320">
        <f t="shared" si="1373"/>
        <v>0</v>
      </c>
      <c r="D1580" s="478"/>
      <c r="E1580" s="145"/>
      <c r="F1580" s="146"/>
      <c r="G1580" s="280"/>
      <c r="H1580" s="164">
        <f t="shared" si="1374"/>
        <v>0</v>
      </c>
      <c r="I1580" s="58"/>
      <c r="J1580" s="148"/>
      <c r="K1580" s="59"/>
      <c r="L1580" s="110"/>
      <c r="M1580" s="148"/>
      <c r="N1580" s="111"/>
      <c r="O1580" s="175">
        <f t="shared" si="1409"/>
        <v>0</v>
      </c>
      <c r="P1580" s="110"/>
      <c r="Q1580" s="111"/>
      <c r="R1580" s="175">
        <f t="shared" si="1410"/>
        <v>0</v>
      </c>
      <c r="S1580" s="110"/>
      <c r="T1580" s="111"/>
      <c r="U1580" s="175">
        <f t="shared" si="1411"/>
        <v>0</v>
      </c>
      <c r="V1580" s="110"/>
      <c r="W1580" s="111"/>
      <c r="X1580" s="175">
        <f t="shared" si="1412"/>
        <v>0</v>
      </c>
      <c r="Y1580" s="110"/>
      <c r="Z1580" s="282"/>
      <c r="AA1580" s="58"/>
      <c r="AB1580" s="148"/>
      <c r="AC1580" s="59"/>
      <c r="AD1580" s="110"/>
      <c r="AE1580" s="148"/>
      <c r="AF1580" s="111"/>
      <c r="AG1580" s="149"/>
      <c r="AH1580" s="110"/>
      <c r="AI1580" s="111"/>
      <c r="AJ1580" s="149"/>
      <c r="AK1580" s="75"/>
      <c r="AL1580" s="271"/>
      <c r="AM1580" s="271"/>
      <c r="AN1580" s="271"/>
      <c r="AO1580" s="855" t="str">
        <f t="shared" si="1346"/>
        <v/>
      </c>
      <c r="BE1580" s="244"/>
      <c r="BF1580" s="244"/>
      <c r="BG1580" s="244"/>
      <c r="BH1580" s="244"/>
      <c r="CC1580" s="513" t="str">
        <f t="shared" si="1383"/>
        <v/>
      </c>
      <c r="CD1580" s="513" t="str">
        <f t="shared" si="1384"/>
        <v/>
      </c>
      <c r="CE1580" s="513" t="str">
        <f t="shared" si="1385"/>
        <v/>
      </c>
      <c r="CF1580" s="513" t="str">
        <f t="shared" si="1386"/>
        <v/>
      </c>
      <c r="CG1580" s="513" t="str">
        <f t="shared" si="1387"/>
        <v/>
      </c>
      <c r="CH1580" s="513" t="str">
        <f t="shared" si="1388"/>
        <v/>
      </c>
      <c r="CI1580" s="513" t="str">
        <f t="shared" si="1389"/>
        <v/>
      </c>
      <c r="CJ1580" s="513"/>
      <c r="CK1580" s="513" t="str">
        <f t="shared" si="1390"/>
        <v/>
      </c>
      <c r="CL1580" s="513" t="str">
        <f t="shared" si="1391"/>
        <v/>
      </c>
      <c r="CM1580" s="513"/>
      <c r="CN1580" s="244"/>
      <c r="CO1580" s="244"/>
      <c r="CR1580" s="822">
        <f t="shared" si="1392"/>
        <v>0</v>
      </c>
      <c r="CS1580" s="822">
        <f t="shared" si="1393"/>
        <v>0</v>
      </c>
      <c r="CT1580" s="823">
        <f t="shared" si="1394"/>
        <v>0</v>
      </c>
      <c r="CU1580" s="817">
        <f t="shared" si="1395"/>
        <v>0</v>
      </c>
      <c r="CV1580" s="817">
        <f t="shared" si="1396"/>
        <v>0</v>
      </c>
      <c r="CW1580" s="817">
        <f t="shared" si="1397"/>
        <v>0</v>
      </c>
      <c r="CX1580" s="817">
        <f t="shared" si="1398"/>
        <v>0</v>
      </c>
      <c r="CY1580" s="817"/>
      <c r="CZ1580" s="817">
        <f t="shared" si="1399"/>
        <v>0</v>
      </c>
      <c r="DA1580" s="817">
        <f t="shared" si="1400"/>
        <v>0</v>
      </c>
      <c r="DB1580" s="817"/>
      <c r="DC1580" s="244"/>
      <c r="DD1580" s="244"/>
    </row>
    <row r="1581" spans="1:108">
      <c r="A1581" s="388">
        <v>1302034</v>
      </c>
      <c r="B1581" s="419" t="s">
        <v>2646</v>
      </c>
      <c r="C1581" s="320">
        <f t="shared" si="1373"/>
        <v>0</v>
      </c>
      <c r="D1581" s="478"/>
      <c r="E1581" s="145"/>
      <c r="F1581" s="146"/>
      <c r="G1581" s="280"/>
      <c r="H1581" s="164">
        <f t="shared" si="1374"/>
        <v>0</v>
      </c>
      <c r="I1581" s="58"/>
      <c r="J1581" s="148"/>
      <c r="K1581" s="59"/>
      <c r="L1581" s="110"/>
      <c r="M1581" s="148"/>
      <c r="N1581" s="111"/>
      <c r="O1581" s="175">
        <f t="shared" si="1409"/>
        <v>0</v>
      </c>
      <c r="P1581" s="110"/>
      <c r="Q1581" s="111"/>
      <c r="R1581" s="175">
        <f t="shared" si="1410"/>
        <v>0</v>
      </c>
      <c r="S1581" s="110"/>
      <c r="T1581" s="111"/>
      <c r="U1581" s="175">
        <f t="shared" si="1411"/>
        <v>0</v>
      </c>
      <c r="V1581" s="110"/>
      <c r="W1581" s="111"/>
      <c r="X1581" s="175">
        <f t="shared" si="1412"/>
        <v>0</v>
      </c>
      <c r="Y1581" s="110"/>
      <c r="Z1581" s="282"/>
      <c r="AA1581" s="58"/>
      <c r="AB1581" s="148"/>
      <c r="AC1581" s="59"/>
      <c r="AD1581" s="110"/>
      <c r="AE1581" s="148"/>
      <c r="AF1581" s="111"/>
      <c r="AG1581" s="149"/>
      <c r="AH1581" s="110"/>
      <c r="AI1581" s="111"/>
      <c r="AJ1581" s="149"/>
      <c r="AK1581" s="75"/>
      <c r="AL1581" s="271"/>
      <c r="AM1581" s="271"/>
      <c r="AN1581" s="271"/>
      <c r="AO1581" s="855" t="str">
        <f t="shared" si="1346"/>
        <v/>
      </c>
      <c r="BE1581" s="244"/>
      <c r="BF1581" s="244"/>
      <c r="BG1581" s="244"/>
      <c r="BH1581" s="244"/>
      <c r="CC1581" s="513" t="str">
        <f t="shared" si="1383"/>
        <v/>
      </c>
      <c r="CD1581" s="513" t="str">
        <f t="shared" si="1384"/>
        <v/>
      </c>
      <c r="CE1581" s="513" t="str">
        <f t="shared" si="1385"/>
        <v/>
      </c>
      <c r="CF1581" s="513" t="str">
        <f t="shared" si="1386"/>
        <v/>
      </c>
      <c r="CG1581" s="513" t="str">
        <f t="shared" si="1387"/>
        <v/>
      </c>
      <c r="CH1581" s="513" t="str">
        <f t="shared" si="1388"/>
        <v/>
      </c>
      <c r="CI1581" s="513" t="str">
        <f t="shared" si="1389"/>
        <v/>
      </c>
      <c r="CJ1581" s="513"/>
      <c r="CK1581" s="513" t="str">
        <f t="shared" si="1390"/>
        <v/>
      </c>
      <c r="CL1581" s="513" t="str">
        <f t="shared" si="1391"/>
        <v/>
      </c>
      <c r="CM1581" s="513"/>
      <c r="CN1581" s="244"/>
      <c r="CO1581" s="244"/>
      <c r="CR1581" s="822">
        <f t="shared" si="1392"/>
        <v>0</v>
      </c>
      <c r="CS1581" s="822">
        <f t="shared" si="1393"/>
        <v>0</v>
      </c>
      <c r="CT1581" s="823">
        <f t="shared" si="1394"/>
        <v>0</v>
      </c>
      <c r="CU1581" s="817">
        <f t="shared" si="1395"/>
        <v>0</v>
      </c>
      <c r="CV1581" s="817">
        <f t="shared" si="1396"/>
        <v>0</v>
      </c>
      <c r="CW1581" s="817">
        <f t="shared" si="1397"/>
        <v>0</v>
      </c>
      <c r="CX1581" s="817">
        <f t="shared" si="1398"/>
        <v>0</v>
      </c>
      <c r="CY1581" s="817"/>
      <c r="CZ1581" s="817">
        <f t="shared" si="1399"/>
        <v>0</v>
      </c>
      <c r="DA1581" s="817">
        <f t="shared" si="1400"/>
        <v>0</v>
      </c>
      <c r="DB1581" s="817"/>
      <c r="DC1581" s="244"/>
      <c r="DD1581" s="244"/>
    </row>
    <row r="1582" spans="1:108">
      <c r="A1582" s="388">
        <v>1302035</v>
      </c>
      <c r="B1582" s="419" t="s">
        <v>2647</v>
      </c>
      <c r="C1582" s="320">
        <f t="shared" si="1373"/>
        <v>0</v>
      </c>
      <c r="D1582" s="478"/>
      <c r="E1582" s="145"/>
      <c r="F1582" s="146"/>
      <c r="G1582" s="280"/>
      <c r="H1582" s="164">
        <f t="shared" si="1374"/>
        <v>0</v>
      </c>
      <c r="I1582" s="58"/>
      <c r="J1582" s="148"/>
      <c r="K1582" s="59"/>
      <c r="L1582" s="110"/>
      <c r="M1582" s="148"/>
      <c r="N1582" s="111"/>
      <c r="O1582" s="175">
        <f t="shared" si="1409"/>
        <v>0</v>
      </c>
      <c r="P1582" s="110"/>
      <c r="Q1582" s="111"/>
      <c r="R1582" s="175">
        <f t="shared" si="1410"/>
        <v>0</v>
      </c>
      <c r="S1582" s="110"/>
      <c r="T1582" s="111"/>
      <c r="U1582" s="175">
        <f t="shared" si="1411"/>
        <v>0</v>
      </c>
      <c r="V1582" s="110"/>
      <c r="W1582" s="111"/>
      <c r="X1582" s="175">
        <f t="shared" si="1412"/>
        <v>0</v>
      </c>
      <c r="Y1582" s="110"/>
      <c r="Z1582" s="282"/>
      <c r="AA1582" s="58"/>
      <c r="AB1582" s="148"/>
      <c r="AC1582" s="59"/>
      <c r="AD1582" s="110"/>
      <c r="AE1582" s="148"/>
      <c r="AF1582" s="111"/>
      <c r="AG1582" s="149"/>
      <c r="AH1582" s="110"/>
      <c r="AI1582" s="111"/>
      <c r="AJ1582" s="149"/>
      <c r="AK1582" s="75"/>
      <c r="AL1582" s="271"/>
      <c r="AM1582" s="271"/>
      <c r="AN1582" s="271"/>
      <c r="AO1582" s="855" t="str">
        <f t="shared" si="1346"/>
        <v/>
      </c>
      <c r="BE1582" s="244"/>
      <c r="BF1582" s="244"/>
      <c r="BG1582" s="244"/>
      <c r="BH1582" s="244"/>
      <c r="CC1582" s="513" t="str">
        <f t="shared" si="1383"/>
        <v/>
      </c>
      <c r="CD1582" s="513" t="str">
        <f t="shared" si="1384"/>
        <v/>
      </c>
      <c r="CE1582" s="513" t="str">
        <f t="shared" si="1385"/>
        <v/>
      </c>
      <c r="CF1582" s="513" t="str">
        <f t="shared" si="1386"/>
        <v/>
      </c>
      <c r="CG1582" s="513" t="str">
        <f t="shared" si="1387"/>
        <v/>
      </c>
      <c r="CH1582" s="513" t="str">
        <f t="shared" si="1388"/>
        <v/>
      </c>
      <c r="CI1582" s="513" t="str">
        <f t="shared" si="1389"/>
        <v/>
      </c>
      <c r="CJ1582" s="513"/>
      <c r="CK1582" s="513" t="str">
        <f t="shared" si="1390"/>
        <v/>
      </c>
      <c r="CL1582" s="513" t="str">
        <f t="shared" si="1391"/>
        <v/>
      </c>
      <c r="CM1582" s="513"/>
      <c r="CN1582" s="244"/>
      <c r="CO1582" s="244"/>
      <c r="CR1582" s="822">
        <f t="shared" si="1392"/>
        <v>0</v>
      </c>
      <c r="CS1582" s="822">
        <f t="shared" si="1393"/>
        <v>0</v>
      </c>
      <c r="CT1582" s="823">
        <f t="shared" si="1394"/>
        <v>0</v>
      </c>
      <c r="CU1582" s="817">
        <f t="shared" si="1395"/>
        <v>0</v>
      </c>
      <c r="CV1582" s="817">
        <f t="shared" si="1396"/>
        <v>0</v>
      </c>
      <c r="CW1582" s="817">
        <f t="shared" si="1397"/>
        <v>0</v>
      </c>
      <c r="CX1582" s="817">
        <f t="shared" si="1398"/>
        <v>0</v>
      </c>
      <c r="CY1582" s="817"/>
      <c r="CZ1582" s="817">
        <f t="shared" si="1399"/>
        <v>0</v>
      </c>
      <c r="DA1582" s="817">
        <f t="shared" si="1400"/>
        <v>0</v>
      </c>
      <c r="DB1582" s="817"/>
      <c r="DC1582" s="244"/>
      <c r="DD1582" s="244"/>
    </row>
    <row r="1583" spans="1:108">
      <c r="A1583" s="388">
        <v>1302036</v>
      </c>
      <c r="B1583" s="419" t="s">
        <v>2648</v>
      </c>
      <c r="C1583" s="320">
        <f t="shared" si="1373"/>
        <v>0</v>
      </c>
      <c r="D1583" s="478"/>
      <c r="E1583" s="145"/>
      <c r="F1583" s="146"/>
      <c r="G1583" s="280"/>
      <c r="H1583" s="164">
        <f t="shared" si="1374"/>
        <v>0</v>
      </c>
      <c r="I1583" s="58"/>
      <c r="J1583" s="148"/>
      <c r="K1583" s="59"/>
      <c r="L1583" s="110"/>
      <c r="M1583" s="148"/>
      <c r="N1583" s="111"/>
      <c r="O1583" s="175">
        <f t="shared" si="1409"/>
        <v>0</v>
      </c>
      <c r="P1583" s="110"/>
      <c r="Q1583" s="111"/>
      <c r="R1583" s="175">
        <f t="shared" si="1410"/>
        <v>0</v>
      </c>
      <c r="S1583" s="110"/>
      <c r="T1583" s="111"/>
      <c r="U1583" s="175">
        <f t="shared" si="1411"/>
        <v>0</v>
      </c>
      <c r="V1583" s="110"/>
      <c r="W1583" s="111"/>
      <c r="X1583" s="175">
        <f t="shared" si="1412"/>
        <v>0</v>
      </c>
      <c r="Y1583" s="110"/>
      <c r="Z1583" s="282"/>
      <c r="AA1583" s="58"/>
      <c r="AB1583" s="148"/>
      <c r="AC1583" s="59"/>
      <c r="AD1583" s="110"/>
      <c r="AE1583" s="148"/>
      <c r="AF1583" s="111"/>
      <c r="AG1583" s="149"/>
      <c r="AH1583" s="110"/>
      <c r="AI1583" s="111"/>
      <c r="AJ1583" s="149"/>
      <c r="AK1583" s="75"/>
      <c r="AL1583" s="271"/>
      <c r="AM1583" s="271"/>
      <c r="AN1583" s="271"/>
      <c r="AO1583" s="855" t="str">
        <f t="shared" si="1346"/>
        <v/>
      </c>
      <c r="BE1583" s="244"/>
      <c r="BF1583" s="244"/>
      <c r="BG1583" s="244"/>
      <c r="BH1583" s="244"/>
      <c r="CC1583" s="513" t="str">
        <f t="shared" si="1383"/>
        <v/>
      </c>
      <c r="CD1583" s="513" t="str">
        <f t="shared" si="1384"/>
        <v/>
      </c>
      <c r="CE1583" s="513" t="str">
        <f t="shared" si="1385"/>
        <v/>
      </c>
      <c r="CF1583" s="513" t="str">
        <f t="shared" si="1386"/>
        <v/>
      </c>
      <c r="CG1583" s="513" t="str">
        <f t="shared" si="1387"/>
        <v/>
      </c>
      <c r="CH1583" s="513" t="str">
        <f t="shared" si="1388"/>
        <v/>
      </c>
      <c r="CI1583" s="513" t="str">
        <f t="shared" si="1389"/>
        <v/>
      </c>
      <c r="CJ1583" s="513"/>
      <c r="CK1583" s="513" t="str">
        <f t="shared" si="1390"/>
        <v/>
      </c>
      <c r="CL1583" s="513" t="str">
        <f t="shared" si="1391"/>
        <v/>
      </c>
      <c r="CM1583" s="513"/>
      <c r="CN1583" s="244"/>
      <c r="CO1583" s="244"/>
      <c r="CR1583" s="822">
        <f t="shared" si="1392"/>
        <v>0</v>
      </c>
      <c r="CS1583" s="822">
        <f t="shared" si="1393"/>
        <v>0</v>
      </c>
      <c r="CT1583" s="823">
        <f t="shared" si="1394"/>
        <v>0</v>
      </c>
      <c r="CU1583" s="817">
        <f t="shared" si="1395"/>
        <v>0</v>
      </c>
      <c r="CV1583" s="817">
        <f t="shared" si="1396"/>
        <v>0</v>
      </c>
      <c r="CW1583" s="817">
        <f t="shared" si="1397"/>
        <v>0</v>
      </c>
      <c r="CX1583" s="817">
        <f t="shared" si="1398"/>
        <v>0</v>
      </c>
      <c r="CY1583" s="817"/>
      <c r="CZ1583" s="817">
        <f t="shared" si="1399"/>
        <v>0</v>
      </c>
      <c r="DA1583" s="817">
        <f t="shared" si="1400"/>
        <v>0</v>
      </c>
      <c r="DB1583" s="817"/>
      <c r="DC1583" s="244"/>
      <c r="DD1583" s="244"/>
    </row>
    <row r="1584" spans="1:108">
      <c r="A1584" s="388">
        <v>1302037</v>
      </c>
      <c r="B1584" s="419" t="s">
        <v>2649</v>
      </c>
      <c r="C1584" s="320">
        <f t="shared" si="1373"/>
        <v>0</v>
      </c>
      <c r="D1584" s="478"/>
      <c r="E1584" s="145"/>
      <c r="F1584" s="146"/>
      <c r="G1584" s="280"/>
      <c r="H1584" s="164">
        <f t="shared" si="1374"/>
        <v>0</v>
      </c>
      <c r="I1584" s="58"/>
      <c r="J1584" s="148"/>
      <c r="K1584" s="59"/>
      <c r="L1584" s="110"/>
      <c r="M1584" s="148"/>
      <c r="N1584" s="111"/>
      <c r="O1584" s="175">
        <f t="shared" si="1409"/>
        <v>0</v>
      </c>
      <c r="P1584" s="110"/>
      <c r="Q1584" s="111"/>
      <c r="R1584" s="175">
        <f t="shared" si="1410"/>
        <v>0</v>
      </c>
      <c r="S1584" s="110"/>
      <c r="T1584" s="111"/>
      <c r="U1584" s="175">
        <f t="shared" si="1411"/>
        <v>0</v>
      </c>
      <c r="V1584" s="110"/>
      <c r="W1584" s="111"/>
      <c r="X1584" s="175">
        <f t="shared" si="1412"/>
        <v>0</v>
      </c>
      <c r="Y1584" s="110"/>
      <c r="Z1584" s="282"/>
      <c r="AA1584" s="58"/>
      <c r="AB1584" s="148"/>
      <c r="AC1584" s="59"/>
      <c r="AD1584" s="110"/>
      <c r="AE1584" s="148"/>
      <c r="AF1584" s="111"/>
      <c r="AG1584" s="149"/>
      <c r="AH1584" s="110"/>
      <c r="AI1584" s="111"/>
      <c r="AJ1584" s="149"/>
      <c r="AK1584" s="75"/>
      <c r="AL1584" s="271"/>
      <c r="AM1584" s="271"/>
      <c r="AN1584" s="271"/>
      <c r="AO1584" s="855" t="str">
        <f t="shared" si="1346"/>
        <v/>
      </c>
      <c r="BE1584" s="244"/>
      <c r="BF1584" s="244"/>
      <c r="BG1584" s="244"/>
      <c r="BH1584" s="244"/>
      <c r="CC1584" s="513" t="str">
        <f t="shared" si="1383"/>
        <v/>
      </c>
      <c r="CD1584" s="513" t="str">
        <f t="shared" si="1384"/>
        <v/>
      </c>
      <c r="CE1584" s="513" t="str">
        <f t="shared" si="1385"/>
        <v/>
      </c>
      <c r="CF1584" s="513" t="str">
        <f t="shared" si="1386"/>
        <v/>
      </c>
      <c r="CG1584" s="513" t="str">
        <f t="shared" si="1387"/>
        <v/>
      </c>
      <c r="CH1584" s="513" t="str">
        <f t="shared" si="1388"/>
        <v/>
      </c>
      <c r="CI1584" s="513" t="str">
        <f t="shared" si="1389"/>
        <v/>
      </c>
      <c r="CJ1584" s="513"/>
      <c r="CK1584" s="513" t="str">
        <f t="shared" si="1390"/>
        <v/>
      </c>
      <c r="CL1584" s="513" t="str">
        <f t="shared" si="1391"/>
        <v/>
      </c>
      <c r="CM1584" s="513"/>
      <c r="CN1584" s="244"/>
      <c r="CO1584" s="244"/>
      <c r="CR1584" s="822">
        <f t="shared" si="1392"/>
        <v>0</v>
      </c>
      <c r="CS1584" s="822">
        <f t="shared" si="1393"/>
        <v>0</v>
      </c>
      <c r="CT1584" s="823">
        <f t="shared" si="1394"/>
        <v>0</v>
      </c>
      <c r="CU1584" s="817">
        <f t="shared" si="1395"/>
        <v>0</v>
      </c>
      <c r="CV1584" s="817">
        <f t="shared" si="1396"/>
        <v>0</v>
      </c>
      <c r="CW1584" s="817">
        <f t="shared" si="1397"/>
        <v>0</v>
      </c>
      <c r="CX1584" s="817">
        <f t="shared" si="1398"/>
        <v>0</v>
      </c>
      <c r="CY1584" s="817"/>
      <c r="CZ1584" s="817">
        <f t="shared" si="1399"/>
        <v>0</v>
      </c>
      <c r="DA1584" s="817">
        <f t="shared" si="1400"/>
        <v>0</v>
      </c>
      <c r="DB1584" s="817"/>
      <c r="DC1584" s="244"/>
      <c r="DD1584" s="244"/>
    </row>
    <row r="1585" spans="1:108">
      <c r="A1585" s="388">
        <v>1302038</v>
      </c>
      <c r="B1585" s="419" t="s">
        <v>2650</v>
      </c>
      <c r="C1585" s="320">
        <f t="shared" si="1373"/>
        <v>0</v>
      </c>
      <c r="D1585" s="478"/>
      <c r="E1585" s="145"/>
      <c r="F1585" s="146"/>
      <c r="G1585" s="280"/>
      <c r="H1585" s="164">
        <f t="shared" si="1374"/>
        <v>0</v>
      </c>
      <c r="I1585" s="58"/>
      <c r="J1585" s="148"/>
      <c r="K1585" s="59"/>
      <c r="L1585" s="110"/>
      <c r="M1585" s="148"/>
      <c r="N1585" s="111"/>
      <c r="O1585" s="162"/>
      <c r="P1585" s="160"/>
      <c r="Q1585" s="300"/>
      <c r="R1585" s="162"/>
      <c r="S1585" s="160"/>
      <c r="T1585" s="300"/>
      <c r="U1585" s="162"/>
      <c r="V1585" s="160"/>
      <c r="W1585" s="300"/>
      <c r="X1585" s="162"/>
      <c r="Y1585" s="160"/>
      <c r="Z1585" s="147"/>
      <c r="AA1585" s="58"/>
      <c r="AB1585" s="148"/>
      <c r="AC1585" s="59"/>
      <c r="AD1585" s="110"/>
      <c r="AE1585" s="148"/>
      <c r="AF1585" s="111"/>
      <c r="AG1585" s="149"/>
      <c r="AH1585" s="110"/>
      <c r="AI1585" s="111"/>
      <c r="AJ1585" s="149"/>
      <c r="AK1585" s="110"/>
      <c r="AL1585" s="111"/>
      <c r="AM1585" s="111"/>
      <c r="AN1585" s="111"/>
      <c r="AO1585" s="855" t="str">
        <f t="shared" si="1346"/>
        <v/>
      </c>
      <c r="BE1585" s="244"/>
      <c r="BF1585" s="244"/>
      <c r="BG1585" s="244"/>
      <c r="BH1585" s="244"/>
      <c r="CC1585" s="513" t="str">
        <f t="shared" si="1383"/>
        <v/>
      </c>
      <c r="CD1585" s="513" t="str">
        <f t="shared" si="1384"/>
        <v/>
      </c>
      <c r="CE1585" s="513" t="str">
        <f t="shared" si="1385"/>
        <v/>
      </c>
      <c r="CF1585" s="513" t="str">
        <f t="shared" si="1386"/>
        <v/>
      </c>
      <c r="CG1585" s="513" t="str">
        <f t="shared" si="1387"/>
        <v/>
      </c>
      <c r="CH1585" s="513" t="str">
        <f t="shared" si="1388"/>
        <v/>
      </c>
      <c r="CI1585" s="513" t="str">
        <f t="shared" si="1389"/>
        <v/>
      </c>
      <c r="CJ1585" s="513"/>
      <c r="CK1585" s="513" t="str">
        <f t="shared" si="1390"/>
        <v/>
      </c>
      <c r="CL1585" s="513" t="str">
        <f t="shared" si="1391"/>
        <v/>
      </c>
      <c r="CM1585" s="513"/>
      <c r="CN1585" s="513" t="str">
        <f t="shared" ref="CN1585:CN1586" si="1413">IF(AND($C1585&gt;0,AK1585="")," * No olvide digitar la variable Quirófano Cirugía Mayor. Digite Cero si no tiene.",IF(AK1585&gt;$C1585," *  La variable Quirófano Cirugía Mayor No puede ser mayor al Total.",""))</f>
        <v/>
      </c>
      <c r="CO1585" s="513" t="str">
        <f t="shared" ref="CO1585:CO1586" si="1414">IF(AND($C1585&gt;0,AL1585="")," * No olvide digitar la variable Asistencia Anestésica. Digite Cero si no tiene.",IF(AL1585&gt;$C1585," *  La variable Asistencia Anestésica No puede ser mayor al Total.",""))</f>
        <v/>
      </c>
      <c r="CR1585" s="822">
        <f t="shared" si="1392"/>
        <v>0</v>
      </c>
      <c r="CS1585" s="822">
        <f t="shared" si="1393"/>
        <v>0</v>
      </c>
      <c r="CT1585" s="823">
        <f t="shared" si="1394"/>
        <v>0</v>
      </c>
      <c r="CU1585" s="817">
        <f t="shared" si="1395"/>
        <v>0</v>
      </c>
      <c r="CV1585" s="817">
        <f t="shared" si="1396"/>
        <v>0</v>
      </c>
      <c r="CW1585" s="817">
        <f t="shared" si="1397"/>
        <v>0</v>
      </c>
      <c r="CX1585" s="817">
        <f t="shared" si="1398"/>
        <v>0</v>
      </c>
      <c r="CY1585" s="817"/>
      <c r="CZ1585" s="817">
        <f t="shared" si="1399"/>
        <v>0</v>
      </c>
      <c r="DA1585" s="817">
        <f t="shared" si="1400"/>
        <v>0</v>
      </c>
      <c r="DB1585" s="817"/>
      <c r="DC1585" s="822">
        <f t="shared" ref="DC1585:DC1586" si="1415">IF(AND($C1585&gt;0,AK1585=""),1,IF(AK1585&gt;$C1585,1,0))</f>
        <v>0</v>
      </c>
      <c r="DD1585" s="822">
        <f t="shared" ref="DD1585:DD1586" si="1416">IF(AND($C1585&gt;0,AL1585=""),1,IF(AL1585&gt;$C1585,1,0))</f>
        <v>0</v>
      </c>
    </row>
    <row r="1586" spans="1:108">
      <c r="A1586" s="388">
        <v>1302039</v>
      </c>
      <c r="B1586" s="419" t="s">
        <v>2651</v>
      </c>
      <c r="C1586" s="320">
        <f t="shared" si="1373"/>
        <v>0</v>
      </c>
      <c r="D1586" s="478"/>
      <c r="E1586" s="145"/>
      <c r="F1586" s="146"/>
      <c r="G1586" s="280"/>
      <c r="H1586" s="164">
        <f t="shared" si="1374"/>
        <v>0</v>
      </c>
      <c r="I1586" s="58"/>
      <c r="J1586" s="148"/>
      <c r="K1586" s="59"/>
      <c r="L1586" s="110"/>
      <c r="M1586" s="148"/>
      <c r="N1586" s="111"/>
      <c r="O1586" s="162"/>
      <c r="P1586" s="160"/>
      <c r="Q1586" s="300"/>
      <c r="R1586" s="162"/>
      <c r="S1586" s="160"/>
      <c r="T1586" s="300"/>
      <c r="U1586" s="162"/>
      <c r="V1586" s="160"/>
      <c r="W1586" s="300"/>
      <c r="X1586" s="162"/>
      <c r="Y1586" s="160"/>
      <c r="Z1586" s="147"/>
      <c r="AA1586" s="58"/>
      <c r="AB1586" s="148"/>
      <c r="AC1586" s="59"/>
      <c r="AD1586" s="110"/>
      <c r="AE1586" s="148"/>
      <c r="AF1586" s="111"/>
      <c r="AG1586" s="149"/>
      <c r="AH1586" s="110"/>
      <c r="AI1586" s="111"/>
      <c r="AJ1586" s="149"/>
      <c r="AK1586" s="110"/>
      <c r="AL1586" s="111"/>
      <c r="AM1586" s="111"/>
      <c r="AN1586" s="111"/>
      <c r="AO1586" s="855" t="str">
        <f t="shared" si="1346"/>
        <v/>
      </c>
      <c r="BE1586" s="244"/>
      <c r="BF1586" s="244"/>
      <c r="BG1586" s="244"/>
      <c r="BH1586" s="244"/>
      <c r="CC1586" s="513" t="str">
        <f t="shared" si="1383"/>
        <v/>
      </c>
      <c r="CD1586" s="513" t="str">
        <f t="shared" si="1384"/>
        <v/>
      </c>
      <c r="CE1586" s="513" t="str">
        <f t="shared" si="1385"/>
        <v/>
      </c>
      <c r="CF1586" s="513" t="str">
        <f t="shared" si="1386"/>
        <v/>
      </c>
      <c r="CG1586" s="513" t="str">
        <f t="shared" si="1387"/>
        <v/>
      </c>
      <c r="CH1586" s="513" t="str">
        <f t="shared" si="1388"/>
        <v/>
      </c>
      <c r="CI1586" s="513" t="str">
        <f t="shared" si="1389"/>
        <v/>
      </c>
      <c r="CJ1586" s="513"/>
      <c r="CK1586" s="513" t="str">
        <f t="shared" si="1390"/>
        <v/>
      </c>
      <c r="CL1586" s="513" t="str">
        <f t="shared" si="1391"/>
        <v/>
      </c>
      <c r="CM1586" s="513"/>
      <c r="CN1586" s="513" t="str">
        <f t="shared" si="1413"/>
        <v/>
      </c>
      <c r="CO1586" s="513" t="str">
        <f t="shared" si="1414"/>
        <v/>
      </c>
      <c r="CR1586" s="822">
        <f t="shared" si="1392"/>
        <v>0</v>
      </c>
      <c r="CS1586" s="822">
        <f t="shared" si="1393"/>
        <v>0</v>
      </c>
      <c r="CT1586" s="823">
        <f t="shared" si="1394"/>
        <v>0</v>
      </c>
      <c r="CU1586" s="817">
        <f t="shared" si="1395"/>
        <v>0</v>
      </c>
      <c r="CV1586" s="817">
        <f t="shared" si="1396"/>
        <v>0</v>
      </c>
      <c r="CW1586" s="817">
        <f t="shared" si="1397"/>
        <v>0</v>
      </c>
      <c r="CX1586" s="817">
        <f t="shared" si="1398"/>
        <v>0</v>
      </c>
      <c r="CY1586" s="817"/>
      <c r="CZ1586" s="817">
        <f t="shared" si="1399"/>
        <v>0</v>
      </c>
      <c r="DA1586" s="817">
        <f t="shared" si="1400"/>
        <v>0</v>
      </c>
      <c r="DB1586" s="817"/>
      <c r="DC1586" s="822">
        <f t="shared" si="1415"/>
        <v>0</v>
      </c>
      <c r="DD1586" s="822">
        <f t="shared" si="1416"/>
        <v>0</v>
      </c>
    </row>
    <row r="1587" spans="1:108">
      <c r="A1587" s="388">
        <v>1302040</v>
      </c>
      <c r="B1587" s="419" t="s">
        <v>2652</v>
      </c>
      <c r="C1587" s="320">
        <f t="shared" si="1373"/>
        <v>0</v>
      </c>
      <c r="D1587" s="478"/>
      <c r="E1587" s="145"/>
      <c r="F1587" s="146"/>
      <c r="G1587" s="280"/>
      <c r="H1587" s="164">
        <f t="shared" si="1374"/>
        <v>0</v>
      </c>
      <c r="I1587" s="58"/>
      <c r="J1587" s="148"/>
      <c r="K1587" s="59"/>
      <c r="L1587" s="110"/>
      <c r="M1587" s="148"/>
      <c r="N1587" s="111"/>
      <c r="O1587" s="175">
        <f>SUM(P1587:Q1587)</f>
        <v>0</v>
      </c>
      <c r="P1587" s="110"/>
      <c r="Q1587" s="111"/>
      <c r="R1587" s="175">
        <f>SUM(S1587:T1587)</f>
        <v>0</v>
      </c>
      <c r="S1587" s="110"/>
      <c r="T1587" s="111"/>
      <c r="U1587" s="175">
        <f>SUM(V1587:W1587)</f>
        <v>0</v>
      </c>
      <c r="V1587" s="110"/>
      <c r="W1587" s="111"/>
      <c r="X1587" s="175">
        <f>SUM(Y1587:Z1587)</f>
        <v>0</v>
      </c>
      <c r="Y1587" s="110"/>
      <c r="Z1587" s="282"/>
      <c r="AA1587" s="58"/>
      <c r="AB1587" s="148"/>
      <c r="AC1587" s="59"/>
      <c r="AD1587" s="110"/>
      <c r="AE1587" s="148"/>
      <c r="AF1587" s="111"/>
      <c r="AG1587" s="149"/>
      <c r="AH1587" s="110"/>
      <c r="AI1587" s="111"/>
      <c r="AJ1587" s="149"/>
      <c r="AK1587" s="75"/>
      <c r="AL1587" s="271"/>
      <c r="AM1587" s="271"/>
      <c r="AN1587" s="271"/>
      <c r="AO1587" s="855" t="str">
        <f t="shared" si="1346"/>
        <v/>
      </c>
      <c r="BE1587" s="244"/>
      <c r="BF1587" s="244"/>
      <c r="BG1587" s="244"/>
      <c r="BH1587" s="244"/>
      <c r="CC1587" s="513" t="str">
        <f t="shared" si="1383"/>
        <v/>
      </c>
      <c r="CD1587" s="513" t="str">
        <f t="shared" si="1384"/>
        <v/>
      </c>
      <c r="CE1587" s="513" t="str">
        <f t="shared" si="1385"/>
        <v/>
      </c>
      <c r="CF1587" s="513" t="str">
        <f t="shared" si="1386"/>
        <v/>
      </c>
      <c r="CG1587" s="513" t="str">
        <f t="shared" si="1387"/>
        <v/>
      </c>
      <c r="CH1587" s="513" t="str">
        <f t="shared" si="1388"/>
        <v/>
      </c>
      <c r="CI1587" s="513" t="str">
        <f t="shared" si="1389"/>
        <v/>
      </c>
      <c r="CJ1587" s="513"/>
      <c r="CK1587" s="513" t="str">
        <f t="shared" si="1390"/>
        <v/>
      </c>
      <c r="CL1587" s="513" t="str">
        <f t="shared" si="1391"/>
        <v/>
      </c>
      <c r="CM1587" s="513"/>
      <c r="CN1587" s="244"/>
      <c r="CO1587" s="244"/>
      <c r="CR1587" s="822">
        <f t="shared" si="1392"/>
        <v>0</v>
      </c>
      <c r="CS1587" s="822">
        <f t="shared" si="1393"/>
        <v>0</v>
      </c>
      <c r="CT1587" s="823">
        <f t="shared" si="1394"/>
        <v>0</v>
      </c>
      <c r="CU1587" s="817">
        <f t="shared" si="1395"/>
        <v>0</v>
      </c>
      <c r="CV1587" s="817">
        <f t="shared" si="1396"/>
        <v>0</v>
      </c>
      <c r="CW1587" s="817">
        <f t="shared" si="1397"/>
        <v>0</v>
      </c>
      <c r="CX1587" s="817">
        <f t="shared" si="1398"/>
        <v>0</v>
      </c>
      <c r="CY1587" s="817"/>
      <c r="CZ1587" s="817">
        <f t="shared" si="1399"/>
        <v>0</v>
      </c>
      <c r="DA1587" s="817">
        <f t="shared" si="1400"/>
        <v>0</v>
      </c>
      <c r="DB1587" s="817"/>
      <c r="DC1587" s="244"/>
      <c r="DD1587" s="244"/>
    </row>
    <row r="1588" spans="1:108">
      <c r="A1588" s="388">
        <v>1302041</v>
      </c>
      <c r="B1588" s="419" t="s">
        <v>2653</v>
      </c>
      <c r="C1588" s="320">
        <f t="shared" si="1373"/>
        <v>0</v>
      </c>
      <c r="D1588" s="478"/>
      <c r="E1588" s="145"/>
      <c r="F1588" s="146"/>
      <c r="G1588" s="280"/>
      <c r="H1588" s="164">
        <f t="shared" si="1374"/>
        <v>0</v>
      </c>
      <c r="I1588" s="58"/>
      <c r="J1588" s="148"/>
      <c r="K1588" s="59"/>
      <c r="L1588" s="110"/>
      <c r="M1588" s="148"/>
      <c r="N1588" s="111"/>
      <c r="O1588" s="162"/>
      <c r="P1588" s="160"/>
      <c r="Q1588" s="300"/>
      <c r="R1588" s="162"/>
      <c r="S1588" s="160"/>
      <c r="T1588" s="300"/>
      <c r="U1588" s="162"/>
      <c r="V1588" s="160"/>
      <c r="W1588" s="300"/>
      <c r="X1588" s="162"/>
      <c r="Y1588" s="160"/>
      <c r="Z1588" s="147"/>
      <c r="AA1588" s="58"/>
      <c r="AB1588" s="148"/>
      <c r="AC1588" s="59"/>
      <c r="AD1588" s="110"/>
      <c r="AE1588" s="148"/>
      <c r="AF1588" s="111"/>
      <c r="AG1588" s="149"/>
      <c r="AH1588" s="110"/>
      <c r="AI1588" s="111"/>
      <c r="AJ1588" s="149"/>
      <c r="AK1588" s="110"/>
      <c r="AL1588" s="111"/>
      <c r="AM1588" s="111"/>
      <c r="AN1588" s="111"/>
      <c r="AO1588" s="855" t="str">
        <f t="shared" si="1346"/>
        <v/>
      </c>
      <c r="BE1588" s="244"/>
      <c r="BF1588" s="244"/>
      <c r="BG1588" s="244"/>
      <c r="BH1588" s="244"/>
      <c r="CC1588" s="513" t="str">
        <f t="shared" si="1383"/>
        <v/>
      </c>
      <c r="CD1588" s="513" t="str">
        <f t="shared" si="1384"/>
        <v/>
      </c>
      <c r="CE1588" s="513" t="str">
        <f t="shared" si="1385"/>
        <v/>
      </c>
      <c r="CF1588" s="513" t="str">
        <f t="shared" si="1386"/>
        <v/>
      </c>
      <c r="CG1588" s="513" t="str">
        <f t="shared" si="1387"/>
        <v/>
      </c>
      <c r="CH1588" s="513" t="str">
        <f t="shared" si="1388"/>
        <v/>
      </c>
      <c r="CI1588" s="513" t="str">
        <f t="shared" si="1389"/>
        <v/>
      </c>
      <c r="CJ1588" s="513"/>
      <c r="CK1588" s="513" t="str">
        <f t="shared" si="1390"/>
        <v/>
      </c>
      <c r="CL1588" s="513" t="str">
        <f t="shared" si="1391"/>
        <v/>
      </c>
      <c r="CM1588" s="513"/>
      <c r="CN1588" s="513" t="str">
        <f t="shared" ref="CN1588:CN1589" si="1417">IF(AND($C1588&gt;0,AK1588="")," * No olvide digitar la variable Quirófano Cirugía Mayor. Digite Cero si no tiene.",IF(AK1588&gt;$C1588," *  La variable Quirófano Cirugía Mayor No puede ser mayor al Total.",""))</f>
        <v/>
      </c>
      <c r="CO1588" s="513" t="str">
        <f t="shared" ref="CO1588:CO1589" si="1418">IF(AND($C1588&gt;0,AL1588="")," * No olvide digitar la variable Asistencia Anestésica. Digite Cero si no tiene.",IF(AL1588&gt;$C1588," *  La variable Asistencia Anestésica No puede ser mayor al Total.",""))</f>
        <v/>
      </c>
      <c r="CR1588" s="822">
        <f t="shared" si="1392"/>
        <v>0</v>
      </c>
      <c r="CS1588" s="822">
        <f t="shared" si="1393"/>
        <v>0</v>
      </c>
      <c r="CT1588" s="823">
        <f t="shared" si="1394"/>
        <v>0</v>
      </c>
      <c r="CU1588" s="817">
        <f t="shared" si="1395"/>
        <v>0</v>
      </c>
      <c r="CV1588" s="817">
        <f t="shared" si="1396"/>
        <v>0</v>
      </c>
      <c r="CW1588" s="817">
        <f t="shared" si="1397"/>
        <v>0</v>
      </c>
      <c r="CX1588" s="817">
        <f t="shared" si="1398"/>
        <v>0</v>
      </c>
      <c r="CY1588" s="817"/>
      <c r="CZ1588" s="817">
        <f t="shared" si="1399"/>
        <v>0</v>
      </c>
      <c r="DA1588" s="817">
        <f t="shared" si="1400"/>
        <v>0</v>
      </c>
      <c r="DB1588" s="817"/>
      <c r="DC1588" s="822">
        <f t="shared" ref="DC1588:DC1589" si="1419">IF(AND($C1588&gt;0,AK1588=""),1,IF(AK1588&gt;$C1588,1,0))</f>
        <v>0</v>
      </c>
      <c r="DD1588" s="822">
        <f t="shared" ref="DD1588:DD1589" si="1420">IF(AND($C1588&gt;0,AL1588=""),1,IF(AL1588&gt;$C1588,1,0))</f>
        <v>0</v>
      </c>
    </row>
    <row r="1589" spans="1:108">
      <c r="A1589" s="388">
        <v>1302042</v>
      </c>
      <c r="B1589" s="419" t="s">
        <v>2654</v>
      </c>
      <c r="C1589" s="320">
        <f t="shared" si="1373"/>
        <v>0</v>
      </c>
      <c r="D1589" s="478"/>
      <c r="E1589" s="145"/>
      <c r="F1589" s="146"/>
      <c r="G1589" s="280"/>
      <c r="H1589" s="164">
        <f t="shared" si="1374"/>
        <v>0</v>
      </c>
      <c r="I1589" s="58"/>
      <c r="J1589" s="148"/>
      <c r="K1589" s="59"/>
      <c r="L1589" s="110"/>
      <c r="M1589" s="148"/>
      <c r="N1589" s="111"/>
      <c r="O1589" s="162"/>
      <c r="P1589" s="160"/>
      <c r="Q1589" s="300"/>
      <c r="R1589" s="162"/>
      <c r="S1589" s="160"/>
      <c r="T1589" s="300"/>
      <c r="U1589" s="162"/>
      <c r="V1589" s="160"/>
      <c r="W1589" s="300"/>
      <c r="X1589" s="162"/>
      <c r="Y1589" s="160"/>
      <c r="Z1589" s="147"/>
      <c r="AA1589" s="58"/>
      <c r="AB1589" s="148"/>
      <c r="AC1589" s="59"/>
      <c r="AD1589" s="110"/>
      <c r="AE1589" s="148"/>
      <c r="AF1589" s="111"/>
      <c r="AG1589" s="149"/>
      <c r="AH1589" s="110"/>
      <c r="AI1589" s="111"/>
      <c r="AJ1589" s="149"/>
      <c r="AK1589" s="110"/>
      <c r="AL1589" s="111"/>
      <c r="AM1589" s="111"/>
      <c r="AN1589" s="111"/>
      <c r="AO1589" s="855" t="str">
        <f t="shared" si="1346"/>
        <v/>
      </c>
      <c r="BE1589" s="244"/>
      <c r="BF1589" s="244"/>
      <c r="BG1589" s="244"/>
      <c r="BH1589" s="244"/>
      <c r="CC1589" s="513" t="str">
        <f t="shared" si="1383"/>
        <v/>
      </c>
      <c r="CD1589" s="513" t="str">
        <f t="shared" si="1384"/>
        <v/>
      </c>
      <c r="CE1589" s="513" t="str">
        <f t="shared" si="1385"/>
        <v/>
      </c>
      <c r="CF1589" s="513" t="str">
        <f t="shared" si="1386"/>
        <v/>
      </c>
      <c r="CG1589" s="513" t="str">
        <f t="shared" si="1387"/>
        <v/>
      </c>
      <c r="CH1589" s="513" t="str">
        <f t="shared" si="1388"/>
        <v/>
      </c>
      <c r="CI1589" s="513" t="str">
        <f t="shared" si="1389"/>
        <v/>
      </c>
      <c r="CJ1589" s="513"/>
      <c r="CK1589" s="513" t="str">
        <f t="shared" si="1390"/>
        <v/>
      </c>
      <c r="CL1589" s="513" t="str">
        <f t="shared" si="1391"/>
        <v/>
      </c>
      <c r="CM1589" s="513"/>
      <c r="CN1589" s="513" t="str">
        <f t="shared" si="1417"/>
        <v/>
      </c>
      <c r="CO1589" s="513" t="str">
        <f t="shared" si="1418"/>
        <v/>
      </c>
      <c r="CR1589" s="822">
        <f t="shared" si="1392"/>
        <v>0</v>
      </c>
      <c r="CS1589" s="822">
        <f t="shared" si="1393"/>
        <v>0</v>
      </c>
      <c r="CT1589" s="823">
        <f t="shared" si="1394"/>
        <v>0</v>
      </c>
      <c r="CU1589" s="817">
        <f t="shared" si="1395"/>
        <v>0</v>
      </c>
      <c r="CV1589" s="817">
        <f t="shared" si="1396"/>
        <v>0</v>
      </c>
      <c r="CW1589" s="817">
        <f t="shared" si="1397"/>
        <v>0</v>
      </c>
      <c r="CX1589" s="817">
        <f t="shared" si="1398"/>
        <v>0</v>
      </c>
      <c r="CY1589" s="817"/>
      <c r="CZ1589" s="817">
        <f t="shared" si="1399"/>
        <v>0</v>
      </c>
      <c r="DA1589" s="817">
        <f t="shared" si="1400"/>
        <v>0</v>
      </c>
      <c r="DB1589" s="817"/>
      <c r="DC1589" s="822">
        <f t="shared" si="1419"/>
        <v>0</v>
      </c>
      <c r="DD1589" s="822">
        <f t="shared" si="1420"/>
        <v>0</v>
      </c>
    </row>
    <row r="1590" spans="1:108">
      <c r="A1590" s="388">
        <v>1302043</v>
      </c>
      <c r="B1590" s="419" t="s">
        <v>2655</v>
      </c>
      <c r="C1590" s="320">
        <f t="shared" si="1373"/>
        <v>0</v>
      </c>
      <c r="D1590" s="478"/>
      <c r="E1590" s="145"/>
      <c r="F1590" s="146"/>
      <c r="G1590" s="280"/>
      <c r="H1590" s="164">
        <f t="shared" si="1374"/>
        <v>0</v>
      </c>
      <c r="I1590" s="58"/>
      <c r="J1590" s="148"/>
      <c r="K1590" s="59"/>
      <c r="L1590" s="110"/>
      <c r="M1590" s="148"/>
      <c r="N1590" s="111"/>
      <c r="O1590" s="175">
        <f>SUM(P1590:Q1590)</f>
        <v>0</v>
      </c>
      <c r="P1590" s="110"/>
      <c r="Q1590" s="111"/>
      <c r="R1590" s="175">
        <f>SUM(S1590:T1590)</f>
        <v>0</v>
      </c>
      <c r="S1590" s="110"/>
      <c r="T1590" s="111"/>
      <c r="U1590" s="175">
        <f>SUM(V1590:W1590)</f>
        <v>0</v>
      </c>
      <c r="V1590" s="110"/>
      <c r="W1590" s="111"/>
      <c r="X1590" s="175">
        <f>SUM(Y1590:Z1590)</f>
        <v>0</v>
      </c>
      <c r="Y1590" s="110"/>
      <c r="Z1590" s="282"/>
      <c r="AA1590" s="58"/>
      <c r="AB1590" s="148"/>
      <c r="AC1590" s="59"/>
      <c r="AD1590" s="110"/>
      <c r="AE1590" s="148"/>
      <c r="AF1590" s="111"/>
      <c r="AG1590" s="149"/>
      <c r="AH1590" s="110"/>
      <c r="AI1590" s="111"/>
      <c r="AJ1590" s="149"/>
      <c r="AK1590" s="75"/>
      <c r="AL1590" s="271"/>
      <c r="AM1590" s="271"/>
      <c r="AN1590" s="271"/>
      <c r="AO1590" s="855" t="str">
        <f t="shared" si="1346"/>
        <v/>
      </c>
      <c r="BE1590" s="244"/>
      <c r="BF1590" s="244"/>
      <c r="BG1590" s="244"/>
      <c r="BH1590" s="244"/>
      <c r="CC1590" s="513" t="str">
        <f t="shared" si="1383"/>
        <v/>
      </c>
      <c r="CD1590" s="513" t="str">
        <f t="shared" si="1384"/>
        <v/>
      </c>
      <c r="CE1590" s="513" t="str">
        <f t="shared" si="1385"/>
        <v/>
      </c>
      <c r="CF1590" s="513" t="str">
        <f t="shared" si="1386"/>
        <v/>
      </c>
      <c r="CG1590" s="513" t="str">
        <f t="shared" si="1387"/>
        <v/>
      </c>
      <c r="CH1590" s="513" t="str">
        <f t="shared" si="1388"/>
        <v/>
      </c>
      <c r="CI1590" s="513" t="str">
        <f t="shared" si="1389"/>
        <v/>
      </c>
      <c r="CJ1590" s="513"/>
      <c r="CK1590" s="513" t="str">
        <f t="shared" si="1390"/>
        <v/>
      </c>
      <c r="CL1590" s="513" t="str">
        <f t="shared" si="1391"/>
        <v/>
      </c>
      <c r="CM1590" s="513"/>
      <c r="CN1590" s="244"/>
      <c r="CO1590" s="244"/>
      <c r="CR1590" s="822">
        <f t="shared" si="1392"/>
        <v>0</v>
      </c>
      <c r="CS1590" s="822">
        <f t="shared" si="1393"/>
        <v>0</v>
      </c>
      <c r="CT1590" s="823">
        <f t="shared" si="1394"/>
        <v>0</v>
      </c>
      <c r="CU1590" s="817">
        <f t="shared" si="1395"/>
        <v>0</v>
      </c>
      <c r="CV1590" s="817">
        <f t="shared" si="1396"/>
        <v>0</v>
      </c>
      <c r="CW1590" s="817">
        <f t="shared" si="1397"/>
        <v>0</v>
      </c>
      <c r="CX1590" s="817">
        <f t="shared" si="1398"/>
        <v>0</v>
      </c>
      <c r="CY1590" s="817"/>
      <c r="CZ1590" s="817">
        <f t="shared" si="1399"/>
        <v>0</v>
      </c>
      <c r="DA1590" s="817">
        <f t="shared" si="1400"/>
        <v>0</v>
      </c>
      <c r="DB1590" s="817"/>
      <c r="DC1590" s="244"/>
      <c r="DD1590" s="244"/>
    </row>
    <row r="1591" spans="1:108">
      <c r="A1591" s="388">
        <v>1302044</v>
      </c>
      <c r="B1591" s="419" t="s">
        <v>2656</v>
      </c>
      <c r="C1591" s="320">
        <f t="shared" si="1373"/>
        <v>0</v>
      </c>
      <c r="D1591" s="478"/>
      <c r="E1591" s="145"/>
      <c r="F1591" s="146"/>
      <c r="G1591" s="280"/>
      <c r="H1591" s="164">
        <f t="shared" si="1374"/>
        <v>0</v>
      </c>
      <c r="I1591" s="58"/>
      <c r="J1591" s="148"/>
      <c r="K1591" s="59"/>
      <c r="L1591" s="110"/>
      <c r="M1591" s="148"/>
      <c r="N1591" s="111"/>
      <c r="O1591" s="175">
        <f>SUM(P1591:Q1591)</f>
        <v>0</v>
      </c>
      <c r="P1591" s="110"/>
      <c r="Q1591" s="111"/>
      <c r="R1591" s="175">
        <f>SUM(S1591:T1591)</f>
        <v>0</v>
      </c>
      <c r="S1591" s="110"/>
      <c r="T1591" s="111"/>
      <c r="U1591" s="175">
        <f>SUM(V1591:W1591)</f>
        <v>0</v>
      </c>
      <c r="V1591" s="110"/>
      <c r="W1591" s="111"/>
      <c r="X1591" s="175">
        <f>SUM(Y1591:Z1591)</f>
        <v>0</v>
      </c>
      <c r="Y1591" s="110"/>
      <c r="Z1591" s="282"/>
      <c r="AA1591" s="58"/>
      <c r="AB1591" s="148"/>
      <c r="AC1591" s="59"/>
      <c r="AD1591" s="110"/>
      <c r="AE1591" s="148"/>
      <c r="AF1591" s="111"/>
      <c r="AG1591" s="149"/>
      <c r="AH1591" s="110"/>
      <c r="AI1591" s="111"/>
      <c r="AJ1591" s="149"/>
      <c r="AK1591" s="75"/>
      <c r="AL1591" s="271"/>
      <c r="AM1591" s="271"/>
      <c r="AN1591" s="271"/>
      <c r="AO1591" s="855" t="str">
        <f t="shared" si="1346"/>
        <v/>
      </c>
      <c r="BE1591" s="244"/>
      <c r="BF1591" s="244"/>
      <c r="BG1591" s="244"/>
      <c r="BH1591" s="244"/>
      <c r="CC1591" s="513" t="str">
        <f t="shared" si="1383"/>
        <v/>
      </c>
      <c r="CD1591" s="513" t="str">
        <f t="shared" si="1384"/>
        <v/>
      </c>
      <c r="CE1591" s="513" t="str">
        <f t="shared" si="1385"/>
        <v/>
      </c>
      <c r="CF1591" s="513" t="str">
        <f t="shared" si="1386"/>
        <v/>
      </c>
      <c r="CG1591" s="513" t="str">
        <f t="shared" si="1387"/>
        <v/>
      </c>
      <c r="CH1591" s="513" t="str">
        <f t="shared" si="1388"/>
        <v/>
      </c>
      <c r="CI1591" s="513" t="str">
        <f t="shared" si="1389"/>
        <v/>
      </c>
      <c r="CJ1591" s="513"/>
      <c r="CK1591" s="513" t="str">
        <f t="shared" si="1390"/>
        <v/>
      </c>
      <c r="CL1591" s="513" t="str">
        <f t="shared" si="1391"/>
        <v/>
      </c>
      <c r="CM1591" s="513"/>
      <c r="CN1591" s="244"/>
      <c r="CO1591" s="244"/>
      <c r="CR1591" s="822">
        <f t="shared" si="1392"/>
        <v>0</v>
      </c>
      <c r="CS1591" s="822">
        <f t="shared" si="1393"/>
        <v>0</v>
      </c>
      <c r="CT1591" s="823">
        <f t="shared" si="1394"/>
        <v>0</v>
      </c>
      <c r="CU1591" s="817">
        <f t="shared" si="1395"/>
        <v>0</v>
      </c>
      <c r="CV1591" s="817">
        <f t="shared" si="1396"/>
        <v>0</v>
      </c>
      <c r="CW1591" s="817">
        <f t="shared" si="1397"/>
        <v>0</v>
      </c>
      <c r="CX1591" s="817">
        <f t="shared" si="1398"/>
        <v>0</v>
      </c>
      <c r="CY1591" s="817"/>
      <c r="CZ1591" s="817">
        <f t="shared" si="1399"/>
        <v>0</v>
      </c>
      <c r="DA1591" s="817">
        <f t="shared" si="1400"/>
        <v>0</v>
      </c>
      <c r="DB1591" s="817"/>
      <c r="DC1591" s="244"/>
      <c r="DD1591" s="244"/>
    </row>
    <row r="1592" spans="1:108">
      <c r="A1592" s="388">
        <v>1302092</v>
      </c>
      <c r="B1592" s="419" t="s">
        <v>2657</v>
      </c>
      <c r="C1592" s="320">
        <f t="shared" si="1373"/>
        <v>0</v>
      </c>
      <c r="D1592" s="478"/>
      <c r="E1592" s="145"/>
      <c r="F1592" s="146"/>
      <c r="G1592" s="280"/>
      <c r="H1592" s="164">
        <f t="shared" si="1374"/>
        <v>0</v>
      </c>
      <c r="I1592" s="58"/>
      <c r="J1592" s="148"/>
      <c r="K1592" s="59"/>
      <c r="L1592" s="110"/>
      <c r="M1592" s="148"/>
      <c r="N1592" s="111"/>
      <c r="O1592" s="175">
        <f>SUM(P1592:Q1592)</f>
        <v>0</v>
      </c>
      <c r="P1592" s="110"/>
      <c r="Q1592" s="111"/>
      <c r="R1592" s="175">
        <f>SUM(S1592:T1592)</f>
        <v>0</v>
      </c>
      <c r="S1592" s="110"/>
      <c r="T1592" s="111"/>
      <c r="U1592" s="175">
        <f>SUM(V1592:W1592)</f>
        <v>0</v>
      </c>
      <c r="V1592" s="110"/>
      <c r="W1592" s="111"/>
      <c r="X1592" s="175">
        <f>SUM(Y1592:Z1592)</f>
        <v>0</v>
      </c>
      <c r="Y1592" s="110"/>
      <c r="Z1592" s="282"/>
      <c r="AA1592" s="58"/>
      <c r="AB1592" s="148"/>
      <c r="AC1592" s="59"/>
      <c r="AD1592" s="110"/>
      <c r="AE1592" s="148"/>
      <c r="AF1592" s="111"/>
      <c r="AG1592" s="149"/>
      <c r="AH1592" s="110"/>
      <c r="AI1592" s="111"/>
      <c r="AJ1592" s="149"/>
      <c r="AK1592" s="75"/>
      <c r="AL1592" s="271"/>
      <c r="AM1592" s="271"/>
      <c r="AN1592" s="271"/>
      <c r="AO1592" s="855" t="str">
        <f t="shared" si="1346"/>
        <v/>
      </c>
      <c r="BE1592" s="244"/>
      <c r="BF1592" s="244"/>
      <c r="BG1592" s="244"/>
      <c r="BH1592" s="244"/>
      <c r="CC1592" s="513" t="str">
        <f t="shared" si="1383"/>
        <v/>
      </c>
      <c r="CD1592" s="513" t="str">
        <f t="shared" si="1384"/>
        <v/>
      </c>
      <c r="CE1592" s="513" t="str">
        <f t="shared" si="1385"/>
        <v/>
      </c>
      <c r="CF1592" s="513" t="str">
        <f t="shared" si="1386"/>
        <v/>
      </c>
      <c r="CG1592" s="513" t="str">
        <f t="shared" si="1387"/>
        <v/>
      </c>
      <c r="CH1592" s="513" t="str">
        <f t="shared" si="1388"/>
        <v/>
      </c>
      <c r="CI1592" s="513" t="str">
        <f t="shared" si="1389"/>
        <v/>
      </c>
      <c r="CJ1592" s="513"/>
      <c r="CK1592" s="513" t="str">
        <f t="shared" si="1390"/>
        <v/>
      </c>
      <c r="CL1592" s="513" t="str">
        <f t="shared" si="1391"/>
        <v/>
      </c>
      <c r="CM1592" s="513"/>
      <c r="CN1592" s="244"/>
      <c r="CO1592" s="244"/>
      <c r="CR1592" s="822">
        <f t="shared" si="1392"/>
        <v>0</v>
      </c>
      <c r="CS1592" s="822">
        <f t="shared" si="1393"/>
        <v>0</v>
      </c>
      <c r="CT1592" s="823">
        <f t="shared" si="1394"/>
        <v>0</v>
      </c>
      <c r="CU1592" s="817">
        <f t="shared" si="1395"/>
        <v>0</v>
      </c>
      <c r="CV1592" s="817">
        <f t="shared" si="1396"/>
        <v>0</v>
      </c>
      <c r="CW1592" s="817">
        <f t="shared" si="1397"/>
        <v>0</v>
      </c>
      <c r="CX1592" s="817">
        <f t="shared" si="1398"/>
        <v>0</v>
      </c>
      <c r="CY1592" s="817"/>
      <c r="CZ1592" s="817">
        <f t="shared" si="1399"/>
        <v>0</v>
      </c>
      <c r="DA1592" s="817">
        <f t="shared" si="1400"/>
        <v>0</v>
      </c>
      <c r="DB1592" s="817"/>
      <c r="DC1592" s="244"/>
      <c r="DD1592" s="244"/>
    </row>
    <row r="1593" spans="1:108" ht="21">
      <c r="A1593" s="388">
        <v>1302045</v>
      </c>
      <c r="B1593" s="419" t="s">
        <v>2658</v>
      </c>
      <c r="C1593" s="320">
        <f t="shared" si="1373"/>
        <v>0</v>
      </c>
      <c r="D1593" s="478"/>
      <c r="E1593" s="145"/>
      <c r="F1593" s="146"/>
      <c r="G1593" s="280"/>
      <c r="H1593" s="164">
        <f t="shared" si="1374"/>
        <v>0</v>
      </c>
      <c r="I1593" s="58"/>
      <c r="J1593" s="148"/>
      <c r="K1593" s="59"/>
      <c r="L1593" s="110"/>
      <c r="M1593" s="148"/>
      <c r="N1593" s="111"/>
      <c r="O1593" s="175">
        <f>SUM(P1593:Q1593)</f>
        <v>0</v>
      </c>
      <c r="P1593" s="110"/>
      <c r="Q1593" s="111"/>
      <c r="R1593" s="175">
        <f>SUM(S1593:T1593)</f>
        <v>0</v>
      </c>
      <c r="S1593" s="110"/>
      <c r="T1593" s="111"/>
      <c r="U1593" s="175">
        <f>SUM(V1593:W1593)</f>
        <v>0</v>
      </c>
      <c r="V1593" s="110"/>
      <c r="W1593" s="111"/>
      <c r="X1593" s="175">
        <f>SUM(Y1593:Z1593)</f>
        <v>0</v>
      </c>
      <c r="Y1593" s="110"/>
      <c r="Z1593" s="282"/>
      <c r="AA1593" s="58"/>
      <c r="AB1593" s="148"/>
      <c r="AC1593" s="59"/>
      <c r="AD1593" s="110"/>
      <c r="AE1593" s="148"/>
      <c r="AF1593" s="111"/>
      <c r="AG1593" s="149"/>
      <c r="AH1593" s="110"/>
      <c r="AI1593" s="111"/>
      <c r="AJ1593" s="149"/>
      <c r="AK1593" s="75"/>
      <c r="AL1593" s="271"/>
      <c r="AM1593" s="271"/>
      <c r="AN1593" s="271"/>
      <c r="AO1593" s="855" t="str">
        <f t="shared" si="1346"/>
        <v/>
      </c>
      <c r="BE1593" s="244"/>
      <c r="BF1593" s="244"/>
      <c r="BG1593" s="244"/>
      <c r="BH1593" s="244"/>
      <c r="CC1593" s="513" t="str">
        <f t="shared" si="1383"/>
        <v/>
      </c>
      <c r="CD1593" s="513" t="str">
        <f t="shared" si="1384"/>
        <v/>
      </c>
      <c r="CE1593" s="513" t="str">
        <f t="shared" si="1385"/>
        <v/>
      </c>
      <c r="CF1593" s="513" t="str">
        <f t="shared" si="1386"/>
        <v/>
      </c>
      <c r="CG1593" s="513" t="str">
        <f t="shared" si="1387"/>
        <v/>
      </c>
      <c r="CH1593" s="513" t="str">
        <f t="shared" si="1388"/>
        <v/>
      </c>
      <c r="CI1593" s="513" t="str">
        <f t="shared" si="1389"/>
        <v/>
      </c>
      <c r="CJ1593" s="513"/>
      <c r="CK1593" s="513" t="str">
        <f t="shared" si="1390"/>
        <v/>
      </c>
      <c r="CL1593" s="513" t="str">
        <f t="shared" si="1391"/>
        <v/>
      </c>
      <c r="CM1593" s="513"/>
      <c r="CN1593" s="244"/>
      <c r="CO1593" s="244"/>
      <c r="CR1593" s="822">
        <f t="shared" si="1392"/>
        <v>0</v>
      </c>
      <c r="CS1593" s="822">
        <f t="shared" si="1393"/>
        <v>0</v>
      </c>
      <c r="CT1593" s="823">
        <f t="shared" si="1394"/>
        <v>0</v>
      </c>
      <c r="CU1593" s="817">
        <f t="shared" si="1395"/>
        <v>0</v>
      </c>
      <c r="CV1593" s="817">
        <f t="shared" si="1396"/>
        <v>0</v>
      </c>
      <c r="CW1593" s="817">
        <f t="shared" si="1397"/>
        <v>0</v>
      </c>
      <c r="CX1593" s="817">
        <f t="shared" si="1398"/>
        <v>0</v>
      </c>
      <c r="CY1593" s="817"/>
      <c r="CZ1593" s="817">
        <f t="shared" si="1399"/>
        <v>0</v>
      </c>
      <c r="DA1593" s="817">
        <f t="shared" si="1400"/>
        <v>0</v>
      </c>
      <c r="DB1593" s="817"/>
      <c r="DC1593" s="244"/>
      <c r="DD1593" s="244"/>
    </row>
    <row r="1594" spans="1:108">
      <c r="A1594" s="388">
        <v>1302046</v>
      </c>
      <c r="B1594" s="419" t="s">
        <v>2659</v>
      </c>
      <c r="C1594" s="320">
        <f>SUM(I1594:N1594)</f>
        <v>0</v>
      </c>
      <c r="D1594" s="478"/>
      <c r="E1594" s="145"/>
      <c r="F1594" s="146"/>
      <c r="G1594" s="280"/>
      <c r="H1594" s="164">
        <f>SUM(I1594:J1594)</f>
        <v>0</v>
      </c>
      <c r="I1594" s="58"/>
      <c r="J1594" s="148"/>
      <c r="K1594" s="59"/>
      <c r="L1594" s="110"/>
      <c r="M1594" s="148"/>
      <c r="N1594" s="111"/>
      <c r="O1594" s="162"/>
      <c r="P1594" s="160"/>
      <c r="Q1594" s="300"/>
      <c r="R1594" s="162"/>
      <c r="S1594" s="160"/>
      <c r="T1594" s="300"/>
      <c r="U1594" s="162"/>
      <c r="V1594" s="160"/>
      <c r="W1594" s="300"/>
      <c r="X1594" s="162"/>
      <c r="Y1594" s="160"/>
      <c r="Z1594" s="147"/>
      <c r="AA1594" s="58"/>
      <c r="AB1594" s="148"/>
      <c r="AC1594" s="59"/>
      <c r="AD1594" s="110"/>
      <c r="AE1594" s="148"/>
      <c r="AF1594" s="111"/>
      <c r="AG1594" s="149"/>
      <c r="AH1594" s="110"/>
      <c r="AI1594" s="111"/>
      <c r="AJ1594" s="149"/>
      <c r="AK1594" s="110"/>
      <c r="AL1594" s="111"/>
      <c r="AM1594" s="111"/>
      <c r="AN1594" s="111"/>
      <c r="AO1594" s="855" t="str">
        <f t="shared" si="1346"/>
        <v/>
      </c>
      <c r="BE1594" s="244"/>
      <c r="BF1594" s="244"/>
      <c r="BG1594" s="244"/>
      <c r="BH1594" s="244"/>
      <c r="CC1594" s="513" t="str">
        <f t="shared" si="1383"/>
        <v/>
      </c>
      <c r="CD1594" s="513" t="str">
        <f t="shared" si="1384"/>
        <v/>
      </c>
      <c r="CE1594" s="513" t="str">
        <f t="shared" si="1385"/>
        <v/>
      </c>
      <c r="CF1594" s="513" t="str">
        <f t="shared" si="1386"/>
        <v/>
      </c>
      <c r="CG1594" s="513" t="str">
        <f t="shared" si="1387"/>
        <v/>
      </c>
      <c r="CH1594" s="513" t="str">
        <f t="shared" si="1388"/>
        <v/>
      </c>
      <c r="CI1594" s="513" t="str">
        <f t="shared" si="1389"/>
        <v/>
      </c>
      <c r="CJ1594" s="513"/>
      <c r="CK1594" s="513" t="str">
        <f t="shared" si="1390"/>
        <v/>
      </c>
      <c r="CL1594" s="513" t="str">
        <f t="shared" si="1391"/>
        <v/>
      </c>
      <c r="CM1594" s="513"/>
      <c r="CN1594" s="513" t="str">
        <f t="shared" ref="CN1594" si="1421">IF(AND($C1594&gt;0,AK1594="")," * No olvide digitar la variable Quirófano Cirugía Mayor. Digite Cero si no tiene.",IF(AK1594&gt;$C1594," *  La variable Quirófano Cirugía Mayor No puede ser mayor al Total.",""))</f>
        <v/>
      </c>
      <c r="CO1594" s="513" t="str">
        <f t="shared" ref="CO1594" si="1422">IF(AND($C1594&gt;0,AL1594="")," * No olvide digitar la variable Asistencia Anestésica. Digite Cero si no tiene.",IF(AL1594&gt;$C1594," *  La variable Asistencia Anestésica No puede ser mayor al Total.",""))</f>
        <v/>
      </c>
      <c r="CR1594" s="822">
        <f t="shared" si="1392"/>
        <v>0</v>
      </c>
      <c r="CS1594" s="822">
        <f t="shared" si="1393"/>
        <v>0</v>
      </c>
      <c r="CT1594" s="823">
        <f t="shared" si="1394"/>
        <v>0</v>
      </c>
      <c r="CU1594" s="817">
        <f t="shared" si="1395"/>
        <v>0</v>
      </c>
      <c r="CV1594" s="817">
        <f t="shared" si="1396"/>
        <v>0</v>
      </c>
      <c r="CW1594" s="817">
        <f t="shared" si="1397"/>
        <v>0</v>
      </c>
      <c r="CX1594" s="817">
        <f t="shared" si="1398"/>
        <v>0</v>
      </c>
      <c r="CY1594" s="817"/>
      <c r="CZ1594" s="817">
        <f t="shared" si="1399"/>
        <v>0</v>
      </c>
      <c r="DA1594" s="817">
        <f t="shared" si="1400"/>
        <v>0</v>
      </c>
      <c r="DB1594" s="817"/>
      <c r="DC1594" s="822">
        <f t="shared" ref="DC1594" si="1423">IF(AND($C1594&gt;0,AK1594=""),1,IF(AK1594&gt;$C1594,1,0))</f>
        <v>0</v>
      </c>
      <c r="DD1594" s="822">
        <f t="shared" ref="DD1594" si="1424">IF(AND($C1594&gt;0,AL1594=""),1,IF(AL1594&gt;$C1594,1,0))</f>
        <v>0</v>
      </c>
    </row>
    <row r="1595" spans="1:108">
      <c r="A1595" s="388">
        <v>1302047</v>
      </c>
      <c r="B1595" s="419" t="s">
        <v>2660</v>
      </c>
      <c r="C1595" s="320">
        <f>SUM(I1595:N1595)</f>
        <v>0</v>
      </c>
      <c r="D1595" s="478"/>
      <c r="E1595" s="145"/>
      <c r="F1595" s="146"/>
      <c r="G1595" s="280"/>
      <c r="H1595" s="164">
        <f>SUM(I1595:J1595)</f>
        <v>0</v>
      </c>
      <c r="I1595" s="58"/>
      <c r="J1595" s="148"/>
      <c r="K1595" s="59"/>
      <c r="L1595" s="110"/>
      <c r="M1595" s="148"/>
      <c r="N1595" s="111"/>
      <c r="O1595" s="175">
        <f>SUM(P1595:Q1595)</f>
        <v>0</v>
      </c>
      <c r="P1595" s="110"/>
      <c r="Q1595" s="111"/>
      <c r="R1595" s="175">
        <f>SUM(S1595:T1595)</f>
        <v>0</v>
      </c>
      <c r="S1595" s="110"/>
      <c r="T1595" s="111"/>
      <c r="U1595" s="175">
        <f>SUM(V1595:W1595)</f>
        <v>0</v>
      </c>
      <c r="V1595" s="110"/>
      <c r="W1595" s="111"/>
      <c r="X1595" s="175">
        <f>SUM(Y1595:Z1595)</f>
        <v>0</v>
      </c>
      <c r="Y1595" s="110"/>
      <c r="Z1595" s="282"/>
      <c r="AA1595" s="58"/>
      <c r="AB1595" s="148"/>
      <c r="AC1595" s="59"/>
      <c r="AD1595" s="110"/>
      <c r="AE1595" s="148"/>
      <c r="AF1595" s="111"/>
      <c r="AG1595" s="149"/>
      <c r="AH1595" s="110"/>
      <c r="AI1595" s="111"/>
      <c r="AJ1595" s="149"/>
      <c r="AK1595" s="75"/>
      <c r="AL1595" s="271"/>
      <c r="AM1595" s="271"/>
      <c r="AN1595" s="271"/>
      <c r="AO1595" s="855" t="str">
        <f t="shared" si="1346"/>
        <v/>
      </c>
      <c r="BE1595" s="244"/>
      <c r="BF1595" s="244"/>
      <c r="BG1595" s="244"/>
      <c r="BH1595" s="244"/>
      <c r="CC1595" s="513" t="str">
        <f t="shared" si="1383"/>
        <v/>
      </c>
      <c r="CD1595" s="513" t="str">
        <f t="shared" si="1384"/>
        <v/>
      </c>
      <c r="CE1595" s="513" t="str">
        <f t="shared" si="1385"/>
        <v/>
      </c>
      <c r="CF1595" s="513" t="str">
        <f t="shared" si="1386"/>
        <v/>
      </c>
      <c r="CG1595" s="513" t="str">
        <f t="shared" si="1387"/>
        <v/>
      </c>
      <c r="CH1595" s="513" t="str">
        <f t="shared" si="1388"/>
        <v/>
      </c>
      <c r="CI1595" s="513" t="str">
        <f t="shared" si="1389"/>
        <v/>
      </c>
      <c r="CJ1595" s="513"/>
      <c r="CK1595" s="513" t="str">
        <f t="shared" si="1390"/>
        <v/>
      </c>
      <c r="CL1595" s="513" t="str">
        <f t="shared" si="1391"/>
        <v/>
      </c>
      <c r="CM1595" s="513"/>
      <c r="CN1595" s="244"/>
      <c r="CO1595" s="244"/>
      <c r="CR1595" s="822">
        <f t="shared" si="1392"/>
        <v>0</v>
      </c>
      <c r="CS1595" s="822">
        <f t="shared" si="1393"/>
        <v>0</v>
      </c>
      <c r="CT1595" s="823">
        <f t="shared" si="1394"/>
        <v>0</v>
      </c>
      <c r="CU1595" s="817">
        <f t="shared" si="1395"/>
        <v>0</v>
      </c>
      <c r="CV1595" s="817">
        <f t="shared" si="1396"/>
        <v>0</v>
      </c>
      <c r="CW1595" s="817">
        <f t="shared" si="1397"/>
        <v>0</v>
      </c>
      <c r="CX1595" s="817">
        <f t="shared" si="1398"/>
        <v>0</v>
      </c>
      <c r="CY1595" s="817"/>
      <c r="CZ1595" s="817">
        <f t="shared" si="1399"/>
        <v>0</v>
      </c>
      <c r="DA1595" s="817">
        <f t="shared" si="1400"/>
        <v>0</v>
      </c>
      <c r="DB1595" s="817"/>
      <c r="DC1595" s="244"/>
      <c r="DD1595" s="244"/>
    </row>
    <row r="1596" spans="1:108">
      <c r="A1596" s="388">
        <v>1302048</v>
      </c>
      <c r="B1596" s="419" t="s">
        <v>2661</v>
      </c>
      <c r="C1596" s="320">
        <f t="shared" ref="C1596:C1639" si="1425">SUM(I1596:N1596)</f>
        <v>0</v>
      </c>
      <c r="D1596" s="478"/>
      <c r="E1596" s="145"/>
      <c r="F1596" s="146"/>
      <c r="G1596" s="280"/>
      <c r="H1596" s="164">
        <f t="shared" ref="H1596:H1639" si="1426">SUM(I1596:J1596)</f>
        <v>0</v>
      </c>
      <c r="I1596" s="58"/>
      <c r="J1596" s="148"/>
      <c r="K1596" s="59"/>
      <c r="L1596" s="110"/>
      <c r="M1596" s="148"/>
      <c r="N1596" s="111"/>
      <c r="O1596" s="162"/>
      <c r="P1596" s="160"/>
      <c r="Q1596" s="300"/>
      <c r="R1596" s="162"/>
      <c r="S1596" s="160"/>
      <c r="T1596" s="300"/>
      <c r="U1596" s="162"/>
      <c r="V1596" s="160"/>
      <c r="W1596" s="300"/>
      <c r="X1596" s="162"/>
      <c r="Y1596" s="160"/>
      <c r="Z1596" s="147"/>
      <c r="AA1596" s="58"/>
      <c r="AB1596" s="148"/>
      <c r="AC1596" s="59"/>
      <c r="AD1596" s="110"/>
      <c r="AE1596" s="148"/>
      <c r="AF1596" s="111"/>
      <c r="AG1596" s="149"/>
      <c r="AH1596" s="110"/>
      <c r="AI1596" s="111"/>
      <c r="AJ1596" s="149"/>
      <c r="AK1596" s="110"/>
      <c r="AL1596" s="111"/>
      <c r="AM1596" s="111"/>
      <c r="AN1596" s="111"/>
      <c r="AO1596" s="855" t="str">
        <f t="shared" ref="AO1596:AO1639" si="1427">CC1596&amp;CD1596&amp;CE1596&amp;CF1596&amp;CG1596&amp;CH1596&amp;CI1596&amp;CJ1596&amp;CK1596&amp;CL1596&amp;CM1596&amp;CN1596&amp;CO1596</f>
        <v/>
      </c>
      <c r="BE1596" s="244"/>
      <c r="BF1596" s="244"/>
      <c r="BG1596" s="244"/>
      <c r="BH1596" s="244"/>
      <c r="CC1596" s="513" t="str">
        <f t="shared" ref="CC1596:CC1627" si="1428">IF(AND($C1596&gt;0,AA1596="")," * No olvide digitar la variable "&amp;$AA$8&amp;""&amp;": Atención Cerrada. Digite Cero si no tiene.","")</f>
        <v/>
      </c>
      <c r="CD1596" s="513" t="str">
        <f t="shared" ref="CD1596:CD1627" si="1429">IF(AND($C1596&gt;0,AB1596="")," * No olvide digitar la variable "&amp;$AA$8&amp;""&amp;": Atención Abierta. Digite Cero si no tiene.","")</f>
        <v/>
      </c>
      <c r="CE1596" s="513" t="str">
        <f t="shared" ref="CE1596:CE1627" si="1430">IF(AND($C1596&gt;0,AC1596="")," * No olvide digitar la variable "&amp;$AA$8&amp;""&amp;": Emergencia. Digite Cero si no tiene.","")</f>
        <v/>
      </c>
      <c r="CF1596" s="513" t="str">
        <f t="shared" ref="CF1596:CF1627" si="1431">IF(AND(C1596&lt;AA1596+AB1596+AC1596)," * La Suma de la variable "&amp;$AA$8&amp;""&amp;" no puede ser mayor al Total.","")</f>
        <v/>
      </c>
      <c r="CG1596" s="513" t="str">
        <f t="shared" ref="CG1596:CG1627" si="1432">IF(AND($C1596&gt;0,AD1596="")," * No olvide digitar la variable "&amp;$AD$8&amp;""&amp;": Honorarios. Digite Cero si no tiene.","")</f>
        <v/>
      </c>
      <c r="CH1596" s="513" t="str">
        <f t="shared" ref="CH1596:CH1627" si="1433">IF(AND($C1596&gt;0,AE1596="")," * No olvide digitar la variable "&amp;$AD$8&amp;""&amp;": Convenios. Digite Cero si no tiene.","")</f>
        <v/>
      </c>
      <c r="CI1596" s="513" t="str">
        <f t="shared" ref="CI1596:CI1627" si="1434">IF(AND($C1596&gt;0,AF1596="")," * No olvide digitar la variable "&amp;$AD$8&amp;""&amp;": Consultores de llamada. Digite Cero si no tiene.","")</f>
        <v/>
      </c>
      <c r="CJ1596" s="513"/>
      <c r="CK1596" s="513" t="str">
        <f t="shared" ref="CK1596:CK1627" si="1435">IF(AND($C1596&gt;0,AH1596="")," * No olvide digitar la variable "&amp;$AH$8&amp;""&amp;" Al Sistema. Digite Cero si no tiene.","")</f>
        <v/>
      </c>
      <c r="CL1596" s="513" t="str">
        <f t="shared" ref="CL1596:CL1627" si="1436">IF(AND($C1596&gt;0,AI1596="")," * No olvide digitar la variable "&amp;$AH$8&amp;""&amp;" al Extrasistema. Digite Cero si no tiene.","")</f>
        <v/>
      </c>
      <c r="CM1596" s="513"/>
      <c r="CN1596" s="513" t="str">
        <f t="shared" ref="CN1596:CN1597" si="1437">IF(AND($C1596&gt;0,AK1596="")," * No olvide digitar la variable Quirófano Cirugía Mayor. Digite Cero si no tiene.",IF(AK1596&gt;$C1596," *  La variable Quirófano Cirugía Mayor No puede ser mayor al Total.",""))</f>
        <v/>
      </c>
      <c r="CO1596" s="513" t="str">
        <f t="shared" ref="CO1596:CO1597" si="1438">IF(AND($C1596&gt;0,AL1596="")," * No olvide digitar la variable Asistencia Anestésica. Digite Cero si no tiene.",IF(AL1596&gt;$C1596," *  La variable Asistencia Anestésica No puede ser mayor al Total.",""))</f>
        <v/>
      </c>
      <c r="CR1596" s="822">
        <f t="shared" ref="CR1596:CR1627" si="1439">IF(AND($C1596&gt;0,AA1596=""),1,0)</f>
        <v>0</v>
      </c>
      <c r="CS1596" s="822">
        <f t="shared" ref="CS1596:CS1627" si="1440">IF(AND($C1596&gt;0,AB1596=""),1,0)</f>
        <v>0</v>
      </c>
      <c r="CT1596" s="823">
        <f t="shared" ref="CT1596:CT1627" si="1441">IF(AND($C1596&gt;0,AC1596=""),1,0)</f>
        <v>0</v>
      </c>
      <c r="CU1596" s="817">
        <f t="shared" ref="CU1596:CU1627" si="1442">IF(AND(C1596&lt;AA1596+AB1596+AC1596),1,0)</f>
        <v>0</v>
      </c>
      <c r="CV1596" s="817">
        <f t="shared" ref="CV1596:CV1627" si="1443">IF(AND($C1596&gt;0,AD1596=""),1,0)</f>
        <v>0</v>
      </c>
      <c r="CW1596" s="817">
        <f t="shared" ref="CW1596:CW1627" si="1444">IF(AND($C1596&gt;0,AE1596=""),1,0)</f>
        <v>0</v>
      </c>
      <c r="CX1596" s="817">
        <f t="shared" ref="CX1596:CX1627" si="1445">IF(AND($C1596&gt;0,AF1596=""),1,0)</f>
        <v>0</v>
      </c>
      <c r="CY1596" s="817"/>
      <c r="CZ1596" s="817">
        <f t="shared" ref="CZ1596:CZ1627" si="1446">IF(AND($C1596&gt;0,AH1596=""),1,0)</f>
        <v>0</v>
      </c>
      <c r="DA1596" s="817">
        <f t="shared" ref="DA1596:DA1627" si="1447">IF(AND($C1596&gt;0,AI1596=""),1,0)</f>
        <v>0</v>
      </c>
      <c r="DB1596" s="817"/>
      <c r="DC1596" s="822">
        <f t="shared" ref="DC1596:DC1597" si="1448">IF(AND($C1596&gt;0,AK1596=""),1,IF(AK1596&gt;$C1596,1,0))</f>
        <v>0</v>
      </c>
      <c r="DD1596" s="822">
        <f t="shared" ref="DD1596:DD1597" si="1449">IF(AND($C1596&gt;0,AL1596=""),1,IF(AL1596&gt;$C1596,1,0))</f>
        <v>0</v>
      </c>
    </row>
    <row r="1597" spans="1:108">
      <c r="A1597" s="388">
        <v>1302049</v>
      </c>
      <c r="B1597" s="419" t="s">
        <v>2662</v>
      </c>
      <c r="C1597" s="320">
        <f t="shared" si="1425"/>
        <v>0</v>
      </c>
      <c r="D1597" s="478"/>
      <c r="E1597" s="145"/>
      <c r="F1597" s="146"/>
      <c r="G1597" s="280"/>
      <c r="H1597" s="164">
        <f t="shared" si="1426"/>
        <v>0</v>
      </c>
      <c r="I1597" s="58"/>
      <c r="J1597" s="148"/>
      <c r="K1597" s="59"/>
      <c r="L1597" s="110"/>
      <c r="M1597" s="148"/>
      <c r="N1597" s="111"/>
      <c r="O1597" s="162"/>
      <c r="P1597" s="160"/>
      <c r="Q1597" s="300"/>
      <c r="R1597" s="162"/>
      <c r="S1597" s="160"/>
      <c r="T1597" s="300"/>
      <c r="U1597" s="162"/>
      <c r="V1597" s="160"/>
      <c r="W1597" s="300"/>
      <c r="X1597" s="162"/>
      <c r="Y1597" s="160"/>
      <c r="Z1597" s="147"/>
      <c r="AA1597" s="58"/>
      <c r="AB1597" s="148"/>
      <c r="AC1597" s="59"/>
      <c r="AD1597" s="110"/>
      <c r="AE1597" s="148"/>
      <c r="AF1597" s="111"/>
      <c r="AG1597" s="149"/>
      <c r="AH1597" s="110"/>
      <c r="AI1597" s="111"/>
      <c r="AJ1597" s="149"/>
      <c r="AK1597" s="110"/>
      <c r="AL1597" s="111"/>
      <c r="AM1597" s="111"/>
      <c r="AN1597" s="111"/>
      <c r="AO1597" s="855" t="str">
        <f t="shared" si="1427"/>
        <v/>
      </c>
      <c r="BE1597" s="244"/>
      <c r="BF1597" s="244"/>
      <c r="BG1597" s="244"/>
      <c r="BH1597" s="244"/>
      <c r="CC1597" s="513" t="str">
        <f t="shared" si="1428"/>
        <v/>
      </c>
      <c r="CD1597" s="513" t="str">
        <f t="shared" si="1429"/>
        <v/>
      </c>
      <c r="CE1597" s="513" t="str">
        <f t="shared" si="1430"/>
        <v/>
      </c>
      <c r="CF1597" s="513" t="str">
        <f t="shared" si="1431"/>
        <v/>
      </c>
      <c r="CG1597" s="513" t="str">
        <f t="shared" si="1432"/>
        <v/>
      </c>
      <c r="CH1597" s="513" t="str">
        <f t="shared" si="1433"/>
        <v/>
      </c>
      <c r="CI1597" s="513" t="str">
        <f t="shared" si="1434"/>
        <v/>
      </c>
      <c r="CJ1597" s="513"/>
      <c r="CK1597" s="513" t="str">
        <f t="shared" si="1435"/>
        <v/>
      </c>
      <c r="CL1597" s="513" t="str">
        <f t="shared" si="1436"/>
        <v/>
      </c>
      <c r="CM1597" s="513"/>
      <c r="CN1597" s="513" t="str">
        <f t="shared" si="1437"/>
        <v/>
      </c>
      <c r="CO1597" s="513" t="str">
        <f t="shared" si="1438"/>
        <v/>
      </c>
      <c r="CR1597" s="822">
        <f t="shared" si="1439"/>
        <v>0</v>
      </c>
      <c r="CS1597" s="822">
        <f t="shared" si="1440"/>
        <v>0</v>
      </c>
      <c r="CT1597" s="823">
        <f t="shared" si="1441"/>
        <v>0</v>
      </c>
      <c r="CU1597" s="817">
        <f t="shared" si="1442"/>
        <v>0</v>
      </c>
      <c r="CV1597" s="817">
        <f t="shared" si="1443"/>
        <v>0</v>
      </c>
      <c r="CW1597" s="817">
        <f t="shared" si="1444"/>
        <v>0</v>
      </c>
      <c r="CX1597" s="817">
        <f t="shared" si="1445"/>
        <v>0</v>
      </c>
      <c r="CY1597" s="817"/>
      <c r="CZ1597" s="817">
        <f t="shared" si="1446"/>
        <v>0</v>
      </c>
      <c r="DA1597" s="817">
        <f t="shared" si="1447"/>
        <v>0</v>
      </c>
      <c r="DB1597" s="817"/>
      <c r="DC1597" s="822">
        <f t="shared" si="1448"/>
        <v>0</v>
      </c>
      <c r="DD1597" s="822">
        <f t="shared" si="1449"/>
        <v>0</v>
      </c>
    </row>
    <row r="1598" spans="1:108">
      <c r="A1598" s="388">
        <v>1302050</v>
      </c>
      <c r="B1598" s="419" t="s">
        <v>2663</v>
      </c>
      <c r="C1598" s="320">
        <f t="shared" si="1425"/>
        <v>0</v>
      </c>
      <c r="D1598" s="478"/>
      <c r="E1598" s="145"/>
      <c r="F1598" s="146"/>
      <c r="G1598" s="280"/>
      <c r="H1598" s="164">
        <f t="shared" si="1426"/>
        <v>0</v>
      </c>
      <c r="I1598" s="58"/>
      <c r="J1598" s="148"/>
      <c r="K1598" s="59"/>
      <c r="L1598" s="110"/>
      <c r="M1598" s="148"/>
      <c r="N1598" s="111"/>
      <c r="O1598" s="175">
        <f t="shared" ref="O1598:O1603" si="1450">SUM(P1598:Q1598)</f>
        <v>0</v>
      </c>
      <c r="P1598" s="110"/>
      <c r="Q1598" s="111"/>
      <c r="R1598" s="175">
        <f t="shared" ref="R1598:R1603" si="1451">SUM(S1598:T1598)</f>
        <v>0</v>
      </c>
      <c r="S1598" s="110"/>
      <c r="T1598" s="111"/>
      <c r="U1598" s="175">
        <f t="shared" ref="U1598:U1603" si="1452">SUM(V1598:W1598)</f>
        <v>0</v>
      </c>
      <c r="V1598" s="110"/>
      <c r="W1598" s="111"/>
      <c r="X1598" s="175">
        <f t="shared" ref="X1598:X1603" si="1453">SUM(Y1598:Z1598)</f>
        <v>0</v>
      </c>
      <c r="Y1598" s="110"/>
      <c r="Z1598" s="282"/>
      <c r="AA1598" s="58"/>
      <c r="AB1598" s="148"/>
      <c r="AC1598" s="59"/>
      <c r="AD1598" s="110"/>
      <c r="AE1598" s="148"/>
      <c r="AF1598" s="111"/>
      <c r="AG1598" s="149"/>
      <c r="AH1598" s="110"/>
      <c r="AI1598" s="111"/>
      <c r="AJ1598" s="149"/>
      <c r="AK1598" s="75"/>
      <c r="AL1598" s="271"/>
      <c r="AM1598" s="271"/>
      <c r="AN1598" s="271"/>
      <c r="AO1598" s="855" t="str">
        <f t="shared" si="1427"/>
        <v/>
      </c>
      <c r="BE1598" s="244"/>
      <c r="BF1598" s="244"/>
      <c r="BG1598" s="244"/>
      <c r="BH1598" s="244"/>
      <c r="CC1598" s="513" t="str">
        <f t="shared" si="1428"/>
        <v/>
      </c>
      <c r="CD1598" s="513" t="str">
        <f t="shared" si="1429"/>
        <v/>
      </c>
      <c r="CE1598" s="513" t="str">
        <f t="shared" si="1430"/>
        <v/>
      </c>
      <c r="CF1598" s="513" t="str">
        <f t="shared" si="1431"/>
        <v/>
      </c>
      <c r="CG1598" s="513" t="str">
        <f t="shared" si="1432"/>
        <v/>
      </c>
      <c r="CH1598" s="513" t="str">
        <f t="shared" si="1433"/>
        <v/>
      </c>
      <c r="CI1598" s="513" t="str">
        <f t="shared" si="1434"/>
        <v/>
      </c>
      <c r="CJ1598" s="513"/>
      <c r="CK1598" s="513" t="str">
        <f t="shared" si="1435"/>
        <v/>
      </c>
      <c r="CL1598" s="513" t="str">
        <f t="shared" si="1436"/>
        <v/>
      </c>
      <c r="CM1598" s="513"/>
      <c r="CN1598" s="244"/>
      <c r="CO1598" s="244"/>
      <c r="CR1598" s="822">
        <f t="shared" si="1439"/>
        <v>0</v>
      </c>
      <c r="CS1598" s="822">
        <f t="shared" si="1440"/>
        <v>0</v>
      </c>
      <c r="CT1598" s="823">
        <f t="shared" si="1441"/>
        <v>0</v>
      </c>
      <c r="CU1598" s="817">
        <f t="shared" si="1442"/>
        <v>0</v>
      </c>
      <c r="CV1598" s="817">
        <f t="shared" si="1443"/>
        <v>0</v>
      </c>
      <c r="CW1598" s="817">
        <f t="shared" si="1444"/>
        <v>0</v>
      </c>
      <c r="CX1598" s="817">
        <f t="shared" si="1445"/>
        <v>0</v>
      </c>
      <c r="CY1598" s="817"/>
      <c r="CZ1598" s="817">
        <f t="shared" si="1446"/>
        <v>0</v>
      </c>
      <c r="DA1598" s="817">
        <f t="shared" si="1447"/>
        <v>0</v>
      </c>
      <c r="DB1598" s="817"/>
      <c r="DC1598" s="244"/>
      <c r="DD1598" s="244"/>
    </row>
    <row r="1599" spans="1:108">
      <c r="A1599" s="388">
        <v>1302051</v>
      </c>
      <c r="B1599" s="419" t="s">
        <v>2664</v>
      </c>
      <c r="C1599" s="320">
        <f t="shared" si="1425"/>
        <v>0</v>
      </c>
      <c r="D1599" s="478"/>
      <c r="E1599" s="145"/>
      <c r="F1599" s="146"/>
      <c r="G1599" s="280"/>
      <c r="H1599" s="164">
        <f t="shared" si="1426"/>
        <v>0</v>
      </c>
      <c r="I1599" s="58"/>
      <c r="J1599" s="148"/>
      <c r="K1599" s="59"/>
      <c r="L1599" s="110"/>
      <c r="M1599" s="148"/>
      <c r="N1599" s="111"/>
      <c r="O1599" s="175">
        <f t="shared" si="1450"/>
        <v>0</v>
      </c>
      <c r="P1599" s="110"/>
      <c r="Q1599" s="111"/>
      <c r="R1599" s="175">
        <f t="shared" si="1451"/>
        <v>0</v>
      </c>
      <c r="S1599" s="110"/>
      <c r="T1599" s="111"/>
      <c r="U1599" s="175">
        <f t="shared" si="1452"/>
        <v>0</v>
      </c>
      <c r="V1599" s="110"/>
      <c r="W1599" s="111"/>
      <c r="X1599" s="175">
        <f t="shared" si="1453"/>
        <v>0</v>
      </c>
      <c r="Y1599" s="110"/>
      <c r="Z1599" s="282"/>
      <c r="AA1599" s="58"/>
      <c r="AB1599" s="148"/>
      <c r="AC1599" s="59"/>
      <c r="AD1599" s="110"/>
      <c r="AE1599" s="148"/>
      <c r="AF1599" s="111"/>
      <c r="AG1599" s="149"/>
      <c r="AH1599" s="110"/>
      <c r="AI1599" s="111"/>
      <c r="AJ1599" s="149"/>
      <c r="AK1599" s="75"/>
      <c r="AL1599" s="271"/>
      <c r="AM1599" s="271"/>
      <c r="AN1599" s="271"/>
      <c r="AO1599" s="855" t="str">
        <f t="shared" si="1427"/>
        <v/>
      </c>
      <c r="BE1599" s="244"/>
      <c r="BF1599" s="244"/>
      <c r="BG1599" s="244"/>
      <c r="BH1599" s="244"/>
      <c r="CC1599" s="513" t="str">
        <f t="shared" si="1428"/>
        <v/>
      </c>
      <c r="CD1599" s="513" t="str">
        <f t="shared" si="1429"/>
        <v/>
      </c>
      <c r="CE1599" s="513" t="str">
        <f t="shared" si="1430"/>
        <v/>
      </c>
      <c r="CF1599" s="513" t="str">
        <f t="shared" si="1431"/>
        <v/>
      </c>
      <c r="CG1599" s="513" t="str">
        <f t="shared" si="1432"/>
        <v/>
      </c>
      <c r="CH1599" s="513" t="str">
        <f t="shared" si="1433"/>
        <v/>
      </c>
      <c r="CI1599" s="513" t="str">
        <f t="shared" si="1434"/>
        <v/>
      </c>
      <c r="CJ1599" s="513"/>
      <c r="CK1599" s="513" t="str">
        <f t="shared" si="1435"/>
        <v/>
      </c>
      <c r="CL1599" s="513" t="str">
        <f t="shared" si="1436"/>
        <v/>
      </c>
      <c r="CM1599" s="513"/>
      <c r="CN1599" s="244"/>
      <c r="CO1599" s="244"/>
      <c r="CR1599" s="822">
        <f t="shared" si="1439"/>
        <v>0</v>
      </c>
      <c r="CS1599" s="822">
        <f t="shared" si="1440"/>
        <v>0</v>
      </c>
      <c r="CT1599" s="823">
        <f t="shared" si="1441"/>
        <v>0</v>
      </c>
      <c r="CU1599" s="817">
        <f t="shared" si="1442"/>
        <v>0</v>
      </c>
      <c r="CV1599" s="817">
        <f t="shared" si="1443"/>
        <v>0</v>
      </c>
      <c r="CW1599" s="817">
        <f t="shared" si="1444"/>
        <v>0</v>
      </c>
      <c r="CX1599" s="817">
        <f t="shared" si="1445"/>
        <v>0</v>
      </c>
      <c r="CY1599" s="817"/>
      <c r="CZ1599" s="817">
        <f t="shared" si="1446"/>
        <v>0</v>
      </c>
      <c r="DA1599" s="817">
        <f t="shared" si="1447"/>
        <v>0</v>
      </c>
      <c r="DB1599" s="817"/>
      <c r="DC1599" s="244"/>
      <c r="DD1599" s="244"/>
    </row>
    <row r="1600" spans="1:108">
      <c r="A1600" s="388">
        <v>1302052</v>
      </c>
      <c r="B1600" s="419" t="s">
        <v>2665</v>
      </c>
      <c r="C1600" s="320">
        <f t="shared" si="1425"/>
        <v>0</v>
      </c>
      <c r="D1600" s="478"/>
      <c r="E1600" s="145"/>
      <c r="F1600" s="146"/>
      <c r="G1600" s="280"/>
      <c r="H1600" s="164">
        <f t="shared" si="1426"/>
        <v>0</v>
      </c>
      <c r="I1600" s="58"/>
      <c r="J1600" s="148"/>
      <c r="K1600" s="59"/>
      <c r="L1600" s="110"/>
      <c r="M1600" s="148"/>
      <c r="N1600" s="111"/>
      <c r="O1600" s="175">
        <f t="shared" si="1450"/>
        <v>0</v>
      </c>
      <c r="P1600" s="110"/>
      <c r="Q1600" s="111"/>
      <c r="R1600" s="175">
        <f t="shared" si="1451"/>
        <v>0</v>
      </c>
      <c r="S1600" s="110"/>
      <c r="T1600" s="111"/>
      <c r="U1600" s="175">
        <f t="shared" si="1452"/>
        <v>0</v>
      </c>
      <c r="V1600" s="110"/>
      <c r="W1600" s="111"/>
      <c r="X1600" s="175">
        <f t="shared" si="1453"/>
        <v>0</v>
      </c>
      <c r="Y1600" s="110"/>
      <c r="Z1600" s="282"/>
      <c r="AA1600" s="58"/>
      <c r="AB1600" s="148"/>
      <c r="AC1600" s="59"/>
      <c r="AD1600" s="110"/>
      <c r="AE1600" s="148"/>
      <c r="AF1600" s="111"/>
      <c r="AG1600" s="149"/>
      <c r="AH1600" s="110"/>
      <c r="AI1600" s="111"/>
      <c r="AJ1600" s="149"/>
      <c r="AK1600" s="75"/>
      <c r="AL1600" s="271"/>
      <c r="AM1600" s="271"/>
      <c r="AN1600" s="271"/>
      <c r="AO1600" s="855" t="str">
        <f t="shared" si="1427"/>
        <v/>
      </c>
      <c r="BE1600" s="244"/>
      <c r="BF1600" s="244"/>
      <c r="BG1600" s="244"/>
      <c r="BH1600" s="244"/>
      <c r="CC1600" s="513" t="str">
        <f t="shared" si="1428"/>
        <v/>
      </c>
      <c r="CD1600" s="513" t="str">
        <f t="shared" si="1429"/>
        <v/>
      </c>
      <c r="CE1600" s="513" t="str">
        <f t="shared" si="1430"/>
        <v/>
      </c>
      <c r="CF1600" s="513" t="str">
        <f t="shared" si="1431"/>
        <v/>
      </c>
      <c r="CG1600" s="513" t="str">
        <f t="shared" si="1432"/>
        <v/>
      </c>
      <c r="CH1600" s="513" t="str">
        <f t="shared" si="1433"/>
        <v/>
      </c>
      <c r="CI1600" s="513" t="str">
        <f t="shared" si="1434"/>
        <v/>
      </c>
      <c r="CJ1600" s="513"/>
      <c r="CK1600" s="513" t="str">
        <f t="shared" si="1435"/>
        <v/>
      </c>
      <c r="CL1600" s="513" t="str">
        <f t="shared" si="1436"/>
        <v/>
      </c>
      <c r="CM1600" s="513"/>
      <c r="CN1600" s="244"/>
      <c r="CO1600" s="244"/>
      <c r="CR1600" s="822">
        <f t="shared" si="1439"/>
        <v>0</v>
      </c>
      <c r="CS1600" s="822">
        <f t="shared" si="1440"/>
        <v>0</v>
      </c>
      <c r="CT1600" s="823">
        <f t="shared" si="1441"/>
        <v>0</v>
      </c>
      <c r="CU1600" s="817">
        <f t="shared" si="1442"/>
        <v>0</v>
      </c>
      <c r="CV1600" s="817">
        <f t="shared" si="1443"/>
        <v>0</v>
      </c>
      <c r="CW1600" s="817">
        <f t="shared" si="1444"/>
        <v>0</v>
      </c>
      <c r="CX1600" s="817">
        <f t="shared" si="1445"/>
        <v>0</v>
      </c>
      <c r="CY1600" s="817"/>
      <c r="CZ1600" s="817">
        <f t="shared" si="1446"/>
        <v>0</v>
      </c>
      <c r="DA1600" s="817">
        <f t="shared" si="1447"/>
        <v>0</v>
      </c>
      <c r="DB1600" s="817"/>
      <c r="DC1600" s="244"/>
      <c r="DD1600" s="244"/>
    </row>
    <row r="1601" spans="1:108">
      <c r="A1601" s="388">
        <v>1302053</v>
      </c>
      <c r="B1601" s="419" t="s">
        <v>2666</v>
      </c>
      <c r="C1601" s="320">
        <f t="shared" si="1425"/>
        <v>0</v>
      </c>
      <c r="D1601" s="478"/>
      <c r="E1601" s="145"/>
      <c r="F1601" s="146"/>
      <c r="G1601" s="280"/>
      <c r="H1601" s="164">
        <f t="shared" si="1426"/>
        <v>0</v>
      </c>
      <c r="I1601" s="58"/>
      <c r="J1601" s="148"/>
      <c r="K1601" s="59"/>
      <c r="L1601" s="110"/>
      <c r="M1601" s="148"/>
      <c r="N1601" s="111"/>
      <c r="O1601" s="175">
        <f t="shared" si="1450"/>
        <v>0</v>
      </c>
      <c r="P1601" s="110"/>
      <c r="Q1601" s="111"/>
      <c r="R1601" s="175">
        <f t="shared" si="1451"/>
        <v>0</v>
      </c>
      <c r="S1601" s="110"/>
      <c r="T1601" s="111"/>
      <c r="U1601" s="175">
        <f t="shared" si="1452"/>
        <v>0</v>
      </c>
      <c r="V1601" s="110"/>
      <c r="W1601" s="111"/>
      <c r="X1601" s="175">
        <f t="shared" si="1453"/>
        <v>0</v>
      </c>
      <c r="Y1601" s="110"/>
      <c r="Z1601" s="282"/>
      <c r="AA1601" s="58"/>
      <c r="AB1601" s="148"/>
      <c r="AC1601" s="59"/>
      <c r="AD1601" s="110"/>
      <c r="AE1601" s="148"/>
      <c r="AF1601" s="111"/>
      <c r="AG1601" s="149"/>
      <c r="AH1601" s="110"/>
      <c r="AI1601" s="111"/>
      <c r="AJ1601" s="149"/>
      <c r="AK1601" s="75"/>
      <c r="AL1601" s="271"/>
      <c r="AM1601" s="271"/>
      <c r="AN1601" s="271"/>
      <c r="AO1601" s="855" t="str">
        <f t="shared" si="1427"/>
        <v/>
      </c>
      <c r="BE1601" s="244"/>
      <c r="BF1601" s="244"/>
      <c r="BG1601" s="244"/>
      <c r="BH1601" s="244"/>
      <c r="CC1601" s="513" t="str">
        <f t="shared" si="1428"/>
        <v/>
      </c>
      <c r="CD1601" s="513" t="str">
        <f t="shared" si="1429"/>
        <v/>
      </c>
      <c r="CE1601" s="513" t="str">
        <f t="shared" si="1430"/>
        <v/>
      </c>
      <c r="CF1601" s="513" t="str">
        <f t="shared" si="1431"/>
        <v/>
      </c>
      <c r="CG1601" s="513" t="str">
        <f t="shared" si="1432"/>
        <v/>
      </c>
      <c r="CH1601" s="513" t="str">
        <f t="shared" si="1433"/>
        <v/>
      </c>
      <c r="CI1601" s="513" t="str">
        <f t="shared" si="1434"/>
        <v/>
      </c>
      <c r="CJ1601" s="513"/>
      <c r="CK1601" s="513" t="str">
        <f t="shared" si="1435"/>
        <v/>
      </c>
      <c r="CL1601" s="513" t="str">
        <f t="shared" si="1436"/>
        <v/>
      </c>
      <c r="CM1601" s="513"/>
      <c r="CN1601" s="244"/>
      <c r="CO1601" s="244"/>
      <c r="CR1601" s="822">
        <f t="shared" si="1439"/>
        <v>0</v>
      </c>
      <c r="CS1601" s="822">
        <f t="shared" si="1440"/>
        <v>0</v>
      </c>
      <c r="CT1601" s="823">
        <f t="shared" si="1441"/>
        <v>0</v>
      </c>
      <c r="CU1601" s="817">
        <f t="shared" si="1442"/>
        <v>0</v>
      </c>
      <c r="CV1601" s="817">
        <f t="shared" si="1443"/>
        <v>0</v>
      </c>
      <c r="CW1601" s="817">
        <f t="shared" si="1444"/>
        <v>0</v>
      </c>
      <c r="CX1601" s="817">
        <f t="shared" si="1445"/>
        <v>0</v>
      </c>
      <c r="CY1601" s="817"/>
      <c r="CZ1601" s="817">
        <f t="shared" si="1446"/>
        <v>0</v>
      </c>
      <c r="DA1601" s="817">
        <f t="shared" si="1447"/>
        <v>0</v>
      </c>
      <c r="DB1601" s="817"/>
      <c r="DC1601" s="244"/>
      <c r="DD1601" s="244"/>
    </row>
    <row r="1602" spans="1:108">
      <c r="A1602" s="388">
        <v>1302054</v>
      </c>
      <c r="B1602" s="419" t="s">
        <v>2667</v>
      </c>
      <c r="C1602" s="320">
        <f t="shared" si="1425"/>
        <v>0</v>
      </c>
      <c r="D1602" s="478"/>
      <c r="E1602" s="145"/>
      <c r="F1602" s="146"/>
      <c r="G1602" s="280"/>
      <c r="H1602" s="164">
        <f t="shared" si="1426"/>
        <v>0</v>
      </c>
      <c r="I1602" s="58"/>
      <c r="J1602" s="148"/>
      <c r="K1602" s="59"/>
      <c r="L1602" s="110"/>
      <c r="M1602" s="148"/>
      <c r="N1602" s="111"/>
      <c r="O1602" s="175">
        <f t="shared" si="1450"/>
        <v>0</v>
      </c>
      <c r="P1602" s="110"/>
      <c r="Q1602" s="111"/>
      <c r="R1602" s="175">
        <f t="shared" si="1451"/>
        <v>0</v>
      </c>
      <c r="S1602" s="110"/>
      <c r="T1602" s="111"/>
      <c r="U1602" s="175">
        <f t="shared" si="1452"/>
        <v>0</v>
      </c>
      <c r="V1602" s="110"/>
      <c r="W1602" s="111"/>
      <c r="X1602" s="175">
        <f t="shared" si="1453"/>
        <v>0</v>
      </c>
      <c r="Y1602" s="110"/>
      <c r="Z1602" s="282"/>
      <c r="AA1602" s="58"/>
      <c r="AB1602" s="148"/>
      <c r="AC1602" s="59"/>
      <c r="AD1602" s="110"/>
      <c r="AE1602" s="148"/>
      <c r="AF1602" s="111"/>
      <c r="AG1602" s="149"/>
      <c r="AH1602" s="110"/>
      <c r="AI1602" s="111"/>
      <c r="AJ1602" s="149"/>
      <c r="AK1602" s="75"/>
      <c r="AL1602" s="271"/>
      <c r="AM1602" s="271"/>
      <c r="AN1602" s="271"/>
      <c r="AO1602" s="855" t="str">
        <f t="shared" si="1427"/>
        <v/>
      </c>
      <c r="BE1602" s="244"/>
      <c r="BF1602" s="244"/>
      <c r="BG1602" s="244"/>
      <c r="BH1602" s="244"/>
      <c r="CC1602" s="513" t="str">
        <f t="shared" si="1428"/>
        <v/>
      </c>
      <c r="CD1602" s="513" t="str">
        <f t="shared" si="1429"/>
        <v/>
      </c>
      <c r="CE1602" s="513" t="str">
        <f t="shared" si="1430"/>
        <v/>
      </c>
      <c r="CF1602" s="513" t="str">
        <f t="shared" si="1431"/>
        <v/>
      </c>
      <c r="CG1602" s="513" t="str">
        <f t="shared" si="1432"/>
        <v/>
      </c>
      <c r="CH1602" s="513" t="str">
        <f t="shared" si="1433"/>
        <v/>
      </c>
      <c r="CI1602" s="513" t="str">
        <f t="shared" si="1434"/>
        <v/>
      </c>
      <c r="CJ1602" s="513"/>
      <c r="CK1602" s="513" t="str">
        <f t="shared" si="1435"/>
        <v/>
      </c>
      <c r="CL1602" s="513" t="str">
        <f t="shared" si="1436"/>
        <v/>
      </c>
      <c r="CM1602" s="513"/>
      <c r="CN1602" s="244"/>
      <c r="CO1602" s="244"/>
      <c r="CR1602" s="822">
        <f t="shared" si="1439"/>
        <v>0</v>
      </c>
      <c r="CS1602" s="822">
        <f t="shared" si="1440"/>
        <v>0</v>
      </c>
      <c r="CT1602" s="823">
        <f t="shared" si="1441"/>
        <v>0</v>
      </c>
      <c r="CU1602" s="817">
        <f t="shared" si="1442"/>
        <v>0</v>
      </c>
      <c r="CV1602" s="817">
        <f t="shared" si="1443"/>
        <v>0</v>
      </c>
      <c r="CW1602" s="817">
        <f t="shared" si="1444"/>
        <v>0</v>
      </c>
      <c r="CX1602" s="817">
        <f t="shared" si="1445"/>
        <v>0</v>
      </c>
      <c r="CY1602" s="817"/>
      <c r="CZ1602" s="817">
        <f t="shared" si="1446"/>
        <v>0</v>
      </c>
      <c r="DA1602" s="817">
        <f t="shared" si="1447"/>
        <v>0</v>
      </c>
      <c r="DB1602" s="817"/>
      <c r="DC1602" s="244"/>
      <c r="DD1602" s="244"/>
    </row>
    <row r="1603" spans="1:108">
      <c r="A1603" s="388">
        <v>1302055</v>
      </c>
      <c r="B1603" s="419" t="s">
        <v>2668</v>
      </c>
      <c r="C1603" s="320">
        <f t="shared" si="1425"/>
        <v>0</v>
      </c>
      <c r="D1603" s="478"/>
      <c r="E1603" s="145"/>
      <c r="F1603" s="146"/>
      <c r="G1603" s="280"/>
      <c r="H1603" s="164">
        <f t="shared" si="1426"/>
        <v>0</v>
      </c>
      <c r="I1603" s="58"/>
      <c r="J1603" s="148"/>
      <c r="K1603" s="59"/>
      <c r="L1603" s="110"/>
      <c r="M1603" s="148"/>
      <c r="N1603" s="111"/>
      <c r="O1603" s="175">
        <f t="shared" si="1450"/>
        <v>0</v>
      </c>
      <c r="P1603" s="110"/>
      <c r="Q1603" s="111"/>
      <c r="R1603" s="175">
        <f t="shared" si="1451"/>
        <v>0</v>
      </c>
      <c r="S1603" s="110"/>
      <c r="T1603" s="111"/>
      <c r="U1603" s="175">
        <f t="shared" si="1452"/>
        <v>0</v>
      </c>
      <c r="V1603" s="110"/>
      <c r="W1603" s="111"/>
      <c r="X1603" s="175">
        <f t="shared" si="1453"/>
        <v>0</v>
      </c>
      <c r="Y1603" s="110"/>
      <c r="Z1603" s="282"/>
      <c r="AA1603" s="58"/>
      <c r="AB1603" s="148"/>
      <c r="AC1603" s="59"/>
      <c r="AD1603" s="110"/>
      <c r="AE1603" s="148"/>
      <c r="AF1603" s="111"/>
      <c r="AG1603" s="149"/>
      <c r="AH1603" s="110"/>
      <c r="AI1603" s="111"/>
      <c r="AJ1603" s="149"/>
      <c r="AK1603" s="75"/>
      <c r="AL1603" s="271"/>
      <c r="AM1603" s="271"/>
      <c r="AN1603" s="271"/>
      <c r="AO1603" s="855" t="str">
        <f t="shared" si="1427"/>
        <v/>
      </c>
      <c r="BE1603" s="244"/>
      <c r="BF1603" s="244"/>
      <c r="BG1603" s="244"/>
      <c r="BH1603" s="244"/>
      <c r="CC1603" s="513" t="str">
        <f t="shared" si="1428"/>
        <v/>
      </c>
      <c r="CD1603" s="513" t="str">
        <f t="shared" si="1429"/>
        <v/>
      </c>
      <c r="CE1603" s="513" t="str">
        <f t="shared" si="1430"/>
        <v/>
      </c>
      <c r="CF1603" s="513" t="str">
        <f t="shared" si="1431"/>
        <v/>
      </c>
      <c r="CG1603" s="513" t="str">
        <f t="shared" si="1432"/>
        <v/>
      </c>
      <c r="CH1603" s="513" t="str">
        <f t="shared" si="1433"/>
        <v/>
      </c>
      <c r="CI1603" s="513" t="str">
        <f t="shared" si="1434"/>
        <v/>
      </c>
      <c r="CJ1603" s="513"/>
      <c r="CK1603" s="513" t="str">
        <f t="shared" si="1435"/>
        <v/>
      </c>
      <c r="CL1603" s="513" t="str">
        <f t="shared" si="1436"/>
        <v/>
      </c>
      <c r="CM1603" s="513"/>
      <c r="CN1603" s="244"/>
      <c r="CO1603" s="244"/>
      <c r="CR1603" s="822">
        <f t="shared" si="1439"/>
        <v>0</v>
      </c>
      <c r="CS1603" s="822">
        <f t="shared" si="1440"/>
        <v>0</v>
      </c>
      <c r="CT1603" s="823">
        <f t="shared" si="1441"/>
        <v>0</v>
      </c>
      <c r="CU1603" s="817">
        <f t="shared" si="1442"/>
        <v>0</v>
      </c>
      <c r="CV1603" s="817">
        <f t="shared" si="1443"/>
        <v>0</v>
      </c>
      <c r="CW1603" s="817">
        <f t="shared" si="1444"/>
        <v>0</v>
      </c>
      <c r="CX1603" s="817">
        <f t="shared" si="1445"/>
        <v>0</v>
      </c>
      <c r="CY1603" s="817"/>
      <c r="CZ1603" s="817">
        <f t="shared" si="1446"/>
        <v>0</v>
      </c>
      <c r="DA1603" s="817">
        <f t="shared" si="1447"/>
        <v>0</v>
      </c>
      <c r="DB1603" s="817"/>
      <c r="DC1603" s="244"/>
      <c r="DD1603" s="244"/>
    </row>
    <row r="1604" spans="1:108">
      <c r="A1604" s="388">
        <v>1302056</v>
      </c>
      <c r="B1604" s="419" t="s">
        <v>2669</v>
      </c>
      <c r="C1604" s="320">
        <f t="shared" si="1425"/>
        <v>0</v>
      </c>
      <c r="D1604" s="478"/>
      <c r="E1604" s="145"/>
      <c r="F1604" s="146"/>
      <c r="G1604" s="280"/>
      <c r="H1604" s="164">
        <f t="shared" si="1426"/>
        <v>0</v>
      </c>
      <c r="I1604" s="58"/>
      <c r="J1604" s="148"/>
      <c r="K1604" s="59"/>
      <c r="L1604" s="110"/>
      <c r="M1604" s="148"/>
      <c r="N1604" s="111"/>
      <c r="O1604" s="162"/>
      <c r="P1604" s="160"/>
      <c r="Q1604" s="300"/>
      <c r="R1604" s="162"/>
      <c r="S1604" s="160"/>
      <c r="T1604" s="300"/>
      <c r="U1604" s="162"/>
      <c r="V1604" s="160"/>
      <c r="W1604" s="300"/>
      <c r="X1604" s="162"/>
      <c r="Y1604" s="160"/>
      <c r="Z1604" s="147"/>
      <c r="AA1604" s="58"/>
      <c r="AB1604" s="148"/>
      <c r="AC1604" s="59"/>
      <c r="AD1604" s="110"/>
      <c r="AE1604" s="148"/>
      <c r="AF1604" s="111"/>
      <c r="AG1604" s="149"/>
      <c r="AH1604" s="110"/>
      <c r="AI1604" s="111"/>
      <c r="AJ1604" s="149"/>
      <c r="AK1604" s="110"/>
      <c r="AL1604" s="111"/>
      <c r="AM1604" s="111"/>
      <c r="AN1604" s="111"/>
      <c r="AO1604" s="855" t="str">
        <f t="shared" si="1427"/>
        <v/>
      </c>
      <c r="BE1604" s="244"/>
      <c r="BF1604" s="244"/>
      <c r="BG1604" s="244"/>
      <c r="BH1604" s="244"/>
      <c r="CC1604" s="513" t="str">
        <f t="shared" si="1428"/>
        <v/>
      </c>
      <c r="CD1604" s="513" t="str">
        <f t="shared" si="1429"/>
        <v/>
      </c>
      <c r="CE1604" s="513" t="str">
        <f t="shared" si="1430"/>
        <v/>
      </c>
      <c r="CF1604" s="513" t="str">
        <f t="shared" si="1431"/>
        <v/>
      </c>
      <c r="CG1604" s="513" t="str">
        <f t="shared" si="1432"/>
        <v/>
      </c>
      <c r="CH1604" s="513" t="str">
        <f t="shared" si="1433"/>
        <v/>
      </c>
      <c r="CI1604" s="513" t="str">
        <f t="shared" si="1434"/>
        <v/>
      </c>
      <c r="CJ1604" s="513"/>
      <c r="CK1604" s="513" t="str">
        <f t="shared" si="1435"/>
        <v/>
      </c>
      <c r="CL1604" s="513" t="str">
        <f t="shared" si="1436"/>
        <v/>
      </c>
      <c r="CM1604" s="513"/>
      <c r="CN1604" s="513" t="str">
        <f t="shared" ref="CN1604" si="1454">IF(AND($C1604&gt;0,AK1604="")," * No olvide digitar la variable Quirófano Cirugía Mayor. Digite Cero si no tiene.",IF(AK1604&gt;$C1604," *  La variable Quirófano Cirugía Mayor No puede ser mayor al Total.",""))</f>
        <v/>
      </c>
      <c r="CO1604" s="513" t="str">
        <f t="shared" ref="CO1604" si="1455">IF(AND($C1604&gt;0,AL1604="")," * No olvide digitar la variable Asistencia Anestésica. Digite Cero si no tiene.",IF(AL1604&gt;$C1604," *  La variable Asistencia Anestésica No puede ser mayor al Total.",""))</f>
        <v/>
      </c>
      <c r="CR1604" s="822">
        <f t="shared" si="1439"/>
        <v>0</v>
      </c>
      <c r="CS1604" s="822">
        <f t="shared" si="1440"/>
        <v>0</v>
      </c>
      <c r="CT1604" s="823">
        <f t="shared" si="1441"/>
        <v>0</v>
      </c>
      <c r="CU1604" s="817">
        <f t="shared" si="1442"/>
        <v>0</v>
      </c>
      <c r="CV1604" s="817">
        <f t="shared" si="1443"/>
        <v>0</v>
      </c>
      <c r="CW1604" s="817">
        <f t="shared" si="1444"/>
        <v>0</v>
      </c>
      <c r="CX1604" s="817">
        <f t="shared" si="1445"/>
        <v>0</v>
      </c>
      <c r="CY1604" s="817"/>
      <c r="CZ1604" s="817">
        <f t="shared" si="1446"/>
        <v>0</v>
      </c>
      <c r="DA1604" s="817">
        <f t="shared" si="1447"/>
        <v>0</v>
      </c>
      <c r="DB1604" s="817"/>
      <c r="DC1604" s="822">
        <f t="shared" ref="DC1604" si="1456">IF(AND($C1604&gt;0,AK1604=""),1,IF(AK1604&gt;$C1604,1,0))</f>
        <v>0</v>
      </c>
      <c r="DD1604" s="822">
        <f t="shared" ref="DD1604" si="1457">IF(AND($C1604&gt;0,AL1604=""),1,IF(AL1604&gt;$C1604,1,0))</f>
        <v>0</v>
      </c>
    </row>
    <row r="1605" spans="1:108">
      <c r="A1605" s="388">
        <v>1302057</v>
      </c>
      <c r="B1605" s="419" t="s">
        <v>2670</v>
      </c>
      <c r="C1605" s="320">
        <f t="shared" si="1425"/>
        <v>0</v>
      </c>
      <c r="D1605" s="478"/>
      <c r="E1605" s="145"/>
      <c r="F1605" s="146"/>
      <c r="G1605" s="280"/>
      <c r="H1605" s="164">
        <f t="shared" si="1426"/>
        <v>0</v>
      </c>
      <c r="I1605" s="58"/>
      <c r="J1605" s="148"/>
      <c r="K1605" s="59"/>
      <c r="L1605" s="110"/>
      <c r="M1605" s="148"/>
      <c r="N1605" s="111"/>
      <c r="O1605" s="175">
        <f t="shared" ref="O1605:O1610" si="1458">SUM(P1605:Q1605)</f>
        <v>0</v>
      </c>
      <c r="P1605" s="110"/>
      <c r="Q1605" s="111"/>
      <c r="R1605" s="175">
        <f t="shared" ref="R1605:R1616" si="1459">SUM(S1605:T1605)</f>
        <v>0</v>
      </c>
      <c r="S1605" s="110"/>
      <c r="T1605" s="111"/>
      <c r="U1605" s="175">
        <f t="shared" ref="U1605:U1616" si="1460">SUM(V1605:W1605)</f>
        <v>0</v>
      </c>
      <c r="V1605" s="110"/>
      <c r="W1605" s="111"/>
      <c r="X1605" s="175">
        <f t="shared" ref="X1605:X1616" si="1461">SUM(Y1605:Z1605)</f>
        <v>0</v>
      </c>
      <c r="Y1605" s="110"/>
      <c r="Z1605" s="282"/>
      <c r="AA1605" s="58"/>
      <c r="AB1605" s="148"/>
      <c r="AC1605" s="59"/>
      <c r="AD1605" s="110"/>
      <c r="AE1605" s="148"/>
      <c r="AF1605" s="111"/>
      <c r="AG1605" s="149"/>
      <c r="AH1605" s="110"/>
      <c r="AI1605" s="111"/>
      <c r="AJ1605" s="149"/>
      <c r="AK1605" s="75"/>
      <c r="AL1605" s="271"/>
      <c r="AM1605" s="271"/>
      <c r="AN1605" s="271"/>
      <c r="AO1605" s="855" t="str">
        <f t="shared" si="1427"/>
        <v/>
      </c>
      <c r="BE1605" s="244"/>
      <c r="BF1605" s="244"/>
      <c r="BG1605" s="244"/>
      <c r="BH1605" s="244"/>
      <c r="CC1605" s="513" t="str">
        <f t="shared" si="1428"/>
        <v/>
      </c>
      <c r="CD1605" s="513" t="str">
        <f t="shared" si="1429"/>
        <v/>
      </c>
      <c r="CE1605" s="513" t="str">
        <f t="shared" si="1430"/>
        <v/>
      </c>
      <c r="CF1605" s="513" t="str">
        <f t="shared" si="1431"/>
        <v/>
      </c>
      <c r="CG1605" s="513" t="str">
        <f t="shared" si="1432"/>
        <v/>
      </c>
      <c r="CH1605" s="513" t="str">
        <f t="shared" si="1433"/>
        <v/>
      </c>
      <c r="CI1605" s="513" t="str">
        <f t="shared" si="1434"/>
        <v/>
      </c>
      <c r="CJ1605" s="513"/>
      <c r="CK1605" s="513" t="str">
        <f t="shared" si="1435"/>
        <v/>
      </c>
      <c r="CL1605" s="513" t="str">
        <f t="shared" si="1436"/>
        <v/>
      </c>
      <c r="CM1605" s="513"/>
      <c r="CN1605" s="244"/>
      <c r="CO1605" s="244"/>
      <c r="CR1605" s="822">
        <f t="shared" si="1439"/>
        <v>0</v>
      </c>
      <c r="CS1605" s="822">
        <f t="shared" si="1440"/>
        <v>0</v>
      </c>
      <c r="CT1605" s="823">
        <f t="shared" si="1441"/>
        <v>0</v>
      </c>
      <c r="CU1605" s="817">
        <f t="shared" si="1442"/>
        <v>0</v>
      </c>
      <c r="CV1605" s="817">
        <f t="shared" si="1443"/>
        <v>0</v>
      </c>
      <c r="CW1605" s="817">
        <f t="shared" si="1444"/>
        <v>0</v>
      </c>
      <c r="CX1605" s="817">
        <f t="shared" si="1445"/>
        <v>0</v>
      </c>
      <c r="CY1605" s="817"/>
      <c r="CZ1605" s="817">
        <f t="shared" si="1446"/>
        <v>0</v>
      </c>
      <c r="DA1605" s="817">
        <f t="shared" si="1447"/>
        <v>0</v>
      </c>
      <c r="DB1605" s="817"/>
      <c r="DC1605" s="244"/>
      <c r="DD1605" s="244"/>
    </row>
    <row r="1606" spans="1:108">
      <c r="A1606" s="388">
        <v>1302058</v>
      </c>
      <c r="B1606" s="419" t="s">
        <v>2671</v>
      </c>
      <c r="C1606" s="320">
        <f t="shared" si="1425"/>
        <v>0</v>
      </c>
      <c r="D1606" s="478"/>
      <c r="E1606" s="145"/>
      <c r="F1606" s="146"/>
      <c r="G1606" s="280"/>
      <c r="H1606" s="164">
        <f t="shared" si="1426"/>
        <v>0</v>
      </c>
      <c r="I1606" s="58"/>
      <c r="J1606" s="148"/>
      <c r="K1606" s="59"/>
      <c r="L1606" s="110"/>
      <c r="M1606" s="148"/>
      <c r="N1606" s="111"/>
      <c r="O1606" s="175">
        <f t="shared" si="1458"/>
        <v>0</v>
      </c>
      <c r="P1606" s="110"/>
      <c r="Q1606" s="111"/>
      <c r="R1606" s="175">
        <f t="shared" si="1459"/>
        <v>0</v>
      </c>
      <c r="S1606" s="110"/>
      <c r="T1606" s="111"/>
      <c r="U1606" s="175">
        <f t="shared" si="1460"/>
        <v>0</v>
      </c>
      <c r="V1606" s="110"/>
      <c r="W1606" s="111"/>
      <c r="X1606" s="175">
        <f t="shared" si="1461"/>
        <v>0</v>
      </c>
      <c r="Y1606" s="110"/>
      <c r="Z1606" s="282"/>
      <c r="AA1606" s="58"/>
      <c r="AB1606" s="148"/>
      <c r="AC1606" s="59"/>
      <c r="AD1606" s="110"/>
      <c r="AE1606" s="148"/>
      <c r="AF1606" s="111"/>
      <c r="AG1606" s="149"/>
      <c r="AH1606" s="110"/>
      <c r="AI1606" s="111"/>
      <c r="AJ1606" s="149"/>
      <c r="AK1606" s="75"/>
      <c r="AL1606" s="271"/>
      <c r="AM1606" s="271"/>
      <c r="AN1606" s="271"/>
      <c r="AO1606" s="855" t="str">
        <f t="shared" si="1427"/>
        <v/>
      </c>
      <c r="BE1606" s="244"/>
      <c r="BF1606" s="244"/>
      <c r="BG1606" s="244"/>
      <c r="BH1606" s="244"/>
      <c r="CC1606" s="513" t="str">
        <f t="shared" si="1428"/>
        <v/>
      </c>
      <c r="CD1606" s="513" t="str">
        <f t="shared" si="1429"/>
        <v/>
      </c>
      <c r="CE1606" s="513" t="str">
        <f t="shared" si="1430"/>
        <v/>
      </c>
      <c r="CF1606" s="513" t="str">
        <f t="shared" si="1431"/>
        <v/>
      </c>
      <c r="CG1606" s="513" t="str">
        <f t="shared" si="1432"/>
        <v/>
      </c>
      <c r="CH1606" s="513" t="str">
        <f t="shared" si="1433"/>
        <v/>
      </c>
      <c r="CI1606" s="513" t="str">
        <f t="shared" si="1434"/>
        <v/>
      </c>
      <c r="CJ1606" s="513"/>
      <c r="CK1606" s="513" t="str">
        <f t="shared" si="1435"/>
        <v/>
      </c>
      <c r="CL1606" s="513" t="str">
        <f t="shared" si="1436"/>
        <v/>
      </c>
      <c r="CM1606" s="513"/>
      <c r="CN1606" s="244"/>
      <c r="CO1606" s="244"/>
      <c r="CR1606" s="822">
        <f t="shared" si="1439"/>
        <v>0</v>
      </c>
      <c r="CS1606" s="822">
        <f t="shared" si="1440"/>
        <v>0</v>
      </c>
      <c r="CT1606" s="823">
        <f t="shared" si="1441"/>
        <v>0</v>
      </c>
      <c r="CU1606" s="817">
        <f t="shared" si="1442"/>
        <v>0</v>
      </c>
      <c r="CV1606" s="817">
        <f t="shared" si="1443"/>
        <v>0</v>
      </c>
      <c r="CW1606" s="817">
        <f t="shared" si="1444"/>
        <v>0</v>
      </c>
      <c r="CX1606" s="817">
        <f t="shared" si="1445"/>
        <v>0</v>
      </c>
      <c r="CY1606" s="817"/>
      <c r="CZ1606" s="817">
        <f t="shared" si="1446"/>
        <v>0</v>
      </c>
      <c r="DA1606" s="817">
        <f t="shared" si="1447"/>
        <v>0</v>
      </c>
      <c r="DB1606" s="817"/>
      <c r="DC1606" s="244"/>
      <c r="DD1606" s="244"/>
    </row>
    <row r="1607" spans="1:108">
      <c r="A1607" s="388">
        <v>1302093</v>
      </c>
      <c r="B1607" s="419" t="s">
        <v>2672</v>
      </c>
      <c r="C1607" s="320">
        <f t="shared" si="1425"/>
        <v>0</v>
      </c>
      <c r="D1607" s="478"/>
      <c r="E1607" s="145"/>
      <c r="F1607" s="146"/>
      <c r="G1607" s="280"/>
      <c r="H1607" s="164">
        <f t="shared" si="1426"/>
        <v>0</v>
      </c>
      <c r="I1607" s="58"/>
      <c r="J1607" s="148"/>
      <c r="K1607" s="59"/>
      <c r="L1607" s="110"/>
      <c r="M1607" s="148"/>
      <c r="N1607" s="111"/>
      <c r="O1607" s="175">
        <f t="shared" si="1458"/>
        <v>0</v>
      </c>
      <c r="P1607" s="110"/>
      <c r="Q1607" s="111"/>
      <c r="R1607" s="175">
        <f t="shared" si="1459"/>
        <v>0</v>
      </c>
      <c r="S1607" s="110"/>
      <c r="T1607" s="111"/>
      <c r="U1607" s="175">
        <f t="shared" si="1460"/>
        <v>0</v>
      </c>
      <c r="V1607" s="110"/>
      <c r="W1607" s="111"/>
      <c r="X1607" s="175">
        <f t="shared" si="1461"/>
        <v>0</v>
      </c>
      <c r="Y1607" s="110"/>
      <c r="Z1607" s="282"/>
      <c r="AA1607" s="58"/>
      <c r="AB1607" s="148"/>
      <c r="AC1607" s="59"/>
      <c r="AD1607" s="110"/>
      <c r="AE1607" s="148"/>
      <c r="AF1607" s="111"/>
      <c r="AG1607" s="149"/>
      <c r="AH1607" s="110"/>
      <c r="AI1607" s="111"/>
      <c r="AJ1607" s="149"/>
      <c r="AK1607" s="75"/>
      <c r="AL1607" s="271"/>
      <c r="AM1607" s="271"/>
      <c r="AN1607" s="271"/>
      <c r="AO1607" s="855" t="str">
        <f t="shared" si="1427"/>
        <v/>
      </c>
      <c r="BE1607" s="244"/>
      <c r="BF1607" s="244"/>
      <c r="BG1607" s="244"/>
      <c r="BH1607" s="244"/>
      <c r="CC1607" s="513" t="str">
        <f t="shared" si="1428"/>
        <v/>
      </c>
      <c r="CD1607" s="513" t="str">
        <f t="shared" si="1429"/>
        <v/>
      </c>
      <c r="CE1607" s="513" t="str">
        <f t="shared" si="1430"/>
        <v/>
      </c>
      <c r="CF1607" s="513" t="str">
        <f t="shared" si="1431"/>
        <v/>
      </c>
      <c r="CG1607" s="513" t="str">
        <f t="shared" si="1432"/>
        <v/>
      </c>
      <c r="CH1607" s="513" t="str">
        <f t="shared" si="1433"/>
        <v/>
      </c>
      <c r="CI1607" s="513" t="str">
        <f t="shared" si="1434"/>
        <v/>
      </c>
      <c r="CJ1607" s="513"/>
      <c r="CK1607" s="513" t="str">
        <f t="shared" si="1435"/>
        <v/>
      </c>
      <c r="CL1607" s="513" t="str">
        <f t="shared" si="1436"/>
        <v/>
      </c>
      <c r="CM1607" s="513"/>
      <c r="CN1607" s="244"/>
      <c r="CO1607" s="244"/>
      <c r="CR1607" s="822">
        <f t="shared" si="1439"/>
        <v>0</v>
      </c>
      <c r="CS1607" s="822">
        <f t="shared" si="1440"/>
        <v>0</v>
      </c>
      <c r="CT1607" s="823">
        <f t="shared" si="1441"/>
        <v>0</v>
      </c>
      <c r="CU1607" s="817">
        <f t="shared" si="1442"/>
        <v>0</v>
      </c>
      <c r="CV1607" s="817">
        <f t="shared" si="1443"/>
        <v>0</v>
      </c>
      <c r="CW1607" s="817">
        <f t="shared" si="1444"/>
        <v>0</v>
      </c>
      <c r="CX1607" s="817">
        <f t="shared" si="1445"/>
        <v>0</v>
      </c>
      <c r="CY1607" s="817"/>
      <c r="CZ1607" s="817">
        <f t="shared" si="1446"/>
        <v>0</v>
      </c>
      <c r="DA1607" s="817">
        <f t="shared" si="1447"/>
        <v>0</v>
      </c>
      <c r="DB1607" s="817"/>
      <c r="DC1607" s="244"/>
      <c r="DD1607" s="244"/>
    </row>
    <row r="1608" spans="1:108" ht="21">
      <c r="A1608" s="388">
        <v>1302094</v>
      </c>
      <c r="B1608" s="419" t="s">
        <v>2673</v>
      </c>
      <c r="C1608" s="320">
        <f t="shared" si="1425"/>
        <v>0</v>
      </c>
      <c r="D1608" s="478"/>
      <c r="E1608" s="145"/>
      <c r="F1608" s="146"/>
      <c r="G1608" s="280"/>
      <c r="H1608" s="164">
        <f t="shared" si="1426"/>
        <v>0</v>
      </c>
      <c r="I1608" s="58"/>
      <c r="J1608" s="148"/>
      <c r="K1608" s="59"/>
      <c r="L1608" s="110"/>
      <c r="M1608" s="148"/>
      <c r="N1608" s="111"/>
      <c r="O1608" s="175">
        <f t="shared" si="1458"/>
        <v>0</v>
      </c>
      <c r="P1608" s="110"/>
      <c r="Q1608" s="111"/>
      <c r="R1608" s="175">
        <f t="shared" si="1459"/>
        <v>0</v>
      </c>
      <c r="S1608" s="110"/>
      <c r="T1608" s="111"/>
      <c r="U1608" s="175">
        <f t="shared" si="1460"/>
        <v>0</v>
      </c>
      <c r="V1608" s="110"/>
      <c r="W1608" s="111"/>
      <c r="X1608" s="175">
        <f t="shared" si="1461"/>
        <v>0</v>
      </c>
      <c r="Y1608" s="110"/>
      <c r="Z1608" s="282"/>
      <c r="AA1608" s="58"/>
      <c r="AB1608" s="148"/>
      <c r="AC1608" s="59"/>
      <c r="AD1608" s="110"/>
      <c r="AE1608" s="148"/>
      <c r="AF1608" s="111"/>
      <c r="AG1608" s="149"/>
      <c r="AH1608" s="110"/>
      <c r="AI1608" s="111"/>
      <c r="AJ1608" s="149"/>
      <c r="AK1608" s="75"/>
      <c r="AL1608" s="271"/>
      <c r="AM1608" s="271"/>
      <c r="AN1608" s="271"/>
      <c r="AO1608" s="855" t="str">
        <f t="shared" si="1427"/>
        <v/>
      </c>
      <c r="BE1608" s="244"/>
      <c r="BF1608" s="244"/>
      <c r="BG1608" s="244"/>
      <c r="BH1608" s="244"/>
      <c r="CC1608" s="513" t="str">
        <f t="shared" si="1428"/>
        <v/>
      </c>
      <c r="CD1608" s="513" t="str">
        <f t="shared" si="1429"/>
        <v/>
      </c>
      <c r="CE1608" s="513" t="str">
        <f t="shared" si="1430"/>
        <v/>
      </c>
      <c r="CF1608" s="513" t="str">
        <f t="shared" si="1431"/>
        <v/>
      </c>
      <c r="CG1608" s="513" t="str">
        <f t="shared" si="1432"/>
        <v/>
      </c>
      <c r="CH1608" s="513" t="str">
        <f t="shared" si="1433"/>
        <v/>
      </c>
      <c r="CI1608" s="513" t="str">
        <f t="shared" si="1434"/>
        <v/>
      </c>
      <c r="CJ1608" s="513"/>
      <c r="CK1608" s="513" t="str">
        <f t="shared" si="1435"/>
        <v/>
      </c>
      <c r="CL1608" s="513" t="str">
        <f t="shared" si="1436"/>
        <v/>
      </c>
      <c r="CM1608" s="513"/>
      <c r="CN1608" s="244"/>
      <c r="CO1608" s="244"/>
      <c r="CR1608" s="822">
        <f t="shared" si="1439"/>
        <v>0</v>
      </c>
      <c r="CS1608" s="822">
        <f t="shared" si="1440"/>
        <v>0</v>
      </c>
      <c r="CT1608" s="823">
        <f t="shared" si="1441"/>
        <v>0</v>
      </c>
      <c r="CU1608" s="817">
        <f t="shared" si="1442"/>
        <v>0</v>
      </c>
      <c r="CV1608" s="817">
        <f t="shared" si="1443"/>
        <v>0</v>
      </c>
      <c r="CW1608" s="817">
        <f t="shared" si="1444"/>
        <v>0</v>
      </c>
      <c r="CX1608" s="817">
        <f t="shared" si="1445"/>
        <v>0</v>
      </c>
      <c r="CY1608" s="817"/>
      <c r="CZ1608" s="817">
        <f t="shared" si="1446"/>
        <v>0</v>
      </c>
      <c r="DA1608" s="817">
        <f t="shared" si="1447"/>
        <v>0</v>
      </c>
      <c r="DB1608" s="817"/>
      <c r="DC1608" s="244"/>
      <c r="DD1608" s="244"/>
    </row>
    <row r="1609" spans="1:108" ht="21">
      <c r="A1609" s="388">
        <v>1302095</v>
      </c>
      <c r="B1609" s="419" t="s">
        <v>2674</v>
      </c>
      <c r="C1609" s="320">
        <f t="shared" si="1425"/>
        <v>0</v>
      </c>
      <c r="D1609" s="478"/>
      <c r="E1609" s="145"/>
      <c r="F1609" s="146"/>
      <c r="G1609" s="280"/>
      <c r="H1609" s="164">
        <f t="shared" si="1426"/>
        <v>0</v>
      </c>
      <c r="I1609" s="58"/>
      <c r="J1609" s="148"/>
      <c r="K1609" s="59"/>
      <c r="L1609" s="110"/>
      <c r="M1609" s="148"/>
      <c r="N1609" s="111"/>
      <c r="O1609" s="175">
        <f t="shared" si="1458"/>
        <v>0</v>
      </c>
      <c r="P1609" s="110"/>
      <c r="Q1609" s="111"/>
      <c r="R1609" s="175">
        <f t="shared" si="1459"/>
        <v>0</v>
      </c>
      <c r="S1609" s="110"/>
      <c r="T1609" s="111"/>
      <c r="U1609" s="175">
        <f t="shared" si="1460"/>
        <v>0</v>
      </c>
      <c r="V1609" s="110"/>
      <c r="W1609" s="111"/>
      <c r="X1609" s="175">
        <f t="shared" si="1461"/>
        <v>0</v>
      </c>
      <c r="Y1609" s="110"/>
      <c r="Z1609" s="282"/>
      <c r="AA1609" s="58"/>
      <c r="AB1609" s="148"/>
      <c r="AC1609" s="59"/>
      <c r="AD1609" s="110"/>
      <c r="AE1609" s="148"/>
      <c r="AF1609" s="111"/>
      <c r="AG1609" s="149"/>
      <c r="AH1609" s="110"/>
      <c r="AI1609" s="111"/>
      <c r="AJ1609" s="149"/>
      <c r="AK1609" s="75"/>
      <c r="AL1609" s="271"/>
      <c r="AM1609" s="271"/>
      <c r="AN1609" s="271"/>
      <c r="AO1609" s="855" t="str">
        <f t="shared" si="1427"/>
        <v/>
      </c>
      <c r="BE1609" s="244"/>
      <c r="BF1609" s="244"/>
      <c r="BG1609" s="244"/>
      <c r="BH1609" s="244"/>
      <c r="CC1609" s="513" t="str">
        <f t="shared" si="1428"/>
        <v/>
      </c>
      <c r="CD1609" s="513" t="str">
        <f t="shared" si="1429"/>
        <v/>
      </c>
      <c r="CE1609" s="513" t="str">
        <f t="shared" si="1430"/>
        <v/>
      </c>
      <c r="CF1609" s="513" t="str">
        <f t="shared" si="1431"/>
        <v/>
      </c>
      <c r="CG1609" s="513" t="str">
        <f t="shared" si="1432"/>
        <v/>
      </c>
      <c r="CH1609" s="513" t="str">
        <f t="shared" si="1433"/>
        <v/>
      </c>
      <c r="CI1609" s="513" t="str">
        <f t="shared" si="1434"/>
        <v/>
      </c>
      <c r="CJ1609" s="513"/>
      <c r="CK1609" s="513" t="str">
        <f t="shared" si="1435"/>
        <v/>
      </c>
      <c r="CL1609" s="513" t="str">
        <f t="shared" si="1436"/>
        <v/>
      </c>
      <c r="CM1609" s="513"/>
      <c r="CN1609" s="244"/>
      <c r="CO1609" s="244"/>
      <c r="CR1609" s="822">
        <f t="shared" si="1439"/>
        <v>0</v>
      </c>
      <c r="CS1609" s="822">
        <f t="shared" si="1440"/>
        <v>0</v>
      </c>
      <c r="CT1609" s="823">
        <f t="shared" si="1441"/>
        <v>0</v>
      </c>
      <c r="CU1609" s="817">
        <f t="shared" si="1442"/>
        <v>0</v>
      </c>
      <c r="CV1609" s="817">
        <f t="shared" si="1443"/>
        <v>0</v>
      </c>
      <c r="CW1609" s="817">
        <f t="shared" si="1444"/>
        <v>0</v>
      </c>
      <c r="CX1609" s="817">
        <f t="shared" si="1445"/>
        <v>0</v>
      </c>
      <c r="CY1609" s="817"/>
      <c r="CZ1609" s="817">
        <f t="shared" si="1446"/>
        <v>0</v>
      </c>
      <c r="DA1609" s="817">
        <f t="shared" si="1447"/>
        <v>0</v>
      </c>
      <c r="DB1609" s="817"/>
      <c r="DC1609" s="244"/>
      <c r="DD1609" s="244"/>
    </row>
    <row r="1610" spans="1:108" ht="21">
      <c r="A1610" s="388">
        <v>1302096</v>
      </c>
      <c r="B1610" s="419" t="s">
        <v>2675</v>
      </c>
      <c r="C1610" s="320">
        <f t="shared" si="1425"/>
        <v>0</v>
      </c>
      <c r="D1610" s="478"/>
      <c r="E1610" s="145"/>
      <c r="F1610" s="146"/>
      <c r="G1610" s="280"/>
      <c r="H1610" s="164">
        <f t="shared" si="1426"/>
        <v>0</v>
      </c>
      <c r="I1610" s="58"/>
      <c r="J1610" s="148"/>
      <c r="K1610" s="59"/>
      <c r="L1610" s="110"/>
      <c r="M1610" s="148"/>
      <c r="N1610" s="111"/>
      <c r="O1610" s="175">
        <f t="shared" si="1458"/>
        <v>0</v>
      </c>
      <c r="P1610" s="110"/>
      <c r="Q1610" s="111"/>
      <c r="R1610" s="175">
        <f t="shared" si="1459"/>
        <v>0</v>
      </c>
      <c r="S1610" s="110"/>
      <c r="T1610" s="111"/>
      <c r="U1610" s="175">
        <f t="shared" si="1460"/>
        <v>0</v>
      </c>
      <c r="V1610" s="110"/>
      <c r="W1610" s="111"/>
      <c r="X1610" s="175">
        <f t="shared" si="1461"/>
        <v>0</v>
      </c>
      <c r="Y1610" s="110"/>
      <c r="Z1610" s="282"/>
      <c r="AA1610" s="58"/>
      <c r="AB1610" s="148"/>
      <c r="AC1610" s="59"/>
      <c r="AD1610" s="110"/>
      <c r="AE1610" s="148"/>
      <c r="AF1610" s="111"/>
      <c r="AG1610" s="149"/>
      <c r="AH1610" s="110"/>
      <c r="AI1610" s="111"/>
      <c r="AJ1610" s="149"/>
      <c r="AK1610" s="75"/>
      <c r="AL1610" s="271"/>
      <c r="AM1610" s="271"/>
      <c r="AN1610" s="271"/>
      <c r="AO1610" s="855" t="str">
        <f t="shared" si="1427"/>
        <v/>
      </c>
      <c r="BE1610" s="244"/>
      <c r="BF1610" s="244"/>
      <c r="BG1610" s="244"/>
      <c r="BH1610" s="244"/>
      <c r="CC1610" s="513" t="str">
        <f t="shared" si="1428"/>
        <v/>
      </c>
      <c r="CD1610" s="513" t="str">
        <f t="shared" si="1429"/>
        <v/>
      </c>
      <c r="CE1610" s="513" t="str">
        <f t="shared" si="1430"/>
        <v/>
      </c>
      <c r="CF1610" s="513" t="str">
        <f t="shared" si="1431"/>
        <v/>
      </c>
      <c r="CG1610" s="513" t="str">
        <f t="shared" si="1432"/>
        <v/>
      </c>
      <c r="CH1610" s="513" t="str">
        <f t="shared" si="1433"/>
        <v/>
      </c>
      <c r="CI1610" s="513" t="str">
        <f t="shared" si="1434"/>
        <v/>
      </c>
      <c r="CJ1610" s="513"/>
      <c r="CK1610" s="513" t="str">
        <f t="shared" si="1435"/>
        <v/>
      </c>
      <c r="CL1610" s="513" t="str">
        <f t="shared" si="1436"/>
        <v/>
      </c>
      <c r="CM1610" s="513"/>
      <c r="CN1610" s="244"/>
      <c r="CO1610" s="244"/>
      <c r="CR1610" s="822">
        <f t="shared" si="1439"/>
        <v>0</v>
      </c>
      <c r="CS1610" s="822">
        <f t="shared" si="1440"/>
        <v>0</v>
      </c>
      <c r="CT1610" s="823">
        <f t="shared" si="1441"/>
        <v>0</v>
      </c>
      <c r="CU1610" s="817">
        <f t="shared" si="1442"/>
        <v>0</v>
      </c>
      <c r="CV1610" s="817">
        <f t="shared" si="1443"/>
        <v>0</v>
      </c>
      <c r="CW1610" s="817">
        <f t="shared" si="1444"/>
        <v>0</v>
      </c>
      <c r="CX1610" s="817">
        <f t="shared" si="1445"/>
        <v>0</v>
      </c>
      <c r="CY1610" s="817"/>
      <c r="CZ1610" s="817">
        <f t="shared" si="1446"/>
        <v>0</v>
      </c>
      <c r="DA1610" s="817">
        <f t="shared" si="1447"/>
        <v>0</v>
      </c>
      <c r="DB1610" s="817"/>
      <c r="DC1610" s="244"/>
      <c r="DD1610" s="244"/>
    </row>
    <row r="1611" spans="1:108">
      <c r="A1611" s="388">
        <v>1302097</v>
      </c>
      <c r="B1611" s="419" t="s">
        <v>2676</v>
      </c>
      <c r="C1611" s="320">
        <f t="shared" si="1425"/>
        <v>0</v>
      </c>
      <c r="D1611" s="478"/>
      <c r="E1611" s="145"/>
      <c r="F1611" s="146"/>
      <c r="G1611" s="280"/>
      <c r="H1611" s="164">
        <f t="shared" si="1426"/>
        <v>0</v>
      </c>
      <c r="I1611" s="58"/>
      <c r="J1611" s="148"/>
      <c r="K1611" s="59"/>
      <c r="L1611" s="110"/>
      <c r="M1611" s="148"/>
      <c r="N1611" s="111"/>
      <c r="O1611" s="175">
        <f t="shared" ref="O1611:O1616" si="1462">SUM(P1611:Q1611)</f>
        <v>0</v>
      </c>
      <c r="P1611" s="110"/>
      <c r="Q1611" s="111"/>
      <c r="R1611" s="175">
        <f t="shared" si="1459"/>
        <v>0</v>
      </c>
      <c r="S1611" s="110"/>
      <c r="T1611" s="111"/>
      <c r="U1611" s="175">
        <f t="shared" si="1460"/>
        <v>0</v>
      </c>
      <c r="V1611" s="110"/>
      <c r="W1611" s="111"/>
      <c r="X1611" s="175">
        <f t="shared" si="1461"/>
        <v>0</v>
      </c>
      <c r="Y1611" s="110"/>
      <c r="Z1611" s="282"/>
      <c r="AA1611" s="58"/>
      <c r="AB1611" s="148"/>
      <c r="AC1611" s="59"/>
      <c r="AD1611" s="110"/>
      <c r="AE1611" s="148"/>
      <c r="AF1611" s="111"/>
      <c r="AG1611" s="149"/>
      <c r="AH1611" s="110"/>
      <c r="AI1611" s="111"/>
      <c r="AJ1611" s="149"/>
      <c r="AK1611" s="75"/>
      <c r="AL1611" s="271"/>
      <c r="AM1611" s="271"/>
      <c r="AN1611" s="271"/>
      <c r="AO1611" s="855" t="str">
        <f t="shared" si="1427"/>
        <v/>
      </c>
      <c r="BE1611" s="244"/>
      <c r="BF1611" s="244"/>
      <c r="BG1611" s="244"/>
      <c r="BH1611" s="244"/>
      <c r="CC1611" s="513" t="str">
        <f t="shared" si="1428"/>
        <v/>
      </c>
      <c r="CD1611" s="513" t="str">
        <f t="shared" si="1429"/>
        <v/>
      </c>
      <c r="CE1611" s="513" t="str">
        <f t="shared" si="1430"/>
        <v/>
      </c>
      <c r="CF1611" s="513" t="str">
        <f t="shared" si="1431"/>
        <v/>
      </c>
      <c r="CG1611" s="513" t="str">
        <f t="shared" si="1432"/>
        <v/>
      </c>
      <c r="CH1611" s="513" t="str">
        <f t="shared" si="1433"/>
        <v/>
      </c>
      <c r="CI1611" s="513" t="str">
        <f t="shared" si="1434"/>
        <v/>
      </c>
      <c r="CJ1611" s="513"/>
      <c r="CK1611" s="513" t="str">
        <f t="shared" si="1435"/>
        <v/>
      </c>
      <c r="CL1611" s="513" t="str">
        <f t="shared" si="1436"/>
        <v/>
      </c>
      <c r="CM1611" s="513"/>
      <c r="CN1611" s="244"/>
      <c r="CO1611" s="244"/>
      <c r="CR1611" s="822">
        <f t="shared" si="1439"/>
        <v>0</v>
      </c>
      <c r="CS1611" s="822">
        <f t="shared" si="1440"/>
        <v>0</v>
      </c>
      <c r="CT1611" s="823">
        <f t="shared" si="1441"/>
        <v>0</v>
      </c>
      <c r="CU1611" s="817">
        <f t="shared" si="1442"/>
        <v>0</v>
      </c>
      <c r="CV1611" s="817">
        <f t="shared" si="1443"/>
        <v>0</v>
      </c>
      <c r="CW1611" s="817">
        <f t="shared" si="1444"/>
        <v>0</v>
      </c>
      <c r="CX1611" s="817">
        <f t="shared" si="1445"/>
        <v>0</v>
      </c>
      <c r="CY1611" s="817"/>
      <c r="CZ1611" s="817">
        <f t="shared" si="1446"/>
        <v>0</v>
      </c>
      <c r="DA1611" s="817">
        <f t="shared" si="1447"/>
        <v>0</v>
      </c>
      <c r="DB1611" s="817"/>
      <c r="DC1611" s="244"/>
      <c r="DD1611" s="244"/>
    </row>
    <row r="1612" spans="1:108">
      <c r="A1612" s="388">
        <v>1302098</v>
      </c>
      <c r="B1612" s="419" t="s">
        <v>2677</v>
      </c>
      <c r="C1612" s="320">
        <f t="shared" si="1425"/>
        <v>0</v>
      </c>
      <c r="D1612" s="478"/>
      <c r="E1612" s="145"/>
      <c r="F1612" s="146"/>
      <c r="G1612" s="280"/>
      <c r="H1612" s="164">
        <f t="shared" si="1426"/>
        <v>0</v>
      </c>
      <c r="I1612" s="58"/>
      <c r="J1612" s="148"/>
      <c r="K1612" s="59"/>
      <c r="L1612" s="110"/>
      <c r="M1612" s="148"/>
      <c r="N1612" s="111"/>
      <c r="O1612" s="175">
        <f t="shared" si="1462"/>
        <v>0</v>
      </c>
      <c r="P1612" s="110"/>
      <c r="Q1612" s="111"/>
      <c r="R1612" s="175">
        <f t="shared" si="1459"/>
        <v>0</v>
      </c>
      <c r="S1612" s="110"/>
      <c r="T1612" s="111"/>
      <c r="U1612" s="175">
        <f t="shared" si="1460"/>
        <v>0</v>
      </c>
      <c r="V1612" s="110"/>
      <c r="W1612" s="111"/>
      <c r="X1612" s="175">
        <f t="shared" si="1461"/>
        <v>0</v>
      </c>
      <c r="Y1612" s="110"/>
      <c r="Z1612" s="282"/>
      <c r="AA1612" s="58"/>
      <c r="AB1612" s="148"/>
      <c r="AC1612" s="59"/>
      <c r="AD1612" s="110"/>
      <c r="AE1612" s="148"/>
      <c r="AF1612" s="111"/>
      <c r="AG1612" s="149"/>
      <c r="AH1612" s="110"/>
      <c r="AI1612" s="111"/>
      <c r="AJ1612" s="149"/>
      <c r="AK1612" s="75"/>
      <c r="AL1612" s="271"/>
      <c r="AM1612" s="271"/>
      <c r="AN1612" s="271"/>
      <c r="AO1612" s="855" t="str">
        <f t="shared" si="1427"/>
        <v/>
      </c>
      <c r="BE1612" s="244"/>
      <c r="BF1612" s="244"/>
      <c r="BG1612" s="244"/>
      <c r="BH1612" s="244"/>
      <c r="CC1612" s="513" t="str">
        <f t="shared" si="1428"/>
        <v/>
      </c>
      <c r="CD1612" s="513" t="str">
        <f t="shared" si="1429"/>
        <v/>
      </c>
      <c r="CE1612" s="513" t="str">
        <f t="shared" si="1430"/>
        <v/>
      </c>
      <c r="CF1612" s="513" t="str">
        <f t="shared" si="1431"/>
        <v/>
      </c>
      <c r="CG1612" s="513" t="str">
        <f t="shared" si="1432"/>
        <v/>
      </c>
      <c r="CH1612" s="513" t="str">
        <f t="shared" si="1433"/>
        <v/>
      </c>
      <c r="CI1612" s="513" t="str">
        <f t="shared" si="1434"/>
        <v/>
      </c>
      <c r="CJ1612" s="513"/>
      <c r="CK1612" s="513" t="str">
        <f t="shared" si="1435"/>
        <v/>
      </c>
      <c r="CL1612" s="513" t="str">
        <f t="shared" si="1436"/>
        <v/>
      </c>
      <c r="CM1612" s="513"/>
      <c r="CN1612" s="244"/>
      <c r="CO1612" s="244"/>
      <c r="CR1612" s="822">
        <f t="shared" si="1439"/>
        <v>0</v>
      </c>
      <c r="CS1612" s="822">
        <f t="shared" si="1440"/>
        <v>0</v>
      </c>
      <c r="CT1612" s="823">
        <f t="shared" si="1441"/>
        <v>0</v>
      </c>
      <c r="CU1612" s="817">
        <f t="shared" si="1442"/>
        <v>0</v>
      </c>
      <c r="CV1612" s="817">
        <f t="shared" si="1443"/>
        <v>0</v>
      </c>
      <c r="CW1612" s="817">
        <f t="shared" si="1444"/>
        <v>0</v>
      </c>
      <c r="CX1612" s="817">
        <f t="shared" si="1445"/>
        <v>0</v>
      </c>
      <c r="CY1612" s="817"/>
      <c r="CZ1612" s="817">
        <f t="shared" si="1446"/>
        <v>0</v>
      </c>
      <c r="DA1612" s="817">
        <f t="shared" si="1447"/>
        <v>0</v>
      </c>
      <c r="DB1612" s="817"/>
      <c r="DC1612" s="244"/>
      <c r="DD1612" s="244"/>
    </row>
    <row r="1613" spans="1:108">
      <c r="A1613" s="388">
        <v>1302099</v>
      </c>
      <c r="B1613" s="419" t="s">
        <v>2678</v>
      </c>
      <c r="C1613" s="320">
        <f t="shared" si="1425"/>
        <v>0</v>
      </c>
      <c r="D1613" s="478"/>
      <c r="E1613" s="145"/>
      <c r="F1613" s="146"/>
      <c r="G1613" s="280"/>
      <c r="H1613" s="164">
        <f t="shared" si="1426"/>
        <v>0</v>
      </c>
      <c r="I1613" s="58"/>
      <c r="J1613" s="148"/>
      <c r="K1613" s="59"/>
      <c r="L1613" s="110"/>
      <c r="M1613" s="148"/>
      <c r="N1613" s="111"/>
      <c r="O1613" s="175">
        <f t="shared" si="1462"/>
        <v>0</v>
      </c>
      <c r="P1613" s="110"/>
      <c r="Q1613" s="111"/>
      <c r="R1613" s="175">
        <f t="shared" si="1459"/>
        <v>0</v>
      </c>
      <c r="S1613" s="110"/>
      <c r="T1613" s="111"/>
      <c r="U1613" s="175">
        <f t="shared" si="1460"/>
        <v>0</v>
      </c>
      <c r="V1613" s="110"/>
      <c r="W1613" s="111"/>
      <c r="X1613" s="175">
        <f t="shared" si="1461"/>
        <v>0</v>
      </c>
      <c r="Y1613" s="110"/>
      <c r="Z1613" s="282"/>
      <c r="AA1613" s="58"/>
      <c r="AB1613" s="148"/>
      <c r="AC1613" s="59"/>
      <c r="AD1613" s="110"/>
      <c r="AE1613" s="148"/>
      <c r="AF1613" s="111"/>
      <c r="AG1613" s="149"/>
      <c r="AH1613" s="110"/>
      <c r="AI1613" s="111"/>
      <c r="AJ1613" s="149"/>
      <c r="AK1613" s="75"/>
      <c r="AL1613" s="271"/>
      <c r="AM1613" s="271"/>
      <c r="AN1613" s="271"/>
      <c r="AO1613" s="855" t="str">
        <f t="shared" si="1427"/>
        <v/>
      </c>
      <c r="BE1613" s="244"/>
      <c r="BF1613" s="244"/>
      <c r="BG1613" s="244"/>
      <c r="BH1613" s="244"/>
      <c r="CC1613" s="513" t="str">
        <f t="shared" si="1428"/>
        <v/>
      </c>
      <c r="CD1613" s="513" t="str">
        <f t="shared" si="1429"/>
        <v/>
      </c>
      <c r="CE1613" s="513" t="str">
        <f t="shared" si="1430"/>
        <v/>
      </c>
      <c r="CF1613" s="513" t="str">
        <f t="shared" si="1431"/>
        <v/>
      </c>
      <c r="CG1613" s="513" t="str">
        <f t="shared" si="1432"/>
        <v/>
      </c>
      <c r="CH1613" s="513" t="str">
        <f t="shared" si="1433"/>
        <v/>
      </c>
      <c r="CI1613" s="513" t="str">
        <f t="shared" si="1434"/>
        <v/>
      </c>
      <c r="CJ1613" s="513"/>
      <c r="CK1613" s="513" t="str">
        <f t="shared" si="1435"/>
        <v/>
      </c>
      <c r="CL1613" s="513" t="str">
        <f t="shared" si="1436"/>
        <v/>
      </c>
      <c r="CM1613" s="513"/>
      <c r="CN1613" s="244"/>
      <c r="CO1613" s="244"/>
      <c r="CR1613" s="822">
        <f t="shared" si="1439"/>
        <v>0</v>
      </c>
      <c r="CS1613" s="822">
        <f t="shared" si="1440"/>
        <v>0</v>
      </c>
      <c r="CT1613" s="823">
        <f t="shared" si="1441"/>
        <v>0</v>
      </c>
      <c r="CU1613" s="817">
        <f t="shared" si="1442"/>
        <v>0</v>
      </c>
      <c r="CV1613" s="817">
        <f t="shared" si="1443"/>
        <v>0</v>
      </c>
      <c r="CW1613" s="817">
        <f t="shared" si="1444"/>
        <v>0</v>
      </c>
      <c r="CX1613" s="817">
        <f t="shared" si="1445"/>
        <v>0</v>
      </c>
      <c r="CY1613" s="817"/>
      <c r="CZ1613" s="817">
        <f t="shared" si="1446"/>
        <v>0</v>
      </c>
      <c r="DA1613" s="817">
        <f t="shared" si="1447"/>
        <v>0</v>
      </c>
      <c r="DB1613" s="817"/>
      <c r="DC1613" s="244"/>
      <c r="DD1613" s="244"/>
    </row>
    <row r="1614" spans="1:108">
      <c r="A1614" s="388">
        <v>1302100</v>
      </c>
      <c r="B1614" s="419" t="s">
        <v>2679</v>
      </c>
      <c r="C1614" s="320">
        <f t="shared" si="1425"/>
        <v>0</v>
      </c>
      <c r="D1614" s="478"/>
      <c r="E1614" s="145"/>
      <c r="F1614" s="146"/>
      <c r="G1614" s="280"/>
      <c r="H1614" s="164">
        <f t="shared" si="1426"/>
        <v>0</v>
      </c>
      <c r="I1614" s="58"/>
      <c r="J1614" s="148"/>
      <c r="K1614" s="59"/>
      <c r="L1614" s="110"/>
      <c r="M1614" s="148"/>
      <c r="N1614" s="111"/>
      <c r="O1614" s="175">
        <f t="shared" si="1462"/>
        <v>0</v>
      </c>
      <c r="P1614" s="110"/>
      <c r="Q1614" s="111"/>
      <c r="R1614" s="175">
        <f t="shared" si="1459"/>
        <v>0</v>
      </c>
      <c r="S1614" s="110"/>
      <c r="T1614" s="111"/>
      <c r="U1614" s="175">
        <f t="shared" si="1460"/>
        <v>0</v>
      </c>
      <c r="V1614" s="110"/>
      <c r="W1614" s="111"/>
      <c r="X1614" s="175">
        <f t="shared" si="1461"/>
        <v>0</v>
      </c>
      <c r="Y1614" s="110"/>
      <c r="Z1614" s="282"/>
      <c r="AA1614" s="58"/>
      <c r="AB1614" s="148"/>
      <c r="AC1614" s="59"/>
      <c r="AD1614" s="110"/>
      <c r="AE1614" s="148"/>
      <c r="AF1614" s="111"/>
      <c r="AG1614" s="149"/>
      <c r="AH1614" s="110"/>
      <c r="AI1614" s="111"/>
      <c r="AJ1614" s="149"/>
      <c r="AK1614" s="75"/>
      <c r="AL1614" s="271"/>
      <c r="AM1614" s="271"/>
      <c r="AN1614" s="271"/>
      <c r="AO1614" s="855" t="str">
        <f t="shared" si="1427"/>
        <v/>
      </c>
      <c r="BE1614" s="244"/>
      <c r="BF1614" s="244"/>
      <c r="BG1614" s="244"/>
      <c r="BH1614" s="244"/>
      <c r="CC1614" s="513" t="str">
        <f t="shared" si="1428"/>
        <v/>
      </c>
      <c r="CD1614" s="513" t="str">
        <f t="shared" si="1429"/>
        <v/>
      </c>
      <c r="CE1614" s="513" t="str">
        <f t="shared" si="1430"/>
        <v/>
      </c>
      <c r="CF1614" s="513" t="str">
        <f t="shared" si="1431"/>
        <v/>
      </c>
      <c r="CG1614" s="513" t="str">
        <f t="shared" si="1432"/>
        <v/>
      </c>
      <c r="CH1614" s="513" t="str">
        <f t="shared" si="1433"/>
        <v/>
      </c>
      <c r="CI1614" s="513" t="str">
        <f t="shared" si="1434"/>
        <v/>
      </c>
      <c r="CJ1614" s="513"/>
      <c r="CK1614" s="513" t="str">
        <f t="shared" si="1435"/>
        <v/>
      </c>
      <c r="CL1614" s="513" t="str">
        <f t="shared" si="1436"/>
        <v/>
      </c>
      <c r="CM1614" s="513"/>
      <c r="CN1614" s="244"/>
      <c r="CO1614" s="244"/>
      <c r="CR1614" s="822">
        <f t="shared" si="1439"/>
        <v>0</v>
      </c>
      <c r="CS1614" s="822">
        <f t="shared" si="1440"/>
        <v>0</v>
      </c>
      <c r="CT1614" s="823">
        <f t="shared" si="1441"/>
        <v>0</v>
      </c>
      <c r="CU1614" s="817">
        <f t="shared" si="1442"/>
        <v>0</v>
      </c>
      <c r="CV1614" s="817">
        <f t="shared" si="1443"/>
        <v>0</v>
      </c>
      <c r="CW1614" s="817">
        <f t="shared" si="1444"/>
        <v>0</v>
      </c>
      <c r="CX1614" s="817">
        <f t="shared" si="1445"/>
        <v>0</v>
      </c>
      <c r="CY1614" s="817"/>
      <c r="CZ1614" s="817">
        <f t="shared" si="1446"/>
        <v>0</v>
      </c>
      <c r="DA1614" s="817">
        <f t="shared" si="1447"/>
        <v>0</v>
      </c>
      <c r="DB1614" s="817"/>
      <c r="DC1614" s="244"/>
      <c r="DD1614" s="244"/>
    </row>
    <row r="1615" spans="1:108">
      <c r="A1615" s="388">
        <v>1302101</v>
      </c>
      <c r="B1615" s="419" t="s">
        <v>2680</v>
      </c>
      <c r="C1615" s="320">
        <f t="shared" si="1425"/>
        <v>0</v>
      </c>
      <c r="D1615" s="478"/>
      <c r="E1615" s="145"/>
      <c r="F1615" s="146"/>
      <c r="G1615" s="280"/>
      <c r="H1615" s="164">
        <f t="shared" si="1426"/>
        <v>0</v>
      </c>
      <c r="I1615" s="58"/>
      <c r="J1615" s="148"/>
      <c r="K1615" s="59"/>
      <c r="L1615" s="110"/>
      <c r="M1615" s="148"/>
      <c r="N1615" s="111"/>
      <c r="O1615" s="175">
        <f t="shared" si="1462"/>
        <v>0</v>
      </c>
      <c r="P1615" s="110"/>
      <c r="Q1615" s="111"/>
      <c r="R1615" s="175">
        <f t="shared" si="1459"/>
        <v>0</v>
      </c>
      <c r="S1615" s="110"/>
      <c r="T1615" s="111"/>
      <c r="U1615" s="175">
        <f t="shared" si="1460"/>
        <v>0</v>
      </c>
      <c r="V1615" s="110"/>
      <c r="W1615" s="111"/>
      <c r="X1615" s="175">
        <f t="shared" si="1461"/>
        <v>0</v>
      </c>
      <c r="Y1615" s="110"/>
      <c r="Z1615" s="282"/>
      <c r="AA1615" s="58"/>
      <c r="AB1615" s="148"/>
      <c r="AC1615" s="59"/>
      <c r="AD1615" s="110"/>
      <c r="AE1615" s="148"/>
      <c r="AF1615" s="111"/>
      <c r="AG1615" s="149"/>
      <c r="AH1615" s="110"/>
      <c r="AI1615" s="111"/>
      <c r="AJ1615" s="149"/>
      <c r="AK1615" s="75"/>
      <c r="AL1615" s="271"/>
      <c r="AM1615" s="271"/>
      <c r="AN1615" s="271"/>
      <c r="AO1615" s="855" t="str">
        <f t="shared" si="1427"/>
        <v/>
      </c>
      <c r="BE1615" s="244"/>
      <c r="BF1615" s="244"/>
      <c r="BG1615" s="244"/>
      <c r="BH1615" s="244"/>
      <c r="CC1615" s="513" t="str">
        <f t="shared" si="1428"/>
        <v/>
      </c>
      <c r="CD1615" s="513" t="str">
        <f t="shared" si="1429"/>
        <v/>
      </c>
      <c r="CE1615" s="513" t="str">
        <f t="shared" si="1430"/>
        <v/>
      </c>
      <c r="CF1615" s="513" t="str">
        <f t="shared" si="1431"/>
        <v/>
      </c>
      <c r="CG1615" s="513" t="str">
        <f t="shared" si="1432"/>
        <v/>
      </c>
      <c r="CH1615" s="513" t="str">
        <f t="shared" si="1433"/>
        <v/>
      </c>
      <c r="CI1615" s="513" t="str">
        <f t="shared" si="1434"/>
        <v/>
      </c>
      <c r="CJ1615" s="513"/>
      <c r="CK1615" s="513" t="str">
        <f t="shared" si="1435"/>
        <v/>
      </c>
      <c r="CL1615" s="513" t="str">
        <f t="shared" si="1436"/>
        <v/>
      </c>
      <c r="CM1615" s="513"/>
      <c r="CN1615" s="244"/>
      <c r="CO1615" s="244"/>
      <c r="CR1615" s="822">
        <f t="shared" si="1439"/>
        <v>0</v>
      </c>
      <c r="CS1615" s="822">
        <f t="shared" si="1440"/>
        <v>0</v>
      </c>
      <c r="CT1615" s="823">
        <f t="shared" si="1441"/>
        <v>0</v>
      </c>
      <c r="CU1615" s="817">
        <f t="shared" si="1442"/>
        <v>0</v>
      </c>
      <c r="CV1615" s="817">
        <f t="shared" si="1443"/>
        <v>0</v>
      </c>
      <c r="CW1615" s="817">
        <f t="shared" si="1444"/>
        <v>0</v>
      </c>
      <c r="CX1615" s="817">
        <f t="shared" si="1445"/>
        <v>0</v>
      </c>
      <c r="CY1615" s="817"/>
      <c r="CZ1615" s="817">
        <f t="shared" si="1446"/>
        <v>0</v>
      </c>
      <c r="DA1615" s="817">
        <f t="shared" si="1447"/>
        <v>0</v>
      </c>
      <c r="DB1615" s="817"/>
      <c r="DC1615" s="244"/>
      <c r="DD1615" s="244"/>
    </row>
    <row r="1616" spans="1:108">
      <c r="A1616" s="388">
        <v>1302102</v>
      </c>
      <c r="B1616" s="419" t="s">
        <v>2681</v>
      </c>
      <c r="C1616" s="320">
        <f t="shared" si="1425"/>
        <v>0</v>
      </c>
      <c r="D1616" s="478"/>
      <c r="E1616" s="145"/>
      <c r="F1616" s="146"/>
      <c r="G1616" s="280"/>
      <c r="H1616" s="164">
        <f t="shared" si="1426"/>
        <v>0</v>
      </c>
      <c r="I1616" s="58"/>
      <c r="J1616" s="148"/>
      <c r="K1616" s="59"/>
      <c r="L1616" s="110"/>
      <c r="M1616" s="148"/>
      <c r="N1616" s="111"/>
      <c r="O1616" s="175">
        <f t="shared" si="1462"/>
        <v>0</v>
      </c>
      <c r="P1616" s="110"/>
      <c r="Q1616" s="111"/>
      <c r="R1616" s="175">
        <f t="shared" si="1459"/>
        <v>0</v>
      </c>
      <c r="S1616" s="110"/>
      <c r="T1616" s="111"/>
      <c r="U1616" s="175">
        <f t="shared" si="1460"/>
        <v>0</v>
      </c>
      <c r="V1616" s="110"/>
      <c r="W1616" s="111"/>
      <c r="X1616" s="175">
        <f t="shared" si="1461"/>
        <v>0</v>
      </c>
      <c r="Y1616" s="110"/>
      <c r="Z1616" s="282"/>
      <c r="AA1616" s="58"/>
      <c r="AB1616" s="148"/>
      <c r="AC1616" s="59"/>
      <c r="AD1616" s="110"/>
      <c r="AE1616" s="148"/>
      <c r="AF1616" s="111"/>
      <c r="AG1616" s="149"/>
      <c r="AH1616" s="110"/>
      <c r="AI1616" s="111"/>
      <c r="AJ1616" s="149"/>
      <c r="AK1616" s="75"/>
      <c r="AL1616" s="271"/>
      <c r="AM1616" s="271"/>
      <c r="AN1616" s="271"/>
      <c r="AO1616" s="855" t="str">
        <f t="shared" si="1427"/>
        <v/>
      </c>
      <c r="BE1616" s="244"/>
      <c r="BF1616" s="244"/>
      <c r="BG1616" s="244"/>
      <c r="BH1616" s="244"/>
      <c r="CC1616" s="513" t="str">
        <f t="shared" si="1428"/>
        <v/>
      </c>
      <c r="CD1616" s="513" t="str">
        <f t="shared" si="1429"/>
        <v/>
      </c>
      <c r="CE1616" s="513" t="str">
        <f t="shared" si="1430"/>
        <v/>
      </c>
      <c r="CF1616" s="513" t="str">
        <f t="shared" si="1431"/>
        <v/>
      </c>
      <c r="CG1616" s="513" t="str">
        <f t="shared" si="1432"/>
        <v/>
      </c>
      <c r="CH1616" s="513" t="str">
        <f t="shared" si="1433"/>
        <v/>
      </c>
      <c r="CI1616" s="513" t="str">
        <f t="shared" si="1434"/>
        <v/>
      </c>
      <c r="CJ1616" s="513"/>
      <c r="CK1616" s="513" t="str">
        <f t="shared" si="1435"/>
        <v/>
      </c>
      <c r="CL1616" s="513" t="str">
        <f t="shared" si="1436"/>
        <v/>
      </c>
      <c r="CM1616" s="513"/>
      <c r="CN1616" s="244"/>
      <c r="CO1616" s="244"/>
      <c r="CR1616" s="822">
        <f t="shared" si="1439"/>
        <v>0</v>
      </c>
      <c r="CS1616" s="822">
        <f t="shared" si="1440"/>
        <v>0</v>
      </c>
      <c r="CT1616" s="823">
        <f t="shared" si="1441"/>
        <v>0</v>
      </c>
      <c r="CU1616" s="817">
        <f t="shared" si="1442"/>
        <v>0</v>
      </c>
      <c r="CV1616" s="817">
        <f t="shared" si="1443"/>
        <v>0</v>
      </c>
      <c r="CW1616" s="817">
        <f t="shared" si="1444"/>
        <v>0</v>
      </c>
      <c r="CX1616" s="817">
        <f t="shared" si="1445"/>
        <v>0</v>
      </c>
      <c r="CY1616" s="817"/>
      <c r="CZ1616" s="817">
        <f t="shared" si="1446"/>
        <v>0</v>
      </c>
      <c r="DA1616" s="817">
        <f t="shared" si="1447"/>
        <v>0</v>
      </c>
      <c r="DB1616" s="817"/>
      <c r="DC1616" s="244"/>
      <c r="DD1616" s="244"/>
    </row>
    <row r="1617" spans="1:108">
      <c r="A1617" s="388">
        <v>1302059</v>
      </c>
      <c r="B1617" s="419" t="s">
        <v>2682</v>
      </c>
      <c r="C1617" s="320">
        <f t="shared" si="1425"/>
        <v>0</v>
      </c>
      <c r="D1617" s="478"/>
      <c r="E1617" s="145"/>
      <c r="F1617" s="146"/>
      <c r="G1617" s="280"/>
      <c r="H1617" s="164">
        <f t="shared" si="1426"/>
        <v>0</v>
      </c>
      <c r="I1617" s="58"/>
      <c r="J1617" s="148"/>
      <c r="K1617" s="59"/>
      <c r="L1617" s="110"/>
      <c r="M1617" s="148"/>
      <c r="N1617" s="111"/>
      <c r="O1617" s="162"/>
      <c r="P1617" s="160"/>
      <c r="Q1617" s="300"/>
      <c r="R1617" s="162"/>
      <c r="S1617" s="160"/>
      <c r="T1617" s="300"/>
      <c r="U1617" s="162"/>
      <c r="V1617" s="160"/>
      <c r="W1617" s="300"/>
      <c r="X1617" s="162"/>
      <c r="Y1617" s="160"/>
      <c r="Z1617" s="147"/>
      <c r="AA1617" s="58"/>
      <c r="AB1617" s="148"/>
      <c r="AC1617" s="59"/>
      <c r="AD1617" s="110"/>
      <c r="AE1617" s="148"/>
      <c r="AF1617" s="111"/>
      <c r="AG1617" s="149"/>
      <c r="AH1617" s="110"/>
      <c r="AI1617" s="111"/>
      <c r="AJ1617" s="149"/>
      <c r="AK1617" s="110"/>
      <c r="AL1617" s="111"/>
      <c r="AM1617" s="111"/>
      <c r="AN1617" s="111"/>
      <c r="AO1617" s="855" t="str">
        <f t="shared" si="1427"/>
        <v/>
      </c>
      <c r="BE1617" s="244"/>
      <c r="BF1617" s="244"/>
      <c r="BG1617" s="244"/>
      <c r="BH1617" s="244"/>
      <c r="CC1617" s="513" t="str">
        <f t="shared" si="1428"/>
        <v/>
      </c>
      <c r="CD1617" s="513" t="str">
        <f t="shared" si="1429"/>
        <v/>
      </c>
      <c r="CE1617" s="513" t="str">
        <f t="shared" si="1430"/>
        <v/>
      </c>
      <c r="CF1617" s="513" t="str">
        <f t="shared" si="1431"/>
        <v/>
      </c>
      <c r="CG1617" s="513" t="str">
        <f t="shared" si="1432"/>
        <v/>
      </c>
      <c r="CH1617" s="513" t="str">
        <f t="shared" si="1433"/>
        <v/>
      </c>
      <c r="CI1617" s="513" t="str">
        <f t="shared" si="1434"/>
        <v/>
      </c>
      <c r="CJ1617" s="513"/>
      <c r="CK1617" s="513" t="str">
        <f t="shared" si="1435"/>
        <v/>
      </c>
      <c r="CL1617" s="513" t="str">
        <f t="shared" si="1436"/>
        <v/>
      </c>
      <c r="CM1617" s="513"/>
      <c r="CN1617" s="513" t="str">
        <f t="shared" ref="CN1617" si="1463">IF(AND($C1617&gt;0,AK1617="")," * No olvide digitar la variable Quirófano Cirugía Mayor. Digite Cero si no tiene.",IF(AK1617&gt;$C1617," *  La variable Quirófano Cirugía Mayor No puede ser mayor al Total.",""))</f>
        <v/>
      </c>
      <c r="CO1617" s="513" t="str">
        <f t="shared" ref="CO1617" si="1464">IF(AND($C1617&gt;0,AL1617="")," * No olvide digitar la variable Asistencia Anestésica. Digite Cero si no tiene.",IF(AL1617&gt;$C1617," *  La variable Asistencia Anestésica No puede ser mayor al Total.",""))</f>
        <v/>
      </c>
      <c r="CR1617" s="822">
        <f t="shared" si="1439"/>
        <v>0</v>
      </c>
      <c r="CS1617" s="822">
        <f t="shared" si="1440"/>
        <v>0</v>
      </c>
      <c r="CT1617" s="823">
        <f t="shared" si="1441"/>
        <v>0</v>
      </c>
      <c r="CU1617" s="817">
        <f t="shared" si="1442"/>
        <v>0</v>
      </c>
      <c r="CV1617" s="817">
        <f t="shared" si="1443"/>
        <v>0</v>
      </c>
      <c r="CW1617" s="817">
        <f t="shared" si="1444"/>
        <v>0</v>
      </c>
      <c r="CX1617" s="817">
        <f t="shared" si="1445"/>
        <v>0</v>
      </c>
      <c r="CY1617" s="817"/>
      <c r="CZ1617" s="817">
        <f t="shared" si="1446"/>
        <v>0</v>
      </c>
      <c r="DA1617" s="817">
        <f t="shared" si="1447"/>
        <v>0</v>
      </c>
      <c r="DB1617" s="817"/>
      <c r="DC1617" s="822">
        <f t="shared" ref="DC1617" si="1465">IF(AND($C1617&gt;0,AK1617=""),1,IF(AK1617&gt;$C1617,1,0))</f>
        <v>0</v>
      </c>
      <c r="DD1617" s="822">
        <f t="shared" ref="DD1617" si="1466">IF(AND($C1617&gt;0,AL1617=""),1,IF(AL1617&gt;$C1617,1,0))</f>
        <v>0</v>
      </c>
    </row>
    <row r="1618" spans="1:108">
      <c r="A1618" s="388">
        <v>1302060</v>
      </c>
      <c r="B1618" s="419" t="s">
        <v>2683</v>
      </c>
      <c r="C1618" s="320">
        <f t="shared" si="1425"/>
        <v>0</v>
      </c>
      <c r="D1618" s="478"/>
      <c r="E1618" s="145"/>
      <c r="F1618" s="146"/>
      <c r="G1618" s="280"/>
      <c r="H1618" s="164">
        <f t="shared" si="1426"/>
        <v>0</v>
      </c>
      <c r="I1618" s="58"/>
      <c r="J1618" s="148"/>
      <c r="K1618" s="59"/>
      <c r="L1618" s="110"/>
      <c r="M1618" s="148"/>
      <c r="N1618" s="111"/>
      <c r="O1618" s="175">
        <f>SUM(P1618:Q1618)</f>
        <v>0</v>
      </c>
      <c r="P1618" s="110"/>
      <c r="Q1618" s="111"/>
      <c r="R1618" s="175">
        <f>SUM(S1618:T1618)</f>
        <v>0</v>
      </c>
      <c r="S1618" s="110"/>
      <c r="T1618" s="111"/>
      <c r="U1618" s="175">
        <f>SUM(V1618:W1618)</f>
        <v>0</v>
      </c>
      <c r="V1618" s="110"/>
      <c r="W1618" s="111"/>
      <c r="X1618" s="175">
        <f>SUM(Y1618:Z1618)</f>
        <v>0</v>
      </c>
      <c r="Y1618" s="110"/>
      <c r="Z1618" s="282"/>
      <c r="AA1618" s="58"/>
      <c r="AB1618" s="148"/>
      <c r="AC1618" s="59"/>
      <c r="AD1618" s="110"/>
      <c r="AE1618" s="148"/>
      <c r="AF1618" s="111"/>
      <c r="AG1618" s="149"/>
      <c r="AH1618" s="110"/>
      <c r="AI1618" s="111"/>
      <c r="AJ1618" s="149"/>
      <c r="AK1618" s="75"/>
      <c r="AL1618" s="271"/>
      <c r="AM1618" s="271"/>
      <c r="AN1618" s="271"/>
      <c r="AO1618" s="855" t="str">
        <f t="shared" si="1427"/>
        <v/>
      </c>
      <c r="BE1618" s="244"/>
      <c r="BF1618" s="244"/>
      <c r="BG1618" s="244"/>
      <c r="BH1618" s="244"/>
      <c r="CC1618" s="513" t="str">
        <f t="shared" si="1428"/>
        <v/>
      </c>
      <c r="CD1618" s="513" t="str">
        <f t="shared" si="1429"/>
        <v/>
      </c>
      <c r="CE1618" s="513" t="str">
        <f t="shared" si="1430"/>
        <v/>
      </c>
      <c r="CF1618" s="513" t="str">
        <f t="shared" si="1431"/>
        <v/>
      </c>
      <c r="CG1618" s="513" t="str">
        <f t="shared" si="1432"/>
        <v/>
      </c>
      <c r="CH1618" s="513" t="str">
        <f t="shared" si="1433"/>
        <v/>
      </c>
      <c r="CI1618" s="513" t="str">
        <f t="shared" si="1434"/>
        <v/>
      </c>
      <c r="CJ1618" s="513"/>
      <c r="CK1618" s="513" t="str">
        <f t="shared" si="1435"/>
        <v/>
      </c>
      <c r="CL1618" s="513" t="str">
        <f t="shared" si="1436"/>
        <v/>
      </c>
      <c r="CM1618" s="513"/>
      <c r="CN1618" s="244"/>
      <c r="CO1618" s="244"/>
      <c r="CR1618" s="822">
        <f t="shared" si="1439"/>
        <v>0</v>
      </c>
      <c r="CS1618" s="822">
        <f t="shared" si="1440"/>
        <v>0</v>
      </c>
      <c r="CT1618" s="823">
        <f t="shared" si="1441"/>
        <v>0</v>
      </c>
      <c r="CU1618" s="817">
        <f t="shared" si="1442"/>
        <v>0</v>
      </c>
      <c r="CV1618" s="817">
        <f t="shared" si="1443"/>
        <v>0</v>
      </c>
      <c r="CW1618" s="817">
        <f t="shared" si="1444"/>
        <v>0</v>
      </c>
      <c r="CX1618" s="817">
        <f t="shared" si="1445"/>
        <v>0</v>
      </c>
      <c r="CY1618" s="817"/>
      <c r="CZ1618" s="817">
        <f t="shared" si="1446"/>
        <v>0</v>
      </c>
      <c r="DA1618" s="817">
        <f t="shared" si="1447"/>
        <v>0</v>
      </c>
      <c r="DB1618" s="817"/>
      <c r="DC1618" s="244"/>
      <c r="DD1618" s="244"/>
    </row>
    <row r="1619" spans="1:108">
      <c r="A1619" s="388">
        <v>1302103</v>
      </c>
      <c r="B1619" s="419" t="s">
        <v>2684</v>
      </c>
      <c r="C1619" s="320">
        <f t="shared" si="1425"/>
        <v>0</v>
      </c>
      <c r="D1619" s="478"/>
      <c r="E1619" s="145"/>
      <c r="F1619" s="146"/>
      <c r="G1619" s="280"/>
      <c r="H1619" s="164">
        <f t="shared" si="1426"/>
        <v>0</v>
      </c>
      <c r="I1619" s="58"/>
      <c r="J1619" s="148"/>
      <c r="K1619" s="59"/>
      <c r="L1619" s="110"/>
      <c r="M1619" s="148"/>
      <c r="N1619" s="111"/>
      <c r="O1619" s="175">
        <f>SUM(P1619:Q1619)</f>
        <v>0</v>
      </c>
      <c r="P1619" s="110"/>
      <c r="Q1619" s="111"/>
      <c r="R1619" s="175">
        <f>SUM(S1619:T1619)</f>
        <v>0</v>
      </c>
      <c r="S1619" s="110"/>
      <c r="T1619" s="111"/>
      <c r="U1619" s="175">
        <f>SUM(V1619:W1619)</f>
        <v>0</v>
      </c>
      <c r="V1619" s="110"/>
      <c r="W1619" s="111"/>
      <c r="X1619" s="175">
        <f>SUM(Y1619:Z1619)</f>
        <v>0</v>
      </c>
      <c r="Y1619" s="110"/>
      <c r="Z1619" s="282"/>
      <c r="AA1619" s="58"/>
      <c r="AB1619" s="148"/>
      <c r="AC1619" s="59"/>
      <c r="AD1619" s="110"/>
      <c r="AE1619" s="148"/>
      <c r="AF1619" s="111"/>
      <c r="AG1619" s="149"/>
      <c r="AH1619" s="110"/>
      <c r="AI1619" s="111"/>
      <c r="AJ1619" s="149"/>
      <c r="AK1619" s="75"/>
      <c r="AL1619" s="271"/>
      <c r="AM1619" s="271"/>
      <c r="AN1619" s="271"/>
      <c r="AO1619" s="855" t="str">
        <f t="shared" si="1427"/>
        <v/>
      </c>
      <c r="BE1619" s="244"/>
      <c r="BF1619" s="244"/>
      <c r="BG1619" s="244"/>
      <c r="BH1619" s="244"/>
      <c r="CC1619" s="513" t="str">
        <f t="shared" si="1428"/>
        <v/>
      </c>
      <c r="CD1619" s="513" t="str">
        <f t="shared" si="1429"/>
        <v/>
      </c>
      <c r="CE1619" s="513" t="str">
        <f t="shared" si="1430"/>
        <v/>
      </c>
      <c r="CF1619" s="513" t="str">
        <f t="shared" si="1431"/>
        <v/>
      </c>
      <c r="CG1619" s="513" t="str">
        <f t="shared" si="1432"/>
        <v/>
      </c>
      <c r="CH1619" s="513" t="str">
        <f t="shared" si="1433"/>
        <v/>
      </c>
      <c r="CI1619" s="513" t="str">
        <f t="shared" si="1434"/>
        <v/>
      </c>
      <c r="CJ1619" s="513"/>
      <c r="CK1619" s="513" t="str">
        <f t="shared" si="1435"/>
        <v/>
      </c>
      <c r="CL1619" s="513" t="str">
        <f t="shared" si="1436"/>
        <v/>
      </c>
      <c r="CM1619" s="513"/>
      <c r="CN1619" s="244"/>
      <c r="CO1619" s="244"/>
      <c r="CR1619" s="822">
        <f t="shared" si="1439"/>
        <v>0</v>
      </c>
      <c r="CS1619" s="822">
        <f t="shared" si="1440"/>
        <v>0</v>
      </c>
      <c r="CT1619" s="823">
        <f t="shared" si="1441"/>
        <v>0</v>
      </c>
      <c r="CU1619" s="817">
        <f t="shared" si="1442"/>
        <v>0</v>
      </c>
      <c r="CV1619" s="817">
        <f t="shared" si="1443"/>
        <v>0</v>
      </c>
      <c r="CW1619" s="817">
        <f t="shared" si="1444"/>
        <v>0</v>
      </c>
      <c r="CX1619" s="817">
        <f t="shared" si="1445"/>
        <v>0</v>
      </c>
      <c r="CY1619" s="817"/>
      <c r="CZ1619" s="817">
        <f t="shared" si="1446"/>
        <v>0</v>
      </c>
      <c r="DA1619" s="817">
        <f t="shared" si="1447"/>
        <v>0</v>
      </c>
      <c r="DB1619" s="817"/>
      <c r="DC1619" s="244"/>
      <c r="DD1619" s="244"/>
    </row>
    <row r="1620" spans="1:108">
      <c r="A1620" s="388">
        <v>1302061</v>
      </c>
      <c r="B1620" s="419" t="s">
        <v>2685</v>
      </c>
      <c r="C1620" s="320">
        <f t="shared" si="1425"/>
        <v>0</v>
      </c>
      <c r="D1620" s="478"/>
      <c r="E1620" s="145"/>
      <c r="F1620" s="146"/>
      <c r="G1620" s="280"/>
      <c r="H1620" s="164">
        <f t="shared" si="1426"/>
        <v>0</v>
      </c>
      <c r="I1620" s="58"/>
      <c r="J1620" s="148"/>
      <c r="K1620" s="59"/>
      <c r="L1620" s="110"/>
      <c r="M1620" s="148"/>
      <c r="N1620" s="111"/>
      <c r="O1620" s="175">
        <f>SUM(P1620:Q1620)</f>
        <v>0</v>
      </c>
      <c r="P1620" s="110"/>
      <c r="Q1620" s="111"/>
      <c r="R1620" s="175">
        <f>SUM(S1620:T1620)</f>
        <v>0</v>
      </c>
      <c r="S1620" s="110"/>
      <c r="T1620" s="111"/>
      <c r="U1620" s="175">
        <f>SUM(V1620:W1620)</f>
        <v>0</v>
      </c>
      <c r="V1620" s="110"/>
      <c r="W1620" s="111"/>
      <c r="X1620" s="175">
        <f>SUM(Y1620:Z1620)</f>
        <v>0</v>
      </c>
      <c r="Y1620" s="110"/>
      <c r="Z1620" s="282"/>
      <c r="AA1620" s="58"/>
      <c r="AB1620" s="148"/>
      <c r="AC1620" s="59"/>
      <c r="AD1620" s="110"/>
      <c r="AE1620" s="148"/>
      <c r="AF1620" s="111"/>
      <c r="AG1620" s="149"/>
      <c r="AH1620" s="110"/>
      <c r="AI1620" s="111"/>
      <c r="AJ1620" s="149"/>
      <c r="AK1620" s="75"/>
      <c r="AL1620" s="271"/>
      <c r="AM1620" s="271"/>
      <c r="AN1620" s="271"/>
      <c r="AO1620" s="855" t="str">
        <f t="shared" si="1427"/>
        <v/>
      </c>
      <c r="BE1620" s="244"/>
      <c r="BF1620" s="244"/>
      <c r="BG1620" s="244"/>
      <c r="BH1620" s="244"/>
      <c r="CC1620" s="513" t="str">
        <f t="shared" si="1428"/>
        <v/>
      </c>
      <c r="CD1620" s="513" t="str">
        <f t="shared" si="1429"/>
        <v/>
      </c>
      <c r="CE1620" s="513" t="str">
        <f t="shared" si="1430"/>
        <v/>
      </c>
      <c r="CF1620" s="513" t="str">
        <f t="shared" si="1431"/>
        <v/>
      </c>
      <c r="CG1620" s="513" t="str">
        <f t="shared" si="1432"/>
        <v/>
      </c>
      <c r="CH1620" s="513" t="str">
        <f t="shared" si="1433"/>
        <v/>
      </c>
      <c r="CI1620" s="513" t="str">
        <f t="shared" si="1434"/>
        <v/>
      </c>
      <c r="CJ1620" s="513"/>
      <c r="CK1620" s="513" t="str">
        <f t="shared" si="1435"/>
        <v/>
      </c>
      <c r="CL1620" s="513" t="str">
        <f t="shared" si="1436"/>
        <v/>
      </c>
      <c r="CM1620" s="513"/>
      <c r="CN1620" s="244"/>
      <c r="CO1620" s="244"/>
      <c r="CR1620" s="822">
        <f t="shared" si="1439"/>
        <v>0</v>
      </c>
      <c r="CS1620" s="822">
        <f t="shared" si="1440"/>
        <v>0</v>
      </c>
      <c r="CT1620" s="823">
        <f t="shared" si="1441"/>
        <v>0</v>
      </c>
      <c r="CU1620" s="817">
        <f t="shared" si="1442"/>
        <v>0</v>
      </c>
      <c r="CV1620" s="817">
        <f t="shared" si="1443"/>
        <v>0</v>
      </c>
      <c r="CW1620" s="817">
        <f t="shared" si="1444"/>
        <v>0</v>
      </c>
      <c r="CX1620" s="817">
        <f t="shared" si="1445"/>
        <v>0</v>
      </c>
      <c r="CY1620" s="817"/>
      <c r="CZ1620" s="817">
        <f t="shared" si="1446"/>
        <v>0</v>
      </c>
      <c r="DA1620" s="817">
        <f t="shared" si="1447"/>
        <v>0</v>
      </c>
      <c r="DB1620" s="817"/>
      <c r="DC1620" s="244"/>
      <c r="DD1620" s="244"/>
    </row>
    <row r="1621" spans="1:108" ht="21">
      <c r="A1621" s="379">
        <v>1302104</v>
      </c>
      <c r="B1621" s="419" t="s">
        <v>2686</v>
      </c>
      <c r="C1621" s="320">
        <f t="shared" si="1425"/>
        <v>0</v>
      </c>
      <c r="D1621" s="478"/>
      <c r="E1621" s="145"/>
      <c r="F1621" s="146"/>
      <c r="G1621" s="280"/>
      <c r="H1621" s="164">
        <f t="shared" si="1426"/>
        <v>0</v>
      </c>
      <c r="I1621" s="58"/>
      <c r="J1621" s="148"/>
      <c r="K1621" s="59"/>
      <c r="L1621" s="110"/>
      <c r="M1621" s="148"/>
      <c r="N1621" s="111"/>
      <c r="O1621" s="175">
        <f>SUM(P1621:Q1621)</f>
        <v>0</v>
      </c>
      <c r="P1621" s="110"/>
      <c r="Q1621" s="111"/>
      <c r="R1621" s="175">
        <f>SUM(S1621:T1621)</f>
        <v>0</v>
      </c>
      <c r="S1621" s="110"/>
      <c r="T1621" s="111"/>
      <c r="U1621" s="175">
        <f>SUM(V1621:W1621)</f>
        <v>0</v>
      </c>
      <c r="V1621" s="110"/>
      <c r="W1621" s="111"/>
      <c r="X1621" s="175">
        <f>SUM(Y1621:Z1621)</f>
        <v>0</v>
      </c>
      <c r="Y1621" s="110"/>
      <c r="Z1621" s="282"/>
      <c r="AA1621" s="58"/>
      <c r="AB1621" s="148"/>
      <c r="AC1621" s="59"/>
      <c r="AD1621" s="110"/>
      <c r="AE1621" s="148"/>
      <c r="AF1621" s="111"/>
      <c r="AG1621" s="149"/>
      <c r="AH1621" s="110"/>
      <c r="AI1621" s="111"/>
      <c r="AJ1621" s="149"/>
      <c r="AK1621" s="75"/>
      <c r="AL1621" s="271"/>
      <c r="AM1621" s="271"/>
      <c r="AN1621" s="271"/>
      <c r="AO1621" s="855" t="str">
        <f t="shared" si="1427"/>
        <v/>
      </c>
      <c r="BE1621" s="244"/>
      <c r="BF1621" s="244"/>
      <c r="BG1621" s="244"/>
      <c r="BH1621" s="244"/>
      <c r="CC1621" s="513" t="str">
        <f t="shared" si="1428"/>
        <v/>
      </c>
      <c r="CD1621" s="513" t="str">
        <f t="shared" si="1429"/>
        <v/>
      </c>
      <c r="CE1621" s="513" t="str">
        <f t="shared" si="1430"/>
        <v/>
      </c>
      <c r="CF1621" s="513" t="str">
        <f t="shared" si="1431"/>
        <v/>
      </c>
      <c r="CG1621" s="513" t="str">
        <f t="shared" si="1432"/>
        <v/>
      </c>
      <c r="CH1621" s="513" t="str">
        <f t="shared" si="1433"/>
        <v/>
      </c>
      <c r="CI1621" s="513" t="str">
        <f t="shared" si="1434"/>
        <v/>
      </c>
      <c r="CJ1621" s="513"/>
      <c r="CK1621" s="513" t="str">
        <f t="shared" si="1435"/>
        <v/>
      </c>
      <c r="CL1621" s="513" t="str">
        <f t="shared" si="1436"/>
        <v/>
      </c>
      <c r="CM1621" s="513"/>
      <c r="CN1621" s="244"/>
      <c r="CO1621" s="244"/>
      <c r="CR1621" s="822">
        <f t="shared" si="1439"/>
        <v>0</v>
      </c>
      <c r="CS1621" s="822">
        <f t="shared" si="1440"/>
        <v>0</v>
      </c>
      <c r="CT1621" s="823">
        <f t="shared" si="1441"/>
        <v>0</v>
      </c>
      <c r="CU1621" s="817">
        <f t="shared" si="1442"/>
        <v>0</v>
      </c>
      <c r="CV1621" s="817">
        <f t="shared" si="1443"/>
        <v>0</v>
      </c>
      <c r="CW1621" s="817">
        <f t="shared" si="1444"/>
        <v>0</v>
      </c>
      <c r="CX1621" s="817">
        <f t="shared" si="1445"/>
        <v>0</v>
      </c>
      <c r="CY1621" s="817"/>
      <c r="CZ1621" s="817">
        <f t="shared" si="1446"/>
        <v>0</v>
      </c>
      <c r="DA1621" s="817">
        <f t="shared" si="1447"/>
        <v>0</v>
      </c>
      <c r="DB1621" s="817"/>
      <c r="DC1621" s="244"/>
      <c r="DD1621" s="244"/>
    </row>
    <row r="1622" spans="1:108">
      <c r="A1622" s="388">
        <v>1302105</v>
      </c>
      <c r="B1622" s="419" t="s">
        <v>2687</v>
      </c>
      <c r="C1622" s="320">
        <f t="shared" si="1425"/>
        <v>0</v>
      </c>
      <c r="D1622" s="478"/>
      <c r="E1622" s="145"/>
      <c r="F1622" s="146"/>
      <c r="G1622" s="280"/>
      <c r="H1622" s="164">
        <f t="shared" si="1426"/>
        <v>0</v>
      </c>
      <c r="I1622" s="58"/>
      <c r="J1622" s="148"/>
      <c r="K1622" s="59"/>
      <c r="L1622" s="110"/>
      <c r="M1622" s="148"/>
      <c r="N1622" s="111"/>
      <c r="O1622" s="175">
        <f>SUM(P1622:Q1622)</f>
        <v>0</v>
      </c>
      <c r="P1622" s="110"/>
      <c r="Q1622" s="111"/>
      <c r="R1622" s="175">
        <f>SUM(S1622:T1622)</f>
        <v>0</v>
      </c>
      <c r="S1622" s="110"/>
      <c r="T1622" s="111"/>
      <c r="U1622" s="175">
        <f>SUM(V1622:W1622)</f>
        <v>0</v>
      </c>
      <c r="V1622" s="110"/>
      <c r="W1622" s="111"/>
      <c r="X1622" s="175">
        <f>SUM(Y1622:Z1622)</f>
        <v>0</v>
      </c>
      <c r="Y1622" s="110"/>
      <c r="Z1622" s="282"/>
      <c r="AA1622" s="58"/>
      <c r="AB1622" s="148"/>
      <c r="AC1622" s="59"/>
      <c r="AD1622" s="110"/>
      <c r="AE1622" s="148"/>
      <c r="AF1622" s="111"/>
      <c r="AG1622" s="149"/>
      <c r="AH1622" s="110"/>
      <c r="AI1622" s="111"/>
      <c r="AJ1622" s="149"/>
      <c r="AK1622" s="75"/>
      <c r="AL1622" s="271"/>
      <c r="AM1622" s="271"/>
      <c r="AN1622" s="271"/>
      <c r="AO1622" s="855" t="str">
        <f t="shared" si="1427"/>
        <v/>
      </c>
      <c r="BE1622" s="244"/>
      <c r="BF1622" s="244"/>
      <c r="BG1622" s="244"/>
      <c r="BH1622" s="244"/>
      <c r="CC1622" s="513" t="str">
        <f t="shared" si="1428"/>
        <v/>
      </c>
      <c r="CD1622" s="513" t="str">
        <f t="shared" si="1429"/>
        <v/>
      </c>
      <c r="CE1622" s="513" t="str">
        <f t="shared" si="1430"/>
        <v/>
      </c>
      <c r="CF1622" s="513" t="str">
        <f t="shared" si="1431"/>
        <v/>
      </c>
      <c r="CG1622" s="513" t="str">
        <f t="shared" si="1432"/>
        <v/>
      </c>
      <c r="CH1622" s="513" t="str">
        <f t="shared" si="1433"/>
        <v/>
      </c>
      <c r="CI1622" s="513" t="str">
        <f t="shared" si="1434"/>
        <v/>
      </c>
      <c r="CJ1622" s="513"/>
      <c r="CK1622" s="513" t="str">
        <f t="shared" si="1435"/>
        <v/>
      </c>
      <c r="CL1622" s="513" t="str">
        <f t="shared" si="1436"/>
        <v/>
      </c>
      <c r="CM1622" s="513"/>
      <c r="CN1622" s="244"/>
      <c r="CO1622" s="244"/>
      <c r="CR1622" s="822">
        <f t="shared" si="1439"/>
        <v>0</v>
      </c>
      <c r="CS1622" s="822">
        <f t="shared" si="1440"/>
        <v>0</v>
      </c>
      <c r="CT1622" s="823">
        <f t="shared" si="1441"/>
        <v>0</v>
      </c>
      <c r="CU1622" s="817">
        <f t="shared" si="1442"/>
        <v>0</v>
      </c>
      <c r="CV1622" s="817">
        <f t="shared" si="1443"/>
        <v>0</v>
      </c>
      <c r="CW1622" s="817">
        <f t="shared" si="1444"/>
        <v>0</v>
      </c>
      <c r="CX1622" s="817">
        <f t="shared" si="1445"/>
        <v>0</v>
      </c>
      <c r="CY1622" s="817"/>
      <c r="CZ1622" s="817">
        <f t="shared" si="1446"/>
        <v>0</v>
      </c>
      <c r="DA1622" s="817">
        <f t="shared" si="1447"/>
        <v>0</v>
      </c>
      <c r="DB1622" s="817"/>
      <c r="DC1622" s="244"/>
      <c r="DD1622" s="244"/>
    </row>
    <row r="1623" spans="1:108">
      <c r="A1623" s="388">
        <v>1302062</v>
      </c>
      <c r="B1623" s="419" t="s">
        <v>2688</v>
      </c>
      <c r="C1623" s="320">
        <f t="shared" si="1425"/>
        <v>0</v>
      </c>
      <c r="D1623" s="478"/>
      <c r="E1623" s="145"/>
      <c r="F1623" s="146"/>
      <c r="G1623" s="280"/>
      <c r="H1623" s="164">
        <f t="shared" si="1426"/>
        <v>0</v>
      </c>
      <c r="I1623" s="58"/>
      <c r="J1623" s="148"/>
      <c r="K1623" s="59"/>
      <c r="L1623" s="110"/>
      <c r="M1623" s="148"/>
      <c r="N1623" s="111"/>
      <c r="O1623" s="162"/>
      <c r="P1623" s="160"/>
      <c r="Q1623" s="300"/>
      <c r="R1623" s="162"/>
      <c r="S1623" s="160"/>
      <c r="T1623" s="300"/>
      <c r="U1623" s="162"/>
      <c r="V1623" s="160"/>
      <c r="W1623" s="300"/>
      <c r="X1623" s="162"/>
      <c r="Y1623" s="160"/>
      <c r="Z1623" s="147"/>
      <c r="AA1623" s="58"/>
      <c r="AB1623" s="148"/>
      <c r="AC1623" s="59"/>
      <c r="AD1623" s="110"/>
      <c r="AE1623" s="148"/>
      <c r="AF1623" s="111"/>
      <c r="AG1623" s="149"/>
      <c r="AH1623" s="110"/>
      <c r="AI1623" s="111"/>
      <c r="AJ1623" s="149"/>
      <c r="AK1623" s="110"/>
      <c r="AL1623" s="111"/>
      <c r="AM1623" s="111"/>
      <c r="AN1623" s="111"/>
      <c r="AO1623" s="855" t="str">
        <f t="shared" si="1427"/>
        <v/>
      </c>
      <c r="BE1623" s="244"/>
      <c r="BF1623" s="244"/>
      <c r="BG1623" s="244"/>
      <c r="BH1623" s="244"/>
      <c r="CC1623" s="513" t="str">
        <f t="shared" si="1428"/>
        <v/>
      </c>
      <c r="CD1623" s="513" t="str">
        <f t="shared" si="1429"/>
        <v/>
      </c>
      <c r="CE1623" s="513" t="str">
        <f t="shared" si="1430"/>
        <v/>
      </c>
      <c r="CF1623" s="513" t="str">
        <f t="shared" si="1431"/>
        <v/>
      </c>
      <c r="CG1623" s="513" t="str">
        <f t="shared" si="1432"/>
        <v/>
      </c>
      <c r="CH1623" s="513" t="str">
        <f t="shared" si="1433"/>
        <v/>
      </c>
      <c r="CI1623" s="513" t="str">
        <f t="shared" si="1434"/>
        <v/>
      </c>
      <c r="CJ1623" s="513"/>
      <c r="CK1623" s="513" t="str">
        <f t="shared" si="1435"/>
        <v/>
      </c>
      <c r="CL1623" s="513" t="str">
        <f t="shared" si="1436"/>
        <v/>
      </c>
      <c r="CM1623" s="513"/>
      <c r="CN1623" s="513" t="str">
        <f t="shared" ref="CN1623:CN1624" si="1467">IF(AND($C1623&gt;0,AK1623="")," * No olvide digitar la variable Quirófano Cirugía Mayor. Digite Cero si no tiene.",IF(AK1623&gt;$C1623," *  La variable Quirófano Cirugía Mayor No puede ser mayor al Total.",""))</f>
        <v/>
      </c>
      <c r="CO1623" s="513" t="str">
        <f t="shared" ref="CO1623:CO1624" si="1468">IF(AND($C1623&gt;0,AL1623="")," * No olvide digitar la variable Asistencia Anestésica. Digite Cero si no tiene.",IF(AL1623&gt;$C1623," *  La variable Asistencia Anestésica No puede ser mayor al Total.",""))</f>
        <v/>
      </c>
      <c r="CR1623" s="822">
        <f t="shared" si="1439"/>
        <v>0</v>
      </c>
      <c r="CS1623" s="822">
        <f t="shared" si="1440"/>
        <v>0</v>
      </c>
      <c r="CT1623" s="823">
        <f t="shared" si="1441"/>
        <v>0</v>
      </c>
      <c r="CU1623" s="817">
        <f t="shared" si="1442"/>
        <v>0</v>
      </c>
      <c r="CV1623" s="817">
        <f t="shared" si="1443"/>
        <v>0</v>
      </c>
      <c r="CW1623" s="817">
        <f t="shared" si="1444"/>
        <v>0</v>
      </c>
      <c r="CX1623" s="817">
        <f t="shared" si="1445"/>
        <v>0</v>
      </c>
      <c r="CY1623" s="817"/>
      <c r="CZ1623" s="817">
        <f t="shared" si="1446"/>
        <v>0</v>
      </c>
      <c r="DA1623" s="817">
        <f t="shared" si="1447"/>
        <v>0</v>
      </c>
      <c r="DB1623" s="817"/>
      <c r="DC1623" s="822">
        <f t="shared" ref="DC1623:DC1624" si="1469">IF(AND($C1623&gt;0,AK1623=""),1,IF(AK1623&gt;$C1623,1,0))</f>
        <v>0</v>
      </c>
      <c r="DD1623" s="822">
        <f t="shared" ref="DD1623:DD1624" si="1470">IF(AND($C1623&gt;0,AL1623=""),1,IF(AL1623&gt;$C1623,1,0))</f>
        <v>0</v>
      </c>
    </row>
    <row r="1624" spans="1:108">
      <c r="A1624" s="388">
        <v>1302063</v>
      </c>
      <c r="B1624" s="419" t="s">
        <v>2689</v>
      </c>
      <c r="C1624" s="320">
        <f t="shared" si="1425"/>
        <v>0</v>
      </c>
      <c r="D1624" s="478"/>
      <c r="E1624" s="145"/>
      <c r="F1624" s="146"/>
      <c r="G1624" s="280"/>
      <c r="H1624" s="164">
        <f t="shared" si="1426"/>
        <v>0</v>
      </c>
      <c r="I1624" s="58"/>
      <c r="J1624" s="148"/>
      <c r="K1624" s="59"/>
      <c r="L1624" s="110"/>
      <c r="M1624" s="148"/>
      <c r="N1624" s="111"/>
      <c r="O1624" s="162"/>
      <c r="P1624" s="160"/>
      <c r="Q1624" s="300"/>
      <c r="R1624" s="162"/>
      <c r="S1624" s="160"/>
      <c r="T1624" s="300"/>
      <c r="U1624" s="162"/>
      <c r="V1624" s="160"/>
      <c r="W1624" s="300"/>
      <c r="X1624" s="162"/>
      <c r="Y1624" s="160"/>
      <c r="Z1624" s="147"/>
      <c r="AA1624" s="58"/>
      <c r="AB1624" s="148"/>
      <c r="AC1624" s="59"/>
      <c r="AD1624" s="110"/>
      <c r="AE1624" s="148"/>
      <c r="AF1624" s="111"/>
      <c r="AG1624" s="149"/>
      <c r="AH1624" s="110"/>
      <c r="AI1624" s="111"/>
      <c r="AJ1624" s="149"/>
      <c r="AK1624" s="110"/>
      <c r="AL1624" s="111"/>
      <c r="AM1624" s="111"/>
      <c r="AN1624" s="111"/>
      <c r="AO1624" s="855" t="str">
        <f t="shared" si="1427"/>
        <v/>
      </c>
      <c r="BE1624" s="244"/>
      <c r="BF1624" s="244"/>
      <c r="BG1624" s="244"/>
      <c r="BH1624" s="244"/>
      <c r="CC1624" s="513" t="str">
        <f t="shared" si="1428"/>
        <v/>
      </c>
      <c r="CD1624" s="513" t="str">
        <f t="shared" si="1429"/>
        <v/>
      </c>
      <c r="CE1624" s="513" t="str">
        <f t="shared" si="1430"/>
        <v/>
      </c>
      <c r="CF1624" s="513" t="str">
        <f t="shared" si="1431"/>
        <v/>
      </c>
      <c r="CG1624" s="513" t="str">
        <f t="shared" si="1432"/>
        <v/>
      </c>
      <c r="CH1624" s="513" t="str">
        <f t="shared" si="1433"/>
        <v/>
      </c>
      <c r="CI1624" s="513" t="str">
        <f t="shared" si="1434"/>
        <v/>
      </c>
      <c r="CJ1624" s="513"/>
      <c r="CK1624" s="513" t="str">
        <f t="shared" si="1435"/>
        <v/>
      </c>
      <c r="CL1624" s="513" t="str">
        <f t="shared" si="1436"/>
        <v/>
      </c>
      <c r="CM1624" s="513"/>
      <c r="CN1624" s="513" t="str">
        <f t="shared" si="1467"/>
        <v/>
      </c>
      <c r="CO1624" s="513" t="str">
        <f t="shared" si="1468"/>
        <v/>
      </c>
      <c r="CR1624" s="822">
        <f t="shared" si="1439"/>
        <v>0</v>
      </c>
      <c r="CS1624" s="822">
        <f t="shared" si="1440"/>
        <v>0</v>
      </c>
      <c r="CT1624" s="823">
        <f t="shared" si="1441"/>
        <v>0</v>
      </c>
      <c r="CU1624" s="817">
        <f t="shared" si="1442"/>
        <v>0</v>
      </c>
      <c r="CV1624" s="817">
        <f t="shared" si="1443"/>
        <v>0</v>
      </c>
      <c r="CW1624" s="817">
        <f t="shared" si="1444"/>
        <v>0</v>
      </c>
      <c r="CX1624" s="817">
        <f t="shared" si="1445"/>
        <v>0</v>
      </c>
      <c r="CY1624" s="817"/>
      <c r="CZ1624" s="817">
        <f t="shared" si="1446"/>
        <v>0</v>
      </c>
      <c r="DA1624" s="817">
        <f t="shared" si="1447"/>
        <v>0</v>
      </c>
      <c r="DB1624" s="817"/>
      <c r="DC1624" s="822">
        <f t="shared" si="1469"/>
        <v>0</v>
      </c>
      <c r="DD1624" s="822">
        <f t="shared" si="1470"/>
        <v>0</v>
      </c>
    </row>
    <row r="1625" spans="1:108">
      <c r="A1625" s="388">
        <v>1302064</v>
      </c>
      <c r="B1625" s="419" t="s">
        <v>2690</v>
      </c>
      <c r="C1625" s="320">
        <f t="shared" si="1425"/>
        <v>0</v>
      </c>
      <c r="D1625" s="478"/>
      <c r="E1625" s="145"/>
      <c r="F1625" s="146"/>
      <c r="G1625" s="280"/>
      <c r="H1625" s="164">
        <f t="shared" si="1426"/>
        <v>0</v>
      </c>
      <c r="I1625" s="58"/>
      <c r="J1625" s="148"/>
      <c r="K1625" s="59"/>
      <c r="L1625" s="110"/>
      <c r="M1625" s="148"/>
      <c r="N1625" s="111"/>
      <c r="O1625" s="175">
        <f t="shared" ref="O1625:O1632" si="1471">SUM(P1625:Q1625)</f>
        <v>0</v>
      </c>
      <c r="P1625" s="110"/>
      <c r="Q1625" s="111"/>
      <c r="R1625" s="175">
        <f t="shared" ref="R1625:R1632" si="1472">SUM(S1625:T1625)</f>
        <v>0</v>
      </c>
      <c r="S1625" s="110"/>
      <c r="T1625" s="111"/>
      <c r="U1625" s="175">
        <f t="shared" ref="U1625:U1632" si="1473">SUM(V1625:W1625)</f>
        <v>0</v>
      </c>
      <c r="V1625" s="110"/>
      <c r="W1625" s="111"/>
      <c r="X1625" s="175">
        <f t="shared" ref="X1625:X1632" si="1474">SUM(Y1625:Z1625)</f>
        <v>0</v>
      </c>
      <c r="Y1625" s="110"/>
      <c r="Z1625" s="282"/>
      <c r="AA1625" s="58"/>
      <c r="AB1625" s="148"/>
      <c r="AC1625" s="59"/>
      <c r="AD1625" s="110"/>
      <c r="AE1625" s="148"/>
      <c r="AF1625" s="111"/>
      <c r="AG1625" s="149"/>
      <c r="AH1625" s="110"/>
      <c r="AI1625" s="111"/>
      <c r="AJ1625" s="149"/>
      <c r="AK1625" s="75"/>
      <c r="AL1625" s="271"/>
      <c r="AM1625" s="271"/>
      <c r="AN1625" s="271"/>
      <c r="AO1625" s="855" t="str">
        <f t="shared" si="1427"/>
        <v/>
      </c>
      <c r="BE1625" s="244"/>
      <c r="BF1625" s="244"/>
      <c r="BG1625" s="244"/>
      <c r="BH1625" s="244"/>
      <c r="CC1625" s="513" t="str">
        <f t="shared" si="1428"/>
        <v/>
      </c>
      <c r="CD1625" s="513" t="str">
        <f t="shared" si="1429"/>
        <v/>
      </c>
      <c r="CE1625" s="513" t="str">
        <f t="shared" si="1430"/>
        <v/>
      </c>
      <c r="CF1625" s="513" t="str">
        <f t="shared" si="1431"/>
        <v/>
      </c>
      <c r="CG1625" s="513" t="str">
        <f t="shared" si="1432"/>
        <v/>
      </c>
      <c r="CH1625" s="513" t="str">
        <f t="shared" si="1433"/>
        <v/>
      </c>
      <c r="CI1625" s="513" t="str">
        <f t="shared" si="1434"/>
        <v/>
      </c>
      <c r="CJ1625" s="513"/>
      <c r="CK1625" s="513" t="str">
        <f t="shared" si="1435"/>
        <v/>
      </c>
      <c r="CL1625" s="513" t="str">
        <f t="shared" si="1436"/>
        <v/>
      </c>
      <c r="CM1625" s="513"/>
      <c r="CN1625" s="244"/>
      <c r="CO1625" s="244"/>
      <c r="CR1625" s="822">
        <f t="shared" si="1439"/>
        <v>0</v>
      </c>
      <c r="CS1625" s="822">
        <f t="shared" si="1440"/>
        <v>0</v>
      </c>
      <c r="CT1625" s="823">
        <f t="shared" si="1441"/>
        <v>0</v>
      </c>
      <c r="CU1625" s="817">
        <f t="shared" si="1442"/>
        <v>0</v>
      </c>
      <c r="CV1625" s="817">
        <f t="shared" si="1443"/>
        <v>0</v>
      </c>
      <c r="CW1625" s="817">
        <f t="shared" si="1444"/>
        <v>0</v>
      </c>
      <c r="CX1625" s="817">
        <f t="shared" si="1445"/>
        <v>0</v>
      </c>
      <c r="CY1625" s="817"/>
      <c r="CZ1625" s="817">
        <f t="shared" si="1446"/>
        <v>0</v>
      </c>
      <c r="DA1625" s="817">
        <f t="shared" si="1447"/>
        <v>0</v>
      </c>
      <c r="DB1625" s="817"/>
      <c r="DC1625" s="244"/>
      <c r="DD1625" s="244"/>
    </row>
    <row r="1626" spans="1:108" ht="21">
      <c r="A1626" s="388">
        <v>1302065</v>
      </c>
      <c r="B1626" s="419" t="s">
        <v>2691</v>
      </c>
      <c r="C1626" s="320">
        <f t="shared" si="1425"/>
        <v>0</v>
      </c>
      <c r="D1626" s="478"/>
      <c r="E1626" s="145"/>
      <c r="F1626" s="146"/>
      <c r="G1626" s="280"/>
      <c r="H1626" s="164">
        <f t="shared" si="1426"/>
        <v>0</v>
      </c>
      <c r="I1626" s="58"/>
      <c r="J1626" s="148"/>
      <c r="K1626" s="59"/>
      <c r="L1626" s="110"/>
      <c r="M1626" s="148"/>
      <c r="N1626" s="111"/>
      <c r="O1626" s="175">
        <f t="shared" si="1471"/>
        <v>0</v>
      </c>
      <c r="P1626" s="110"/>
      <c r="Q1626" s="111"/>
      <c r="R1626" s="175">
        <f t="shared" si="1472"/>
        <v>0</v>
      </c>
      <c r="S1626" s="110"/>
      <c r="T1626" s="111"/>
      <c r="U1626" s="175">
        <f t="shared" si="1473"/>
        <v>0</v>
      </c>
      <c r="V1626" s="110"/>
      <c r="W1626" s="111"/>
      <c r="X1626" s="175">
        <f t="shared" si="1474"/>
        <v>0</v>
      </c>
      <c r="Y1626" s="110"/>
      <c r="Z1626" s="282"/>
      <c r="AA1626" s="58"/>
      <c r="AB1626" s="148"/>
      <c r="AC1626" s="59"/>
      <c r="AD1626" s="110"/>
      <c r="AE1626" s="148"/>
      <c r="AF1626" s="111"/>
      <c r="AG1626" s="149"/>
      <c r="AH1626" s="110"/>
      <c r="AI1626" s="111"/>
      <c r="AJ1626" s="149"/>
      <c r="AK1626" s="75"/>
      <c r="AL1626" s="271"/>
      <c r="AM1626" s="271"/>
      <c r="AN1626" s="271"/>
      <c r="AO1626" s="855" t="str">
        <f t="shared" si="1427"/>
        <v/>
      </c>
      <c r="BE1626" s="244"/>
      <c r="BF1626" s="244"/>
      <c r="BG1626" s="244"/>
      <c r="BH1626" s="244"/>
      <c r="CC1626" s="513" t="str">
        <f t="shared" si="1428"/>
        <v/>
      </c>
      <c r="CD1626" s="513" t="str">
        <f t="shared" si="1429"/>
        <v/>
      </c>
      <c r="CE1626" s="513" t="str">
        <f t="shared" si="1430"/>
        <v/>
      </c>
      <c r="CF1626" s="513" t="str">
        <f t="shared" si="1431"/>
        <v/>
      </c>
      <c r="CG1626" s="513" t="str">
        <f t="shared" si="1432"/>
        <v/>
      </c>
      <c r="CH1626" s="513" t="str">
        <f t="shared" si="1433"/>
        <v/>
      </c>
      <c r="CI1626" s="513" t="str">
        <f t="shared" si="1434"/>
        <v/>
      </c>
      <c r="CJ1626" s="513"/>
      <c r="CK1626" s="513" t="str">
        <f t="shared" si="1435"/>
        <v/>
      </c>
      <c r="CL1626" s="513" t="str">
        <f t="shared" si="1436"/>
        <v/>
      </c>
      <c r="CM1626" s="513"/>
      <c r="CN1626" s="244"/>
      <c r="CO1626" s="244"/>
      <c r="CR1626" s="822">
        <f t="shared" si="1439"/>
        <v>0</v>
      </c>
      <c r="CS1626" s="822">
        <f t="shared" si="1440"/>
        <v>0</v>
      </c>
      <c r="CT1626" s="823">
        <f t="shared" si="1441"/>
        <v>0</v>
      </c>
      <c r="CU1626" s="817">
        <f t="shared" si="1442"/>
        <v>0</v>
      </c>
      <c r="CV1626" s="817">
        <f t="shared" si="1443"/>
        <v>0</v>
      </c>
      <c r="CW1626" s="817">
        <f t="shared" si="1444"/>
        <v>0</v>
      </c>
      <c r="CX1626" s="817">
        <f t="shared" si="1445"/>
        <v>0</v>
      </c>
      <c r="CY1626" s="817"/>
      <c r="CZ1626" s="817">
        <f t="shared" si="1446"/>
        <v>0</v>
      </c>
      <c r="DA1626" s="817">
        <f t="shared" si="1447"/>
        <v>0</v>
      </c>
      <c r="DB1626" s="817"/>
      <c r="DC1626" s="244"/>
      <c r="DD1626" s="244"/>
    </row>
    <row r="1627" spans="1:108">
      <c r="A1627" s="388">
        <v>1302066</v>
      </c>
      <c r="B1627" s="419" t="s">
        <v>2692</v>
      </c>
      <c r="C1627" s="320">
        <f t="shared" si="1425"/>
        <v>0</v>
      </c>
      <c r="D1627" s="478"/>
      <c r="E1627" s="145"/>
      <c r="F1627" s="146"/>
      <c r="G1627" s="280"/>
      <c r="H1627" s="164">
        <f t="shared" si="1426"/>
        <v>0</v>
      </c>
      <c r="I1627" s="58"/>
      <c r="J1627" s="148"/>
      <c r="K1627" s="59"/>
      <c r="L1627" s="110"/>
      <c r="M1627" s="148"/>
      <c r="N1627" s="111"/>
      <c r="O1627" s="175">
        <f t="shared" si="1471"/>
        <v>0</v>
      </c>
      <c r="P1627" s="110"/>
      <c r="Q1627" s="111"/>
      <c r="R1627" s="175">
        <f t="shared" si="1472"/>
        <v>0</v>
      </c>
      <c r="S1627" s="110"/>
      <c r="T1627" s="111"/>
      <c r="U1627" s="175">
        <f t="shared" si="1473"/>
        <v>0</v>
      </c>
      <c r="V1627" s="110"/>
      <c r="W1627" s="111"/>
      <c r="X1627" s="175">
        <f t="shared" si="1474"/>
        <v>0</v>
      </c>
      <c r="Y1627" s="110"/>
      <c r="Z1627" s="282"/>
      <c r="AA1627" s="58"/>
      <c r="AB1627" s="148"/>
      <c r="AC1627" s="59"/>
      <c r="AD1627" s="110"/>
      <c r="AE1627" s="148"/>
      <c r="AF1627" s="111"/>
      <c r="AG1627" s="149"/>
      <c r="AH1627" s="110"/>
      <c r="AI1627" s="111"/>
      <c r="AJ1627" s="149"/>
      <c r="AK1627" s="75"/>
      <c r="AL1627" s="271"/>
      <c r="AM1627" s="271"/>
      <c r="AN1627" s="271"/>
      <c r="AO1627" s="855" t="str">
        <f t="shared" si="1427"/>
        <v/>
      </c>
      <c r="BE1627" s="244"/>
      <c r="BF1627" s="244"/>
      <c r="BG1627" s="244"/>
      <c r="BH1627" s="244"/>
      <c r="CC1627" s="513" t="str">
        <f t="shared" si="1428"/>
        <v/>
      </c>
      <c r="CD1627" s="513" t="str">
        <f t="shared" si="1429"/>
        <v/>
      </c>
      <c r="CE1627" s="513" t="str">
        <f t="shared" si="1430"/>
        <v/>
      </c>
      <c r="CF1627" s="513" t="str">
        <f t="shared" si="1431"/>
        <v/>
      </c>
      <c r="CG1627" s="513" t="str">
        <f t="shared" si="1432"/>
        <v/>
      </c>
      <c r="CH1627" s="513" t="str">
        <f t="shared" si="1433"/>
        <v/>
      </c>
      <c r="CI1627" s="513" t="str">
        <f t="shared" si="1434"/>
        <v/>
      </c>
      <c r="CJ1627" s="513"/>
      <c r="CK1627" s="513" t="str">
        <f t="shared" si="1435"/>
        <v/>
      </c>
      <c r="CL1627" s="513" t="str">
        <f t="shared" si="1436"/>
        <v/>
      </c>
      <c r="CM1627" s="513"/>
      <c r="CN1627" s="244"/>
      <c r="CO1627" s="244"/>
      <c r="CR1627" s="822">
        <f t="shared" si="1439"/>
        <v>0</v>
      </c>
      <c r="CS1627" s="822">
        <f t="shared" si="1440"/>
        <v>0</v>
      </c>
      <c r="CT1627" s="823">
        <f t="shared" si="1441"/>
        <v>0</v>
      </c>
      <c r="CU1627" s="817">
        <f t="shared" si="1442"/>
        <v>0</v>
      </c>
      <c r="CV1627" s="817">
        <f t="shared" si="1443"/>
        <v>0</v>
      </c>
      <c r="CW1627" s="817">
        <f t="shared" si="1444"/>
        <v>0</v>
      </c>
      <c r="CX1627" s="817">
        <f t="shared" si="1445"/>
        <v>0</v>
      </c>
      <c r="CY1627" s="817"/>
      <c r="CZ1627" s="817">
        <f t="shared" si="1446"/>
        <v>0</v>
      </c>
      <c r="DA1627" s="817">
        <f t="shared" si="1447"/>
        <v>0</v>
      </c>
      <c r="DB1627" s="817"/>
      <c r="DC1627" s="244"/>
      <c r="DD1627" s="244"/>
    </row>
    <row r="1628" spans="1:108">
      <c r="A1628" s="388">
        <v>1302106</v>
      </c>
      <c r="B1628" s="419" t="s">
        <v>2693</v>
      </c>
      <c r="C1628" s="320">
        <f t="shared" si="1425"/>
        <v>0</v>
      </c>
      <c r="D1628" s="478"/>
      <c r="E1628" s="145"/>
      <c r="F1628" s="146"/>
      <c r="G1628" s="280"/>
      <c r="H1628" s="164">
        <f t="shared" si="1426"/>
        <v>0</v>
      </c>
      <c r="I1628" s="58"/>
      <c r="J1628" s="148"/>
      <c r="K1628" s="59"/>
      <c r="L1628" s="110"/>
      <c r="M1628" s="148"/>
      <c r="N1628" s="111"/>
      <c r="O1628" s="175">
        <f t="shared" si="1471"/>
        <v>0</v>
      </c>
      <c r="P1628" s="110"/>
      <c r="Q1628" s="111"/>
      <c r="R1628" s="175">
        <f t="shared" si="1472"/>
        <v>0</v>
      </c>
      <c r="S1628" s="110"/>
      <c r="T1628" s="111"/>
      <c r="U1628" s="175">
        <f t="shared" si="1473"/>
        <v>0</v>
      </c>
      <c r="V1628" s="110"/>
      <c r="W1628" s="111"/>
      <c r="X1628" s="175">
        <f t="shared" si="1474"/>
        <v>0</v>
      </c>
      <c r="Y1628" s="110"/>
      <c r="Z1628" s="282"/>
      <c r="AA1628" s="58"/>
      <c r="AB1628" s="148"/>
      <c r="AC1628" s="59"/>
      <c r="AD1628" s="110"/>
      <c r="AE1628" s="148"/>
      <c r="AF1628" s="111"/>
      <c r="AG1628" s="149"/>
      <c r="AH1628" s="110"/>
      <c r="AI1628" s="111"/>
      <c r="AJ1628" s="149"/>
      <c r="AK1628" s="75"/>
      <c r="AL1628" s="271"/>
      <c r="AM1628" s="271"/>
      <c r="AN1628" s="271"/>
      <c r="AO1628" s="855" t="str">
        <f t="shared" si="1427"/>
        <v/>
      </c>
      <c r="BE1628" s="244"/>
      <c r="BF1628" s="244"/>
      <c r="BG1628" s="244"/>
      <c r="BH1628" s="244"/>
      <c r="CC1628" s="513" t="str">
        <f t="shared" ref="CC1628:CC1639" si="1475">IF(AND($C1628&gt;0,AA1628="")," * No olvide digitar la variable "&amp;$AA$8&amp;""&amp;": Atención Cerrada. Digite Cero si no tiene.","")</f>
        <v/>
      </c>
      <c r="CD1628" s="513" t="str">
        <f t="shared" ref="CD1628:CD1639" si="1476">IF(AND($C1628&gt;0,AB1628="")," * No olvide digitar la variable "&amp;$AA$8&amp;""&amp;": Atención Abierta. Digite Cero si no tiene.","")</f>
        <v/>
      </c>
      <c r="CE1628" s="513" t="str">
        <f t="shared" ref="CE1628:CE1639" si="1477">IF(AND($C1628&gt;0,AC1628="")," * No olvide digitar la variable "&amp;$AA$8&amp;""&amp;": Emergencia. Digite Cero si no tiene.","")</f>
        <v/>
      </c>
      <c r="CF1628" s="513" t="str">
        <f t="shared" ref="CF1628:CF1639" si="1478">IF(AND(C1628&lt;AA1628+AB1628+AC1628)," * La Suma de la variable "&amp;$AA$8&amp;""&amp;" no puede ser mayor al Total.","")</f>
        <v/>
      </c>
      <c r="CG1628" s="513" t="str">
        <f t="shared" ref="CG1628:CG1639" si="1479">IF(AND($C1628&gt;0,AD1628="")," * No olvide digitar la variable "&amp;$AD$8&amp;""&amp;": Honorarios. Digite Cero si no tiene.","")</f>
        <v/>
      </c>
      <c r="CH1628" s="513" t="str">
        <f t="shared" ref="CH1628:CH1639" si="1480">IF(AND($C1628&gt;0,AE1628="")," * No olvide digitar la variable "&amp;$AD$8&amp;""&amp;": Convenios. Digite Cero si no tiene.","")</f>
        <v/>
      </c>
      <c r="CI1628" s="513" t="str">
        <f t="shared" ref="CI1628:CI1639" si="1481">IF(AND($C1628&gt;0,AF1628="")," * No olvide digitar la variable "&amp;$AD$8&amp;""&amp;": Consultores de llamada. Digite Cero si no tiene.","")</f>
        <v/>
      </c>
      <c r="CJ1628" s="513"/>
      <c r="CK1628" s="513" t="str">
        <f t="shared" ref="CK1628:CK1639" si="1482">IF(AND($C1628&gt;0,AH1628="")," * No olvide digitar la variable "&amp;$AH$8&amp;""&amp;" Al Sistema. Digite Cero si no tiene.","")</f>
        <v/>
      </c>
      <c r="CL1628" s="513" t="str">
        <f t="shared" ref="CL1628:CL1639" si="1483">IF(AND($C1628&gt;0,AI1628="")," * No olvide digitar la variable "&amp;$AH$8&amp;""&amp;" al Extrasistema. Digite Cero si no tiene.","")</f>
        <v/>
      </c>
      <c r="CM1628" s="513"/>
      <c r="CN1628" s="244"/>
      <c r="CO1628" s="244"/>
      <c r="CR1628" s="822">
        <f t="shared" ref="CR1628:CR1639" si="1484">IF(AND($C1628&gt;0,AA1628=""),1,0)</f>
        <v>0</v>
      </c>
      <c r="CS1628" s="822">
        <f t="shared" ref="CS1628:CS1639" si="1485">IF(AND($C1628&gt;0,AB1628=""),1,0)</f>
        <v>0</v>
      </c>
      <c r="CT1628" s="823">
        <f t="shared" ref="CT1628:CT1639" si="1486">IF(AND($C1628&gt;0,AC1628=""),1,0)</f>
        <v>0</v>
      </c>
      <c r="CU1628" s="817">
        <f t="shared" ref="CU1628:CU1639" si="1487">IF(AND(C1628&lt;AA1628+AB1628+AC1628),1,0)</f>
        <v>0</v>
      </c>
      <c r="CV1628" s="817">
        <f t="shared" ref="CV1628:CV1639" si="1488">IF(AND($C1628&gt;0,AD1628=""),1,0)</f>
        <v>0</v>
      </c>
      <c r="CW1628" s="817">
        <f t="shared" ref="CW1628:CW1639" si="1489">IF(AND($C1628&gt;0,AE1628=""),1,0)</f>
        <v>0</v>
      </c>
      <c r="CX1628" s="817">
        <f t="shared" ref="CX1628:CX1639" si="1490">IF(AND($C1628&gt;0,AF1628=""),1,0)</f>
        <v>0</v>
      </c>
      <c r="CY1628" s="817"/>
      <c r="CZ1628" s="817">
        <f t="shared" ref="CZ1628:CZ1639" si="1491">IF(AND($C1628&gt;0,AH1628=""),1,0)</f>
        <v>0</v>
      </c>
      <c r="DA1628" s="817">
        <f t="shared" ref="DA1628:DA1639" si="1492">IF(AND($C1628&gt;0,AI1628=""),1,0)</f>
        <v>0</v>
      </c>
      <c r="DB1628" s="817"/>
      <c r="DC1628" s="244"/>
      <c r="DD1628" s="244"/>
    </row>
    <row r="1629" spans="1:108">
      <c r="A1629" s="388">
        <v>1302067</v>
      </c>
      <c r="B1629" s="419" t="s">
        <v>2694</v>
      </c>
      <c r="C1629" s="320">
        <f t="shared" si="1425"/>
        <v>0</v>
      </c>
      <c r="D1629" s="478"/>
      <c r="E1629" s="145"/>
      <c r="F1629" s="146"/>
      <c r="G1629" s="280"/>
      <c r="H1629" s="164">
        <f t="shared" si="1426"/>
        <v>0</v>
      </c>
      <c r="I1629" s="58"/>
      <c r="J1629" s="148"/>
      <c r="K1629" s="59"/>
      <c r="L1629" s="110"/>
      <c r="M1629" s="148"/>
      <c r="N1629" s="111"/>
      <c r="O1629" s="175">
        <f t="shared" si="1471"/>
        <v>0</v>
      </c>
      <c r="P1629" s="110"/>
      <c r="Q1629" s="111"/>
      <c r="R1629" s="175">
        <f t="shared" si="1472"/>
        <v>0</v>
      </c>
      <c r="S1629" s="110"/>
      <c r="T1629" s="111"/>
      <c r="U1629" s="175">
        <f t="shared" si="1473"/>
        <v>0</v>
      </c>
      <c r="V1629" s="110"/>
      <c r="W1629" s="111"/>
      <c r="X1629" s="175">
        <f t="shared" si="1474"/>
        <v>0</v>
      </c>
      <c r="Y1629" s="110"/>
      <c r="Z1629" s="282"/>
      <c r="AA1629" s="58"/>
      <c r="AB1629" s="148"/>
      <c r="AC1629" s="59"/>
      <c r="AD1629" s="110"/>
      <c r="AE1629" s="148"/>
      <c r="AF1629" s="111"/>
      <c r="AG1629" s="149"/>
      <c r="AH1629" s="110"/>
      <c r="AI1629" s="111"/>
      <c r="AJ1629" s="149"/>
      <c r="AK1629" s="75"/>
      <c r="AL1629" s="271"/>
      <c r="AM1629" s="271"/>
      <c r="AN1629" s="271"/>
      <c r="AO1629" s="855" t="str">
        <f t="shared" si="1427"/>
        <v/>
      </c>
      <c r="BE1629" s="244"/>
      <c r="BF1629" s="244"/>
      <c r="BG1629" s="244"/>
      <c r="BH1629" s="244"/>
      <c r="CC1629" s="513" t="str">
        <f t="shared" si="1475"/>
        <v/>
      </c>
      <c r="CD1629" s="513" t="str">
        <f t="shared" si="1476"/>
        <v/>
      </c>
      <c r="CE1629" s="513" t="str">
        <f t="shared" si="1477"/>
        <v/>
      </c>
      <c r="CF1629" s="513" t="str">
        <f t="shared" si="1478"/>
        <v/>
      </c>
      <c r="CG1629" s="513" t="str">
        <f t="shared" si="1479"/>
        <v/>
      </c>
      <c r="CH1629" s="513" t="str">
        <f t="shared" si="1480"/>
        <v/>
      </c>
      <c r="CI1629" s="513" t="str">
        <f t="shared" si="1481"/>
        <v/>
      </c>
      <c r="CJ1629" s="513"/>
      <c r="CK1629" s="513" t="str">
        <f t="shared" si="1482"/>
        <v/>
      </c>
      <c r="CL1629" s="513" t="str">
        <f t="shared" si="1483"/>
        <v/>
      </c>
      <c r="CM1629" s="513"/>
      <c r="CN1629" s="244"/>
      <c r="CO1629" s="244"/>
      <c r="CR1629" s="822">
        <f t="shared" si="1484"/>
        <v>0</v>
      </c>
      <c r="CS1629" s="822">
        <f t="shared" si="1485"/>
        <v>0</v>
      </c>
      <c r="CT1629" s="823">
        <f t="shared" si="1486"/>
        <v>0</v>
      </c>
      <c r="CU1629" s="817">
        <f t="shared" si="1487"/>
        <v>0</v>
      </c>
      <c r="CV1629" s="817">
        <f t="shared" si="1488"/>
        <v>0</v>
      </c>
      <c r="CW1629" s="817">
        <f t="shared" si="1489"/>
        <v>0</v>
      </c>
      <c r="CX1629" s="817">
        <f t="shared" si="1490"/>
        <v>0</v>
      </c>
      <c r="CY1629" s="817"/>
      <c r="CZ1629" s="817">
        <f t="shared" si="1491"/>
        <v>0</v>
      </c>
      <c r="DA1629" s="817">
        <f t="shared" si="1492"/>
        <v>0</v>
      </c>
      <c r="DB1629" s="817"/>
      <c r="DC1629" s="244"/>
      <c r="DD1629" s="244"/>
    </row>
    <row r="1630" spans="1:108">
      <c r="A1630" s="388">
        <v>1302068</v>
      </c>
      <c r="B1630" s="419" t="s">
        <v>2695</v>
      </c>
      <c r="C1630" s="320">
        <f t="shared" si="1425"/>
        <v>0</v>
      </c>
      <c r="D1630" s="478"/>
      <c r="E1630" s="145"/>
      <c r="F1630" s="146"/>
      <c r="G1630" s="280"/>
      <c r="H1630" s="164">
        <f t="shared" si="1426"/>
        <v>0</v>
      </c>
      <c r="I1630" s="58"/>
      <c r="J1630" s="148"/>
      <c r="K1630" s="59"/>
      <c r="L1630" s="110"/>
      <c r="M1630" s="148"/>
      <c r="N1630" s="111"/>
      <c r="O1630" s="175">
        <f t="shared" si="1471"/>
        <v>0</v>
      </c>
      <c r="P1630" s="110"/>
      <c r="Q1630" s="111"/>
      <c r="R1630" s="175">
        <f t="shared" si="1472"/>
        <v>0</v>
      </c>
      <c r="S1630" s="110"/>
      <c r="T1630" s="111"/>
      <c r="U1630" s="175">
        <f t="shared" si="1473"/>
        <v>0</v>
      </c>
      <c r="V1630" s="110"/>
      <c r="W1630" s="111"/>
      <c r="X1630" s="175">
        <f t="shared" si="1474"/>
        <v>0</v>
      </c>
      <c r="Y1630" s="110"/>
      <c r="Z1630" s="282"/>
      <c r="AA1630" s="58"/>
      <c r="AB1630" s="148"/>
      <c r="AC1630" s="59"/>
      <c r="AD1630" s="110"/>
      <c r="AE1630" s="148"/>
      <c r="AF1630" s="111"/>
      <c r="AG1630" s="149"/>
      <c r="AH1630" s="110"/>
      <c r="AI1630" s="111"/>
      <c r="AJ1630" s="149"/>
      <c r="AK1630" s="75"/>
      <c r="AL1630" s="271"/>
      <c r="AM1630" s="271"/>
      <c r="AN1630" s="271"/>
      <c r="AO1630" s="855" t="str">
        <f t="shared" si="1427"/>
        <v/>
      </c>
      <c r="BE1630" s="244"/>
      <c r="BF1630" s="244"/>
      <c r="BG1630" s="244"/>
      <c r="BH1630" s="244"/>
      <c r="CC1630" s="513" t="str">
        <f t="shared" si="1475"/>
        <v/>
      </c>
      <c r="CD1630" s="513" t="str">
        <f t="shared" si="1476"/>
        <v/>
      </c>
      <c r="CE1630" s="513" t="str">
        <f t="shared" si="1477"/>
        <v/>
      </c>
      <c r="CF1630" s="513" t="str">
        <f t="shared" si="1478"/>
        <v/>
      </c>
      <c r="CG1630" s="513" t="str">
        <f t="shared" si="1479"/>
        <v/>
      </c>
      <c r="CH1630" s="513" t="str">
        <f t="shared" si="1480"/>
        <v/>
      </c>
      <c r="CI1630" s="513" t="str">
        <f t="shared" si="1481"/>
        <v/>
      </c>
      <c r="CJ1630" s="513"/>
      <c r="CK1630" s="513" t="str">
        <f t="shared" si="1482"/>
        <v/>
      </c>
      <c r="CL1630" s="513" t="str">
        <f t="shared" si="1483"/>
        <v/>
      </c>
      <c r="CM1630" s="513"/>
      <c r="CN1630" s="244"/>
      <c r="CO1630" s="244"/>
      <c r="CR1630" s="822">
        <f t="shared" si="1484"/>
        <v>0</v>
      </c>
      <c r="CS1630" s="822">
        <f t="shared" si="1485"/>
        <v>0</v>
      </c>
      <c r="CT1630" s="823">
        <f t="shared" si="1486"/>
        <v>0</v>
      </c>
      <c r="CU1630" s="817">
        <f t="shared" si="1487"/>
        <v>0</v>
      </c>
      <c r="CV1630" s="817">
        <f t="shared" si="1488"/>
        <v>0</v>
      </c>
      <c r="CW1630" s="817">
        <f t="shared" si="1489"/>
        <v>0</v>
      </c>
      <c r="CX1630" s="817">
        <f t="shared" si="1490"/>
        <v>0</v>
      </c>
      <c r="CY1630" s="817"/>
      <c r="CZ1630" s="817">
        <f t="shared" si="1491"/>
        <v>0</v>
      </c>
      <c r="DA1630" s="817">
        <f t="shared" si="1492"/>
        <v>0</v>
      </c>
      <c r="DB1630" s="817"/>
      <c r="DC1630" s="244"/>
      <c r="DD1630" s="244"/>
    </row>
    <row r="1631" spans="1:108">
      <c r="A1631" s="388">
        <v>1302107</v>
      </c>
      <c r="B1631" s="419" t="s">
        <v>2696</v>
      </c>
      <c r="C1631" s="320">
        <f t="shared" si="1425"/>
        <v>0</v>
      </c>
      <c r="D1631" s="478"/>
      <c r="E1631" s="145"/>
      <c r="F1631" s="146"/>
      <c r="G1631" s="280"/>
      <c r="H1631" s="164">
        <f t="shared" si="1426"/>
        <v>0</v>
      </c>
      <c r="I1631" s="58"/>
      <c r="J1631" s="148"/>
      <c r="K1631" s="59"/>
      <c r="L1631" s="110"/>
      <c r="M1631" s="148"/>
      <c r="N1631" s="111"/>
      <c r="O1631" s="175">
        <f t="shared" si="1471"/>
        <v>0</v>
      </c>
      <c r="P1631" s="110"/>
      <c r="Q1631" s="111"/>
      <c r="R1631" s="175">
        <f t="shared" si="1472"/>
        <v>0</v>
      </c>
      <c r="S1631" s="110"/>
      <c r="T1631" s="111"/>
      <c r="U1631" s="175">
        <f t="shared" si="1473"/>
        <v>0</v>
      </c>
      <c r="V1631" s="110"/>
      <c r="W1631" s="111"/>
      <c r="X1631" s="175">
        <f t="shared" si="1474"/>
        <v>0</v>
      </c>
      <c r="Y1631" s="110"/>
      <c r="Z1631" s="282"/>
      <c r="AA1631" s="58"/>
      <c r="AB1631" s="148"/>
      <c r="AC1631" s="59"/>
      <c r="AD1631" s="110"/>
      <c r="AE1631" s="148"/>
      <c r="AF1631" s="111"/>
      <c r="AG1631" s="149"/>
      <c r="AH1631" s="110"/>
      <c r="AI1631" s="111"/>
      <c r="AJ1631" s="149"/>
      <c r="AK1631" s="75"/>
      <c r="AL1631" s="271"/>
      <c r="AM1631" s="271"/>
      <c r="AN1631" s="271"/>
      <c r="AO1631" s="855" t="str">
        <f t="shared" si="1427"/>
        <v/>
      </c>
      <c r="BE1631" s="244"/>
      <c r="BF1631" s="244"/>
      <c r="BG1631" s="244"/>
      <c r="BH1631" s="244"/>
      <c r="CC1631" s="513" t="str">
        <f t="shared" si="1475"/>
        <v/>
      </c>
      <c r="CD1631" s="513" t="str">
        <f t="shared" si="1476"/>
        <v/>
      </c>
      <c r="CE1631" s="513" t="str">
        <f t="shared" si="1477"/>
        <v/>
      </c>
      <c r="CF1631" s="513" t="str">
        <f t="shared" si="1478"/>
        <v/>
      </c>
      <c r="CG1631" s="513" t="str">
        <f t="shared" si="1479"/>
        <v/>
      </c>
      <c r="CH1631" s="513" t="str">
        <f t="shared" si="1480"/>
        <v/>
      </c>
      <c r="CI1631" s="513" t="str">
        <f t="shared" si="1481"/>
        <v/>
      </c>
      <c r="CJ1631" s="513"/>
      <c r="CK1631" s="513" t="str">
        <f t="shared" si="1482"/>
        <v/>
      </c>
      <c r="CL1631" s="513" t="str">
        <f t="shared" si="1483"/>
        <v/>
      </c>
      <c r="CM1631" s="513"/>
      <c r="CN1631" s="244"/>
      <c r="CO1631" s="244"/>
      <c r="CR1631" s="822">
        <f t="shared" si="1484"/>
        <v>0</v>
      </c>
      <c r="CS1631" s="822">
        <f t="shared" si="1485"/>
        <v>0</v>
      </c>
      <c r="CT1631" s="823">
        <f t="shared" si="1486"/>
        <v>0</v>
      </c>
      <c r="CU1631" s="817">
        <f t="shared" si="1487"/>
        <v>0</v>
      </c>
      <c r="CV1631" s="817">
        <f t="shared" si="1488"/>
        <v>0</v>
      </c>
      <c r="CW1631" s="817">
        <f t="shared" si="1489"/>
        <v>0</v>
      </c>
      <c r="CX1631" s="817">
        <f t="shared" si="1490"/>
        <v>0</v>
      </c>
      <c r="CY1631" s="817"/>
      <c r="CZ1631" s="817">
        <f t="shared" si="1491"/>
        <v>0</v>
      </c>
      <c r="DA1631" s="817">
        <f t="shared" si="1492"/>
        <v>0</v>
      </c>
      <c r="DB1631" s="817"/>
      <c r="DC1631" s="244"/>
      <c r="DD1631" s="244"/>
    </row>
    <row r="1632" spans="1:108">
      <c r="A1632" s="388">
        <v>1302069</v>
      </c>
      <c r="B1632" s="419" t="s">
        <v>2697</v>
      </c>
      <c r="C1632" s="320">
        <f t="shared" si="1425"/>
        <v>0</v>
      </c>
      <c r="D1632" s="478"/>
      <c r="E1632" s="145"/>
      <c r="F1632" s="146"/>
      <c r="G1632" s="280"/>
      <c r="H1632" s="164">
        <f t="shared" si="1426"/>
        <v>0</v>
      </c>
      <c r="I1632" s="58"/>
      <c r="J1632" s="148"/>
      <c r="K1632" s="59"/>
      <c r="L1632" s="110"/>
      <c r="M1632" s="148"/>
      <c r="N1632" s="111"/>
      <c r="O1632" s="175">
        <f t="shared" si="1471"/>
        <v>0</v>
      </c>
      <c r="P1632" s="110"/>
      <c r="Q1632" s="111"/>
      <c r="R1632" s="175">
        <f t="shared" si="1472"/>
        <v>0</v>
      </c>
      <c r="S1632" s="110"/>
      <c r="T1632" s="111"/>
      <c r="U1632" s="175">
        <f t="shared" si="1473"/>
        <v>0</v>
      </c>
      <c r="V1632" s="110"/>
      <c r="W1632" s="111"/>
      <c r="X1632" s="175">
        <f t="shared" si="1474"/>
        <v>0</v>
      </c>
      <c r="Y1632" s="110"/>
      <c r="Z1632" s="282"/>
      <c r="AA1632" s="58"/>
      <c r="AB1632" s="148"/>
      <c r="AC1632" s="59"/>
      <c r="AD1632" s="110"/>
      <c r="AE1632" s="148"/>
      <c r="AF1632" s="111"/>
      <c r="AG1632" s="149"/>
      <c r="AH1632" s="110"/>
      <c r="AI1632" s="111"/>
      <c r="AJ1632" s="149"/>
      <c r="AK1632" s="75"/>
      <c r="AL1632" s="271"/>
      <c r="AM1632" s="271"/>
      <c r="AN1632" s="271"/>
      <c r="AO1632" s="855" t="str">
        <f t="shared" si="1427"/>
        <v/>
      </c>
      <c r="BE1632" s="244"/>
      <c r="BF1632" s="244"/>
      <c r="BG1632" s="244"/>
      <c r="BH1632" s="244"/>
      <c r="CC1632" s="513" t="str">
        <f t="shared" si="1475"/>
        <v/>
      </c>
      <c r="CD1632" s="513" t="str">
        <f t="shared" si="1476"/>
        <v/>
      </c>
      <c r="CE1632" s="513" t="str">
        <f t="shared" si="1477"/>
        <v/>
      </c>
      <c r="CF1632" s="513" t="str">
        <f t="shared" si="1478"/>
        <v/>
      </c>
      <c r="CG1632" s="513" t="str">
        <f t="shared" si="1479"/>
        <v/>
      </c>
      <c r="CH1632" s="513" t="str">
        <f t="shared" si="1480"/>
        <v/>
      </c>
      <c r="CI1632" s="513" t="str">
        <f t="shared" si="1481"/>
        <v/>
      </c>
      <c r="CJ1632" s="513"/>
      <c r="CK1632" s="513" t="str">
        <f t="shared" si="1482"/>
        <v/>
      </c>
      <c r="CL1632" s="513" t="str">
        <f t="shared" si="1483"/>
        <v/>
      </c>
      <c r="CM1632" s="513"/>
      <c r="CN1632" s="244"/>
      <c r="CO1632" s="244"/>
      <c r="CR1632" s="822">
        <f t="shared" si="1484"/>
        <v>0</v>
      </c>
      <c r="CS1632" s="822">
        <f t="shared" si="1485"/>
        <v>0</v>
      </c>
      <c r="CT1632" s="823">
        <f t="shared" si="1486"/>
        <v>0</v>
      </c>
      <c r="CU1632" s="817">
        <f t="shared" si="1487"/>
        <v>0</v>
      </c>
      <c r="CV1632" s="817">
        <f t="shared" si="1488"/>
        <v>0</v>
      </c>
      <c r="CW1632" s="817">
        <f t="shared" si="1489"/>
        <v>0</v>
      </c>
      <c r="CX1632" s="817">
        <f t="shared" si="1490"/>
        <v>0</v>
      </c>
      <c r="CY1632" s="817"/>
      <c r="CZ1632" s="817">
        <f t="shared" si="1491"/>
        <v>0</v>
      </c>
      <c r="DA1632" s="817">
        <f t="shared" si="1492"/>
        <v>0</v>
      </c>
      <c r="DB1632" s="817"/>
      <c r="DC1632" s="244"/>
      <c r="DD1632" s="244"/>
    </row>
    <row r="1633" spans="1:108">
      <c r="A1633" s="388">
        <v>1302070</v>
      </c>
      <c r="B1633" s="419" t="s">
        <v>2698</v>
      </c>
      <c r="C1633" s="320">
        <f t="shared" si="1425"/>
        <v>0</v>
      </c>
      <c r="D1633" s="478"/>
      <c r="E1633" s="145"/>
      <c r="F1633" s="146"/>
      <c r="G1633" s="280"/>
      <c r="H1633" s="164">
        <f t="shared" si="1426"/>
        <v>0</v>
      </c>
      <c r="I1633" s="58"/>
      <c r="J1633" s="148"/>
      <c r="K1633" s="59"/>
      <c r="L1633" s="110"/>
      <c r="M1633" s="148"/>
      <c r="N1633" s="111"/>
      <c r="O1633" s="162"/>
      <c r="P1633" s="160"/>
      <c r="Q1633" s="300"/>
      <c r="R1633" s="162"/>
      <c r="S1633" s="160"/>
      <c r="T1633" s="300"/>
      <c r="U1633" s="162"/>
      <c r="V1633" s="160"/>
      <c r="W1633" s="300"/>
      <c r="X1633" s="162"/>
      <c r="Y1633" s="160"/>
      <c r="Z1633" s="147"/>
      <c r="AA1633" s="58"/>
      <c r="AB1633" s="148"/>
      <c r="AC1633" s="59"/>
      <c r="AD1633" s="110"/>
      <c r="AE1633" s="148"/>
      <c r="AF1633" s="111"/>
      <c r="AG1633" s="149"/>
      <c r="AH1633" s="110"/>
      <c r="AI1633" s="111"/>
      <c r="AJ1633" s="149"/>
      <c r="AK1633" s="110"/>
      <c r="AL1633" s="111"/>
      <c r="AM1633" s="111"/>
      <c r="AN1633" s="111"/>
      <c r="AO1633" s="855" t="str">
        <f t="shared" si="1427"/>
        <v/>
      </c>
      <c r="BE1633" s="244"/>
      <c r="BF1633" s="244"/>
      <c r="BG1633" s="244"/>
      <c r="BH1633" s="244"/>
      <c r="CC1633" s="513" t="str">
        <f t="shared" si="1475"/>
        <v/>
      </c>
      <c r="CD1633" s="513" t="str">
        <f t="shared" si="1476"/>
        <v/>
      </c>
      <c r="CE1633" s="513" t="str">
        <f t="shared" si="1477"/>
        <v/>
      </c>
      <c r="CF1633" s="513" t="str">
        <f t="shared" si="1478"/>
        <v/>
      </c>
      <c r="CG1633" s="513" t="str">
        <f t="shared" si="1479"/>
        <v/>
      </c>
      <c r="CH1633" s="513" t="str">
        <f t="shared" si="1480"/>
        <v/>
      </c>
      <c r="CI1633" s="513" t="str">
        <f t="shared" si="1481"/>
        <v/>
      </c>
      <c r="CJ1633" s="513"/>
      <c r="CK1633" s="513" t="str">
        <f t="shared" si="1482"/>
        <v/>
      </c>
      <c r="CL1633" s="513" t="str">
        <f t="shared" si="1483"/>
        <v/>
      </c>
      <c r="CM1633" s="513"/>
      <c r="CN1633" s="513" t="str">
        <f t="shared" ref="CN1633" si="1493">IF(AND($C1633&gt;0,AK1633="")," * No olvide digitar la variable Quirófano Cirugía Mayor. Digite Cero si no tiene.",IF(AK1633&gt;$C1633," *  La variable Quirófano Cirugía Mayor No puede ser mayor al Total.",""))</f>
        <v/>
      </c>
      <c r="CO1633" s="513" t="str">
        <f t="shared" ref="CO1633" si="1494">IF(AND($C1633&gt;0,AL1633="")," * No olvide digitar la variable Asistencia Anestésica. Digite Cero si no tiene.",IF(AL1633&gt;$C1633," *  La variable Asistencia Anestésica No puede ser mayor al Total.",""))</f>
        <v/>
      </c>
      <c r="CR1633" s="822">
        <f t="shared" si="1484"/>
        <v>0</v>
      </c>
      <c r="CS1633" s="822">
        <f t="shared" si="1485"/>
        <v>0</v>
      </c>
      <c r="CT1633" s="823">
        <f t="shared" si="1486"/>
        <v>0</v>
      </c>
      <c r="CU1633" s="817">
        <f t="shared" si="1487"/>
        <v>0</v>
      </c>
      <c r="CV1633" s="817">
        <f t="shared" si="1488"/>
        <v>0</v>
      </c>
      <c r="CW1633" s="817">
        <f t="shared" si="1489"/>
        <v>0</v>
      </c>
      <c r="CX1633" s="817">
        <f t="shared" si="1490"/>
        <v>0</v>
      </c>
      <c r="CY1633" s="817"/>
      <c r="CZ1633" s="817">
        <f t="shared" si="1491"/>
        <v>0</v>
      </c>
      <c r="DA1633" s="817">
        <f t="shared" si="1492"/>
        <v>0</v>
      </c>
      <c r="DB1633" s="817"/>
      <c r="DC1633" s="822">
        <f t="shared" ref="DC1633" si="1495">IF(AND($C1633&gt;0,AK1633=""),1,IF(AK1633&gt;$C1633,1,0))</f>
        <v>0</v>
      </c>
      <c r="DD1633" s="822">
        <f t="shared" ref="DD1633" si="1496">IF(AND($C1633&gt;0,AL1633=""),1,IF(AL1633&gt;$C1633,1,0))</f>
        <v>0</v>
      </c>
    </row>
    <row r="1634" spans="1:108">
      <c r="A1634" s="388">
        <v>1302071</v>
      </c>
      <c r="B1634" s="419" t="s">
        <v>2699</v>
      </c>
      <c r="C1634" s="320">
        <f t="shared" si="1425"/>
        <v>0</v>
      </c>
      <c r="D1634" s="478"/>
      <c r="E1634" s="145"/>
      <c r="F1634" s="146"/>
      <c r="G1634" s="280"/>
      <c r="H1634" s="164">
        <f t="shared" si="1426"/>
        <v>0</v>
      </c>
      <c r="I1634" s="58"/>
      <c r="J1634" s="148"/>
      <c r="K1634" s="59"/>
      <c r="L1634" s="110"/>
      <c r="M1634" s="148"/>
      <c r="N1634" s="111"/>
      <c r="O1634" s="175">
        <f>SUM(P1634:Q1634)</f>
        <v>0</v>
      </c>
      <c r="P1634" s="110"/>
      <c r="Q1634" s="111"/>
      <c r="R1634" s="175">
        <f>SUM(S1634:T1634)</f>
        <v>0</v>
      </c>
      <c r="S1634" s="110"/>
      <c r="T1634" s="111"/>
      <c r="U1634" s="175">
        <f>SUM(V1634:W1634)</f>
        <v>0</v>
      </c>
      <c r="V1634" s="110"/>
      <c r="W1634" s="111"/>
      <c r="X1634" s="175">
        <f>SUM(Y1634:Z1634)</f>
        <v>0</v>
      </c>
      <c r="Y1634" s="110"/>
      <c r="Z1634" s="282"/>
      <c r="AA1634" s="58"/>
      <c r="AB1634" s="148"/>
      <c r="AC1634" s="59"/>
      <c r="AD1634" s="110"/>
      <c r="AE1634" s="148"/>
      <c r="AF1634" s="111"/>
      <c r="AG1634" s="149"/>
      <c r="AH1634" s="110"/>
      <c r="AI1634" s="111"/>
      <c r="AJ1634" s="149"/>
      <c r="AK1634" s="75"/>
      <c r="AL1634" s="271"/>
      <c r="AM1634" s="271"/>
      <c r="AN1634" s="271"/>
      <c r="AO1634" s="855" t="str">
        <f t="shared" si="1427"/>
        <v/>
      </c>
      <c r="BE1634" s="244"/>
      <c r="BF1634" s="244"/>
      <c r="BG1634" s="244"/>
      <c r="BH1634" s="244"/>
      <c r="CC1634" s="513" t="str">
        <f t="shared" si="1475"/>
        <v/>
      </c>
      <c r="CD1634" s="513" t="str">
        <f t="shared" si="1476"/>
        <v/>
      </c>
      <c r="CE1634" s="513" t="str">
        <f t="shared" si="1477"/>
        <v/>
      </c>
      <c r="CF1634" s="513" t="str">
        <f t="shared" si="1478"/>
        <v/>
      </c>
      <c r="CG1634" s="513" t="str">
        <f t="shared" si="1479"/>
        <v/>
      </c>
      <c r="CH1634" s="513" t="str">
        <f t="shared" si="1480"/>
        <v/>
      </c>
      <c r="CI1634" s="513" t="str">
        <f t="shared" si="1481"/>
        <v/>
      </c>
      <c r="CJ1634" s="513"/>
      <c r="CK1634" s="513" t="str">
        <f t="shared" si="1482"/>
        <v/>
      </c>
      <c r="CL1634" s="513" t="str">
        <f t="shared" si="1483"/>
        <v/>
      </c>
      <c r="CM1634" s="513"/>
      <c r="CN1634" s="244"/>
      <c r="CO1634" s="244"/>
      <c r="CR1634" s="822">
        <f t="shared" si="1484"/>
        <v>0</v>
      </c>
      <c r="CS1634" s="822">
        <f t="shared" si="1485"/>
        <v>0</v>
      </c>
      <c r="CT1634" s="823">
        <f t="shared" si="1486"/>
        <v>0</v>
      </c>
      <c r="CU1634" s="817">
        <f t="shared" si="1487"/>
        <v>0</v>
      </c>
      <c r="CV1634" s="817">
        <f t="shared" si="1488"/>
        <v>0</v>
      </c>
      <c r="CW1634" s="817">
        <f t="shared" si="1489"/>
        <v>0</v>
      </c>
      <c r="CX1634" s="817">
        <f t="shared" si="1490"/>
        <v>0</v>
      </c>
      <c r="CY1634" s="817"/>
      <c r="CZ1634" s="817">
        <f t="shared" si="1491"/>
        <v>0</v>
      </c>
      <c r="DA1634" s="817">
        <f t="shared" si="1492"/>
        <v>0</v>
      </c>
      <c r="DB1634" s="817"/>
      <c r="DC1634" s="244"/>
      <c r="DD1634" s="244"/>
    </row>
    <row r="1635" spans="1:108">
      <c r="A1635" s="388">
        <v>1302072</v>
      </c>
      <c r="B1635" s="419" t="s">
        <v>2700</v>
      </c>
      <c r="C1635" s="320">
        <f t="shared" si="1425"/>
        <v>0</v>
      </c>
      <c r="D1635" s="478"/>
      <c r="E1635" s="145"/>
      <c r="F1635" s="146"/>
      <c r="G1635" s="280"/>
      <c r="H1635" s="164">
        <f t="shared" si="1426"/>
        <v>0</v>
      </c>
      <c r="I1635" s="58"/>
      <c r="J1635" s="148"/>
      <c r="K1635" s="59"/>
      <c r="L1635" s="110"/>
      <c r="M1635" s="148"/>
      <c r="N1635" s="111"/>
      <c r="O1635" s="175">
        <f>SUM(P1635:Q1635)</f>
        <v>0</v>
      </c>
      <c r="P1635" s="110"/>
      <c r="Q1635" s="111"/>
      <c r="R1635" s="175">
        <f>SUM(S1635:T1635)</f>
        <v>0</v>
      </c>
      <c r="S1635" s="110"/>
      <c r="T1635" s="111"/>
      <c r="U1635" s="175">
        <f>SUM(V1635:W1635)</f>
        <v>0</v>
      </c>
      <c r="V1635" s="110"/>
      <c r="W1635" s="111"/>
      <c r="X1635" s="175">
        <f>SUM(Y1635:Z1635)</f>
        <v>0</v>
      </c>
      <c r="Y1635" s="110"/>
      <c r="Z1635" s="282"/>
      <c r="AA1635" s="58"/>
      <c r="AB1635" s="148"/>
      <c r="AC1635" s="59"/>
      <c r="AD1635" s="110"/>
      <c r="AE1635" s="148"/>
      <c r="AF1635" s="111"/>
      <c r="AG1635" s="149"/>
      <c r="AH1635" s="110"/>
      <c r="AI1635" s="111"/>
      <c r="AJ1635" s="149"/>
      <c r="AK1635" s="75"/>
      <c r="AL1635" s="271"/>
      <c r="AM1635" s="271"/>
      <c r="AN1635" s="271"/>
      <c r="AO1635" s="855" t="str">
        <f t="shared" si="1427"/>
        <v/>
      </c>
      <c r="BE1635" s="244"/>
      <c r="BF1635" s="244"/>
      <c r="BG1635" s="244"/>
      <c r="BH1635" s="244"/>
      <c r="CC1635" s="513" t="str">
        <f t="shared" si="1475"/>
        <v/>
      </c>
      <c r="CD1635" s="513" t="str">
        <f t="shared" si="1476"/>
        <v/>
      </c>
      <c r="CE1635" s="513" t="str">
        <f t="shared" si="1477"/>
        <v/>
      </c>
      <c r="CF1635" s="513" t="str">
        <f t="shared" si="1478"/>
        <v/>
      </c>
      <c r="CG1635" s="513" t="str">
        <f t="shared" si="1479"/>
        <v/>
      </c>
      <c r="CH1635" s="513" t="str">
        <f t="shared" si="1480"/>
        <v/>
      </c>
      <c r="CI1635" s="513" t="str">
        <f t="shared" si="1481"/>
        <v/>
      </c>
      <c r="CJ1635" s="513"/>
      <c r="CK1635" s="513" t="str">
        <f t="shared" si="1482"/>
        <v/>
      </c>
      <c r="CL1635" s="513" t="str">
        <f t="shared" si="1483"/>
        <v/>
      </c>
      <c r="CM1635" s="513"/>
      <c r="CN1635" s="244"/>
      <c r="CO1635" s="244"/>
      <c r="CR1635" s="822">
        <f t="shared" si="1484"/>
        <v>0</v>
      </c>
      <c r="CS1635" s="822">
        <f t="shared" si="1485"/>
        <v>0</v>
      </c>
      <c r="CT1635" s="823">
        <f t="shared" si="1486"/>
        <v>0</v>
      </c>
      <c r="CU1635" s="817">
        <f t="shared" si="1487"/>
        <v>0</v>
      </c>
      <c r="CV1635" s="817">
        <f t="shared" si="1488"/>
        <v>0</v>
      </c>
      <c r="CW1635" s="817">
        <f t="shared" si="1489"/>
        <v>0</v>
      </c>
      <c r="CX1635" s="817">
        <f t="shared" si="1490"/>
        <v>0</v>
      </c>
      <c r="CY1635" s="817"/>
      <c r="CZ1635" s="817">
        <f t="shared" si="1491"/>
        <v>0</v>
      </c>
      <c r="DA1635" s="817">
        <f t="shared" si="1492"/>
        <v>0</v>
      </c>
      <c r="DB1635" s="817"/>
      <c r="DC1635" s="244"/>
      <c r="DD1635" s="244"/>
    </row>
    <row r="1636" spans="1:108">
      <c r="A1636" s="388">
        <v>1302073</v>
      </c>
      <c r="B1636" s="419" t="s">
        <v>2701</v>
      </c>
      <c r="C1636" s="320">
        <f t="shared" si="1425"/>
        <v>0</v>
      </c>
      <c r="D1636" s="478"/>
      <c r="E1636" s="145"/>
      <c r="F1636" s="146"/>
      <c r="G1636" s="280"/>
      <c r="H1636" s="164">
        <f t="shared" si="1426"/>
        <v>0</v>
      </c>
      <c r="I1636" s="58"/>
      <c r="J1636" s="148"/>
      <c r="K1636" s="59"/>
      <c r="L1636" s="110"/>
      <c r="M1636" s="148"/>
      <c r="N1636" s="111"/>
      <c r="O1636" s="162"/>
      <c r="P1636" s="160"/>
      <c r="Q1636" s="300"/>
      <c r="R1636" s="162"/>
      <c r="S1636" s="160"/>
      <c r="T1636" s="300"/>
      <c r="U1636" s="162"/>
      <c r="V1636" s="160"/>
      <c r="W1636" s="300"/>
      <c r="X1636" s="162"/>
      <c r="Y1636" s="160"/>
      <c r="Z1636" s="147"/>
      <c r="AA1636" s="58"/>
      <c r="AB1636" s="148"/>
      <c r="AC1636" s="59"/>
      <c r="AD1636" s="110"/>
      <c r="AE1636" s="148"/>
      <c r="AF1636" s="111"/>
      <c r="AG1636" s="149"/>
      <c r="AH1636" s="110"/>
      <c r="AI1636" s="111"/>
      <c r="AJ1636" s="149"/>
      <c r="AK1636" s="110"/>
      <c r="AL1636" s="111"/>
      <c r="AM1636" s="111"/>
      <c r="AN1636" s="111"/>
      <c r="AO1636" s="855" t="str">
        <f t="shared" si="1427"/>
        <v/>
      </c>
      <c r="BE1636" s="244"/>
      <c r="BF1636" s="244"/>
      <c r="BG1636" s="244"/>
      <c r="BH1636" s="244"/>
      <c r="CC1636" s="513" t="str">
        <f t="shared" si="1475"/>
        <v/>
      </c>
      <c r="CD1636" s="513" t="str">
        <f t="shared" si="1476"/>
        <v/>
      </c>
      <c r="CE1636" s="513" t="str">
        <f t="shared" si="1477"/>
        <v/>
      </c>
      <c r="CF1636" s="513" t="str">
        <f t="shared" si="1478"/>
        <v/>
      </c>
      <c r="CG1636" s="513" t="str">
        <f t="shared" si="1479"/>
        <v/>
      </c>
      <c r="CH1636" s="513" t="str">
        <f t="shared" si="1480"/>
        <v/>
      </c>
      <c r="CI1636" s="513" t="str">
        <f t="shared" si="1481"/>
        <v/>
      </c>
      <c r="CJ1636" s="513"/>
      <c r="CK1636" s="513" t="str">
        <f t="shared" si="1482"/>
        <v/>
      </c>
      <c r="CL1636" s="513" t="str">
        <f t="shared" si="1483"/>
        <v/>
      </c>
      <c r="CM1636" s="513"/>
      <c r="CN1636" s="513" t="str">
        <f t="shared" ref="CN1636" si="1497">IF(AND($C1636&gt;0,AK1636="")," * No olvide digitar la variable Quirófano Cirugía Mayor. Digite Cero si no tiene.",IF(AK1636&gt;$C1636," *  La variable Quirófano Cirugía Mayor No puede ser mayor al Total.",""))</f>
        <v/>
      </c>
      <c r="CO1636" s="513" t="str">
        <f t="shared" ref="CO1636" si="1498">IF(AND($C1636&gt;0,AL1636="")," * No olvide digitar la variable Asistencia Anestésica. Digite Cero si no tiene.",IF(AL1636&gt;$C1636," *  La variable Asistencia Anestésica No puede ser mayor al Total.",""))</f>
        <v/>
      </c>
      <c r="CR1636" s="822">
        <f t="shared" si="1484"/>
        <v>0</v>
      </c>
      <c r="CS1636" s="822">
        <f t="shared" si="1485"/>
        <v>0</v>
      </c>
      <c r="CT1636" s="823">
        <f t="shared" si="1486"/>
        <v>0</v>
      </c>
      <c r="CU1636" s="817">
        <f t="shared" si="1487"/>
        <v>0</v>
      </c>
      <c r="CV1636" s="817">
        <f t="shared" si="1488"/>
        <v>0</v>
      </c>
      <c r="CW1636" s="817">
        <f t="shared" si="1489"/>
        <v>0</v>
      </c>
      <c r="CX1636" s="817">
        <f t="shared" si="1490"/>
        <v>0</v>
      </c>
      <c r="CY1636" s="817"/>
      <c r="CZ1636" s="817">
        <f t="shared" si="1491"/>
        <v>0</v>
      </c>
      <c r="DA1636" s="817">
        <f t="shared" si="1492"/>
        <v>0</v>
      </c>
      <c r="DB1636" s="817"/>
      <c r="DC1636" s="822">
        <f t="shared" ref="DC1636" si="1499">IF(AND($C1636&gt;0,AK1636=""),1,IF(AK1636&gt;$C1636,1,0))</f>
        <v>0</v>
      </c>
      <c r="DD1636" s="822">
        <f t="shared" ref="DD1636" si="1500">IF(AND($C1636&gt;0,AL1636=""),1,IF(AL1636&gt;$C1636,1,0))</f>
        <v>0</v>
      </c>
    </row>
    <row r="1637" spans="1:108">
      <c r="A1637" s="388">
        <v>1302075</v>
      </c>
      <c r="B1637" s="419" t="s">
        <v>2702</v>
      </c>
      <c r="C1637" s="320">
        <f t="shared" si="1425"/>
        <v>0</v>
      </c>
      <c r="D1637" s="478"/>
      <c r="E1637" s="145"/>
      <c r="F1637" s="146"/>
      <c r="G1637" s="280"/>
      <c r="H1637" s="164">
        <f t="shared" si="1426"/>
        <v>0</v>
      </c>
      <c r="I1637" s="58"/>
      <c r="J1637" s="148"/>
      <c r="K1637" s="59"/>
      <c r="L1637" s="110"/>
      <c r="M1637" s="148"/>
      <c r="N1637" s="111"/>
      <c r="O1637" s="175">
        <f>SUM(P1637:Q1637)</f>
        <v>0</v>
      </c>
      <c r="P1637" s="110"/>
      <c r="Q1637" s="111"/>
      <c r="R1637" s="175">
        <f>SUM(S1637:T1637)</f>
        <v>0</v>
      </c>
      <c r="S1637" s="110"/>
      <c r="T1637" s="111"/>
      <c r="U1637" s="175">
        <f>SUM(V1637:W1637)</f>
        <v>0</v>
      </c>
      <c r="V1637" s="110"/>
      <c r="W1637" s="111"/>
      <c r="X1637" s="175">
        <f>SUM(Y1637:Z1637)</f>
        <v>0</v>
      </c>
      <c r="Y1637" s="110"/>
      <c r="Z1637" s="282"/>
      <c r="AA1637" s="58"/>
      <c r="AB1637" s="148"/>
      <c r="AC1637" s="59"/>
      <c r="AD1637" s="110"/>
      <c r="AE1637" s="148"/>
      <c r="AF1637" s="111"/>
      <c r="AG1637" s="149"/>
      <c r="AH1637" s="110"/>
      <c r="AI1637" s="111"/>
      <c r="AJ1637" s="149"/>
      <c r="AK1637" s="75"/>
      <c r="AL1637" s="271"/>
      <c r="AM1637" s="271"/>
      <c r="AN1637" s="271"/>
      <c r="AO1637" s="855" t="str">
        <f t="shared" si="1427"/>
        <v/>
      </c>
      <c r="BE1637" s="244"/>
      <c r="BF1637" s="244"/>
      <c r="BG1637" s="244"/>
      <c r="BH1637" s="244"/>
      <c r="CC1637" s="513" t="str">
        <f t="shared" si="1475"/>
        <v/>
      </c>
      <c r="CD1637" s="513" t="str">
        <f t="shared" si="1476"/>
        <v/>
      </c>
      <c r="CE1637" s="513" t="str">
        <f t="shared" si="1477"/>
        <v/>
      </c>
      <c r="CF1637" s="513" t="str">
        <f t="shared" si="1478"/>
        <v/>
      </c>
      <c r="CG1637" s="513" t="str">
        <f t="shared" si="1479"/>
        <v/>
      </c>
      <c r="CH1637" s="513" t="str">
        <f t="shared" si="1480"/>
        <v/>
      </c>
      <c r="CI1637" s="513" t="str">
        <f t="shared" si="1481"/>
        <v/>
      </c>
      <c r="CJ1637" s="513"/>
      <c r="CK1637" s="513" t="str">
        <f t="shared" si="1482"/>
        <v/>
      </c>
      <c r="CL1637" s="513" t="str">
        <f t="shared" si="1483"/>
        <v/>
      </c>
      <c r="CM1637" s="513"/>
      <c r="CN1637" s="244"/>
      <c r="CO1637" s="244"/>
      <c r="CR1637" s="822">
        <f t="shared" si="1484"/>
        <v>0</v>
      </c>
      <c r="CS1637" s="822">
        <f t="shared" si="1485"/>
        <v>0</v>
      </c>
      <c r="CT1637" s="823">
        <f t="shared" si="1486"/>
        <v>0</v>
      </c>
      <c r="CU1637" s="817">
        <f t="shared" si="1487"/>
        <v>0</v>
      </c>
      <c r="CV1637" s="817">
        <f t="shared" si="1488"/>
        <v>0</v>
      </c>
      <c r="CW1637" s="817">
        <f t="shared" si="1489"/>
        <v>0</v>
      </c>
      <c r="CX1637" s="817">
        <f t="shared" si="1490"/>
        <v>0</v>
      </c>
      <c r="CY1637" s="817"/>
      <c r="CZ1637" s="817">
        <f t="shared" si="1491"/>
        <v>0</v>
      </c>
      <c r="DA1637" s="817">
        <f t="shared" si="1492"/>
        <v>0</v>
      </c>
      <c r="DB1637" s="817"/>
      <c r="DC1637" s="244"/>
      <c r="DD1637" s="244"/>
    </row>
    <row r="1638" spans="1:108">
      <c r="A1638" s="388">
        <v>1302108</v>
      </c>
      <c r="B1638" s="419" t="s">
        <v>2703</v>
      </c>
      <c r="C1638" s="320">
        <f t="shared" si="1425"/>
        <v>0</v>
      </c>
      <c r="D1638" s="478"/>
      <c r="E1638" s="145"/>
      <c r="F1638" s="146"/>
      <c r="G1638" s="280"/>
      <c r="H1638" s="164">
        <f t="shared" si="1426"/>
        <v>0</v>
      </c>
      <c r="I1638" s="58"/>
      <c r="J1638" s="148"/>
      <c r="K1638" s="59"/>
      <c r="L1638" s="110"/>
      <c r="M1638" s="148"/>
      <c r="N1638" s="111"/>
      <c r="O1638" s="175">
        <f>SUM(P1638:Q1638)</f>
        <v>0</v>
      </c>
      <c r="P1638" s="110"/>
      <c r="Q1638" s="111"/>
      <c r="R1638" s="175">
        <f>SUM(S1638:T1638)</f>
        <v>0</v>
      </c>
      <c r="S1638" s="110"/>
      <c r="T1638" s="111"/>
      <c r="U1638" s="175">
        <f>SUM(V1638:W1638)</f>
        <v>0</v>
      </c>
      <c r="V1638" s="110"/>
      <c r="W1638" s="111"/>
      <c r="X1638" s="175">
        <f>SUM(Y1638:Z1638)</f>
        <v>0</v>
      </c>
      <c r="Y1638" s="110"/>
      <c r="Z1638" s="282"/>
      <c r="AA1638" s="58"/>
      <c r="AB1638" s="148"/>
      <c r="AC1638" s="59"/>
      <c r="AD1638" s="110"/>
      <c r="AE1638" s="148"/>
      <c r="AF1638" s="111"/>
      <c r="AG1638" s="149"/>
      <c r="AH1638" s="110"/>
      <c r="AI1638" s="111"/>
      <c r="AJ1638" s="149"/>
      <c r="AK1638" s="75"/>
      <c r="AL1638" s="271"/>
      <c r="AM1638" s="271"/>
      <c r="AN1638" s="271"/>
      <c r="AO1638" s="855" t="str">
        <f t="shared" si="1427"/>
        <v/>
      </c>
      <c r="BE1638" s="244"/>
      <c r="BF1638" s="244"/>
      <c r="BG1638" s="244"/>
      <c r="BH1638" s="244"/>
      <c r="CC1638" s="513" t="str">
        <f t="shared" si="1475"/>
        <v/>
      </c>
      <c r="CD1638" s="513" t="str">
        <f t="shared" si="1476"/>
        <v/>
      </c>
      <c r="CE1638" s="513" t="str">
        <f t="shared" si="1477"/>
        <v/>
      </c>
      <c r="CF1638" s="513" t="str">
        <f t="shared" si="1478"/>
        <v/>
      </c>
      <c r="CG1638" s="513" t="str">
        <f t="shared" si="1479"/>
        <v/>
      </c>
      <c r="CH1638" s="513" t="str">
        <f t="shared" si="1480"/>
        <v/>
      </c>
      <c r="CI1638" s="513" t="str">
        <f t="shared" si="1481"/>
        <v/>
      </c>
      <c r="CJ1638" s="513"/>
      <c r="CK1638" s="513" t="str">
        <f t="shared" si="1482"/>
        <v/>
      </c>
      <c r="CL1638" s="513" t="str">
        <f t="shared" si="1483"/>
        <v/>
      </c>
      <c r="CM1638" s="513"/>
      <c r="CN1638" s="244"/>
      <c r="CO1638" s="244"/>
      <c r="CR1638" s="822">
        <f t="shared" si="1484"/>
        <v>0</v>
      </c>
      <c r="CS1638" s="822">
        <f t="shared" si="1485"/>
        <v>0</v>
      </c>
      <c r="CT1638" s="823">
        <f t="shared" si="1486"/>
        <v>0</v>
      </c>
      <c r="CU1638" s="817">
        <f t="shared" si="1487"/>
        <v>0</v>
      </c>
      <c r="CV1638" s="817">
        <f t="shared" si="1488"/>
        <v>0</v>
      </c>
      <c r="CW1638" s="817">
        <f t="shared" si="1489"/>
        <v>0</v>
      </c>
      <c r="CX1638" s="817">
        <f t="shared" si="1490"/>
        <v>0</v>
      </c>
      <c r="CY1638" s="817"/>
      <c r="CZ1638" s="817">
        <f t="shared" si="1491"/>
        <v>0</v>
      </c>
      <c r="DA1638" s="817">
        <f t="shared" si="1492"/>
        <v>0</v>
      </c>
      <c r="DB1638" s="817"/>
      <c r="DC1638" s="244"/>
      <c r="DD1638" s="244"/>
    </row>
    <row r="1639" spans="1:108">
      <c r="A1639" s="393">
        <v>1302109</v>
      </c>
      <c r="B1639" s="420" t="s">
        <v>2704</v>
      </c>
      <c r="C1639" s="321">
        <f t="shared" si="1425"/>
        <v>0</v>
      </c>
      <c r="D1639" s="480"/>
      <c r="E1639" s="152"/>
      <c r="F1639" s="153"/>
      <c r="G1639" s="284"/>
      <c r="H1639" s="322">
        <f t="shared" si="1426"/>
        <v>0</v>
      </c>
      <c r="I1639" s="78"/>
      <c r="J1639" s="155"/>
      <c r="K1639" s="79"/>
      <c r="L1639" s="156"/>
      <c r="M1639" s="155"/>
      <c r="N1639" s="157"/>
      <c r="O1639" s="177">
        <f>SUM(P1639:Q1639)</f>
        <v>0</v>
      </c>
      <c r="P1639" s="156"/>
      <c r="Q1639" s="157"/>
      <c r="R1639" s="177">
        <f>SUM(S1639:T1639)</f>
        <v>0</v>
      </c>
      <c r="S1639" s="156"/>
      <c r="T1639" s="157"/>
      <c r="U1639" s="177">
        <f>SUM(V1639:W1639)</f>
        <v>0</v>
      </c>
      <c r="V1639" s="156"/>
      <c r="W1639" s="157"/>
      <c r="X1639" s="177">
        <f>SUM(Y1639:Z1639)</f>
        <v>0</v>
      </c>
      <c r="Y1639" s="156"/>
      <c r="Z1639" s="302"/>
      <c r="AA1639" s="78"/>
      <c r="AB1639" s="155"/>
      <c r="AC1639" s="79"/>
      <c r="AD1639" s="156"/>
      <c r="AE1639" s="155"/>
      <c r="AF1639" s="157"/>
      <c r="AG1639" s="158"/>
      <c r="AH1639" s="156"/>
      <c r="AI1639" s="157"/>
      <c r="AJ1639" s="158"/>
      <c r="AK1639" s="75"/>
      <c r="AL1639" s="271"/>
      <c r="AM1639" s="271"/>
      <c r="AN1639" s="271"/>
      <c r="AO1639" s="855" t="str">
        <f t="shared" si="1427"/>
        <v/>
      </c>
      <c r="BE1639" s="244"/>
      <c r="BF1639" s="244"/>
      <c r="BG1639" s="244"/>
      <c r="BH1639" s="244"/>
      <c r="CC1639" s="513" t="str">
        <f t="shared" si="1475"/>
        <v/>
      </c>
      <c r="CD1639" s="513" t="str">
        <f t="shared" si="1476"/>
        <v/>
      </c>
      <c r="CE1639" s="513" t="str">
        <f t="shared" si="1477"/>
        <v/>
      </c>
      <c r="CF1639" s="513" t="str">
        <f t="shared" si="1478"/>
        <v/>
      </c>
      <c r="CG1639" s="513" t="str">
        <f t="shared" si="1479"/>
        <v/>
      </c>
      <c r="CH1639" s="513" t="str">
        <f t="shared" si="1480"/>
        <v/>
      </c>
      <c r="CI1639" s="513" t="str">
        <f t="shared" si="1481"/>
        <v/>
      </c>
      <c r="CJ1639" s="513"/>
      <c r="CK1639" s="513" t="str">
        <f t="shared" si="1482"/>
        <v/>
      </c>
      <c r="CL1639" s="513" t="str">
        <f t="shared" si="1483"/>
        <v/>
      </c>
      <c r="CM1639" s="513"/>
      <c r="CN1639" s="244"/>
      <c r="CO1639" s="244"/>
      <c r="CR1639" s="822">
        <f t="shared" si="1484"/>
        <v>0</v>
      </c>
      <c r="CS1639" s="822">
        <f t="shared" si="1485"/>
        <v>0</v>
      </c>
      <c r="CT1639" s="823">
        <f t="shared" si="1486"/>
        <v>0</v>
      </c>
      <c r="CU1639" s="817">
        <f t="shared" si="1487"/>
        <v>0</v>
      </c>
      <c r="CV1639" s="817">
        <f t="shared" si="1488"/>
        <v>0</v>
      </c>
      <c r="CW1639" s="817">
        <f t="shared" si="1489"/>
        <v>0</v>
      </c>
      <c r="CX1639" s="817">
        <f t="shared" si="1490"/>
        <v>0</v>
      </c>
      <c r="CY1639" s="817"/>
      <c r="CZ1639" s="817">
        <f t="shared" si="1491"/>
        <v>0</v>
      </c>
      <c r="DA1639" s="817">
        <f t="shared" si="1492"/>
        <v>0</v>
      </c>
      <c r="DB1639" s="817"/>
      <c r="DC1639" s="244"/>
      <c r="DD1639" s="244"/>
    </row>
    <row r="1640" spans="1:108">
      <c r="A1640" s="908" t="s">
        <v>185</v>
      </c>
      <c r="B1640" s="901"/>
      <c r="C1640" s="180">
        <f>SUM(C1532:C1639)</f>
        <v>0</v>
      </c>
      <c r="D1640" s="181"/>
      <c r="E1640" s="182"/>
      <c r="F1640" s="185"/>
      <c r="G1640" s="183"/>
      <c r="H1640" s="93">
        <f t="shared" ref="H1640:AN1640" si="1501">SUM(H1532:H1639)</f>
        <v>0</v>
      </c>
      <c r="I1640" s="94">
        <f t="shared" si="1501"/>
        <v>0</v>
      </c>
      <c r="J1640" s="99">
        <f t="shared" si="1501"/>
        <v>0</v>
      </c>
      <c r="K1640" s="95">
        <f t="shared" si="1501"/>
        <v>0</v>
      </c>
      <c r="L1640" s="101">
        <f t="shared" si="1501"/>
        <v>0</v>
      </c>
      <c r="M1640" s="99">
        <f t="shared" si="1501"/>
        <v>0</v>
      </c>
      <c r="N1640" s="100">
        <f t="shared" si="1501"/>
        <v>0</v>
      </c>
      <c r="O1640" s="126">
        <f t="shared" si="1501"/>
        <v>0</v>
      </c>
      <c r="P1640" s="101">
        <f t="shared" si="1501"/>
        <v>0</v>
      </c>
      <c r="Q1640" s="100">
        <f t="shared" si="1501"/>
        <v>0</v>
      </c>
      <c r="R1640" s="126">
        <f t="shared" si="1501"/>
        <v>0</v>
      </c>
      <c r="S1640" s="101">
        <f t="shared" si="1501"/>
        <v>0</v>
      </c>
      <c r="T1640" s="100">
        <f t="shared" si="1501"/>
        <v>0</v>
      </c>
      <c r="U1640" s="126">
        <f t="shared" si="1501"/>
        <v>0</v>
      </c>
      <c r="V1640" s="101">
        <f t="shared" si="1501"/>
        <v>0</v>
      </c>
      <c r="W1640" s="100">
        <f t="shared" si="1501"/>
        <v>0</v>
      </c>
      <c r="X1640" s="126">
        <f t="shared" si="1501"/>
        <v>0</v>
      </c>
      <c r="Y1640" s="101">
        <f t="shared" si="1501"/>
        <v>0</v>
      </c>
      <c r="Z1640" s="323">
        <f t="shared" si="1501"/>
        <v>0</v>
      </c>
      <c r="AA1640" s="94">
        <f t="shared" si="1501"/>
        <v>0</v>
      </c>
      <c r="AB1640" s="99">
        <f t="shared" si="1501"/>
        <v>0</v>
      </c>
      <c r="AC1640" s="95">
        <f t="shared" si="1501"/>
        <v>0</v>
      </c>
      <c r="AD1640" s="101">
        <f t="shared" si="1501"/>
        <v>0</v>
      </c>
      <c r="AE1640" s="99">
        <f t="shared" si="1501"/>
        <v>0</v>
      </c>
      <c r="AF1640" s="100">
        <f t="shared" si="1501"/>
        <v>0</v>
      </c>
      <c r="AG1640" s="126">
        <f t="shared" si="1501"/>
        <v>0</v>
      </c>
      <c r="AH1640" s="101">
        <f t="shared" si="1501"/>
        <v>0</v>
      </c>
      <c r="AI1640" s="100">
        <f t="shared" si="1501"/>
        <v>0</v>
      </c>
      <c r="AJ1640" s="126">
        <f t="shared" si="1501"/>
        <v>0</v>
      </c>
      <c r="AK1640" s="101">
        <f t="shared" ref="AK1640:AL1640" si="1502">SUM(AK1532:AK1639)</f>
        <v>0</v>
      </c>
      <c r="AL1640" s="100">
        <f t="shared" si="1502"/>
        <v>0</v>
      </c>
      <c r="AM1640" s="100">
        <f t="shared" ref="AM1640" si="1503">SUM(AM1532:AM1639)</f>
        <v>0</v>
      </c>
      <c r="AN1640" s="100">
        <f t="shared" si="1501"/>
        <v>0</v>
      </c>
      <c r="AO1640" s="854"/>
      <c r="BE1640" s="244"/>
      <c r="BF1640" s="244"/>
      <c r="BG1640" s="244"/>
      <c r="BH1640" s="244"/>
      <c r="CC1640" s="818"/>
      <c r="CD1640" s="818"/>
      <c r="CE1640" s="818"/>
      <c r="CF1640" s="818"/>
      <c r="CG1640" s="818"/>
      <c r="CH1640" s="818"/>
      <c r="CI1640" s="818"/>
      <c r="CJ1640" s="818"/>
      <c r="CK1640" s="818"/>
      <c r="CL1640" s="818"/>
      <c r="CM1640" s="818"/>
      <c r="CN1640" s="244"/>
      <c r="CO1640" s="244"/>
      <c r="CR1640" s="824"/>
      <c r="CS1640" s="824"/>
      <c r="CT1640" s="824"/>
      <c r="CU1640" s="818"/>
      <c r="CV1640" s="818"/>
      <c r="CW1640" s="818"/>
      <c r="CX1640" s="818"/>
      <c r="CY1640" s="818"/>
      <c r="CZ1640" s="818"/>
      <c r="DA1640" s="818"/>
      <c r="DB1640" s="818"/>
      <c r="DC1640" s="244"/>
      <c r="DD1640" s="244"/>
    </row>
    <row r="1641" spans="1:108">
      <c r="A1641" s="881" t="s">
        <v>2705</v>
      </c>
      <c r="B1641" s="879"/>
      <c r="C1641" s="875"/>
      <c r="D1641" s="876"/>
      <c r="E1641" s="876"/>
      <c r="F1641" s="876"/>
      <c r="G1641" s="876"/>
      <c r="H1641" s="876"/>
      <c r="I1641" s="876"/>
      <c r="J1641" s="876"/>
      <c r="K1641" s="876"/>
      <c r="L1641" s="876"/>
      <c r="M1641" s="876"/>
      <c r="N1641" s="876"/>
      <c r="O1641" s="876"/>
      <c r="P1641" s="876"/>
      <c r="Q1641" s="876"/>
      <c r="R1641" s="876"/>
      <c r="S1641" s="876"/>
      <c r="T1641" s="876"/>
      <c r="U1641" s="876"/>
      <c r="V1641" s="876"/>
      <c r="W1641" s="876"/>
      <c r="X1641" s="876"/>
      <c r="Y1641" s="876"/>
      <c r="Z1641" s="876"/>
      <c r="AA1641" s="876"/>
      <c r="AB1641" s="876"/>
      <c r="AC1641" s="876"/>
      <c r="AD1641" s="876"/>
      <c r="AE1641" s="876"/>
      <c r="AF1641" s="876"/>
      <c r="AG1641" s="876"/>
      <c r="AH1641" s="876"/>
      <c r="AI1641" s="876"/>
      <c r="AJ1641" s="876"/>
      <c r="AK1641" s="876"/>
      <c r="AL1641" s="876"/>
      <c r="AM1641" s="876"/>
      <c r="AN1641" s="876"/>
      <c r="AO1641" s="854"/>
      <c r="BE1641" s="256"/>
      <c r="BF1641" s="256"/>
      <c r="BG1641" s="256"/>
      <c r="BH1641" s="256"/>
      <c r="CC1641" s="818"/>
      <c r="CD1641" s="818"/>
      <c r="CE1641" s="818"/>
      <c r="CF1641" s="818"/>
      <c r="CG1641" s="818"/>
      <c r="CH1641" s="818"/>
      <c r="CI1641" s="818"/>
      <c r="CJ1641" s="818"/>
      <c r="CK1641" s="818"/>
      <c r="CL1641" s="818"/>
      <c r="CM1641" s="818"/>
      <c r="CN1641" s="256"/>
      <c r="CO1641" s="256"/>
      <c r="CR1641" s="824"/>
      <c r="CS1641" s="824"/>
      <c r="CT1641" s="824"/>
      <c r="CU1641" s="818"/>
      <c r="CV1641" s="818"/>
      <c r="CW1641" s="818"/>
      <c r="CX1641" s="818"/>
      <c r="CY1641" s="818"/>
      <c r="CZ1641" s="818"/>
      <c r="DA1641" s="818"/>
      <c r="DB1641" s="818"/>
      <c r="DC1641" s="256"/>
      <c r="DD1641" s="256"/>
    </row>
    <row r="1642" spans="1:108">
      <c r="A1642" s="463">
        <v>1401001</v>
      </c>
      <c r="B1642" s="482" t="s">
        <v>2706</v>
      </c>
      <c r="C1642" s="324">
        <f>SUM(D1642+G1642)</f>
        <v>0</v>
      </c>
      <c r="D1642" s="325">
        <f>SUM(E1642:F1642)</f>
        <v>0</v>
      </c>
      <c r="E1642" s="246"/>
      <c r="F1642" s="247"/>
      <c r="G1642" s="248"/>
      <c r="H1642" s="249"/>
      <c r="I1642" s="250"/>
      <c r="J1642" s="250"/>
      <c r="K1642" s="250"/>
      <c r="L1642" s="250"/>
      <c r="M1642" s="250"/>
      <c r="N1642" s="250"/>
      <c r="O1642" s="250"/>
      <c r="P1642" s="250"/>
      <c r="Q1642" s="250"/>
      <c r="R1642" s="250"/>
      <c r="S1642" s="250"/>
      <c r="T1642" s="250"/>
      <c r="U1642" s="250"/>
      <c r="V1642" s="250"/>
      <c r="W1642" s="250"/>
      <c r="X1642" s="250"/>
      <c r="Y1642" s="250"/>
      <c r="Z1642" s="326"/>
      <c r="AA1642" s="246"/>
      <c r="AB1642" s="252"/>
      <c r="AC1642" s="247"/>
      <c r="AD1642" s="253"/>
      <c r="AE1642" s="252"/>
      <c r="AF1642" s="254"/>
      <c r="AG1642" s="255"/>
      <c r="AH1642" s="253"/>
      <c r="AI1642" s="254"/>
      <c r="AJ1642" s="255"/>
      <c r="AK1642" s="253"/>
      <c r="AL1642" s="254"/>
      <c r="AM1642" s="271"/>
      <c r="AN1642" s="271"/>
      <c r="AO1642" s="855" t="str">
        <f t="shared" ref="AO1642" si="1504">CC1642&amp;CD1642&amp;CE1642&amp;CF1642&amp;CG1642&amp;CH1642&amp;CI1642&amp;CJ1642&amp;CK1642&amp;CL1642&amp;CM1642&amp;CN1642&amp;CO1642</f>
        <v/>
      </c>
      <c r="BE1642" s="244"/>
      <c r="BF1642" s="244"/>
      <c r="BG1642" s="244"/>
      <c r="BH1642" s="244"/>
      <c r="CC1642" s="513" t="str">
        <f>IF(AND($C1642&gt;0,AA1642="")," * No olvide digitar la variable "&amp;$AA$8&amp;""&amp;": Atención Cerrada. Digite Cero si no tiene.","")</f>
        <v/>
      </c>
      <c r="CD1642" s="513" t="str">
        <f>IF(AND($C1642&gt;0,AB1642="")," * No olvide digitar la variable "&amp;$AA$8&amp;""&amp;": Atención Abierta. Digite Cero si no tiene.","")</f>
        <v/>
      </c>
      <c r="CE1642" s="513" t="str">
        <f>IF(AND($C1642&gt;0,AC1642="")," * No olvide digitar la variable "&amp;$AA$8&amp;""&amp;": Emergencia. Digite Cero si no tiene.","")</f>
        <v/>
      </c>
      <c r="CF1642" s="513" t="str">
        <f>IF(AND(C1642&lt;AA1642+AB1642+AC1642)," * La Suma de la variable "&amp;$AA$8&amp;""&amp;" no puede ser mayor al Total.","")</f>
        <v/>
      </c>
      <c r="CG1642" s="513" t="str">
        <f>IF(AND($C1642&gt;0,AD1642="")," * No olvide digitar la variable "&amp;$AD$8&amp;""&amp;": Honorarios. Digite Cero si no tiene.","")</f>
        <v/>
      </c>
      <c r="CH1642" s="513" t="str">
        <f>IF(AND($C1642&gt;0,AE1642="")," * No olvide digitar la variable "&amp;$AD$8&amp;""&amp;": Convenios. Digite Cero si no tiene.","")</f>
        <v/>
      </c>
      <c r="CI1642" s="513" t="str">
        <f>IF(AND($C1642&gt;0,AF1642="")," * No olvide digitar la variable "&amp;$AD$8&amp;""&amp;": Consultores de llamada. Digite Cero si no tiene.","")</f>
        <v/>
      </c>
      <c r="CJ1642" s="513"/>
      <c r="CK1642" s="513" t="str">
        <f>IF(AND($C1642&gt;0,AH1642="")," * No olvide digitar la variable "&amp;$AH$8&amp;""&amp;" Al Sistema. Digite Cero si no tiene.","")</f>
        <v/>
      </c>
      <c r="CL1642" s="513" t="str">
        <f>IF(AND($C1642&gt;0,AI1642="")," * No olvide digitar la variable "&amp;$AH$8&amp;""&amp;" al Extrasistema. Digite Cero si no tiene.","")</f>
        <v/>
      </c>
      <c r="CM1642" s="513"/>
      <c r="CN1642" s="513" t="str">
        <f t="shared" ref="CN1642" si="1505">IF(AND($C1642&gt;0,AK1642="")," * No olvide digitar la variable Quirófano Cirugía Mayor. Digite Cero si no tiene.",IF(AK1642&gt;$C1642," *  La variable Quirófano Cirugía Mayor No puede ser mayor al Total.",""))</f>
        <v/>
      </c>
      <c r="CO1642" s="513" t="str">
        <f t="shared" ref="CO1642" si="1506">IF(AND($C1642&gt;0,AL1642="")," * No olvide digitar la variable Asistencia Anestésica. Digite Cero si no tiene.",IF(AL1642&gt;$C1642," *  La variable Asistencia Anestésica No puede ser mayor al Total.",""))</f>
        <v/>
      </c>
      <c r="CR1642" s="822">
        <f>IF(AND($C1642&gt;0,AA1642=""),1,0)</f>
        <v>0</v>
      </c>
      <c r="CS1642" s="822">
        <f>IF(AND($C1642&gt;0,AB1642=""),1,0)</f>
        <v>0</v>
      </c>
      <c r="CT1642" s="823">
        <f>IF(AND($C1642&gt;0,AC1642=""),1,0)</f>
        <v>0</v>
      </c>
      <c r="CU1642" s="817">
        <f>IF(AND(C1642&lt;AA1642+AB1642+AC1642),1,0)</f>
        <v>0</v>
      </c>
      <c r="CV1642" s="817">
        <f>IF(AND($C1642&gt;0,AD1642=""),1,0)</f>
        <v>0</v>
      </c>
      <c r="CW1642" s="817">
        <f>IF(AND($C1642&gt;0,AE1642=""),1,0)</f>
        <v>0</v>
      </c>
      <c r="CX1642" s="817">
        <f>IF(AND($C1642&gt;0,AF1642=""),1,0)</f>
        <v>0</v>
      </c>
      <c r="CY1642" s="817"/>
      <c r="CZ1642" s="817">
        <f>IF(AND($C1642&gt;0,AH1642=""),1,0)</f>
        <v>0</v>
      </c>
      <c r="DA1642" s="817">
        <f>IF(AND($C1642&gt;0,AI1642=""),1,0)</f>
        <v>0</v>
      </c>
      <c r="DB1642" s="817"/>
      <c r="DC1642" s="822">
        <f t="shared" ref="DC1642" si="1507">IF(AND($C1642&gt;0,AK1642=""),1,IF(AK1642&gt;$C1642,1,0))</f>
        <v>0</v>
      </c>
      <c r="DD1642" s="822">
        <f t="shared" ref="DD1642" si="1508">IF(AND($C1642&gt;0,AL1642=""),1,IF(AL1642&gt;$C1642,1,0))</f>
        <v>0</v>
      </c>
    </row>
    <row r="1643" spans="1:108">
      <c r="A1643" s="878" t="s">
        <v>51</v>
      </c>
      <c r="B1643" s="879"/>
      <c r="C1643" s="180">
        <f>C1642</f>
        <v>0</v>
      </c>
      <c r="D1643" s="181">
        <f>D1642</f>
        <v>0</v>
      </c>
      <c r="E1643" s="182">
        <f>E1642</f>
        <v>0</v>
      </c>
      <c r="F1643" s="183">
        <f>F1642</f>
        <v>0</v>
      </c>
      <c r="G1643" s="181">
        <f>G1642</f>
        <v>0</v>
      </c>
      <c r="H1643" s="875"/>
      <c r="I1643" s="876"/>
      <c r="J1643" s="876"/>
      <c r="K1643" s="876"/>
      <c r="L1643" s="876"/>
      <c r="M1643" s="876"/>
      <c r="N1643" s="876"/>
      <c r="O1643" s="876"/>
      <c r="P1643" s="876"/>
      <c r="Q1643" s="876"/>
      <c r="R1643" s="876"/>
      <c r="S1643" s="876"/>
      <c r="T1643" s="876"/>
      <c r="U1643" s="876"/>
      <c r="V1643" s="876"/>
      <c r="W1643" s="876"/>
      <c r="X1643" s="876"/>
      <c r="Y1643" s="876"/>
      <c r="Z1643" s="880"/>
      <c r="AA1643" s="94">
        <f t="shared" ref="AA1643:AN1643" si="1509">AA1642</f>
        <v>0</v>
      </c>
      <c r="AB1643" s="99">
        <f t="shared" si="1509"/>
        <v>0</v>
      </c>
      <c r="AC1643" s="95">
        <f t="shared" si="1509"/>
        <v>0</v>
      </c>
      <c r="AD1643" s="101">
        <f t="shared" si="1509"/>
        <v>0</v>
      </c>
      <c r="AE1643" s="99">
        <f t="shared" si="1509"/>
        <v>0</v>
      </c>
      <c r="AF1643" s="100">
        <f t="shared" si="1509"/>
        <v>0</v>
      </c>
      <c r="AG1643" s="126">
        <f t="shared" si="1509"/>
        <v>0</v>
      </c>
      <c r="AH1643" s="101">
        <f t="shared" si="1509"/>
        <v>0</v>
      </c>
      <c r="AI1643" s="100">
        <f t="shared" si="1509"/>
        <v>0</v>
      </c>
      <c r="AJ1643" s="126">
        <f t="shared" si="1509"/>
        <v>0</v>
      </c>
      <c r="AK1643" s="101">
        <f t="shared" ref="AK1643:AM1643" si="1510">AK1642</f>
        <v>0</v>
      </c>
      <c r="AL1643" s="100">
        <f t="shared" si="1510"/>
        <v>0</v>
      </c>
      <c r="AM1643" s="100">
        <f t="shared" si="1510"/>
        <v>0</v>
      </c>
      <c r="AN1643" s="100">
        <f t="shared" si="1509"/>
        <v>0</v>
      </c>
      <c r="AO1643" s="854"/>
      <c r="BE1643" s="256"/>
      <c r="BF1643" s="256"/>
      <c r="BG1643" s="256"/>
      <c r="BH1643" s="256"/>
      <c r="CC1643" s="818"/>
      <c r="CD1643" s="818"/>
      <c r="CE1643" s="818"/>
      <c r="CF1643" s="818"/>
      <c r="CG1643" s="818"/>
      <c r="CH1643" s="818"/>
      <c r="CI1643" s="818"/>
      <c r="CJ1643" s="818"/>
      <c r="CK1643" s="818"/>
      <c r="CL1643" s="818"/>
      <c r="CM1643" s="818"/>
      <c r="CN1643" s="256"/>
      <c r="CO1643" s="256"/>
      <c r="CR1643" s="824"/>
      <c r="CS1643" s="824"/>
      <c r="CT1643" s="824"/>
      <c r="CU1643" s="818"/>
      <c r="CV1643" s="818"/>
      <c r="CW1643" s="818"/>
      <c r="CX1643" s="818"/>
      <c r="CY1643" s="818"/>
      <c r="CZ1643" s="818"/>
      <c r="DA1643" s="818"/>
      <c r="DB1643" s="818"/>
      <c r="DC1643" s="256"/>
      <c r="DD1643" s="256"/>
    </row>
    <row r="1644" spans="1:108">
      <c r="A1644" s="881" t="s">
        <v>2707</v>
      </c>
      <c r="B1644" s="879"/>
      <c r="C1644" s="912"/>
      <c r="D1644" s="913"/>
      <c r="E1644" s="913"/>
      <c r="F1644" s="913"/>
      <c r="G1644" s="913"/>
      <c r="H1644" s="913"/>
      <c r="I1644" s="913"/>
      <c r="J1644" s="913"/>
      <c r="K1644" s="913"/>
      <c r="L1644" s="913"/>
      <c r="M1644" s="913"/>
      <c r="N1644" s="913"/>
      <c r="O1644" s="913"/>
      <c r="P1644" s="913"/>
      <c r="Q1644" s="913"/>
      <c r="R1644" s="913"/>
      <c r="S1644" s="913"/>
      <c r="T1644" s="913"/>
      <c r="U1644" s="913"/>
      <c r="V1644" s="913"/>
      <c r="W1644" s="913"/>
      <c r="X1644" s="913"/>
      <c r="Y1644" s="913"/>
      <c r="Z1644" s="913"/>
      <c r="AA1644" s="913"/>
      <c r="AB1644" s="913"/>
      <c r="AC1644" s="913"/>
      <c r="AD1644" s="913"/>
      <c r="AE1644" s="913"/>
      <c r="AF1644" s="913"/>
      <c r="AG1644" s="913"/>
      <c r="AH1644" s="913"/>
      <c r="AI1644" s="913"/>
      <c r="AJ1644" s="913"/>
      <c r="AK1644" s="913"/>
      <c r="AL1644" s="913"/>
      <c r="AM1644" s="913"/>
      <c r="AN1644" s="913"/>
      <c r="AO1644" s="854"/>
      <c r="BE1644" s="256"/>
      <c r="BF1644" s="256"/>
      <c r="BG1644" s="256"/>
      <c r="BH1644" s="256"/>
      <c r="CC1644" s="818"/>
      <c r="CD1644" s="818"/>
      <c r="CE1644" s="818"/>
      <c r="CF1644" s="818"/>
      <c r="CG1644" s="818"/>
      <c r="CH1644" s="818"/>
      <c r="CI1644" s="818"/>
      <c r="CJ1644" s="818"/>
      <c r="CK1644" s="818"/>
      <c r="CL1644" s="818"/>
      <c r="CM1644" s="818"/>
      <c r="CN1644" s="256"/>
      <c r="CO1644" s="256"/>
      <c r="CR1644" s="824"/>
      <c r="CS1644" s="824"/>
      <c r="CT1644" s="824"/>
      <c r="CU1644" s="818"/>
      <c r="CV1644" s="818"/>
      <c r="CW1644" s="818"/>
      <c r="CX1644" s="818"/>
      <c r="CY1644" s="818"/>
      <c r="CZ1644" s="818"/>
      <c r="DA1644" s="818"/>
      <c r="DB1644" s="818"/>
      <c r="DC1644" s="256"/>
      <c r="DD1644" s="256"/>
    </row>
    <row r="1645" spans="1:108">
      <c r="A1645" s="386">
        <v>1402001</v>
      </c>
      <c r="B1645" s="418" t="s">
        <v>2708</v>
      </c>
      <c r="C1645" s="42">
        <f>SUM(I1645:N1645)</f>
        <v>0</v>
      </c>
      <c r="D1645" s="477"/>
      <c r="E1645" s="140"/>
      <c r="F1645" s="141"/>
      <c r="G1645" s="276"/>
      <c r="H1645" s="318">
        <f t="shared" ref="H1645:H1703" si="1511">+I1645+J1645</f>
        <v>0</v>
      </c>
      <c r="I1645" s="43"/>
      <c r="J1645" s="143"/>
      <c r="K1645" s="44"/>
      <c r="L1645" s="104"/>
      <c r="M1645" s="143"/>
      <c r="N1645" s="105"/>
      <c r="O1645" s="173">
        <f>SUM(P1645:Q1645)</f>
        <v>0</v>
      </c>
      <c r="P1645" s="104"/>
      <c r="Q1645" s="105"/>
      <c r="R1645" s="173">
        <f>SUM(S1645:T1645)</f>
        <v>0</v>
      </c>
      <c r="S1645" s="104"/>
      <c r="T1645" s="105"/>
      <c r="U1645" s="173">
        <f>SUM(V1645:W1645)</f>
        <v>0</v>
      </c>
      <c r="V1645" s="104"/>
      <c r="W1645" s="105"/>
      <c r="X1645" s="173">
        <f>SUM(Y1645:Z1645)</f>
        <v>0</v>
      </c>
      <c r="Y1645" s="104"/>
      <c r="Z1645" s="278"/>
      <c r="AA1645" s="43"/>
      <c r="AB1645" s="143"/>
      <c r="AC1645" s="105"/>
      <c r="AD1645" s="43"/>
      <c r="AE1645" s="143"/>
      <c r="AF1645" s="44"/>
      <c r="AG1645" s="45"/>
      <c r="AH1645" s="43"/>
      <c r="AI1645" s="44"/>
      <c r="AJ1645" s="45"/>
      <c r="AK1645" s="327"/>
      <c r="AL1645" s="270"/>
      <c r="AM1645" s="270"/>
      <c r="AN1645" s="270"/>
      <c r="AO1645" s="855" t="str">
        <f t="shared" ref="AO1645:AO1703" si="1512">CC1645&amp;CD1645&amp;CE1645&amp;CF1645&amp;CG1645&amp;CH1645&amp;CI1645&amp;CJ1645&amp;CK1645&amp;CL1645&amp;CM1645&amp;CN1645&amp;CO1645</f>
        <v/>
      </c>
      <c r="BE1645" s="244"/>
      <c r="BF1645" s="244"/>
      <c r="BG1645" s="244"/>
      <c r="BH1645" s="244"/>
      <c r="CC1645" s="513" t="str">
        <f t="shared" ref="CC1645:CC1676" si="1513">IF(AND($C1645&gt;0,AA1645="")," * No olvide digitar la variable "&amp;$AA$8&amp;""&amp;": Atención Cerrada. Digite Cero si no tiene.","")</f>
        <v/>
      </c>
      <c r="CD1645" s="513" t="str">
        <f t="shared" ref="CD1645:CD1676" si="1514">IF(AND($C1645&gt;0,AB1645="")," * No olvide digitar la variable "&amp;$AA$8&amp;""&amp;": Atención Abierta. Digite Cero si no tiene.","")</f>
        <v/>
      </c>
      <c r="CE1645" s="513" t="str">
        <f t="shared" ref="CE1645:CE1676" si="1515">IF(AND($C1645&gt;0,AC1645="")," * No olvide digitar la variable "&amp;$AA$8&amp;""&amp;": Emergencia. Digite Cero si no tiene.","")</f>
        <v/>
      </c>
      <c r="CF1645" s="513" t="str">
        <f t="shared" ref="CF1645:CF1676" si="1516">IF(AND(C1645&lt;AA1645+AB1645+AC1645)," * La Suma de la variable "&amp;$AA$8&amp;""&amp;" no puede ser mayor al Total.","")</f>
        <v/>
      </c>
      <c r="CG1645" s="513" t="str">
        <f t="shared" ref="CG1645:CG1676" si="1517">IF(AND($C1645&gt;0,AD1645="")," * No olvide digitar la variable "&amp;$AD$8&amp;""&amp;": Honorarios. Digite Cero si no tiene.","")</f>
        <v/>
      </c>
      <c r="CH1645" s="513" t="str">
        <f t="shared" ref="CH1645:CH1676" si="1518">IF(AND($C1645&gt;0,AE1645="")," * No olvide digitar la variable "&amp;$AD$8&amp;""&amp;": Convenios. Digite Cero si no tiene.","")</f>
        <v/>
      </c>
      <c r="CI1645" s="513" t="str">
        <f t="shared" ref="CI1645:CI1676" si="1519">IF(AND($C1645&gt;0,AF1645="")," * No olvide digitar la variable "&amp;$AD$8&amp;""&amp;": Consultores de llamada. Digite Cero si no tiene.","")</f>
        <v/>
      </c>
      <c r="CJ1645" s="513"/>
      <c r="CK1645" s="513" t="str">
        <f t="shared" ref="CK1645:CK1676" si="1520">IF(AND($C1645&gt;0,AH1645="")," * No olvide digitar la variable "&amp;$AH$8&amp;""&amp;" Al Sistema. Digite Cero si no tiene.","")</f>
        <v/>
      </c>
      <c r="CL1645" s="513" t="str">
        <f t="shared" ref="CL1645:CL1676" si="1521">IF(AND($C1645&gt;0,AI1645="")," * No olvide digitar la variable "&amp;$AH$8&amp;""&amp;" al Extrasistema. Digite Cero si no tiene.","")</f>
        <v/>
      </c>
      <c r="CM1645" s="513"/>
      <c r="CN1645" s="244"/>
      <c r="CO1645" s="244"/>
      <c r="CR1645" s="822">
        <f t="shared" ref="CR1645:CR1676" si="1522">IF(AND($C1645&gt;0,AA1645=""),1,0)</f>
        <v>0</v>
      </c>
      <c r="CS1645" s="822">
        <f t="shared" ref="CS1645:CS1676" si="1523">IF(AND($C1645&gt;0,AB1645=""),1,0)</f>
        <v>0</v>
      </c>
      <c r="CT1645" s="823">
        <f t="shared" ref="CT1645:CT1676" si="1524">IF(AND($C1645&gt;0,AC1645=""),1,0)</f>
        <v>0</v>
      </c>
      <c r="CU1645" s="817">
        <f t="shared" ref="CU1645:CU1676" si="1525">IF(AND(C1645&lt;AA1645+AB1645+AC1645),1,0)</f>
        <v>0</v>
      </c>
      <c r="CV1645" s="817">
        <f t="shared" ref="CV1645:CV1676" si="1526">IF(AND($C1645&gt;0,AD1645=""),1,0)</f>
        <v>0</v>
      </c>
      <c r="CW1645" s="817">
        <f t="shared" ref="CW1645:CW1676" si="1527">IF(AND($C1645&gt;0,AE1645=""),1,0)</f>
        <v>0</v>
      </c>
      <c r="CX1645" s="817">
        <f t="shared" ref="CX1645:CX1676" si="1528">IF(AND($C1645&gt;0,AF1645=""),1,0)</f>
        <v>0</v>
      </c>
      <c r="CY1645" s="817"/>
      <c r="CZ1645" s="817">
        <f t="shared" ref="CZ1645:CZ1676" si="1529">IF(AND($C1645&gt;0,AH1645=""),1,0)</f>
        <v>0</v>
      </c>
      <c r="DA1645" s="817">
        <f t="shared" ref="DA1645:DA1676" si="1530">IF(AND($C1645&gt;0,AI1645=""),1,0)</f>
        <v>0</v>
      </c>
      <c r="DB1645" s="817"/>
      <c r="DC1645" s="244"/>
      <c r="DD1645" s="244"/>
    </row>
    <row r="1646" spans="1:108">
      <c r="A1646" s="388">
        <v>1402002</v>
      </c>
      <c r="B1646" s="419" t="s">
        <v>2709</v>
      </c>
      <c r="C1646" s="57">
        <f t="shared" ref="C1646:C1703" si="1531">SUM(I1646:N1646)</f>
        <v>0</v>
      </c>
      <c r="D1646" s="478"/>
      <c r="E1646" s="145"/>
      <c r="F1646" s="146"/>
      <c r="G1646" s="280"/>
      <c r="H1646" s="164">
        <f t="shared" si="1511"/>
        <v>0</v>
      </c>
      <c r="I1646" s="58"/>
      <c r="J1646" s="148"/>
      <c r="K1646" s="59"/>
      <c r="L1646" s="110"/>
      <c r="M1646" s="148"/>
      <c r="N1646" s="111"/>
      <c r="O1646" s="175">
        <f>SUM(P1646:Q1646)</f>
        <v>0</v>
      </c>
      <c r="P1646" s="110"/>
      <c r="Q1646" s="111"/>
      <c r="R1646" s="175">
        <f>SUM(S1646:T1646)</f>
        <v>0</v>
      </c>
      <c r="S1646" s="110"/>
      <c r="T1646" s="111"/>
      <c r="U1646" s="175">
        <f>SUM(V1646:W1646)</f>
        <v>0</v>
      </c>
      <c r="V1646" s="110"/>
      <c r="W1646" s="111"/>
      <c r="X1646" s="175">
        <f>SUM(Y1646:Z1646)</f>
        <v>0</v>
      </c>
      <c r="Y1646" s="110"/>
      <c r="Z1646" s="282"/>
      <c r="AA1646" s="58"/>
      <c r="AB1646" s="148"/>
      <c r="AC1646" s="111"/>
      <c r="AD1646" s="58"/>
      <c r="AE1646" s="148"/>
      <c r="AF1646" s="59"/>
      <c r="AG1646" s="60"/>
      <c r="AH1646" s="58"/>
      <c r="AI1646" s="59"/>
      <c r="AJ1646" s="60"/>
      <c r="AK1646" s="81"/>
      <c r="AL1646" s="271"/>
      <c r="AM1646" s="271"/>
      <c r="AN1646" s="271"/>
      <c r="AO1646" s="855" t="str">
        <f t="shared" si="1512"/>
        <v/>
      </c>
      <c r="BE1646" s="244"/>
      <c r="BF1646" s="244"/>
      <c r="BG1646" s="244"/>
      <c r="BH1646" s="244"/>
      <c r="CC1646" s="513" t="str">
        <f t="shared" si="1513"/>
        <v/>
      </c>
      <c r="CD1646" s="513" t="str">
        <f t="shared" si="1514"/>
        <v/>
      </c>
      <c r="CE1646" s="513" t="str">
        <f t="shared" si="1515"/>
        <v/>
      </c>
      <c r="CF1646" s="513" t="str">
        <f t="shared" si="1516"/>
        <v/>
      </c>
      <c r="CG1646" s="513" t="str">
        <f t="shared" si="1517"/>
        <v/>
      </c>
      <c r="CH1646" s="513" t="str">
        <f t="shared" si="1518"/>
        <v/>
      </c>
      <c r="CI1646" s="513" t="str">
        <f t="shared" si="1519"/>
        <v/>
      </c>
      <c r="CJ1646" s="513"/>
      <c r="CK1646" s="513" t="str">
        <f t="shared" si="1520"/>
        <v/>
      </c>
      <c r="CL1646" s="513" t="str">
        <f t="shared" si="1521"/>
        <v/>
      </c>
      <c r="CM1646" s="513"/>
      <c r="CN1646" s="244"/>
      <c r="CO1646" s="244"/>
      <c r="CR1646" s="822">
        <f t="shared" si="1522"/>
        <v>0</v>
      </c>
      <c r="CS1646" s="822">
        <f t="shared" si="1523"/>
        <v>0</v>
      </c>
      <c r="CT1646" s="823">
        <f t="shared" si="1524"/>
        <v>0</v>
      </c>
      <c r="CU1646" s="817">
        <f t="shared" si="1525"/>
        <v>0</v>
      </c>
      <c r="CV1646" s="817">
        <f t="shared" si="1526"/>
        <v>0</v>
      </c>
      <c r="CW1646" s="817">
        <f t="shared" si="1527"/>
        <v>0</v>
      </c>
      <c r="CX1646" s="817">
        <f t="shared" si="1528"/>
        <v>0</v>
      </c>
      <c r="CY1646" s="817"/>
      <c r="CZ1646" s="817">
        <f t="shared" si="1529"/>
        <v>0</v>
      </c>
      <c r="DA1646" s="817">
        <f t="shared" si="1530"/>
        <v>0</v>
      </c>
      <c r="DB1646" s="817"/>
      <c r="DC1646" s="244"/>
      <c r="DD1646" s="244"/>
    </row>
    <row r="1647" spans="1:108">
      <c r="A1647" s="388">
        <v>1402003</v>
      </c>
      <c r="B1647" s="419" t="s">
        <v>2710</v>
      </c>
      <c r="C1647" s="57">
        <f t="shared" si="1531"/>
        <v>0</v>
      </c>
      <c r="D1647" s="478"/>
      <c r="E1647" s="145"/>
      <c r="F1647" s="146"/>
      <c r="G1647" s="280"/>
      <c r="H1647" s="164">
        <f t="shared" si="1511"/>
        <v>0</v>
      </c>
      <c r="I1647" s="58"/>
      <c r="J1647" s="148"/>
      <c r="K1647" s="59"/>
      <c r="L1647" s="110"/>
      <c r="M1647" s="148"/>
      <c r="N1647" s="111"/>
      <c r="O1647" s="175">
        <f t="shared" ref="O1647:O1701" si="1532">SUM(P1647:Q1647)</f>
        <v>0</v>
      </c>
      <c r="P1647" s="110"/>
      <c r="Q1647" s="111"/>
      <c r="R1647" s="175">
        <f t="shared" ref="R1647:R1701" si="1533">SUM(S1647:T1647)</f>
        <v>0</v>
      </c>
      <c r="S1647" s="110"/>
      <c r="T1647" s="111"/>
      <c r="U1647" s="175">
        <f t="shared" ref="U1647:U1701" si="1534">SUM(V1647:W1647)</f>
        <v>0</v>
      </c>
      <c r="V1647" s="110"/>
      <c r="W1647" s="111"/>
      <c r="X1647" s="175">
        <f t="shared" ref="X1647:X1701" si="1535">SUM(Y1647:Z1647)</f>
        <v>0</v>
      </c>
      <c r="Y1647" s="110"/>
      <c r="Z1647" s="282"/>
      <c r="AA1647" s="58"/>
      <c r="AB1647" s="148"/>
      <c r="AC1647" s="111"/>
      <c r="AD1647" s="58"/>
      <c r="AE1647" s="148"/>
      <c r="AF1647" s="59"/>
      <c r="AG1647" s="60"/>
      <c r="AH1647" s="58"/>
      <c r="AI1647" s="59"/>
      <c r="AJ1647" s="60"/>
      <c r="AK1647" s="81"/>
      <c r="AL1647" s="271"/>
      <c r="AM1647" s="271"/>
      <c r="AN1647" s="271"/>
      <c r="AO1647" s="855" t="str">
        <f t="shared" si="1512"/>
        <v/>
      </c>
      <c r="BE1647" s="244"/>
      <c r="BF1647" s="244"/>
      <c r="BG1647" s="244"/>
      <c r="BH1647" s="244"/>
      <c r="CC1647" s="513" t="str">
        <f t="shared" si="1513"/>
        <v/>
      </c>
      <c r="CD1647" s="513" t="str">
        <f t="shared" si="1514"/>
        <v/>
      </c>
      <c r="CE1647" s="513" t="str">
        <f t="shared" si="1515"/>
        <v/>
      </c>
      <c r="CF1647" s="513" t="str">
        <f t="shared" si="1516"/>
        <v/>
      </c>
      <c r="CG1647" s="513" t="str">
        <f t="shared" si="1517"/>
        <v/>
      </c>
      <c r="CH1647" s="513" t="str">
        <f t="shared" si="1518"/>
        <v/>
      </c>
      <c r="CI1647" s="513" t="str">
        <f t="shared" si="1519"/>
        <v/>
      </c>
      <c r="CJ1647" s="513"/>
      <c r="CK1647" s="513" t="str">
        <f t="shared" si="1520"/>
        <v/>
      </c>
      <c r="CL1647" s="513" t="str">
        <f t="shared" si="1521"/>
        <v/>
      </c>
      <c r="CM1647" s="513"/>
      <c r="CN1647" s="244"/>
      <c r="CO1647" s="244"/>
      <c r="CR1647" s="822">
        <f t="shared" si="1522"/>
        <v>0</v>
      </c>
      <c r="CS1647" s="822">
        <f t="shared" si="1523"/>
        <v>0</v>
      </c>
      <c r="CT1647" s="823">
        <f t="shared" si="1524"/>
        <v>0</v>
      </c>
      <c r="CU1647" s="817">
        <f t="shared" si="1525"/>
        <v>0</v>
      </c>
      <c r="CV1647" s="817">
        <f t="shared" si="1526"/>
        <v>0</v>
      </c>
      <c r="CW1647" s="817">
        <f t="shared" si="1527"/>
        <v>0</v>
      </c>
      <c r="CX1647" s="817">
        <f t="shared" si="1528"/>
        <v>0</v>
      </c>
      <c r="CY1647" s="817"/>
      <c r="CZ1647" s="817">
        <f t="shared" si="1529"/>
        <v>0</v>
      </c>
      <c r="DA1647" s="817">
        <f t="shared" si="1530"/>
        <v>0</v>
      </c>
      <c r="DB1647" s="817"/>
      <c r="DC1647" s="244"/>
      <c r="DD1647" s="244"/>
    </row>
    <row r="1648" spans="1:108">
      <c r="A1648" s="388">
        <v>1402004</v>
      </c>
      <c r="B1648" s="419" t="s">
        <v>2711</v>
      </c>
      <c r="C1648" s="57">
        <f t="shared" si="1531"/>
        <v>0</v>
      </c>
      <c r="D1648" s="478"/>
      <c r="E1648" s="145"/>
      <c r="F1648" s="146"/>
      <c r="G1648" s="280"/>
      <c r="H1648" s="164">
        <f t="shared" si="1511"/>
        <v>0</v>
      </c>
      <c r="I1648" s="58"/>
      <c r="J1648" s="148"/>
      <c r="K1648" s="59"/>
      <c r="L1648" s="110"/>
      <c r="M1648" s="148"/>
      <c r="N1648" s="111"/>
      <c r="O1648" s="175">
        <f t="shared" si="1532"/>
        <v>0</v>
      </c>
      <c r="P1648" s="110"/>
      <c r="Q1648" s="111"/>
      <c r="R1648" s="175">
        <f t="shared" si="1533"/>
        <v>0</v>
      </c>
      <c r="S1648" s="110"/>
      <c r="T1648" s="111"/>
      <c r="U1648" s="175">
        <f t="shared" si="1534"/>
        <v>0</v>
      </c>
      <c r="V1648" s="110"/>
      <c r="W1648" s="111"/>
      <c r="X1648" s="175">
        <f t="shared" si="1535"/>
        <v>0</v>
      </c>
      <c r="Y1648" s="110"/>
      <c r="Z1648" s="282"/>
      <c r="AA1648" s="58"/>
      <c r="AB1648" s="148"/>
      <c r="AC1648" s="111"/>
      <c r="AD1648" s="58"/>
      <c r="AE1648" s="148"/>
      <c r="AF1648" s="59"/>
      <c r="AG1648" s="60"/>
      <c r="AH1648" s="58"/>
      <c r="AI1648" s="59"/>
      <c r="AJ1648" s="60"/>
      <c r="AK1648" s="81"/>
      <c r="AL1648" s="271"/>
      <c r="AM1648" s="271"/>
      <c r="AN1648" s="271"/>
      <c r="AO1648" s="855" t="str">
        <f t="shared" si="1512"/>
        <v/>
      </c>
      <c r="BE1648" s="244"/>
      <c r="BF1648" s="244"/>
      <c r="BG1648" s="244"/>
      <c r="BH1648" s="244"/>
      <c r="CC1648" s="513" t="str">
        <f t="shared" si="1513"/>
        <v/>
      </c>
      <c r="CD1648" s="513" t="str">
        <f t="shared" si="1514"/>
        <v/>
      </c>
      <c r="CE1648" s="513" t="str">
        <f t="shared" si="1515"/>
        <v/>
      </c>
      <c r="CF1648" s="513" t="str">
        <f t="shared" si="1516"/>
        <v/>
      </c>
      <c r="CG1648" s="513" t="str">
        <f t="shared" si="1517"/>
        <v/>
      </c>
      <c r="CH1648" s="513" t="str">
        <f t="shared" si="1518"/>
        <v/>
      </c>
      <c r="CI1648" s="513" t="str">
        <f t="shared" si="1519"/>
        <v/>
      </c>
      <c r="CJ1648" s="513"/>
      <c r="CK1648" s="513" t="str">
        <f t="shared" si="1520"/>
        <v/>
      </c>
      <c r="CL1648" s="513" t="str">
        <f t="shared" si="1521"/>
        <v/>
      </c>
      <c r="CM1648" s="513"/>
      <c r="CN1648" s="244"/>
      <c r="CO1648" s="244"/>
      <c r="CR1648" s="822">
        <f t="shared" si="1522"/>
        <v>0</v>
      </c>
      <c r="CS1648" s="822">
        <f t="shared" si="1523"/>
        <v>0</v>
      </c>
      <c r="CT1648" s="823">
        <f t="shared" si="1524"/>
        <v>0</v>
      </c>
      <c r="CU1648" s="817">
        <f t="shared" si="1525"/>
        <v>0</v>
      </c>
      <c r="CV1648" s="817">
        <f t="shared" si="1526"/>
        <v>0</v>
      </c>
      <c r="CW1648" s="817">
        <f t="shared" si="1527"/>
        <v>0</v>
      </c>
      <c r="CX1648" s="817">
        <f t="shared" si="1528"/>
        <v>0</v>
      </c>
      <c r="CY1648" s="817"/>
      <c r="CZ1648" s="817">
        <f t="shared" si="1529"/>
        <v>0</v>
      </c>
      <c r="DA1648" s="817">
        <f t="shared" si="1530"/>
        <v>0</v>
      </c>
      <c r="DB1648" s="817"/>
      <c r="DC1648" s="244"/>
      <c r="DD1648" s="244"/>
    </row>
    <row r="1649" spans="1:108">
      <c r="A1649" s="388">
        <v>1402005</v>
      </c>
      <c r="B1649" s="419" t="s">
        <v>2712</v>
      </c>
      <c r="C1649" s="57">
        <f t="shared" si="1531"/>
        <v>0</v>
      </c>
      <c r="D1649" s="478"/>
      <c r="E1649" s="145"/>
      <c r="F1649" s="146"/>
      <c r="G1649" s="280"/>
      <c r="H1649" s="164">
        <f t="shared" si="1511"/>
        <v>0</v>
      </c>
      <c r="I1649" s="58"/>
      <c r="J1649" s="148"/>
      <c r="K1649" s="59"/>
      <c r="L1649" s="110"/>
      <c r="M1649" s="148"/>
      <c r="N1649" s="111"/>
      <c r="O1649" s="175">
        <f t="shared" si="1532"/>
        <v>0</v>
      </c>
      <c r="P1649" s="110"/>
      <c r="Q1649" s="111"/>
      <c r="R1649" s="175">
        <f t="shared" si="1533"/>
        <v>0</v>
      </c>
      <c r="S1649" s="110"/>
      <c r="T1649" s="111"/>
      <c r="U1649" s="175">
        <f t="shared" si="1534"/>
        <v>0</v>
      </c>
      <c r="V1649" s="110"/>
      <c r="W1649" s="111"/>
      <c r="X1649" s="175">
        <f t="shared" si="1535"/>
        <v>0</v>
      </c>
      <c r="Y1649" s="110"/>
      <c r="Z1649" s="282"/>
      <c r="AA1649" s="58"/>
      <c r="AB1649" s="148"/>
      <c r="AC1649" s="111"/>
      <c r="AD1649" s="58"/>
      <c r="AE1649" s="148"/>
      <c r="AF1649" s="59"/>
      <c r="AG1649" s="60"/>
      <c r="AH1649" s="58"/>
      <c r="AI1649" s="59"/>
      <c r="AJ1649" s="60"/>
      <c r="AK1649" s="81"/>
      <c r="AL1649" s="271"/>
      <c r="AM1649" s="271"/>
      <c r="AN1649" s="271"/>
      <c r="AO1649" s="855" t="str">
        <f t="shared" si="1512"/>
        <v/>
      </c>
      <c r="BE1649" s="244"/>
      <c r="BF1649" s="244"/>
      <c r="BG1649" s="244"/>
      <c r="BH1649" s="244"/>
      <c r="CC1649" s="513" t="str">
        <f t="shared" si="1513"/>
        <v/>
      </c>
      <c r="CD1649" s="513" t="str">
        <f t="shared" si="1514"/>
        <v/>
      </c>
      <c r="CE1649" s="513" t="str">
        <f t="shared" si="1515"/>
        <v/>
      </c>
      <c r="CF1649" s="513" t="str">
        <f t="shared" si="1516"/>
        <v/>
      </c>
      <c r="CG1649" s="513" t="str">
        <f t="shared" si="1517"/>
        <v/>
      </c>
      <c r="CH1649" s="513" t="str">
        <f t="shared" si="1518"/>
        <v/>
      </c>
      <c r="CI1649" s="513" t="str">
        <f t="shared" si="1519"/>
        <v/>
      </c>
      <c r="CJ1649" s="513"/>
      <c r="CK1649" s="513" t="str">
        <f t="shared" si="1520"/>
        <v/>
      </c>
      <c r="CL1649" s="513" t="str">
        <f t="shared" si="1521"/>
        <v/>
      </c>
      <c r="CM1649" s="513"/>
      <c r="CN1649" s="244"/>
      <c r="CO1649" s="244"/>
      <c r="CR1649" s="822">
        <f t="shared" si="1522"/>
        <v>0</v>
      </c>
      <c r="CS1649" s="822">
        <f t="shared" si="1523"/>
        <v>0</v>
      </c>
      <c r="CT1649" s="823">
        <f t="shared" si="1524"/>
        <v>0</v>
      </c>
      <c r="CU1649" s="817">
        <f t="shared" si="1525"/>
        <v>0</v>
      </c>
      <c r="CV1649" s="817">
        <f t="shared" si="1526"/>
        <v>0</v>
      </c>
      <c r="CW1649" s="817">
        <f t="shared" si="1527"/>
        <v>0</v>
      </c>
      <c r="CX1649" s="817">
        <f t="shared" si="1528"/>
        <v>0</v>
      </c>
      <c r="CY1649" s="817"/>
      <c r="CZ1649" s="817">
        <f t="shared" si="1529"/>
        <v>0</v>
      </c>
      <c r="DA1649" s="817">
        <f t="shared" si="1530"/>
        <v>0</v>
      </c>
      <c r="DB1649" s="817"/>
      <c r="DC1649" s="244"/>
      <c r="DD1649" s="244"/>
    </row>
    <row r="1650" spans="1:108">
      <c r="A1650" s="388">
        <v>1402006</v>
      </c>
      <c r="B1650" s="419" t="s">
        <v>2713</v>
      </c>
      <c r="C1650" s="57">
        <f t="shared" si="1531"/>
        <v>0</v>
      </c>
      <c r="D1650" s="478"/>
      <c r="E1650" s="145"/>
      <c r="F1650" s="146"/>
      <c r="G1650" s="280"/>
      <c r="H1650" s="164">
        <f t="shared" si="1511"/>
        <v>0</v>
      </c>
      <c r="I1650" s="58"/>
      <c r="J1650" s="148"/>
      <c r="K1650" s="59"/>
      <c r="L1650" s="110"/>
      <c r="M1650" s="148"/>
      <c r="N1650" s="111"/>
      <c r="O1650" s="175">
        <f t="shared" si="1532"/>
        <v>0</v>
      </c>
      <c r="P1650" s="110"/>
      <c r="Q1650" s="111"/>
      <c r="R1650" s="175">
        <f t="shared" si="1533"/>
        <v>0</v>
      </c>
      <c r="S1650" s="110"/>
      <c r="T1650" s="111"/>
      <c r="U1650" s="175">
        <f t="shared" si="1534"/>
        <v>0</v>
      </c>
      <c r="V1650" s="110"/>
      <c r="W1650" s="111"/>
      <c r="X1650" s="175">
        <f t="shared" si="1535"/>
        <v>0</v>
      </c>
      <c r="Y1650" s="110"/>
      <c r="Z1650" s="282"/>
      <c r="AA1650" s="58"/>
      <c r="AB1650" s="148"/>
      <c r="AC1650" s="111"/>
      <c r="AD1650" s="58"/>
      <c r="AE1650" s="148"/>
      <c r="AF1650" s="59"/>
      <c r="AG1650" s="60"/>
      <c r="AH1650" s="58"/>
      <c r="AI1650" s="59"/>
      <c r="AJ1650" s="60"/>
      <c r="AK1650" s="81"/>
      <c r="AL1650" s="271"/>
      <c r="AM1650" s="271"/>
      <c r="AN1650" s="271"/>
      <c r="AO1650" s="855" t="str">
        <f t="shared" si="1512"/>
        <v/>
      </c>
      <c r="BE1650" s="244"/>
      <c r="BF1650" s="244"/>
      <c r="BG1650" s="244"/>
      <c r="BH1650" s="244"/>
      <c r="CC1650" s="513" t="str">
        <f t="shared" si="1513"/>
        <v/>
      </c>
      <c r="CD1650" s="513" t="str">
        <f t="shared" si="1514"/>
        <v/>
      </c>
      <c r="CE1650" s="513" t="str">
        <f t="shared" si="1515"/>
        <v/>
      </c>
      <c r="CF1650" s="513" t="str">
        <f t="shared" si="1516"/>
        <v/>
      </c>
      <c r="CG1650" s="513" t="str">
        <f t="shared" si="1517"/>
        <v/>
      </c>
      <c r="CH1650" s="513" t="str">
        <f t="shared" si="1518"/>
        <v/>
      </c>
      <c r="CI1650" s="513" t="str">
        <f t="shared" si="1519"/>
        <v/>
      </c>
      <c r="CJ1650" s="513"/>
      <c r="CK1650" s="513" t="str">
        <f t="shared" si="1520"/>
        <v/>
      </c>
      <c r="CL1650" s="513" t="str">
        <f t="shared" si="1521"/>
        <v/>
      </c>
      <c r="CM1650" s="513"/>
      <c r="CN1650" s="244"/>
      <c r="CO1650" s="244"/>
      <c r="CR1650" s="822">
        <f t="shared" si="1522"/>
        <v>0</v>
      </c>
      <c r="CS1650" s="822">
        <f t="shared" si="1523"/>
        <v>0</v>
      </c>
      <c r="CT1650" s="823">
        <f t="shared" si="1524"/>
        <v>0</v>
      </c>
      <c r="CU1650" s="817">
        <f t="shared" si="1525"/>
        <v>0</v>
      </c>
      <c r="CV1650" s="817">
        <f t="shared" si="1526"/>
        <v>0</v>
      </c>
      <c r="CW1650" s="817">
        <f t="shared" si="1527"/>
        <v>0</v>
      </c>
      <c r="CX1650" s="817">
        <f t="shared" si="1528"/>
        <v>0</v>
      </c>
      <c r="CY1650" s="817"/>
      <c r="CZ1650" s="817">
        <f t="shared" si="1529"/>
        <v>0</v>
      </c>
      <c r="DA1650" s="817">
        <f t="shared" si="1530"/>
        <v>0</v>
      </c>
      <c r="DB1650" s="817"/>
      <c r="DC1650" s="244"/>
      <c r="DD1650" s="244"/>
    </row>
    <row r="1651" spans="1:108" ht="21">
      <c r="A1651" s="388">
        <v>1402007</v>
      </c>
      <c r="B1651" s="408" t="s">
        <v>2714</v>
      </c>
      <c r="C1651" s="57">
        <f t="shared" si="1531"/>
        <v>0</v>
      </c>
      <c r="D1651" s="478"/>
      <c r="E1651" s="145"/>
      <c r="F1651" s="146"/>
      <c r="G1651" s="280"/>
      <c r="H1651" s="164">
        <f t="shared" si="1511"/>
        <v>0</v>
      </c>
      <c r="I1651" s="58"/>
      <c r="J1651" s="148"/>
      <c r="K1651" s="59"/>
      <c r="L1651" s="110"/>
      <c r="M1651" s="148"/>
      <c r="N1651" s="111"/>
      <c r="O1651" s="175">
        <f t="shared" si="1532"/>
        <v>0</v>
      </c>
      <c r="P1651" s="110"/>
      <c r="Q1651" s="111"/>
      <c r="R1651" s="175">
        <f t="shared" si="1533"/>
        <v>0</v>
      </c>
      <c r="S1651" s="110"/>
      <c r="T1651" s="111"/>
      <c r="U1651" s="175">
        <f t="shared" si="1534"/>
        <v>0</v>
      </c>
      <c r="V1651" s="110"/>
      <c r="W1651" s="111"/>
      <c r="X1651" s="175">
        <f t="shared" si="1535"/>
        <v>0</v>
      </c>
      <c r="Y1651" s="110"/>
      <c r="Z1651" s="282"/>
      <c r="AA1651" s="58"/>
      <c r="AB1651" s="148"/>
      <c r="AC1651" s="111"/>
      <c r="AD1651" s="58"/>
      <c r="AE1651" s="148"/>
      <c r="AF1651" s="59"/>
      <c r="AG1651" s="60"/>
      <c r="AH1651" s="58"/>
      <c r="AI1651" s="59"/>
      <c r="AJ1651" s="60"/>
      <c r="AK1651" s="81"/>
      <c r="AL1651" s="271"/>
      <c r="AM1651" s="271"/>
      <c r="AN1651" s="271"/>
      <c r="AO1651" s="855" t="str">
        <f t="shared" si="1512"/>
        <v/>
      </c>
      <c r="BE1651" s="244"/>
      <c r="BF1651" s="244"/>
      <c r="BG1651" s="244"/>
      <c r="BH1651" s="244"/>
      <c r="CC1651" s="513" t="str">
        <f t="shared" si="1513"/>
        <v/>
      </c>
      <c r="CD1651" s="513" t="str">
        <f t="shared" si="1514"/>
        <v/>
      </c>
      <c r="CE1651" s="513" t="str">
        <f t="shared" si="1515"/>
        <v/>
      </c>
      <c r="CF1651" s="513" t="str">
        <f t="shared" si="1516"/>
        <v/>
      </c>
      <c r="CG1651" s="513" t="str">
        <f t="shared" si="1517"/>
        <v/>
      </c>
      <c r="CH1651" s="513" t="str">
        <f t="shared" si="1518"/>
        <v/>
      </c>
      <c r="CI1651" s="513" t="str">
        <f t="shared" si="1519"/>
        <v/>
      </c>
      <c r="CJ1651" s="513"/>
      <c r="CK1651" s="513" t="str">
        <f t="shared" si="1520"/>
        <v/>
      </c>
      <c r="CL1651" s="513" t="str">
        <f t="shared" si="1521"/>
        <v/>
      </c>
      <c r="CM1651" s="513"/>
      <c r="CN1651" s="244"/>
      <c r="CO1651" s="244"/>
      <c r="CR1651" s="822">
        <f t="shared" si="1522"/>
        <v>0</v>
      </c>
      <c r="CS1651" s="822">
        <f t="shared" si="1523"/>
        <v>0</v>
      </c>
      <c r="CT1651" s="823">
        <f t="shared" si="1524"/>
        <v>0</v>
      </c>
      <c r="CU1651" s="817">
        <f t="shared" si="1525"/>
        <v>0</v>
      </c>
      <c r="CV1651" s="817">
        <f t="shared" si="1526"/>
        <v>0</v>
      </c>
      <c r="CW1651" s="817">
        <f t="shared" si="1527"/>
        <v>0</v>
      </c>
      <c r="CX1651" s="817">
        <f t="shared" si="1528"/>
        <v>0</v>
      </c>
      <c r="CY1651" s="817"/>
      <c r="CZ1651" s="817">
        <f t="shared" si="1529"/>
        <v>0</v>
      </c>
      <c r="DA1651" s="817">
        <f t="shared" si="1530"/>
        <v>0</v>
      </c>
      <c r="DB1651" s="817"/>
      <c r="DC1651" s="244"/>
      <c r="DD1651" s="244"/>
    </row>
    <row r="1652" spans="1:108">
      <c r="A1652" s="388">
        <v>1402008</v>
      </c>
      <c r="B1652" s="408" t="s">
        <v>2715</v>
      </c>
      <c r="C1652" s="57">
        <f t="shared" si="1531"/>
        <v>0</v>
      </c>
      <c r="D1652" s="478"/>
      <c r="E1652" s="145"/>
      <c r="F1652" s="146"/>
      <c r="G1652" s="280"/>
      <c r="H1652" s="164">
        <f t="shared" si="1511"/>
        <v>0</v>
      </c>
      <c r="I1652" s="58"/>
      <c r="J1652" s="148"/>
      <c r="K1652" s="59"/>
      <c r="L1652" s="110"/>
      <c r="M1652" s="148"/>
      <c r="N1652" s="111"/>
      <c r="O1652" s="175">
        <f t="shared" si="1532"/>
        <v>0</v>
      </c>
      <c r="P1652" s="110"/>
      <c r="Q1652" s="111"/>
      <c r="R1652" s="175">
        <f t="shared" si="1533"/>
        <v>0</v>
      </c>
      <c r="S1652" s="110"/>
      <c r="T1652" s="111"/>
      <c r="U1652" s="175">
        <f t="shared" si="1534"/>
        <v>0</v>
      </c>
      <c r="V1652" s="110"/>
      <c r="W1652" s="111"/>
      <c r="X1652" s="175">
        <f t="shared" si="1535"/>
        <v>0</v>
      </c>
      <c r="Y1652" s="110"/>
      <c r="Z1652" s="282"/>
      <c r="AA1652" s="58"/>
      <c r="AB1652" s="148"/>
      <c r="AC1652" s="111"/>
      <c r="AD1652" s="58"/>
      <c r="AE1652" s="148"/>
      <c r="AF1652" s="59"/>
      <c r="AG1652" s="60"/>
      <c r="AH1652" s="58"/>
      <c r="AI1652" s="59"/>
      <c r="AJ1652" s="60"/>
      <c r="AK1652" s="81"/>
      <c r="AL1652" s="271"/>
      <c r="AM1652" s="271"/>
      <c r="AN1652" s="271"/>
      <c r="AO1652" s="855" t="str">
        <f t="shared" si="1512"/>
        <v/>
      </c>
      <c r="BE1652" s="244"/>
      <c r="BF1652" s="244"/>
      <c r="BG1652" s="244"/>
      <c r="BH1652" s="244"/>
      <c r="CC1652" s="513" t="str">
        <f t="shared" si="1513"/>
        <v/>
      </c>
      <c r="CD1652" s="513" t="str">
        <f t="shared" si="1514"/>
        <v/>
      </c>
      <c r="CE1652" s="513" t="str">
        <f t="shared" si="1515"/>
        <v/>
      </c>
      <c r="CF1652" s="513" t="str">
        <f t="shared" si="1516"/>
        <v/>
      </c>
      <c r="CG1652" s="513" t="str">
        <f t="shared" si="1517"/>
        <v/>
      </c>
      <c r="CH1652" s="513" t="str">
        <f t="shared" si="1518"/>
        <v/>
      </c>
      <c r="CI1652" s="513" t="str">
        <f t="shared" si="1519"/>
        <v/>
      </c>
      <c r="CJ1652" s="513"/>
      <c r="CK1652" s="513" t="str">
        <f t="shared" si="1520"/>
        <v/>
      </c>
      <c r="CL1652" s="513" t="str">
        <f t="shared" si="1521"/>
        <v/>
      </c>
      <c r="CM1652" s="513"/>
      <c r="CN1652" s="244"/>
      <c r="CO1652" s="244"/>
      <c r="CR1652" s="822">
        <f t="shared" si="1522"/>
        <v>0</v>
      </c>
      <c r="CS1652" s="822">
        <f t="shared" si="1523"/>
        <v>0</v>
      </c>
      <c r="CT1652" s="823">
        <f t="shared" si="1524"/>
        <v>0</v>
      </c>
      <c r="CU1652" s="817">
        <f t="shared" si="1525"/>
        <v>0</v>
      </c>
      <c r="CV1652" s="817">
        <f t="shared" si="1526"/>
        <v>0</v>
      </c>
      <c r="CW1652" s="817">
        <f t="shared" si="1527"/>
        <v>0</v>
      </c>
      <c r="CX1652" s="817">
        <f t="shared" si="1528"/>
        <v>0</v>
      </c>
      <c r="CY1652" s="817"/>
      <c r="CZ1652" s="817">
        <f t="shared" si="1529"/>
        <v>0</v>
      </c>
      <c r="DA1652" s="817">
        <f t="shared" si="1530"/>
        <v>0</v>
      </c>
      <c r="DB1652" s="817"/>
      <c r="DC1652" s="244"/>
      <c r="DD1652" s="244"/>
    </row>
    <row r="1653" spans="1:108">
      <c r="A1653" s="388">
        <v>1402009</v>
      </c>
      <c r="B1653" s="408" t="s">
        <v>2716</v>
      </c>
      <c r="C1653" s="57">
        <f t="shared" si="1531"/>
        <v>0</v>
      </c>
      <c r="D1653" s="478"/>
      <c r="E1653" s="145"/>
      <c r="F1653" s="146"/>
      <c r="G1653" s="280"/>
      <c r="H1653" s="164">
        <f t="shared" si="1511"/>
        <v>0</v>
      </c>
      <c r="I1653" s="58"/>
      <c r="J1653" s="148"/>
      <c r="K1653" s="59"/>
      <c r="L1653" s="110"/>
      <c r="M1653" s="148"/>
      <c r="N1653" s="111"/>
      <c r="O1653" s="175">
        <f t="shared" si="1532"/>
        <v>0</v>
      </c>
      <c r="P1653" s="110"/>
      <c r="Q1653" s="111"/>
      <c r="R1653" s="175">
        <f t="shared" si="1533"/>
        <v>0</v>
      </c>
      <c r="S1653" s="110"/>
      <c r="T1653" s="111"/>
      <c r="U1653" s="175">
        <f t="shared" si="1534"/>
        <v>0</v>
      </c>
      <c r="V1653" s="110"/>
      <c r="W1653" s="111"/>
      <c r="X1653" s="175">
        <f t="shared" si="1535"/>
        <v>0</v>
      </c>
      <c r="Y1653" s="110"/>
      <c r="Z1653" s="282"/>
      <c r="AA1653" s="58"/>
      <c r="AB1653" s="148"/>
      <c r="AC1653" s="111"/>
      <c r="AD1653" s="58"/>
      <c r="AE1653" s="148"/>
      <c r="AF1653" s="59"/>
      <c r="AG1653" s="60"/>
      <c r="AH1653" s="58"/>
      <c r="AI1653" s="59"/>
      <c r="AJ1653" s="60"/>
      <c r="AK1653" s="81"/>
      <c r="AL1653" s="271"/>
      <c r="AM1653" s="271"/>
      <c r="AN1653" s="271"/>
      <c r="AO1653" s="855" t="str">
        <f t="shared" si="1512"/>
        <v/>
      </c>
      <c r="BE1653" s="244"/>
      <c r="BF1653" s="244"/>
      <c r="BG1653" s="244"/>
      <c r="BH1653" s="244"/>
      <c r="CC1653" s="513" t="str">
        <f t="shared" si="1513"/>
        <v/>
      </c>
      <c r="CD1653" s="513" t="str">
        <f t="shared" si="1514"/>
        <v/>
      </c>
      <c r="CE1653" s="513" t="str">
        <f t="shared" si="1515"/>
        <v/>
      </c>
      <c r="CF1653" s="513" t="str">
        <f t="shared" si="1516"/>
        <v/>
      </c>
      <c r="CG1653" s="513" t="str">
        <f t="shared" si="1517"/>
        <v/>
      </c>
      <c r="CH1653" s="513" t="str">
        <f t="shared" si="1518"/>
        <v/>
      </c>
      <c r="CI1653" s="513" t="str">
        <f t="shared" si="1519"/>
        <v/>
      </c>
      <c r="CJ1653" s="513"/>
      <c r="CK1653" s="513" t="str">
        <f t="shared" si="1520"/>
        <v/>
      </c>
      <c r="CL1653" s="513" t="str">
        <f t="shared" si="1521"/>
        <v/>
      </c>
      <c r="CM1653" s="513"/>
      <c r="CN1653" s="244"/>
      <c r="CO1653" s="244"/>
      <c r="CR1653" s="822">
        <f t="shared" si="1522"/>
        <v>0</v>
      </c>
      <c r="CS1653" s="822">
        <f t="shared" si="1523"/>
        <v>0</v>
      </c>
      <c r="CT1653" s="823">
        <f t="shared" si="1524"/>
        <v>0</v>
      </c>
      <c r="CU1653" s="817">
        <f t="shared" si="1525"/>
        <v>0</v>
      </c>
      <c r="CV1653" s="817">
        <f t="shared" si="1526"/>
        <v>0</v>
      </c>
      <c r="CW1653" s="817">
        <f t="shared" si="1527"/>
        <v>0</v>
      </c>
      <c r="CX1653" s="817">
        <f t="shared" si="1528"/>
        <v>0</v>
      </c>
      <c r="CY1653" s="817"/>
      <c r="CZ1653" s="817">
        <f t="shared" si="1529"/>
        <v>0</v>
      </c>
      <c r="DA1653" s="817">
        <f t="shared" si="1530"/>
        <v>0</v>
      </c>
      <c r="DB1653" s="817"/>
      <c r="DC1653" s="244"/>
      <c r="DD1653" s="244"/>
    </row>
    <row r="1654" spans="1:108">
      <c r="A1654" s="388">
        <v>1402010</v>
      </c>
      <c r="B1654" s="419" t="s">
        <v>2717</v>
      </c>
      <c r="C1654" s="57">
        <f t="shared" si="1531"/>
        <v>0</v>
      </c>
      <c r="D1654" s="478"/>
      <c r="E1654" s="145"/>
      <c r="F1654" s="146"/>
      <c r="G1654" s="280"/>
      <c r="H1654" s="164">
        <f t="shared" si="1511"/>
        <v>0</v>
      </c>
      <c r="I1654" s="58"/>
      <c r="J1654" s="148"/>
      <c r="K1654" s="59"/>
      <c r="L1654" s="110"/>
      <c r="M1654" s="148"/>
      <c r="N1654" s="111"/>
      <c r="O1654" s="175">
        <f t="shared" si="1532"/>
        <v>0</v>
      </c>
      <c r="P1654" s="110"/>
      <c r="Q1654" s="111"/>
      <c r="R1654" s="175">
        <f t="shared" si="1533"/>
        <v>0</v>
      </c>
      <c r="S1654" s="110"/>
      <c r="T1654" s="111"/>
      <c r="U1654" s="175">
        <f t="shared" si="1534"/>
        <v>0</v>
      </c>
      <c r="V1654" s="110"/>
      <c r="W1654" s="111"/>
      <c r="X1654" s="175">
        <f t="shared" si="1535"/>
        <v>0</v>
      </c>
      <c r="Y1654" s="110"/>
      <c r="Z1654" s="282"/>
      <c r="AA1654" s="58"/>
      <c r="AB1654" s="148"/>
      <c r="AC1654" s="111"/>
      <c r="AD1654" s="58"/>
      <c r="AE1654" s="148"/>
      <c r="AF1654" s="59"/>
      <c r="AG1654" s="60"/>
      <c r="AH1654" s="58"/>
      <c r="AI1654" s="59"/>
      <c r="AJ1654" s="60"/>
      <c r="AK1654" s="81"/>
      <c r="AL1654" s="271"/>
      <c r="AM1654" s="271"/>
      <c r="AN1654" s="271"/>
      <c r="AO1654" s="855" t="str">
        <f t="shared" si="1512"/>
        <v/>
      </c>
      <c r="BE1654" s="244"/>
      <c r="BF1654" s="244"/>
      <c r="BG1654" s="244"/>
      <c r="BH1654" s="244"/>
      <c r="CC1654" s="513" t="str">
        <f t="shared" si="1513"/>
        <v/>
      </c>
      <c r="CD1654" s="513" t="str">
        <f t="shared" si="1514"/>
        <v/>
      </c>
      <c r="CE1654" s="513" t="str">
        <f t="shared" si="1515"/>
        <v/>
      </c>
      <c r="CF1654" s="513" t="str">
        <f t="shared" si="1516"/>
        <v/>
      </c>
      <c r="CG1654" s="513" t="str">
        <f t="shared" si="1517"/>
        <v/>
      </c>
      <c r="CH1654" s="513" t="str">
        <f t="shared" si="1518"/>
        <v/>
      </c>
      <c r="CI1654" s="513" t="str">
        <f t="shared" si="1519"/>
        <v/>
      </c>
      <c r="CJ1654" s="513"/>
      <c r="CK1654" s="513" t="str">
        <f t="shared" si="1520"/>
        <v/>
      </c>
      <c r="CL1654" s="513" t="str">
        <f t="shared" si="1521"/>
        <v/>
      </c>
      <c r="CM1654" s="513"/>
      <c r="CN1654" s="244"/>
      <c r="CO1654" s="244"/>
      <c r="CR1654" s="822">
        <f t="shared" si="1522"/>
        <v>0</v>
      </c>
      <c r="CS1654" s="822">
        <f t="shared" si="1523"/>
        <v>0</v>
      </c>
      <c r="CT1654" s="823">
        <f t="shared" si="1524"/>
        <v>0</v>
      </c>
      <c r="CU1654" s="817">
        <f t="shared" si="1525"/>
        <v>0</v>
      </c>
      <c r="CV1654" s="817">
        <f t="shared" si="1526"/>
        <v>0</v>
      </c>
      <c r="CW1654" s="817">
        <f t="shared" si="1527"/>
        <v>0</v>
      </c>
      <c r="CX1654" s="817">
        <f t="shared" si="1528"/>
        <v>0</v>
      </c>
      <c r="CY1654" s="817"/>
      <c r="CZ1654" s="817">
        <f t="shared" si="1529"/>
        <v>0</v>
      </c>
      <c r="DA1654" s="817">
        <f t="shared" si="1530"/>
        <v>0</v>
      </c>
      <c r="DB1654" s="817"/>
      <c r="DC1654" s="244"/>
      <c r="DD1654" s="244"/>
    </row>
    <row r="1655" spans="1:108">
      <c r="A1655" s="388">
        <v>1402011</v>
      </c>
      <c r="B1655" s="419" t="s">
        <v>2718</v>
      </c>
      <c r="C1655" s="57">
        <f t="shared" si="1531"/>
        <v>0</v>
      </c>
      <c r="D1655" s="478"/>
      <c r="E1655" s="145"/>
      <c r="F1655" s="146"/>
      <c r="G1655" s="280"/>
      <c r="H1655" s="164">
        <f t="shared" si="1511"/>
        <v>0</v>
      </c>
      <c r="I1655" s="58"/>
      <c r="J1655" s="148"/>
      <c r="K1655" s="59"/>
      <c r="L1655" s="110"/>
      <c r="M1655" s="148"/>
      <c r="N1655" s="111"/>
      <c r="O1655" s="175">
        <f t="shared" si="1532"/>
        <v>0</v>
      </c>
      <c r="P1655" s="110"/>
      <c r="Q1655" s="111"/>
      <c r="R1655" s="175">
        <f t="shared" si="1533"/>
        <v>0</v>
      </c>
      <c r="S1655" s="110"/>
      <c r="T1655" s="111"/>
      <c r="U1655" s="175">
        <f t="shared" si="1534"/>
        <v>0</v>
      </c>
      <c r="V1655" s="110"/>
      <c r="W1655" s="111"/>
      <c r="X1655" s="175">
        <f t="shared" si="1535"/>
        <v>0</v>
      </c>
      <c r="Y1655" s="110"/>
      <c r="Z1655" s="282"/>
      <c r="AA1655" s="58"/>
      <c r="AB1655" s="148"/>
      <c r="AC1655" s="111"/>
      <c r="AD1655" s="58"/>
      <c r="AE1655" s="148"/>
      <c r="AF1655" s="59"/>
      <c r="AG1655" s="60"/>
      <c r="AH1655" s="58"/>
      <c r="AI1655" s="59"/>
      <c r="AJ1655" s="60"/>
      <c r="AK1655" s="81"/>
      <c r="AL1655" s="271"/>
      <c r="AM1655" s="271"/>
      <c r="AN1655" s="271"/>
      <c r="AO1655" s="855" t="str">
        <f t="shared" si="1512"/>
        <v/>
      </c>
      <c r="BE1655" s="244"/>
      <c r="BF1655" s="244"/>
      <c r="BG1655" s="244"/>
      <c r="BH1655" s="244"/>
      <c r="CC1655" s="513" t="str">
        <f t="shared" si="1513"/>
        <v/>
      </c>
      <c r="CD1655" s="513" t="str">
        <f t="shared" si="1514"/>
        <v/>
      </c>
      <c r="CE1655" s="513" t="str">
        <f t="shared" si="1515"/>
        <v/>
      </c>
      <c r="CF1655" s="513" t="str">
        <f t="shared" si="1516"/>
        <v/>
      </c>
      <c r="CG1655" s="513" t="str">
        <f t="shared" si="1517"/>
        <v/>
      </c>
      <c r="CH1655" s="513" t="str">
        <f t="shared" si="1518"/>
        <v/>
      </c>
      <c r="CI1655" s="513" t="str">
        <f t="shared" si="1519"/>
        <v/>
      </c>
      <c r="CJ1655" s="513"/>
      <c r="CK1655" s="513" t="str">
        <f t="shared" si="1520"/>
        <v/>
      </c>
      <c r="CL1655" s="513" t="str">
        <f t="shared" si="1521"/>
        <v/>
      </c>
      <c r="CM1655" s="513"/>
      <c r="CN1655" s="244"/>
      <c r="CO1655" s="244"/>
      <c r="CR1655" s="822">
        <f t="shared" si="1522"/>
        <v>0</v>
      </c>
      <c r="CS1655" s="822">
        <f t="shared" si="1523"/>
        <v>0</v>
      </c>
      <c r="CT1655" s="823">
        <f t="shared" si="1524"/>
        <v>0</v>
      </c>
      <c r="CU1655" s="817">
        <f t="shared" si="1525"/>
        <v>0</v>
      </c>
      <c r="CV1655" s="817">
        <f t="shared" si="1526"/>
        <v>0</v>
      </c>
      <c r="CW1655" s="817">
        <f t="shared" si="1527"/>
        <v>0</v>
      </c>
      <c r="CX1655" s="817">
        <f t="shared" si="1528"/>
        <v>0</v>
      </c>
      <c r="CY1655" s="817"/>
      <c r="CZ1655" s="817">
        <f t="shared" si="1529"/>
        <v>0</v>
      </c>
      <c r="DA1655" s="817">
        <f t="shared" si="1530"/>
        <v>0</v>
      </c>
      <c r="DB1655" s="817"/>
      <c r="DC1655" s="244"/>
      <c r="DD1655" s="244"/>
    </row>
    <row r="1656" spans="1:108">
      <c r="A1656" s="388">
        <v>1402012</v>
      </c>
      <c r="B1656" s="419" t="s">
        <v>2719</v>
      </c>
      <c r="C1656" s="57">
        <f t="shared" si="1531"/>
        <v>0</v>
      </c>
      <c r="D1656" s="478"/>
      <c r="E1656" s="145"/>
      <c r="F1656" s="146"/>
      <c r="G1656" s="280"/>
      <c r="H1656" s="164">
        <f t="shared" si="1511"/>
        <v>0</v>
      </c>
      <c r="I1656" s="58"/>
      <c r="J1656" s="148"/>
      <c r="K1656" s="59"/>
      <c r="L1656" s="110"/>
      <c r="M1656" s="148"/>
      <c r="N1656" s="111"/>
      <c r="O1656" s="175">
        <f t="shared" si="1532"/>
        <v>0</v>
      </c>
      <c r="P1656" s="110"/>
      <c r="Q1656" s="111"/>
      <c r="R1656" s="175">
        <f t="shared" si="1533"/>
        <v>0</v>
      </c>
      <c r="S1656" s="110"/>
      <c r="T1656" s="111"/>
      <c r="U1656" s="175">
        <f t="shared" si="1534"/>
        <v>0</v>
      </c>
      <c r="V1656" s="110"/>
      <c r="W1656" s="111"/>
      <c r="X1656" s="175">
        <f t="shared" si="1535"/>
        <v>0</v>
      </c>
      <c r="Y1656" s="110"/>
      <c r="Z1656" s="282"/>
      <c r="AA1656" s="58"/>
      <c r="AB1656" s="148"/>
      <c r="AC1656" s="111"/>
      <c r="AD1656" s="58"/>
      <c r="AE1656" s="148"/>
      <c r="AF1656" s="59"/>
      <c r="AG1656" s="60"/>
      <c r="AH1656" s="58"/>
      <c r="AI1656" s="59"/>
      <c r="AJ1656" s="60"/>
      <c r="AK1656" s="81"/>
      <c r="AL1656" s="271"/>
      <c r="AM1656" s="271"/>
      <c r="AN1656" s="271"/>
      <c r="AO1656" s="855" t="str">
        <f t="shared" si="1512"/>
        <v/>
      </c>
      <c r="BE1656" s="244"/>
      <c r="BF1656" s="244"/>
      <c r="BG1656" s="244"/>
      <c r="BH1656" s="244"/>
      <c r="CC1656" s="513" t="str">
        <f t="shared" si="1513"/>
        <v/>
      </c>
      <c r="CD1656" s="513" t="str">
        <f t="shared" si="1514"/>
        <v/>
      </c>
      <c r="CE1656" s="513" t="str">
        <f t="shared" si="1515"/>
        <v/>
      </c>
      <c r="CF1656" s="513" t="str">
        <f t="shared" si="1516"/>
        <v/>
      </c>
      <c r="CG1656" s="513" t="str">
        <f t="shared" si="1517"/>
        <v/>
      </c>
      <c r="CH1656" s="513" t="str">
        <f t="shared" si="1518"/>
        <v/>
      </c>
      <c r="CI1656" s="513" t="str">
        <f t="shared" si="1519"/>
        <v/>
      </c>
      <c r="CJ1656" s="513"/>
      <c r="CK1656" s="513" t="str">
        <f t="shared" si="1520"/>
        <v/>
      </c>
      <c r="CL1656" s="513" t="str">
        <f t="shared" si="1521"/>
        <v/>
      </c>
      <c r="CM1656" s="513"/>
      <c r="CN1656" s="244"/>
      <c r="CO1656" s="244"/>
      <c r="CR1656" s="822">
        <f t="shared" si="1522"/>
        <v>0</v>
      </c>
      <c r="CS1656" s="822">
        <f t="shared" si="1523"/>
        <v>0</v>
      </c>
      <c r="CT1656" s="823">
        <f t="shared" si="1524"/>
        <v>0</v>
      </c>
      <c r="CU1656" s="817">
        <f t="shared" si="1525"/>
        <v>0</v>
      </c>
      <c r="CV1656" s="817">
        <f t="shared" si="1526"/>
        <v>0</v>
      </c>
      <c r="CW1656" s="817">
        <f t="shared" si="1527"/>
        <v>0</v>
      </c>
      <c r="CX1656" s="817">
        <f t="shared" si="1528"/>
        <v>0</v>
      </c>
      <c r="CY1656" s="817"/>
      <c r="CZ1656" s="817">
        <f t="shared" si="1529"/>
        <v>0</v>
      </c>
      <c r="DA1656" s="817">
        <f t="shared" si="1530"/>
        <v>0</v>
      </c>
      <c r="DB1656" s="817"/>
      <c r="DC1656" s="244"/>
      <c r="DD1656" s="244"/>
    </row>
    <row r="1657" spans="1:108" ht="21">
      <c r="A1657" s="388">
        <v>1402013</v>
      </c>
      <c r="B1657" s="419" t="s">
        <v>2720</v>
      </c>
      <c r="C1657" s="57">
        <f t="shared" si="1531"/>
        <v>0</v>
      </c>
      <c r="D1657" s="478"/>
      <c r="E1657" s="145"/>
      <c r="F1657" s="146"/>
      <c r="G1657" s="280"/>
      <c r="H1657" s="164">
        <f t="shared" si="1511"/>
        <v>0</v>
      </c>
      <c r="I1657" s="58"/>
      <c r="J1657" s="148"/>
      <c r="K1657" s="59"/>
      <c r="L1657" s="110"/>
      <c r="M1657" s="148"/>
      <c r="N1657" s="111"/>
      <c r="O1657" s="175">
        <f t="shared" si="1532"/>
        <v>0</v>
      </c>
      <c r="P1657" s="110"/>
      <c r="Q1657" s="111"/>
      <c r="R1657" s="175">
        <f t="shared" si="1533"/>
        <v>0</v>
      </c>
      <c r="S1657" s="110"/>
      <c r="T1657" s="111"/>
      <c r="U1657" s="175">
        <f t="shared" si="1534"/>
        <v>0</v>
      </c>
      <c r="V1657" s="110"/>
      <c r="W1657" s="111"/>
      <c r="X1657" s="175">
        <f t="shared" si="1535"/>
        <v>0</v>
      </c>
      <c r="Y1657" s="110"/>
      <c r="Z1657" s="282"/>
      <c r="AA1657" s="58"/>
      <c r="AB1657" s="148"/>
      <c r="AC1657" s="111"/>
      <c r="AD1657" s="58"/>
      <c r="AE1657" s="148"/>
      <c r="AF1657" s="59"/>
      <c r="AG1657" s="60"/>
      <c r="AH1657" s="58"/>
      <c r="AI1657" s="59"/>
      <c r="AJ1657" s="60"/>
      <c r="AK1657" s="81"/>
      <c r="AL1657" s="271"/>
      <c r="AM1657" s="271"/>
      <c r="AN1657" s="271"/>
      <c r="AO1657" s="855" t="str">
        <f t="shared" si="1512"/>
        <v/>
      </c>
      <c r="BE1657" s="244"/>
      <c r="BF1657" s="244"/>
      <c r="BG1657" s="244"/>
      <c r="BH1657" s="244"/>
      <c r="CC1657" s="513" t="str">
        <f t="shared" si="1513"/>
        <v/>
      </c>
      <c r="CD1657" s="513" t="str">
        <f t="shared" si="1514"/>
        <v/>
      </c>
      <c r="CE1657" s="513" t="str">
        <f t="shared" si="1515"/>
        <v/>
      </c>
      <c r="CF1657" s="513" t="str">
        <f t="shared" si="1516"/>
        <v/>
      </c>
      <c r="CG1657" s="513" t="str">
        <f t="shared" si="1517"/>
        <v/>
      </c>
      <c r="CH1657" s="513" t="str">
        <f t="shared" si="1518"/>
        <v/>
      </c>
      <c r="CI1657" s="513" t="str">
        <f t="shared" si="1519"/>
        <v/>
      </c>
      <c r="CJ1657" s="513"/>
      <c r="CK1657" s="513" t="str">
        <f t="shared" si="1520"/>
        <v/>
      </c>
      <c r="CL1657" s="513" t="str">
        <f t="shared" si="1521"/>
        <v/>
      </c>
      <c r="CM1657" s="513"/>
      <c r="CN1657" s="244"/>
      <c r="CO1657" s="244"/>
      <c r="CR1657" s="822">
        <f t="shared" si="1522"/>
        <v>0</v>
      </c>
      <c r="CS1657" s="822">
        <f t="shared" si="1523"/>
        <v>0</v>
      </c>
      <c r="CT1657" s="823">
        <f t="shared" si="1524"/>
        <v>0</v>
      </c>
      <c r="CU1657" s="817">
        <f t="shared" si="1525"/>
        <v>0</v>
      </c>
      <c r="CV1657" s="817">
        <f t="shared" si="1526"/>
        <v>0</v>
      </c>
      <c r="CW1657" s="817">
        <f t="shared" si="1527"/>
        <v>0</v>
      </c>
      <c r="CX1657" s="817">
        <f t="shared" si="1528"/>
        <v>0</v>
      </c>
      <c r="CY1657" s="817"/>
      <c r="CZ1657" s="817">
        <f t="shared" si="1529"/>
        <v>0</v>
      </c>
      <c r="DA1657" s="817">
        <f t="shared" si="1530"/>
        <v>0</v>
      </c>
      <c r="DB1657" s="817"/>
      <c r="DC1657" s="244"/>
      <c r="DD1657" s="244"/>
    </row>
    <row r="1658" spans="1:108">
      <c r="A1658" s="388">
        <v>1402014</v>
      </c>
      <c r="B1658" s="419" t="s">
        <v>2721</v>
      </c>
      <c r="C1658" s="57">
        <f t="shared" si="1531"/>
        <v>0</v>
      </c>
      <c r="D1658" s="478"/>
      <c r="E1658" s="145"/>
      <c r="F1658" s="146"/>
      <c r="G1658" s="280"/>
      <c r="H1658" s="164">
        <f t="shared" si="1511"/>
        <v>0</v>
      </c>
      <c r="I1658" s="58"/>
      <c r="J1658" s="148"/>
      <c r="K1658" s="59"/>
      <c r="L1658" s="110"/>
      <c r="M1658" s="148"/>
      <c r="N1658" s="111"/>
      <c r="O1658" s="175">
        <f t="shared" si="1532"/>
        <v>0</v>
      </c>
      <c r="P1658" s="110"/>
      <c r="Q1658" s="111"/>
      <c r="R1658" s="175">
        <f t="shared" si="1533"/>
        <v>0</v>
      </c>
      <c r="S1658" s="110"/>
      <c r="T1658" s="111"/>
      <c r="U1658" s="175">
        <f t="shared" si="1534"/>
        <v>0</v>
      </c>
      <c r="V1658" s="110"/>
      <c r="W1658" s="111"/>
      <c r="X1658" s="175">
        <f t="shared" si="1535"/>
        <v>0</v>
      </c>
      <c r="Y1658" s="110"/>
      <c r="Z1658" s="282"/>
      <c r="AA1658" s="58"/>
      <c r="AB1658" s="148"/>
      <c r="AC1658" s="111"/>
      <c r="AD1658" s="58"/>
      <c r="AE1658" s="148"/>
      <c r="AF1658" s="59"/>
      <c r="AG1658" s="60"/>
      <c r="AH1658" s="58"/>
      <c r="AI1658" s="59"/>
      <c r="AJ1658" s="60"/>
      <c r="AK1658" s="81"/>
      <c r="AL1658" s="271"/>
      <c r="AM1658" s="271"/>
      <c r="AN1658" s="271"/>
      <c r="AO1658" s="855" t="str">
        <f t="shared" si="1512"/>
        <v/>
      </c>
      <c r="BE1658" s="244"/>
      <c r="BF1658" s="244"/>
      <c r="BG1658" s="244"/>
      <c r="BH1658" s="244"/>
      <c r="CC1658" s="513" t="str">
        <f t="shared" si="1513"/>
        <v/>
      </c>
      <c r="CD1658" s="513" t="str">
        <f t="shared" si="1514"/>
        <v/>
      </c>
      <c r="CE1658" s="513" t="str">
        <f t="shared" si="1515"/>
        <v/>
      </c>
      <c r="CF1658" s="513" t="str">
        <f t="shared" si="1516"/>
        <v/>
      </c>
      <c r="CG1658" s="513" t="str">
        <f t="shared" si="1517"/>
        <v/>
      </c>
      <c r="CH1658" s="513" t="str">
        <f t="shared" si="1518"/>
        <v/>
      </c>
      <c r="CI1658" s="513" t="str">
        <f t="shared" si="1519"/>
        <v/>
      </c>
      <c r="CJ1658" s="513"/>
      <c r="CK1658" s="513" t="str">
        <f t="shared" si="1520"/>
        <v/>
      </c>
      <c r="CL1658" s="513" t="str">
        <f t="shared" si="1521"/>
        <v/>
      </c>
      <c r="CM1658" s="513"/>
      <c r="CN1658" s="244"/>
      <c r="CO1658" s="244"/>
      <c r="CR1658" s="822">
        <f t="shared" si="1522"/>
        <v>0</v>
      </c>
      <c r="CS1658" s="822">
        <f t="shared" si="1523"/>
        <v>0</v>
      </c>
      <c r="CT1658" s="823">
        <f t="shared" si="1524"/>
        <v>0</v>
      </c>
      <c r="CU1658" s="817">
        <f t="shared" si="1525"/>
        <v>0</v>
      </c>
      <c r="CV1658" s="817">
        <f t="shared" si="1526"/>
        <v>0</v>
      </c>
      <c r="CW1658" s="817">
        <f t="shared" si="1527"/>
        <v>0</v>
      </c>
      <c r="CX1658" s="817">
        <f t="shared" si="1528"/>
        <v>0</v>
      </c>
      <c r="CY1658" s="817"/>
      <c r="CZ1658" s="817">
        <f t="shared" si="1529"/>
        <v>0</v>
      </c>
      <c r="DA1658" s="817">
        <f t="shared" si="1530"/>
        <v>0</v>
      </c>
      <c r="DB1658" s="817"/>
      <c r="DC1658" s="244"/>
      <c r="DD1658" s="244"/>
    </row>
    <row r="1659" spans="1:108" ht="21">
      <c r="A1659" s="388">
        <v>1402015</v>
      </c>
      <c r="B1659" s="419" t="s">
        <v>2722</v>
      </c>
      <c r="C1659" s="57">
        <f t="shared" si="1531"/>
        <v>0</v>
      </c>
      <c r="D1659" s="478"/>
      <c r="E1659" s="145"/>
      <c r="F1659" s="146"/>
      <c r="G1659" s="280"/>
      <c r="H1659" s="164">
        <f t="shared" si="1511"/>
        <v>0</v>
      </c>
      <c r="I1659" s="58"/>
      <c r="J1659" s="148"/>
      <c r="K1659" s="59"/>
      <c r="L1659" s="110"/>
      <c r="M1659" s="148"/>
      <c r="N1659" s="111"/>
      <c r="O1659" s="175">
        <f t="shared" si="1532"/>
        <v>0</v>
      </c>
      <c r="P1659" s="110"/>
      <c r="Q1659" s="111"/>
      <c r="R1659" s="175">
        <f t="shared" si="1533"/>
        <v>0</v>
      </c>
      <c r="S1659" s="110"/>
      <c r="T1659" s="111"/>
      <c r="U1659" s="175">
        <f t="shared" si="1534"/>
        <v>0</v>
      </c>
      <c r="V1659" s="110"/>
      <c r="W1659" s="111"/>
      <c r="X1659" s="175">
        <f t="shared" si="1535"/>
        <v>0</v>
      </c>
      <c r="Y1659" s="110"/>
      <c r="Z1659" s="282"/>
      <c r="AA1659" s="58"/>
      <c r="AB1659" s="148"/>
      <c r="AC1659" s="111"/>
      <c r="AD1659" s="58"/>
      <c r="AE1659" s="148"/>
      <c r="AF1659" s="59"/>
      <c r="AG1659" s="60"/>
      <c r="AH1659" s="58"/>
      <c r="AI1659" s="59"/>
      <c r="AJ1659" s="60"/>
      <c r="AK1659" s="81"/>
      <c r="AL1659" s="271"/>
      <c r="AM1659" s="271"/>
      <c r="AN1659" s="271"/>
      <c r="AO1659" s="855" t="str">
        <f t="shared" si="1512"/>
        <v/>
      </c>
      <c r="BE1659" s="244"/>
      <c r="BF1659" s="244"/>
      <c r="BG1659" s="244"/>
      <c r="BH1659" s="244"/>
      <c r="CC1659" s="513" t="str">
        <f t="shared" si="1513"/>
        <v/>
      </c>
      <c r="CD1659" s="513" t="str">
        <f t="shared" si="1514"/>
        <v/>
      </c>
      <c r="CE1659" s="513" t="str">
        <f t="shared" si="1515"/>
        <v/>
      </c>
      <c r="CF1659" s="513" t="str">
        <f t="shared" si="1516"/>
        <v/>
      </c>
      <c r="CG1659" s="513" t="str">
        <f t="shared" si="1517"/>
        <v/>
      </c>
      <c r="CH1659" s="513" t="str">
        <f t="shared" si="1518"/>
        <v/>
      </c>
      <c r="CI1659" s="513" t="str">
        <f t="shared" si="1519"/>
        <v/>
      </c>
      <c r="CJ1659" s="513"/>
      <c r="CK1659" s="513" t="str">
        <f t="shared" si="1520"/>
        <v/>
      </c>
      <c r="CL1659" s="513" t="str">
        <f t="shared" si="1521"/>
        <v/>
      </c>
      <c r="CM1659" s="513"/>
      <c r="CN1659" s="244"/>
      <c r="CO1659" s="244"/>
      <c r="CR1659" s="822">
        <f t="shared" si="1522"/>
        <v>0</v>
      </c>
      <c r="CS1659" s="822">
        <f t="shared" si="1523"/>
        <v>0</v>
      </c>
      <c r="CT1659" s="823">
        <f t="shared" si="1524"/>
        <v>0</v>
      </c>
      <c r="CU1659" s="817">
        <f t="shared" si="1525"/>
        <v>0</v>
      </c>
      <c r="CV1659" s="817">
        <f t="shared" si="1526"/>
        <v>0</v>
      </c>
      <c r="CW1659" s="817">
        <f t="shared" si="1527"/>
        <v>0</v>
      </c>
      <c r="CX1659" s="817">
        <f t="shared" si="1528"/>
        <v>0</v>
      </c>
      <c r="CY1659" s="817"/>
      <c r="CZ1659" s="817">
        <f t="shared" si="1529"/>
        <v>0</v>
      </c>
      <c r="DA1659" s="817">
        <f t="shared" si="1530"/>
        <v>0</v>
      </c>
      <c r="DB1659" s="817"/>
      <c r="DC1659" s="244"/>
      <c r="DD1659" s="244"/>
    </row>
    <row r="1660" spans="1:108">
      <c r="A1660" s="388">
        <v>1402016</v>
      </c>
      <c r="B1660" s="419" t="s">
        <v>2723</v>
      </c>
      <c r="C1660" s="57">
        <f t="shared" si="1531"/>
        <v>0</v>
      </c>
      <c r="D1660" s="478"/>
      <c r="E1660" s="145"/>
      <c r="F1660" s="146"/>
      <c r="G1660" s="280"/>
      <c r="H1660" s="164">
        <f t="shared" si="1511"/>
        <v>0</v>
      </c>
      <c r="I1660" s="58"/>
      <c r="J1660" s="148"/>
      <c r="K1660" s="59"/>
      <c r="L1660" s="110"/>
      <c r="M1660" s="148"/>
      <c r="N1660" s="111"/>
      <c r="O1660" s="175">
        <f t="shared" si="1532"/>
        <v>0</v>
      </c>
      <c r="P1660" s="110"/>
      <c r="Q1660" s="111"/>
      <c r="R1660" s="175">
        <f t="shared" si="1533"/>
        <v>0</v>
      </c>
      <c r="S1660" s="110"/>
      <c r="T1660" s="111"/>
      <c r="U1660" s="175">
        <f t="shared" si="1534"/>
        <v>0</v>
      </c>
      <c r="V1660" s="110"/>
      <c r="W1660" s="111"/>
      <c r="X1660" s="175">
        <f t="shared" si="1535"/>
        <v>0</v>
      </c>
      <c r="Y1660" s="110"/>
      <c r="Z1660" s="282"/>
      <c r="AA1660" s="58"/>
      <c r="AB1660" s="148"/>
      <c r="AC1660" s="111"/>
      <c r="AD1660" s="58"/>
      <c r="AE1660" s="148"/>
      <c r="AF1660" s="59"/>
      <c r="AG1660" s="60"/>
      <c r="AH1660" s="58"/>
      <c r="AI1660" s="59"/>
      <c r="AJ1660" s="60"/>
      <c r="AK1660" s="81"/>
      <c r="AL1660" s="271"/>
      <c r="AM1660" s="271"/>
      <c r="AN1660" s="271"/>
      <c r="AO1660" s="855" t="str">
        <f t="shared" si="1512"/>
        <v/>
      </c>
      <c r="BE1660" s="244"/>
      <c r="BF1660" s="244"/>
      <c r="BG1660" s="244"/>
      <c r="BH1660" s="244"/>
      <c r="CC1660" s="513" t="str">
        <f t="shared" si="1513"/>
        <v/>
      </c>
      <c r="CD1660" s="513" t="str">
        <f t="shared" si="1514"/>
        <v/>
      </c>
      <c r="CE1660" s="513" t="str">
        <f t="shared" si="1515"/>
        <v/>
      </c>
      <c r="CF1660" s="513" t="str">
        <f t="shared" si="1516"/>
        <v/>
      </c>
      <c r="CG1660" s="513" t="str">
        <f t="shared" si="1517"/>
        <v/>
      </c>
      <c r="CH1660" s="513" t="str">
        <f t="shared" si="1518"/>
        <v/>
      </c>
      <c r="CI1660" s="513" t="str">
        <f t="shared" si="1519"/>
        <v/>
      </c>
      <c r="CJ1660" s="513"/>
      <c r="CK1660" s="513" t="str">
        <f t="shared" si="1520"/>
        <v/>
      </c>
      <c r="CL1660" s="513" t="str">
        <f t="shared" si="1521"/>
        <v/>
      </c>
      <c r="CM1660" s="513"/>
      <c r="CN1660" s="244"/>
      <c r="CO1660" s="244"/>
      <c r="CR1660" s="822">
        <f t="shared" si="1522"/>
        <v>0</v>
      </c>
      <c r="CS1660" s="822">
        <f t="shared" si="1523"/>
        <v>0</v>
      </c>
      <c r="CT1660" s="823">
        <f t="shared" si="1524"/>
        <v>0</v>
      </c>
      <c r="CU1660" s="817">
        <f t="shared" si="1525"/>
        <v>0</v>
      </c>
      <c r="CV1660" s="817">
        <f t="shared" si="1526"/>
        <v>0</v>
      </c>
      <c r="CW1660" s="817">
        <f t="shared" si="1527"/>
        <v>0</v>
      </c>
      <c r="CX1660" s="817">
        <f t="shared" si="1528"/>
        <v>0</v>
      </c>
      <c r="CY1660" s="817"/>
      <c r="CZ1660" s="817">
        <f t="shared" si="1529"/>
        <v>0</v>
      </c>
      <c r="DA1660" s="817">
        <f t="shared" si="1530"/>
        <v>0</v>
      </c>
      <c r="DB1660" s="817"/>
      <c r="DC1660" s="244"/>
      <c r="DD1660" s="244"/>
    </row>
    <row r="1661" spans="1:108">
      <c r="A1661" s="388">
        <v>1402017</v>
      </c>
      <c r="B1661" s="419" t="s">
        <v>2724</v>
      </c>
      <c r="C1661" s="57">
        <f t="shared" si="1531"/>
        <v>0</v>
      </c>
      <c r="D1661" s="478"/>
      <c r="E1661" s="145"/>
      <c r="F1661" s="146"/>
      <c r="G1661" s="280"/>
      <c r="H1661" s="164">
        <f t="shared" si="1511"/>
        <v>0</v>
      </c>
      <c r="I1661" s="58"/>
      <c r="J1661" s="148"/>
      <c r="K1661" s="59"/>
      <c r="L1661" s="110"/>
      <c r="M1661" s="148"/>
      <c r="N1661" s="111"/>
      <c r="O1661" s="175">
        <f t="shared" si="1532"/>
        <v>0</v>
      </c>
      <c r="P1661" s="110"/>
      <c r="Q1661" s="111"/>
      <c r="R1661" s="175">
        <f t="shared" si="1533"/>
        <v>0</v>
      </c>
      <c r="S1661" s="110"/>
      <c r="T1661" s="111"/>
      <c r="U1661" s="175">
        <f t="shared" si="1534"/>
        <v>0</v>
      </c>
      <c r="V1661" s="110"/>
      <c r="W1661" s="111"/>
      <c r="X1661" s="175">
        <f t="shared" si="1535"/>
        <v>0</v>
      </c>
      <c r="Y1661" s="110"/>
      <c r="Z1661" s="282"/>
      <c r="AA1661" s="58"/>
      <c r="AB1661" s="148"/>
      <c r="AC1661" s="111"/>
      <c r="AD1661" s="58"/>
      <c r="AE1661" s="148"/>
      <c r="AF1661" s="59"/>
      <c r="AG1661" s="60"/>
      <c r="AH1661" s="58"/>
      <c r="AI1661" s="59"/>
      <c r="AJ1661" s="60"/>
      <c r="AK1661" s="81"/>
      <c r="AL1661" s="271"/>
      <c r="AM1661" s="271"/>
      <c r="AN1661" s="271"/>
      <c r="AO1661" s="855" t="str">
        <f t="shared" si="1512"/>
        <v/>
      </c>
      <c r="BE1661" s="244"/>
      <c r="BF1661" s="244"/>
      <c r="BG1661" s="244"/>
      <c r="BH1661" s="244"/>
      <c r="CC1661" s="513" t="str">
        <f t="shared" si="1513"/>
        <v/>
      </c>
      <c r="CD1661" s="513" t="str">
        <f t="shared" si="1514"/>
        <v/>
      </c>
      <c r="CE1661" s="513" t="str">
        <f t="shared" si="1515"/>
        <v/>
      </c>
      <c r="CF1661" s="513" t="str">
        <f t="shared" si="1516"/>
        <v/>
      </c>
      <c r="CG1661" s="513" t="str">
        <f t="shared" si="1517"/>
        <v/>
      </c>
      <c r="CH1661" s="513" t="str">
        <f t="shared" si="1518"/>
        <v/>
      </c>
      <c r="CI1661" s="513" t="str">
        <f t="shared" si="1519"/>
        <v/>
      </c>
      <c r="CJ1661" s="513"/>
      <c r="CK1661" s="513" t="str">
        <f t="shared" si="1520"/>
        <v/>
      </c>
      <c r="CL1661" s="513" t="str">
        <f t="shared" si="1521"/>
        <v/>
      </c>
      <c r="CM1661" s="513"/>
      <c r="CN1661" s="244"/>
      <c r="CO1661" s="244"/>
      <c r="CR1661" s="822">
        <f t="shared" si="1522"/>
        <v>0</v>
      </c>
      <c r="CS1661" s="822">
        <f t="shared" si="1523"/>
        <v>0</v>
      </c>
      <c r="CT1661" s="823">
        <f t="shared" si="1524"/>
        <v>0</v>
      </c>
      <c r="CU1661" s="817">
        <f t="shared" si="1525"/>
        <v>0</v>
      </c>
      <c r="CV1661" s="817">
        <f t="shared" si="1526"/>
        <v>0</v>
      </c>
      <c r="CW1661" s="817">
        <f t="shared" si="1527"/>
        <v>0</v>
      </c>
      <c r="CX1661" s="817">
        <f t="shared" si="1528"/>
        <v>0</v>
      </c>
      <c r="CY1661" s="817"/>
      <c r="CZ1661" s="817">
        <f t="shared" si="1529"/>
        <v>0</v>
      </c>
      <c r="DA1661" s="817">
        <f t="shared" si="1530"/>
        <v>0</v>
      </c>
      <c r="DB1661" s="817"/>
      <c r="DC1661" s="244"/>
      <c r="DD1661" s="244"/>
    </row>
    <row r="1662" spans="1:108" ht="21">
      <c r="A1662" s="388">
        <v>1402018</v>
      </c>
      <c r="B1662" s="419" t="s">
        <v>2725</v>
      </c>
      <c r="C1662" s="57">
        <f t="shared" si="1531"/>
        <v>0</v>
      </c>
      <c r="D1662" s="478"/>
      <c r="E1662" s="145"/>
      <c r="F1662" s="146"/>
      <c r="G1662" s="280"/>
      <c r="H1662" s="164">
        <f t="shared" si="1511"/>
        <v>0</v>
      </c>
      <c r="I1662" s="58"/>
      <c r="J1662" s="148"/>
      <c r="K1662" s="59"/>
      <c r="L1662" s="110"/>
      <c r="M1662" s="148"/>
      <c r="N1662" s="111"/>
      <c r="O1662" s="175">
        <f t="shared" si="1532"/>
        <v>0</v>
      </c>
      <c r="P1662" s="110"/>
      <c r="Q1662" s="111"/>
      <c r="R1662" s="175">
        <f t="shared" si="1533"/>
        <v>0</v>
      </c>
      <c r="S1662" s="110"/>
      <c r="T1662" s="111"/>
      <c r="U1662" s="175">
        <f t="shared" si="1534"/>
        <v>0</v>
      </c>
      <c r="V1662" s="110"/>
      <c r="W1662" s="111"/>
      <c r="X1662" s="175">
        <f t="shared" si="1535"/>
        <v>0</v>
      </c>
      <c r="Y1662" s="110"/>
      <c r="Z1662" s="282"/>
      <c r="AA1662" s="58"/>
      <c r="AB1662" s="148"/>
      <c r="AC1662" s="111"/>
      <c r="AD1662" s="58"/>
      <c r="AE1662" s="148"/>
      <c r="AF1662" s="59"/>
      <c r="AG1662" s="60"/>
      <c r="AH1662" s="58"/>
      <c r="AI1662" s="59"/>
      <c r="AJ1662" s="60"/>
      <c r="AK1662" s="81"/>
      <c r="AL1662" s="271"/>
      <c r="AM1662" s="271"/>
      <c r="AN1662" s="271"/>
      <c r="AO1662" s="855" t="str">
        <f t="shared" si="1512"/>
        <v/>
      </c>
      <c r="BE1662" s="244"/>
      <c r="BF1662" s="244"/>
      <c r="BG1662" s="244"/>
      <c r="BH1662" s="244"/>
      <c r="CC1662" s="513" t="str">
        <f t="shared" si="1513"/>
        <v/>
      </c>
      <c r="CD1662" s="513" t="str">
        <f t="shared" si="1514"/>
        <v/>
      </c>
      <c r="CE1662" s="513" t="str">
        <f t="shared" si="1515"/>
        <v/>
      </c>
      <c r="CF1662" s="513" t="str">
        <f t="shared" si="1516"/>
        <v/>
      </c>
      <c r="CG1662" s="513" t="str">
        <f t="shared" si="1517"/>
        <v/>
      </c>
      <c r="CH1662" s="513" t="str">
        <f t="shared" si="1518"/>
        <v/>
      </c>
      <c r="CI1662" s="513" t="str">
        <f t="shared" si="1519"/>
        <v/>
      </c>
      <c r="CJ1662" s="513"/>
      <c r="CK1662" s="513" t="str">
        <f t="shared" si="1520"/>
        <v/>
      </c>
      <c r="CL1662" s="513" t="str">
        <f t="shared" si="1521"/>
        <v/>
      </c>
      <c r="CM1662" s="513"/>
      <c r="CN1662" s="244"/>
      <c r="CO1662" s="244"/>
      <c r="CR1662" s="822">
        <f t="shared" si="1522"/>
        <v>0</v>
      </c>
      <c r="CS1662" s="822">
        <f t="shared" si="1523"/>
        <v>0</v>
      </c>
      <c r="CT1662" s="823">
        <f t="shared" si="1524"/>
        <v>0</v>
      </c>
      <c r="CU1662" s="817">
        <f t="shared" si="1525"/>
        <v>0</v>
      </c>
      <c r="CV1662" s="817">
        <f t="shared" si="1526"/>
        <v>0</v>
      </c>
      <c r="CW1662" s="817">
        <f t="shared" si="1527"/>
        <v>0</v>
      </c>
      <c r="CX1662" s="817">
        <f t="shared" si="1528"/>
        <v>0</v>
      </c>
      <c r="CY1662" s="817"/>
      <c r="CZ1662" s="817">
        <f t="shared" si="1529"/>
        <v>0</v>
      </c>
      <c r="DA1662" s="817">
        <f t="shared" si="1530"/>
        <v>0</v>
      </c>
      <c r="DB1662" s="817"/>
      <c r="DC1662" s="244"/>
      <c r="DD1662" s="244"/>
    </row>
    <row r="1663" spans="1:108">
      <c r="A1663" s="388">
        <v>1402019</v>
      </c>
      <c r="B1663" s="419" t="s">
        <v>2726</v>
      </c>
      <c r="C1663" s="57">
        <f t="shared" si="1531"/>
        <v>0</v>
      </c>
      <c r="D1663" s="478"/>
      <c r="E1663" s="145"/>
      <c r="F1663" s="146"/>
      <c r="G1663" s="280"/>
      <c r="H1663" s="164">
        <f t="shared" si="1511"/>
        <v>0</v>
      </c>
      <c r="I1663" s="58"/>
      <c r="J1663" s="148"/>
      <c r="K1663" s="59"/>
      <c r="L1663" s="110"/>
      <c r="M1663" s="148"/>
      <c r="N1663" s="111"/>
      <c r="O1663" s="162"/>
      <c r="P1663" s="160"/>
      <c r="Q1663" s="300"/>
      <c r="R1663" s="162"/>
      <c r="S1663" s="160"/>
      <c r="T1663" s="300"/>
      <c r="U1663" s="162"/>
      <c r="V1663" s="160"/>
      <c r="W1663" s="300"/>
      <c r="X1663" s="162"/>
      <c r="Y1663" s="160"/>
      <c r="Z1663" s="147"/>
      <c r="AA1663" s="58"/>
      <c r="AB1663" s="148"/>
      <c r="AC1663" s="111"/>
      <c r="AD1663" s="58"/>
      <c r="AE1663" s="148"/>
      <c r="AF1663" s="59"/>
      <c r="AG1663" s="60"/>
      <c r="AH1663" s="58"/>
      <c r="AI1663" s="59"/>
      <c r="AJ1663" s="60"/>
      <c r="AK1663" s="58"/>
      <c r="AL1663" s="111"/>
      <c r="AM1663" s="111"/>
      <c r="AN1663" s="111"/>
      <c r="AO1663" s="855" t="str">
        <f t="shared" si="1512"/>
        <v/>
      </c>
      <c r="BE1663" s="244"/>
      <c r="BF1663" s="244"/>
      <c r="BG1663" s="244"/>
      <c r="BH1663" s="244"/>
      <c r="CC1663" s="513" t="str">
        <f t="shared" si="1513"/>
        <v/>
      </c>
      <c r="CD1663" s="513" t="str">
        <f t="shared" si="1514"/>
        <v/>
      </c>
      <c r="CE1663" s="513" t="str">
        <f t="shared" si="1515"/>
        <v/>
      </c>
      <c r="CF1663" s="513" t="str">
        <f t="shared" si="1516"/>
        <v/>
      </c>
      <c r="CG1663" s="513" t="str">
        <f t="shared" si="1517"/>
        <v/>
      </c>
      <c r="CH1663" s="513" t="str">
        <f t="shared" si="1518"/>
        <v/>
      </c>
      <c r="CI1663" s="513" t="str">
        <f t="shared" si="1519"/>
        <v/>
      </c>
      <c r="CJ1663" s="513"/>
      <c r="CK1663" s="513" t="str">
        <f t="shared" si="1520"/>
        <v/>
      </c>
      <c r="CL1663" s="513" t="str">
        <f t="shared" si="1521"/>
        <v/>
      </c>
      <c r="CM1663" s="513"/>
      <c r="CN1663" s="513" t="str">
        <f t="shared" ref="CN1663" si="1536">IF(AND($C1663&gt;0,AK1663="")," * No olvide digitar la variable Quirófano Cirugía Mayor. Digite Cero si no tiene.",IF(AK1663&gt;$C1663," *  La variable Quirófano Cirugía Mayor No puede ser mayor al Total.",""))</f>
        <v/>
      </c>
      <c r="CO1663" s="513" t="str">
        <f t="shared" ref="CO1663" si="1537">IF(AND($C1663&gt;0,AL1663="")," * No olvide digitar la variable Asistencia Anestésica. Digite Cero si no tiene.",IF(AL1663&gt;$C1663," *  La variable Asistencia Anestésica No puede ser mayor al Total.",""))</f>
        <v/>
      </c>
      <c r="CR1663" s="822">
        <f t="shared" si="1522"/>
        <v>0</v>
      </c>
      <c r="CS1663" s="822">
        <f t="shared" si="1523"/>
        <v>0</v>
      </c>
      <c r="CT1663" s="823">
        <f t="shared" si="1524"/>
        <v>0</v>
      </c>
      <c r="CU1663" s="817">
        <f t="shared" si="1525"/>
        <v>0</v>
      </c>
      <c r="CV1663" s="817">
        <f t="shared" si="1526"/>
        <v>0</v>
      </c>
      <c r="CW1663" s="817">
        <f t="shared" si="1527"/>
        <v>0</v>
      </c>
      <c r="CX1663" s="817">
        <f t="shared" si="1528"/>
        <v>0</v>
      </c>
      <c r="CY1663" s="817"/>
      <c r="CZ1663" s="817">
        <f t="shared" si="1529"/>
        <v>0</v>
      </c>
      <c r="DA1663" s="817">
        <f t="shared" si="1530"/>
        <v>0</v>
      </c>
      <c r="DB1663" s="817"/>
      <c r="DC1663" s="822">
        <f t="shared" ref="DC1663" si="1538">IF(AND($C1663&gt;0,AK1663=""),1,IF(AK1663&gt;$C1663,1,0))</f>
        <v>0</v>
      </c>
      <c r="DD1663" s="822">
        <f t="shared" ref="DD1663" si="1539">IF(AND($C1663&gt;0,AL1663=""),1,IF(AL1663&gt;$C1663,1,0))</f>
        <v>0</v>
      </c>
    </row>
    <row r="1664" spans="1:108">
      <c r="A1664" s="388">
        <v>1402020</v>
      </c>
      <c r="B1664" s="419" t="s">
        <v>2727</v>
      </c>
      <c r="C1664" s="57">
        <f t="shared" si="1531"/>
        <v>0</v>
      </c>
      <c r="D1664" s="478"/>
      <c r="E1664" s="145"/>
      <c r="F1664" s="146"/>
      <c r="G1664" s="280"/>
      <c r="H1664" s="164">
        <f t="shared" si="1511"/>
        <v>0</v>
      </c>
      <c r="I1664" s="58"/>
      <c r="J1664" s="148"/>
      <c r="K1664" s="59"/>
      <c r="L1664" s="110"/>
      <c r="M1664" s="148"/>
      <c r="N1664" s="111"/>
      <c r="O1664" s="175">
        <f t="shared" si="1532"/>
        <v>0</v>
      </c>
      <c r="P1664" s="110"/>
      <c r="Q1664" s="111"/>
      <c r="R1664" s="175">
        <f t="shared" si="1533"/>
        <v>0</v>
      </c>
      <c r="S1664" s="110"/>
      <c r="T1664" s="111"/>
      <c r="U1664" s="175">
        <f t="shared" si="1534"/>
        <v>0</v>
      </c>
      <c r="V1664" s="110"/>
      <c r="W1664" s="111"/>
      <c r="X1664" s="175">
        <f t="shared" si="1535"/>
        <v>0</v>
      </c>
      <c r="Y1664" s="110"/>
      <c r="Z1664" s="282"/>
      <c r="AA1664" s="58"/>
      <c r="AB1664" s="148"/>
      <c r="AC1664" s="111"/>
      <c r="AD1664" s="58"/>
      <c r="AE1664" s="148"/>
      <c r="AF1664" s="59"/>
      <c r="AG1664" s="60"/>
      <c r="AH1664" s="58"/>
      <c r="AI1664" s="59"/>
      <c r="AJ1664" s="60"/>
      <c r="AK1664" s="81"/>
      <c r="AL1664" s="271"/>
      <c r="AM1664" s="271"/>
      <c r="AN1664" s="271"/>
      <c r="AO1664" s="855" t="str">
        <f t="shared" si="1512"/>
        <v/>
      </c>
      <c r="BE1664" s="244"/>
      <c r="BF1664" s="244"/>
      <c r="BG1664" s="244"/>
      <c r="BH1664" s="244"/>
      <c r="CC1664" s="513" t="str">
        <f t="shared" si="1513"/>
        <v/>
      </c>
      <c r="CD1664" s="513" t="str">
        <f t="shared" si="1514"/>
        <v/>
      </c>
      <c r="CE1664" s="513" t="str">
        <f t="shared" si="1515"/>
        <v/>
      </c>
      <c r="CF1664" s="513" t="str">
        <f t="shared" si="1516"/>
        <v/>
      </c>
      <c r="CG1664" s="513" t="str">
        <f t="shared" si="1517"/>
        <v/>
      </c>
      <c r="CH1664" s="513" t="str">
        <f t="shared" si="1518"/>
        <v/>
      </c>
      <c r="CI1664" s="513" t="str">
        <f t="shared" si="1519"/>
        <v/>
      </c>
      <c r="CJ1664" s="513"/>
      <c r="CK1664" s="513" t="str">
        <f t="shared" si="1520"/>
        <v/>
      </c>
      <c r="CL1664" s="513" t="str">
        <f t="shared" si="1521"/>
        <v/>
      </c>
      <c r="CM1664" s="513"/>
      <c r="CN1664" s="244"/>
      <c r="CO1664" s="244"/>
      <c r="CR1664" s="822">
        <f t="shared" si="1522"/>
        <v>0</v>
      </c>
      <c r="CS1664" s="822">
        <f t="shared" si="1523"/>
        <v>0</v>
      </c>
      <c r="CT1664" s="823">
        <f t="shared" si="1524"/>
        <v>0</v>
      </c>
      <c r="CU1664" s="817">
        <f t="shared" si="1525"/>
        <v>0</v>
      </c>
      <c r="CV1664" s="817">
        <f t="shared" si="1526"/>
        <v>0</v>
      </c>
      <c r="CW1664" s="817">
        <f t="shared" si="1527"/>
        <v>0</v>
      </c>
      <c r="CX1664" s="817">
        <f t="shared" si="1528"/>
        <v>0</v>
      </c>
      <c r="CY1664" s="817"/>
      <c r="CZ1664" s="817">
        <f t="shared" si="1529"/>
        <v>0</v>
      </c>
      <c r="DA1664" s="817">
        <f t="shared" si="1530"/>
        <v>0</v>
      </c>
      <c r="DB1664" s="817"/>
      <c r="DC1664" s="244"/>
      <c r="DD1664" s="244"/>
    </row>
    <row r="1665" spans="1:108">
      <c r="A1665" s="388">
        <v>1402021</v>
      </c>
      <c r="B1665" s="419" t="s">
        <v>2728</v>
      </c>
      <c r="C1665" s="57">
        <f t="shared" si="1531"/>
        <v>0</v>
      </c>
      <c r="D1665" s="478"/>
      <c r="E1665" s="145"/>
      <c r="F1665" s="146"/>
      <c r="G1665" s="280"/>
      <c r="H1665" s="164">
        <f t="shared" si="1511"/>
        <v>0</v>
      </c>
      <c r="I1665" s="58"/>
      <c r="J1665" s="148"/>
      <c r="K1665" s="59"/>
      <c r="L1665" s="110"/>
      <c r="M1665" s="148"/>
      <c r="N1665" s="111"/>
      <c r="O1665" s="162"/>
      <c r="P1665" s="160"/>
      <c r="Q1665" s="300"/>
      <c r="R1665" s="162"/>
      <c r="S1665" s="160"/>
      <c r="T1665" s="300"/>
      <c r="U1665" s="162"/>
      <c r="V1665" s="160"/>
      <c r="W1665" s="300"/>
      <c r="X1665" s="162"/>
      <c r="Y1665" s="160"/>
      <c r="Z1665" s="147"/>
      <c r="AA1665" s="58"/>
      <c r="AB1665" s="148"/>
      <c r="AC1665" s="111"/>
      <c r="AD1665" s="58"/>
      <c r="AE1665" s="148"/>
      <c r="AF1665" s="59"/>
      <c r="AG1665" s="60"/>
      <c r="AH1665" s="58"/>
      <c r="AI1665" s="59"/>
      <c r="AJ1665" s="60"/>
      <c r="AK1665" s="58"/>
      <c r="AL1665" s="111"/>
      <c r="AM1665" s="111"/>
      <c r="AN1665" s="111"/>
      <c r="AO1665" s="855" t="str">
        <f t="shared" si="1512"/>
        <v/>
      </c>
      <c r="BE1665" s="244"/>
      <c r="BF1665" s="244"/>
      <c r="BG1665" s="244"/>
      <c r="BH1665" s="244"/>
      <c r="CC1665" s="513" t="str">
        <f t="shared" si="1513"/>
        <v/>
      </c>
      <c r="CD1665" s="513" t="str">
        <f t="shared" si="1514"/>
        <v/>
      </c>
      <c r="CE1665" s="513" t="str">
        <f t="shared" si="1515"/>
        <v/>
      </c>
      <c r="CF1665" s="513" t="str">
        <f t="shared" si="1516"/>
        <v/>
      </c>
      <c r="CG1665" s="513" t="str">
        <f t="shared" si="1517"/>
        <v/>
      </c>
      <c r="CH1665" s="513" t="str">
        <f t="shared" si="1518"/>
        <v/>
      </c>
      <c r="CI1665" s="513" t="str">
        <f t="shared" si="1519"/>
        <v/>
      </c>
      <c r="CJ1665" s="513"/>
      <c r="CK1665" s="513" t="str">
        <f t="shared" si="1520"/>
        <v/>
      </c>
      <c r="CL1665" s="513" t="str">
        <f t="shared" si="1521"/>
        <v/>
      </c>
      <c r="CM1665" s="513"/>
      <c r="CN1665" s="513" t="str">
        <f t="shared" ref="CN1665:CN1666" si="1540">IF(AND($C1665&gt;0,AK1665="")," * No olvide digitar la variable Quirófano Cirugía Mayor. Digite Cero si no tiene.",IF(AK1665&gt;$C1665," *  La variable Quirófano Cirugía Mayor No puede ser mayor al Total.",""))</f>
        <v/>
      </c>
      <c r="CO1665" s="513" t="str">
        <f t="shared" ref="CO1665:CO1666" si="1541">IF(AND($C1665&gt;0,AL1665="")," * No olvide digitar la variable Asistencia Anestésica. Digite Cero si no tiene.",IF(AL1665&gt;$C1665," *  La variable Asistencia Anestésica No puede ser mayor al Total.",""))</f>
        <v/>
      </c>
      <c r="CR1665" s="822">
        <f t="shared" si="1522"/>
        <v>0</v>
      </c>
      <c r="CS1665" s="822">
        <f t="shared" si="1523"/>
        <v>0</v>
      </c>
      <c r="CT1665" s="823">
        <f t="shared" si="1524"/>
        <v>0</v>
      </c>
      <c r="CU1665" s="817">
        <f t="shared" si="1525"/>
        <v>0</v>
      </c>
      <c r="CV1665" s="817">
        <f t="shared" si="1526"/>
        <v>0</v>
      </c>
      <c r="CW1665" s="817">
        <f t="shared" si="1527"/>
        <v>0</v>
      </c>
      <c r="CX1665" s="817">
        <f t="shared" si="1528"/>
        <v>0</v>
      </c>
      <c r="CY1665" s="817"/>
      <c r="CZ1665" s="817">
        <f t="shared" si="1529"/>
        <v>0</v>
      </c>
      <c r="DA1665" s="817">
        <f t="shared" si="1530"/>
        <v>0</v>
      </c>
      <c r="DB1665" s="817"/>
      <c r="DC1665" s="822">
        <f t="shared" ref="DC1665:DC1666" si="1542">IF(AND($C1665&gt;0,AK1665=""),1,IF(AK1665&gt;$C1665,1,0))</f>
        <v>0</v>
      </c>
      <c r="DD1665" s="822">
        <f t="shared" ref="DD1665:DD1666" si="1543">IF(AND($C1665&gt;0,AL1665=""),1,IF(AL1665&gt;$C1665,1,0))</f>
        <v>0</v>
      </c>
    </row>
    <row r="1666" spans="1:108">
      <c r="A1666" s="388">
        <v>1402022</v>
      </c>
      <c r="B1666" s="419" t="s">
        <v>2729</v>
      </c>
      <c r="C1666" s="57">
        <f t="shared" si="1531"/>
        <v>0</v>
      </c>
      <c r="D1666" s="478"/>
      <c r="E1666" s="145"/>
      <c r="F1666" s="146"/>
      <c r="G1666" s="280"/>
      <c r="H1666" s="164">
        <f t="shared" si="1511"/>
        <v>0</v>
      </c>
      <c r="I1666" s="58"/>
      <c r="J1666" s="148"/>
      <c r="K1666" s="59"/>
      <c r="L1666" s="110"/>
      <c r="M1666" s="148"/>
      <c r="N1666" s="111"/>
      <c r="O1666" s="162"/>
      <c r="P1666" s="160"/>
      <c r="Q1666" s="300"/>
      <c r="R1666" s="162"/>
      <c r="S1666" s="160"/>
      <c r="T1666" s="300"/>
      <c r="U1666" s="162"/>
      <c r="V1666" s="160"/>
      <c r="W1666" s="300"/>
      <c r="X1666" s="162"/>
      <c r="Y1666" s="160"/>
      <c r="Z1666" s="147"/>
      <c r="AA1666" s="58"/>
      <c r="AB1666" s="148"/>
      <c r="AC1666" s="111"/>
      <c r="AD1666" s="58"/>
      <c r="AE1666" s="148"/>
      <c r="AF1666" s="59"/>
      <c r="AG1666" s="60"/>
      <c r="AH1666" s="58"/>
      <c r="AI1666" s="59"/>
      <c r="AJ1666" s="60"/>
      <c r="AK1666" s="58"/>
      <c r="AL1666" s="111"/>
      <c r="AM1666" s="111"/>
      <c r="AN1666" s="111"/>
      <c r="AO1666" s="855" t="str">
        <f t="shared" si="1512"/>
        <v/>
      </c>
      <c r="BE1666" s="244"/>
      <c r="BF1666" s="244"/>
      <c r="BG1666" s="244"/>
      <c r="BH1666" s="244"/>
      <c r="CC1666" s="513" t="str">
        <f t="shared" si="1513"/>
        <v/>
      </c>
      <c r="CD1666" s="513" t="str">
        <f t="shared" si="1514"/>
        <v/>
      </c>
      <c r="CE1666" s="513" t="str">
        <f t="shared" si="1515"/>
        <v/>
      </c>
      <c r="CF1666" s="513" t="str">
        <f t="shared" si="1516"/>
        <v/>
      </c>
      <c r="CG1666" s="513" t="str">
        <f t="shared" si="1517"/>
        <v/>
      </c>
      <c r="CH1666" s="513" t="str">
        <f t="shared" si="1518"/>
        <v/>
      </c>
      <c r="CI1666" s="513" t="str">
        <f t="shared" si="1519"/>
        <v/>
      </c>
      <c r="CJ1666" s="513"/>
      <c r="CK1666" s="513" t="str">
        <f t="shared" si="1520"/>
        <v/>
      </c>
      <c r="CL1666" s="513" t="str">
        <f t="shared" si="1521"/>
        <v/>
      </c>
      <c r="CM1666" s="513"/>
      <c r="CN1666" s="513" t="str">
        <f t="shared" si="1540"/>
        <v/>
      </c>
      <c r="CO1666" s="513" t="str">
        <f t="shared" si="1541"/>
        <v/>
      </c>
      <c r="CR1666" s="822">
        <f t="shared" si="1522"/>
        <v>0</v>
      </c>
      <c r="CS1666" s="822">
        <f t="shared" si="1523"/>
        <v>0</v>
      </c>
      <c r="CT1666" s="823">
        <f t="shared" si="1524"/>
        <v>0</v>
      </c>
      <c r="CU1666" s="817">
        <f t="shared" si="1525"/>
        <v>0</v>
      </c>
      <c r="CV1666" s="817">
        <f t="shared" si="1526"/>
        <v>0</v>
      </c>
      <c r="CW1666" s="817">
        <f t="shared" si="1527"/>
        <v>0</v>
      </c>
      <c r="CX1666" s="817">
        <f t="shared" si="1528"/>
        <v>0</v>
      </c>
      <c r="CY1666" s="817"/>
      <c r="CZ1666" s="817">
        <f t="shared" si="1529"/>
        <v>0</v>
      </c>
      <c r="DA1666" s="817">
        <f t="shared" si="1530"/>
        <v>0</v>
      </c>
      <c r="DB1666" s="817"/>
      <c r="DC1666" s="822">
        <f t="shared" si="1542"/>
        <v>0</v>
      </c>
      <c r="DD1666" s="822">
        <f t="shared" si="1543"/>
        <v>0</v>
      </c>
    </row>
    <row r="1667" spans="1:108">
      <c r="A1667" s="388">
        <v>1402023</v>
      </c>
      <c r="B1667" s="419" t="s">
        <v>2730</v>
      </c>
      <c r="C1667" s="57">
        <f t="shared" si="1531"/>
        <v>0</v>
      </c>
      <c r="D1667" s="478"/>
      <c r="E1667" s="145"/>
      <c r="F1667" s="146"/>
      <c r="G1667" s="280"/>
      <c r="H1667" s="164">
        <f t="shared" si="1511"/>
        <v>0</v>
      </c>
      <c r="I1667" s="58"/>
      <c r="J1667" s="148"/>
      <c r="K1667" s="59"/>
      <c r="L1667" s="110"/>
      <c r="M1667" s="148"/>
      <c r="N1667" s="111"/>
      <c r="O1667" s="175">
        <f t="shared" si="1532"/>
        <v>0</v>
      </c>
      <c r="P1667" s="110"/>
      <c r="Q1667" s="111"/>
      <c r="R1667" s="175">
        <f t="shared" si="1533"/>
        <v>0</v>
      </c>
      <c r="S1667" s="110"/>
      <c r="T1667" s="111"/>
      <c r="U1667" s="175">
        <f t="shared" si="1534"/>
        <v>0</v>
      </c>
      <c r="V1667" s="110"/>
      <c r="W1667" s="111"/>
      <c r="X1667" s="175">
        <f t="shared" si="1535"/>
        <v>0</v>
      </c>
      <c r="Y1667" s="110"/>
      <c r="Z1667" s="282"/>
      <c r="AA1667" s="58"/>
      <c r="AB1667" s="148"/>
      <c r="AC1667" s="111"/>
      <c r="AD1667" s="58"/>
      <c r="AE1667" s="148"/>
      <c r="AF1667" s="59"/>
      <c r="AG1667" s="60"/>
      <c r="AH1667" s="58"/>
      <c r="AI1667" s="59"/>
      <c r="AJ1667" s="60"/>
      <c r="AK1667" s="81"/>
      <c r="AL1667" s="271"/>
      <c r="AM1667" s="271"/>
      <c r="AN1667" s="271"/>
      <c r="AO1667" s="855" t="str">
        <f t="shared" si="1512"/>
        <v/>
      </c>
      <c r="BE1667" s="244"/>
      <c r="BF1667" s="244"/>
      <c r="BG1667" s="244"/>
      <c r="BH1667" s="244"/>
      <c r="CC1667" s="513" t="str">
        <f t="shared" si="1513"/>
        <v/>
      </c>
      <c r="CD1667" s="513" t="str">
        <f t="shared" si="1514"/>
        <v/>
      </c>
      <c r="CE1667" s="513" t="str">
        <f t="shared" si="1515"/>
        <v/>
      </c>
      <c r="CF1667" s="513" t="str">
        <f t="shared" si="1516"/>
        <v/>
      </c>
      <c r="CG1667" s="513" t="str">
        <f t="shared" si="1517"/>
        <v/>
      </c>
      <c r="CH1667" s="513" t="str">
        <f t="shared" si="1518"/>
        <v/>
      </c>
      <c r="CI1667" s="513" t="str">
        <f t="shared" si="1519"/>
        <v/>
      </c>
      <c r="CJ1667" s="513"/>
      <c r="CK1667" s="513" t="str">
        <f t="shared" si="1520"/>
        <v/>
      </c>
      <c r="CL1667" s="513" t="str">
        <f t="shared" si="1521"/>
        <v/>
      </c>
      <c r="CM1667" s="513"/>
      <c r="CN1667" s="244"/>
      <c r="CO1667" s="244"/>
      <c r="CR1667" s="822">
        <f t="shared" si="1522"/>
        <v>0</v>
      </c>
      <c r="CS1667" s="822">
        <f t="shared" si="1523"/>
        <v>0</v>
      </c>
      <c r="CT1667" s="823">
        <f t="shared" si="1524"/>
        <v>0</v>
      </c>
      <c r="CU1667" s="817">
        <f t="shared" si="1525"/>
        <v>0</v>
      </c>
      <c r="CV1667" s="817">
        <f t="shared" si="1526"/>
        <v>0</v>
      </c>
      <c r="CW1667" s="817">
        <f t="shared" si="1527"/>
        <v>0</v>
      </c>
      <c r="CX1667" s="817">
        <f t="shared" si="1528"/>
        <v>0</v>
      </c>
      <c r="CY1667" s="817"/>
      <c r="CZ1667" s="817">
        <f t="shared" si="1529"/>
        <v>0</v>
      </c>
      <c r="DA1667" s="817">
        <f t="shared" si="1530"/>
        <v>0</v>
      </c>
      <c r="DB1667" s="817"/>
      <c r="DC1667" s="244"/>
      <c r="DD1667" s="244"/>
    </row>
    <row r="1668" spans="1:108" ht="21">
      <c r="A1668" s="388">
        <v>1402024</v>
      </c>
      <c r="B1668" s="419" t="s">
        <v>2731</v>
      </c>
      <c r="C1668" s="57">
        <f t="shared" si="1531"/>
        <v>0</v>
      </c>
      <c r="D1668" s="478"/>
      <c r="E1668" s="145"/>
      <c r="F1668" s="146"/>
      <c r="G1668" s="280"/>
      <c r="H1668" s="164">
        <f t="shared" si="1511"/>
        <v>0</v>
      </c>
      <c r="I1668" s="58"/>
      <c r="J1668" s="148"/>
      <c r="K1668" s="59"/>
      <c r="L1668" s="110"/>
      <c r="M1668" s="148"/>
      <c r="N1668" s="111"/>
      <c r="O1668" s="175">
        <f t="shared" si="1532"/>
        <v>0</v>
      </c>
      <c r="P1668" s="110"/>
      <c r="Q1668" s="111"/>
      <c r="R1668" s="175">
        <f t="shared" si="1533"/>
        <v>0</v>
      </c>
      <c r="S1668" s="110"/>
      <c r="T1668" s="111"/>
      <c r="U1668" s="175">
        <f t="shared" si="1534"/>
        <v>0</v>
      </c>
      <c r="V1668" s="110"/>
      <c r="W1668" s="111"/>
      <c r="X1668" s="175">
        <f t="shared" si="1535"/>
        <v>0</v>
      </c>
      <c r="Y1668" s="110"/>
      <c r="Z1668" s="282"/>
      <c r="AA1668" s="58"/>
      <c r="AB1668" s="148"/>
      <c r="AC1668" s="111"/>
      <c r="AD1668" s="58"/>
      <c r="AE1668" s="148"/>
      <c r="AF1668" s="59"/>
      <c r="AG1668" s="60"/>
      <c r="AH1668" s="58"/>
      <c r="AI1668" s="59"/>
      <c r="AJ1668" s="60"/>
      <c r="AK1668" s="81"/>
      <c r="AL1668" s="271"/>
      <c r="AM1668" s="271"/>
      <c r="AN1668" s="271"/>
      <c r="AO1668" s="855" t="str">
        <f t="shared" si="1512"/>
        <v/>
      </c>
      <c r="BE1668" s="244"/>
      <c r="BF1668" s="244"/>
      <c r="BG1668" s="244"/>
      <c r="BH1668" s="244"/>
      <c r="CC1668" s="513" t="str">
        <f t="shared" si="1513"/>
        <v/>
      </c>
      <c r="CD1668" s="513" t="str">
        <f t="shared" si="1514"/>
        <v/>
      </c>
      <c r="CE1668" s="513" t="str">
        <f t="shared" si="1515"/>
        <v/>
      </c>
      <c r="CF1668" s="513" t="str">
        <f t="shared" si="1516"/>
        <v/>
      </c>
      <c r="CG1668" s="513" t="str">
        <f t="shared" si="1517"/>
        <v/>
      </c>
      <c r="CH1668" s="513" t="str">
        <f t="shared" si="1518"/>
        <v/>
      </c>
      <c r="CI1668" s="513" t="str">
        <f t="shared" si="1519"/>
        <v/>
      </c>
      <c r="CJ1668" s="513"/>
      <c r="CK1668" s="513" t="str">
        <f t="shared" si="1520"/>
        <v/>
      </c>
      <c r="CL1668" s="513" t="str">
        <f t="shared" si="1521"/>
        <v/>
      </c>
      <c r="CM1668" s="513"/>
      <c r="CN1668" s="244"/>
      <c r="CO1668" s="244"/>
      <c r="CR1668" s="822">
        <f t="shared" si="1522"/>
        <v>0</v>
      </c>
      <c r="CS1668" s="822">
        <f t="shared" si="1523"/>
        <v>0</v>
      </c>
      <c r="CT1668" s="823">
        <f t="shared" si="1524"/>
        <v>0</v>
      </c>
      <c r="CU1668" s="817">
        <f t="shared" si="1525"/>
        <v>0</v>
      </c>
      <c r="CV1668" s="817">
        <f t="shared" si="1526"/>
        <v>0</v>
      </c>
      <c r="CW1668" s="817">
        <f t="shared" si="1527"/>
        <v>0</v>
      </c>
      <c r="CX1668" s="817">
        <f t="shared" si="1528"/>
        <v>0</v>
      </c>
      <c r="CY1668" s="817"/>
      <c r="CZ1668" s="817">
        <f t="shared" si="1529"/>
        <v>0</v>
      </c>
      <c r="DA1668" s="817">
        <f t="shared" si="1530"/>
        <v>0</v>
      </c>
      <c r="DB1668" s="817"/>
      <c r="DC1668" s="244"/>
      <c r="DD1668" s="244"/>
    </row>
    <row r="1669" spans="1:108">
      <c r="A1669" s="388">
        <v>1402025</v>
      </c>
      <c r="B1669" s="419" t="s">
        <v>2732</v>
      </c>
      <c r="C1669" s="57">
        <f t="shared" si="1531"/>
        <v>0</v>
      </c>
      <c r="D1669" s="478"/>
      <c r="E1669" s="145"/>
      <c r="F1669" s="146"/>
      <c r="G1669" s="280"/>
      <c r="H1669" s="164">
        <f t="shared" si="1511"/>
        <v>0</v>
      </c>
      <c r="I1669" s="58"/>
      <c r="J1669" s="148"/>
      <c r="K1669" s="59"/>
      <c r="L1669" s="110"/>
      <c r="M1669" s="148"/>
      <c r="N1669" s="111"/>
      <c r="O1669" s="175">
        <f t="shared" si="1532"/>
        <v>0</v>
      </c>
      <c r="P1669" s="110"/>
      <c r="Q1669" s="111"/>
      <c r="R1669" s="175">
        <f t="shared" si="1533"/>
        <v>0</v>
      </c>
      <c r="S1669" s="110"/>
      <c r="T1669" s="111"/>
      <c r="U1669" s="175">
        <f t="shared" si="1534"/>
        <v>0</v>
      </c>
      <c r="V1669" s="110"/>
      <c r="W1669" s="111"/>
      <c r="X1669" s="175">
        <f t="shared" si="1535"/>
        <v>0</v>
      </c>
      <c r="Y1669" s="110"/>
      <c r="Z1669" s="282"/>
      <c r="AA1669" s="58"/>
      <c r="AB1669" s="148"/>
      <c r="AC1669" s="111"/>
      <c r="AD1669" s="58"/>
      <c r="AE1669" s="148"/>
      <c r="AF1669" s="59"/>
      <c r="AG1669" s="60"/>
      <c r="AH1669" s="58"/>
      <c r="AI1669" s="59"/>
      <c r="AJ1669" s="60"/>
      <c r="AK1669" s="81"/>
      <c r="AL1669" s="271"/>
      <c r="AM1669" s="271"/>
      <c r="AN1669" s="271"/>
      <c r="AO1669" s="855" t="str">
        <f t="shared" si="1512"/>
        <v/>
      </c>
      <c r="BE1669" s="244"/>
      <c r="BF1669" s="244"/>
      <c r="BG1669" s="244"/>
      <c r="BH1669" s="244"/>
      <c r="CC1669" s="513" t="str">
        <f t="shared" si="1513"/>
        <v/>
      </c>
      <c r="CD1669" s="513" t="str">
        <f t="shared" si="1514"/>
        <v/>
      </c>
      <c r="CE1669" s="513" t="str">
        <f t="shared" si="1515"/>
        <v/>
      </c>
      <c r="CF1669" s="513" t="str">
        <f t="shared" si="1516"/>
        <v/>
      </c>
      <c r="CG1669" s="513" t="str">
        <f t="shared" si="1517"/>
        <v/>
      </c>
      <c r="CH1669" s="513" t="str">
        <f t="shared" si="1518"/>
        <v/>
      </c>
      <c r="CI1669" s="513" t="str">
        <f t="shared" si="1519"/>
        <v/>
      </c>
      <c r="CJ1669" s="513"/>
      <c r="CK1669" s="513" t="str">
        <f t="shared" si="1520"/>
        <v/>
      </c>
      <c r="CL1669" s="513" t="str">
        <f t="shared" si="1521"/>
        <v/>
      </c>
      <c r="CM1669" s="513"/>
      <c r="CN1669" s="244"/>
      <c r="CO1669" s="244"/>
      <c r="CR1669" s="822">
        <f t="shared" si="1522"/>
        <v>0</v>
      </c>
      <c r="CS1669" s="822">
        <f t="shared" si="1523"/>
        <v>0</v>
      </c>
      <c r="CT1669" s="823">
        <f t="shared" si="1524"/>
        <v>0</v>
      </c>
      <c r="CU1669" s="817">
        <f t="shared" si="1525"/>
        <v>0</v>
      </c>
      <c r="CV1669" s="817">
        <f t="shared" si="1526"/>
        <v>0</v>
      </c>
      <c r="CW1669" s="817">
        <f t="shared" si="1527"/>
        <v>0</v>
      </c>
      <c r="CX1669" s="817">
        <f t="shared" si="1528"/>
        <v>0</v>
      </c>
      <c r="CY1669" s="817"/>
      <c r="CZ1669" s="817">
        <f t="shared" si="1529"/>
        <v>0</v>
      </c>
      <c r="DA1669" s="817">
        <f t="shared" si="1530"/>
        <v>0</v>
      </c>
      <c r="DB1669" s="817"/>
      <c r="DC1669" s="244"/>
      <c r="DD1669" s="244"/>
    </row>
    <row r="1670" spans="1:108">
      <c r="A1670" s="388">
        <v>1402026</v>
      </c>
      <c r="B1670" s="419" t="s">
        <v>2733</v>
      </c>
      <c r="C1670" s="57">
        <f t="shared" si="1531"/>
        <v>0</v>
      </c>
      <c r="D1670" s="478"/>
      <c r="E1670" s="145"/>
      <c r="F1670" s="146"/>
      <c r="G1670" s="280"/>
      <c r="H1670" s="164">
        <f t="shared" si="1511"/>
        <v>0</v>
      </c>
      <c r="I1670" s="58"/>
      <c r="J1670" s="148"/>
      <c r="K1670" s="59"/>
      <c r="L1670" s="110"/>
      <c r="M1670" s="148"/>
      <c r="N1670" s="111"/>
      <c r="O1670" s="162"/>
      <c r="P1670" s="160"/>
      <c r="Q1670" s="300"/>
      <c r="R1670" s="162"/>
      <c r="S1670" s="160"/>
      <c r="T1670" s="300"/>
      <c r="U1670" s="162"/>
      <c r="V1670" s="160"/>
      <c r="W1670" s="300"/>
      <c r="X1670" s="162"/>
      <c r="Y1670" s="160"/>
      <c r="Z1670" s="147"/>
      <c r="AA1670" s="58"/>
      <c r="AB1670" s="148"/>
      <c r="AC1670" s="111"/>
      <c r="AD1670" s="58"/>
      <c r="AE1670" s="148"/>
      <c r="AF1670" s="59"/>
      <c r="AG1670" s="60"/>
      <c r="AH1670" s="58"/>
      <c r="AI1670" s="59"/>
      <c r="AJ1670" s="60"/>
      <c r="AK1670" s="58"/>
      <c r="AL1670" s="111"/>
      <c r="AM1670" s="111"/>
      <c r="AN1670" s="111"/>
      <c r="AO1670" s="855" t="str">
        <f t="shared" si="1512"/>
        <v/>
      </c>
      <c r="BE1670" s="244"/>
      <c r="BF1670" s="244"/>
      <c r="BG1670" s="244"/>
      <c r="BH1670" s="244"/>
      <c r="CC1670" s="513" t="str">
        <f t="shared" si="1513"/>
        <v/>
      </c>
      <c r="CD1670" s="513" t="str">
        <f t="shared" si="1514"/>
        <v/>
      </c>
      <c r="CE1670" s="513" t="str">
        <f t="shared" si="1515"/>
        <v/>
      </c>
      <c r="CF1670" s="513" t="str">
        <f t="shared" si="1516"/>
        <v/>
      </c>
      <c r="CG1670" s="513" t="str">
        <f t="shared" si="1517"/>
        <v/>
      </c>
      <c r="CH1670" s="513" t="str">
        <f t="shared" si="1518"/>
        <v/>
      </c>
      <c r="CI1670" s="513" t="str">
        <f t="shared" si="1519"/>
        <v/>
      </c>
      <c r="CJ1670" s="513"/>
      <c r="CK1670" s="513" t="str">
        <f t="shared" si="1520"/>
        <v/>
      </c>
      <c r="CL1670" s="513" t="str">
        <f t="shared" si="1521"/>
        <v/>
      </c>
      <c r="CM1670" s="513"/>
      <c r="CN1670" s="513" t="str">
        <f t="shared" ref="CN1670:CN1671" si="1544">IF(AND($C1670&gt;0,AK1670="")," * No olvide digitar la variable Quirófano Cirugía Mayor. Digite Cero si no tiene.",IF(AK1670&gt;$C1670," *  La variable Quirófano Cirugía Mayor No puede ser mayor al Total.",""))</f>
        <v/>
      </c>
      <c r="CO1670" s="513" t="str">
        <f t="shared" ref="CO1670:CO1671" si="1545">IF(AND($C1670&gt;0,AL1670="")," * No olvide digitar la variable Asistencia Anestésica. Digite Cero si no tiene.",IF(AL1670&gt;$C1670," *  La variable Asistencia Anestésica No puede ser mayor al Total.",""))</f>
        <v/>
      </c>
      <c r="CR1670" s="822">
        <f t="shared" si="1522"/>
        <v>0</v>
      </c>
      <c r="CS1670" s="822">
        <f t="shared" si="1523"/>
        <v>0</v>
      </c>
      <c r="CT1670" s="823">
        <f t="shared" si="1524"/>
        <v>0</v>
      </c>
      <c r="CU1670" s="817">
        <f t="shared" si="1525"/>
        <v>0</v>
      </c>
      <c r="CV1670" s="817">
        <f t="shared" si="1526"/>
        <v>0</v>
      </c>
      <c r="CW1670" s="817">
        <f t="shared" si="1527"/>
        <v>0</v>
      </c>
      <c r="CX1670" s="817">
        <f t="shared" si="1528"/>
        <v>0</v>
      </c>
      <c r="CY1670" s="817"/>
      <c r="CZ1670" s="817">
        <f t="shared" si="1529"/>
        <v>0</v>
      </c>
      <c r="DA1670" s="817">
        <f t="shared" si="1530"/>
        <v>0</v>
      </c>
      <c r="DB1670" s="817"/>
      <c r="DC1670" s="822">
        <f t="shared" ref="DC1670:DC1671" si="1546">IF(AND($C1670&gt;0,AK1670=""),1,IF(AK1670&gt;$C1670,1,0))</f>
        <v>0</v>
      </c>
      <c r="DD1670" s="822">
        <f t="shared" ref="DD1670:DD1671" si="1547">IF(AND($C1670&gt;0,AL1670=""),1,IF(AL1670&gt;$C1670,1,0))</f>
        <v>0</v>
      </c>
    </row>
    <row r="1671" spans="1:108">
      <c r="A1671" s="388">
        <v>1402027</v>
      </c>
      <c r="B1671" s="419" t="s">
        <v>2734</v>
      </c>
      <c r="C1671" s="57">
        <f t="shared" si="1531"/>
        <v>0</v>
      </c>
      <c r="D1671" s="478"/>
      <c r="E1671" s="145"/>
      <c r="F1671" s="146"/>
      <c r="G1671" s="280"/>
      <c r="H1671" s="164">
        <f t="shared" si="1511"/>
        <v>0</v>
      </c>
      <c r="I1671" s="58"/>
      <c r="J1671" s="148"/>
      <c r="K1671" s="59"/>
      <c r="L1671" s="110"/>
      <c r="M1671" s="148"/>
      <c r="N1671" s="111"/>
      <c r="O1671" s="162"/>
      <c r="P1671" s="160"/>
      <c r="Q1671" s="300"/>
      <c r="R1671" s="162"/>
      <c r="S1671" s="160"/>
      <c r="T1671" s="300"/>
      <c r="U1671" s="162"/>
      <c r="V1671" s="160"/>
      <c r="W1671" s="300"/>
      <c r="X1671" s="162"/>
      <c r="Y1671" s="160"/>
      <c r="Z1671" s="147"/>
      <c r="AA1671" s="58"/>
      <c r="AB1671" s="148"/>
      <c r="AC1671" s="111"/>
      <c r="AD1671" s="58"/>
      <c r="AE1671" s="148"/>
      <c r="AF1671" s="59"/>
      <c r="AG1671" s="60"/>
      <c r="AH1671" s="58"/>
      <c r="AI1671" s="59"/>
      <c r="AJ1671" s="60"/>
      <c r="AK1671" s="58"/>
      <c r="AL1671" s="111"/>
      <c r="AM1671" s="111"/>
      <c r="AN1671" s="111"/>
      <c r="AO1671" s="855" t="str">
        <f t="shared" si="1512"/>
        <v/>
      </c>
      <c r="BE1671" s="244"/>
      <c r="BF1671" s="244"/>
      <c r="BG1671" s="244"/>
      <c r="BH1671" s="244"/>
      <c r="CC1671" s="513" t="str">
        <f t="shared" si="1513"/>
        <v/>
      </c>
      <c r="CD1671" s="513" t="str">
        <f t="shared" si="1514"/>
        <v/>
      </c>
      <c r="CE1671" s="513" t="str">
        <f t="shared" si="1515"/>
        <v/>
      </c>
      <c r="CF1671" s="513" t="str">
        <f t="shared" si="1516"/>
        <v/>
      </c>
      <c r="CG1671" s="513" t="str">
        <f t="shared" si="1517"/>
        <v/>
      </c>
      <c r="CH1671" s="513" t="str">
        <f t="shared" si="1518"/>
        <v/>
      </c>
      <c r="CI1671" s="513" t="str">
        <f t="shared" si="1519"/>
        <v/>
      </c>
      <c r="CJ1671" s="513"/>
      <c r="CK1671" s="513" t="str">
        <f t="shared" si="1520"/>
        <v/>
      </c>
      <c r="CL1671" s="513" t="str">
        <f t="shared" si="1521"/>
        <v/>
      </c>
      <c r="CM1671" s="513"/>
      <c r="CN1671" s="513" t="str">
        <f t="shared" si="1544"/>
        <v/>
      </c>
      <c r="CO1671" s="513" t="str">
        <f t="shared" si="1545"/>
        <v/>
      </c>
      <c r="CR1671" s="822">
        <f t="shared" si="1522"/>
        <v>0</v>
      </c>
      <c r="CS1671" s="822">
        <f t="shared" si="1523"/>
        <v>0</v>
      </c>
      <c r="CT1671" s="823">
        <f t="shared" si="1524"/>
        <v>0</v>
      </c>
      <c r="CU1671" s="817">
        <f t="shared" si="1525"/>
        <v>0</v>
      </c>
      <c r="CV1671" s="817">
        <f t="shared" si="1526"/>
        <v>0</v>
      </c>
      <c r="CW1671" s="817">
        <f t="shared" si="1527"/>
        <v>0</v>
      </c>
      <c r="CX1671" s="817">
        <f t="shared" si="1528"/>
        <v>0</v>
      </c>
      <c r="CY1671" s="817"/>
      <c r="CZ1671" s="817">
        <f t="shared" si="1529"/>
        <v>0</v>
      </c>
      <c r="DA1671" s="817">
        <f t="shared" si="1530"/>
        <v>0</v>
      </c>
      <c r="DB1671" s="817"/>
      <c r="DC1671" s="822">
        <f t="shared" si="1546"/>
        <v>0</v>
      </c>
      <c r="DD1671" s="822">
        <f t="shared" si="1547"/>
        <v>0</v>
      </c>
    </row>
    <row r="1672" spans="1:108" ht="21">
      <c r="A1672" s="388">
        <v>1402028</v>
      </c>
      <c r="B1672" s="419" t="s">
        <v>2735</v>
      </c>
      <c r="C1672" s="57">
        <f t="shared" si="1531"/>
        <v>0</v>
      </c>
      <c r="D1672" s="478"/>
      <c r="E1672" s="145"/>
      <c r="F1672" s="146"/>
      <c r="G1672" s="280"/>
      <c r="H1672" s="164">
        <f t="shared" si="1511"/>
        <v>0</v>
      </c>
      <c r="I1672" s="58"/>
      <c r="J1672" s="148"/>
      <c r="K1672" s="59"/>
      <c r="L1672" s="110"/>
      <c r="M1672" s="148"/>
      <c r="N1672" s="111"/>
      <c r="O1672" s="175">
        <f t="shared" si="1532"/>
        <v>0</v>
      </c>
      <c r="P1672" s="110"/>
      <c r="Q1672" s="111"/>
      <c r="R1672" s="175">
        <f t="shared" si="1533"/>
        <v>0</v>
      </c>
      <c r="S1672" s="110"/>
      <c r="T1672" s="111"/>
      <c r="U1672" s="175">
        <f t="shared" si="1534"/>
        <v>0</v>
      </c>
      <c r="V1672" s="110"/>
      <c r="W1672" s="111"/>
      <c r="X1672" s="175">
        <f t="shared" si="1535"/>
        <v>0</v>
      </c>
      <c r="Y1672" s="110"/>
      <c r="Z1672" s="282"/>
      <c r="AA1672" s="58"/>
      <c r="AB1672" s="148"/>
      <c r="AC1672" s="111"/>
      <c r="AD1672" s="58"/>
      <c r="AE1672" s="148"/>
      <c r="AF1672" s="59"/>
      <c r="AG1672" s="60"/>
      <c r="AH1672" s="58"/>
      <c r="AI1672" s="59"/>
      <c r="AJ1672" s="60"/>
      <c r="AK1672" s="81"/>
      <c r="AL1672" s="271"/>
      <c r="AM1672" s="271"/>
      <c r="AN1672" s="271"/>
      <c r="AO1672" s="855" t="str">
        <f t="shared" si="1512"/>
        <v/>
      </c>
      <c r="BE1672" s="244"/>
      <c r="BF1672" s="244"/>
      <c r="BG1672" s="244"/>
      <c r="BH1672" s="244"/>
      <c r="CC1672" s="513" t="str">
        <f t="shared" si="1513"/>
        <v/>
      </c>
      <c r="CD1672" s="513" t="str">
        <f t="shared" si="1514"/>
        <v/>
      </c>
      <c r="CE1672" s="513" t="str">
        <f t="shared" si="1515"/>
        <v/>
      </c>
      <c r="CF1672" s="513" t="str">
        <f t="shared" si="1516"/>
        <v/>
      </c>
      <c r="CG1672" s="513" t="str">
        <f t="shared" si="1517"/>
        <v/>
      </c>
      <c r="CH1672" s="513" t="str">
        <f t="shared" si="1518"/>
        <v/>
      </c>
      <c r="CI1672" s="513" t="str">
        <f t="shared" si="1519"/>
        <v/>
      </c>
      <c r="CJ1672" s="513"/>
      <c r="CK1672" s="513" t="str">
        <f t="shared" si="1520"/>
        <v/>
      </c>
      <c r="CL1672" s="513" t="str">
        <f t="shared" si="1521"/>
        <v/>
      </c>
      <c r="CM1672" s="513"/>
      <c r="CN1672" s="244"/>
      <c r="CO1672" s="244"/>
      <c r="CR1672" s="822">
        <f t="shared" si="1522"/>
        <v>0</v>
      </c>
      <c r="CS1672" s="822">
        <f t="shared" si="1523"/>
        <v>0</v>
      </c>
      <c r="CT1672" s="823">
        <f t="shared" si="1524"/>
        <v>0</v>
      </c>
      <c r="CU1672" s="817">
        <f t="shared" si="1525"/>
        <v>0</v>
      </c>
      <c r="CV1672" s="817">
        <f t="shared" si="1526"/>
        <v>0</v>
      </c>
      <c r="CW1672" s="817">
        <f t="shared" si="1527"/>
        <v>0</v>
      </c>
      <c r="CX1672" s="817">
        <f t="shared" si="1528"/>
        <v>0</v>
      </c>
      <c r="CY1672" s="817"/>
      <c r="CZ1672" s="817">
        <f t="shared" si="1529"/>
        <v>0</v>
      </c>
      <c r="DA1672" s="817">
        <f t="shared" si="1530"/>
        <v>0</v>
      </c>
      <c r="DB1672" s="817"/>
      <c r="DC1672" s="244"/>
      <c r="DD1672" s="244"/>
    </row>
    <row r="1673" spans="1:108">
      <c r="A1673" s="388">
        <v>1402029</v>
      </c>
      <c r="B1673" s="419" t="s">
        <v>2736</v>
      </c>
      <c r="C1673" s="57">
        <f t="shared" si="1531"/>
        <v>0</v>
      </c>
      <c r="D1673" s="478"/>
      <c r="E1673" s="145"/>
      <c r="F1673" s="146"/>
      <c r="G1673" s="280"/>
      <c r="H1673" s="164">
        <f t="shared" si="1511"/>
        <v>0</v>
      </c>
      <c r="I1673" s="58"/>
      <c r="J1673" s="148"/>
      <c r="K1673" s="59"/>
      <c r="L1673" s="110"/>
      <c r="M1673" s="148"/>
      <c r="N1673" s="111"/>
      <c r="O1673" s="162"/>
      <c r="P1673" s="160"/>
      <c r="Q1673" s="300"/>
      <c r="R1673" s="162"/>
      <c r="S1673" s="160"/>
      <c r="T1673" s="300"/>
      <c r="U1673" s="162"/>
      <c r="V1673" s="160"/>
      <c r="W1673" s="300"/>
      <c r="X1673" s="162"/>
      <c r="Y1673" s="160"/>
      <c r="Z1673" s="147"/>
      <c r="AA1673" s="58"/>
      <c r="AB1673" s="148"/>
      <c r="AC1673" s="111"/>
      <c r="AD1673" s="58"/>
      <c r="AE1673" s="148"/>
      <c r="AF1673" s="59"/>
      <c r="AG1673" s="60"/>
      <c r="AH1673" s="58"/>
      <c r="AI1673" s="59"/>
      <c r="AJ1673" s="60"/>
      <c r="AK1673" s="58"/>
      <c r="AL1673" s="111"/>
      <c r="AM1673" s="111"/>
      <c r="AN1673" s="111"/>
      <c r="AO1673" s="855" t="str">
        <f t="shared" si="1512"/>
        <v/>
      </c>
      <c r="BE1673" s="244"/>
      <c r="BF1673" s="244"/>
      <c r="BG1673" s="244"/>
      <c r="BH1673" s="244"/>
      <c r="CC1673" s="513" t="str">
        <f t="shared" si="1513"/>
        <v/>
      </c>
      <c r="CD1673" s="513" t="str">
        <f t="shared" si="1514"/>
        <v/>
      </c>
      <c r="CE1673" s="513" t="str">
        <f t="shared" si="1515"/>
        <v/>
      </c>
      <c r="CF1673" s="513" t="str">
        <f t="shared" si="1516"/>
        <v/>
      </c>
      <c r="CG1673" s="513" t="str">
        <f t="shared" si="1517"/>
        <v/>
      </c>
      <c r="CH1673" s="513" t="str">
        <f t="shared" si="1518"/>
        <v/>
      </c>
      <c r="CI1673" s="513" t="str">
        <f t="shared" si="1519"/>
        <v/>
      </c>
      <c r="CJ1673" s="513"/>
      <c r="CK1673" s="513" t="str">
        <f t="shared" si="1520"/>
        <v/>
      </c>
      <c r="CL1673" s="513" t="str">
        <f t="shared" si="1521"/>
        <v/>
      </c>
      <c r="CM1673" s="513"/>
      <c r="CN1673" s="513" t="str">
        <f t="shared" ref="CN1673" si="1548">IF(AND($C1673&gt;0,AK1673="")," * No olvide digitar la variable Quirófano Cirugía Mayor. Digite Cero si no tiene.",IF(AK1673&gt;$C1673," *  La variable Quirófano Cirugía Mayor No puede ser mayor al Total.",""))</f>
        <v/>
      </c>
      <c r="CO1673" s="513" t="str">
        <f t="shared" ref="CO1673" si="1549">IF(AND($C1673&gt;0,AL1673="")," * No olvide digitar la variable Asistencia Anestésica. Digite Cero si no tiene.",IF(AL1673&gt;$C1673," *  La variable Asistencia Anestésica No puede ser mayor al Total.",""))</f>
        <v/>
      </c>
      <c r="CR1673" s="822">
        <f t="shared" si="1522"/>
        <v>0</v>
      </c>
      <c r="CS1673" s="822">
        <f t="shared" si="1523"/>
        <v>0</v>
      </c>
      <c r="CT1673" s="823">
        <f t="shared" si="1524"/>
        <v>0</v>
      </c>
      <c r="CU1673" s="817">
        <f t="shared" si="1525"/>
        <v>0</v>
      </c>
      <c r="CV1673" s="817">
        <f t="shared" si="1526"/>
        <v>0</v>
      </c>
      <c r="CW1673" s="817">
        <f t="shared" si="1527"/>
        <v>0</v>
      </c>
      <c r="CX1673" s="817">
        <f t="shared" si="1528"/>
        <v>0</v>
      </c>
      <c r="CY1673" s="817"/>
      <c r="CZ1673" s="817">
        <f t="shared" si="1529"/>
        <v>0</v>
      </c>
      <c r="DA1673" s="817">
        <f t="shared" si="1530"/>
        <v>0</v>
      </c>
      <c r="DB1673" s="817"/>
      <c r="DC1673" s="822">
        <f t="shared" ref="DC1673" si="1550">IF(AND($C1673&gt;0,AK1673=""),1,IF(AK1673&gt;$C1673,1,0))</f>
        <v>0</v>
      </c>
      <c r="DD1673" s="822">
        <f t="shared" ref="DD1673" si="1551">IF(AND($C1673&gt;0,AL1673=""),1,IF(AL1673&gt;$C1673,1,0))</f>
        <v>0</v>
      </c>
    </row>
    <row r="1674" spans="1:108">
      <c r="A1674" s="388">
        <v>1402030</v>
      </c>
      <c r="B1674" s="419" t="s">
        <v>2737</v>
      </c>
      <c r="C1674" s="57">
        <f t="shared" si="1531"/>
        <v>0</v>
      </c>
      <c r="D1674" s="478"/>
      <c r="E1674" s="145"/>
      <c r="F1674" s="146"/>
      <c r="G1674" s="280"/>
      <c r="H1674" s="164">
        <f t="shared" si="1511"/>
        <v>0</v>
      </c>
      <c r="I1674" s="58"/>
      <c r="J1674" s="148"/>
      <c r="K1674" s="59"/>
      <c r="L1674" s="110"/>
      <c r="M1674" s="148"/>
      <c r="N1674" s="111"/>
      <c r="O1674" s="175">
        <f t="shared" si="1532"/>
        <v>0</v>
      </c>
      <c r="P1674" s="110"/>
      <c r="Q1674" s="111"/>
      <c r="R1674" s="175">
        <f t="shared" si="1533"/>
        <v>0</v>
      </c>
      <c r="S1674" s="110"/>
      <c r="T1674" s="111"/>
      <c r="U1674" s="175">
        <f t="shared" si="1534"/>
        <v>0</v>
      </c>
      <c r="V1674" s="110"/>
      <c r="W1674" s="111"/>
      <c r="X1674" s="175">
        <f t="shared" si="1535"/>
        <v>0</v>
      </c>
      <c r="Y1674" s="110"/>
      <c r="Z1674" s="282"/>
      <c r="AA1674" s="58"/>
      <c r="AB1674" s="148"/>
      <c r="AC1674" s="111"/>
      <c r="AD1674" s="58"/>
      <c r="AE1674" s="148"/>
      <c r="AF1674" s="59"/>
      <c r="AG1674" s="60"/>
      <c r="AH1674" s="58"/>
      <c r="AI1674" s="59"/>
      <c r="AJ1674" s="60"/>
      <c r="AK1674" s="81"/>
      <c r="AL1674" s="271"/>
      <c r="AM1674" s="271"/>
      <c r="AN1674" s="271"/>
      <c r="AO1674" s="855" t="str">
        <f t="shared" si="1512"/>
        <v/>
      </c>
      <c r="BE1674" s="244"/>
      <c r="BF1674" s="244"/>
      <c r="BG1674" s="244"/>
      <c r="BH1674" s="244"/>
      <c r="CC1674" s="513" t="str">
        <f t="shared" si="1513"/>
        <v/>
      </c>
      <c r="CD1674" s="513" t="str">
        <f t="shared" si="1514"/>
        <v/>
      </c>
      <c r="CE1674" s="513" t="str">
        <f t="shared" si="1515"/>
        <v/>
      </c>
      <c r="CF1674" s="513" t="str">
        <f t="shared" si="1516"/>
        <v/>
      </c>
      <c r="CG1674" s="513" t="str">
        <f t="shared" si="1517"/>
        <v/>
      </c>
      <c r="CH1674" s="513" t="str">
        <f t="shared" si="1518"/>
        <v/>
      </c>
      <c r="CI1674" s="513" t="str">
        <f t="shared" si="1519"/>
        <v/>
      </c>
      <c r="CJ1674" s="513"/>
      <c r="CK1674" s="513" t="str">
        <f t="shared" si="1520"/>
        <v/>
      </c>
      <c r="CL1674" s="513" t="str">
        <f t="shared" si="1521"/>
        <v/>
      </c>
      <c r="CM1674" s="513"/>
      <c r="CN1674" s="244"/>
      <c r="CO1674" s="244"/>
      <c r="CR1674" s="822">
        <f t="shared" si="1522"/>
        <v>0</v>
      </c>
      <c r="CS1674" s="822">
        <f t="shared" si="1523"/>
        <v>0</v>
      </c>
      <c r="CT1674" s="823">
        <f t="shared" si="1524"/>
        <v>0</v>
      </c>
      <c r="CU1674" s="817">
        <f t="shared" si="1525"/>
        <v>0</v>
      </c>
      <c r="CV1674" s="817">
        <f t="shared" si="1526"/>
        <v>0</v>
      </c>
      <c r="CW1674" s="817">
        <f t="shared" si="1527"/>
        <v>0</v>
      </c>
      <c r="CX1674" s="817">
        <f t="shared" si="1528"/>
        <v>0</v>
      </c>
      <c r="CY1674" s="817"/>
      <c r="CZ1674" s="817">
        <f t="shared" si="1529"/>
        <v>0</v>
      </c>
      <c r="DA1674" s="817">
        <f t="shared" si="1530"/>
        <v>0</v>
      </c>
      <c r="DB1674" s="817"/>
      <c r="DC1674" s="244"/>
      <c r="DD1674" s="244"/>
    </row>
    <row r="1675" spans="1:108">
      <c r="A1675" s="388">
        <v>1402031</v>
      </c>
      <c r="B1675" s="419" t="s">
        <v>2738</v>
      </c>
      <c r="C1675" s="57">
        <f t="shared" si="1531"/>
        <v>0</v>
      </c>
      <c r="D1675" s="478"/>
      <c r="E1675" s="145"/>
      <c r="F1675" s="146"/>
      <c r="G1675" s="280"/>
      <c r="H1675" s="164">
        <f t="shared" si="1511"/>
        <v>0</v>
      </c>
      <c r="I1675" s="58"/>
      <c r="J1675" s="148"/>
      <c r="K1675" s="59"/>
      <c r="L1675" s="110"/>
      <c r="M1675" s="148"/>
      <c r="N1675" s="111"/>
      <c r="O1675" s="175">
        <f t="shared" si="1532"/>
        <v>0</v>
      </c>
      <c r="P1675" s="110"/>
      <c r="Q1675" s="111"/>
      <c r="R1675" s="175">
        <f t="shared" si="1533"/>
        <v>0</v>
      </c>
      <c r="S1675" s="110"/>
      <c r="T1675" s="111"/>
      <c r="U1675" s="175">
        <f t="shared" si="1534"/>
        <v>0</v>
      </c>
      <c r="V1675" s="110"/>
      <c r="W1675" s="111"/>
      <c r="X1675" s="175">
        <f t="shared" si="1535"/>
        <v>0</v>
      </c>
      <c r="Y1675" s="110"/>
      <c r="Z1675" s="282"/>
      <c r="AA1675" s="58"/>
      <c r="AB1675" s="148"/>
      <c r="AC1675" s="111"/>
      <c r="AD1675" s="58"/>
      <c r="AE1675" s="148"/>
      <c r="AF1675" s="59"/>
      <c r="AG1675" s="60"/>
      <c r="AH1675" s="58"/>
      <c r="AI1675" s="59"/>
      <c r="AJ1675" s="60"/>
      <c r="AK1675" s="81"/>
      <c r="AL1675" s="271"/>
      <c r="AM1675" s="271"/>
      <c r="AN1675" s="271"/>
      <c r="AO1675" s="855" t="str">
        <f t="shared" si="1512"/>
        <v/>
      </c>
      <c r="BE1675" s="244"/>
      <c r="BF1675" s="244"/>
      <c r="BG1675" s="244"/>
      <c r="BH1675" s="244"/>
      <c r="CC1675" s="513" t="str">
        <f t="shared" si="1513"/>
        <v/>
      </c>
      <c r="CD1675" s="513" t="str">
        <f t="shared" si="1514"/>
        <v/>
      </c>
      <c r="CE1675" s="513" t="str">
        <f t="shared" si="1515"/>
        <v/>
      </c>
      <c r="CF1675" s="513" t="str">
        <f t="shared" si="1516"/>
        <v/>
      </c>
      <c r="CG1675" s="513" t="str">
        <f t="shared" si="1517"/>
        <v/>
      </c>
      <c r="CH1675" s="513" t="str">
        <f t="shared" si="1518"/>
        <v/>
      </c>
      <c r="CI1675" s="513" t="str">
        <f t="shared" si="1519"/>
        <v/>
      </c>
      <c r="CJ1675" s="513"/>
      <c r="CK1675" s="513" t="str">
        <f t="shared" si="1520"/>
        <v/>
      </c>
      <c r="CL1675" s="513" t="str">
        <f t="shared" si="1521"/>
        <v/>
      </c>
      <c r="CM1675" s="513"/>
      <c r="CN1675" s="244"/>
      <c r="CO1675" s="244"/>
      <c r="CR1675" s="822">
        <f t="shared" si="1522"/>
        <v>0</v>
      </c>
      <c r="CS1675" s="822">
        <f t="shared" si="1523"/>
        <v>0</v>
      </c>
      <c r="CT1675" s="823">
        <f t="shared" si="1524"/>
        <v>0</v>
      </c>
      <c r="CU1675" s="817">
        <f t="shared" si="1525"/>
        <v>0</v>
      </c>
      <c r="CV1675" s="817">
        <f t="shared" si="1526"/>
        <v>0</v>
      </c>
      <c r="CW1675" s="817">
        <f t="shared" si="1527"/>
        <v>0</v>
      </c>
      <c r="CX1675" s="817">
        <f t="shared" si="1528"/>
        <v>0</v>
      </c>
      <c r="CY1675" s="817"/>
      <c r="CZ1675" s="817">
        <f t="shared" si="1529"/>
        <v>0</v>
      </c>
      <c r="DA1675" s="817">
        <f t="shared" si="1530"/>
        <v>0</v>
      </c>
      <c r="DB1675" s="817"/>
      <c r="DC1675" s="244"/>
      <c r="DD1675" s="244"/>
    </row>
    <row r="1676" spans="1:108">
      <c r="A1676" s="388">
        <v>1402032</v>
      </c>
      <c r="B1676" s="419" t="s">
        <v>2739</v>
      </c>
      <c r="C1676" s="57">
        <f t="shared" si="1531"/>
        <v>0</v>
      </c>
      <c r="D1676" s="478"/>
      <c r="E1676" s="145"/>
      <c r="F1676" s="146"/>
      <c r="G1676" s="280"/>
      <c r="H1676" s="164">
        <f t="shared" si="1511"/>
        <v>0</v>
      </c>
      <c r="I1676" s="58"/>
      <c r="J1676" s="148"/>
      <c r="K1676" s="59"/>
      <c r="L1676" s="110"/>
      <c r="M1676" s="148"/>
      <c r="N1676" s="111"/>
      <c r="O1676" s="175">
        <f t="shared" si="1532"/>
        <v>0</v>
      </c>
      <c r="P1676" s="110"/>
      <c r="Q1676" s="111"/>
      <c r="R1676" s="175">
        <f t="shared" si="1533"/>
        <v>0</v>
      </c>
      <c r="S1676" s="110"/>
      <c r="T1676" s="111"/>
      <c r="U1676" s="175">
        <f t="shared" si="1534"/>
        <v>0</v>
      </c>
      <c r="V1676" s="110"/>
      <c r="W1676" s="111"/>
      <c r="X1676" s="175">
        <f t="shared" si="1535"/>
        <v>0</v>
      </c>
      <c r="Y1676" s="110"/>
      <c r="Z1676" s="282"/>
      <c r="AA1676" s="58"/>
      <c r="AB1676" s="148"/>
      <c r="AC1676" s="111"/>
      <c r="AD1676" s="58"/>
      <c r="AE1676" s="148"/>
      <c r="AF1676" s="59"/>
      <c r="AG1676" s="60"/>
      <c r="AH1676" s="58"/>
      <c r="AI1676" s="59"/>
      <c r="AJ1676" s="60"/>
      <c r="AK1676" s="81"/>
      <c r="AL1676" s="271"/>
      <c r="AM1676" s="271"/>
      <c r="AN1676" s="271"/>
      <c r="AO1676" s="855" t="str">
        <f t="shared" si="1512"/>
        <v/>
      </c>
      <c r="BE1676" s="244"/>
      <c r="BF1676" s="244"/>
      <c r="BG1676" s="244"/>
      <c r="BH1676" s="244"/>
      <c r="CC1676" s="513" t="str">
        <f t="shared" si="1513"/>
        <v/>
      </c>
      <c r="CD1676" s="513" t="str">
        <f t="shared" si="1514"/>
        <v/>
      </c>
      <c r="CE1676" s="513" t="str">
        <f t="shared" si="1515"/>
        <v/>
      </c>
      <c r="CF1676" s="513" t="str">
        <f t="shared" si="1516"/>
        <v/>
      </c>
      <c r="CG1676" s="513" t="str">
        <f t="shared" si="1517"/>
        <v/>
      </c>
      <c r="CH1676" s="513" t="str">
        <f t="shared" si="1518"/>
        <v/>
      </c>
      <c r="CI1676" s="513" t="str">
        <f t="shared" si="1519"/>
        <v/>
      </c>
      <c r="CJ1676" s="513"/>
      <c r="CK1676" s="513" t="str">
        <f t="shared" si="1520"/>
        <v/>
      </c>
      <c r="CL1676" s="513" t="str">
        <f t="shared" si="1521"/>
        <v/>
      </c>
      <c r="CM1676" s="513"/>
      <c r="CN1676" s="244"/>
      <c r="CO1676" s="244"/>
      <c r="CR1676" s="822">
        <f t="shared" si="1522"/>
        <v>0</v>
      </c>
      <c r="CS1676" s="822">
        <f t="shared" si="1523"/>
        <v>0</v>
      </c>
      <c r="CT1676" s="823">
        <f t="shared" si="1524"/>
        <v>0</v>
      </c>
      <c r="CU1676" s="817">
        <f t="shared" si="1525"/>
        <v>0</v>
      </c>
      <c r="CV1676" s="817">
        <f t="shared" si="1526"/>
        <v>0</v>
      </c>
      <c r="CW1676" s="817">
        <f t="shared" si="1527"/>
        <v>0</v>
      </c>
      <c r="CX1676" s="817">
        <f t="shared" si="1528"/>
        <v>0</v>
      </c>
      <c r="CY1676" s="817"/>
      <c r="CZ1676" s="817">
        <f t="shared" si="1529"/>
        <v>0</v>
      </c>
      <c r="DA1676" s="817">
        <f t="shared" si="1530"/>
        <v>0</v>
      </c>
      <c r="DB1676" s="817"/>
      <c r="DC1676" s="244"/>
      <c r="DD1676" s="244"/>
    </row>
    <row r="1677" spans="1:108">
      <c r="A1677" s="388">
        <v>1402033</v>
      </c>
      <c r="B1677" s="419" t="s">
        <v>2740</v>
      </c>
      <c r="C1677" s="57">
        <f t="shared" si="1531"/>
        <v>0</v>
      </c>
      <c r="D1677" s="478"/>
      <c r="E1677" s="145"/>
      <c r="F1677" s="146"/>
      <c r="G1677" s="280"/>
      <c r="H1677" s="164">
        <f t="shared" si="1511"/>
        <v>0</v>
      </c>
      <c r="I1677" s="58"/>
      <c r="J1677" s="148"/>
      <c r="K1677" s="59"/>
      <c r="L1677" s="110"/>
      <c r="M1677" s="148"/>
      <c r="N1677" s="111"/>
      <c r="O1677" s="175">
        <f t="shared" si="1532"/>
        <v>0</v>
      </c>
      <c r="P1677" s="110"/>
      <c r="Q1677" s="111"/>
      <c r="R1677" s="175">
        <f t="shared" si="1533"/>
        <v>0</v>
      </c>
      <c r="S1677" s="110"/>
      <c r="T1677" s="111"/>
      <c r="U1677" s="175">
        <f t="shared" si="1534"/>
        <v>0</v>
      </c>
      <c r="V1677" s="110"/>
      <c r="W1677" s="111"/>
      <c r="X1677" s="175">
        <f t="shared" si="1535"/>
        <v>0</v>
      </c>
      <c r="Y1677" s="110"/>
      <c r="Z1677" s="282"/>
      <c r="AA1677" s="58"/>
      <c r="AB1677" s="148"/>
      <c r="AC1677" s="111"/>
      <c r="AD1677" s="58"/>
      <c r="AE1677" s="148"/>
      <c r="AF1677" s="59"/>
      <c r="AG1677" s="60"/>
      <c r="AH1677" s="58"/>
      <c r="AI1677" s="59"/>
      <c r="AJ1677" s="60"/>
      <c r="AK1677" s="81"/>
      <c r="AL1677" s="271"/>
      <c r="AM1677" s="271"/>
      <c r="AN1677" s="271"/>
      <c r="AO1677" s="855" t="str">
        <f t="shared" si="1512"/>
        <v/>
      </c>
      <c r="BE1677" s="244"/>
      <c r="BF1677" s="244"/>
      <c r="BG1677" s="244"/>
      <c r="BH1677" s="244"/>
      <c r="CC1677" s="513" t="str">
        <f t="shared" ref="CC1677:CC1703" si="1552">IF(AND($C1677&gt;0,AA1677="")," * No olvide digitar la variable "&amp;$AA$8&amp;""&amp;": Atención Cerrada. Digite Cero si no tiene.","")</f>
        <v/>
      </c>
      <c r="CD1677" s="513" t="str">
        <f t="shared" ref="CD1677:CD1703" si="1553">IF(AND($C1677&gt;0,AB1677="")," * No olvide digitar la variable "&amp;$AA$8&amp;""&amp;": Atención Abierta. Digite Cero si no tiene.","")</f>
        <v/>
      </c>
      <c r="CE1677" s="513" t="str">
        <f t="shared" ref="CE1677:CE1703" si="1554">IF(AND($C1677&gt;0,AC1677="")," * No olvide digitar la variable "&amp;$AA$8&amp;""&amp;": Emergencia. Digite Cero si no tiene.","")</f>
        <v/>
      </c>
      <c r="CF1677" s="513" t="str">
        <f t="shared" ref="CF1677:CF1703" si="1555">IF(AND(C1677&lt;AA1677+AB1677+AC1677)," * La Suma de la variable "&amp;$AA$8&amp;""&amp;" no puede ser mayor al Total.","")</f>
        <v/>
      </c>
      <c r="CG1677" s="513" t="str">
        <f t="shared" ref="CG1677:CG1703" si="1556">IF(AND($C1677&gt;0,AD1677="")," * No olvide digitar la variable "&amp;$AD$8&amp;""&amp;": Honorarios. Digite Cero si no tiene.","")</f>
        <v/>
      </c>
      <c r="CH1677" s="513" t="str">
        <f t="shared" ref="CH1677:CH1703" si="1557">IF(AND($C1677&gt;0,AE1677="")," * No olvide digitar la variable "&amp;$AD$8&amp;""&amp;": Convenios. Digite Cero si no tiene.","")</f>
        <v/>
      </c>
      <c r="CI1677" s="513" t="str">
        <f t="shared" ref="CI1677:CI1703" si="1558">IF(AND($C1677&gt;0,AF1677="")," * No olvide digitar la variable "&amp;$AD$8&amp;""&amp;": Consultores de llamada. Digite Cero si no tiene.","")</f>
        <v/>
      </c>
      <c r="CJ1677" s="513"/>
      <c r="CK1677" s="513" t="str">
        <f t="shared" ref="CK1677:CK1703" si="1559">IF(AND($C1677&gt;0,AH1677="")," * No olvide digitar la variable "&amp;$AH$8&amp;""&amp;" Al Sistema. Digite Cero si no tiene.","")</f>
        <v/>
      </c>
      <c r="CL1677" s="513" t="str">
        <f t="shared" ref="CL1677:CL1703" si="1560">IF(AND($C1677&gt;0,AI1677="")," * No olvide digitar la variable "&amp;$AH$8&amp;""&amp;" al Extrasistema. Digite Cero si no tiene.","")</f>
        <v/>
      </c>
      <c r="CM1677" s="513"/>
      <c r="CN1677" s="244"/>
      <c r="CO1677" s="244"/>
      <c r="CR1677" s="822">
        <f t="shared" ref="CR1677:CR1703" si="1561">IF(AND($C1677&gt;0,AA1677=""),1,0)</f>
        <v>0</v>
      </c>
      <c r="CS1677" s="822">
        <f t="shared" ref="CS1677:CS1703" si="1562">IF(AND($C1677&gt;0,AB1677=""),1,0)</f>
        <v>0</v>
      </c>
      <c r="CT1677" s="823">
        <f t="shared" ref="CT1677:CT1703" si="1563">IF(AND($C1677&gt;0,AC1677=""),1,0)</f>
        <v>0</v>
      </c>
      <c r="CU1677" s="817">
        <f t="shared" ref="CU1677:CU1703" si="1564">IF(AND(C1677&lt;AA1677+AB1677+AC1677),1,0)</f>
        <v>0</v>
      </c>
      <c r="CV1677" s="817">
        <f t="shared" ref="CV1677:CV1703" si="1565">IF(AND($C1677&gt;0,AD1677=""),1,0)</f>
        <v>0</v>
      </c>
      <c r="CW1677" s="817">
        <f t="shared" ref="CW1677:CW1703" si="1566">IF(AND($C1677&gt;0,AE1677=""),1,0)</f>
        <v>0</v>
      </c>
      <c r="CX1677" s="817">
        <f t="shared" ref="CX1677:CX1703" si="1567">IF(AND($C1677&gt;0,AF1677=""),1,0)</f>
        <v>0</v>
      </c>
      <c r="CY1677" s="817"/>
      <c r="CZ1677" s="817">
        <f t="shared" ref="CZ1677:CZ1703" si="1568">IF(AND($C1677&gt;0,AH1677=""),1,0)</f>
        <v>0</v>
      </c>
      <c r="DA1677" s="817">
        <f t="shared" ref="DA1677:DA1703" si="1569">IF(AND($C1677&gt;0,AI1677=""),1,0)</f>
        <v>0</v>
      </c>
      <c r="DB1677" s="817"/>
      <c r="DC1677" s="244"/>
      <c r="DD1677" s="244"/>
    </row>
    <row r="1678" spans="1:108">
      <c r="A1678" s="388">
        <v>1402034</v>
      </c>
      <c r="B1678" s="419" t="s">
        <v>2741</v>
      </c>
      <c r="C1678" s="57">
        <f t="shared" si="1531"/>
        <v>0</v>
      </c>
      <c r="D1678" s="478"/>
      <c r="E1678" s="145"/>
      <c r="F1678" s="146"/>
      <c r="G1678" s="280"/>
      <c r="H1678" s="164">
        <f t="shared" si="1511"/>
        <v>0</v>
      </c>
      <c r="I1678" s="58"/>
      <c r="J1678" s="148"/>
      <c r="K1678" s="59"/>
      <c r="L1678" s="110"/>
      <c r="M1678" s="148"/>
      <c r="N1678" s="111"/>
      <c r="O1678" s="175">
        <f t="shared" si="1532"/>
        <v>0</v>
      </c>
      <c r="P1678" s="110"/>
      <c r="Q1678" s="111"/>
      <c r="R1678" s="175">
        <f t="shared" si="1533"/>
        <v>0</v>
      </c>
      <c r="S1678" s="110"/>
      <c r="T1678" s="111"/>
      <c r="U1678" s="175">
        <f t="shared" si="1534"/>
        <v>0</v>
      </c>
      <c r="V1678" s="110"/>
      <c r="W1678" s="111"/>
      <c r="X1678" s="175">
        <f t="shared" si="1535"/>
        <v>0</v>
      </c>
      <c r="Y1678" s="110"/>
      <c r="Z1678" s="282"/>
      <c r="AA1678" s="58"/>
      <c r="AB1678" s="148"/>
      <c r="AC1678" s="111"/>
      <c r="AD1678" s="58"/>
      <c r="AE1678" s="148"/>
      <c r="AF1678" s="59"/>
      <c r="AG1678" s="60"/>
      <c r="AH1678" s="58"/>
      <c r="AI1678" s="59"/>
      <c r="AJ1678" s="60"/>
      <c r="AK1678" s="81"/>
      <c r="AL1678" s="271"/>
      <c r="AM1678" s="271"/>
      <c r="AN1678" s="271"/>
      <c r="AO1678" s="855" t="str">
        <f t="shared" si="1512"/>
        <v/>
      </c>
      <c r="BE1678" s="244"/>
      <c r="BF1678" s="244"/>
      <c r="BG1678" s="244"/>
      <c r="BH1678" s="244"/>
      <c r="CC1678" s="513" t="str">
        <f t="shared" si="1552"/>
        <v/>
      </c>
      <c r="CD1678" s="513" t="str">
        <f t="shared" si="1553"/>
        <v/>
      </c>
      <c r="CE1678" s="513" t="str">
        <f t="shared" si="1554"/>
        <v/>
      </c>
      <c r="CF1678" s="513" t="str">
        <f t="shared" si="1555"/>
        <v/>
      </c>
      <c r="CG1678" s="513" t="str">
        <f t="shared" si="1556"/>
        <v/>
      </c>
      <c r="CH1678" s="513" t="str">
        <f t="shared" si="1557"/>
        <v/>
      </c>
      <c r="CI1678" s="513" t="str">
        <f t="shared" si="1558"/>
        <v/>
      </c>
      <c r="CJ1678" s="513"/>
      <c r="CK1678" s="513" t="str">
        <f t="shared" si="1559"/>
        <v/>
      </c>
      <c r="CL1678" s="513" t="str">
        <f t="shared" si="1560"/>
        <v/>
      </c>
      <c r="CM1678" s="513"/>
      <c r="CN1678" s="244"/>
      <c r="CO1678" s="244"/>
      <c r="CR1678" s="822">
        <f t="shared" si="1561"/>
        <v>0</v>
      </c>
      <c r="CS1678" s="822">
        <f t="shared" si="1562"/>
        <v>0</v>
      </c>
      <c r="CT1678" s="823">
        <f t="shared" si="1563"/>
        <v>0</v>
      </c>
      <c r="CU1678" s="817">
        <f t="shared" si="1564"/>
        <v>0</v>
      </c>
      <c r="CV1678" s="817">
        <f t="shared" si="1565"/>
        <v>0</v>
      </c>
      <c r="CW1678" s="817">
        <f t="shared" si="1566"/>
        <v>0</v>
      </c>
      <c r="CX1678" s="817">
        <f t="shared" si="1567"/>
        <v>0</v>
      </c>
      <c r="CY1678" s="817"/>
      <c r="CZ1678" s="817">
        <f t="shared" si="1568"/>
        <v>0</v>
      </c>
      <c r="DA1678" s="817">
        <f t="shared" si="1569"/>
        <v>0</v>
      </c>
      <c r="DB1678" s="817"/>
      <c r="DC1678" s="244"/>
      <c r="DD1678" s="244"/>
    </row>
    <row r="1679" spans="1:108" ht="21">
      <c r="A1679" s="388">
        <v>1402035</v>
      </c>
      <c r="B1679" s="419" t="s">
        <v>2742</v>
      </c>
      <c r="C1679" s="57">
        <f t="shared" si="1531"/>
        <v>0</v>
      </c>
      <c r="D1679" s="478"/>
      <c r="E1679" s="145"/>
      <c r="F1679" s="146"/>
      <c r="G1679" s="280"/>
      <c r="H1679" s="164">
        <f t="shared" si="1511"/>
        <v>0</v>
      </c>
      <c r="I1679" s="58"/>
      <c r="J1679" s="148"/>
      <c r="K1679" s="59"/>
      <c r="L1679" s="110"/>
      <c r="M1679" s="148"/>
      <c r="N1679" s="111"/>
      <c r="O1679" s="175">
        <f t="shared" si="1532"/>
        <v>0</v>
      </c>
      <c r="P1679" s="110"/>
      <c r="Q1679" s="111"/>
      <c r="R1679" s="175">
        <f t="shared" si="1533"/>
        <v>0</v>
      </c>
      <c r="S1679" s="110"/>
      <c r="T1679" s="111"/>
      <c r="U1679" s="175">
        <f t="shared" si="1534"/>
        <v>0</v>
      </c>
      <c r="V1679" s="110"/>
      <c r="W1679" s="111"/>
      <c r="X1679" s="175">
        <f t="shared" si="1535"/>
        <v>0</v>
      </c>
      <c r="Y1679" s="110"/>
      <c r="Z1679" s="282"/>
      <c r="AA1679" s="58"/>
      <c r="AB1679" s="148"/>
      <c r="AC1679" s="111"/>
      <c r="AD1679" s="58"/>
      <c r="AE1679" s="148"/>
      <c r="AF1679" s="59"/>
      <c r="AG1679" s="60"/>
      <c r="AH1679" s="58"/>
      <c r="AI1679" s="59"/>
      <c r="AJ1679" s="60"/>
      <c r="AK1679" s="81"/>
      <c r="AL1679" s="271"/>
      <c r="AM1679" s="271"/>
      <c r="AN1679" s="271"/>
      <c r="AO1679" s="855" t="str">
        <f t="shared" si="1512"/>
        <v/>
      </c>
      <c r="BE1679" s="244"/>
      <c r="BF1679" s="244"/>
      <c r="BG1679" s="244"/>
      <c r="BH1679" s="244"/>
      <c r="CC1679" s="513" t="str">
        <f t="shared" si="1552"/>
        <v/>
      </c>
      <c r="CD1679" s="513" t="str">
        <f t="shared" si="1553"/>
        <v/>
      </c>
      <c r="CE1679" s="513" t="str">
        <f t="shared" si="1554"/>
        <v/>
      </c>
      <c r="CF1679" s="513" t="str">
        <f t="shared" si="1555"/>
        <v/>
      </c>
      <c r="CG1679" s="513" t="str">
        <f t="shared" si="1556"/>
        <v/>
      </c>
      <c r="CH1679" s="513" t="str">
        <f t="shared" si="1557"/>
        <v/>
      </c>
      <c r="CI1679" s="513" t="str">
        <f t="shared" si="1558"/>
        <v/>
      </c>
      <c r="CJ1679" s="513"/>
      <c r="CK1679" s="513" t="str">
        <f t="shared" si="1559"/>
        <v/>
      </c>
      <c r="CL1679" s="513" t="str">
        <f t="shared" si="1560"/>
        <v/>
      </c>
      <c r="CM1679" s="513"/>
      <c r="CN1679" s="244"/>
      <c r="CO1679" s="244"/>
      <c r="CR1679" s="822">
        <f t="shared" si="1561"/>
        <v>0</v>
      </c>
      <c r="CS1679" s="822">
        <f t="shared" si="1562"/>
        <v>0</v>
      </c>
      <c r="CT1679" s="823">
        <f t="shared" si="1563"/>
        <v>0</v>
      </c>
      <c r="CU1679" s="817">
        <f t="shared" si="1564"/>
        <v>0</v>
      </c>
      <c r="CV1679" s="817">
        <f t="shared" si="1565"/>
        <v>0</v>
      </c>
      <c r="CW1679" s="817">
        <f t="shared" si="1566"/>
        <v>0</v>
      </c>
      <c r="CX1679" s="817">
        <f t="shared" si="1567"/>
        <v>0</v>
      </c>
      <c r="CY1679" s="817"/>
      <c r="CZ1679" s="817">
        <f t="shared" si="1568"/>
        <v>0</v>
      </c>
      <c r="DA1679" s="817">
        <f t="shared" si="1569"/>
        <v>0</v>
      </c>
      <c r="DB1679" s="817"/>
      <c r="DC1679" s="244"/>
      <c r="DD1679" s="244"/>
    </row>
    <row r="1680" spans="1:108">
      <c r="A1680" s="388">
        <v>1402036</v>
      </c>
      <c r="B1680" s="419" t="s">
        <v>2743</v>
      </c>
      <c r="C1680" s="57">
        <f t="shared" si="1531"/>
        <v>0</v>
      </c>
      <c r="D1680" s="478"/>
      <c r="E1680" s="145"/>
      <c r="F1680" s="146"/>
      <c r="G1680" s="280"/>
      <c r="H1680" s="164">
        <f t="shared" si="1511"/>
        <v>0</v>
      </c>
      <c r="I1680" s="58"/>
      <c r="J1680" s="148"/>
      <c r="K1680" s="59"/>
      <c r="L1680" s="110"/>
      <c r="M1680" s="148"/>
      <c r="N1680" s="111"/>
      <c r="O1680" s="175">
        <f t="shared" si="1532"/>
        <v>0</v>
      </c>
      <c r="P1680" s="110"/>
      <c r="Q1680" s="111"/>
      <c r="R1680" s="175">
        <f t="shared" si="1533"/>
        <v>0</v>
      </c>
      <c r="S1680" s="110"/>
      <c r="T1680" s="111"/>
      <c r="U1680" s="175">
        <f t="shared" si="1534"/>
        <v>0</v>
      </c>
      <c r="V1680" s="110"/>
      <c r="W1680" s="111"/>
      <c r="X1680" s="175">
        <f t="shared" si="1535"/>
        <v>0</v>
      </c>
      <c r="Y1680" s="110"/>
      <c r="Z1680" s="282"/>
      <c r="AA1680" s="58"/>
      <c r="AB1680" s="148"/>
      <c r="AC1680" s="111"/>
      <c r="AD1680" s="58"/>
      <c r="AE1680" s="148"/>
      <c r="AF1680" s="59"/>
      <c r="AG1680" s="60"/>
      <c r="AH1680" s="58"/>
      <c r="AI1680" s="59"/>
      <c r="AJ1680" s="60"/>
      <c r="AK1680" s="81"/>
      <c r="AL1680" s="271"/>
      <c r="AM1680" s="271"/>
      <c r="AN1680" s="271"/>
      <c r="AO1680" s="855" t="str">
        <f t="shared" si="1512"/>
        <v/>
      </c>
      <c r="BE1680" s="244"/>
      <c r="BF1680" s="244"/>
      <c r="BG1680" s="244"/>
      <c r="BH1680" s="244"/>
      <c r="CC1680" s="513" t="str">
        <f t="shared" si="1552"/>
        <v/>
      </c>
      <c r="CD1680" s="513" t="str">
        <f t="shared" si="1553"/>
        <v/>
      </c>
      <c r="CE1680" s="513" t="str">
        <f t="shared" si="1554"/>
        <v/>
      </c>
      <c r="CF1680" s="513" t="str">
        <f t="shared" si="1555"/>
        <v/>
      </c>
      <c r="CG1680" s="513" t="str">
        <f t="shared" si="1556"/>
        <v/>
      </c>
      <c r="CH1680" s="513" t="str">
        <f t="shared" si="1557"/>
        <v/>
      </c>
      <c r="CI1680" s="513" t="str">
        <f t="shared" si="1558"/>
        <v/>
      </c>
      <c r="CJ1680" s="513"/>
      <c r="CK1680" s="513" t="str">
        <f t="shared" si="1559"/>
        <v/>
      </c>
      <c r="CL1680" s="513" t="str">
        <f t="shared" si="1560"/>
        <v/>
      </c>
      <c r="CM1680" s="513"/>
      <c r="CN1680" s="244"/>
      <c r="CO1680" s="244"/>
      <c r="CR1680" s="822">
        <f t="shared" si="1561"/>
        <v>0</v>
      </c>
      <c r="CS1680" s="822">
        <f t="shared" si="1562"/>
        <v>0</v>
      </c>
      <c r="CT1680" s="823">
        <f t="shared" si="1563"/>
        <v>0</v>
      </c>
      <c r="CU1680" s="817">
        <f t="shared" si="1564"/>
        <v>0</v>
      </c>
      <c r="CV1680" s="817">
        <f t="shared" si="1565"/>
        <v>0</v>
      </c>
      <c r="CW1680" s="817">
        <f t="shared" si="1566"/>
        <v>0</v>
      </c>
      <c r="CX1680" s="817">
        <f t="shared" si="1567"/>
        <v>0</v>
      </c>
      <c r="CY1680" s="817"/>
      <c r="CZ1680" s="817">
        <f t="shared" si="1568"/>
        <v>0</v>
      </c>
      <c r="DA1680" s="817">
        <f t="shared" si="1569"/>
        <v>0</v>
      </c>
      <c r="DB1680" s="817"/>
      <c r="DC1680" s="244"/>
      <c r="DD1680" s="244"/>
    </row>
    <row r="1681" spans="1:108">
      <c r="A1681" s="388">
        <v>1402037</v>
      </c>
      <c r="B1681" s="419" t="s">
        <v>2744</v>
      </c>
      <c r="C1681" s="57">
        <f t="shared" si="1531"/>
        <v>0</v>
      </c>
      <c r="D1681" s="478"/>
      <c r="E1681" s="145"/>
      <c r="F1681" s="146"/>
      <c r="G1681" s="280"/>
      <c r="H1681" s="164">
        <f t="shared" si="1511"/>
        <v>0</v>
      </c>
      <c r="I1681" s="58"/>
      <c r="J1681" s="148"/>
      <c r="K1681" s="59"/>
      <c r="L1681" s="110"/>
      <c r="M1681" s="148"/>
      <c r="N1681" s="111"/>
      <c r="O1681" s="175">
        <f t="shared" si="1532"/>
        <v>0</v>
      </c>
      <c r="P1681" s="110"/>
      <c r="Q1681" s="111"/>
      <c r="R1681" s="175">
        <f t="shared" si="1533"/>
        <v>0</v>
      </c>
      <c r="S1681" s="110"/>
      <c r="T1681" s="111"/>
      <c r="U1681" s="175">
        <f t="shared" si="1534"/>
        <v>0</v>
      </c>
      <c r="V1681" s="110"/>
      <c r="W1681" s="111"/>
      <c r="X1681" s="175">
        <f t="shared" si="1535"/>
        <v>0</v>
      </c>
      <c r="Y1681" s="110"/>
      <c r="Z1681" s="282"/>
      <c r="AA1681" s="58"/>
      <c r="AB1681" s="148"/>
      <c r="AC1681" s="111"/>
      <c r="AD1681" s="58"/>
      <c r="AE1681" s="148"/>
      <c r="AF1681" s="59"/>
      <c r="AG1681" s="60"/>
      <c r="AH1681" s="58"/>
      <c r="AI1681" s="59"/>
      <c r="AJ1681" s="60"/>
      <c r="AK1681" s="81"/>
      <c r="AL1681" s="271"/>
      <c r="AM1681" s="271"/>
      <c r="AN1681" s="271"/>
      <c r="AO1681" s="855" t="str">
        <f t="shared" si="1512"/>
        <v/>
      </c>
      <c r="BE1681" s="244"/>
      <c r="BF1681" s="244"/>
      <c r="BG1681" s="244"/>
      <c r="BH1681" s="244"/>
      <c r="CC1681" s="513" t="str">
        <f t="shared" si="1552"/>
        <v/>
      </c>
      <c r="CD1681" s="513" t="str">
        <f t="shared" si="1553"/>
        <v/>
      </c>
      <c r="CE1681" s="513" t="str">
        <f t="shared" si="1554"/>
        <v/>
      </c>
      <c r="CF1681" s="513" t="str">
        <f t="shared" si="1555"/>
        <v/>
      </c>
      <c r="CG1681" s="513" t="str">
        <f t="shared" si="1556"/>
        <v/>
      </c>
      <c r="CH1681" s="513" t="str">
        <f t="shared" si="1557"/>
        <v/>
      </c>
      <c r="CI1681" s="513" t="str">
        <f t="shared" si="1558"/>
        <v/>
      </c>
      <c r="CJ1681" s="513"/>
      <c r="CK1681" s="513" t="str">
        <f t="shared" si="1559"/>
        <v/>
      </c>
      <c r="CL1681" s="513" t="str">
        <f t="shared" si="1560"/>
        <v/>
      </c>
      <c r="CM1681" s="513"/>
      <c r="CN1681" s="244"/>
      <c r="CO1681" s="244"/>
      <c r="CR1681" s="822">
        <f t="shared" si="1561"/>
        <v>0</v>
      </c>
      <c r="CS1681" s="822">
        <f t="shared" si="1562"/>
        <v>0</v>
      </c>
      <c r="CT1681" s="823">
        <f t="shared" si="1563"/>
        <v>0</v>
      </c>
      <c r="CU1681" s="817">
        <f t="shared" si="1564"/>
        <v>0</v>
      </c>
      <c r="CV1681" s="817">
        <f t="shared" si="1565"/>
        <v>0</v>
      </c>
      <c r="CW1681" s="817">
        <f t="shared" si="1566"/>
        <v>0</v>
      </c>
      <c r="CX1681" s="817">
        <f t="shared" si="1567"/>
        <v>0</v>
      </c>
      <c r="CY1681" s="817"/>
      <c r="CZ1681" s="817">
        <f t="shared" si="1568"/>
        <v>0</v>
      </c>
      <c r="DA1681" s="817">
        <f t="shared" si="1569"/>
        <v>0</v>
      </c>
      <c r="DB1681" s="817"/>
      <c r="DC1681" s="244"/>
      <c r="DD1681" s="244"/>
    </row>
    <row r="1682" spans="1:108">
      <c r="A1682" s="388">
        <v>1402038</v>
      </c>
      <c r="B1682" s="408" t="s">
        <v>2745</v>
      </c>
      <c r="C1682" s="57">
        <f t="shared" si="1531"/>
        <v>0</v>
      </c>
      <c r="D1682" s="478"/>
      <c r="E1682" s="145"/>
      <c r="F1682" s="146"/>
      <c r="G1682" s="280"/>
      <c r="H1682" s="164">
        <f t="shared" si="1511"/>
        <v>0</v>
      </c>
      <c r="I1682" s="58"/>
      <c r="J1682" s="148"/>
      <c r="K1682" s="59"/>
      <c r="L1682" s="110"/>
      <c r="M1682" s="148"/>
      <c r="N1682" s="111"/>
      <c r="O1682" s="175">
        <f t="shared" si="1532"/>
        <v>0</v>
      </c>
      <c r="P1682" s="110"/>
      <c r="Q1682" s="111"/>
      <c r="R1682" s="175">
        <f t="shared" si="1533"/>
        <v>0</v>
      </c>
      <c r="S1682" s="110"/>
      <c r="T1682" s="111"/>
      <c r="U1682" s="175">
        <f t="shared" si="1534"/>
        <v>0</v>
      </c>
      <c r="V1682" s="110"/>
      <c r="W1682" s="111"/>
      <c r="X1682" s="175">
        <f t="shared" si="1535"/>
        <v>0</v>
      </c>
      <c r="Y1682" s="110"/>
      <c r="Z1682" s="282"/>
      <c r="AA1682" s="58"/>
      <c r="AB1682" s="148"/>
      <c r="AC1682" s="111"/>
      <c r="AD1682" s="58"/>
      <c r="AE1682" s="148"/>
      <c r="AF1682" s="59"/>
      <c r="AG1682" s="60"/>
      <c r="AH1682" s="58"/>
      <c r="AI1682" s="59"/>
      <c r="AJ1682" s="60"/>
      <c r="AK1682" s="81"/>
      <c r="AL1682" s="271"/>
      <c r="AM1682" s="271"/>
      <c r="AN1682" s="271"/>
      <c r="AO1682" s="855" t="str">
        <f t="shared" si="1512"/>
        <v/>
      </c>
      <c r="BE1682" s="244"/>
      <c r="BF1682" s="244"/>
      <c r="BG1682" s="244"/>
      <c r="BH1682" s="244"/>
      <c r="CC1682" s="513" t="str">
        <f t="shared" si="1552"/>
        <v/>
      </c>
      <c r="CD1682" s="513" t="str">
        <f t="shared" si="1553"/>
        <v/>
      </c>
      <c r="CE1682" s="513" t="str">
        <f t="shared" si="1554"/>
        <v/>
      </c>
      <c r="CF1682" s="513" t="str">
        <f t="shared" si="1555"/>
        <v/>
      </c>
      <c r="CG1682" s="513" t="str">
        <f t="shared" si="1556"/>
        <v/>
      </c>
      <c r="CH1682" s="513" t="str">
        <f t="shared" si="1557"/>
        <v/>
      </c>
      <c r="CI1682" s="513" t="str">
        <f t="shared" si="1558"/>
        <v/>
      </c>
      <c r="CJ1682" s="513"/>
      <c r="CK1682" s="513" t="str">
        <f t="shared" si="1559"/>
        <v/>
      </c>
      <c r="CL1682" s="513" t="str">
        <f t="shared" si="1560"/>
        <v/>
      </c>
      <c r="CM1682" s="513"/>
      <c r="CN1682" s="244"/>
      <c r="CO1682" s="244"/>
      <c r="CR1682" s="822">
        <f t="shared" si="1561"/>
        <v>0</v>
      </c>
      <c r="CS1682" s="822">
        <f t="shared" si="1562"/>
        <v>0</v>
      </c>
      <c r="CT1682" s="823">
        <f t="shared" si="1563"/>
        <v>0</v>
      </c>
      <c r="CU1682" s="817">
        <f t="shared" si="1564"/>
        <v>0</v>
      </c>
      <c r="CV1682" s="817">
        <f t="shared" si="1565"/>
        <v>0</v>
      </c>
      <c r="CW1682" s="817">
        <f t="shared" si="1566"/>
        <v>0</v>
      </c>
      <c r="CX1682" s="817">
        <f t="shared" si="1567"/>
        <v>0</v>
      </c>
      <c r="CY1682" s="817"/>
      <c r="CZ1682" s="817">
        <f t="shared" si="1568"/>
        <v>0</v>
      </c>
      <c r="DA1682" s="817">
        <f t="shared" si="1569"/>
        <v>0</v>
      </c>
      <c r="DB1682" s="817"/>
      <c r="DC1682" s="244"/>
      <c r="DD1682" s="244"/>
    </row>
    <row r="1683" spans="1:108">
      <c r="A1683" s="388">
        <v>1402039</v>
      </c>
      <c r="B1683" s="408" t="s">
        <v>2746</v>
      </c>
      <c r="C1683" s="57">
        <f t="shared" si="1531"/>
        <v>0</v>
      </c>
      <c r="D1683" s="478"/>
      <c r="E1683" s="145"/>
      <c r="F1683" s="146"/>
      <c r="G1683" s="280"/>
      <c r="H1683" s="164">
        <f t="shared" si="1511"/>
        <v>0</v>
      </c>
      <c r="I1683" s="58"/>
      <c r="J1683" s="148"/>
      <c r="K1683" s="59"/>
      <c r="L1683" s="110"/>
      <c r="M1683" s="148"/>
      <c r="N1683" s="111"/>
      <c r="O1683" s="175">
        <f t="shared" si="1532"/>
        <v>0</v>
      </c>
      <c r="P1683" s="110"/>
      <c r="Q1683" s="111"/>
      <c r="R1683" s="175">
        <f t="shared" si="1533"/>
        <v>0</v>
      </c>
      <c r="S1683" s="110"/>
      <c r="T1683" s="111"/>
      <c r="U1683" s="175">
        <f t="shared" si="1534"/>
        <v>0</v>
      </c>
      <c r="V1683" s="110"/>
      <c r="W1683" s="111"/>
      <c r="X1683" s="175">
        <f t="shared" si="1535"/>
        <v>0</v>
      </c>
      <c r="Y1683" s="110"/>
      <c r="Z1683" s="282"/>
      <c r="AA1683" s="58"/>
      <c r="AB1683" s="148"/>
      <c r="AC1683" s="111"/>
      <c r="AD1683" s="58"/>
      <c r="AE1683" s="148"/>
      <c r="AF1683" s="59"/>
      <c r="AG1683" s="60"/>
      <c r="AH1683" s="58"/>
      <c r="AI1683" s="59"/>
      <c r="AJ1683" s="60"/>
      <c r="AK1683" s="81"/>
      <c r="AL1683" s="271"/>
      <c r="AM1683" s="271"/>
      <c r="AN1683" s="271"/>
      <c r="AO1683" s="855" t="str">
        <f t="shared" si="1512"/>
        <v/>
      </c>
      <c r="BE1683" s="244"/>
      <c r="BF1683" s="244"/>
      <c r="BG1683" s="244"/>
      <c r="BH1683" s="244"/>
      <c r="CC1683" s="513" t="str">
        <f t="shared" si="1552"/>
        <v/>
      </c>
      <c r="CD1683" s="513" t="str">
        <f t="shared" si="1553"/>
        <v/>
      </c>
      <c r="CE1683" s="513" t="str">
        <f t="shared" si="1554"/>
        <v/>
      </c>
      <c r="CF1683" s="513" t="str">
        <f t="shared" si="1555"/>
        <v/>
      </c>
      <c r="CG1683" s="513" t="str">
        <f t="shared" si="1556"/>
        <v/>
      </c>
      <c r="CH1683" s="513" t="str">
        <f t="shared" si="1557"/>
        <v/>
      </c>
      <c r="CI1683" s="513" t="str">
        <f t="shared" si="1558"/>
        <v/>
      </c>
      <c r="CJ1683" s="513"/>
      <c r="CK1683" s="513" t="str">
        <f t="shared" si="1559"/>
        <v/>
      </c>
      <c r="CL1683" s="513" t="str">
        <f t="shared" si="1560"/>
        <v/>
      </c>
      <c r="CM1683" s="513"/>
      <c r="CN1683" s="244"/>
      <c r="CO1683" s="244"/>
      <c r="CR1683" s="822">
        <f t="shared" si="1561"/>
        <v>0</v>
      </c>
      <c r="CS1683" s="822">
        <f t="shared" si="1562"/>
        <v>0</v>
      </c>
      <c r="CT1683" s="823">
        <f t="shared" si="1563"/>
        <v>0</v>
      </c>
      <c r="CU1683" s="817">
        <f t="shared" si="1564"/>
        <v>0</v>
      </c>
      <c r="CV1683" s="817">
        <f t="shared" si="1565"/>
        <v>0</v>
      </c>
      <c r="CW1683" s="817">
        <f t="shared" si="1566"/>
        <v>0</v>
      </c>
      <c r="CX1683" s="817">
        <f t="shared" si="1567"/>
        <v>0</v>
      </c>
      <c r="CY1683" s="817"/>
      <c r="CZ1683" s="817">
        <f t="shared" si="1568"/>
        <v>0</v>
      </c>
      <c r="DA1683" s="817">
        <f t="shared" si="1569"/>
        <v>0</v>
      </c>
      <c r="DB1683" s="817"/>
      <c r="DC1683" s="244"/>
      <c r="DD1683" s="244"/>
    </row>
    <row r="1684" spans="1:108">
      <c r="A1684" s="388">
        <v>1402040</v>
      </c>
      <c r="B1684" s="408" t="s">
        <v>2747</v>
      </c>
      <c r="C1684" s="57">
        <f t="shared" si="1531"/>
        <v>0</v>
      </c>
      <c r="D1684" s="478"/>
      <c r="E1684" s="145"/>
      <c r="F1684" s="146"/>
      <c r="G1684" s="280"/>
      <c r="H1684" s="164">
        <f t="shared" si="1511"/>
        <v>0</v>
      </c>
      <c r="I1684" s="58"/>
      <c r="J1684" s="148"/>
      <c r="K1684" s="59"/>
      <c r="L1684" s="110"/>
      <c r="M1684" s="148"/>
      <c r="N1684" s="111"/>
      <c r="O1684" s="175">
        <f t="shared" si="1532"/>
        <v>0</v>
      </c>
      <c r="P1684" s="110"/>
      <c r="Q1684" s="111"/>
      <c r="R1684" s="175">
        <f t="shared" si="1533"/>
        <v>0</v>
      </c>
      <c r="S1684" s="110"/>
      <c r="T1684" s="111"/>
      <c r="U1684" s="175">
        <f t="shared" si="1534"/>
        <v>0</v>
      </c>
      <c r="V1684" s="110"/>
      <c r="W1684" s="111"/>
      <c r="X1684" s="175">
        <f t="shared" si="1535"/>
        <v>0</v>
      </c>
      <c r="Y1684" s="110"/>
      <c r="Z1684" s="282"/>
      <c r="AA1684" s="58"/>
      <c r="AB1684" s="148"/>
      <c r="AC1684" s="111"/>
      <c r="AD1684" s="58"/>
      <c r="AE1684" s="148"/>
      <c r="AF1684" s="59"/>
      <c r="AG1684" s="60"/>
      <c r="AH1684" s="58"/>
      <c r="AI1684" s="59"/>
      <c r="AJ1684" s="60"/>
      <c r="AK1684" s="81"/>
      <c r="AL1684" s="271"/>
      <c r="AM1684" s="271"/>
      <c r="AN1684" s="271"/>
      <c r="AO1684" s="855" t="str">
        <f t="shared" si="1512"/>
        <v/>
      </c>
      <c r="BE1684" s="244"/>
      <c r="BF1684" s="244"/>
      <c r="BG1684" s="244"/>
      <c r="BH1684" s="244"/>
      <c r="CC1684" s="513" t="str">
        <f t="shared" si="1552"/>
        <v/>
      </c>
      <c r="CD1684" s="513" t="str">
        <f t="shared" si="1553"/>
        <v/>
      </c>
      <c r="CE1684" s="513" t="str">
        <f t="shared" si="1554"/>
        <v/>
      </c>
      <c r="CF1684" s="513" t="str">
        <f t="shared" si="1555"/>
        <v/>
      </c>
      <c r="CG1684" s="513" t="str">
        <f t="shared" si="1556"/>
        <v/>
      </c>
      <c r="CH1684" s="513" t="str">
        <f t="shared" si="1557"/>
        <v/>
      </c>
      <c r="CI1684" s="513" t="str">
        <f t="shared" si="1558"/>
        <v/>
      </c>
      <c r="CJ1684" s="513"/>
      <c r="CK1684" s="513" t="str">
        <f t="shared" si="1559"/>
        <v/>
      </c>
      <c r="CL1684" s="513" t="str">
        <f t="shared" si="1560"/>
        <v/>
      </c>
      <c r="CM1684" s="513"/>
      <c r="CN1684" s="244"/>
      <c r="CO1684" s="244"/>
      <c r="CR1684" s="822">
        <f t="shared" si="1561"/>
        <v>0</v>
      </c>
      <c r="CS1684" s="822">
        <f t="shared" si="1562"/>
        <v>0</v>
      </c>
      <c r="CT1684" s="823">
        <f t="shared" si="1563"/>
        <v>0</v>
      </c>
      <c r="CU1684" s="817">
        <f t="shared" si="1564"/>
        <v>0</v>
      </c>
      <c r="CV1684" s="817">
        <f t="shared" si="1565"/>
        <v>0</v>
      </c>
      <c r="CW1684" s="817">
        <f t="shared" si="1566"/>
        <v>0</v>
      </c>
      <c r="CX1684" s="817">
        <f t="shared" si="1567"/>
        <v>0</v>
      </c>
      <c r="CY1684" s="817"/>
      <c r="CZ1684" s="817">
        <f t="shared" si="1568"/>
        <v>0</v>
      </c>
      <c r="DA1684" s="817">
        <f t="shared" si="1569"/>
        <v>0</v>
      </c>
      <c r="DB1684" s="817"/>
      <c r="DC1684" s="244"/>
      <c r="DD1684" s="244"/>
    </row>
    <row r="1685" spans="1:108">
      <c r="A1685" s="388">
        <v>1402041</v>
      </c>
      <c r="B1685" s="419" t="s">
        <v>2748</v>
      </c>
      <c r="C1685" s="57">
        <f t="shared" si="1531"/>
        <v>0</v>
      </c>
      <c r="D1685" s="478"/>
      <c r="E1685" s="145"/>
      <c r="F1685" s="146"/>
      <c r="G1685" s="280"/>
      <c r="H1685" s="164">
        <f t="shared" si="1511"/>
        <v>0</v>
      </c>
      <c r="I1685" s="58"/>
      <c r="J1685" s="148"/>
      <c r="K1685" s="59"/>
      <c r="L1685" s="110"/>
      <c r="M1685" s="148"/>
      <c r="N1685" s="111"/>
      <c r="O1685" s="175">
        <f t="shared" si="1532"/>
        <v>0</v>
      </c>
      <c r="P1685" s="110"/>
      <c r="Q1685" s="111"/>
      <c r="R1685" s="175">
        <f t="shared" si="1533"/>
        <v>0</v>
      </c>
      <c r="S1685" s="110"/>
      <c r="T1685" s="111"/>
      <c r="U1685" s="175">
        <f t="shared" si="1534"/>
        <v>0</v>
      </c>
      <c r="V1685" s="110"/>
      <c r="W1685" s="111"/>
      <c r="X1685" s="175">
        <f t="shared" si="1535"/>
        <v>0</v>
      </c>
      <c r="Y1685" s="110"/>
      <c r="Z1685" s="282"/>
      <c r="AA1685" s="58"/>
      <c r="AB1685" s="148"/>
      <c r="AC1685" s="111"/>
      <c r="AD1685" s="58"/>
      <c r="AE1685" s="148"/>
      <c r="AF1685" s="59"/>
      <c r="AG1685" s="60"/>
      <c r="AH1685" s="58"/>
      <c r="AI1685" s="59"/>
      <c r="AJ1685" s="60"/>
      <c r="AK1685" s="81"/>
      <c r="AL1685" s="271"/>
      <c r="AM1685" s="271"/>
      <c r="AN1685" s="271"/>
      <c r="AO1685" s="855" t="str">
        <f t="shared" si="1512"/>
        <v/>
      </c>
      <c r="BE1685" s="244"/>
      <c r="BF1685" s="244"/>
      <c r="BG1685" s="244"/>
      <c r="BH1685" s="244"/>
      <c r="CC1685" s="513" t="str">
        <f t="shared" si="1552"/>
        <v/>
      </c>
      <c r="CD1685" s="513" t="str">
        <f t="shared" si="1553"/>
        <v/>
      </c>
      <c r="CE1685" s="513" t="str">
        <f t="shared" si="1554"/>
        <v/>
      </c>
      <c r="CF1685" s="513" t="str">
        <f t="shared" si="1555"/>
        <v/>
      </c>
      <c r="CG1685" s="513" t="str">
        <f t="shared" si="1556"/>
        <v/>
      </c>
      <c r="CH1685" s="513" t="str">
        <f t="shared" si="1557"/>
        <v/>
      </c>
      <c r="CI1685" s="513" t="str">
        <f t="shared" si="1558"/>
        <v/>
      </c>
      <c r="CJ1685" s="513"/>
      <c r="CK1685" s="513" t="str">
        <f t="shared" si="1559"/>
        <v/>
      </c>
      <c r="CL1685" s="513" t="str">
        <f t="shared" si="1560"/>
        <v/>
      </c>
      <c r="CM1685" s="513"/>
      <c r="CN1685" s="244"/>
      <c r="CO1685" s="244"/>
      <c r="CR1685" s="822">
        <f t="shared" si="1561"/>
        <v>0</v>
      </c>
      <c r="CS1685" s="822">
        <f t="shared" si="1562"/>
        <v>0</v>
      </c>
      <c r="CT1685" s="823">
        <f t="shared" si="1563"/>
        <v>0</v>
      </c>
      <c r="CU1685" s="817">
        <f t="shared" si="1564"/>
        <v>0</v>
      </c>
      <c r="CV1685" s="817">
        <f t="shared" si="1565"/>
        <v>0</v>
      </c>
      <c r="CW1685" s="817">
        <f t="shared" si="1566"/>
        <v>0</v>
      </c>
      <c r="CX1685" s="817">
        <f t="shared" si="1567"/>
        <v>0</v>
      </c>
      <c r="CY1685" s="817"/>
      <c r="CZ1685" s="817">
        <f t="shared" si="1568"/>
        <v>0</v>
      </c>
      <c r="DA1685" s="817">
        <f t="shared" si="1569"/>
        <v>0</v>
      </c>
      <c r="DB1685" s="817"/>
      <c r="DC1685" s="244"/>
      <c r="DD1685" s="244"/>
    </row>
    <row r="1686" spans="1:108">
      <c r="A1686" s="388">
        <v>1402042</v>
      </c>
      <c r="B1686" s="419" t="s">
        <v>2749</v>
      </c>
      <c r="C1686" s="57">
        <f t="shared" si="1531"/>
        <v>0</v>
      </c>
      <c r="D1686" s="478"/>
      <c r="E1686" s="145"/>
      <c r="F1686" s="146"/>
      <c r="G1686" s="280"/>
      <c r="H1686" s="164">
        <f t="shared" si="1511"/>
        <v>0</v>
      </c>
      <c r="I1686" s="58"/>
      <c r="J1686" s="148"/>
      <c r="K1686" s="59"/>
      <c r="L1686" s="110"/>
      <c r="M1686" s="148"/>
      <c r="N1686" s="111"/>
      <c r="O1686" s="175">
        <f t="shared" si="1532"/>
        <v>0</v>
      </c>
      <c r="P1686" s="110"/>
      <c r="Q1686" s="111"/>
      <c r="R1686" s="175">
        <f t="shared" si="1533"/>
        <v>0</v>
      </c>
      <c r="S1686" s="110"/>
      <c r="T1686" s="111"/>
      <c r="U1686" s="175">
        <f t="shared" si="1534"/>
        <v>0</v>
      </c>
      <c r="V1686" s="110"/>
      <c r="W1686" s="111"/>
      <c r="X1686" s="175">
        <f t="shared" si="1535"/>
        <v>0</v>
      </c>
      <c r="Y1686" s="110"/>
      <c r="Z1686" s="282"/>
      <c r="AA1686" s="58"/>
      <c r="AB1686" s="148"/>
      <c r="AC1686" s="111"/>
      <c r="AD1686" s="58"/>
      <c r="AE1686" s="148"/>
      <c r="AF1686" s="59"/>
      <c r="AG1686" s="60"/>
      <c r="AH1686" s="58"/>
      <c r="AI1686" s="59"/>
      <c r="AJ1686" s="60"/>
      <c r="AK1686" s="81"/>
      <c r="AL1686" s="271"/>
      <c r="AM1686" s="271"/>
      <c r="AN1686" s="271"/>
      <c r="AO1686" s="855" t="str">
        <f t="shared" si="1512"/>
        <v/>
      </c>
      <c r="BE1686" s="244"/>
      <c r="BF1686" s="244"/>
      <c r="BG1686" s="244"/>
      <c r="BH1686" s="244"/>
      <c r="CC1686" s="513" t="str">
        <f t="shared" si="1552"/>
        <v/>
      </c>
      <c r="CD1686" s="513" t="str">
        <f t="shared" si="1553"/>
        <v/>
      </c>
      <c r="CE1686" s="513" t="str">
        <f t="shared" si="1554"/>
        <v/>
      </c>
      <c r="CF1686" s="513" t="str">
        <f t="shared" si="1555"/>
        <v/>
      </c>
      <c r="CG1686" s="513" t="str">
        <f t="shared" si="1556"/>
        <v/>
      </c>
      <c r="CH1686" s="513" t="str">
        <f t="shared" si="1557"/>
        <v/>
      </c>
      <c r="CI1686" s="513" t="str">
        <f t="shared" si="1558"/>
        <v/>
      </c>
      <c r="CJ1686" s="513"/>
      <c r="CK1686" s="513" t="str">
        <f t="shared" si="1559"/>
        <v/>
      </c>
      <c r="CL1686" s="513" t="str">
        <f t="shared" si="1560"/>
        <v/>
      </c>
      <c r="CM1686" s="513"/>
      <c r="CN1686" s="244"/>
      <c r="CO1686" s="244"/>
      <c r="CR1686" s="822">
        <f t="shared" si="1561"/>
        <v>0</v>
      </c>
      <c r="CS1686" s="822">
        <f t="shared" si="1562"/>
        <v>0</v>
      </c>
      <c r="CT1686" s="823">
        <f t="shared" si="1563"/>
        <v>0</v>
      </c>
      <c r="CU1686" s="817">
        <f t="shared" si="1564"/>
        <v>0</v>
      </c>
      <c r="CV1686" s="817">
        <f t="shared" si="1565"/>
        <v>0</v>
      </c>
      <c r="CW1686" s="817">
        <f t="shared" si="1566"/>
        <v>0</v>
      </c>
      <c r="CX1686" s="817">
        <f t="shared" si="1567"/>
        <v>0</v>
      </c>
      <c r="CY1686" s="817"/>
      <c r="CZ1686" s="817">
        <f t="shared" si="1568"/>
        <v>0</v>
      </c>
      <c r="DA1686" s="817">
        <f t="shared" si="1569"/>
        <v>0</v>
      </c>
      <c r="DB1686" s="817"/>
      <c r="DC1686" s="244"/>
      <c r="DD1686" s="244"/>
    </row>
    <row r="1687" spans="1:108">
      <c r="A1687" s="388">
        <v>1402043</v>
      </c>
      <c r="B1687" s="408" t="s">
        <v>2750</v>
      </c>
      <c r="C1687" s="57">
        <f t="shared" si="1531"/>
        <v>0</v>
      </c>
      <c r="D1687" s="478"/>
      <c r="E1687" s="145"/>
      <c r="F1687" s="146"/>
      <c r="G1687" s="280"/>
      <c r="H1687" s="164">
        <f t="shared" si="1511"/>
        <v>0</v>
      </c>
      <c r="I1687" s="58"/>
      <c r="J1687" s="148"/>
      <c r="K1687" s="59"/>
      <c r="L1687" s="110"/>
      <c r="M1687" s="148"/>
      <c r="N1687" s="111"/>
      <c r="O1687" s="175">
        <f t="shared" si="1532"/>
        <v>0</v>
      </c>
      <c r="P1687" s="110"/>
      <c r="Q1687" s="111"/>
      <c r="R1687" s="175">
        <f t="shared" si="1533"/>
        <v>0</v>
      </c>
      <c r="S1687" s="110"/>
      <c r="T1687" s="111"/>
      <c r="U1687" s="175">
        <f t="shared" si="1534"/>
        <v>0</v>
      </c>
      <c r="V1687" s="110"/>
      <c r="W1687" s="111"/>
      <c r="X1687" s="175">
        <f t="shared" si="1535"/>
        <v>0</v>
      </c>
      <c r="Y1687" s="110"/>
      <c r="Z1687" s="282"/>
      <c r="AA1687" s="58"/>
      <c r="AB1687" s="148"/>
      <c r="AC1687" s="111"/>
      <c r="AD1687" s="58"/>
      <c r="AE1687" s="148"/>
      <c r="AF1687" s="59"/>
      <c r="AG1687" s="60"/>
      <c r="AH1687" s="58"/>
      <c r="AI1687" s="59"/>
      <c r="AJ1687" s="60"/>
      <c r="AK1687" s="81"/>
      <c r="AL1687" s="271"/>
      <c r="AM1687" s="271"/>
      <c r="AN1687" s="271"/>
      <c r="AO1687" s="855" t="str">
        <f t="shared" si="1512"/>
        <v/>
      </c>
      <c r="BE1687" s="244"/>
      <c r="BF1687" s="244"/>
      <c r="BG1687" s="244"/>
      <c r="BH1687" s="244"/>
      <c r="CC1687" s="513" t="str">
        <f t="shared" si="1552"/>
        <v/>
      </c>
      <c r="CD1687" s="513" t="str">
        <f t="shared" si="1553"/>
        <v/>
      </c>
      <c r="CE1687" s="513" t="str">
        <f t="shared" si="1554"/>
        <v/>
      </c>
      <c r="CF1687" s="513" t="str">
        <f t="shared" si="1555"/>
        <v/>
      </c>
      <c r="CG1687" s="513" t="str">
        <f t="shared" si="1556"/>
        <v/>
      </c>
      <c r="CH1687" s="513" t="str">
        <f t="shared" si="1557"/>
        <v/>
      </c>
      <c r="CI1687" s="513" t="str">
        <f t="shared" si="1558"/>
        <v/>
      </c>
      <c r="CJ1687" s="513"/>
      <c r="CK1687" s="513" t="str">
        <f t="shared" si="1559"/>
        <v/>
      </c>
      <c r="CL1687" s="513" t="str">
        <f t="shared" si="1560"/>
        <v/>
      </c>
      <c r="CM1687" s="513"/>
      <c r="CN1687" s="244"/>
      <c r="CO1687" s="244"/>
      <c r="CR1687" s="822">
        <f t="shared" si="1561"/>
        <v>0</v>
      </c>
      <c r="CS1687" s="822">
        <f t="shared" si="1562"/>
        <v>0</v>
      </c>
      <c r="CT1687" s="823">
        <f t="shared" si="1563"/>
        <v>0</v>
      </c>
      <c r="CU1687" s="817">
        <f t="shared" si="1564"/>
        <v>0</v>
      </c>
      <c r="CV1687" s="817">
        <f t="shared" si="1565"/>
        <v>0</v>
      </c>
      <c r="CW1687" s="817">
        <f t="shared" si="1566"/>
        <v>0</v>
      </c>
      <c r="CX1687" s="817">
        <f t="shared" si="1567"/>
        <v>0</v>
      </c>
      <c r="CY1687" s="817"/>
      <c r="CZ1687" s="817">
        <f t="shared" si="1568"/>
        <v>0</v>
      </c>
      <c r="DA1687" s="817">
        <f t="shared" si="1569"/>
        <v>0</v>
      </c>
      <c r="DB1687" s="817"/>
      <c r="DC1687" s="244"/>
      <c r="DD1687" s="244"/>
    </row>
    <row r="1688" spans="1:108">
      <c r="A1688" s="388">
        <v>1402044</v>
      </c>
      <c r="B1688" s="419" t="s">
        <v>2751</v>
      </c>
      <c r="C1688" s="57">
        <f t="shared" si="1531"/>
        <v>0</v>
      </c>
      <c r="D1688" s="478"/>
      <c r="E1688" s="145"/>
      <c r="F1688" s="146"/>
      <c r="G1688" s="280"/>
      <c r="H1688" s="164">
        <f t="shared" si="1511"/>
        <v>0</v>
      </c>
      <c r="I1688" s="58"/>
      <c r="J1688" s="148"/>
      <c r="K1688" s="59"/>
      <c r="L1688" s="110"/>
      <c r="M1688" s="148"/>
      <c r="N1688" s="111"/>
      <c r="O1688" s="175">
        <f t="shared" si="1532"/>
        <v>0</v>
      </c>
      <c r="P1688" s="110"/>
      <c r="Q1688" s="111"/>
      <c r="R1688" s="175">
        <f t="shared" si="1533"/>
        <v>0</v>
      </c>
      <c r="S1688" s="110"/>
      <c r="T1688" s="111"/>
      <c r="U1688" s="175">
        <f t="shared" si="1534"/>
        <v>0</v>
      </c>
      <c r="V1688" s="110"/>
      <c r="W1688" s="111"/>
      <c r="X1688" s="175">
        <f t="shared" si="1535"/>
        <v>0</v>
      </c>
      <c r="Y1688" s="110"/>
      <c r="Z1688" s="282"/>
      <c r="AA1688" s="58"/>
      <c r="AB1688" s="148"/>
      <c r="AC1688" s="111"/>
      <c r="AD1688" s="58"/>
      <c r="AE1688" s="148"/>
      <c r="AF1688" s="59"/>
      <c r="AG1688" s="60"/>
      <c r="AH1688" s="58"/>
      <c r="AI1688" s="59"/>
      <c r="AJ1688" s="60"/>
      <c r="AK1688" s="81"/>
      <c r="AL1688" s="271"/>
      <c r="AM1688" s="271"/>
      <c r="AN1688" s="271"/>
      <c r="AO1688" s="855" t="str">
        <f t="shared" si="1512"/>
        <v/>
      </c>
      <c r="BE1688" s="244"/>
      <c r="BF1688" s="244"/>
      <c r="BG1688" s="244"/>
      <c r="BH1688" s="244"/>
      <c r="CC1688" s="513" t="str">
        <f t="shared" si="1552"/>
        <v/>
      </c>
      <c r="CD1688" s="513" t="str">
        <f t="shared" si="1553"/>
        <v/>
      </c>
      <c r="CE1688" s="513" t="str">
        <f t="shared" si="1554"/>
        <v/>
      </c>
      <c r="CF1688" s="513" t="str">
        <f t="shared" si="1555"/>
        <v/>
      </c>
      <c r="CG1688" s="513" t="str">
        <f t="shared" si="1556"/>
        <v/>
      </c>
      <c r="CH1688" s="513" t="str">
        <f t="shared" si="1557"/>
        <v/>
      </c>
      <c r="CI1688" s="513" t="str">
        <f t="shared" si="1558"/>
        <v/>
      </c>
      <c r="CJ1688" s="513"/>
      <c r="CK1688" s="513" t="str">
        <f t="shared" si="1559"/>
        <v/>
      </c>
      <c r="CL1688" s="513" t="str">
        <f t="shared" si="1560"/>
        <v/>
      </c>
      <c r="CM1688" s="513"/>
      <c r="CN1688" s="244"/>
      <c r="CO1688" s="244"/>
      <c r="CR1688" s="822">
        <f t="shared" si="1561"/>
        <v>0</v>
      </c>
      <c r="CS1688" s="822">
        <f t="shared" si="1562"/>
        <v>0</v>
      </c>
      <c r="CT1688" s="823">
        <f t="shared" si="1563"/>
        <v>0</v>
      </c>
      <c r="CU1688" s="817">
        <f t="shared" si="1564"/>
        <v>0</v>
      </c>
      <c r="CV1688" s="817">
        <f t="shared" si="1565"/>
        <v>0</v>
      </c>
      <c r="CW1688" s="817">
        <f t="shared" si="1566"/>
        <v>0</v>
      </c>
      <c r="CX1688" s="817">
        <f t="shared" si="1567"/>
        <v>0</v>
      </c>
      <c r="CY1688" s="817"/>
      <c r="CZ1688" s="817">
        <f t="shared" si="1568"/>
        <v>0</v>
      </c>
      <c r="DA1688" s="817">
        <f t="shared" si="1569"/>
        <v>0</v>
      </c>
      <c r="DB1688" s="817"/>
      <c r="DC1688" s="244"/>
      <c r="DD1688" s="244"/>
    </row>
    <row r="1689" spans="1:108">
      <c r="A1689" s="388">
        <v>1402045</v>
      </c>
      <c r="B1689" s="419" t="s">
        <v>2752</v>
      </c>
      <c r="C1689" s="57">
        <f t="shared" si="1531"/>
        <v>0</v>
      </c>
      <c r="D1689" s="478"/>
      <c r="E1689" s="145"/>
      <c r="F1689" s="146"/>
      <c r="G1689" s="280"/>
      <c r="H1689" s="164">
        <f t="shared" si="1511"/>
        <v>0</v>
      </c>
      <c r="I1689" s="58"/>
      <c r="J1689" s="148"/>
      <c r="K1689" s="59"/>
      <c r="L1689" s="110"/>
      <c r="M1689" s="148"/>
      <c r="N1689" s="111"/>
      <c r="O1689" s="175">
        <f t="shared" si="1532"/>
        <v>0</v>
      </c>
      <c r="P1689" s="110"/>
      <c r="Q1689" s="111"/>
      <c r="R1689" s="175">
        <f t="shared" si="1533"/>
        <v>0</v>
      </c>
      <c r="S1689" s="110"/>
      <c r="T1689" s="111"/>
      <c r="U1689" s="175">
        <f t="shared" si="1534"/>
        <v>0</v>
      </c>
      <c r="V1689" s="110"/>
      <c r="W1689" s="111"/>
      <c r="X1689" s="175">
        <f t="shared" si="1535"/>
        <v>0</v>
      </c>
      <c r="Y1689" s="110"/>
      <c r="Z1689" s="282"/>
      <c r="AA1689" s="58"/>
      <c r="AB1689" s="148"/>
      <c r="AC1689" s="111"/>
      <c r="AD1689" s="58"/>
      <c r="AE1689" s="148"/>
      <c r="AF1689" s="59"/>
      <c r="AG1689" s="60"/>
      <c r="AH1689" s="58"/>
      <c r="AI1689" s="59"/>
      <c r="AJ1689" s="60"/>
      <c r="AK1689" s="81"/>
      <c r="AL1689" s="271"/>
      <c r="AM1689" s="271"/>
      <c r="AN1689" s="271"/>
      <c r="AO1689" s="855" t="str">
        <f t="shared" si="1512"/>
        <v/>
      </c>
      <c r="BE1689" s="244"/>
      <c r="BF1689" s="244"/>
      <c r="BG1689" s="244"/>
      <c r="BH1689" s="244"/>
      <c r="CC1689" s="513" t="str">
        <f t="shared" si="1552"/>
        <v/>
      </c>
      <c r="CD1689" s="513" t="str">
        <f t="shared" si="1553"/>
        <v/>
      </c>
      <c r="CE1689" s="513" t="str">
        <f t="shared" si="1554"/>
        <v/>
      </c>
      <c r="CF1689" s="513" t="str">
        <f t="shared" si="1555"/>
        <v/>
      </c>
      <c r="CG1689" s="513" t="str">
        <f t="shared" si="1556"/>
        <v/>
      </c>
      <c r="CH1689" s="513" t="str">
        <f t="shared" si="1557"/>
        <v/>
      </c>
      <c r="CI1689" s="513" t="str">
        <f t="shared" si="1558"/>
        <v/>
      </c>
      <c r="CJ1689" s="513"/>
      <c r="CK1689" s="513" t="str">
        <f t="shared" si="1559"/>
        <v/>
      </c>
      <c r="CL1689" s="513" t="str">
        <f t="shared" si="1560"/>
        <v/>
      </c>
      <c r="CM1689" s="513"/>
      <c r="CN1689" s="244"/>
      <c r="CO1689" s="244"/>
      <c r="CR1689" s="822">
        <f t="shared" si="1561"/>
        <v>0</v>
      </c>
      <c r="CS1689" s="822">
        <f t="shared" si="1562"/>
        <v>0</v>
      </c>
      <c r="CT1689" s="823">
        <f t="shared" si="1563"/>
        <v>0</v>
      </c>
      <c r="CU1689" s="817">
        <f t="shared" si="1564"/>
        <v>0</v>
      </c>
      <c r="CV1689" s="817">
        <f t="shared" si="1565"/>
        <v>0</v>
      </c>
      <c r="CW1689" s="817">
        <f t="shared" si="1566"/>
        <v>0</v>
      </c>
      <c r="CX1689" s="817">
        <f t="shared" si="1567"/>
        <v>0</v>
      </c>
      <c r="CY1689" s="817"/>
      <c r="CZ1689" s="817">
        <f t="shared" si="1568"/>
        <v>0</v>
      </c>
      <c r="DA1689" s="817">
        <f t="shared" si="1569"/>
        <v>0</v>
      </c>
      <c r="DB1689" s="817"/>
      <c r="DC1689" s="244"/>
      <c r="DD1689" s="244"/>
    </row>
    <row r="1690" spans="1:108" ht="21">
      <c r="A1690" s="388">
        <v>1402046</v>
      </c>
      <c r="B1690" s="419" t="s">
        <v>2753</v>
      </c>
      <c r="C1690" s="57">
        <f t="shared" si="1531"/>
        <v>0</v>
      </c>
      <c r="D1690" s="478"/>
      <c r="E1690" s="145"/>
      <c r="F1690" s="146"/>
      <c r="G1690" s="280"/>
      <c r="H1690" s="164">
        <f t="shared" si="1511"/>
        <v>0</v>
      </c>
      <c r="I1690" s="58"/>
      <c r="J1690" s="148"/>
      <c r="K1690" s="59"/>
      <c r="L1690" s="110"/>
      <c r="M1690" s="148"/>
      <c r="N1690" s="111"/>
      <c r="O1690" s="175">
        <f t="shared" si="1532"/>
        <v>0</v>
      </c>
      <c r="P1690" s="110"/>
      <c r="Q1690" s="111"/>
      <c r="R1690" s="175">
        <f t="shared" si="1533"/>
        <v>0</v>
      </c>
      <c r="S1690" s="110"/>
      <c r="T1690" s="111"/>
      <c r="U1690" s="175">
        <f t="shared" si="1534"/>
        <v>0</v>
      </c>
      <c r="V1690" s="110"/>
      <c r="W1690" s="111"/>
      <c r="X1690" s="175">
        <f t="shared" si="1535"/>
        <v>0</v>
      </c>
      <c r="Y1690" s="110"/>
      <c r="Z1690" s="282"/>
      <c r="AA1690" s="58"/>
      <c r="AB1690" s="148"/>
      <c r="AC1690" s="111"/>
      <c r="AD1690" s="58"/>
      <c r="AE1690" s="148"/>
      <c r="AF1690" s="59"/>
      <c r="AG1690" s="60"/>
      <c r="AH1690" s="58"/>
      <c r="AI1690" s="59"/>
      <c r="AJ1690" s="60"/>
      <c r="AK1690" s="81"/>
      <c r="AL1690" s="271"/>
      <c r="AM1690" s="271"/>
      <c r="AN1690" s="271"/>
      <c r="AO1690" s="855" t="str">
        <f t="shared" si="1512"/>
        <v/>
      </c>
      <c r="BE1690" s="244"/>
      <c r="BF1690" s="244"/>
      <c r="BG1690" s="244"/>
      <c r="BH1690" s="244"/>
      <c r="CC1690" s="513" t="str">
        <f t="shared" si="1552"/>
        <v/>
      </c>
      <c r="CD1690" s="513" t="str">
        <f t="shared" si="1553"/>
        <v/>
      </c>
      <c r="CE1690" s="513" t="str">
        <f t="shared" si="1554"/>
        <v/>
      </c>
      <c r="CF1690" s="513" t="str">
        <f t="shared" si="1555"/>
        <v/>
      </c>
      <c r="CG1690" s="513" t="str">
        <f t="shared" si="1556"/>
        <v/>
      </c>
      <c r="CH1690" s="513" t="str">
        <f t="shared" si="1557"/>
        <v/>
      </c>
      <c r="CI1690" s="513" t="str">
        <f t="shared" si="1558"/>
        <v/>
      </c>
      <c r="CJ1690" s="513"/>
      <c r="CK1690" s="513" t="str">
        <f t="shared" si="1559"/>
        <v/>
      </c>
      <c r="CL1690" s="513" t="str">
        <f t="shared" si="1560"/>
        <v/>
      </c>
      <c r="CM1690" s="513"/>
      <c r="CN1690" s="244"/>
      <c r="CO1690" s="244"/>
      <c r="CR1690" s="822">
        <f t="shared" si="1561"/>
        <v>0</v>
      </c>
      <c r="CS1690" s="822">
        <f t="shared" si="1562"/>
        <v>0</v>
      </c>
      <c r="CT1690" s="823">
        <f t="shared" si="1563"/>
        <v>0</v>
      </c>
      <c r="CU1690" s="817">
        <f t="shared" si="1564"/>
        <v>0</v>
      </c>
      <c r="CV1690" s="817">
        <f t="shared" si="1565"/>
        <v>0</v>
      </c>
      <c r="CW1690" s="817">
        <f t="shared" si="1566"/>
        <v>0</v>
      </c>
      <c r="CX1690" s="817">
        <f t="shared" si="1567"/>
        <v>0</v>
      </c>
      <c r="CY1690" s="817"/>
      <c r="CZ1690" s="817">
        <f t="shared" si="1568"/>
        <v>0</v>
      </c>
      <c r="DA1690" s="817">
        <f t="shared" si="1569"/>
        <v>0</v>
      </c>
      <c r="DB1690" s="817"/>
      <c r="DC1690" s="244"/>
      <c r="DD1690" s="244"/>
    </row>
    <row r="1691" spans="1:108">
      <c r="A1691" s="388">
        <v>1402047</v>
      </c>
      <c r="B1691" s="419" t="s">
        <v>2754</v>
      </c>
      <c r="C1691" s="57">
        <f t="shared" si="1531"/>
        <v>0</v>
      </c>
      <c r="D1691" s="478"/>
      <c r="E1691" s="145"/>
      <c r="F1691" s="146"/>
      <c r="G1691" s="280"/>
      <c r="H1691" s="164">
        <f t="shared" si="1511"/>
        <v>0</v>
      </c>
      <c r="I1691" s="58"/>
      <c r="J1691" s="148"/>
      <c r="K1691" s="59"/>
      <c r="L1691" s="110"/>
      <c r="M1691" s="148"/>
      <c r="N1691" s="111"/>
      <c r="O1691" s="175">
        <f t="shared" si="1532"/>
        <v>0</v>
      </c>
      <c r="P1691" s="110"/>
      <c r="Q1691" s="111"/>
      <c r="R1691" s="175">
        <f t="shared" si="1533"/>
        <v>0</v>
      </c>
      <c r="S1691" s="110"/>
      <c r="T1691" s="111"/>
      <c r="U1691" s="175">
        <f t="shared" si="1534"/>
        <v>0</v>
      </c>
      <c r="V1691" s="110"/>
      <c r="W1691" s="111"/>
      <c r="X1691" s="175">
        <f t="shared" si="1535"/>
        <v>0</v>
      </c>
      <c r="Y1691" s="110"/>
      <c r="Z1691" s="282"/>
      <c r="AA1691" s="58"/>
      <c r="AB1691" s="148"/>
      <c r="AC1691" s="111"/>
      <c r="AD1691" s="58"/>
      <c r="AE1691" s="148"/>
      <c r="AF1691" s="59"/>
      <c r="AG1691" s="60"/>
      <c r="AH1691" s="58"/>
      <c r="AI1691" s="59"/>
      <c r="AJ1691" s="60"/>
      <c r="AK1691" s="81"/>
      <c r="AL1691" s="271"/>
      <c r="AM1691" s="271"/>
      <c r="AN1691" s="271"/>
      <c r="AO1691" s="855" t="str">
        <f t="shared" si="1512"/>
        <v/>
      </c>
      <c r="BE1691" s="244"/>
      <c r="BF1691" s="244"/>
      <c r="BG1691" s="244"/>
      <c r="BH1691" s="244"/>
      <c r="CC1691" s="513" t="str">
        <f t="shared" si="1552"/>
        <v/>
      </c>
      <c r="CD1691" s="513" t="str">
        <f t="shared" si="1553"/>
        <v/>
      </c>
      <c r="CE1691" s="513" t="str">
        <f t="shared" si="1554"/>
        <v/>
      </c>
      <c r="CF1691" s="513" t="str">
        <f t="shared" si="1555"/>
        <v/>
      </c>
      <c r="CG1691" s="513" t="str">
        <f t="shared" si="1556"/>
        <v/>
      </c>
      <c r="CH1691" s="513" t="str">
        <f t="shared" si="1557"/>
        <v/>
      </c>
      <c r="CI1691" s="513" t="str">
        <f t="shared" si="1558"/>
        <v/>
      </c>
      <c r="CJ1691" s="513"/>
      <c r="CK1691" s="513" t="str">
        <f t="shared" si="1559"/>
        <v/>
      </c>
      <c r="CL1691" s="513" t="str">
        <f t="shared" si="1560"/>
        <v/>
      </c>
      <c r="CM1691" s="513"/>
      <c r="CN1691" s="244"/>
      <c r="CO1691" s="244"/>
      <c r="CR1691" s="822">
        <f t="shared" si="1561"/>
        <v>0</v>
      </c>
      <c r="CS1691" s="822">
        <f t="shared" si="1562"/>
        <v>0</v>
      </c>
      <c r="CT1691" s="823">
        <f t="shared" si="1563"/>
        <v>0</v>
      </c>
      <c r="CU1691" s="817">
        <f t="shared" si="1564"/>
        <v>0</v>
      </c>
      <c r="CV1691" s="817">
        <f t="shared" si="1565"/>
        <v>0</v>
      </c>
      <c r="CW1691" s="817">
        <f t="shared" si="1566"/>
        <v>0</v>
      </c>
      <c r="CX1691" s="817">
        <f t="shared" si="1567"/>
        <v>0</v>
      </c>
      <c r="CY1691" s="817"/>
      <c r="CZ1691" s="817">
        <f t="shared" si="1568"/>
        <v>0</v>
      </c>
      <c r="DA1691" s="817">
        <f t="shared" si="1569"/>
        <v>0</v>
      </c>
      <c r="DB1691" s="817"/>
      <c r="DC1691" s="244"/>
      <c r="DD1691" s="244"/>
    </row>
    <row r="1692" spans="1:108">
      <c r="A1692" s="388">
        <v>1402048</v>
      </c>
      <c r="B1692" s="419" t="s">
        <v>2755</v>
      </c>
      <c r="C1692" s="57">
        <f t="shared" si="1531"/>
        <v>0</v>
      </c>
      <c r="D1692" s="478"/>
      <c r="E1692" s="145"/>
      <c r="F1692" s="146"/>
      <c r="G1692" s="280"/>
      <c r="H1692" s="164">
        <f t="shared" si="1511"/>
        <v>0</v>
      </c>
      <c r="I1692" s="58"/>
      <c r="J1692" s="148"/>
      <c r="K1692" s="59"/>
      <c r="L1692" s="110"/>
      <c r="M1692" s="148"/>
      <c r="N1692" s="111"/>
      <c r="O1692" s="175">
        <f t="shared" si="1532"/>
        <v>0</v>
      </c>
      <c r="P1692" s="110"/>
      <c r="Q1692" s="111"/>
      <c r="R1692" s="175">
        <f t="shared" si="1533"/>
        <v>0</v>
      </c>
      <c r="S1692" s="110"/>
      <c r="T1692" s="111"/>
      <c r="U1692" s="175">
        <f t="shared" si="1534"/>
        <v>0</v>
      </c>
      <c r="V1692" s="110"/>
      <c r="W1692" s="111"/>
      <c r="X1692" s="175">
        <f t="shared" si="1535"/>
        <v>0</v>
      </c>
      <c r="Y1692" s="110"/>
      <c r="Z1692" s="282"/>
      <c r="AA1692" s="58"/>
      <c r="AB1692" s="148"/>
      <c r="AC1692" s="111"/>
      <c r="AD1692" s="58"/>
      <c r="AE1692" s="148"/>
      <c r="AF1692" s="59"/>
      <c r="AG1692" s="60"/>
      <c r="AH1692" s="58"/>
      <c r="AI1692" s="59"/>
      <c r="AJ1692" s="60"/>
      <c r="AK1692" s="81"/>
      <c r="AL1692" s="271"/>
      <c r="AM1692" s="271"/>
      <c r="AN1692" s="271"/>
      <c r="AO1692" s="855" t="str">
        <f t="shared" si="1512"/>
        <v/>
      </c>
      <c r="BE1692" s="244"/>
      <c r="BF1692" s="244"/>
      <c r="BG1692" s="244"/>
      <c r="BH1692" s="244"/>
      <c r="CC1692" s="513" t="str">
        <f t="shared" si="1552"/>
        <v/>
      </c>
      <c r="CD1692" s="513" t="str">
        <f t="shared" si="1553"/>
        <v/>
      </c>
      <c r="CE1692" s="513" t="str">
        <f t="shared" si="1554"/>
        <v/>
      </c>
      <c r="CF1692" s="513" t="str">
        <f t="shared" si="1555"/>
        <v/>
      </c>
      <c r="CG1692" s="513" t="str">
        <f t="shared" si="1556"/>
        <v/>
      </c>
      <c r="CH1692" s="513" t="str">
        <f t="shared" si="1557"/>
        <v/>
      </c>
      <c r="CI1692" s="513" t="str">
        <f t="shared" si="1558"/>
        <v/>
      </c>
      <c r="CJ1692" s="513"/>
      <c r="CK1692" s="513" t="str">
        <f t="shared" si="1559"/>
        <v/>
      </c>
      <c r="CL1692" s="513" t="str">
        <f t="shared" si="1560"/>
        <v/>
      </c>
      <c r="CM1692" s="513"/>
      <c r="CN1692" s="244"/>
      <c r="CO1692" s="244"/>
      <c r="CR1692" s="822">
        <f t="shared" si="1561"/>
        <v>0</v>
      </c>
      <c r="CS1692" s="822">
        <f t="shared" si="1562"/>
        <v>0</v>
      </c>
      <c r="CT1692" s="823">
        <f t="shared" si="1563"/>
        <v>0</v>
      </c>
      <c r="CU1692" s="817">
        <f t="shared" si="1564"/>
        <v>0</v>
      </c>
      <c r="CV1692" s="817">
        <f t="shared" si="1565"/>
        <v>0</v>
      </c>
      <c r="CW1692" s="817">
        <f t="shared" si="1566"/>
        <v>0</v>
      </c>
      <c r="CX1692" s="817">
        <f t="shared" si="1567"/>
        <v>0</v>
      </c>
      <c r="CY1692" s="817"/>
      <c r="CZ1692" s="817">
        <f t="shared" si="1568"/>
        <v>0</v>
      </c>
      <c r="DA1692" s="817">
        <f t="shared" si="1569"/>
        <v>0</v>
      </c>
      <c r="DB1692" s="817"/>
      <c r="DC1692" s="244"/>
      <c r="DD1692" s="244"/>
    </row>
    <row r="1693" spans="1:108">
      <c r="A1693" s="388">
        <v>1402050</v>
      </c>
      <c r="B1693" s="419" t="s">
        <v>2756</v>
      </c>
      <c r="C1693" s="57">
        <f t="shared" si="1531"/>
        <v>0</v>
      </c>
      <c r="D1693" s="478"/>
      <c r="E1693" s="145"/>
      <c r="F1693" s="146"/>
      <c r="G1693" s="280"/>
      <c r="H1693" s="164">
        <f t="shared" si="1511"/>
        <v>0</v>
      </c>
      <c r="I1693" s="58"/>
      <c r="J1693" s="148"/>
      <c r="K1693" s="59"/>
      <c r="L1693" s="110"/>
      <c r="M1693" s="148"/>
      <c r="N1693" s="111"/>
      <c r="O1693" s="175">
        <f t="shared" si="1532"/>
        <v>0</v>
      </c>
      <c r="P1693" s="110"/>
      <c r="Q1693" s="111"/>
      <c r="R1693" s="175">
        <f t="shared" si="1533"/>
        <v>0</v>
      </c>
      <c r="S1693" s="110"/>
      <c r="T1693" s="111"/>
      <c r="U1693" s="175">
        <f t="shared" si="1534"/>
        <v>0</v>
      </c>
      <c r="V1693" s="110"/>
      <c r="W1693" s="111"/>
      <c r="X1693" s="175">
        <f t="shared" si="1535"/>
        <v>0</v>
      </c>
      <c r="Y1693" s="110"/>
      <c r="Z1693" s="282"/>
      <c r="AA1693" s="58"/>
      <c r="AB1693" s="148"/>
      <c r="AC1693" s="111"/>
      <c r="AD1693" s="58"/>
      <c r="AE1693" s="148"/>
      <c r="AF1693" s="59"/>
      <c r="AG1693" s="60"/>
      <c r="AH1693" s="58"/>
      <c r="AI1693" s="59"/>
      <c r="AJ1693" s="60"/>
      <c r="AK1693" s="81"/>
      <c r="AL1693" s="271"/>
      <c r="AM1693" s="271"/>
      <c r="AN1693" s="271"/>
      <c r="AO1693" s="855" t="str">
        <f t="shared" si="1512"/>
        <v/>
      </c>
      <c r="BE1693" s="244"/>
      <c r="BF1693" s="244"/>
      <c r="BG1693" s="244"/>
      <c r="BH1693" s="244"/>
      <c r="CC1693" s="513" t="str">
        <f t="shared" si="1552"/>
        <v/>
      </c>
      <c r="CD1693" s="513" t="str">
        <f t="shared" si="1553"/>
        <v/>
      </c>
      <c r="CE1693" s="513" t="str">
        <f t="shared" si="1554"/>
        <v/>
      </c>
      <c r="CF1693" s="513" t="str">
        <f t="shared" si="1555"/>
        <v/>
      </c>
      <c r="CG1693" s="513" t="str">
        <f t="shared" si="1556"/>
        <v/>
      </c>
      <c r="CH1693" s="513" t="str">
        <f t="shared" si="1557"/>
        <v/>
      </c>
      <c r="CI1693" s="513" t="str">
        <f t="shared" si="1558"/>
        <v/>
      </c>
      <c r="CJ1693" s="513"/>
      <c r="CK1693" s="513" t="str">
        <f t="shared" si="1559"/>
        <v/>
      </c>
      <c r="CL1693" s="513" t="str">
        <f t="shared" si="1560"/>
        <v/>
      </c>
      <c r="CM1693" s="513"/>
      <c r="CN1693" s="244"/>
      <c r="CO1693" s="244"/>
      <c r="CR1693" s="822">
        <f t="shared" si="1561"/>
        <v>0</v>
      </c>
      <c r="CS1693" s="822">
        <f t="shared" si="1562"/>
        <v>0</v>
      </c>
      <c r="CT1693" s="823">
        <f t="shared" si="1563"/>
        <v>0</v>
      </c>
      <c r="CU1693" s="817">
        <f t="shared" si="1564"/>
        <v>0</v>
      </c>
      <c r="CV1693" s="817">
        <f t="shared" si="1565"/>
        <v>0</v>
      </c>
      <c r="CW1693" s="817">
        <f t="shared" si="1566"/>
        <v>0</v>
      </c>
      <c r="CX1693" s="817">
        <f t="shared" si="1567"/>
        <v>0</v>
      </c>
      <c r="CY1693" s="817"/>
      <c r="CZ1693" s="817">
        <f t="shared" si="1568"/>
        <v>0</v>
      </c>
      <c r="DA1693" s="817">
        <f t="shared" si="1569"/>
        <v>0</v>
      </c>
      <c r="DB1693" s="817"/>
      <c r="DC1693" s="244"/>
      <c r="DD1693" s="244"/>
    </row>
    <row r="1694" spans="1:108">
      <c r="A1694" s="388">
        <v>1402051</v>
      </c>
      <c r="B1694" s="419" t="s">
        <v>2757</v>
      </c>
      <c r="C1694" s="57">
        <f t="shared" si="1531"/>
        <v>0</v>
      </c>
      <c r="D1694" s="478"/>
      <c r="E1694" s="145"/>
      <c r="F1694" s="146"/>
      <c r="G1694" s="280"/>
      <c r="H1694" s="164">
        <f t="shared" si="1511"/>
        <v>0</v>
      </c>
      <c r="I1694" s="58"/>
      <c r="J1694" s="148"/>
      <c r="K1694" s="59"/>
      <c r="L1694" s="110"/>
      <c r="M1694" s="148"/>
      <c r="N1694" s="111"/>
      <c r="O1694" s="175">
        <f t="shared" si="1532"/>
        <v>0</v>
      </c>
      <c r="P1694" s="110"/>
      <c r="Q1694" s="111"/>
      <c r="R1694" s="175">
        <f t="shared" si="1533"/>
        <v>0</v>
      </c>
      <c r="S1694" s="110"/>
      <c r="T1694" s="111"/>
      <c r="U1694" s="175">
        <f t="shared" si="1534"/>
        <v>0</v>
      </c>
      <c r="V1694" s="110"/>
      <c r="W1694" s="111"/>
      <c r="X1694" s="175">
        <f t="shared" si="1535"/>
        <v>0</v>
      </c>
      <c r="Y1694" s="110"/>
      <c r="Z1694" s="282"/>
      <c r="AA1694" s="58"/>
      <c r="AB1694" s="148"/>
      <c r="AC1694" s="111"/>
      <c r="AD1694" s="58"/>
      <c r="AE1694" s="148"/>
      <c r="AF1694" s="59"/>
      <c r="AG1694" s="60"/>
      <c r="AH1694" s="58"/>
      <c r="AI1694" s="59"/>
      <c r="AJ1694" s="60"/>
      <c r="AK1694" s="81"/>
      <c r="AL1694" s="271"/>
      <c r="AM1694" s="271"/>
      <c r="AN1694" s="271"/>
      <c r="AO1694" s="855" t="str">
        <f t="shared" si="1512"/>
        <v/>
      </c>
      <c r="BE1694" s="244"/>
      <c r="BF1694" s="244"/>
      <c r="BG1694" s="244"/>
      <c r="BH1694" s="244"/>
      <c r="CC1694" s="513" t="str">
        <f t="shared" si="1552"/>
        <v/>
      </c>
      <c r="CD1694" s="513" t="str">
        <f t="shared" si="1553"/>
        <v/>
      </c>
      <c r="CE1694" s="513" t="str">
        <f t="shared" si="1554"/>
        <v/>
      </c>
      <c r="CF1694" s="513" t="str">
        <f t="shared" si="1555"/>
        <v/>
      </c>
      <c r="CG1694" s="513" t="str">
        <f t="shared" si="1556"/>
        <v/>
      </c>
      <c r="CH1694" s="513" t="str">
        <f t="shared" si="1557"/>
        <v/>
      </c>
      <c r="CI1694" s="513" t="str">
        <f t="shared" si="1558"/>
        <v/>
      </c>
      <c r="CJ1694" s="513"/>
      <c r="CK1694" s="513" t="str">
        <f t="shared" si="1559"/>
        <v/>
      </c>
      <c r="CL1694" s="513" t="str">
        <f t="shared" si="1560"/>
        <v/>
      </c>
      <c r="CM1694" s="513"/>
      <c r="CN1694" s="244"/>
      <c r="CO1694" s="244"/>
      <c r="CR1694" s="822">
        <f t="shared" si="1561"/>
        <v>0</v>
      </c>
      <c r="CS1694" s="822">
        <f t="shared" si="1562"/>
        <v>0</v>
      </c>
      <c r="CT1694" s="823">
        <f t="shared" si="1563"/>
        <v>0</v>
      </c>
      <c r="CU1694" s="817">
        <f t="shared" si="1564"/>
        <v>0</v>
      </c>
      <c r="CV1694" s="817">
        <f t="shared" si="1565"/>
        <v>0</v>
      </c>
      <c r="CW1694" s="817">
        <f t="shared" si="1566"/>
        <v>0</v>
      </c>
      <c r="CX1694" s="817">
        <f t="shared" si="1567"/>
        <v>0</v>
      </c>
      <c r="CY1694" s="817"/>
      <c r="CZ1694" s="817">
        <f t="shared" si="1568"/>
        <v>0</v>
      </c>
      <c r="DA1694" s="817">
        <f t="shared" si="1569"/>
        <v>0</v>
      </c>
      <c r="DB1694" s="817"/>
      <c r="DC1694" s="244"/>
      <c r="DD1694" s="244"/>
    </row>
    <row r="1695" spans="1:108">
      <c r="A1695" s="388">
        <v>1402052</v>
      </c>
      <c r="B1695" s="419" t="s">
        <v>2758</v>
      </c>
      <c r="C1695" s="57">
        <f t="shared" si="1531"/>
        <v>0</v>
      </c>
      <c r="D1695" s="478"/>
      <c r="E1695" s="145"/>
      <c r="F1695" s="146"/>
      <c r="G1695" s="280"/>
      <c r="H1695" s="164">
        <f t="shared" si="1511"/>
        <v>0</v>
      </c>
      <c r="I1695" s="58"/>
      <c r="J1695" s="148"/>
      <c r="K1695" s="59"/>
      <c r="L1695" s="110"/>
      <c r="M1695" s="148"/>
      <c r="N1695" s="111"/>
      <c r="O1695" s="175">
        <f t="shared" si="1532"/>
        <v>0</v>
      </c>
      <c r="P1695" s="110"/>
      <c r="Q1695" s="111"/>
      <c r="R1695" s="175">
        <f t="shared" si="1533"/>
        <v>0</v>
      </c>
      <c r="S1695" s="110"/>
      <c r="T1695" s="111"/>
      <c r="U1695" s="175">
        <f t="shared" si="1534"/>
        <v>0</v>
      </c>
      <c r="V1695" s="110"/>
      <c r="W1695" s="111"/>
      <c r="X1695" s="175">
        <f t="shared" si="1535"/>
        <v>0</v>
      </c>
      <c r="Y1695" s="110"/>
      <c r="Z1695" s="282"/>
      <c r="AA1695" s="58"/>
      <c r="AB1695" s="148"/>
      <c r="AC1695" s="111"/>
      <c r="AD1695" s="58"/>
      <c r="AE1695" s="148"/>
      <c r="AF1695" s="59"/>
      <c r="AG1695" s="60"/>
      <c r="AH1695" s="58"/>
      <c r="AI1695" s="59"/>
      <c r="AJ1695" s="60"/>
      <c r="AK1695" s="81"/>
      <c r="AL1695" s="271"/>
      <c r="AM1695" s="271"/>
      <c r="AN1695" s="271"/>
      <c r="AO1695" s="855" t="str">
        <f t="shared" si="1512"/>
        <v/>
      </c>
      <c r="BE1695" s="244"/>
      <c r="BF1695" s="244"/>
      <c r="BG1695" s="244"/>
      <c r="BH1695" s="244"/>
      <c r="CC1695" s="513" t="str">
        <f t="shared" si="1552"/>
        <v/>
      </c>
      <c r="CD1695" s="513" t="str">
        <f t="shared" si="1553"/>
        <v/>
      </c>
      <c r="CE1695" s="513" t="str">
        <f t="shared" si="1554"/>
        <v/>
      </c>
      <c r="CF1695" s="513" t="str">
        <f t="shared" si="1555"/>
        <v/>
      </c>
      <c r="CG1695" s="513" t="str">
        <f t="shared" si="1556"/>
        <v/>
      </c>
      <c r="CH1695" s="513" t="str">
        <f t="shared" si="1557"/>
        <v/>
      </c>
      <c r="CI1695" s="513" t="str">
        <f t="shared" si="1558"/>
        <v/>
      </c>
      <c r="CJ1695" s="513"/>
      <c r="CK1695" s="513" t="str">
        <f t="shared" si="1559"/>
        <v/>
      </c>
      <c r="CL1695" s="513" t="str">
        <f t="shared" si="1560"/>
        <v/>
      </c>
      <c r="CM1695" s="513"/>
      <c r="CN1695" s="244"/>
      <c r="CO1695" s="244"/>
      <c r="CR1695" s="822">
        <f t="shared" si="1561"/>
        <v>0</v>
      </c>
      <c r="CS1695" s="822">
        <f t="shared" si="1562"/>
        <v>0</v>
      </c>
      <c r="CT1695" s="823">
        <f t="shared" si="1563"/>
        <v>0</v>
      </c>
      <c r="CU1695" s="817">
        <f t="shared" si="1564"/>
        <v>0</v>
      </c>
      <c r="CV1695" s="817">
        <f t="shared" si="1565"/>
        <v>0</v>
      </c>
      <c r="CW1695" s="817">
        <f t="shared" si="1566"/>
        <v>0</v>
      </c>
      <c r="CX1695" s="817">
        <f t="shared" si="1567"/>
        <v>0</v>
      </c>
      <c r="CY1695" s="817"/>
      <c r="CZ1695" s="817">
        <f t="shared" si="1568"/>
        <v>0</v>
      </c>
      <c r="DA1695" s="817">
        <f t="shared" si="1569"/>
        <v>0</v>
      </c>
      <c r="DB1695" s="817"/>
      <c r="DC1695" s="244"/>
      <c r="DD1695" s="244"/>
    </row>
    <row r="1696" spans="1:108">
      <c r="A1696" s="388">
        <v>1402053</v>
      </c>
      <c r="B1696" s="419" t="s">
        <v>2759</v>
      </c>
      <c r="C1696" s="57">
        <f t="shared" si="1531"/>
        <v>0</v>
      </c>
      <c r="D1696" s="478"/>
      <c r="E1696" s="145"/>
      <c r="F1696" s="146"/>
      <c r="G1696" s="280"/>
      <c r="H1696" s="164">
        <f t="shared" si="1511"/>
        <v>0</v>
      </c>
      <c r="I1696" s="58"/>
      <c r="J1696" s="148"/>
      <c r="K1696" s="59"/>
      <c r="L1696" s="110"/>
      <c r="M1696" s="148"/>
      <c r="N1696" s="111"/>
      <c r="O1696" s="175">
        <f t="shared" si="1532"/>
        <v>0</v>
      </c>
      <c r="P1696" s="110"/>
      <c r="Q1696" s="111"/>
      <c r="R1696" s="175">
        <f t="shared" si="1533"/>
        <v>0</v>
      </c>
      <c r="S1696" s="110"/>
      <c r="T1696" s="111"/>
      <c r="U1696" s="175">
        <f t="shared" si="1534"/>
        <v>0</v>
      </c>
      <c r="V1696" s="110"/>
      <c r="W1696" s="111"/>
      <c r="X1696" s="175">
        <f t="shared" si="1535"/>
        <v>0</v>
      </c>
      <c r="Y1696" s="110"/>
      <c r="Z1696" s="282"/>
      <c r="AA1696" s="58"/>
      <c r="AB1696" s="148"/>
      <c r="AC1696" s="111"/>
      <c r="AD1696" s="58"/>
      <c r="AE1696" s="148"/>
      <c r="AF1696" s="59"/>
      <c r="AG1696" s="60"/>
      <c r="AH1696" s="58"/>
      <c r="AI1696" s="59"/>
      <c r="AJ1696" s="60"/>
      <c r="AK1696" s="81"/>
      <c r="AL1696" s="271"/>
      <c r="AM1696" s="271"/>
      <c r="AN1696" s="271"/>
      <c r="AO1696" s="855" t="str">
        <f t="shared" si="1512"/>
        <v/>
      </c>
      <c r="BE1696" s="244"/>
      <c r="BF1696" s="244"/>
      <c r="BG1696" s="244"/>
      <c r="BH1696" s="244"/>
      <c r="CC1696" s="513" t="str">
        <f t="shared" si="1552"/>
        <v/>
      </c>
      <c r="CD1696" s="513" t="str">
        <f t="shared" si="1553"/>
        <v/>
      </c>
      <c r="CE1696" s="513" t="str">
        <f t="shared" si="1554"/>
        <v/>
      </c>
      <c r="CF1696" s="513" t="str">
        <f t="shared" si="1555"/>
        <v/>
      </c>
      <c r="CG1696" s="513" t="str">
        <f t="shared" si="1556"/>
        <v/>
      </c>
      <c r="CH1696" s="513" t="str">
        <f t="shared" si="1557"/>
        <v/>
      </c>
      <c r="CI1696" s="513" t="str">
        <f t="shared" si="1558"/>
        <v/>
      </c>
      <c r="CJ1696" s="513"/>
      <c r="CK1696" s="513" t="str">
        <f t="shared" si="1559"/>
        <v/>
      </c>
      <c r="CL1696" s="513" t="str">
        <f t="shared" si="1560"/>
        <v/>
      </c>
      <c r="CM1696" s="513"/>
      <c r="CN1696" s="244"/>
      <c r="CO1696" s="244"/>
      <c r="CR1696" s="822">
        <f t="shared" si="1561"/>
        <v>0</v>
      </c>
      <c r="CS1696" s="822">
        <f t="shared" si="1562"/>
        <v>0</v>
      </c>
      <c r="CT1696" s="823">
        <f t="shared" si="1563"/>
        <v>0</v>
      </c>
      <c r="CU1696" s="817">
        <f t="shared" si="1564"/>
        <v>0</v>
      </c>
      <c r="CV1696" s="817">
        <f t="shared" si="1565"/>
        <v>0</v>
      </c>
      <c r="CW1696" s="817">
        <f t="shared" si="1566"/>
        <v>0</v>
      </c>
      <c r="CX1696" s="817">
        <f t="shared" si="1567"/>
        <v>0</v>
      </c>
      <c r="CY1696" s="817"/>
      <c r="CZ1696" s="817">
        <f t="shared" si="1568"/>
        <v>0</v>
      </c>
      <c r="DA1696" s="817">
        <f t="shared" si="1569"/>
        <v>0</v>
      </c>
      <c r="DB1696" s="817"/>
      <c r="DC1696" s="244"/>
      <c r="DD1696" s="244"/>
    </row>
    <row r="1697" spans="1:108">
      <c r="A1697" s="388">
        <v>1402054</v>
      </c>
      <c r="B1697" s="419" t="s">
        <v>2760</v>
      </c>
      <c r="C1697" s="57">
        <f t="shared" si="1531"/>
        <v>0</v>
      </c>
      <c r="D1697" s="478"/>
      <c r="E1697" s="145"/>
      <c r="F1697" s="146"/>
      <c r="G1697" s="280"/>
      <c r="H1697" s="164">
        <f t="shared" si="1511"/>
        <v>0</v>
      </c>
      <c r="I1697" s="58"/>
      <c r="J1697" s="148"/>
      <c r="K1697" s="59"/>
      <c r="L1697" s="110"/>
      <c r="M1697" s="148"/>
      <c r="N1697" s="111"/>
      <c r="O1697" s="162"/>
      <c r="P1697" s="160"/>
      <c r="Q1697" s="300"/>
      <c r="R1697" s="162"/>
      <c r="S1697" s="160"/>
      <c r="T1697" s="300"/>
      <c r="U1697" s="162"/>
      <c r="V1697" s="160"/>
      <c r="W1697" s="300"/>
      <c r="X1697" s="162"/>
      <c r="Y1697" s="160"/>
      <c r="Z1697" s="147"/>
      <c r="AA1697" s="58"/>
      <c r="AB1697" s="148"/>
      <c r="AC1697" s="111"/>
      <c r="AD1697" s="58"/>
      <c r="AE1697" s="148"/>
      <c r="AF1697" s="59"/>
      <c r="AG1697" s="60"/>
      <c r="AH1697" s="58"/>
      <c r="AI1697" s="59"/>
      <c r="AJ1697" s="60"/>
      <c r="AK1697" s="58"/>
      <c r="AL1697" s="111"/>
      <c r="AM1697" s="111"/>
      <c r="AN1697" s="111"/>
      <c r="AO1697" s="855" t="str">
        <f t="shared" si="1512"/>
        <v/>
      </c>
      <c r="BE1697" s="244"/>
      <c r="BF1697" s="244"/>
      <c r="BG1697" s="244"/>
      <c r="BH1697" s="244"/>
      <c r="CC1697" s="513" t="str">
        <f t="shared" si="1552"/>
        <v/>
      </c>
      <c r="CD1697" s="513" t="str">
        <f t="shared" si="1553"/>
        <v/>
      </c>
      <c r="CE1697" s="513" t="str">
        <f t="shared" si="1554"/>
        <v/>
      </c>
      <c r="CF1697" s="513" t="str">
        <f t="shared" si="1555"/>
        <v/>
      </c>
      <c r="CG1697" s="513" t="str">
        <f t="shared" si="1556"/>
        <v/>
      </c>
      <c r="CH1697" s="513" t="str">
        <f t="shared" si="1557"/>
        <v/>
      </c>
      <c r="CI1697" s="513" t="str">
        <f t="shared" si="1558"/>
        <v/>
      </c>
      <c r="CJ1697" s="513"/>
      <c r="CK1697" s="513" t="str">
        <f t="shared" si="1559"/>
        <v/>
      </c>
      <c r="CL1697" s="513" t="str">
        <f t="shared" si="1560"/>
        <v/>
      </c>
      <c r="CM1697" s="513"/>
      <c r="CN1697" s="513" t="str">
        <f t="shared" ref="CN1697" si="1570">IF(AND($C1697&gt;0,AK1697="")," * No olvide digitar la variable Quirófano Cirugía Mayor. Digite Cero si no tiene.",IF(AK1697&gt;$C1697," *  La variable Quirófano Cirugía Mayor No puede ser mayor al Total.",""))</f>
        <v/>
      </c>
      <c r="CO1697" s="513" t="str">
        <f t="shared" ref="CO1697" si="1571">IF(AND($C1697&gt;0,AL1697="")," * No olvide digitar la variable Asistencia Anestésica. Digite Cero si no tiene.",IF(AL1697&gt;$C1697," *  La variable Asistencia Anestésica No puede ser mayor al Total.",""))</f>
        <v/>
      </c>
      <c r="CR1697" s="822">
        <f t="shared" si="1561"/>
        <v>0</v>
      </c>
      <c r="CS1697" s="822">
        <f t="shared" si="1562"/>
        <v>0</v>
      </c>
      <c r="CT1697" s="823">
        <f t="shared" si="1563"/>
        <v>0</v>
      </c>
      <c r="CU1697" s="817">
        <f t="shared" si="1564"/>
        <v>0</v>
      </c>
      <c r="CV1697" s="817">
        <f t="shared" si="1565"/>
        <v>0</v>
      </c>
      <c r="CW1697" s="817">
        <f t="shared" si="1566"/>
        <v>0</v>
      </c>
      <c r="CX1697" s="817">
        <f t="shared" si="1567"/>
        <v>0</v>
      </c>
      <c r="CY1697" s="817"/>
      <c r="CZ1697" s="817">
        <f t="shared" si="1568"/>
        <v>0</v>
      </c>
      <c r="DA1697" s="817">
        <f t="shared" si="1569"/>
        <v>0</v>
      </c>
      <c r="DB1697" s="817"/>
      <c r="DC1697" s="822">
        <f t="shared" ref="DC1697" si="1572">IF(AND($C1697&gt;0,AK1697=""),1,IF(AK1697&gt;$C1697,1,0))</f>
        <v>0</v>
      </c>
      <c r="DD1697" s="822">
        <f t="shared" ref="DD1697" si="1573">IF(AND($C1697&gt;0,AL1697=""),1,IF(AL1697&gt;$C1697,1,0))</f>
        <v>0</v>
      </c>
    </row>
    <row r="1698" spans="1:108">
      <c r="A1698" s="388">
        <v>1402055</v>
      </c>
      <c r="B1698" s="419" t="s">
        <v>2761</v>
      </c>
      <c r="C1698" s="57">
        <f t="shared" si="1531"/>
        <v>0</v>
      </c>
      <c r="D1698" s="478"/>
      <c r="E1698" s="145"/>
      <c r="F1698" s="146"/>
      <c r="G1698" s="280"/>
      <c r="H1698" s="164">
        <f t="shared" si="1511"/>
        <v>0</v>
      </c>
      <c r="I1698" s="58"/>
      <c r="J1698" s="148"/>
      <c r="K1698" s="59"/>
      <c r="L1698" s="110"/>
      <c r="M1698" s="148"/>
      <c r="N1698" s="111"/>
      <c r="O1698" s="175">
        <f t="shared" si="1532"/>
        <v>0</v>
      </c>
      <c r="P1698" s="110"/>
      <c r="Q1698" s="111"/>
      <c r="R1698" s="175">
        <f t="shared" si="1533"/>
        <v>0</v>
      </c>
      <c r="S1698" s="110"/>
      <c r="T1698" s="111"/>
      <c r="U1698" s="175">
        <f t="shared" si="1534"/>
        <v>0</v>
      </c>
      <c r="V1698" s="110"/>
      <c r="W1698" s="111"/>
      <c r="X1698" s="175">
        <f t="shared" si="1535"/>
        <v>0</v>
      </c>
      <c r="Y1698" s="110"/>
      <c r="Z1698" s="282"/>
      <c r="AA1698" s="58"/>
      <c r="AB1698" s="148"/>
      <c r="AC1698" s="111"/>
      <c r="AD1698" s="58"/>
      <c r="AE1698" s="148"/>
      <c r="AF1698" s="59"/>
      <c r="AG1698" s="60"/>
      <c r="AH1698" s="58"/>
      <c r="AI1698" s="59"/>
      <c r="AJ1698" s="60"/>
      <c r="AK1698" s="81"/>
      <c r="AL1698" s="271"/>
      <c r="AM1698" s="271"/>
      <c r="AN1698" s="271"/>
      <c r="AO1698" s="855" t="str">
        <f t="shared" si="1512"/>
        <v/>
      </c>
      <c r="BE1698" s="244"/>
      <c r="BF1698" s="244"/>
      <c r="BG1698" s="244"/>
      <c r="BH1698" s="244"/>
      <c r="CC1698" s="513" t="str">
        <f t="shared" si="1552"/>
        <v/>
      </c>
      <c r="CD1698" s="513" t="str">
        <f t="shared" si="1553"/>
        <v/>
      </c>
      <c r="CE1698" s="513" t="str">
        <f t="shared" si="1554"/>
        <v/>
      </c>
      <c r="CF1698" s="513" t="str">
        <f t="shared" si="1555"/>
        <v/>
      </c>
      <c r="CG1698" s="513" t="str">
        <f t="shared" si="1556"/>
        <v/>
      </c>
      <c r="CH1698" s="513" t="str">
        <f t="shared" si="1557"/>
        <v/>
      </c>
      <c r="CI1698" s="513" t="str">
        <f t="shared" si="1558"/>
        <v/>
      </c>
      <c r="CJ1698" s="513"/>
      <c r="CK1698" s="513" t="str">
        <f t="shared" si="1559"/>
        <v/>
      </c>
      <c r="CL1698" s="513" t="str">
        <f t="shared" si="1560"/>
        <v/>
      </c>
      <c r="CM1698" s="513"/>
      <c r="CN1698" s="244"/>
      <c r="CO1698" s="244"/>
      <c r="CR1698" s="822">
        <f t="shared" si="1561"/>
        <v>0</v>
      </c>
      <c r="CS1698" s="822">
        <f t="shared" si="1562"/>
        <v>0</v>
      </c>
      <c r="CT1698" s="823">
        <f t="shared" si="1563"/>
        <v>0</v>
      </c>
      <c r="CU1698" s="817">
        <f t="shared" si="1564"/>
        <v>0</v>
      </c>
      <c r="CV1698" s="817">
        <f t="shared" si="1565"/>
        <v>0</v>
      </c>
      <c r="CW1698" s="817">
        <f t="shared" si="1566"/>
        <v>0</v>
      </c>
      <c r="CX1698" s="817">
        <f t="shared" si="1567"/>
        <v>0</v>
      </c>
      <c r="CY1698" s="817"/>
      <c r="CZ1698" s="817">
        <f t="shared" si="1568"/>
        <v>0</v>
      </c>
      <c r="DA1698" s="817">
        <f t="shared" si="1569"/>
        <v>0</v>
      </c>
      <c r="DB1698" s="817"/>
      <c r="DC1698" s="244"/>
      <c r="DD1698" s="244"/>
    </row>
    <row r="1699" spans="1:108">
      <c r="A1699" s="388">
        <v>1402056</v>
      </c>
      <c r="B1699" s="419" t="s">
        <v>2762</v>
      </c>
      <c r="C1699" s="57">
        <f t="shared" si="1531"/>
        <v>0</v>
      </c>
      <c r="D1699" s="478"/>
      <c r="E1699" s="145"/>
      <c r="F1699" s="146"/>
      <c r="G1699" s="280"/>
      <c r="H1699" s="164">
        <f t="shared" si="1511"/>
        <v>0</v>
      </c>
      <c r="I1699" s="58"/>
      <c r="J1699" s="148"/>
      <c r="K1699" s="59"/>
      <c r="L1699" s="110"/>
      <c r="M1699" s="148"/>
      <c r="N1699" s="111"/>
      <c r="O1699" s="162"/>
      <c r="P1699" s="160"/>
      <c r="Q1699" s="300"/>
      <c r="R1699" s="162"/>
      <c r="S1699" s="160"/>
      <c r="T1699" s="300"/>
      <c r="U1699" s="162"/>
      <c r="V1699" s="160"/>
      <c r="W1699" s="300"/>
      <c r="X1699" s="162"/>
      <c r="Y1699" s="160"/>
      <c r="Z1699" s="147"/>
      <c r="AA1699" s="58"/>
      <c r="AB1699" s="148"/>
      <c r="AC1699" s="111"/>
      <c r="AD1699" s="58"/>
      <c r="AE1699" s="148"/>
      <c r="AF1699" s="59"/>
      <c r="AG1699" s="60"/>
      <c r="AH1699" s="58"/>
      <c r="AI1699" s="59"/>
      <c r="AJ1699" s="60"/>
      <c r="AK1699" s="58"/>
      <c r="AL1699" s="111"/>
      <c r="AM1699" s="111"/>
      <c r="AN1699" s="111"/>
      <c r="AO1699" s="855" t="str">
        <f t="shared" si="1512"/>
        <v/>
      </c>
      <c r="BE1699" s="244"/>
      <c r="BF1699" s="244"/>
      <c r="BG1699" s="244"/>
      <c r="BH1699" s="244"/>
      <c r="CC1699" s="513" t="str">
        <f t="shared" si="1552"/>
        <v/>
      </c>
      <c r="CD1699" s="513" t="str">
        <f t="shared" si="1553"/>
        <v/>
      </c>
      <c r="CE1699" s="513" t="str">
        <f t="shared" si="1554"/>
        <v/>
      </c>
      <c r="CF1699" s="513" t="str">
        <f t="shared" si="1555"/>
        <v/>
      </c>
      <c r="CG1699" s="513" t="str">
        <f t="shared" si="1556"/>
        <v/>
      </c>
      <c r="CH1699" s="513" t="str">
        <f t="shared" si="1557"/>
        <v/>
      </c>
      <c r="CI1699" s="513" t="str">
        <f t="shared" si="1558"/>
        <v/>
      </c>
      <c r="CJ1699" s="513"/>
      <c r="CK1699" s="513" t="str">
        <f t="shared" si="1559"/>
        <v/>
      </c>
      <c r="CL1699" s="513" t="str">
        <f t="shared" si="1560"/>
        <v/>
      </c>
      <c r="CM1699" s="513"/>
      <c r="CN1699" s="513" t="str">
        <f t="shared" ref="CN1699" si="1574">IF(AND($C1699&gt;0,AK1699="")," * No olvide digitar la variable Quirófano Cirugía Mayor. Digite Cero si no tiene.",IF(AK1699&gt;$C1699," *  La variable Quirófano Cirugía Mayor No puede ser mayor al Total.",""))</f>
        <v/>
      </c>
      <c r="CO1699" s="513" t="str">
        <f t="shared" ref="CO1699" si="1575">IF(AND($C1699&gt;0,AL1699="")," * No olvide digitar la variable Asistencia Anestésica. Digite Cero si no tiene.",IF(AL1699&gt;$C1699," *  La variable Asistencia Anestésica No puede ser mayor al Total.",""))</f>
        <v/>
      </c>
      <c r="CR1699" s="822">
        <f t="shared" si="1561"/>
        <v>0</v>
      </c>
      <c r="CS1699" s="822">
        <f t="shared" si="1562"/>
        <v>0</v>
      </c>
      <c r="CT1699" s="823">
        <f t="shared" si="1563"/>
        <v>0</v>
      </c>
      <c r="CU1699" s="817">
        <f t="shared" si="1564"/>
        <v>0</v>
      </c>
      <c r="CV1699" s="817">
        <f t="shared" si="1565"/>
        <v>0</v>
      </c>
      <c r="CW1699" s="817">
        <f t="shared" si="1566"/>
        <v>0</v>
      </c>
      <c r="CX1699" s="817">
        <f t="shared" si="1567"/>
        <v>0</v>
      </c>
      <c r="CY1699" s="817"/>
      <c r="CZ1699" s="817">
        <f t="shared" si="1568"/>
        <v>0</v>
      </c>
      <c r="DA1699" s="817">
        <f t="shared" si="1569"/>
        <v>0</v>
      </c>
      <c r="DB1699" s="817"/>
      <c r="DC1699" s="822">
        <f t="shared" ref="DC1699" si="1576">IF(AND($C1699&gt;0,AK1699=""),1,IF(AK1699&gt;$C1699,1,0))</f>
        <v>0</v>
      </c>
      <c r="DD1699" s="822">
        <f t="shared" ref="DD1699" si="1577">IF(AND($C1699&gt;0,AL1699=""),1,IF(AL1699&gt;$C1699,1,0))</f>
        <v>0</v>
      </c>
    </row>
    <row r="1700" spans="1:108" ht="21">
      <c r="A1700" s="388">
        <v>1402057</v>
      </c>
      <c r="B1700" s="419" t="s">
        <v>2763</v>
      </c>
      <c r="C1700" s="57">
        <f t="shared" si="1531"/>
        <v>0</v>
      </c>
      <c r="D1700" s="478"/>
      <c r="E1700" s="145"/>
      <c r="F1700" s="146"/>
      <c r="G1700" s="280"/>
      <c r="H1700" s="164">
        <f t="shared" si="1511"/>
        <v>0</v>
      </c>
      <c r="I1700" s="58"/>
      <c r="J1700" s="148"/>
      <c r="K1700" s="59"/>
      <c r="L1700" s="110"/>
      <c r="M1700" s="148"/>
      <c r="N1700" s="111"/>
      <c r="O1700" s="175">
        <f t="shared" si="1532"/>
        <v>0</v>
      </c>
      <c r="P1700" s="110"/>
      <c r="Q1700" s="111"/>
      <c r="R1700" s="175">
        <f t="shared" si="1533"/>
        <v>0</v>
      </c>
      <c r="S1700" s="110"/>
      <c r="T1700" s="111"/>
      <c r="U1700" s="175">
        <f t="shared" si="1534"/>
        <v>0</v>
      </c>
      <c r="V1700" s="110"/>
      <c r="W1700" s="111"/>
      <c r="X1700" s="175">
        <f t="shared" si="1535"/>
        <v>0</v>
      </c>
      <c r="Y1700" s="110"/>
      <c r="Z1700" s="282"/>
      <c r="AA1700" s="58"/>
      <c r="AB1700" s="148"/>
      <c r="AC1700" s="111"/>
      <c r="AD1700" s="58"/>
      <c r="AE1700" s="148"/>
      <c r="AF1700" s="59"/>
      <c r="AG1700" s="60"/>
      <c r="AH1700" s="58"/>
      <c r="AI1700" s="59"/>
      <c r="AJ1700" s="60"/>
      <c r="AK1700" s="81"/>
      <c r="AL1700" s="271"/>
      <c r="AM1700" s="271"/>
      <c r="AN1700" s="271"/>
      <c r="AO1700" s="855" t="str">
        <f t="shared" si="1512"/>
        <v/>
      </c>
      <c r="BE1700" s="244"/>
      <c r="BF1700" s="244"/>
      <c r="BG1700" s="244"/>
      <c r="BH1700" s="244"/>
      <c r="CC1700" s="513" t="str">
        <f t="shared" si="1552"/>
        <v/>
      </c>
      <c r="CD1700" s="513" t="str">
        <f t="shared" si="1553"/>
        <v/>
      </c>
      <c r="CE1700" s="513" t="str">
        <f t="shared" si="1554"/>
        <v/>
      </c>
      <c r="CF1700" s="513" t="str">
        <f t="shared" si="1555"/>
        <v/>
      </c>
      <c r="CG1700" s="513" t="str">
        <f t="shared" si="1556"/>
        <v/>
      </c>
      <c r="CH1700" s="513" t="str">
        <f t="shared" si="1557"/>
        <v/>
      </c>
      <c r="CI1700" s="513" t="str">
        <f t="shared" si="1558"/>
        <v/>
      </c>
      <c r="CJ1700" s="513"/>
      <c r="CK1700" s="513" t="str">
        <f t="shared" si="1559"/>
        <v/>
      </c>
      <c r="CL1700" s="513" t="str">
        <f t="shared" si="1560"/>
        <v/>
      </c>
      <c r="CM1700" s="513"/>
      <c r="CN1700" s="244"/>
      <c r="CO1700" s="244"/>
      <c r="CR1700" s="822">
        <f t="shared" si="1561"/>
        <v>0</v>
      </c>
      <c r="CS1700" s="822">
        <f t="shared" si="1562"/>
        <v>0</v>
      </c>
      <c r="CT1700" s="823">
        <f t="shared" si="1563"/>
        <v>0</v>
      </c>
      <c r="CU1700" s="817">
        <f t="shared" si="1564"/>
        <v>0</v>
      </c>
      <c r="CV1700" s="817">
        <f t="shared" si="1565"/>
        <v>0</v>
      </c>
      <c r="CW1700" s="817">
        <f t="shared" si="1566"/>
        <v>0</v>
      </c>
      <c r="CX1700" s="817">
        <f t="shared" si="1567"/>
        <v>0</v>
      </c>
      <c r="CY1700" s="817"/>
      <c r="CZ1700" s="817">
        <f t="shared" si="1568"/>
        <v>0</v>
      </c>
      <c r="DA1700" s="817">
        <f t="shared" si="1569"/>
        <v>0</v>
      </c>
      <c r="DB1700" s="817"/>
      <c r="DC1700" s="244"/>
      <c r="DD1700" s="244"/>
    </row>
    <row r="1701" spans="1:108" ht="21">
      <c r="A1701" s="388">
        <v>1402058</v>
      </c>
      <c r="B1701" s="419" t="s">
        <v>2764</v>
      </c>
      <c r="C1701" s="57">
        <f t="shared" si="1531"/>
        <v>0</v>
      </c>
      <c r="D1701" s="478"/>
      <c r="E1701" s="145"/>
      <c r="F1701" s="146"/>
      <c r="G1701" s="280"/>
      <c r="H1701" s="164">
        <f t="shared" si="1511"/>
        <v>0</v>
      </c>
      <c r="I1701" s="58"/>
      <c r="J1701" s="148"/>
      <c r="K1701" s="59"/>
      <c r="L1701" s="110"/>
      <c r="M1701" s="148"/>
      <c r="N1701" s="111"/>
      <c r="O1701" s="175">
        <f t="shared" si="1532"/>
        <v>0</v>
      </c>
      <c r="P1701" s="110"/>
      <c r="Q1701" s="111"/>
      <c r="R1701" s="175">
        <f t="shared" si="1533"/>
        <v>0</v>
      </c>
      <c r="S1701" s="110"/>
      <c r="T1701" s="111"/>
      <c r="U1701" s="175">
        <f t="shared" si="1534"/>
        <v>0</v>
      </c>
      <c r="V1701" s="110"/>
      <c r="W1701" s="111"/>
      <c r="X1701" s="175">
        <f t="shared" si="1535"/>
        <v>0</v>
      </c>
      <c r="Y1701" s="110"/>
      <c r="Z1701" s="282"/>
      <c r="AA1701" s="58"/>
      <c r="AB1701" s="148"/>
      <c r="AC1701" s="111"/>
      <c r="AD1701" s="58"/>
      <c r="AE1701" s="148"/>
      <c r="AF1701" s="59"/>
      <c r="AG1701" s="60"/>
      <c r="AH1701" s="58"/>
      <c r="AI1701" s="59"/>
      <c r="AJ1701" s="60"/>
      <c r="AK1701" s="81"/>
      <c r="AL1701" s="271"/>
      <c r="AM1701" s="271"/>
      <c r="AN1701" s="271"/>
      <c r="AO1701" s="855" t="str">
        <f t="shared" si="1512"/>
        <v/>
      </c>
      <c r="BE1701" s="244"/>
      <c r="BF1701" s="244"/>
      <c r="BG1701" s="244"/>
      <c r="BH1701" s="244"/>
      <c r="CC1701" s="513" t="str">
        <f t="shared" si="1552"/>
        <v/>
      </c>
      <c r="CD1701" s="513" t="str">
        <f t="shared" si="1553"/>
        <v/>
      </c>
      <c r="CE1701" s="513" t="str">
        <f t="shared" si="1554"/>
        <v/>
      </c>
      <c r="CF1701" s="513" t="str">
        <f t="shared" si="1555"/>
        <v/>
      </c>
      <c r="CG1701" s="513" t="str">
        <f t="shared" si="1556"/>
        <v/>
      </c>
      <c r="CH1701" s="513" t="str">
        <f t="shared" si="1557"/>
        <v/>
      </c>
      <c r="CI1701" s="513" t="str">
        <f t="shared" si="1558"/>
        <v/>
      </c>
      <c r="CJ1701" s="513"/>
      <c r="CK1701" s="513" t="str">
        <f t="shared" si="1559"/>
        <v/>
      </c>
      <c r="CL1701" s="513" t="str">
        <f t="shared" si="1560"/>
        <v/>
      </c>
      <c r="CM1701" s="513"/>
      <c r="CN1701" s="244"/>
      <c r="CO1701" s="244"/>
      <c r="CR1701" s="822">
        <f t="shared" si="1561"/>
        <v>0</v>
      </c>
      <c r="CS1701" s="822">
        <f t="shared" si="1562"/>
        <v>0</v>
      </c>
      <c r="CT1701" s="823">
        <f t="shared" si="1563"/>
        <v>0</v>
      </c>
      <c r="CU1701" s="817">
        <f t="shared" si="1564"/>
        <v>0</v>
      </c>
      <c r="CV1701" s="817">
        <f t="shared" si="1565"/>
        <v>0</v>
      </c>
      <c r="CW1701" s="817">
        <f t="shared" si="1566"/>
        <v>0</v>
      </c>
      <c r="CX1701" s="817">
        <f t="shared" si="1567"/>
        <v>0</v>
      </c>
      <c r="CY1701" s="817"/>
      <c r="CZ1701" s="817">
        <f t="shared" si="1568"/>
        <v>0</v>
      </c>
      <c r="DA1701" s="817">
        <f t="shared" si="1569"/>
        <v>0</v>
      </c>
      <c r="DB1701" s="817"/>
      <c r="DC1701" s="244"/>
      <c r="DD1701" s="244"/>
    </row>
    <row r="1702" spans="1:108">
      <c r="A1702" s="388">
        <v>1402059</v>
      </c>
      <c r="B1702" s="419" t="s">
        <v>2765</v>
      </c>
      <c r="C1702" s="57">
        <f t="shared" si="1531"/>
        <v>0</v>
      </c>
      <c r="D1702" s="478"/>
      <c r="E1702" s="145"/>
      <c r="F1702" s="146"/>
      <c r="G1702" s="280"/>
      <c r="H1702" s="164">
        <f t="shared" si="1511"/>
        <v>0</v>
      </c>
      <c r="I1702" s="58"/>
      <c r="J1702" s="148"/>
      <c r="K1702" s="59"/>
      <c r="L1702" s="110"/>
      <c r="M1702" s="148"/>
      <c r="N1702" s="111"/>
      <c r="O1702" s="162"/>
      <c r="P1702" s="160"/>
      <c r="Q1702" s="300"/>
      <c r="R1702" s="162"/>
      <c r="S1702" s="160"/>
      <c r="T1702" s="300"/>
      <c r="U1702" s="162"/>
      <c r="V1702" s="160"/>
      <c r="W1702" s="300"/>
      <c r="X1702" s="162"/>
      <c r="Y1702" s="160"/>
      <c r="Z1702" s="147"/>
      <c r="AA1702" s="58"/>
      <c r="AB1702" s="148"/>
      <c r="AC1702" s="111"/>
      <c r="AD1702" s="58"/>
      <c r="AE1702" s="148"/>
      <c r="AF1702" s="59"/>
      <c r="AG1702" s="60"/>
      <c r="AH1702" s="58"/>
      <c r="AI1702" s="59"/>
      <c r="AJ1702" s="60"/>
      <c r="AK1702" s="58"/>
      <c r="AL1702" s="111"/>
      <c r="AM1702" s="111"/>
      <c r="AN1702" s="111"/>
      <c r="AO1702" s="855" t="str">
        <f t="shared" si="1512"/>
        <v/>
      </c>
      <c r="BE1702" s="244"/>
      <c r="BF1702" s="244"/>
      <c r="BG1702" s="244"/>
      <c r="BH1702" s="244"/>
      <c r="CC1702" s="513" t="str">
        <f t="shared" si="1552"/>
        <v/>
      </c>
      <c r="CD1702" s="513" t="str">
        <f t="shared" si="1553"/>
        <v/>
      </c>
      <c r="CE1702" s="513" t="str">
        <f t="shared" si="1554"/>
        <v/>
      </c>
      <c r="CF1702" s="513" t="str">
        <f t="shared" si="1555"/>
        <v/>
      </c>
      <c r="CG1702" s="513" t="str">
        <f t="shared" si="1556"/>
        <v/>
      </c>
      <c r="CH1702" s="513" t="str">
        <f t="shared" si="1557"/>
        <v/>
      </c>
      <c r="CI1702" s="513" t="str">
        <f t="shared" si="1558"/>
        <v/>
      </c>
      <c r="CJ1702" s="513"/>
      <c r="CK1702" s="513" t="str">
        <f t="shared" si="1559"/>
        <v/>
      </c>
      <c r="CL1702" s="513" t="str">
        <f t="shared" si="1560"/>
        <v/>
      </c>
      <c r="CM1702" s="513"/>
      <c r="CN1702" s="513" t="str">
        <f t="shared" ref="CN1702:CN1703" si="1578">IF(AND($C1702&gt;0,AK1702="")," * No olvide digitar la variable Quirófano Cirugía Mayor. Digite Cero si no tiene.",IF(AK1702&gt;$C1702," *  La variable Quirófano Cirugía Mayor No puede ser mayor al Total.",""))</f>
        <v/>
      </c>
      <c r="CO1702" s="513" t="str">
        <f t="shared" ref="CO1702:CO1703" si="1579">IF(AND($C1702&gt;0,AL1702="")," * No olvide digitar la variable Asistencia Anestésica. Digite Cero si no tiene.",IF(AL1702&gt;$C1702," *  La variable Asistencia Anestésica No puede ser mayor al Total.",""))</f>
        <v/>
      </c>
      <c r="CR1702" s="822">
        <f t="shared" si="1561"/>
        <v>0</v>
      </c>
      <c r="CS1702" s="822">
        <f t="shared" si="1562"/>
        <v>0</v>
      </c>
      <c r="CT1702" s="823">
        <f t="shared" si="1563"/>
        <v>0</v>
      </c>
      <c r="CU1702" s="817">
        <f t="shared" si="1564"/>
        <v>0</v>
      </c>
      <c r="CV1702" s="817">
        <f t="shared" si="1565"/>
        <v>0</v>
      </c>
      <c r="CW1702" s="817">
        <f t="shared" si="1566"/>
        <v>0</v>
      </c>
      <c r="CX1702" s="817">
        <f t="shared" si="1567"/>
        <v>0</v>
      </c>
      <c r="CY1702" s="817"/>
      <c r="CZ1702" s="817">
        <f t="shared" si="1568"/>
        <v>0</v>
      </c>
      <c r="DA1702" s="817">
        <f t="shared" si="1569"/>
        <v>0</v>
      </c>
      <c r="DB1702" s="817"/>
      <c r="DC1702" s="822">
        <f t="shared" ref="DC1702:DC1703" si="1580">IF(AND($C1702&gt;0,AK1702=""),1,IF(AK1702&gt;$C1702,1,0))</f>
        <v>0</v>
      </c>
      <c r="DD1702" s="822">
        <f t="shared" ref="DD1702:DD1703" si="1581">IF(AND($C1702&gt;0,AL1702=""),1,IF(AL1702&gt;$C1702,1,0))</f>
        <v>0</v>
      </c>
    </row>
    <row r="1703" spans="1:108">
      <c r="A1703" s="393">
        <v>1402060</v>
      </c>
      <c r="B1703" s="420" t="s">
        <v>2766</v>
      </c>
      <c r="C1703" s="77">
        <f t="shared" si="1531"/>
        <v>0</v>
      </c>
      <c r="D1703" s="480"/>
      <c r="E1703" s="152"/>
      <c r="F1703" s="153"/>
      <c r="G1703" s="284"/>
      <c r="H1703" s="322">
        <f t="shared" si="1511"/>
        <v>0</v>
      </c>
      <c r="I1703" s="78"/>
      <c r="J1703" s="155"/>
      <c r="K1703" s="79"/>
      <c r="L1703" s="156"/>
      <c r="M1703" s="155"/>
      <c r="N1703" s="157"/>
      <c r="O1703" s="189"/>
      <c r="P1703" s="193"/>
      <c r="Q1703" s="328"/>
      <c r="R1703" s="189"/>
      <c r="S1703" s="193"/>
      <c r="T1703" s="328"/>
      <c r="U1703" s="189"/>
      <c r="V1703" s="193"/>
      <c r="W1703" s="328"/>
      <c r="X1703" s="189"/>
      <c r="Y1703" s="193"/>
      <c r="Z1703" s="178"/>
      <c r="AA1703" s="78"/>
      <c r="AB1703" s="155"/>
      <c r="AC1703" s="157"/>
      <c r="AD1703" s="78"/>
      <c r="AE1703" s="155"/>
      <c r="AF1703" s="79"/>
      <c r="AG1703" s="80"/>
      <c r="AH1703" s="78"/>
      <c r="AI1703" s="79"/>
      <c r="AJ1703" s="80"/>
      <c r="AK1703" s="78"/>
      <c r="AL1703" s="157"/>
      <c r="AM1703" s="157"/>
      <c r="AN1703" s="157"/>
      <c r="AO1703" s="855" t="str">
        <f t="shared" si="1512"/>
        <v/>
      </c>
      <c r="BE1703" s="244"/>
      <c r="BF1703" s="244"/>
      <c r="BG1703" s="244"/>
      <c r="BH1703" s="244"/>
      <c r="CC1703" s="513" t="str">
        <f t="shared" si="1552"/>
        <v/>
      </c>
      <c r="CD1703" s="513" t="str">
        <f t="shared" si="1553"/>
        <v/>
      </c>
      <c r="CE1703" s="513" t="str">
        <f t="shared" si="1554"/>
        <v/>
      </c>
      <c r="CF1703" s="513" t="str">
        <f t="shared" si="1555"/>
        <v/>
      </c>
      <c r="CG1703" s="513" t="str">
        <f t="shared" si="1556"/>
        <v/>
      </c>
      <c r="CH1703" s="513" t="str">
        <f t="shared" si="1557"/>
        <v/>
      </c>
      <c r="CI1703" s="513" t="str">
        <f t="shared" si="1558"/>
        <v/>
      </c>
      <c r="CJ1703" s="513"/>
      <c r="CK1703" s="513" t="str">
        <f t="shared" si="1559"/>
        <v/>
      </c>
      <c r="CL1703" s="513" t="str">
        <f t="shared" si="1560"/>
        <v/>
      </c>
      <c r="CM1703" s="513"/>
      <c r="CN1703" s="513" t="str">
        <f t="shared" si="1578"/>
        <v/>
      </c>
      <c r="CO1703" s="513" t="str">
        <f t="shared" si="1579"/>
        <v/>
      </c>
      <c r="CR1703" s="822">
        <f t="shared" si="1561"/>
        <v>0</v>
      </c>
      <c r="CS1703" s="822">
        <f t="shared" si="1562"/>
        <v>0</v>
      </c>
      <c r="CT1703" s="823">
        <f t="shared" si="1563"/>
        <v>0</v>
      </c>
      <c r="CU1703" s="817">
        <f t="shared" si="1564"/>
        <v>0</v>
      </c>
      <c r="CV1703" s="817">
        <f t="shared" si="1565"/>
        <v>0</v>
      </c>
      <c r="CW1703" s="817">
        <f t="shared" si="1566"/>
        <v>0</v>
      </c>
      <c r="CX1703" s="817">
        <f t="shared" si="1567"/>
        <v>0</v>
      </c>
      <c r="CY1703" s="817"/>
      <c r="CZ1703" s="817">
        <f t="shared" si="1568"/>
        <v>0</v>
      </c>
      <c r="DA1703" s="817">
        <f t="shared" si="1569"/>
        <v>0</v>
      </c>
      <c r="DB1703" s="817"/>
      <c r="DC1703" s="822">
        <f t="shared" si="1580"/>
        <v>0</v>
      </c>
      <c r="DD1703" s="822">
        <f t="shared" si="1581"/>
        <v>0</v>
      </c>
    </row>
    <row r="1704" spans="1:108">
      <c r="A1704" s="908" t="s">
        <v>51</v>
      </c>
      <c r="B1704" s="901"/>
      <c r="C1704" s="304">
        <f>SUM(C1645:C1703)</f>
        <v>0</v>
      </c>
      <c r="D1704" s="909"/>
      <c r="E1704" s="909"/>
      <c r="F1704" s="909"/>
      <c r="G1704" s="909"/>
      <c r="H1704" s="304">
        <f t="shared" ref="H1704:AN1704" si="1582">SUM(H1645:H1703)</f>
        <v>0</v>
      </c>
      <c r="I1704" s="305">
        <f t="shared" si="1582"/>
        <v>0</v>
      </c>
      <c r="J1704" s="308">
        <f t="shared" si="1582"/>
        <v>0</v>
      </c>
      <c r="K1704" s="306">
        <f t="shared" si="1582"/>
        <v>0</v>
      </c>
      <c r="L1704" s="307">
        <f t="shared" si="1582"/>
        <v>0</v>
      </c>
      <c r="M1704" s="308">
        <f t="shared" si="1582"/>
        <v>0</v>
      </c>
      <c r="N1704" s="309">
        <f t="shared" si="1582"/>
        <v>0</v>
      </c>
      <c r="O1704" s="312">
        <f t="shared" si="1582"/>
        <v>0</v>
      </c>
      <c r="P1704" s="307">
        <f t="shared" si="1582"/>
        <v>0</v>
      </c>
      <c r="Q1704" s="309">
        <f t="shared" si="1582"/>
        <v>0</v>
      </c>
      <c r="R1704" s="312">
        <f t="shared" si="1582"/>
        <v>0</v>
      </c>
      <c r="S1704" s="307">
        <f t="shared" si="1582"/>
        <v>0</v>
      </c>
      <c r="T1704" s="309">
        <f t="shared" si="1582"/>
        <v>0</v>
      </c>
      <c r="U1704" s="312">
        <f t="shared" si="1582"/>
        <v>0</v>
      </c>
      <c r="V1704" s="307">
        <f t="shared" si="1582"/>
        <v>0</v>
      </c>
      <c r="W1704" s="309">
        <f t="shared" si="1582"/>
        <v>0</v>
      </c>
      <c r="X1704" s="312">
        <f t="shared" si="1582"/>
        <v>0</v>
      </c>
      <c r="Y1704" s="307">
        <f t="shared" si="1582"/>
        <v>0</v>
      </c>
      <c r="Z1704" s="311">
        <f t="shared" si="1582"/>
        <v>0</v>
      </c>
      <c r="AA1704" s="305">
        <f>SUM(AA1645:AA1703)</f>
        <v>0</v>
      </c>
      <c r="AB1704" s="308">
        <f t="shared" si="1582"/>
        <v>0</v>
      </c>
      <c r="AC1704" s="309">
        <f t="shared" si="1582"/>
        <v>0</v>
      </c>
      <c r="AD1704" s="305">
        <f t="shared" si="1582"/>
        <v>0</v>
      </c>
      <c r="AE1704" s="308">
        <f t="shared" si="1582"/>
        <v>0</v>
      </c>
      <c r="AF1704" s="306">
        <f t="shared" si="1582"/>
        <v>0</v>
      </c>
      <c r="AG1704" s="304">
        <f t="shared" si="1582"/>
        <v>0</v>
      </c>
      <c r="AH1704" s="305">
        <f t="shared" si="1582"/>
        <v>0</v>
      </c>
      <c r="AI1704" s="306">
        <f t="shared" si="1582"/>
        <v>0</v>
      </c>
      <c r="AJ1704" s="304">
        <f t="shared" si="1582"/>
        <v>0</v>
      </c>
      <c r="AK1704" s="305">
        <f t="shared" ref="AK1704:AM1704" si="1583">SUM(AK1645:AK1703)</f>
        <v>0</v>
      </c>
      <c r="AL1704" s="309">
        <f t="shared" si="1583"/>
        <v>0</v>
      </c>
      <c r="AM1704" s="309">
        <f t="shared" si="1583"/>
        <v>0</v>
      </c>
      <c r="AN1704" s="309">
        <f t="shared" si="1582"/>
        <v>0</v>
      </c>
      <c r="AO1704" s="854"/>
      <c r="BE1704" s="256"/>
      <c r="BF1704" s="256"/>
      <c r="BG1704" s="256"/>
      <c r="BH1704" s="256"/>
      <c r="CC1704" s="818"/>
      <c r="CD1704" s="818"/>
      <c r="CE1704" s="818"/>
      <c r="CF1704" s="818"/>
      <c r="CG1704" s="818"/>
      <c r="CH1704" s="818"/>
      <c r="CI1704" s="818"/>
      <c r="CJ1704" s="818"/>
      <c r="CK1704" s="818"/>
      <c r="CL1704" s="818"/>
      <c r="CM1704" s="818"/>
      <c r="CN1704" s="256"/>
      <c r="CO1704" s="256"/>
      <c r="CR1704" s="824"/>
      <c r="CS1704" s="824"/>
      <c r="CT1704" s="824"/>
      <c r="CU1704" s="818"/>
      <c r="CV1704" s="818"/>
      <c r="CW1704" s="818"/>
      <c r="CX1704" s="818"/>
      <c r="CY1704" s="818"/>
      <c r="CZ1704" s="818"/>
      <c r="DA1704" s="818"/>
      <c r="DB1704" s="818"/>
      <c r="DC1704" s="256"/>
      <c r="DD1704" s="256"/>
    </row>
    <row r="1705" spans="1:108">
      <c r="A1705" s="889" t="s">
        <v>2767</v>
      </c>
      <c r="B1705" s="883"/>
      <c r="C1705" s="910"/>
      <c r="D1705" s="911"/>
      <c r="E1705" s="911"/>
      <c r="F1705" s="911"/>
      <c r="G1705" s="911"/>
      <c r="H1705" s="911"/>
      <c r="I1705" s="911"/>
      <c r="J1705" s="911"/>
      <c r="K1705" s="911"/>
      <c r="L1705" s="911"/>
      <c r="M1705" s="911"/>
      <c r="N1705" s="911"/>
      <c r="O1705" s="911"/>
      <c r="P1705" s="911"/>
      <c r="Q1705" s="911"/>
      <c r="R1705" s="911"/>
      <c r="S1705" s="911"/>
      <c r="T1705" s="911"/>
      <c r="U1705" s="911"/>
      <c r="V1705" s="911"/>
      <c r="W1705" s="911"/>
      <c r="X1705" s="911"/>
      <c r="Y1705" s="911"/>
      <c r="Z1705" s="911"/>
      <c r="AA1705" s="911"/>
      <c r="AB1705" s="911"/>
      <c r="AC1705" s="911"/>
      <c r="AD1705" s="911"/>
      <c r="AE1705" s="911"/>
      <c r="AF1705" s="911"/>
      <c r="AG1705" s="911"/>
      <c r="AH1705" s="911"/>
      <c r="AI1705" s="911"/>
      <c r="AJ1705" s="911"/>
      <c r="AK1705" s="911"/>
      <c r="AL1705" s="911"/>
      <c r="AM1705" s="911"/>
      <c r="AN1705" s="911"/>
      <c r="AO1705" s="854"/>
      <c r="BE1705" s="256"/>
      <c r="BF1705" s="256"/>
      <c r="BG1705" s="256"/>
      <c r="BH1705" s="256"/>
      <c r="CC1705" s="818"/>
      <c r="CD1705" s="818"/>
      <c r="CE1705" s="818"/>
      <c r="CF1705" s="818"/>
      <c r="CG1705" s="818"/>
      <c r="CH1705" s="818"/>
      <c r="CI1705" s="818"/>
      <c r="CJ1705" s="818"/>
      <c r="CK1705" s="818"/>
      <c r="CL1705" s="818"/>
      <c r="CM1705" s="818"/>
      <c r="CN1705" s="256"/>
      <c r="CO1705" s="256"/>
      <c r="CR1705" s="824"/>
      <c r="CS1705" s="824"/>
      <c r="CT1705" s="824"/>
      <c r="CU1705" s="818"/>
      <c r="CV1705" s="818"/>
      <c r="CW1705" s="818"/>
      <c r="CX1705" s="818"/>
      <c r="CY1705" s="818"/>
      <c r="CZ1705" s="818"/>
      <c r="DA1705" s="818"/>
      <c r="DB1705" s="818"/>
      <c r="DC1705" s="256"/>
      <c r="DD1705" s="256"/>
    </row>
    <row r="1706" spans="1:108" ht="21">
      <c r="A1706" s="367">
        <v>1502001</v>
      </c>
      <c r="B1706" s="378" t="s">
        <v>2768</v>
      </c>
      <c r="C1706" s="42">
        <f>SUM(I1706:N1706)</f>
        <v>0</v>
      </c>
      <c r="D1706" s="477"/>
      <c r="E1706" s="140"/>
      <c r="F1706" s="141"/>
      <c r="G1706" s="276"/>
      <c r="H1706" s="318">
        <f t="shared" ref="H1706:H1774" si="1584">+I1706+J1706</f>
        <v>0</v>
      </c>
      <c r="I1706" s="43"/>
      <c r="J1706" s="143"/>
      <c r="K1706" s="44"/>
      <c r="L1706" s="104"/>
      <c r="M1706" s="143"/>
      <c r="N1706" s="105"/>
      <c r="O1706" s="319"/>
      <c r="P1706" s="159"/>
      <c r="Q1706" s="298"/>
      <c r="R1706" s="319"/>
      <c r="S1706" s="159"/>
      <c r="T1706" s="298"/>
      <c r="U1706" s="319"/>
      <c r="V1706" s="159"/>
      <c r="W1706" s="298"/>
      <c r="X1706" s="319"/>
      <c r="Y1706" s="159"/>
      <c r="Z1706" s="142"/>
      <c r="AA1706" s="43"/>
      <c r="AB1706" s="143"/>
      <c r="AC1706" s="105"/>
      <c r="AD1706" s="43"/>
      <c r="AE1706" s="143"/>
      <c r="AF1706" s="44"/>
      <c r="AG1706" s="45"/>
      <c r="AH1706" s="43"/>
      <c r="AI1706" s="44"/>
      <c r="AJ1706" s="45"/>
      <c r="AK1706" s="43"/>
      <c r="AL1706" s="105"/>
      <c r="AM1706" s="105"/>
      <c r="AN1706" s="105"/>
      <c r="AO1706" s="855" t="str">
        <f t="shared" ref="AO1706:AO1769" si="1585">CC1706&amp;CD1706&amp;CE1706&amp;CF1706&amp;CG1706&amp;CH1706&amp;CI1706&amp;CJ1706&amp;CK1706&amp;CL1706&amp;CM1706&amp;CN1706&amp;CO1706</f>
        <v/>
      </c>
      <c r="BE1706" s="244"/>
      <c r="BF1706" s="244"/>
      <c r="BG1706" s="244"/>
      <c r="BH1706" s="244"/>
      <c r="CC1706" s="513" t="str">
        <f t="shared" ref="CC1706:CC1737" si="1586">IF(AND($C1706&gt;0,AA1706="")," * No olvide digitar la variable "&amp;$AA$8&amp;""&amp;": Atención Cerrada. Digite Cero si no tiene.","")</f>
        <v/>
      </c>
      <c r="CD1706" s="513" t="str">
        <f t="shared" ref="CD1706:CD1737" si="1587">IF(AND($C1706&gt;0,AB1706="")," * No olvide digitar la variable "&amp;$AA$8&amp;""&amp;": Atención Abierta. Digite Cero si no tiene.","")</f>
        <v/>
      </c>
      <c r="CE1706" s="513" t="str">
        <f t="shared" ref="CE1706:CE1737" si="1588">IF(AND($C1706&gt;0,AC1706="")," * No olvide digitar la variable "&amp;$AA$8&amp;""&amp;": Emergencia. Digite Cero si no tiene.","")</f>
        <v/>
      </c>
      <c r="CF1706" s="513" t="str">
        <f t="shared" ref="CF1706:CF1737" si="1589">IF(AND(C1706&lt;AA1706+AB1706+AC1706)," * La Suma de la variable "&amp;$AA$8&amp;""&amp;" no puede ser mayor al Total.","")</f>
        <v/>
      </c>
      <c r="CG1706" s="513" t="str">
        <f t="shared" ref="CG1706:CG1737" si="1590">IF(AND($C1706&gt;0,AD1706="")," * No olvide digitar la variable "&amp;$AD$8&amp;""&amp;": Honorarios. Digite Cero si no tiene.","")</f>
        <v/>
      </c>
      <c r="CH1706" s="513" t="str">
        <f t="shared" ref="CH1706:CH1737" si="1591">IF(AND($C1706&gt;0,AE1706="")," * No olvide digitar la variable "&amp;$AD$8&amp;""&amp;": Convenios. Digite Cero si no tiene.","")</f>
        <v/>
      </c>
      <c r="CI1706" s="513" t="str">
        <f t="shared" ref="CI1706:CI1737" si="1592">IF(AND($C1706&gt;0,AF1706="")," * No olvide digitar la variable "&amp;$AD$8&amp;""&amp;": Consultores de llamada. Digite Cero si no tiene.","")</f>
        <v/>
      </c>
      <c r="CJ1706" s="513"/>
      <c r="CK1706" s="513" t="str">
        <f t="shared" ref="CK1706:CK1737" si="1593">IF(AND($C1706&gt;0,AH1706="")," * No olvide digitar la variable "&amp;$AH$8&amp;""&amp;" Al Sistema. Digite Cero si no tiene.","")</f>
        <v/>
      </c>
      <c r="CL1706" s="513" t="str">
        <f t="shared" ref="CL1706:CL1737" si="1594">IF(AND($C1706&gt;0,AI1706="")," * No olvide digitar la variable "&amp;$AH$8&amp;""&amp;" al Extrasistema. Digite Cero si no tiene.","")</f>
        <v/>
      </c>
      <c r="CM1706" s="513"/>
      <c r="CN1706" s="513" t="str">
        <f t="shared" ref="CN1706:CN1712" si="1595">IF(AND($C1706&gt;0,AK1706="")," * No olvide digitar la variable Quirófano Cirugía Mayor. Digite Cero si no tiene.",IF(AK1706&gt;$C1706," *  La variable Quirófano Cirugía Mayor No puede ser mayor al Total.",""))</f>
        <v/>
      </c>
      <c r="CO1706" s="513" t="str">
        <f t="shared" ref="CO1706:CO1712" si="1596">IF(AND($C1706&gt;0,AL1706="")," * No olvide digitar la variable Asistencia Anestésica. Digite Cero si no tiene.",IF(AL1706&gt;$C1706," *  La variable Asistencia Anestésica No puede ser mayor al Total.",""))</f>
        <v/>
      </c>
      <c r="CR1706" s="822">
        <f t="shared" ref="CR1706:CR1737" si="1597">IF(AND($C1706&gt;0,AA1706=""),1,0)</f>
        <v>0</v>
      </c>
      <c r="CS1706" s="822">
        <f t="shared" ref="CS1706:CS1737" si="1598">IF(AND($C1706&gt;0,AB1706=""),1,0)</f>
        <v>0</v>
      </c>
      <c r="CT1706" s="823">
        <f t="shared" ref="CT1706:CT1737" si="1599">IF(AND($C1706&gt;0,AC1706=""),1,0)</f>
        <v>0</v>
      </c>
      <c r="CU1706" s="817">
        <f t="shared" ref="CU1706:CU1737" si="1600">IF(AND(C1706&lt;AA1706+AB1706+AC1706),1,0)</f>
        <v>0</v>
      </c>
      <c r="CV1706" s="817">
        <f t="shared" ref="CV1706:CV1737" si="1601">IF(AND($C1706&gt;0,AD1706=""),1,0)</f>
        <v>0</v>
      </c>
      <c r="CW1706" s="817">
        <f t="shared" ref="CW1706:CW1737" si="1602">IF(AND($C1706&gt;0,AE1706=""),1,0)</f>
        <v>0</v>
      </c>
      <c r="CX1706" s="817">
        <f t="shared" ref="CX1706:CX1737" si="1603">IF(AND($C1706&gt;0,AF1706=""),1,0)</f>
        <v>0</v>
      </c>
      <c r="CY1706" s="817"/>
      <c r="CZ1706" s="817">
        <f t="shared" ref="CZ1706:CZ1737" si="1604">IF(AND($C1706&gt;0,AH1706=""),1,0)</f>
        <v>0</v>
      </c>
      <c r="DA1706" s="817">
        <f t="shared" ref="DA1706:DA1737" si="1605">IF(AND($C1706&gt;0,AI1706=""),1,0)</f>
        <v>0</v>
      </c>
      <c r="DB1706" s="817"/>
      <c r="DC1706" s="822">
        <f t="shared" ref="DC1706:DC1712" si="1606">IF(AND($C1706&gt;0,AK1706=""),1,IF(AK1706&gt;$C1706,1,0))</f>
        <v>0</v>
      </c>
      <c r="DD1706" s="822">
        <f t="shared" ref="DD1706:DD1712" si="1607">IF(AND($C1706&gt;0,AL1706=""),1,IF(AL1706&gt;$C1706,1,0))</f>
        <v>0</v>
      </c>
    </row>
    <row r="1707" spans="1:108">
      <c r="A1707" s="370">
        <v>1502002</v>
      </c>
      <c r="B1707" s="380" t="s">
        <v>2769</v>
      </c>
      <c r="C1707" s="57">
        <f>SUM(I1707:N1707)</f>
        <v>0</v>
      </c>
      <c r="D1707" s="478"/>
      <c r="E1707" s="145"/>
      <c r="F1707" s="146"/>
      <c r="G1707" s="280"/>
      <c r="H1707" s="164">
        <f t="shared" si="1584"/>
        <v>0</v>
      </c>
      <c r="I1707" s="58"/>
      <c r="J1707" s="148"/>
      <c r="K1707" s="59"/>
      <c r="L1707" s="110"/>
      <c r="M1707" s="148"/>
      <c r="N1707" s="111"/>
      <c r="O1707" s="162"/>
      <c r="P1707" s="160"/>
      <c r="Q1707" s="300"/>
      <c r="R1707" s="162"/>
      <c r="S1707" s="160"/>
      <c r="T1707" s="300"/>
      <c r="U1707" s="162"/>
      <c r="V1707" s="160"/>
      <c r="W1707" s="300"/>
      <c r="X1707" s="162"/>
      <c r="Y1707" s="160"/>
      <c r="Z1707" s="147"/>
      <c r="AA1707" s="58"/>
      <c r="AB1707" s="148"/>
      <c r="AC1707" s="111"/>
      <c r="AD1707" s="58"/>
      <c r="AE1707" s="148"/>
      <c r="AF1707" s="59"/>
      <c r="AG1707" s="60"/>
      <c r="AH1707" s="58"/>
      <c r="AI1707" s="59"/>
      <c r="AJ1707" s="60"/>
      <c r="AK1707" s="58"/>
      <c r="AL1707" s="111"/>
      <c r="AM1707" s="111"/>
      <c r="AN1707" s="111"/>
      <c r="AO1707" s="855" t="str">
        <f t="shared" si="1585"/>
        <v/>
      </c>
      <c r="BE1707" s="244"/>
      <c r="BF1707" s="244"/>
      <c r="BG1707" s="244"/>
      <c r="BH1707" s="244"/>
      <c r="CC1707" s="513" t="str">
        <f t="shared" si="1586"/>
        <v/>
      </c>
      <c r="CD1707" s="513" t="str">
        <f t="shared" si="1587"/>
        <v/>
      </c>
      <c r="CE1707" s="513" t="str">
        <f t="shared" si="1588"/>
        <v/>
      </c>
      <c r="CF1707" s="513" t="str">
        <f t="shared" si="1589"/>
        <v/>
      </c>
      <c r="CG1707" s="513" t="str">
        <f t="shared" si="1590"/>
        <v/>
      </c>
      <c r="CH1707" s="513" t="str">
        <f t="shared" si="1591"/>
        <v/>
      </c>
      <c r="CI1707" s="513" t="str">
        <f t="shared" si="1592"/>
        <v/>
      </c>
      <c r="CJ1707" s="513"/>
      <c r="CK1707" s="513" t="str">
        <f t="shared" si="1593"/>
        <v/>
      </c>
      <c r="CL1707" s="513" t="str">
        <f t="shared" si="1594"/>
        <v/>
      </c>
      <c r="CM1707" s="513"/>
      <c r="CN1707" s="513" t="str">
        <f t="shared" si="1595"/>
        <v/>
      </c>
      <c r="CO1707" s="513" t="str">
        <f t="shared" si="1596"/>
        <v/>
      </c>
      <c r="CR1707" s="822">
        <f t="shared" si="1597"/>
        <v>0</v>
      </c>
      <c r="CS1707" s="822">
        <f t="shared" si="1598"/>
        <v>0</v>
      </c>
      <c r="CT1707" s="823">
        <f t="shared" si="1599"/>
        <v>0</v>
      </c>
      <c r="CU1707" s="817">
        <f t="shared" si="1600"/>
        <v>0</v>
      </c>
      <c r="CV1707" s="817">
        <f t="shared" si="1601"/>
        <v>0</v>
      </c>
      <c r="CW1707" s="817">
        <f t="shared" si="1602"/>
        <v>0</v>
      </c>
      <c r="CX1707" s="817">
        <f t="shared" si="1603"/>
        <v>0</v>
      </c>
      <c r="CY1707" s="817"/>
      <c r="CZ1707" s="817">
        <f t="shared" si="1604"/>
        <v>0</v>
      </c>
      <c r="DA1707" s="817">
        <f t="shared" si="1605"/>
        <v>0</v>
      </c>
      <c r="DB1707" s="817"/>
      <c r="DC1707" s="822">
        <f t="shared" si="1606"/>
        <v>0</v>
      </c>
      <c r="DD1707" s="822">
        <f t="shared" si="1607"/>
        <v>0</v>
      </c>
    </row>
    <row r="1708" spans="1:108">
      <c r="A1708" s="370">
        <v>1502003</v>
      </c>
      <c r="B1708" s="380" t="s">
        <v>2770</v>
      </c>
      <c r="C1708" s="57">
        <f t="shared" ref="C1708:C1776" si="1608">SUM(I1708:N1708)</f>
        <v>0</v>
      </c>
      <c r="D1708" s="478"/>
      <c r="E1708" s="145"/>
      <c r="F1708" s="146"/>
      <c r="G1708" s="280"/>
      <c r="H1708" s="164">
        <f t="shared" si="1584"/>
        <v>0</v>
      </c>
      <c r="I1708" s="58"/>
      <c r="J1708" s="148"/>
      <c r="K1708" s="59"/>
      <c r="L1708" s="110"/>
      <c r="M1708" s="148"/>
      <c r="N1708" s="111"/>
      <c r="O1708" s="162"/>
      <c r="P1708" s="160"/>
      <c r="Q1708" s="300"/>
      <c r="R1708" s="162"/>
      <c r="S1708" s="160"/>
      <c r="T1708" s="300"/>
      <c r="U1708" s="162"/>
      <c r="V1708" s="160"/>
      <c r="W1708" s="300"/>
      <c r="X1708" s="162"/>
      <c r="Y1708" s="160"/>
      <c r="Z1708" s="147"/>
      <c r="AA1708" s="58"/>
      <c r="AB1708" s="148"/>
      <c r="AC1708" s="111"/>
      <c r="AD1708" s="58"/>
      <c r="AE1708" s="148"/>
      <c r="AF1708" s="59"/>
      <c r="AG1708" s="60"/>
      <c r="AH1708" s="58"/>
      <c r="AI1708" s="59"/>
      <c r="AJ1708" s="60"/>
      <c r="AK1708" s="58"/>
      <c r="AL1708" s="111"/>
      <c r="AM1708" s="111"/>
      <c r="AN1708" s="111"/>
      <c r="AO1708" s="855" t="str">
        <f t="shared" si="1585"/>
        <v/>
      </c>
      <c r="BE1708" s="244"/>
      <c r="BF1708" s="244"/>
      <c r="BG1708" s="244"/>
      <c r="BH1708" s="244"/>
      <c r="CC1708" s="513" t="str">
        <f t="shared" si="1586"/>
        <v/>
      </c>
      <c r="CD1708" s="513" t="str">
        <f t="shared" si="1587"/>
        <v/>
      </c>
      <c r="CE1708" s="513" t="str">
        <f t="shared" si="1588"/>
        <v/>
      </c>
      <c r="CF1708" s="513" t="str">
        <f t="shared" si="1589"/>
        <v/>
      </c>
      <c r="CG1708" s="513" t="str">
        <f t="shared" si="1590"/>
        <v/>
      </c>
      <c r="CH1708" s="513" t="str">
        <f t="shared" si="1591"/>
        <v/>
      </c>
      <c r="CI1708" s="513" t="str">
        <f t="shared" si="1592"/>
        <v/>
      </c>
      <c r="CJ1708" s="513"/>
      <c r="CK1708" s="513" t="str">
        <f t="shared" si="1593"/>
        <v/>
      </c>
      <c r="CL1708" s="513" t="str">
        <f t="shared" si="1594"/>
        <v/>
      </c>
      <c r="CM1708" s="513"/>
      <c r="CN1708" s="513" t="str">
        <f t="shared" si="1595"/>
        <v/>
      </c>
      <c r="CO1708" s="513" t="str">
        <f t="shared" si="1596"/>
        <v/>
      </c>
      <c r="CR1708" s="822">
        <f t="shared" si="1597"/>
        <v>0</v>
      </c>
      <c r="CS1708" s="822">
        <f t="shared" si="1598"/>
        <v>0</v>
      </c>
      <c r="CT1708" s="823">
        <f t="shared" si="1599"/>
        <v>0</v>
      </c>
      <c r="CU1708" s="817">
        <f t="shared" si="1600"/>
        <v>0</v>
      </c>
      <c r="CV1708" s="817">
        <f t="shared" si="1601"/>
        <v>0</v>
      </c>
      <c r="CW1708" s="817">
        <f t="shared" si="1602"/>
        <v>0</v>
      </c>
      <c r="CX1708" s="817">
        <f t="shared" si="1603"/>
        <v>0</v>
      </c>
      <c r="CY1708" s="817"/>
      <c r="CZ1708" s="817">
        <f t="shared" si="1604"/>
        <v>0</v>
      </c>
      <c r="DA1708" s="817">
        <f t="shared" si="1605"/>
        <v>0</v>
      </c>
      <c r="DB1708" s="817"/>
      <c r="DC1708" s="822">
        <f t="shared" si="1606"/>
        <v>0</v>
      </c>
      <c r="DD1708" s="822">
        <f t="shared" si="1607"/>
        <v>0</v>
      </c>
    </row>
    <row r="1709" spans="1:108">
      <c r="A1709" s="370">
        <v>1502004</v>
      </c>
      <c r="B1709" s="380" t="s">
        <v>2771</v>
      </c>
      <c r="C1709" s="57">
        <f t="shared" si="1608"/>
        <v>0</v>
      </c>
      <c r="D1709" s="478"/>
      <c r="E1709" s="145"/>
      <c r="F1709" s="146"/>
      <c r="G1709" s="280"/>
      <c r="H1709" s="164">
        <f t="shared" si="1584"/>
        <v>0</v>
      </c>
      <c r="I1709" s="58"/>
      <c r="J1709" s="148"/>
      <c r="K1709" s="59"/>
      <c r="L1709" s="110"/>
      <c r="M1709" s="148"/>
      <c r="N1709" s="111"/>
      <c r="O1709" s="162"/>
      <c r="P1709" s="160"/>
      <c r="Q1709" s="300"/>
      <c r="R1709" s="162"/>
      <c r="S1709" s="160"/>
      <c r="T1709" s="300"/>
      <c r="U1709" s="162"/>
      <c r="V1709" s="160"/>
      <c r="W1709" s="300"/>
      <c r="X1709" s="162"/>
      <c r="Y1709" s="160"/>
      <c r="Z1709" s="147"/>
      <c r="AA1709" s="58"/>
      <c r="AB1709" s="148"/>
      <c r="AC1709" s="111"/>
      <c r="AD1709" s="58"/>
      <c r="AE1709" s="148"/>
      <c r="AF1709" s="59"/>
      <c r="AG1709" s="60"/>
      <c r="AH1709" s="58"/>
      <c r="AI1709" s="59"/>
      <c r="AJ1709" s="60"/>
      <c r="AK1709" s="58"/>
      <c r="AL1709" s="111"/>
      <c r="AM1709" s="111"/>
      <c r="AN1709" s="111"/>
      <c r="AO1709" s="855" t="str">
        <f t="shared" si="1585"/>
        <v/>
      </c>
      <c r="BE1709" s="244"/>
      <c r="BF1709" s="244"/>
      <c r="BG1709" s="244"/>
      <c r="BH1709" s="244"/>
      <c r="CC1709" s="513" t="str">
        <f t="shared" si="1586"/>
        <v/>
      </c>
      <c r="CD1709" s="513" t="str">
        <f t="shared" si="1587"/>
        <v/>
      </c>
      <c r="CE1709" s="513" t="str">
        <f t="shared" si="1588"/>
        <v/>
      </c>
      <c r="CF1709" s="513" t="str">
        <f t="shared" si="1589"/>
        <v/>
      </c>
      <c r="CG1709" s="513" t="str">
        <f t="shared" si="1590"/>
        <v/>
      </c>
      <c r="CH1709" s="513" t="str">
        <f t="shared" si="1591"/>
        <v/>
      </c>
      <c r="CI1709" s="513" t="str">
        <f t="shared" si="1592"/>
        <v/>
      </c>
      <c r="CJ1709" s="513"/>
      <c r="CK1709" s="513" t="str">
        <f t="shared" si="1593"/>
        <v/>
      </c>
      <c r="CL1709" s="513" t="str">
        <f t="shared" si="1594"/>
        <v/>
      </c>
      <c r="CM1709" s="513"/>
      <c r="CN1709" s="513" t="str">
        <f t="shared" si="1595"/>
        <v/>
      </c>
      <c r="CO1709" s="513" t="str">
        <f t="shared" si="1596"/>
        <v/>
      </c>
      <c r="CR1709" s="822">
        <f t="shared" si="1597"/>
        <v>0</v>
      </c>
      <c r="CS1709" s="822">
        <f t="shared" si="1598"/>
        <v>0</v>
      </c>
      <c r="CT1709" s="823">
        <f t="shared" si="1599"/>
        <v>0</v>
      </c>
      <c r="CU1709" s="817">
        <f t="shared" si="1600"/>
        <v>0</v>
      </c>
      <c r="CV1709" s="817">
        <f t="shared" si="1601"/>
        <v>0</v>
      </c>
      <c r="CW1709" s="817">
        <f t="shared" si="1602"/>
        <v>0</v>
      </c>
      <c r="CX1709" s="817">
        <f t="shared" si="1603"/>
        <v>0</v>
      </c>
      <c r="CY1709" s="817"/>
      <c r="CZ1709" s="817">
        <f t="shared" si="1604"/>
        <v>0</v>
      </c>
      <c r="DA1709" s="817">
        <f t="shared" si="1605"/>
        <v>0</v>
      </c>
      <c r="DB1709" s="817"/>
      <c r="DC1709" s="822">
        <f t="shared" si="1606"/>
        <v>0</v>
      </c>
      <c r="DD1709" s="822">
        <f t="shared" si="1607"/>
        <v>0</v>
      </c>
    </row>
    <row r="1710" spans="1:108">
      <c r="A1710" s="370">
        <v>1502005</v>
      </c>
      <c r="B1710" s="380" t="s">
        <v>2772</v>
      </c>
      <c r="C1710" s="57">
        <f t="shared" si="1608"/>
        <v>0</v>
      </c>
      <c r="D1710" s="478"/>
      <c r="E1710" s="145"/>
      <c r="F1710" s="146"/>
      <c r="G1710" s="280"/>
      <c r="H1710" s="164">
        <f t="shared" si="1584"/>
        <v>0</v>
      </c>
      <c r="I1710" s="58"/>
      <c r="J1710" s="148"/>
      <c r="K1710" s="59"/>
      <c r="L1710" s="110"/>
      <c r="M1710" s="148"/>
      <c r="N1710" s="111"/>
      <c r="O1710" s="162"/>
      <c r="P1710" s="160"/>
      <c r="Q1710" s="300"/>
      <c r="R1710" s="162"/>
      <c r="S1710" s="160"/>
      <c r="T1710" s="300"/>
      <c r="U1710" s="162"/>
      <c r="V1710" s="160"/>
      <c r="W1710" s="300"/>
      <c r="X1710" s="162"/>
      <c r="Y1710" s="160"/>
      <c r="Z1710" s="147"/>
      <c r="AA1710" s="58"/>
      <c r="AB1710" s="148"/>
      <c r="AC1710" s="111"/>
      <c r="AD1710" s="58"/>
      <c r="AE1710" s="148"/>
      <c r="AF1710" s="59"/>
      <c r="AG1710" s="60"/>
      <c r="AH1710" s="58"/>
      <c r="AI1710" s="59"/>
      <c r="AJ1710" s="60"/>
      <c r="AK1710" s="58"/>
      <c r="AL1710" s="111"/>
      <c r="AM1710" s="111"/>
      <c r="AN1710" s="111"/>
      <c r="AO1710" s="855" t="str">
        <f t="shared" si="1585"/>
        <v/>
      </c>
      <c r="BE1710" s="244"/>
      <c r="BF1710" s="244"/>
      <c r="BG1710" s="244"/>
      <c r="BH1710" s="244"/>
      <c r="CC1710" s="513" t="str">
        <f t="shared" si="1586"/>
        <v/>
      </c>
      <c r="CD1710" s="513" t="str">
        <f t="shared" si="1587"/>
        <v/>
      </c>
      <c r="CE1710" s="513" t="str">
        <f t="shared" si="1588"/>
        <v/>
      </c>
      <c r="CF1710" s="513" t="str">
        <f t="shared" si="1589"/>
        <v/>
      </c>
      <c r="CG1710" s="513" t="str">
        <f t="shared" si="1590"/>
        <v/>
      </c>
      <c r="CH1710" s="513" t="str">
        <f t="shared" si="1591"/>
        <v/>
      </c>
      <c r="CI1710" s="513" t="str">
        <f t="shared" si="1592"/>
        <v/>
      </c>
      <c r="CJ1710" s="513"/>
      <c r="CK1710" s="513" t="str">
        <f t="shared" si="1593"/>
        <v/>
      </c>
      <c r="CL1710" s="513" t="str">
        <f t="shared" si="1594"/>
        <v/>
      </c>
      <c r="CM1710" s="513"/>
      <c r="CN1710" s="513" t="str">
        <f t="shared" si="1595"/>
        <v/>
      </c>
      <c r="CO1710" s="513" t="str">
        <f t="shared" si="1596"/>
        <v/>
      </c>
      <c r="CR1710" s="822">
        <f t="shared" si="1597"/>
        <v>0</v>
      </c>
      <c r="CS1710" s="822">
        <f t="shared" si="1598"/>
        <v>0</v>
      </c>
      <c r="CT1710" s="823">
        <f t="shared" si="1599"/>
        <v>0</v>
      </c>
      <c r="CU1710" s="817">
        <f t="shared" si="1600"/>
        <v>0</v>
      </c>
      <c r="CV1710" s="817">
        <f t="shared" si="1601"/>
        <v>0</v>
      </c>
      <c r="CW1710" s="817">
        <f t="shared" si="1602"/>
        <v>0</v>
      </c>
      <c r="CX1710" s="817">
        <f t="shared" si="1603"/>
        <v>0</v>
      </c>
      <c r="CY1710" s="817"/>
      <c r="CZ1710" s="817">
        <f t="shared" si="1604"/>
        <v>0</v>
      </c>
      <c r="DA1710" s="817">
        <f t="shared" si="1605"/>
        <v>0</v>
      </c>
      <c r="DB1710" s="817"/>
      <c r="DC1710" s="822">
        <f t="shared" si="1606"/>
        <v>0</v>
      </c>
      <c r="DD1710" s="822">
        <f t="shared" si="1607"/>
        <v>0</v>
      </c>
    </row>
    <row r="1711" spans="1:108">
      <c r="A1711" s="370">
        <v>1502006</v>
      </c>
      <c r="B1711" s="415" t="s">
        <v>2773</v>
      </c>
      <c r="C1711" s="57">
        <f t="shared" si="1608"/>
        <v>0</v>
      </c>
      <c r="D1711" s="478"/>
      <c r="E1711" s="145"/>
      <c r="F1711" s="146"/>
      <c r="G1711" s="280"/>
      <c r="H1711" s="164">
        <f t="shared" si="1584"/>
        <v>0</v>
      </c>
      <c r="I1711" s="58"/>
      <c r="J1711" s="148"/>
      <c r="K1711" s="59"/>
      <c r="L1711" s="110"/>
      <c r="M1711" s="148"/>
      <c r="N1711" s="111"/>
      <c r="O1711" s="162"/>
      <c r="P1711" s="160"/>
      <c r="Q1711" s="300"/>
      <c r="R1711" s="162"/>
      <c r="S1711" s="160"/>
      <c r="T1711" s="300"/>
      <c r="U1711" s="162"/>
      <c r="V1711" s="160"/>
      <c r="W1711" s="300"/>
      <c r="X1711" s="162"/>
      <c r="Y1711" s="160"/>
      <c r="Z1711" s="147"/>
      <c r="AA1711" s="58"/>
      <c r="AB1711" s="148"/>
      <c r="AC1711" s="111"/>
      <c r="AD1711" s="58"/>
      <c r="AE1711" s="148"/>
      <c r="AF1711" s="59"/>
      <c r="AG1711" s="60"/>
      <c r="AH1711" s="58"/>
      <c r="AI1711" s="59"/>
      <c r="AJ1711" s="60"/>
      <c r="AK1711" s="58"/>
      <c r="AL1711" s="111"/>
      <c r="AM1711" s="111"/>
      <c r="AN1711" s="111"/>
      <c r="AO1711" s="855" t="str">
        <f t="shared" si="1585"/>
        <v/>
      </c>
      <c r="BE1711" s="244"/>
      <c r="BF1711" s="244"/>
      <c r="BG1711" s="244"/>
      <c r="BH1711" s="244"/>
      <c r="CC1711" s="513" t="str">
        <f t="shared" si="1586"/>
        <v/>
      </c>
      <c r="CD1711" s="513" t="str">
        <f t="shared" si="1587"/>
        <v/>
      </c>
      <c r="CE1711" s="513" t="str">
        <f t="shared" si="1588"/>
        <v/>
      </c>
      <c r="CF1711" s="513" t="str">
        <f t="shared" si="1589"/>
        <v/>
      </c>
      <c r="CG1711" s="513" t="str">
        <f t="shared" si="1590"/>
        <v/>
      </c>
      <c r="CH1711" s="513" t="str">
        <f t="shared" si="1591"/>
        <v/>
      </c>
      <c r="CI1711" s="513" t="str">
        <f t="shared" si="1592"/>
        <v/>
      </c>
      <c r="CJ1711" s="513"/>
      <c r="CK1711" s="513" t="str">
        <f t="shared" si="1593"/>
        <v/>
      </c>
      <c r="CL1711" s="513" t="str">
        <f t="shared" si="1594"/>
        <v/>
      </c>
      <c r="CM1711" s="513"/>
      <c r="CN1711" s="513" t="str">
        <f t="shared" si="1595"/>
        <v/>
      </c>
      <c r="CO1711" s="513" t="str">
        <f t="shared" si="1596"/>
        <v/>
      </c>
      <c r="CR1711" s="822">
        <f t="shared" si="1597"/>
        <v>0</v>
      </c>
      <c r="CS1711" s="822">
        <f t="shared" si="1598"/>
        <v>0</v>
      </c>
      <c r="CT1711" s="823">
        <f t="shared" si="1599"/>
        <v>0</v>
      </c>
      <c r="CU1711" s="817">
        <f t="shared" si="1600"/>
        <v>0</v>
      </c>
      <c r="CV1711" s="817">
        <f t="shared" si="1601"/>
        <v>0</v>
      </c>
      <c r="CW1711" s="817">
        <f t="shared" si="1602"/>
        <v>0</v>
      </c>
      <c r="CX1711" s="817">
        <f t="shared" si="1603"/>
        <v>0</v>
      </c>
      <c r="CY1711" s="817"/>
      <c r="CZ1711" s="817">
        <f t="shared" si="1604"/>
        <v>0</v>
      </c>
      <c r="DA1711" s="817">
        <f t="shared" si="1605"/>
        <v>0</v>
      </c>
      <c r="DB1711" s="817"/>
      <c r="DC1711" s="822">
        <f t="shared" si="1606"/>
        <v>0</v>
      </c>
      <c r="DD1711" s="822">
        <f t="shared" si="1607"/>
        <v>0</v>
      </c>
    </row>
    <row r="1712" spans="1:108">
      <c r="A1712" s="370">
        <v>1502007</v>
      </c>
      <c r="B1712" s="415" t="s">
        <v>2774</v>
      </c>
      <c r="C1712" s="57">
        <f t="shared" si="1608"/>
        <v>0</v>
      </c>
      <c r="D1712" s="478"/>
      <c r="E1712" s="145"/>
      <c r="F1712" s="146"/>
      <c r="G1712" s="280"/>
      <c r="H1712" s="164">
        <f t="shared" si="1584"/>
        <v>0</v>
      </c>
      <c r="I1712" s="58"/>
      <c r="J1712" s="148"/>
      <c r="K1712" s="59"/>
      <c r="L1712" s="110"/>
      <c r="M1712" s="148"/>
      <c r="N1712" s="111"/>
      <c r="O1712" s="162"/>
      <c r="P1712" s="160"/>
      <c r="Q1712" s="300"/>
      <c r="R1712" s="162"/>
      <c r="S1712" s="160"/>
      <c r="T1712" s="300"/>
      <c r="U1712" s="162"/>
      <c r="V1712" s="160"/>
      <c r="W1712" s="300"/>
      <c r="X1712" s="162"/>
      <c r="Y1712" s="160"/>
      <c r="Z1712" s="147"/>
      <c r="AA1712" s="58"/>
      <c r="AB1712" s="148"/>
      <c r="AC1712" s="111"/>
      <c r="AD1712" s="58"/>
      <c r="AE1712" s="148"/>
      <c r="AF1712" s="59"/>
      <c r="AG1712" s="60"/>
      <c r="AH1712" s="58"/>
      <c r="AI1712" s="59"/>
      <c r="AJ1712" s="60"/>
      <c r="AK1712" s="58"/>
      <c r="AL1712" s="111"/>
      <c r="AM1712" s="111"/>
      <c r="AN1712" s="111"/>
      <c r="AO1712" s="855" t="str">
        <f t="shared" si="1585"/>
        <v/>
      </c>
      <c r="BE1712" s="244"/>
      <c r="BF1712" s="244"/>
      <c r="BG1712" s="244"/>
      <c r="BH1712" s="244"/>
      <c r="CC1712" s="513" t="str">
        <f t="shared" si="1586"/>
        <v/>
      </c>
      <c r="CD1712" s="513" t="str">
        <f t="shared" si="1587"/>
        <v/>
      </c>
      <c r="CE1712" s="513" t="str">
        <f t="shared" si="1588"/>
        <v/>
      </c>
      <c r="CF1712" s="513" t="str">
        <f t="shared" si="1589"/>
        <v/>
      </c>
      <c r="CG1712" s="513" t="str">
        <f t="shared" si="1590"/>
        <v/>
      </c>
      <c r="CH1712" s="513" t="str">
        <f t="shared" si="1591"/>
        <v/>
      </c>
      <c r="CI1712" s="513" t="str">
        <f t="shared" si="1592"/>
        <v/>
      </c>
      <c r="CJ1712" s="513"/>
      <c r="CK1712" s="513" t="str">
        <f t="shared" si="1593"/>
        <v/>
      </c>
      <c r="CL1712" s="513" t="str">
        <f t="shared" si="1594"/>
        <v/>
      </c>
      <c r="CM1712" s="513"/>
      <c r="CN1712" s="513" t="str">
        <f t="shared" si="1595"/>
        <v/>
      </c>
      <c r="CO1712" s="513" t="str">
        <f t="shared" si="1596"/>
        <v/>
      </c>
      <c r="CR1712" s="822">
        <f t="shared" si="1597"/>
        <v>0</v>
      </c>
      <c r="CS1712" s="822">
        <f t="shared" si="1598"/>
        <v>0</v>
      </c>
      <c r="CT1712" s="823">
        <f t="shared" si="1599"/>
        <v>0</v>
      </c>
      <c r="CU1712" s="817">
        <f t="shared" si="1600"/>
        <v>0</v>
      </c>
      <c r="CV1712" s="817">
        <f t="shared" si="1601"/>
        <v>0</v>
      </c>
      <c r="CW1712" s="817">
        <f t="shared" si="1602"/>
        <v>0</v>
      </c>
      <c r="CX1712" s="817">
        <f t="shared" si="1603"/>
        <v>0</v>
      </c>
      <c r="CY1712" s="817"/>
      <c r="CZ1712" s="817">
        <f t="shared" si="1604"/>
        <v>0</v>
      </c>
      <c r="DA1712" s="817">
        <f t="shared" si="1605"/>
        <v>0</v>
      </c>
      <c r="DB1712" s="817"/>
      <c r="DC1712" s="822">
        <f t="shared" si="1606"/>
        <v>0</v>
      </c>
      <c r="DD1712" s="822">
        <f t="shared" si="1607"/>
        <v>0</v>
      </c>
    </row>
    <row r="1713" spans="1:108">
      <c r="A1713" s="370">
        <v>1502008</v>
      </c>
      <c r="B1713" s="380" t="s">
        <v>2775</v>
      </c>
      <c r="C1713" s="57">
        <f t="shared" si="1608"/>
        <v>0</v>
      </c>
      <c r="D1713" s="478"/>
      <c r="E1713" s="145"/>
      <c r="F1713" s="146"/>
      <c r="G1713" s="280"/>
      <c r="H1713" s="164">
        <f t="shared" si="1584"/>
        <v>0</v>
      </c>
      <c r="I1713" s="58"/>
      <c r="J1713" s="148"/>
      <c r="K1713" s="59"/>
      <c r="L1713" s="110"/>
      <c r="M1713" s="148"/>
      <c r="N1713" s="111"/>
      <c r="O1713" s="175">
        <f t="shared" ref="O1713:O1776" si="1609">SUM(P1713:Q1713)</f>
        <v>0</v>
      </c>
      <c r="P1713" s="110"/>
      <c r="Q1713" s="111"/>
      <c r="R1713" s="175">
        <f t="shared" ref="R1713:R1776" si="1610">SUM(S1713:T1713)</f>
        <v>0</v>
      </c>
      <c r="S1713" s="110"/>
      <c r="T1713" s="111"/>
      <c r="U1713" s="175">
        <f t="shared" ref="U1713:U1776" si="1611">SUM(V1713:W1713)</f>
        <v>0</v>
      </c>
      <c r="V1713" s="110"/>
      <c r="W1713" s="111"/>
      <c r="X1713" s="175">
        <f t="shared" ref="X1713:X1776" si="1612">SUM(Y1713:Z1713)</f>
        <v>0</v>
      </c>
      <c r="Y1713" s="110"/>
      <c r="Z1713" s="282"/>
      <c r="AA1713" s="58"/>
      <c r="AB1713" s="148"/>
      <c r="AC1713" s="111"/>
      <c r="AD1713" s="58"/>
      <c r="AE1713" s="148"/>
      <c r="AF1713" s="59"/>
      <c r="AG1713" s="60"/>
      <c r="AH1713" s="58"/>
      <c r="AI1713" s="59"/>
      <c r="AJ1713" s="60"/>
      <c r="AK1713" s="81"/>
      <c r="AL1713" s="271"/>
      <c r="AM1713" s="271"/>
      <c r="AN1713" s="271"/>
      <c r="AO1713" s="855" t="str">
        <f t="shared" si="1585"/>
        <v/>
      </c>
      <c r="BE1713" s="244"/>
      <c r="BF1713" s="244"/>
      <c r="BG1713" s="244"/>
      <c r="BH1713" s="244"/>
      <c r="CC1713" s="513" t="str">
        <f t="shared" si="1586"/>
        <v/>
      </c>
      <c r="CD1713" s="513" t="str">
        <f t="shared" si="1587"/>
        <v/>
      </c>
      <c r="CE1713" s="513" t="str">
        <f t="shared" si="1588"/>
        <v/>
      </c>
      <c r="CF1713" s="513" t="str">
        <f t="shared" si="1589"/>
        <v/>
      </c>
      <c r="CG1713" s="513" t="str">
        <f t="shared" si="1590"/>
        <v/>
      </c>
      <c r="CH1713" s="513" t="str">
        <f t="shared" si="1591"/>
        <v/>
      </c>
      <c r="CI1713" s="513" t="str">
        <f t="shared" si="1592"/>
        <v/>
      </c>
      <c r="CJ1713" s="513"/>
      <c r="CK1713" s="513" t="str">
        <f t="shared" si="1593"/>
        <v/>
      </c>
      <c r="CL1713" s="513" t="str">
        <f t="shared" si="1594"/>
        <v/>
      </c>
      <c r="CM1713" s="513"/>
      <c r="CN1713" s="244"/>
      <c r="CO1713" s="244"/>
      <c r="CR1713" s="822">
        <f t="shared" si="1597"/>
        <v>0</v>
      </c>
      <c r="CS1713" s="822">
        <f t="shared" si="1598"/>
        <v>0</v>
      </c>
      <c r="CT1713" s="823">
        <f t="shared" si="1599"/>
        <v>0</v>
      </c>
      <c r="CU1713" s="817">
        <f t="shared" si="1600"/>
        <v>0</v>
      </c>
      <c r="CV1713" s="817">
        <f t="shared" si="1601"/>
        <v>0</v>
      </c>
      <c r="CW1713" s="817">
        <f t="shared" si="1602"/>
        <v>0</v>
      </c>
      <c r="CX1713" s="817">
        <f t="shared" si="1603"/>
        <v>0</v>
      </c>
      <c r="CY1713" s="817"/>
      <c r="CZ1713" s="817">
        <f t="shared" si="1604"/>
        <v>0</v>
      </c>
      <c r="DA1713" s="817">
        <f t="shared" si="1605"/>
        <v>0</v>
      </c>
      <c r="DB1713" s="817"/>
      <c r="DC1713" s="244"/>
      <c r="DD1713" s="244"/>
    </row>
    <row r="1714" spans="1:108">
      <c r="A1714" s="370">
        <v>1502009</v>
      </c>
      <c r="B1714" s="380" t="s">
        <v>2776</v>
      </c>
      <c r="C1714" s="57">
        <f t="shared" si="1608"/>
        <v>0</v>
      </c>
      <c r="D1714" s="478"/>
      <c r="E1714" s="145"/>
      <c r="F1714" s="146"/>
      <c r="G1714" s="280"/>
      <c r="H1714" s="164">
        <f t="shared" si="1584"/>
        <v>0</v>
      </c>
      <c r="I1714" s="58"/>
      <c r="J1714" s="148"/>
      <c r="K1714" s="59"/>
      <c r="L1714" s="110"/>
      <c r="M1714" s="148"/>
      <c r="N1714" s="111"/>
      <c r="O1714" s="175">
        <f t="shared" si="1609"/>
        <v>0</v>
      </c>
      <c r="P1714" s="110"/>
      <c r="Q1714" s="111"/>
      <c r="R1714" s="175">
        <f t="shared" si="1610"/>
        <v>0</v>
      </c>
      <c r="S1714" s="110"/>
      <c r="T1714" s="111"/>
      <c r="U1714" s="175">
        <f t="shared" si="1611"/>
        <v>0</v>
      </c>
      <c r="V1714" s="110"/>
      <c r="W1714" s="111"/>
      <c r="X1714" s="175">
        <f t="shared" si="1612"/>
        <v>0</v>
      </c>
      <c r="Y1714" s="110"/>
      <c r="Z1714" s="282"/>
      <c r="AA1714" s="58"/>
      <c r="AB1714" s="148"/>
      <c r="AC1714" s="111"/>
      <c r="AD1714" s="58"/>
      <c r="AE1714" s="148"/>
      <c r="AF1714" s="59"/>
      <c r="AG1714" s="60"/>
      <c r="AH1714" s="58"/>
      <c r="AI1714" s="59"/>
      <c r="AJ1714" s="60"/>
      <c r="AK1714" s="81"/>
      <c r="AL1714" s="271"/>
      <c r="AM1714" s="271"/>
      <c r="AN1714" s="271"/>
      <c r="AO1714" s="855" t="str">
        <f t="shared" si="1585"/>
        <v/>
      </c>
      <c r="BE1714" s="244"/>
      <c r="BF1714" s="244"/>
      <c r="BG1714" s="244"/>
      <c r="BH1714" s="244"/>
      <c r="CC1714" s="513" t="str">
        <f t="shared" si="1586"/>
        <v/>
      </c>
      <c r="CD1714" s="513" t="str">
        <f t="shared" si="1587"/>
        <v/>
      </c>
      <c r="CE1714" s="513" t="str">
        <f t="shared" si="1588"/>
        <v/>
      </c>
      <c r="CF1714" s="513" t="str">
        <f t="shared" si="1589"/>
        <v/>
      </c>
      <c r="CG1714" s="513" t="str">
        <f t="shared" si="1590"/>
        <v/>
      </c>
      <c r="CH1714" s="513" t="str">
        <f t="shared" si="1591"/>
        <v/>
      </c>
      <c r="CI1714" s="513" t="str">
        <f t="shared" si="1592"/>
        <v/>
      </c>
      <c r="CJ1714" s="513"/>
      <c r="CK1714" s="513" t="str">
        <f t="shared" si="1593"/>
        <v/>
      </c>
      <c r="CL1714" s="513" t="str">
        <f t="shared" si="1594"/>
        <v/>
      </c>
      <c r="CM1714" s="513"/>
      <c r="CN1714" s="244"/>
      <c r="CO1714" s="244"/>
      <c r="CR1714" s="822">
        <f t="shared" si="1597"/>
        <v>0</v>
      </c>
      <c r="CS1714" s="822">
        <f t="shared" si="1598"/>
        <v>0</v>
      </c>
      <c r="CT1714" s="823">
        <f t="shared" si="1599"/>
        <v>0</v>
      </c>
      <c r="CU1714" s="817">
        <f t="shared" si="1600"/>
        <v>0</v>
      </c>
      <c r="CV1714" s="817">
        <f t="shared" si="1601"/>
        <v>0</v>
      </c>
      <c r="CW1714" s="817">
        <f t="shared" si="1602"/>
        <v>0</v>
      </c>
      <c r="CX1714" s="817">
        <f t="shared" si="1603"/>
        <v>0</v>
      </c>
      <c r="CY1714" s="817"/>
      <c r="CZ1714" s="817">
        <f t="shared" si="1604"/>
        <v>0</v>
      </c>
      <c r="DA1714" s="817">
        <f t="shared" si="1605"/>
        <v>0</v>
      </c>
      <c r="DB1714" s="817"/>
      <c r="DC1714" s="244"/>
      <c r="DD1714" s="244"/>
    </row>
    <row r="1715" spans="1:108">
      <c r="A1715" s="370">
        <v>1502010</v>
      </c>
      <c r="B1715" s="380" t="s">
        <v>2777</v>
      </c>
      <c r="C1715" s="57">
        <f t="shared" si="1608"/>
        <v>0</v>
      </c>
      <c r="D1715" s="478"/>
      <c r="E1715" s="145"/>
      <c r="F1715" s="146"/>
      <c r="G1715" s="280"/>
      <c r="H1715" s="164">
        <f t="shared" si="1584"/>
        <v>0</v>
      </c>
      <c r="I1715" s="58"/>
      <c r="J1715" s="148"/>
      <c r="K1715" s="59"/>
      <c r="L1715" s="110"/>
      <c r="M1715" s="148"/>
      <c r="N1715" s="111"/>
      <c r="O1715" s="175">
        <f t="shared" si="1609"/>
        <v>0</v>
      </c>
      <c r="P1715" s="110"/>
      <c r="Q1715" s="111"/>
      <c r="R1715" s="175">
        <f t="shared" si="1610"/>
        <v>0</v>
      </c>
      <c r="S1715" s="110"/>
      <c r="T1715" s="111"/>
      <c r="U1715" s="175">
        <f t="shared" si="1611"/>
        <v>0</v>
      </c>
      <c r="V1715" s="110"/>
      <c r="W1715" s="111"/>
      <c r="X1715" s="175">
        <f t="shared" si="1612"/>
        <v>0</v>
      </c>
      <c r="Y1715" s="110"/>
      <c r="Z1715" s="282"/>
      <c r="AA1715" s="58"/>
      <c r="AB1715" s="148"/>
      <c r="AC1715" s="111"/>
      <c r="AD1715" s="58"/>
      <c r="AE1715" s="148"/>
      <c r="AF1715" s="59"/>
      <c r="AG1715" s="60"/>
      <c r="AH1715" s="58"/>
      <c r="AI1715" s="59"/>
      <c r="AJ1715" s="60"/>
      <c r="AK1715" s="81"/>
      <c r="AL1715" s="271"/>
      <c r="AM1715" s="271"/>
      <c r="AN1715" s="271"/>
      <c r="AO1715" s="855" t="str">
        <f t="shared" si="1585"/>
        <v/>
      </c>
      <c r="BE1715" s="244"/>
      <c r="BF1715" s="244"/>
      <c r="BG1715" s="244"/>
      <c r="BH1715" s="244"/>
      <c r="CC1715" s="513" t="str">
        <f t="shared" si="1586"/>
        <v/>
      </c>
      <c r="CD1715" s="513" t="str">
        <f t="shared" si="1587"/>
        <v/>
      </c>
      <c r="CE1715" s="513" t="str">
        <f t="shared" si="1588"/>
        <v/>
      </c>
      <c r="CF1715" s="513" t="str">
        <f t="shared" si="1589"/>
        <v/>
      </c>
      <c r="CG1715" s="513" t="str">
        <f t="shared" si="1590"/>
        <v/>
      </c>
      <c r="CH1715" s="513" t="str">
        <f t="shared" si="1591"/>
        <v/>
      </c>
      <c r="CI1715" s="513" t="str">
        <f t="shared" si="1592"/>
        <v/>
      </c>
      <c r="CJ1715" s="513"/>
      <c r="CK1715" s="513" t="str">
        <f t="shared" si="1593"/>
        <v/>
      </c>
      <c r="CL1715" s="513" t="str">
        <f t="shared" si="1594"/>
        <v/>
      </c>
      <c r="CM1715" s="513"/>
      <c r="CN1715" s="244"/>
      <c r="CO1715" s="244"/>
      <c r="CR1715" s="822">
        <f t="shared" si="1597"/>
        <v>0</v>
      </c>
      <c r="CS1715" s="822">
        <f t="shared" si="1598"/>
        <v>0</v>
      </c>
      <c r="CT1715" s="823">
        <f t="shared" si="1599"/>
        <v>0</v>
      </c>
      <c r="CU1715" s="817">
        <f t="shared" si="1600"/>
        <v>0</v>
      </c>
      <c r="CV1715" s="817">
        <f t="shared" si="1601"/>
        <v>0</v>
      </c>
      <c r="CW1715" s="817">
        <f t="shared" si="1602"/>
        <v>0</v>
      </c>
      <c r="CX1715" s="817">
        <f t="shared" si="1603"/>
        <v>0</v>
      </c>
      <c r="CY1715" s="817"/>
      <c r="CZ1715" s="817">
        <f t="shared" si="1604"/>
        <v>0</v>
      </c>
      <c r="DA1715" s="817">
        <f t="shared" si="1605"/>
        <v>0</v>
      </c>
      <c r="DB1715" s="817"/>
      <c r="DC1715" s="244"/>
      <c r="DD1715" s="244"/>
    </row>
    <row r="1716" spans="1:108">
      <c r="A1716" s="370">
        <v>1502011</v>
      </c>
      <c r="B1716" s="380" t="s">
        <v>2778</v>
      </c>
      <c r="C1716" s="57">
        <f t="shared" si="1608"/>
        <v>0</v>
      </c>
      <c r="D1716" s="478"/>
      <c r="E1716" s="145"/>
      <c r="F1716" s="146"/>
      <c r="G1716" s="280"/>
      <c r="H1716" s="164">
        <f t="shared" si="1584"/>
        <v>0</v>
      </c>
      <c r="I1716" s="58"/>
      <c r="J1716" s="148"/>
      <c r="K1716" s="59"/>
      <c r="L1716" s="110"/>
      <c r="M1716" s="148"/>
      <c r="N1716" s="111"/>
      <c r="O1716" s="175">
        <f t="shared" si="1609"/>
        <v>0</v>
      </c>
      <c r="P1716" s="110"/>
      <c r="Q1716" s="111"/>
      <c r="R1716" s="175">
        <f t="shared" si="1610"/>
        <v>0</v>
      </c>
      <c r="S1716" s="110"/>
      <c r="T1716" s="111"/>
      <c r="U1716" s="175">
        <f t="shared" si="1611"/>
        <v>0</v>
      </c>
      <c r="V1716" s="110"/>
      <c r="W1716" s="111"/>
      <c r="X1716" s="175">
        <f t="shared" si="1612"/>
        <v>0</v>
      </c>
      <c r="Y1716" s="110"/>
      <c r="Z1716" s="282"/>
      <c r="AA1716" s="58"/>
      <c r="AB1716" s="148"/>
      <c r="AC1716" s="111"/>
      <c r="AD1716" s="58"/>
      <c r="AE1716" s="148"/>
      <c r="AF1716" s="59"/>
      <c r="AG1716" s="60"/>
      <c r="AH1716" s="58"/>
      <c r="AI1716" s="59"/>
      <c r="AJ1716" s="60"/>
      <c r="AK1716" s="81"/>
      <c r="AL1716" s="271"/>
      <c r="AM1716" s="271"/>
      <c r="AN1716" s="271"/>
      <c r="AO1716" s="855" t="str">
        <f t="shared" si="1585"/>
        <v/>
      </c>
      <c r="BE1716" s="244"/>
      <c r="BF1716" s="244"/>
      <c r="BG1716" s="244"/>
      <c r="BH1716" s="244"/>
      <c r="CC1716" s="513" t="str">
        <f t="shared" si="1586"/>
        <v/>
      </c>
      <c r="CD1716" s="513" t="str">
        <f t="shared" si="1587"/>
        <v/>
      </c>
      <c r="CE1716" s="513" t="str">
        <f t="shared" si="1588"/>
        <v/>
      </c>
      <c r="CF1716" s="513" t="str">
        <f t="shared" si="1589"/>
        <v/>
      </c>
      <c r="CG1716" s="513" t="str">
        <f t="shared" si="1590"/>
        <v/>
      </c>
      <c r="CH1716" s="513" t="str">
        <f t="shared" si="1591"/>
        <v/>
      </c>
      <c r="CI1716" s="513" t="str">
        <f t="shared" si="1592"/>
        <v/>
      </c>
      <c r="CJ1716" s="513"/>
      <c r="CK1716" s="513" t="str">
        <f t="shared" si="1593"/>
        <v/>
      </c>
      <c r="CL1716" s="513" t="str">
        <f t="shared" si="1594"/>
        <v/>
      </c>
      <c r="CM1716" s="513"/>
      <c r="CN1716" s="244"/>
      <c r="CO1716" s="244"/>
      <c r="CR1716" s="822">
        <f t="shared" si="1597"/>
        <v>0</v>
      </c>
      <c r="CS1716" s="822">
        <f t="shared" si="1598"/>
        <v>0</v>
      </c>
      <c r="CT1716" s="823">
        <f t="shared" si="1599"/>
        <v>0</v>
      </c>
      <c r="CU1716" s="817">
        <f t="shared" si="1600"/>
        <v>0</v>
      </c>
      <c r="CV1716" s="817">
        <f t="shared" si="1601"/>
        <v>0</v>
      </c>
      <c r="CW1716" s="817">
        <f t="shared" si="1602"/>
        <v>0</v>
      </c>
      <c r="CX1716" s="817">
        <f t="shared" si="1603"/>
        <v>0</v>
      </c>
      <c r="CY1716" s="817"/>
      <c r="CZ1716" s="817">
        <f t="shared" si="1604"/>
        <v>0</v>
      </c>
      <c r="DA1716" s="817">
        <f t="shared" si="1605"/>
        <v>0</v>
      </c>
      <c r="DB1716" s="817"/>
      <c r="DC1716" s="244"/>
      <c r="DD1716" s="244"/>
    </row>
    <row r="1717" spans="1:108">
      <c r="A1717" s="370">
        <v>1502012</v>
      </c>
      <c r="B1717" s="380" t="s">
        <v>2779</v>
      </c>
      <c r="C1717" s="57">
        <f t="shared" si="1608"/>
        <v>0</v>
      </c>
      <c r="D1717" s="478"/>
      <c r="E1717" s="145"/>
      <c r="F1717" s="146"/>
      <c r="G1717" s="280"/>
      <c r="H1717" s="164">
        <f t="shared" si="1584"/>
        <v>0</v>
      </c>
      <c r="I1717" s="58"/>
      <c r="J1717" s="148"/>
      <c r="K1717" s="59"/>
      <c r="L1717" s="110"/>
      <c r="M1717" s="148"/>
      <c r="N1717" s="111"/>
      <c r="O1717" s="162"/>
      <c r="P1717" s="160"/>
      <c r="Q1717" s="300"/>
      <c r="R1717" s="162"/>
      <c r="S1717" s="160"/>
      <c r="T1717" s="300"/>
      <c r="U1717" s="162"/>
      <c r="V1717" s="160"/>
      <c r="W1717" s="300"/>
      <c r="X1717" s="162"/>
      <c r="Y1717" s="160"/>
      <c r="Z1717" s="147"/>
      <c r="AA1717" s="58"/>
      <c r="AB1717" s="148"/>
      <c r="AC1717" s="111"/>
      <c r="AD1717" s="58"/>
      <c r="AE1717" s="148"/>
      <c r="AF1717" s="59"/>
      <c r="AG1717" s="60"/>
      <c r="AH1717" s="58"/>
      <c r="AI1717" s="59"/>
      <c r="AJ1717" s="60"/>
      <c r="AK1717" s="58"/>
      <c r="AL1717" s="111"/>
      <c r="AM1717" s="111"/>
      <c r="AN1717" s="111"/>
      <c r="AO1717" s="855" t="str">
        <f t="shared" si="1585"/>
        <v/>
      </c>
      <c r="BE1717" s="244"/>
      <c r="BF1717" s="244"/>
      <c r="BG1717" s="244"/>
      <c r="BH1717" s="244"/>
      <c r="CC1717" s="513" t="str">
        <f t="shared" si="1586"/>
        <v/>
      </c>
      <c r="CD1717" s="513" t="str">
        <f t="shared" si="1587"/>
        <v/>
      </c>
      <c r="CE1717" s="513" t="str">
        <f t="shared" si="1588"/>
        <v/>
      </c>
      <c r="CF1717" s="513" t="str">
        <f t="shared" si="1589"/>
        <v/>
      </c>
      <c r="CG1717" s="513" t="str">
        <f t="shared" si="1590"/>
        <v/>
      </c>
      <c r="CH1717" s="513" t="str">
        <f t="shared" si="1591"/>
        <v/>
      </c>
      <c r="CI1717" s="513" t="str">
        <f t="shared" si="1592"/>
        <v/>
      </c>
      <c r="CJ1717" s="513"/>
      <c r="CK1717" s="513" t="str">
        <f t="shared" si="1593"/>
        <v/>
      </c>
      <c r="CL1717" s="513" t="str">
        <f t="shared" si="1594"/>
        <v/>
      </c>
      <c r="CM1717" s="513"/>
      <c r="CN1717" s="513" t="str">
        <f t="shared" ref="CN1717" si="1613">IF(AND($C1717&gt;0,AK1717="")," * No olvide digitar la variable Quirófano Cirugía Mayor. Digite Cero si no tiene.",IF(AK1717&gt;$C1717," *  La variable Quirófano Cirugía Mayor No puede ser mayor al Total.",""))</f>
        <v/>
      </c>
      <c r="CO1717" s="513" t="str">
        <f t="shared" ref="CO1717" si="1614">IF(AND($C1717&gt;0,AL1717="")," * No olvide digitar la variable Asistencia Anestésica. Digite Cero si no tiene.",IF(AL1717&gt;$C1717," *  La variable Asistencia Anestésica No puede ser mayor al Total.",""))</f>
        <v/>
      </c>
      <c r="CR1717" s="822">
        <f t="shared" si="1597"/>
        <v>0</v>
      </c>
      <c r="CS1717" s="822">
        <f t="shared" si="1598"/>
        <v>0</v>
      </c>
      <c r="CT1717" s="823">
        <f t="shared" si="1599"/>
        <v>0</v>
      </c>
      <c r="CU1717" s="817">
        <f t="shared" si="1600"/>
        <v>0</v>
      </c>
      <c r="CV1717" s="817">
        <f t="shared" si="1601"/>
        <v>0</v>
      </c>
      <c r="CW1717" s="817">
        <f t="shared" si="1602"/>
        <v>0</v>
      </c>
      <c r="CX1717" s="817">
        <f t="shared" si="1603"/>
        <v>0</v>
      </c>
      <c r="CY1717" s="817"/>
      <c r="CZ1717" s="817">
        <f t="shared" si="1604"/>
        <v>0</v>
      </c>
      <c r="DA1717" s="817">
        <f t="shared" si="1605"/>
        <v>0</v>
      </c>
      <c r="DB1717" s="817"/>
      <c r="DC1717" s="822">
        <f t="shared" ref="DC1717" si="1615">IF(AND($C1717&gt;0,AK1717=""),1,IF(AK1717&gt;$C1717,1,0))</f>
        <v>0</v>
      </c>
      <c r="DD1717" s="822">
        <f t="shared" ref="DD1717" si="1616">IF(AND($C1717&gt;0,AL1717=""),1,IF(AL1717&gt;$C1717,1,0))</f>
        <v>0</v>
      </c>
    </row>
    <row r="1718" spans="1:108">
      <c r="A1718" s="370">
        <v>1502013</v>
      </c>
      <c r="B1718" s="380" t="s">
        <v>2780</v>
      </c>
      <c r="C1718" s="57">
        <f t="shared" si="1608"/>
        <v>0</v>
      </c>
      <c r="D1718" s="478"/>
      <c r="E1718" s="145"/>
      <c r="F1718" s="146"/>
      <c r="G1718" s="280"/>
      <c r="H1718" s="164">
        <f t="shared" si="1584"/>
        <v>0</v>
      </c>
      <c r="I1718" s="58"/>
      <c r="J1718" s="148"/>
      <c r="K1718" s="59"/>
      <c r="L1718" s="110"/>
      <c r="M1718" s="148"/>
      <c r="N1718" s="111"/>
      <c r="O1718" s="175">
        <f t="shared" si="1609"/>
        <v>0</v>
      </c>
      <c r="P1718" s="110"/>
      <c r="Q1718" s="111"/>
      <c r="R1718" s="175">
        <f t="shared" si="1610"/>
        <v>0</v>
      </c>
      <c r="S1718" s="110"/>
      <c r="T1718" s="111"/>
      <c r="U1718" s="175">
        <f t="shared" si="1611"/>
        <v>0</v>
      </c>
      <c r="V1718" s="110"/>
      <c r="W1718" s="111"/>
      <c r="X1718" s="175">
        <f t="shared" si="1612"/>
        <v>0</v>
      </c>
      <c r="Y1718" s="110"/>
      <c r="Z1718" s="282"/>
      <c r="AA1718" s="58"/>
      <c r="AB1718" s="148"/>
      <c r="AC1718" s="111"/>
      <c r="AD1718" s="58"/>
      <c r="AE1718" s="148"/>
      <c r="AF1718" s="59"/>
      <c r="AG1718" s="60"/>
      <c r="AH1718" s="58"/>
      <c r="AI1718" s="59"/>
      <c r="AJ1718" s="60"/>
      <c r="AK1718" s="81"/>
      <c r="AL1718" s="271"/>
      <c r="AM1718" s="271"/>
      <c r="AN1718" s="271"/>
      <c r="AO1718" s="855" t="str">
        <f t="shared" si="1585"/>
        <v/>
      </c>
      <c r="BE1718" s="244"/>
      <c r="BF1718" s="244"/>
      <c r="BG1718" s="244"/>
      <c r="BH1718" s="244"/>
      <c r="CC1718" s="513" t="str">
        <f t="shared" si="1586"/>
        <v/>
      </c>
      <c r="CD1718" s="513" t="str">
        <f t="shared" si="1587"/>
        <v/>
      </c>
      <c r="CE1718" s="513" t="str">
        <f t="shared" si="1588"/>
        <v/>
      </c>
      <c r="CF1718" s="513" t="str">
        <f t="shared" si="1589"/>
        <v/>
      </c>
      <c r="CG1718" s="513" t="str">
        <f t="shared" si="1590"/>
        <v/>
      </c>
      <c r="CH1718" s="513" t="str">
        <f t="shared" si="1591"/>
        <v/>
      </c>
      <c r="CI1718" s="513" t="str">
        <f t="shared" si="1592"/>
        <v/>
      </c>
      <c r="CJ1718" s="513"/>
      <c r="CK1718" s="513" t="str">
        <f t="shared" si="1593"/>
        <v/>
      </c>
      <c r="CL1718" s="513" t="str">
        <f t="shared" si="1594"/>
        <v/>
      </c>
      <c r="CM1718" s="513"/>
      <c r="CN1718" s="244"/>
      <c r="CO1718" s="244"/>
      <c r="CR1718" s="822">
        <f t="shared" si="1597"/>
        <v>0</v>
      </c>
      <c r="CS1718" s="822">
        <f t="shared" si="1598"/>
        <v>0</v>
      </c>
      <c r="CT1718" s="823">
        <f t="shared" si="1599"/>
        <v>0</v>
      </c>
      <c r="CU1718" s="817">
        <f t="shared" si="1600"/>
        <v>0</v>
      </c>
      <c r="CV1718" s="817">
        <f t="shared" si="1601"/>
        <v>0</v>
      </c>
      <c r="CW1718" s="817">
        <f t="shared" si="1602"/>
        <v>0</v>
      </c>
      <c r="CX1718" s="817">
        <f t="shared" si="1603"/>
        <v>0</v>
      </c>
      <c r="CY1718" s="817"/>
      <c r="CZ1718" s="817">
        <f t="shared" si="1604"/>
        <v>0</v>
      </c>
      <c r="DA1718" s="817">
        <f t="shared" si="1605"/>
        <v>0</v>
      </c>
      <c r="DB1718" s="817"/>
      <c r="DC1718" s="244"/>
      <c r="DD1718" s="244"/>
    </row>
    <row r="1719" spans="1:108">
      <c r="A1719" s="370">
        <v>1502067</v>
      </c>
      <c r="B1719" s="380" t="s">
        <v>2781</v>
      </c>
      <c r="C1719" s="57">
        <f t="shared" si="1608"/>
        <v>0</v>
      </c>
      <c r="D1719" s="478"/>
      <c r="E1719" s="145"/>
      <c r="F1719" s="146"/>
      <c r="G1719" s="280"/>
      <c r="H1719" s="164">
        <f t="shared" si="1584"/>
        <v>0</v>
      </c>
      <c r="I1719" s="58"/>
      <c r="J1719" s="148"/>
      <c r="K1719" s="59"/>
      <c r="L1719" s="110"/>
      <c r="M1719" s="148"/>
      <c r="N1719" s="111"/>
      <c r="O1719" s="162"/>
      <c r="P1719" s="160"/>
      <c r="Q1719" s="300"/>
      <c r="R1719" s="162"/>
      <c r="S1719" s="160"/>
      <c r="T1719" s="300"/>
      <c r="U1719" s="162"/>
      <c r="V1719" s="160"/>
      <c r="W1719" s="300"/>
      <c r="X1719" s="162"/>
      <c r="Y1719" s="160"/>
      <c r="Z1719" s="147"/>
      <c r="AA1719" s="58"/>
      <c r="AB1719" s="148"/>
      <c r="AC1719" s="111"/>
      <c r="AD1719" s="58"/>
      <c r="AE1719" s="148"/>
      <c r="AF1719" s="59"/>
      <c r="AG1719" s="60"/>
      <c r="AH1719" s="58"/>
      <c r="AI1719" s="59"/>
      <c r="AJ1719" s="60"/>
      <c r="AK1719" s="58"/>
      <c r="AL1719" s="111"/>
      <c r="AM1719" s="111"/>
      <c r="AN1719" s="111"/>
      <c r="AO1719" s="855" t="str">
        <f t="shared" si="1585"/>
        <v/>
      </c>
      <c r="BE1719" s="244"/>
      <c r="BF1719" s="244"/>
      <c r="BG1719" s="244"/>
      <c r="BH1719" s="244"/>
      <c r="CC1719" s="513" t="str">
        <f t="shared" si="1586"/>
        <v/>
      </c>
      <c r="CD1719" s="513" t="str">
        <f t="shared" si="1587"/>
        <v/>
      </c>
      <c r="CE1719" s="513" t="str">
        <f t="shared" si="1588"/>
        <v/>
      </c>
      <c r="CF1719" s="513" t="str">
        <f t="shared" si="1589"/>
        <v/>
      </c>
      <c r="CG1719" s="513" t="str">
        <f t="shared" si="1590"/>
        <v/>
      </c>
      <c r="CH1719" s="513" t="str">
        <f t="shared" si="1591"/>
        <v/>
      </c>
      <c r="CI1719" s="513" t="str">
        <f t="shared" si="1592"/>
        <v/>
      </c>
      <c r="CJ1719" s="513"/>
      <c r="CK1719" s="513" t="str">
        <f t="shared" si="1593"/>
        <v/>
      </c>
      <c r="CL1719" s="513" t="str">
        <f t="shared" si="1594"/>
        <v/>
      </c>
      <c r="CM1719" s="513"/>
      <c r="CN1719" s="513" t="str">
        <f t="shared" ref="CN1719" si="1617">IF(AND($C1719&gt;0,AK1719="")," * No olvide digitar la variable Quirófano Cirugía Mayor. Digite Cero si no tiene.",IF(AK1719&gt;$C1719," *  La variable Quirófano Cirugía Mayor No puede ser mayor al Total.",""))</f>
        <v/>
      </c>
      <c r="CO1719" s="513" t="str">
        <f t="shared" ref="CO1719" si="1618">IF(AND($C1719&gt;0,AL1719="")," * No olvide digitar la variable Asistencia Anestésica. Digite Cero si no tiene.",IF(AL1719&gt;$C1719," *  La variable Asistencia Anestésica No puede ser mayor al Total.",""))</f>
        <v/>
      </c>
      <c r="CR1719" s="822">
        <f t="shared" si="1597"/>
        <v>0</v>
      </c>
      <c r="CS1719" s="822">
        <f t="shared" si="1598"/>
        <v>0</v>
      </c>
      <c r="CT1719" s="823">
        <f t="shared" si="1599"/>
        <v>0</v>
      </c>
      <c r="CU1719" s="817">
        <f t="shared" si="1600"/>
        <v>0</v>
      </c>
      <c r="CV1719" s="817">
        <f t="shared" si="1601"/>
        <v>0</v>
      </c>
      <c r="CW1719" s="817">
        <f t="shared" si="1602"/>
        <v>0</v>
      </c>
      <c r="CX1719" s="817">
        <f t="shared" si="1603"/>
        <v>0</v>
      </c>
      <c r="CY1719" s="817"/>
      <c r="CZ1719" s="817">
        <f t="shared" si="1604"/>
        <v>0</v>
      </c>
      <c r="DA1719" s="817">
        <f t="shared" si="1605"/>
        <v>0</v>
      </c>
      <c r="DB1719" s="817"/>
      <c r="DC1719" s="822">
        <f t="shared" ref="DC1719" si="1619">IF(AND($C1719&gt;0,AK1719=""),1,IF(AK1719&gt;$C1719,1,0))</f>
        <v>0</v>
      </c>
      <c r="DD1719" s="822">
        <f t="shared" ref="DD1719" si="1620">IF(AND($C1719&gt;0,AL1719=""),1,IF(AL1719&gt;$C1719,1,0))</f>
        <v>0</v>
      </c>
    </row>
    <row r="1720" spans="1:108">
      <c r="A1720" s="370">
        <v>1502068</v>
      </c>
      <c r="B1720" s="380" t="s">
        <v>2782</v>
      </c>
      <c r="C1720" s="57">
        <f t="shared" si="1608"/>
        <v>0</v>
      </c>
      <c r="D1720" s="478"/>
      <c r="E1720" s="145"/>
      <c r="F1720" s="146"/>
      <c r="G1720" s="280"/>
      <c r="H1720" s="164">
        <f t="shared" si="1584"/>
        <v>0</v>
      </c>
      <c r="I1720" s="58"/>
      <c r="J1720" s="148"/>
      <c r="K1720" s="59"/>
      <c r="L1720" s="110"/>
      <c r="M1720" s="148"/>
      <c r="N1720" s="111"/>
      <c r="O1720" s="175">
        <f t="shared" si="1609"/>
        <v>0</v>
      </c>
      <c r="P1720" s="110"/>
      <c r="Q1720" s="111"/>
      <c r="R1720" s="175">
        <f t="shared" si="1610"/>
        <v>0</v>
      </c>
      <c r="S1720" s="110"/>
      <c r="T1720" s="111"/>
      <c r="U1720" s="175">
        <f t="shared" si="1611"/>
        <v>0</v>
      </c>
      <c r="V1720" s="110"/>
      <c r="W1720" s="111"/>
      <c r="X1720" s="175">
        <f t="shared" si="1612"/>
        <v>0</v>
      </c>
      <c r="Y1720" s="110"/>
      <c r="Z1720" s="282"/>
      <c r="AA1720" s="58"/>
      <c r="AB1720" s="148"/>
      <c r="AC1720" s="111"/>
      <c r="AD1720" s="58"/>
      <c r="AE1720" s="148"/>
      <c r="AF1720" s="59"/>
      <c r="AG1720" s="60"/>
      <c r="AH1720" s="58"/>
      <c r="AI1720" s="59"/>
      <c r="AJ1720" s="60"/>
      <c r="AK1720" s="81"/>
      <c r="AL1720" s="271"/>
      <c r="AM1720" s="271"/>
      <c r="AN1720" s="271"/>
      <c r="AO1720" s="855" t="str">
        <f t="shared" si="1585"/>
        <v/>
      </c>
      <c r="BE1720" s="244"/>
      <c r="BF1720" s="244"/>
      <c r="BG1720" s="244"/>
      <c r="BH1720" s="244"/>
      <c r="CC1720" s="513" t="str">
        <f t="shared" si="1586"/>
        <v/>
      </c>
      <c r="CD1720" s="513" t="str">
        <f t="shared" si="1587"/>
        <v/>
      </c>
      <c r="CE1720" s="513" t="str">
        <f t="shared" si="1588"/>
        <v/>
      </c>
      <c r="CF1720" s="513" t="str">
        <f t="shared" si="1589"/>
        <v/>
      </c>
      <c r="CG1720" s="513" t="str">
        <f t="shared" si="1590"/>
        <v/>
      </c>
      <c r="CH1720" s="513" t="str">
        <f t="shared" si="1591"/>
        <v/>
      </c>
      <c r="CI1720" s="513" t="str">
        <f t="shared" si="1592"/>
        <v/>
      </c>
      <c r="CJ1720" s="513"/>
      <c r="CK1720" s="513" t="str">
        <f t="shared" si="1593"/>
        <v/>
      </c>
      <c r="CL1720" s="513" t="str">
        <f t="shared" si="1594"/>
        <v/>
      </c>
      <c r="CM1720" s="513"/>
      <c r="CN1720" s="244"/>
      <c r="CO1720" s="244"/>
      <c r="CR1720" s="822">
        <f t="shared" si="1597"/>
        <v>0</v>
      </c>
      <c r="CS1720" s="822">
        <f t="shared" si="1598"/>
        <v>0</v>
      </c>
      <c r="CT1720" s="823">
        <f t="shared" si="1599"/>
        <v>0</v>
      </c>
      <c r="CU1720" s="817">
        <f t="shared" si="1600"/>
        <v>0</v>
      </c>
      <c r="CV1720" s="817">
        <f t="shared" si="1601"/>
        <v>0</v>
      </c>
      <c r="CW1720" s="817">
        <f t="shared" si="1602"/>
        <v>0</v>
      </c>
      <c r="CX1720" s="817">
        <f t="shared" si="1603"/>
        <v>0</v>
      </c>
      <c r="CY1720" s="817"/>
      <c r="CZ1720" s="817">
        <f t="shared" si="1604"/>
        <v>0</v>
      </c>
      <c r="DA1720" s="817">
        <f t="shared" si="1605"/>
        <v>0</v>
      </c>
      <c r="DB1720" s="817"/>
      <c r="DC1720" s="244"/>
      <c r="DD1720" s="244"/>
    </row>
    <row r="1721" spans="1:108">
      <c r="A1721" s="370">
        <v>1502069</v>
      </c>
      <c r="B1721" s="380" t="s">
        <v>2783</v>
      </c>
      <c r="C1721" s="57">
        <f t="shared" si="1608"/>
        <v>0</v>
      </c>
      <c r="D1721" s="478"/>
      <c r="E1721" s="145"/>
      <c r="F1721" s="146"/>
      <c r="G1721" s="280"/>
      <c r="H1721" s="164">
        <f t="shared" si="1584"/>
        <v>0</v>
      </c>
      <c r="I1721" s="58"/>
      <c r="J1721" s="148"/>
      <c r="K1721" s="59"/>
      <c r="L1721" s="110"/>
      <c r="M1721" s="148"/>
      <c r="N1721" s="111"/>
      <c r="O1721" s="175">
        <f t="shared" si="1609"/>
        <v>0</v>
      </c>
      <c r="P1721" s="110"/>
      <c r="Q1721" s="111"/>
      <c r="R1721" s="175">
        <f t="shared" si="1610"/>
        <v>0</v>
      </c>
      <c r="S1721" s="110"/>
      <c r="T1721" s="111"/>
      <c r="U1721" s="175">
        <f t="shared" si="1611"/>
        <v>0</v>
      </c>
      <c r="V1721" s="110"/>
      <c r="W1721" s="111"/>
      <c r="X1721" s="175">
        <f t="shared" si="1612"/>
        <v>0</v>
      </c>
      <c r="Y1721" s="110"/>
      <c r="Z1721" s="282"/>
      <c r="AA1721" s="58"/>
      <c r="AB1721" s="148"/>
      <c r="AC1721" s="111"/>
      <c r="AD1721" s="58"/>
      <c r="AE1721" s="148"/>
      <c r="AF1721" s="59"/>
      <c r="AG1721" s="60"/>
      <c r="AH1721" s="58"/>
      <c r="AI1721" s="59"/>
      <c r="AJ1721" s="60"/>
      <c r="AK1721" s="81"/>
      <c r="AL1721" s="271"/>
      <c r="AM1721" s="271"/>
      <c r="AN1721" s="271"/>
      <c r="AO1721" s="855" t="str">
        <f t="shared" si="1585"/>
        <v/>
      </c>
      <c r="BE1721" s="244"/>
      <c r="BF1721" s="244"/>
      <c r="BG1721" s="244"/>
      <c r="BH1721" s="244"/>
      <c r="CC1721" s="513" t="str">
        <f t="shared" si="1586"/>
        <v/>
      </c>
      <c r="CD1721" s="513" t="str">
        <f t="shared" si="1587"/>
        <v/>
      </c>
      <c r="CE1721" s="513" t="str">
        <f t="shared" si="1588"/>
        <v/>
      </c>
      <c r="CF1721" s="513" t="str">
        <f t="shared" si="1589"/>
        <v/>
      </c>
      <c r="CG1721" s="513" t="str">
        <f t="shared" si="1590"/>
        <v/>
      </c>
      <c r="CH1721" s="513" t="str">
        <f t="shared" si="1591"/>
        <v/>
      </c>
      <c r="CI1721" s="513" t="str">
        <f t="shared" si="1592"/>
        <v/>
      </c>
      <c r="CJ1721" s="513"/>
      <c r="CK1721" s="513" t="str">
        <f t="shared" si="1593"/>
        <v/>
      </c>
      <c r="CL1721" s="513" t="str">
        <f t="shared" si="1594"/>
        <v/>
      </c>
      <c r="CM1721" s="513"/>
      <c r="CN1721" s="244"/>
      <c r="CO1721" s="244"/>
      <c r="CR1721" s="822">
        <f t="shared" si="1597"/>
        <v>0</v>
      </c>
      <c r="CS1721" s="822">
        <f t="shared" si="1598"/>
        <v>0</v>
      </c>
      <c r="CT1721" s="823">
        <f t="shared" si="1599"/>
        <v>0</v>
      </c>
      <c r="CU1721" s="817">
        <f t="shared" si="1600"/>
        <v>0</v>
      </c>
      <c r="CV1721" s="817">
        <f t="shared" si="1601"/>
        <v>0</v>
      </c>
      <c r="CW1721" s="817">
        <f t="shared" si="1602"/>
        <v>0</v>
      </c>
      <c r="CX1721" s="817">
        <f t="shared" si="1603"/>
        <v>0</v>
      </c>
      <c r="CY1721" s="817"/>
      <c r="CZ1721" s="817">
        <f t="shared" si="1604"/>
        <v>0</v>
      </c>
      <c r="DA1721" s="817">
        <f t="shared" si="1605"/>
        <v>0</v>
      </c>
      <c r="DB1721" s="817"/>
      <c r="DC1721" s="244"/>
      <c r="DD1721" s="244"/>
    </row>
    <row r="1722" spans="1:108">
      <c r="A1722" s="370">
        <v>1502070</v>
      </c>
      <c r="B1722" s="380" t="s">
        <v>2784</v>
      </c>
      <c r="C1722" s="57">
        <f t="shared" si="1608"/>
        <v>0</v>
      </c>
      <c r="D1722" s="478"/>
      <c r="E1722" s="145"/>
      <c r="F1722" s="146"/>
      <c r="G1722" s="280"/>
      <c r="H1722" s="164">
        <f t="shared" si="1584"/>
        <v>0</v>
      </c>
      <c r="I1722" s="58"/>
      <c r="J1722" s="148"/>
      <c r="K1722" s="59"/>
      <c r="L1722" s="110"/>
      <c r="M1722" s="148"/>
      <c r="N1722" s="111"/>
      <c r="O1722" s="175">
        <f t="shared" si="1609"/>
        <v>0</v>
      </c>
      <c r="P1722" s="110"/>
      <c r="Q1722" s="111"/>
      <c r="R1722" s="175">
        <f t="shared" si="1610"/>
        <v>0</v>
      </c>
      <c r="S1722" s="110"/>
      <c r="T1722" s="111"/>
      <c r="U1722" s="175">
        <f t="shared" si="1611"/>
        <v>0</v>
      </c>
      <c r="V1722" s="110"/>
      <c r="W1722" s="111"/>
      <c r="X1722" s="175">
        <f t="shared" si="1612"/>
        <v>0</v>
      </c>
      <c r="Y1722" s="110"/>
      <c r="Z1722" s="282"/>
      <c r="AA1722" s="58"/>
      <c r="AB1722" s="148"/>
      <c r="AC1722" s="111"/>
      <c r="AD1722" s="58"/>
      <c r="AE1722" s="148"/>
      <c r="AF1722" s="59"/>
      <c r="AG1722" s="60"/>
      <c r="AH1722" s="58"/>
      <c r="AI1722" s="59"/>
      <c r="AJ1722" s="60"/>
      <c r="AK1722" s="81"/>
      <c r="AL1722" s="271"/>
      <c r="AM1722" s="271"/>
      <c r="AN1722" s="271"/>
      <c r="AO1722" s="855" t="str">
        <f t="shared" si="1585"/>
        <v/>
      </c>
      <c r="BE1722" s="244"/>
      <c r="BF1722" s="244"/>
      <c r="BG1722" s="244"/>
      <c r="BH1722" s="244"/>
      <c r="CC1722" s="513" t="str">
        <f t="shared" si="1586"/>
        <v/>
      </c>
      <c r="CD1722" s="513" t="str">
        <f t="shared" si="1587"/>
        <v/>
      </c>
      <c r="CE1722" s="513" t="str">
        <f t="shared" si="1588"/>
        <v/>
      </c>
      <c r="CF1722" s="513" t="str">
        <f t="shared" si="1589"/>
        <v/>
      </c>
      <c r="CG1722" s="513" t="str">
        <f t="shared" si="1590"/>
        <v/>
      </c>
      <c r="CH1722" s="513" t="str">
        <f t="shared" si="1591"/>
        <v/>
      </c>
      <c r="CI1722" s="513" t="str">
        <f t="shared" si="1592"/>
        <v/>
      </c>
      <c r="CJ1722" s="513"/>
      <c r="CK1722" s="513" t="str">
        <f t="shared" si="1593"/>
        <v/>
      </c>
      <c r="CL1722" s="513" t="str">
        <f t="shared" si="1594"/>
        <v/>
      </c>
      <c r="CM1722" s="513"/>
      <c r="CN1722" s="244"/>
      <c r="CO1722" s="244"/>
      <c r="CR1722" s="822">
        <f t="shared" si="1597"/>
        <v>0</v>
      </c>
      <c r="CS1722" s="822">
        <f t="shared" si="1598"/>
        <v>0</v>
      </c>
      <c r="CT1722" s="823">
        <f t="shared" si="1599"/>
        <v>0</v>
      </c>
      <c r="CU1722" s="817">
        <f t="shared" si="1600"/>
        <v>0</v>
      </c>
      <c r="CV1722" s="817">
        <f t="shared" si="1601"/>
        <v>0</v>
      </c>
      <c r="CW1722" s="817">
        <f t="shared" si="1602"/>
        <v>0</v>
      </c>
      <c r="CX1722" s="817">
        <f t="shared" si="1603"/>
        <v>0</v>
      </c>
      <c r="CY1722" s="817"/>
      <c r="CZ1722" s="817">
        <f t="shared" si="1604"/>
        <v>0</v>
      </c>
      <c r="DA1722" s="817">
        <f t="shared" si="1605"/>
        <v>0</v>
      </c>
      <c r="DB1722" s="817"/>
      <c r="DC1722" s="244"/>
      <c r="DD1722" s="244"/>
    </row>
    <row r="1723" spans="1:108">
      <c r="A1723" s="370">
        <v>1502071</v>
      </c>
      <c r="B1723" s="380" t="s">
        <v>2785</v>
      </c>
      <c r="C1723" s="57">
        <f t="shared" si="1608"/>
        <v>0</v>
      </c>
      <c r="D1723" s="478"/>
      <c r="E1723" s="145"/>
      <c r="F1723" s="146"/>
      <c r="G1723" s="280"/>
      <c r="H1723" s="164">
        <f t="shared" si="1584"/>
        <v>0</v>
      </c>
      <c r="I1723" s="58"/>
      <c r="J1723" s="148"/>
      <c r="K1723" s="59"/>
      <c r="L1723" s="110"/>
      <c r="M1723" s="148"/>
      <c r="N1723" s="111"/>
      <c r="O1723" s="175">
        <f t="shared" si="1609"/>
        <v>0</v>
      </c>
      <c r="P1723" s="110"/>
      <c r="Q1723" s="111"/>
      <c r="R1723" s="175">
        <f t="shared" si="1610"/>
        <v>0</v>
      </c>
      <c r="S1723" s="110"/>
      <c r="T1723" s="111"/>
      <c r="U1723" s="175">
        <f t="shared" si="1611"/>
        <v>0</v>
      </c>
      <c r="V1723" s="110"/>
      <c r="W1723" s="111"/>
      <c r="X1723" s="175">
        <f t="shared" si="1612"/>
        <v>0</v>
      </c>
      <c r="Y1723" s="110"/>
      <c r="Z1723" s="282"/>
      <c r="AA1723" s="58"/>
      <c r="AB1723" s="148"/>
      <c r="AC1723" s="111"/>
      <c r="AD1723" s="58"/>
      <c r="AE1723" s="148"/>
      <c r="AF1723" s="59"/>
      <c r="AG1723" s="60"/>
      <c r="AH1723" s="58"/>
      <c r="AI1723" s="59"/>
      <c r="AJ1723" s="60"/>
      <c r="AK1723" s="81"/>
      <c r="AL1723" s="271"/>
      <c r="AM1723" s="271"/>
      <c r="AN1723" s="271"/>
      <c r="AO1723" s="855" t="str">
        <f t="shared" si="1585"/>
        <v/>
      </c>
      <c r="BE1723" s="244"/>
      <c r="BF1723" s="244"/>
      <c r="BG1723" s="244"/>
      <c r="BH1723" s="244"/>
      <c r="CC1723" s="513" t="str">
        <f t="shared" si="1586"/>
        <v/>
      </c>
      <c r="CD1723" s="513" t="str">
        <f t="shared" si="1587"/>
        <v/>
      </c>
      <c r="CE1723" s="513" t="str">
        <f t="shared" si="1588"/>
        <v/>
      </c>
      <c r="CF1723" s="513" t="str">
        <f t="shared" si="1589"/>
        <v/>
      </c>
      <c r="CG1723" s="513" t="str">
        <f t="shared" si="1590"/>
        <v/>
      </c>
      <c r="CH1723" s="513" t="str">
        <f t="shared" si="1591"/>
        <v/>
      </c>
      <c r="CI1723" s="513" t="str">
        <f t="shared" si="1592"/>
        <v/>
      </c>
      <c r="CJ1723" s="513"/>
      <c r="CK1723" s="513" t="str">
        <f t="shared" si="1593"/>
        <v/>
      </c>
      <c r="CL1723" s="513" t="str">
        <f t="shared" si="1594"/>
        <v/>
      </c>
      <c r="CM1723" s="513"/>
      <c r="CN1723" s="244"/>
      <c r="CO1723" s="244"/>
      <c r="CR1723" s="822">
        <f t="shared" si="1597"/>
        <v>0</v>
      </c>
      <c r="CS1723" s="822">
        <f t="shared" si="1598"/>
        <v>0</v>
      </c>
      <c r="CT1723" s="823">
        <f t="shared" si="1599"/>
        <v>0</v>
      </c>
      <c r="CU1723" s="817">
        <f t="shared" si="1600"/>
        <v>0</v>
      </c>
      <c r="CV1723" s="817">
        <f t="shared" si="1601"/>
        <v>0</v>
      </c>
      <c r="CW1723" s="817">
        <f t="shared" si="1602"/>
        <v>0</v>
      </c>
      <c r="CX1723" s="817">
        <f t="shared" si="1603"/>
        <v>0</v>
      </c>
      <c r="CY1723" s="817"/>
      <c r="CZ1723" s="817">
        <f t="shared" si="1604"/>
        <v>0</v>
      </c>
      <c r="DA1723" s="817">
        <f t="shared" si="1605"/>
        <v>0</v>
      </c>
      <c r="DB1723" s="817"/>
      <c r="DC1723" s="244"/>
      <c r="DD1723" s="244"/>
    </row>
    <row r="1724" spans="1:108">
      <c r="A1724" s="370">
        <v>1502014</v>
      </c>
      <c r="B1724" s="380" t="s">
        <v>2786</v>
      </c>
      <c r="C1724" s="57">
        <f t="shared" si="1608"/>
        <v>0</v>
      </c>
      <c r="D1724" s="478"/>
      <c r="E1724" s="145"/>
      <c r="F1724" s="146"/>
      <c r="G1724" s="280"/>
      <c r="H1724" s="164">
        <f t="shared" si="1584"/>
        <v>0</v>
      </c>
      <c r="I1724" s="58"/>
      <c r="J1724" s="148"/>
      <c r="K1724" s="59"/>
      <c r="L1724" s="110"/>
      <c r="M1724" s="148"/>
      <c r="N1724" s="111"/>
      <c r="O1724" s="162"/>
      <c r="P1724" s="160"/>
      <c r="Q1724" s="300"/>
      <c r="R1724" s="162"/>
      <c r="S1724" s="160"/>
      <c r="T1724" s="300"/>
      <c r="U1724" s="162"/>
      <c r="V1724" s="160"/>
      <c r="W1724" s="300"/>
      <c r="X1724" s="162"/>
      <c r="Y1724" s="160"/>
      <c r="Z1724" s="147"/>
      <c r="AA1724" s="58"/>
      <c r="AB1724" s="148"/>
      <c r="AC1724" s="111"/>
      <c r="AD1724" s="58"/>
      <c r="AE1724" s="148"/>
      <c r="AF1724" s="59"/>
      <c r="AG1724" s="60"/>
      <c r="AH1724" s="58"/>
      <c r="AI1724" s="59"/>
      <c r="AJ1724" s="60"/>
      <c r="AK1724" s="58"/>
      <c r="AL1724" s="111"/>
      <c r="AM1724" s="111"/>
      <c r="AN1724" s="111"/>
      <c r="AO1724" s="855" t="str">
        <f t="shared" si="1585"/>
        <v/>
      </c>
      <c r="BE1724" s="244"/>
      <c r="BF1724" s="244"/>
      <c r="BG1724" s="244"/>
      <c r="BH1724" s="244"/>
      <c r="CC1724" s="513" t="str">
        <f t="shared" si="1586"/>
        <v/>
      </c>
      <c r="CD1724" s="513" t="str">
        <f t="shared" si="1587"/>
        <v/>
      </c>
      <c r="CE1724" s="513" t="str">
        <f t="shared" si="1588"/>
        <v/>
      </c>
      <c r="CF1724" s="513" t="str">
        <f t="shared" si="1589"/>
        <v/>
      </c>
      <c r="CG1724" s="513" t="str">
        <f t="shared" si="1590"/>
        <v/>
      </c>
      <c r="CH1724" s="513" t="str">
        <f t="shared" si="1591"/>
        <v/>
      </c>
      <c r="CI1724" s="513" t="str">
        <f t="shared" si="1592"/>
        <v/>
      </c>
      <c r="CJ1724" s="513"/>
      <c r="CK1724" s="513" t="str">
        <f t="shared" si="1593"/>
        <v/>
      </c>
      <c r="CL1724" s="513" t="str">
        <f t="shared" si="1594"/>
        <v/>
      </c>
      <c r="CM1724" s="513"/>
      <c r="CN1724" s="513" t="str">
        <f t="shared" ref="CN1724" si="1621">IF(AND($C1724&gt;0,AK1724="")," * No olvide digitar la variable Quirófano Cirugía Mayor. Digite Cero si no tiene.",IF(AK1724&gt;$C1724," *  La variable Quirófano Cirugía Mayor No puede ser mayor al Total.",""))</f>
        <v/>
      </c>
      <c r="CO1724" s="513" t="str">
        <f t="shared" ref="CO1724" si="1622">IF(AND($C1724&gt;0,AL1724="")," * No olvide digitar la variable Asistencia Anestésica. Digite Cero si no tiene.",IF(AL1724&gt;$C1724," *  La variable Asistencia Anestésica No puede ser mayor al Total.",""))</f>
        <v/>
      </c>
      <c r="CR1724" s="822">
        <f t="shared" si="1597"/>
        <v>0</v>
      </c>
      <c r="CS1724" s="822">
        <f t="shared" si="1598"/>
        <v>0</v>
      </c>
      <c r="CT1724" s="823">
        <f t="shared" si="1599"/>
        <v>0</v>
      </c>
      <c r="CU1724" s="817">
        <f t="shared" si="1600"/>
        <v>0</v>
      </c>
      <c r="CV1724" s="817">
        <f t="shared" si="1601"/>
        <v>0</v>
      </c>
      <c r="CW1724" s="817">
        <f t="shared" si="1602"/>
        <v>0</v>
      </c>
      <c r="CX1724" s="817">
        <f t="shared" si="1603"/>
        <v>0</v>
      </c>
      <c r="CY1724" s="817"/>
      <c r="CZ1724" s="817">
        <f t="shared" si="1604"/>
        <v>0</v>
      </c>
      <c r="DA1724" s="817">
        <f t="shared" si="1605"/>
        <v>0</v>
      </c>
      <c r="DB1724" s="817"/>
      <c r="DC1724" s="822">
        <f t="shared" ref="DC1724" si="1623">IF(AND($C1724&gt;0,AK1724=""),1,IF(AK1724&gt;$C1724,1,0))</f>
        <v>0</v>
      </c>
      <c r="DD1724" s="822">
        <f t="shared" ref="DD1724" si="1624">IF(AND($C1724&gt;0,AL1724=""),1,IF(AL1724&gt;$C1724,1,0))</f>
        <v>0</v>
      </c>
    </row>
    <row r="1725" spans="1:108">
      <c r="A1725" s="370">
        <v>1502015</v>
      </c>
      <c r="B1725" s="380" t="s">
        <v>2787</v>
      </c>
      <c r="C1725" s="57">
        <f t="shared" si="1608"/>
        <v>0</v>
      </c>
      <c r="D1725" s="478"/>
      <c r="E1725" s="145"/>
      <c r="F1725" s="146"/>
      <c r="G1725" s="280"/>
      <c r="H1725" s="164">
        <f t="shared" si="1584"/>
        <v>0</v>
      </c>
      <c r="I1725" s="58"/>
      <c r="J1725" s="148"/>
      <c r="K1725" s="59"/>
      <c r="L1725" s="110"/>
      <c r="M1725" s="148"/>
      <c r="N1725" s="111"/>
      <c r="O1725" s="175">
        <f t="shared" si="1609"/>
        <v>0</v>
      </c>
      <c r="P1725" s="110"/>
      <c r="Q1725" s="111"/>
      <c r="R1725" s="175">
        <f t="shared" si="1610"/>
        <v>0</v>
      </c>
      <c r="S1725" s="110"/>
      <c r="T1725" s="111"/>
      <c r="U1725" s="175">
        <f t="shared" si="1611"/>
        <v>0</v>
      </c>
      <c r="V1725" s="110"/>
      <c r="W1725" s="111"/>
      <c r="X1725" s="175">
        <f t="shared" si="1612"/>
        <v>0</v>
      </c>
      <c r="Y1725" s="110"/>
      <c r="Z1725" s="282"/>
      <c r="AA1725" s="58"/>
      <c r="AB1725" s="148"/>
      <c r="AC1725" s="111"/>
      <c r="AD1725" s="58"/>
      <c r="AE1725" s="148"/>
      <c r="AF1725" s="59"/>
      <c r="AG1725" s="60"/>
      <c r="AH1725" s="58"/>
      <c r="AI1725" s="59"/>
      <c r="AJ1725" s="60"/>
      <c r="AK1725" s="81"/>
      <c r="AL1725" s="271"/>
      <c r="AM1725" s="271"/>
      <c r="AN1725" s="271"/>
      <c r="AO1725" s="855" t="str">
        <f t="shared" si="1585"/>
        <v/>
      </c>
      <c r="BE1725" s="244"/>
      <c r="BF1725" s="244"/>
      <c r="BG1725" s="244"/>
      <c r="BH1725" s="244"/>
      <c r="CC1725" s="513" t="str">
        <f t="shared" si="1586"/>
        <v/>
      </c>
      <c r="CD1725" s="513" t="str">
        <f t="shared" si="1587"/>
        <v/>
      </c>
      <c r="CE1725" s="513" t="str">
        <f t="shared" si="1588"/>
        <v/>
      </c>
      <c r="CF1725" s="513" t="str">
        <f t="shared" si="1589"/>
        <v/>
      </c>
      <c r="CG1725" s="513" t="str">
        <f t="shared" si="1590"/>
        <v/>
      </c>
      <c r="CH1725" s="513" t="str">
        <f t="shared" si="1591"/>
        <v/>
      </c>
      <c r="CI1725" s="513" t="str">
        <f t="shared" si="1592"/>
        <v/>
      </c>
      <c r="CJ1725" s="513"/>
      <c r="CK1725" s="513" t="str">
        <f t="shared" si="1593"/>
        <v/>
      </c>
      <c r="CL1725" s="513" t="str">
        <f t="shared" si="1594"/>
        <v/>
      </c>
      <c r="CM1725" s="513"/>
      <c r="CN1725" s="244"/>
      <c r="CO1725" s="244"/>
      <c r="CR1725" s="822">
        <f t="shared" si="1597"/>
        <v>0</v>
      </c>
      <c r="CS1725" s="822">
        <f t="shared" si="1598"/>
        <v>0</v>
      </c>
      <c r="CT1725" s="823">
        <f t="shared" si="1599"/>
        <v>0</v>
      </c>
      <c r="CU1725" s="817">
        <f t="shared" si="1600"/>
        <v>0</v>
      </c>
      <c r="CV1725" s="817">
        <f t="shared" si="1601"/>
        <v>0</v>
      </c>
      <c r="CW1725" s="817">
        <f t="shared" si="1602"/>
        <v>0</v>
      </c>
      <c r="CX1725" s="817">
        <f t="shared" si="1603"/>
        <v>0</v>
      </c>
      <c r="CY1725" s="817"/>
      <c r="CZ1725" s="817">
        <f t="shared" si="1604"/>
        <v>0</v>
      </c>
      <c r="DA1725" s="817">
        <f t="shared" si="1605"/>
        <v>0</v>
      </c>
      <c r="DB1725" s="817"/>
      <c r="DC1725" s="244"/>
      <c r="DD1725" s="244"/>
    </row>
    <row r="1726" spans="1:108">
      <c r="A1726" s="370">
        <v>1502016</v>
      </c>
      <c r="B1726" s="380" t="s">
        <v>2788</v>
      </c>
      <c r="C1726" s="57">
        <f t="shared" si="1608"/>
        <v>0</v>
      </c>
      <c r="D1726" s="478"/>
      <c r="E1726" s="145"/>
      <c r="F1726" s="146"/>
      <c r="G1726" s="280"/>
      <c r="H1726" s="164">
        <f t="shared" si="1584"/>
        <v>0</v>
      </c>
      <c r="I1726" s="58"/>
      <c r="J1726" s="148"/>
      <c r="K1726" s="59"/>
      <c r="L1726" s="110"/>
      <c r="M1726" s="148"/>
      <c r="N1726" s="111"/>
      <c r="O1726" s="175">
        <f t="shared" si="1609"/>
        <v>0</v>
      </c>
      <c r="P1726" s="110"/>
      <c r="Q1726" s="111"/>
      <c r="R1726" s="175">
        <f t="shared" si="1610"/>
        <v>0</v>
      </c>
      <c r="S1726" s="110"/>
      <c r="T1726" s="111"/>
      <c r="U1726" s="175">
        <f t="shared" si="1611"/>
        <v>0</v>
      </c>
      <c r="V1726" s="110"/>
      <c r="W1726" s="111"/>
      <c r="X1726" s="175">
        <f t="shared" si="1612"/>
        <v>0</v>
      </c>
      <c r="Y1726" s="110"/>
      <c r="Z1726" s="282"/>
      <c r="AA1726" s="58"/>
      <c r="AB1726" s="148"/>
      <c r="AC1726" s="111"/>
      <c r="AD1726" s="58"/>
      <c r="AE1726" s="148"/>
      <c r="AF1726" s="59"/>
      <c r="AG1726" s="60"/>
      <c r="AH1726" s="58"/>
      <c r="AI1726" s="59"/>
      <c r="AJ1726" s="60"/>
      <c r="AK1726" s="81"/>
      <c r="AL1726" s="271"/>
      <c r="AM1726" s="271"/>
      <c r="AN1726" s="271"/>
      <c r="AO1726" s="855" t="str">
        <f t="shared" si="1585"/>
        <v/>
      </c>
      <c r="BE1726" s="244"/>
      <c r="BF1726" s="244"/>
      <c r="BG1726" s="244"/>
      <c r="BH1726" s="244"/>
      <c r="CC1726" s="513" t="str">
        <f t="shared" si="1586"/>
        <v/>
      </c>
      <c r="CD1726" s="513" t="str">
        <f t="shared" si="1587"/>
        <v/>
      </c>
      <c r="CE1726" s="513" t="str">
        <f t="shared" si="1588"/>
        <v/>
      </c>
      <c r="CF1726" s="513" t="str">
        <f t="shared" si="1589"/>
        <v/>
      </c>
      <c r="CG1726" s="513" t="str">
        <f t="shared" si="1590"/>
        <v/>
      </c>
      <c r="CH1726" s="513" t="str">
        <f t="shared" si="1591"/>
        <v/>
      </c>
      <c r="CI1726" s="513" t="str">
        <f t="shared" si="1592"/>
        <v/>
      </c>
      <c r="CJ1726" s="513"/>
      <c r="CK1726" s="513" t="str">
        <f t="shared" si="1593"/>
        <v/>
      </c>
      <c r="CL1726" s="513" t="str">
        <f t="shared" si="1594"/>
        <v/>
      </c>
      <c r="CM1726" s="513"/>
      <c r="CN1726" s="244"/>
      <c r="CO1726" s="244"/>
      <c r="CR1726" s="822">
        <f t="shared" si="1597"/>
        <v>0</v>
      </c>
      <c r="CS1726" s="822">
        <f t="shared" si="1598"/>
        <v>0</v>
      </c>
      <c r="CT1726" s="823">
        <f t="shared" si="1599"/>
        <v>0</v>
      </c>
      <c r="CU1726" s="817">
        <f t="shared" si="1600"/>
        <v>0</v>
      </c>
      <c r="CV1726" s="817">
        <f t="shared" si="1601"/>
        <v>0</v>
      </c>
      <c r="CW1726" s="817">
        <f t="shared" si="1602"/>
        <v>0</v>
      </c>
      <c r="CX1726" s="817">
        <f t="shared" si="1603"/>
        <v>0</v>
      </c>
      <c r="CY1726" s="817"/>
      <c r="CZ1726" s="817">
        <f t="shared" si="1604"/>
        <v>0</v>
      </c>
      <c r="DA1726" s="817">
        <f t="shared" si="1605"/>
        <v>0</v>
      </c>
      <c r="DB1726" s="817"/>
      <c r="DC1726" s="244"/>
      <c r="DD1726" s="244"/>
    </row>
    <row r="1727" spans="1:108">
      <c r="A1727" s="370">
        <v>1502017</v>
      </c>
      <c r="B1727" s="380" t="s">
        <v>2789</v>
      </c>
      <c r="C1727" s="57">
        <f t="shared" si="1608"/>
        <v>0</v>
      </c>
      <c r="D1727" s="478"/>
      <c r="E1727" s="145"/>
      <c r="F1727" s="146"/>
      <c r="G1727" s="280"/>
      <c r="H1727" s="164">
        <f t="shared" si="1584"/>
        <v>0</v>
      </c>
      <c r="I1727" s="58"/>
      <c r="J1727" s="148"/>
      <c r="K1727" s="59"/>
      <c r="L1727" s="110"/>
      <c r="M1727" s="148"/>
      <c r="N1727" s="111"/>
      <c r="O1727" s="175">
        <f t="shared" si="1609"/>
        <v>0</v>
      </c>
      <c r="P1727" s="110"/>
      <c r="Q1727" s="111"/>
      <c r="R1727" s="175">
        <f t="shared" si="1610"/>
        <v>0</v>
      </c>
      <c r="S1727" s="110"/>
      <c r="T1727" s="111"/>
      <c r="U1727" s="175">
        <f t="shared" si="1611"/>
        <v>0</v>
      </c>
      <c r="V1727" s="110"/>
      <c r="W1727" s="111"/>
      <c r="X1727" s="175">
        <f t="shared" si="1612"/>
        <v>0</v>
      </c>
      <c r="Y1727" s="110"/>
      <c r="Z1727" s="282"/>
      <c r="AA1727" s="58"/>
      <c r="AB1727" s="148"/>
      <c r="AC1727" s="111"/>
      <c r="AD1727" s="58"/>
      <c r="AE1727" s="148"/>
      <c r="AF1727" s="59"/>
      <c r="AG1727" s="60"/>
      <c r="AH1727" s="58"/>
      <c r="AI1727" s="59"/>
      <c r="AJ1727" s="60"/>
      <c r="AK1727" s="81"/>
      <c r="AL1727" s="271"/>
      <c r="AM1727" s="271"/>
      <c r="AN1727" s="271"/>
      <c r="AO1727" s="855" t="str">
        <f t="shared" si="1585"/>
        <v/>
      </c>
      <c r="BE1727" s="244"/>
      <c r="BF1727" s="244"/>
      <c r="BG1727" s="244"/>
      <c r="BH1727" s="244"/>
      <c r="CC1727" s="513" t="str">
        <f t="shared" si="1586"/>
        <v/>
      </c>
      <c r="CD1727" s="513" t="str">
        <f t="shared" si="1587"/>
        <v/>
      </c>
      <c r="CE1727" s="513" t="str">
        <f t="shared" si="1588"/>
        <v/>
      </c>
      <c r="CF1727" s="513" t="str">
        <f t="shared" si="1589"/>
        <v/>
      </c>
      <c r="CG1727" s="513" t="str">
        <f t="shared" si="1590"/>
        <v/>
      </c>
      <c r="CH1727" s="513" t="str">
        <f t="shared" si="1591"/>
        <v/>
      </c>
      <c r="CI1727" s="513" t="str">
        <f t="shared" si="1592"/>
        <v/>
      </c>
      <c r="CJ1727" s="513"/>
      <c r="CK1727" s="513" t="str">
        <f t="shared" si="1593"/>
        <v/>
      </c>
      <c r="CL1727" s="513" t="str">
        <f t="shared" si="1594"/>
        <v/>
      </c>
      <c r="CM1727" s="513"/>
      <c r="CN1727" s="244"/>
      <c r="CO1727" s="244"/>
      <c r="CR1727" s="822">
        <f t="shared" si="1597"/>
        <v>0</v>
      </c>
      <c r="CS1727" s="822">
        <f t="shared" si="1598"/>
        <v>0</v>
      </c>
      <c r="CT1727" s="823">
        <f t="shared" si="1599"/>
        <v>0</v>
      </c>
      <c r="CU1727" s="817">
        <f t="shared" si="1600"/>
        <v>0</v>
      </c>
      <c r="CV1727" s="817">
        <f t="shared" si="1601"/>
        <v>0</v>
      </c>
      <c r="CW1727" s="817">
        <f t="shared" si="1602"/>
        <v>0</v>
      </c>
      <c r="CX1727" s="817">
        <f t="shared" si="1603"/>
        <v>0</v>
      </c>
      <c r="CY1727" s="817"/>
      <c r="CZ1727" s="817">
        <f t="shared" si="1604"/>
        <v>0</v>
      </c>
      <c r="DA1727" s="817">
        <f t="shared" si="1605"/>
        <v>0</v>
      </c>
      <c r="DB1727" s="817"/>
      <c r="DC1727" s="244"/>
      <c r="DD1727" s="244"/>
    </row>
    <row r="1728" spans="1:108">
      <c r="A1728" s="370">
        <v>1502018</v>
      </c>
      <c r="B1728" s="380" t="s">
        <v>2790</v>
      </c>
      <c r="C1728" s="57">
        <f t="shared" si="1608"/>
        <v>0</v>
      </c>
      <c r="D1728" s="478"/>
      <c r="E1728" s="145"/>
      <c r="F1728" s="146"/>
      <c r="G1728" s="280"/>
      <c r="H1728" s="164">
        <f t="shared" si="1584"/>
        <v>0</v>
      </c>
      <c r="I1728" s="58"/>
      <c r="J1728" s="148"/>
      <c r="K1728" s="59"/>
      <c r="L1728" s="110"/>
      <c r="M1728" s="148"/>
      <c r="N1728" s="111"/>
      <c r="O1728" s="175">
        <f t="shared" si="1609"/>
        <v>0</v>
      </c>
      <c r="P1728" s="110"/>
      <c r="Q1728" s="111"/>
      <c r="R1728" s="175">
        <f t="shared" si="1610"/>
        <v>0</v>
      </c>
      <c r="S1728" s="110"/>
      <c r="T1728" s="111"/>
      <c r="U1728" s="175">
        <f t="shared" si="1611"/>
        <v>0</v>
      </c>
      <c r="V1728" s="110"/>
      <c r="W1728" s="111"/>
      <c r="X1728" s="175">
        <f t="shared" si="1612"/>
        <v>0</v>
      </c>
      <c r="Y1728" s="110"/>
      <c r="Z1728" s="282"/>
      <c r="AA1728" s="58"/>
      <c r="AB1728" s="148"/>
      <c r="AC1728" s="111"/>
      <c r="AD1728" s="58"/>
      <c r="AE1728" s="148"/>
      <c r="AF1728" s="59"/>
      <c r="AG1728" s="60"/>
      <c r="AH1728" s="58"/>
      <c r="AI1728" s="59"/>
      <c r="AJ1728" s="60"/>
      <c r="AK1728" s="81"/>
      <c r="AL1728" s="271"/>
      <c r="AM1728" s="271"/>
      <c r="AN1728" s="271"/>
      <c r="AO1728" s="855" t="str">
        <f t="shared" si="1585"/>
        <v/>
      </c>
      <c r="BE1728" s="244"/>
      <c r="BF1728" s="244"/>
      <c r="BG1728" s="244"/>
      <c r="BH1728" s="244"/>
      <c r="CC1728" s="513" t="str">
        <f t="shared" si="1586"/>
        <v/>
      </c>
      <c r="CD1728" s="513" t="str">
        <f t="shared" si="1587"/>
        <v/>
      </c>
      <c r="CE1728" s="513" t="str">
        <f t="shared" si="1588"/>
        <v/>
      </c>
      <c r="CF1728" s="513" t="str">
        <f t="shared" si="1589"/>
        <v/>
      </c>
      <c r="CG1728" s="513" t="str">
        <f t="shared" si="1590"/>
        <v/>
      </c>
      <c r="CH1728" s="513" t="str">
        <f t="shared" si="1591"/>
        <v/>
      </c>
      <c r="CI1728" s="513" t="str">
        <f t="shared" si="1592"/>
        <v/>
      </c>
      <c r="CJ1728" s="513"/>
      <c r="CK1728" s="513" t="str">
        <f t="shared" si="1593"/>
        <v/>
      </c>
      <c r="CL1728" s="513" t="str">
        <f t="shared" si="1594"/>
        <v/>
      </c>
      <c r="CM1728" s="513"/>
      <c r="CN1728" s="244"/>
      <c r="CO1728" s="244"/>
      <c r="CR1728" s="822">
        <f t="shared" si="1597"/>
        <v>0</v>
      </c>
      <c r="CS1728" s="822">
        <f t="shared" si="1598"/>
        <v>0</v>
      </c>
      <c r="CT1728" s="823">
        <f t="shared" si="1599"/>
        <v>0</v>
      </c>
      <c r="CU1728" s="817">
        <f t="shared" si="1600"/>
        <v>0</v>
      </c>
      <c r="CV1728" s="817">
        <f t="shared" si="1601"/>
        <v>0</v>
      </c>
      <c r="CW1728" s="817">
        <f t="shared" si="1602"/>
        <v>0</v>
      </c>
      <c r="CX1728" s="817">
        <f t="shared" si="1603"/>
        <v>0</v>
      </c>
      <c r="CY1728" s="817"/>
      <c r="CZ1728" s="817">
        <f t="shared" si="1604"/>
        <v>0</v>
      </c>
      <c r="DA1728" s="817">
        <f t="shared" si="1605"/>
        <v>0</v>
      </c>
      <c r="DB1728" s="817"/>
      <c r="DC1728" s="244"/>
      <c r="DD1728" s="244"/>
    </row>
    <row r="1729" spans="1:108">
      <c r="A1729" s="370">
        <v>1502019</v>
      </c>
      <c r="B1729" s="380" t="s">
        <v>2791</v>
      </c>
      <c r="C1729" s="57">
        <f t="shared" si="1608"/>
        <v>0</v>
      </c>
      <c r="D1729" s="478"/>
      <c r="E1729" s="145"/>
      <c r="F1729" s="146"/>
      <c r="G1729" s="280"/>
      <c r="H1729" s="164">
        <f t="shared" si="1584"/>
        <v>0</v>
      </c>
      <c r="I1729" s="58"/>
      <c r="J1729" s="148"/>
      <c r="K1729" s="59"/>
      <c r="L1729" s="110"/>
      <c r="M1729" s="148"/>
      <c r="N1729" s="111"/>
      <c r="O1729" s="175">
        <f t="shared" si="1609"/>
        <v>0</v>
      </c>
      <c r="P1729" s="110"/>
      <c r="Q1729" s="111"/>
      <c r="R1729" s="175">
        <f t="shared" si="1610"/>
        <v>0</v>
      </c>
      <c r="S1729" s="110"/>
      <c r="T1729" s="111"/>
      <c r="U1729" s="175">
        <f t="shared" si="1611"/>
        <v>0</v>
      </c>
      <c r="V1729" s="110"/>
      <c r="W1729" s="111"/>
      <c r="X1729" s="175">
        <f t="shared" si="1612"/>
        <v>0</v>
      </c>
      <c r="Y1729" s="110"/>
      <c r="Z1729" s="282"/>
      <c r="AA1729" s="58"/>
      <c r="AB1729" s="148"/>
      <c r="AC1729" s="111"/>
      <c r="AD1729" s="58"/>
      <c r="AE1729" s="148"/>
      <c r="AF1729" s="59"/>
      <c r="AG1729" s="60"/>
      <c r="AH1729" s="58"/>
      <c r="AI1729" s="59"/>
      <c r="AJ1729" s="60"/>
      <c r="AK1729" s="81"/>
      <c r="AL1729" s="271"/>
      <c r="AM1729" s="271"/>
      <c r="AN1729" s="271"/>
      <c r="AO1729" s="855" t="str">
        <f t="shared" si="1585"/>
        <v/>
      </c>
      <c r="BE1729" s="244"/>
      <c r="BF1729" s="244"/>
      <c r="BG1729" s="244"/>
      <c r="BH1729" s="244"/>
      <c r="CC1729" s="513" t="str">
        <f t="shared" si="1586"/>
        <v/>
      </c>
      <c r="CD1729" s="513" t="str">
        <f t="shared" si="1587"/>
        <v/>
      </c>
      <c r="CE1729" s="513" t="str">
        <f t="shared" si="1588"/>
        <v/>
      </c>
      <c r="CF1729" s="513" t="str">
        <f t="shared" si="1589"/>
        <v/>
      </c>
      <c r="CG1729" s="513" t="str">
        <f t="shared" si="1590"/>
        <v/>
      </c>
      <c r="CH1729" s="513" t="str">
        <f t="shared" si="1591"/>
        <v/>
      </c>
      <c r="CI1729" s="513" t="str">
        <f t="shared" si="1592"/>
        <v/>
      </c>
      <c r="CJ1729" s="513"/>
      <c r="CK1729" s="513" t="str">
        <f t="shared" si="1593"/>
        <v/>
      </c>
      <c r="CL1729" s="513" t="str">
        <f t="shared" si="1594"/>
        <v/>
      </c>
      <c r="CM1729" s="513"/>
      <c r="CN1729" s="244"/>
      <c r="CO1729" s="244"/>
      <c r="CR1729" s="822">
        <f t="shared" si="1597"/>
        <v>0</v>
      </c>
      <c r="CS1729" s="822">
        <f t="shared" si="1598"/>
        <v>0</v>
      </c>
      <c r="CT1729" s="823">
        <f t="shared" si="1599"/>
        <v>0</v>
      </c>
      <c r="CU1729" s="817">
        <f t="shared" si="1600"/>
        <v>0</v>
      </c>
      <c r="CV1729" s="817">
        <f t="shared" si="1601"/>
        <v>0</v>
      </c>
      <c r="CW1729" s="817">
        <f t="shared" si="1602"/>
        <v>0</v>
      </c>
      <c r="CX1729" s="817">
        <f t="shared" si="1603"/>
        <v>0</v>
      </c>
      <c r="CY1729" s="817"/>
      <c r="CZ1729" s="817">
        <f t="shared" si="1604"/>
        <v>0</v>
      </c>
      <c r="DA1729" s="817">
        <f t="shared" si="1605"/>
        <v>0</v>
      </c>
      <c r="DB1729" s="817"/>
      <c r="DC1729" s="244"/>
      <c r="DD1729" s="244"/>
    </row>
    <row r="1730" spans="1:108">
      <c r="A1730" s="370">
        <v>1502020</v>
      </c>
      <c r="B1730" s="380" t="s">
        <v>2792</v>
      </c>
      <c r="C1730" s="57">
        <f t="shared" si="1608"/>
        <v>0</v>
      </c>
      <c r="D1730" s="478"/>
      <c r="E1730" s="145"/>
      <c r="F1730" s="146"/>
      <c r="G1730" s="280"/>
      <c r="H1730" s="164">
        <f t="shared" si="1584"/>
        <v>0</v>
      </c>
      <c r="I1730" s="58"/>
      <c r="J1730" s="148"/>
      <c r="K1730" s="59"/>
      <c r="L1730" s="110"/>
      <c r="M1730" s="148"/>
      <c r="N1730" s="111"/>
      <c r="O1730" s="175">
        <f t="shared" si="1609"/>
        <v>0</v>
      </c>
      <c r="P1730" s="110"/>
      <c r="Q1730" s="111"/>
      <c r="R1730" s="175">
        <f t="shared" si="1610"/>
        <v>0</v>
      </c>
      <c r="S1730" s="110"/>
      <c r="T1730" s="111"/>
      <c r="U1730" s="175">
        <f t="shared" si="1611"/>
        <v>0</v>
      </c>
      <c r="V1730" s="110"/>
      <c r="W1730" s="111"/>
      <c r="X1730" s="175">
        <f t="shared" si="1612"/>
        <v>0</v>
      </c>
      <c r="Y1730" s="110"/>
      <c r="Z1730" s="282"/>
      <c r="AA1730" s="58"/>
      <c r="AB1730" s="148"/>
      <c r="AC1730" s="111"/>
      <c r="AD1730" s="58"/>
      <c r="AE1730" s="148"/>
      <c r="AF1730" s="59"/>
      <c r="AG1730" s="60"/>
      <c r="AH1730" s="58"/>
      <c r="AI1730" s="59"/>
      <c r="AJ1730" s="60"/>
      <c r="AK1730" s="81"/>
      <c r="AL1730" s="271"/>
      <c r="AM1730" s="271"/>
      <c r="AN1730" s="271"/>
      <c r="AO1730" s="855" t="str">
        <f t="shared" si="1585"/>
        <v/>
      </c>
      <c r="BE1730" s="244"/>
      <c r="BF1730" s="244"/>
      <c r="BG1730" s="244"/>
      <c r="BH1730" s="244"/>
      <c r="CC1730" s="513" t="str">
        <f t="shared" si="1586"/>
        <v/>
      </c>
      <c r="CD1730" s="513" t="str">
        <f t="shared" si="1587"/>
        <v/>
      </c>
      <c r="CE1730" s="513" t="str">
        <f t="shared" si="1588"/>
        <v/>
      </c>
      <c r="CF1730" s="513" t="str">
        <f t="shared" si="1589"/>
        <v/>
      </c>
      <c r="CG1730" s="513" t="str">
        <f t="shared" si="1590"/>
        <v/>
      </c>
      <c r="CH1730" s="513" t="str">
        <f t="shared" si="1591"/>
        <v/>
      </c>
      <c r="CI1730" s="513" t="str">
        <f t="shared" si="1592"/>
        <v/>
      </c>
      <c r="CJ1730" s="513"/>
      <c r="CK1730" s="513" t="str">
        <f t="shared" si="1593"/>
        <v/>
      </c>
      <c r="CL1730" s="513" t="str">
        <f t="shared" si="1594"/>
        <v/>
      </c>
      <c r="CM1730" s="513"/>
      <c r="CN1730" s="244"/>
      <c r="CO1730" s="244"/>
      <c r="CR1730" s="822">
        <f t="shared" si="1597"/>
        <v>0</v>
      </c>
      <c r="CS1730" s="822">
        <f t="shared" si="1598"/>
        <v>0</v>
      </c>
      <c r="CT1730" s="823">
        <f t="shared" si="1599"/>
        <v>0</v>
      </c>
      <c r="CU1730" s="817">
        <f t="shared" si="1600"/>
        <v>0</v>
      </c>
      <c r="CV1730" s="817">
        <f t="shared" si="1601"/>
        <v>0</v>
      </c>
      <c r="CW1730" s="817">
        <f t="shared" si="1602"/>
        <v>0</v>
      </c>
      <c r="CX1730" s="817">
        <f t="shared" si="1603"/>
        <v>0</v>
      </c>
      <c r="CY1730" s="817"/>
      <c r="CZ1730" s="817">
        <f t="shared" si="1604"/>
        <v>0</v>
      </c>
      <c r="DA1730" s="817">
        <f t="shared" si="1605"/>
        <v>0</v>
      </c>
      <c r="DB1730" s="817"/>
      <c r="DC1730" s="244"/>
      <c r="DD1730" s="244"/>
    </row>
    <row r="1731" spans="1:108">
      <c r="A1731" s="370">
        <v>1502021</v>
      </c>
      <c r="B1731" s="380" t="s">
        <v>2793</v>
      </c>
      <c r="C1731" s="57">
        <f t="shared" si="1608"/>
        <v>0</v>
      </c>
      <c r="D1731" s="478"/>
      <c r="E1731" s="145"/>
      <c r="F1731" s="146"/>
      <c r="G1731" s="280"/>
      <c r="H1731" s="164">
        <f t="shared" si="1584"/>
        <v>0</v>
      </c>
      <c r="I1731" s="58"/>
      <c r="J1731" s="148"/>
      <c r="K1731" s="59"/>
      <c r="L1731" s="110"/>
      <c r="M1731" s="148"/>
      <c r="N1731" s="111"/>
      <c r="O1731" s="175">
        <f t="shared" si="1609"/>
        <v>0</v>
      </c>
      <c r="P1731" s="110"/>
      <c r="Q1731" s="111"/>
      <c r="R1731" s="175">
        <f t="shared" si="1610"/>
        <v>0</v>
      </c>
      <c r="S1731" s="110"/>
      <c r="T1731" s="111"/>
      <c r="U1731" s="175">
        <f t="shared" si="1611"/>
        <v>0</v>
      </c>
      <c r="V1731" s="110"/>
      <c r="W1731" s="111"/>
      <c r="X1731" s="175">
        <f t="shared" si="1612"/>
        <v>0</v>
      </c>
      <c r="Y1731" s="110"/>
      <c r="Z1731" s="282"/>
      <c r="AA1731" s="58"/>
      <c r="AB1731" s="148"/>
      <c r="AC1731" s="111"/>
      <c r="AD1731" s="58"/>
      <c r="AE1731" s="148"/>
      <c r="AF1731" s="59"/>
      <c r="AG1731" s="60"/>
      <c r="AH1731" s="58"/>
      <c r="AI1731" s="59"/>
      <c r="AJ1731" s="60"/>
      <c r="AK1731" s="81"/>
      <c r="AL1731" s="271"/>
      <c r="AM1731" s="271"/>
      <c r="AN1731" s="271"/>
      <c r="AO1731" s="855" t="str">
        <f t="shared" si="1585"/>
        <v/>
      </c>
      <c r="BE1731" s="244"/>
      <c r="BF1731" s="244"/>
      <c r="BG1731" s="244"/>
      <c r="BH1731" s="244"/>
      <c r="CC1731" s="513" t="str">
        <f t="shared" si="1586"/>
        <v/>
      </c>
      <c r="CD1731" s="513" t="str">
        <f t="shared" si="1587"/>
        <v/>
      </c>
      <c r="CE1731" s="513" t="str">
        <f t="shared" si="1588"/>
        <v/>
      </c>
      <c r="CF1731" s="513" t="str">
        <f t="shared" si="1589"/>
        <v/>
      </c>
      <c r="CG1731" s="513" t="str">
        <f t="shared" si="1590"/>
        <v/>
      </c>
      <c r="CH1731" s="513" t="str">
        <f t="shared" si="1591"/>
        <v/>
      </c>
      <c r="CI1731" s="513" t="str">
        <f t="shared" si="1592"/>
        <v/>
      </c>
      <c r="CJ1731" s="513"/>
      <c r="CK1731" s="513" t="str">
        <f t="shared" si="1593"/>
        <v/>
      </c>
      <c r="CL1731" s="513" t="str">
        <f t="shared" si="1594"/>
        <v/>
      </c>
      <c r="CM1731" s="513"/>
      <c r="CN1731" s="244"/>
      <c r="CO1731" s="244"/>
      <c r="CR1731" s="822">
        <f t="shared" si="1597"/>
        <v>0</v>
      </c>
      <c r="CS1731" s="822">
        <f t="shared" si="1598"/>
        <v>0</v>
      </c>
      <c r="CT1731" s="823">
        <f t="shared" si="1599"/>
        <v>0</v>
      </c>
      <c r="CU1731" s="817">
        <f t="shared" si="1600"/>
        <v>0</v>
      </c>
      <c r="CV1731" s="817">
        <f t="shared" si="1601"/>
        <v>0</v>
      </c>
      <c r="CW1731" s="817">
        <f t="shared" si="1602"/>
        <v>0</v>
      </c>
      <c r="CX1731" s="817">
        <f t="shared" si="1603"/>
        <v>0</v>
      </c>
      <c r="CY1731" s="817"/>
      <c r="CZ1731" s="817">
        <f t="shared" si="1604"/>
        <v>0</v>
      </c>
      <c r="DA1731" s="817">
        <f t="shared" si="1605"/>
        <v>0</v>
      </c>
      <c r="DB1731" s="817"/>
      <c r="DC1731" s="244"/>
      <c r="DD1731" s="244"/>
    </row>
    <row r="1732" spans="1:108">
      <c r="A1732" s="370">
        <v>1502022</v>
      </c>
      <c r="B1732" s="380" t="s">
        <v>2794</v>
      </c>
      <c r="C1732" s="57">
        <f t="shared" si="1608"/>
        <v>0</v>
      </c>
      <c r="D1732" s="478"/>
      <c r="E1732" s="145"/>
      <c r="F1732" s="146"/>
      <c r="G1732" s="280"/>
      <c r="H1732" s="164">
        <f t="shared" si="1584"/>
        <v>0</v>
      </c>
      <c r="I1732" s="58"/>
      <c r="J1732" s="148"/>
      <c r="K1732" s="59"/>
      <c r="L1732" s="110"/>
      <c r="M1732" s="148"/>
      <c r="N1732" s="111"/>
      <c r="O1732" s="175">
        <f t="shared" si="1609"/>
        <v>0</v>
      </c>
      <c r="P1732" s="110"/>
      <c r="Q1732" s="111"/>
      <c r="R1732" s="175">
        <f t="shared" si="1610"/>
        <v>0</v>
      </c>
      <c r="S1732" s="110"/>
      <c r="T1732" s="111"/>
      <c r="U1732" s="175">
        <f t="shared" si="1611"/>
        <v>0</v>
      </c>
      <c r="V1732" s="110"/>
      <c r="W1732" s="111"/>
      <c r="X1732" s="175">
        <f t="shared" si="1612"/>
        <v>0</v>
      </c>
      <c r="Y1732" s="110"/>
      <c r="Z1732" s="282"/>
      <c r="AA1732" s="58"/>
      <c r="AB1732" s="148"/>
      <c r="AC1732" s="111"/>
      <c r="AD1732" s="58"/>
      <c r="AE1732" s="148"/>
      <c r="AF1732" s="59"/>
      <c r="AG1732" s="60"/>
      <c r="AH1732" s="58"/>
      <c r="AI1732" s="59"/>
      <c r="AJ1732" s="60"/>
      <c r="AK1732" s="81"/>
      <c r="AL1732" s="271"/>
      <c r="AM1732" s="271"/>
      <c r="AN1732" s="271"/>
      <c r="AO1732" s="855" t="str">
        <f t="shared" si="1585"/>
        <v/>
      </c>
      <c r="BE1732" s="244"/>
      <c r="BF1732" s="244"/>
      <c r="BG1732" s="244"/>
      <c r="BH1732" s="244"/>
      <c r="CC1732" s="513" t="str">
        <f t="shared" si="1586"/>
        <v/>
      </c>
      <c r="CD1732" s="513" t="str">
        <f t="shared" si="1587"/>
        <v/>
      </c>
      <c r="CE1732" s="513" t="str">
        <f t="shared" si="1588"/>
        <v/>
      </c>
      <c r="CF1732" s="513" t="str">
        <f t="shared" si="1589"/>
        <v/>
      </c>
      <c r="CG1732" s="513" t="str">
        <f t="shared" si="1590"/>
        <v/>
      </c>
      <c r="CH1732" s="513" t="str">
        <f t="shared" si="1591"/>
        <v/>
      </c>
      <c r="CI1732" s="513" t="str">
        <f t="shared" si="1592"/>
        <v/>
      </c>
      <c r="CJ1732" s="513"/>
      <c r="CK1732" s="513" t="str">
        <f t="shared" si="1593"/>
        <v/>
      </c>
      <c r="CL1732" s="513" t="str">
        <f t="shared" si="1594"/>
        <v/>
      </c>
      <c r="CM1732" s="513"/>
      <c r="CN1732" s="244"/>
      <c r="CO1732" s="244"/>
      <c r="CR1732" s="822">
        <f t="shared" si="1597"/>
        <v>0</v>
      </c>
      <c r="CS1732" s="822">
        <f t="shared" si="1598"/>
        <v>0</v>
      </c>
      <c r="CT1732" s="823">
        <f t="shared" si="1599"/>
        <v>0</v>
      </c>
      <c r="CU1732" s="817">
        <f t="shared" si="1600"/>
        <v>0</v>
      </c>
      <c r="CV1732" s="817">
        <f t="shared" si="1601"/>
        <v>0</v>
      </c>
      <c r="CW1732" s="817">
        <f t="shared" si="1602"/>
        <v>0</v>
      </c>
      <c r="CX1732" s="817">
        <f t="shared" si="1603"/>
        <v>0</v>
      </c>
      <c r="CY1732" s="817"/>
      <c r="CZ1732" s="817">
        <f t="shared" si="1604"/>
        <v>0</v>
      </c>
      <c r="DA1732" s="817">
        <f t="shared" si="1605"/>
        <v>0</v>
      </c>
      <c r="DB1732" s="817"/>
      <c r="DC1732" s="244"/>
      <c r="DD1732" s="244"/>
    </row>
    <row r="1733" spans="1:108">
      <c r="A1733" s="370">
        <v>1502023</v>
      </c>
      <c r="B1733" s="380" t="s">
        <v>2795</v>
      </c>
      <c r="C1733" s="57">
        <f t="shared" si="1608"/>
        <v>0</v>
      </c>
      <c r="D1733" s="478"/>
      <c r="E1733" s="145"/>
      <c r="F1733" s="146"/>
      <c r="G1733" s="280"/>
      <c r="H1733" s="164">
        <f t="shared" si="1584"/>
        <v>0</v>
      </c>
      <c r="I1733" s="58"/>
      <c r="J1733" s="148"/>
      <c r="K1733" s="59"/>
      <c r="L1733" s="110"/>
      <c r="M1733" s="148"/>
      <c r="N1733" s="111"/>
      <c r="O1733" s="175">
        <f t="shared" si="1609"/>
        <v>0</v>
      </c>
      <c r="P1733" s="110"/>
      <c r="Q1733" s="111"/>
      <c r="R1733" s="175">
        <f t="shared" si="1610"/>
        <v>0</v>
      </c>
      <c r="S1733" s="110"/>
      <c r="T1733" s="111"/>
      <c r="U1733" s="175">
        <f t="shared" si="1611"/>
        <v>0</v>
      </c>
      <c r="V1733" s="110"/>
      <c r="W1733" s="111"/>
      <c r="X1733" s="175">
        <f t="shared" si="1612"/>
        <v>0</v>
      </c>
      <c r="Y1733" s="110"/>
      <c r="Z1733" s="282"/>
      <c r="AA1733" s="58"/>
      <c r="AB1733" s="148"/>
      <c r="AC1733" s="111"/>
      <c r="AD1733" s="58"/>
      <c r="AE1733" s="148"/>
      <c r="AF1733" s="59"/>
      <c r="AG1733" s="60"/>
      <c r="AH1733" s="58"/>
      <c r="AI1733" s="59"/>
      <c r="AJ1733" s="60"/>
      <c r="AK1733" s="81"/>
      <c r="AL1733" s="271"/>
      <c r="AM1733" s="271"/>
      <c r="AN1733" s="271"/>
      <c r="AO1733" s="855" t="str">
        <f t="shared" si="1585"/>
        <v/>
      </c>
      <c r="BE1733" s="244"/>
      <c r="BF1733" s="244"/>
      <c r="BG1733" s="244"/>
      <c r="BH1733" s="244"/>
      <c r="CC1733" s="513" t="str">
        <f t="shared" si="1586"/>
        <v/>
      </c>
      <c r="CD1733" s="513" t="str">
        <f t="shared" si="1587"/>
        <v/>
      </c>
      <c r="CE1733" s="513" t="str">
        <f t="shared" si="1588"/>
        <v/>
      </c>
      <c r="CF1733" s="513" t="str">
        <f t="shared" si="1589"/>
        <v/>
      </c>
      <c r="CG1733" s="513" t="str">
        <f t="shared" si="1590"/>
        <v/>
      </c>
      <c r="CH1733" s="513" t="str">
        <f t="shared" si="1591"/>
        <v/>
      </c>
      <c r="CI1733" s="513" t="str">
        <f t="shared" si="1592"/>
        <v/>
      </c>
      <c r="CJ1733" s="513"/>
      <c r="CK1733" s="513" t="str">
        <f t="shared" si="1593"/>
        <v/>
      </c>
      <c r="CL1733" s="513" t="str">
        <f t="shared" si="1594"/>
        <v/>
      </c>
      <c r="CM1733" s="513"/>
      <c r="CN1733" s="244"/>
      <c r="CO1733" s="244"/>
      <c r="CR1733" s="822">
        <f t="shared" si="1597"/>
        <v>0</v>
      </c>
      <c r="CS1733" s="822">
        <f t="shared" si="1598"/>
        <v>0</v>
      </c>
      <c r="CT1733" s="823">
        <f t="shared" si="1599"/>
        <v>0</v>
      </c>
      <c r="CU1733" s="817">
        <f t="shared" si="1600"/>
        <v>0</v>
      </c>
      <c r="CV1733" s="817">
        <f t="shared" si="1601"/>
        <v>0</v>
      </c>
      <c r="CW1733" s="817">
        <f t="shared" si="1602"/>
        <v>0</v>
      </c>
      <c r="CX1733" s="817">
        <f t="shared" si="1603"/>
        <v>0</v>
      </c>
      <c r="CY1733" s="817"/>
      <c r="CZ1733" s="817">
        <f t="shared" si="1604"/>
        <v>0</v>
      </c>
      <c r="DA1733" s="817">
        <f t="shared" si="1605"/>
        <v>0</v>
      </c>
      <c r="DB1733" s="817"/>
      <c r="DC1733" s="244"/>
      <c r="DD1733" s="244"/>
    </row>
    <row r="1734" spans="1:108">
      <c r="A1734" s="370">
        <v>1502024</v>
      </c>
      <c r="B1734" s="380" t="s">
        <v>2796</v>
      </c>
      <c r="C1734" s="57">
        <f t="shared" si="1608"/>
        <v>0</v>
      </c>
      <c r="D1734" s="478"/>
      <c r="E1734" s="145"/>
      <c r="F1734" s="146"/>
      <c r="G1734" s="280"/>
      <c r="H1734" s="164">
        <f t="shared" si="1584"/>
        <v>0</v>
      </c>
      <c r="I1734" s="58"/>
      <c r="J1734" s="148"/>
      <c r="K1734" s="59"/>
      <c r="L1734" s="110"/>
      <c r="M1734" s="148"/>
      <c r="N1734" s="111"/>
      <c r="O1734" s="175">
        <f t="shared" si="1609"/>
        <v>0</v>
      </c>
      <c r="P1734" s="110"/>
      <c r="Q1734" s="111"/>
      <c r="R1734" s="175">
        <f t="shared" si="1610"/>
        <v>0</v>
      </c>
      <c r="S1734" s="110"/>
      <c r="T1734" s="111"/>
      <c r="U1734" s="175">
        <f t="shared" si="1611"/>
        <v>0</v>
      </c>
      <c r="V1734" s="110"/>
      <c r="W1734" s="111"/>
      <c r="X1734" s="175">
        <f t="shared" si="1612"/>
        <v>0</v>
      </c>
      <c r="Y1734" s="110"/>
      <c r="Z1734" s="282"/>
      <c r="AA1734" s="58"/>
      <c r="AB1734" s="148"/>
      <c r="AC1734" s="111"/>
      <c r="AD1734" s="58"/>
      <c r="AE1734" s="148"/>
      <c r="AF1734" s="59"/>
      <c r="AG1734" s="60"/>
      <c r="AH1734" s="58"/>
      <c r="AI1734" s="59"/>
      <c r="AJ1734" s="60"/>
      <c r="AK1734" s="81"/>
      <c r="AL1734" s="271"/>
      <c r="AM1734" s="271"/>
      <c r="AN1734" s="271"/>
      <c r="AO1734" s="855" t="str">
        <f t="shared" si="1585"/>
        <v/>
      </c>
      <c r="BE1734" s="244"/>
      <c r="BF1734" s="244"/>
      <c r="BG1734" s="244"/>
      <c r="BH1734" s="244"/>
      <c r="CC1734" s="513" t="str">
        <f t="shared" si="1586"/>
        <v/>
      </c>
      <c r="CD1734" s="513" t="str">
        <f t="shared" si="1587"/>
        <v/>
      </c>
      <c r="CE1734" s="513" t="str">
        <f t="shared" si="1588"/>
        <v/>
      </c>
      <c r="CF1734" s="513" t="str">
        <f t="shared" si="1589"/>
        <v/>
      </c>
      <c r="CG1734" s="513" t="str">
        <f t="shared" si="1590"/>
        <v/>
      </c>
      <c r="CH1734" s="513" t="str">
        <f t="shared" si="1591"/>
        <v/>
      </c>
      <c r="CI1734" s="513" t="str">
        <f t="shared" si="1592"/>
        <v/>
      </c>
      <c r="CJ1734" s="513"/>
      <c r="CK1734" s="513" t="str">
        <f t="shared" si="1593"/>
        <v/>
      </c>
      <c r="CL1734" s="513" t="str">
        <f t="shared" si="1594"/>
        <v/>
      </c>
      <c r="CM1734" s="513"/>
      <c r="CN1734" s="244"/>
      <c r="CO1734" s="244"/>
      <c r="CR1734" s="822">
        <f t="shared" si="1597"/>
        <v>0</v>
      </c>
      <c r="CS1734" s="822">
        <f t="shared" si="1598"/>
        <v>0</v>
      </c>
      <c r="CT1734" s="823">
        <f t="shared" si="1599"/>
        <v>0</v>
      </c>
      <c r="CU1734" s="817">
        <f t="shared" si="1600"/>
        <v>0</v>
      </c>
      <c r="CV1734" s="817">
        <f t="shared" si="1601"/>
        <v>0</v>
      </c>
      <c r="CW1734" s="817">
        <f t="shared" si="1602"/>
        <v>0</v>
      </c>
      <c r="CX1734" s="817">
        <f t="shared" si="1603"/>
        <v>0</v>
      </c>
      <c r="CY1734" s="817"/>
      <c r="CZ1734" s="817">
        <f t="shared" si="1604"/>
        <v>0</v>
      </c>
      <c r="DA1734" s="817">
        <f t="shared" si="1605"/>
        <v>0</v>
      </c>
      <c r="DB1734" s="817"/>
      <c r="DC1734" s="244"/>
      <c r="DD1734" s="244"/>
    </row>
    <row r="1735" spans="1:108">
      <c r="A1735" s="370">
        <v>1502025</v>
      </c>
      <c r="B1735" s="380" t="s">
        <v>2797</v>
      </c>
      <c r="C1735" s="57">
        <f t="shared" si="1608"/>
        <v>0</v>
      </c>
      <c r="D1735" s="478"/>
      <c r="E1735" s="145"/>
      <c r="F1735" s="146"/>
      <c r="G1735" s="280"/>
      <c r="H1735" s="164">
        <f t="shared" si="1584"/>
        <v>0</v>
      </c>
      <c r="I1735" s="58"/>
      <c r="J1735" s="148"/>
      <c r="K1735" s="59"/>
      <c r="L1735" s="110"/>
      <c r="M1735" s="148"/>
      <c r="N1735" s="111"/>
      <c r="O1735" s="162"/>
      <c r="P1735" s="160"/>
      <c r="Q1735" s="300"/>
      <c r="R1735" s="162"/>
      <c r="S1735" s="160"/>
      <c r="T1735" s="300"/>
      <c r="U1735" s="162"/>
      <c r="V1735" s="160"/>
      <c r="W1735" s="300"/>
      <c r="X1735" s="162"/>
      <c r="Y1735" s="160"/>
      <c r="Z1735" s="147"/>
      <c r="AA1735" s="58"/>
      <c r="AB1735" s="148"/>
      <c r="AC1735" s="111"/>
      <c r="AD1735" s="58"/>
      <c r="AE1735" s="148"/>
      <c r="AF1735" s="59"/>
      <c r="AG1735" s="60"/>
      <c r="AH1735" s="58"/>
      <c r="AI1735" s="59"/>
      <c r="AJ1735" s="60"/>
      <c r="AK1735" s="58"/>
      <c r="AL1735" s="111"/>
      <c r="AM1735" s="111"/>
      <c r="AN1735" s="111"/>
      <c r="AO1735" s="855" t="str">
        <f t="shared" si="1585"/>
        <v/>
      </c>
      <c r="BE1735" s="244"/>
      <c r="BF1735" s="244"/>
      <c r="BG1735" s="244"/>
      <c r="BH1735" s="244"/>
      <c r="CC1735" s="513" t="str">
        <f t="shared" si="1586"/>
        <v/>
      </c>
      <c r="CD1735" s="513" t="str">
        <f t="shared" si="1587"/>
        <v/>
      </c>
      <c r="CE1735" s="513" t="str">
        <f t="shared" si="1588"/>
        <v/>
      </c>
      <c r="CF1735" s="513" t="str">
        <f t="shared" si="1589"/>
        <v/>
      </c>
      <c r="CG1735" s="513" t="str">
        <f t="shared" si="1590"/>
        <v/>
      </c>
      <c r="CH1735" s="513" t="str">
        <f t="shared" si="1591"/>
        <v/>
      </c>
      <c r="CI1735" s="513" t="str">
        <f t="shared" si="1592"/>
        <v/>
      </c>
      <c r="CJ1735" s="513"/>
      <c r="CK1735" s="513" t="str">
        <f t="shared" si="1593"/>
        <v/>
      </c>
      <c r="CL1735" s="513" t="str">
        <f t="shared" si="1594"/>
        <v/>
      </c>
      <c r="CM1735" s="513"/>
      <c r="CN1735" s="513" t="str">
        <f t="shared" ref="CN1735:CN1736" si="1625">IF(AND($C1735&gt;0,AK1735="")," * No olvide digitar la variable Quirófano Cirugía Mayor. Digite Cero si no tiene.",IF(AK1735&gt;$C1735," *  La variable Quirófano Cirugía Mayor No puede ser mayor al Total.",""))</f>
        <v/>
      </c>
      <c r="CO1735" s="513" t="str">
        <f t="shared" ref="CO1735:CO1736" si="1626">IF(AND($C1735&gt;0,AL1735="")," * No olvide digitar la variable Asistencia Anestésica. Digite Cero si no tiene.",IF(AL1735&gt;$C1735," *  La variable Asistencia Anestésica No puede ser mayor al Total.",""))</f>
        <v/>
      </c>
      <c r="CR1735" s="822">
        <f t="shared" si="1597"/>
        <v>0</v>
      </c>
      <c r="CS1735" s="822">
        <f t="shared" si="1598"/>
        <v>0</v>
      </c>
      <c r="CT1735" s="823">
        <f t="shared" si="1599"/>
        <v>0</v>
      </c>
      <c r="CU1735" s="817">
        <f t="shared" si="1600"/>
        <v>0</v>
      </c>
      <c r="CV1735" s="817">
        <f t="shared" si="1601"/>
        <v>0</v>
      </c>
      <c r="CW1735" s="817">
        <f t="shared" si="1602"/>
        <v>0</v>
      </c>
      <c r="CX1735" s="817">
        <f t="shared" si="1603"/>
        <v>0</v>
      </c>
      <c r="CY1735" s="817"/>
      <c r="CZ1735" s="817">
        <f t="shared" si="1604"/>
        <v>0</v>
      </c>
      <c r="DA1735" s="817">
        <f t="shared" si="1605"/>
        <v>0</v>
      </c>
      <c r="DB1735" s="817"/>
      <c r="DC1735" s="822">
        <f t="shared" ref="DC1735:DC1736" si="1627">IF(AND($C1735&gt;0,AK1735=""),1,IF(AK1735&gt;$C1735,1,0))</f>
        <v>0</v>
      </c>
      <c r="DD1735" s="822">
        <f t="shared" ref="DD1735:DD1736" si="1628">IF(AND($C1735&gt;0,AL1735=""),1,IF(AL1735&gt;$C1735,1,0))</f>
        <v>0</v>
      </c>
    </row>
    <row r="1736" spans="1:108">
      <c r="A1736" s="370">
        <v>1502026</v>
      </c>
      <c r="B1736" s="380" t="s">
        <v>2798</v>
      </c>
      <c r="C1736" s="57">
        <f t="shared" si="1608"/>
        <v>0</v>
      </c>
      <c r="D1736" s="478"/>
      <c r="E1736" s="145"/>
      <c r="F1736" s="146"/>
      <c r="G1736" s="280"/>
      <c r="H1736" s="164">
        <f t="shared" si="1584"/>
        <v>0</v>
      </c>
      <c r="I1736" s="58"/>
      <c r="J1736" s="148"/>
      <c r="K1736" s="59"/>
      <c r="L1736" s="110"/>
      <c r="M1736" s="148"/>
      <c r="N1736" s="111"/>
      <c r="O1736" s="162"/>
      <c r="P1736" s="160"/>
      <c r="Q1736" s="300"/>
      <c r="R1736" s="162"/>
      <c r="S1736" s="160"/>
      <c r="T1736" s="300"/>
      <c r="U1736" s="162"/>
      <c r="V1736" s="160"/>
      <c r="W1736" s="300"/>
      <c r="X1736" s="162"/>
      <c r="Y1736" s="160"/>
      <c r="Z1736" s="147"/>
      <c r="AA1736" s="58"/>
      <c r="AB1736" s="148"/>
      <c r="AC1736" s="111"/>
      <c r="AD1736" s="58"/>
      <c r="AE1736" s="148"/>
      <c r="AF1736" s="59"/>
      <c r="AG1736" s="60"/>
      <c r="AH1736" s="58"/>
      <c r="AI1736" s="59"/>
      <c r="AJ1736" s="60"/>
      <c r="AK1736" s="58"/>
      <c r="AL1736" s="111"/>
      <c r="AM1736" s="111"/>
      <c r="AN1736" s="111"/>
      <c r="AO1736" s="855" t="str">
        <f t="shared" si="1585"/>
        <v/>
      </c>
      <c r="BE1736" s="244"/>
      <c r="BF1736" s="244"/>
      <c r="BG1736" s="244"/>
      <c r="BH1736" s="244"/>
      <c r="CC1736" s="513" t="str">
        <f t="shared" si="1586"/>
        <v/>
      </c>
      <c r="CD1736" s="513" t="str">
        <f t="shared" si="1587"/>
        <v/>
      </c>
      <c r="CE1736" s="513" t="str">
        <f t="shared" si="1588"/>
        <v/>
      </c>
      <c r="CF1736" s="513" t="str">
        <f t="shared" si="1589"/>
        <v/>
      </c>
      <c r="CG1736" s="513" t="str">
        <f t="shared" si="1590"/>
        <v/>
      </c>
      <c r="CH1736" s="513" t="str">
        <f t="shared" si="1591"/>
        <v/>
      </c>
      <c r="CI1736" s="513" t="str">
        <f t="shared" si="1592"/>
        <v/>
      </c>
      <c r="CJ1736" s="513"/>
      <c r="CK1736" s="513" t="str">
        <f t="shared" si="1593"/>
        <v/>
      </c>
      <c r="CL1736" s="513" t="str">
        <f t="shared" si="1594"/>
        <v/>
      </c>
      <c r="CM1736" s="513"/>
      <c r="CN1736" s="513" t="str">
        <f t="shared" si="1625"/>
        <v/>
      </c>
      <c r="CO1736" s="513" t="str">
        <f t="shared" si="1626"/>
        <v/>
      </c>
      <c r="CR1736" s="822">
        <f t="shared" si="1597"/>
        <v>0</v>
      </c>
      <c r="CS1736" s="822">
        <f t="shared" si="1598"/>
        <v>0</v>
      </c>
      <c r="CT1736" s="823">
        <f t="shared" si="1599"/>
        <v>0</v>
      </c>
      <c r="CU1736" s="817">
        <f t="shared" si="1600"/>
        <v>0</v>
      </c>
      <c r="CV1736" s="817">
        <f t="shared" si="1601"/>
        <v>0</v>
      </c>
      <c r="CW1736" s="817">
        <f t="shared" si="1602"/>
        <v>0</v>
      </c>
      <c r="CX1736" s="817">
        <f t="shared" si="1603"/>
        <v>0</v>
      </c>
      <c r="CY1736" s="817"/>
      <c r="CZ1736" s="817">
        <f t="shared" si="1604"/>
        <v>0</v>
      </c>
      <c r="DA1736" s="817">
        <f t="shared" si="1605"/>
        <v>0</v>
      </c>
      <c r="DB1736" s="817"/>
      <c r="DC1736" s="822">
        <f t="shared" si="1627"/>
        <v>0</v>
      </c>
      <c r="DD1736" s="822">
        <f t="shared" si="1628"/>
        <v>0</v>
      </c>
    </row>
    <row r="1737" spans="1:108">
      <c r="A1737" s="370">
        <v>1502027</v>
      </c>
      <c r="B1737" s="380" t="s">
        <v>2799</v>
      </c>
      <c r="C1737" s="57">
        <f t="shared" si="1608"/>
        <v>0</v>
      </c>
      <c r="D1737" s="478"/>
      <c r="E1737" s="145"/>
      <c r="F1737" s="146"/>
      <c r="G1737" s="280"/>
      <c r="H1737" s="164">
        <f t="shared" si="1584"/>
        <v>0</v>
      </c>
      <c r="I1737" s="58"/>
      <c r="J1737" s="148"/>
      <c r="K1737" s="59"/>
      <c r="L1737" s="110"/>
      <c r="M1737" s="148"/>
      <c r="N1737" s="111"/>
      <c r="O1737" s="175">
        <f t="shared" si="1609"/>
        <v>0</v>
      </c>
      <c r="P1737" s="110"/>
      <c r="Q1737" s="111"/>
      <c r="R1737" s="175">
        <f t="shared" si="1610"/>
        <v>0</v>
      </c>
      <c r="S1737" s="110"/>
      <c r="T1737" s="111"/>
      <c r="U1737" s="175">
        <f t="shared" si="1611"/>
        <v>0</v>
      </c>
      <c r="V1737" s="110"/>
      <c r="W1737" s="111"/>
      <c r="X1737" s="175">
        <f t="shared" si="1612"/>
        <v>0</v>
      </c>
      <c r="Y1737" s="110"/>
      <c r="Z1737" s="282"/>
      <c r="AA1737" s="58"/>
      <c r="AB1737" s="148"/>
      <c r="AC1737" s="111"/>
      <c r="AD1737" s="58"/>
      <c r="AE1737" s="148"/>
      <c r="AF1737" s="59"/>
      <c r="AG1737" s="60"/>
      <c r="AH1737" s="58"/>
      <c r="AI1737" s="59"/>
      <c r="AJ1737" s="60"/>
      <c r="AK1737" s="81"/>
      <c r="AL1737" s="271"/>
      <c r="AM1737" s="271"/>
      <c r="AN1737" s="271"/>
      <c r="AO1737" s="855" t="str">
        <f t="shared" si="1585"/>
        <v/>
      </c>
      <c r="BE1737" s="244"/>
      <c r="BF1737" s="244"/>
      <c r="BG1737" s="244"/>
      <c r="BH1737" s="244"/>
      <c r="CC1737" s="513" t="str">
        <f t="shared" si="1586"/>
        <v/>
      </c>
      <c r="CD1737" s="513" t="str">
        <f t="shared" si="1587"/>
        <v/>
      </c>
      <c r="CE1737" s="513" t="str">
        <f t="shared" si="1588"/>
        <v/>
      </c>
      <c r="CF1737" s="513" t="str">
        <f t="shared" si="1589"/>
        <v/>
      </c>
      <c r="CG1737" s="513" t="str">
        <f t="shared" si="1590"/>
        <v/>
      </c>
      <c r="CH1737" s="513" t="str">
        <f t="shared" si="1591"/>
        <v/>
      </c>
      <c r="CI1737" s="513" t="str">
        <f t="shared" si="1592"/>
        <v/>
      </c>
      <c r="CJ1737" s="513"/>
      <c r="CK1737" s="513" t="str">
        <f t="shared" si="1593"/>
        <v/>
      </c>
      <c r="CL1737" s="513" t="str">
        <f t="shared" si="1594"/>
        <v/>
      </c>
      <c r="CM1737" s="513"/>
      <c r="CN1737" s="244"/>
      <c r="CO1737" s="244"/>
      <c r="CR1737" s="822">
        <f t="shared" si="1597"/>
        <v>0</v>
      </c>
      <c r="CS1737" s="822">
        <f t="shared" si="1598"/>
        <v>0</v>
      </c>
      <c r="CT1737" s="823">
        <f t="shared" si="1599"/>
        <v>0</v>
      </c>
      <c r="CU1737" s="817">
        <f t="shared" si="1600"/>
        <v>0</v>
      </c>
      <c r="CV1737" s="817">
        <f t="shared" si="1601"/>
        <v>0</v>
      </c>
      <c r="CW1737" s="817">
        <f t="shared" si="1602"/>
        <v>0</v>
      </c>
      <c r="CX1737" s="817">
        <f t="shared" si="1603"/>
        <v>0</v>
      </c>
      <c r="CY1737" s="817"/>
      <c r="CZ1737" s="817">
        <f t="shared" si="1604"/>
        <v>0</v>
      </c>
      <c r="DA1737" s="817">
        <f t="shared" si="1605"/>
        <v>0</v>
      </c>
      <c r="DB1737" s="817"/>
      <c r="DC1737" s="244"/>
      <c r="DD1737" s="244"/>
    </row>
    <row r="1738" spans="1:108">
      <c r="A1738" s="370">
        <v>1502028</v>
      </c>
      <c r="B1738" s="380" t="s">
        <v>2800</v>
      </c>
      <c r="C1738" s="57">
        <f t="shared" si="1608"/>
        <v>0</v>
      </c>
      <c r="D1738" s="478"/>
      <c r="E1738" s="145"/>
      <c r="F1738" s="146"/>
      <c r="G1738" s="280"/>
      <c r="H1738" s="164">
        <f t="shared" si="1584"/>
        <v>0</v>
      </c>
      <c r="I1738" s="58"/>
      <c r="J1738" s="148"/>
      <c r="K1738" s="59"/>
      <c r="L1738" s="110"/>
      <c r="M1738" s="148"/>
      <c r="N1738" s="111"/>
      <c r="O1738" s="175">
        <f t="shared" si="1609"/>
        <v>0</v>
      </c>
      <c r="P1738" s="110"/>
      <c r="Q1738" s="111"/>
      <c r="R1738" s="175">
        <f t="shared" si="1610"/>
        <v>0</v>
      </c>
      <c r="S1738" s="110"/>
      <c r="T1738" s="111"/>
      <c r="U1738" s="175">
        <f t="shared" si="1611"/>
        <v>0</v>
      </c>
      <c r="V1738" s="110"/>
      <c r="W1738" s="111"/>
      <c r="X1738" s="175">
        <f t="shared" si="1612"/>
        <v>0</v>
      </c>
      <c r="Y1738" s="110"/>
      <c r="Z1738" s="282"/>
      <c r="AA1738" s="58"/>
      <c r="AB1738" s="148"/>
      <c r="AC1738" s="111"/>
      <c r="AD1738" s="58"/>
      <c r="AE1738" s="148"/>
      <c r="AF1738" s="59"/>
      <c r="AG1738" s="60"/>
      <c r="AH1738" s="58"/>
      <c r="AI1738" s="59"/>
      <c r="AJ1738" s="60"/>
      <c r="AK1738" s="81"/>
      <c r="AL1738" s="271"/>
      <c r="AM1738" s="271"/>
      <c r="AN1738" s="271"/>
      <c r="AO1738" s="855" t="str">
        <f t="shared" si="1585"/>
        <v/>
      </c>
      <c r="BE1738" s="244"/>
      <c r="BF1738" s="244"/>
      <c r="BG1738" s="244"/>
      <c r="BH1738" s="244"/>
      <c r="CC1738" s="513" t="str">
        <f t="shared" ref="CC1738:CC1769" si="1629">IF(AND($C1738&gt;0,AA1738="")," * No olvide digitar la variable "&amp;$AA$8&amp;""&amp;": Atención Cerrada. Digite Cero si no tiene.","")</f>
        <v/>
      </c>
      <c r="CD1738" s="513" t="str">
        <f t="shared" ref="CD1738:CD1769" si="1630">IF(AND($C1738&gt;0,AB1738="")," * No olvide digitar la variable "&amp;$AA$8&amp;""&amp;": Atención Abierta. Digite Cero si no tiene.","")</f>
        <v/>
      </c>
      <c r="CE1738" s="513" t="str">
        <f t="shared" ref="CE1738:CE1769" si="1631">IF(AND($C1738&gt;0,AC1738="")," * No olvide digitar la variable "&amp;$AA$8&amp;""&amp;": Emergencia. Digite Cero si no tiene.","")</f>
        <v/>
      </c>
      <c r="CF1738" s="513" t="str">
        <f t="shared" ref="CF1738:CF1769" si="1632">IF(AND(C1738&lt;AA1738+AB1738+AC1738)," * La Suma de la variable "&amp;$AA$8&amp;""&amp;" no puede ser mayor al Total.","")</f>
        <v/>
      </c>
      <c r="CG1738" s="513" t="str">
        <f t="shared" ref="CG1738:CG1769" si="1633">IF(AND($C1738&gt;0,AD1738="")," * No olvide digitar la variable "&amp;$AD$8&amp;""&amp;": Honorarios. Digite Cero si no tiene.","")</f>
        <v/>
      </c>
      <c r="CH1738" s="513" t="str">
        <f t="shared" ref="CH1738:CH1769" si="1634">IF(AND($C1738&gt;0,AE1738="")," * No olvide digitar la variable "&amp;$AD$8&amp;""&amp;": Convenios. Digite Cero si no tiene.","")</f>
        <v/>
      </c>
      <c r="CI1738" s="513" t="str">
        <f t="shared" ref="CI1738:CI1769" si="1635">IF(AND($C1738&gt;0,AF1738="")," * No olvide digitar la variable "&amp;$AD$8&amp;""&amp;": Consultores de llamada. Digite Cero si no tiene.","")</f>
        <v/>
      </c>
      <c r="CJ1738" s="513"/>
      <c r="CK1738" s="513" t="str">
        <f t="shared" ref="CK1738:CK1769" si="1636">IF(AND($C1738&gt;0,AH1738="")," * No olvide digitar la variable "&amp;$AH$8&amp;""&amp;" Al Sistema. Digite Cero si no tiene.","")</f>
        <v/>
      </c>
      <c r="CL1738" s="513" t="str">
        <f t="shared" ref="CL1738:CL1769" si="1637">IF(AND($C1738&gt;0,AI1738="")," * No olvide digitar la variable "&amp;$AH$8&amp;""&amp;" al Extrasistema. Digite Cero si no tiene.","")</f>
        <v/>
      </c>
      <c r="CM1738" s="513"/>
      <c r="CN1738" s="244"/>
      <c r="CO1738" s="244"/>
      <c r="CR1738" s="822">
        <f t="shared" ref="CR1738:CR1769" si="1638">IF(AND($C1738&gt;0,AA1738=""),1,0)</f>
        <v>0</v>
      </c>
      <c r="CS1738" s="822">
        <f t="shared" ref="CS1738:CS1769" si="1639">IF(AND($C1738&gt;0,AB1738=""),1,0)</f>
        <v>0</v>
      </c>
      <c r="CT1738" s="823">
        <f t="shared" ref="CT1738:CT1769" si="1640">IF(AND($C1738&gt;0,AC1738=""),1,0)</f>
        <v>0</v>
      </c>
      <c r="CU1738" s="817">
        <f t="shared" ref="CU1738:CU1769" si="1641">IF(AND(C1738&lt;AA1738+AB1738+AC1738),1,0)</f>
        <v>0</v>
      </c>
      <c r="CV1738" s="817">
        <f t="shared" ref="CV1738:CV1769" si="1642">IF(AND($C1738&gt;0,AD1738=""),1,0)</f>
        <v>0</v>
      </c>
      <c r="CW1738" s="817">
        <f t="shared" ref="CW1738:CW1769" si="1643">IF(AND($C1738&gt;0,AE1738=""),1,0)</f>
        <v>0</v>
      </c>
      <c r="CX1738" s="817">
        <f t="shared" ref="CX1738:CX1769" si="1644">IF(AND($C1738&gt;0,AF1738=""),1,0)</f>
        <v>0</v>
      </c>
      <c r="CY1738" s="817"/>
      <c r="CZ1738" s="817">
        <f t="shared" ref="CZ1738:CZ1769" si="1645">IF(AND($C1738&gt;0,AH1738=""),1,0)</f>
        <v>0</v>
      </c>
      <c r="DA1738" s="817">
        <f t="shared" ref="DA1738:DA1769" si="1646">IF(AND($C1738&gt;0,AI1738=""),1,0)</f>
        <v>0</v>
      </c>
      <c r="DB1738" s="817"/>
      <c r="DC1738" s="244"/>
      <c r="DD1738" s="244"/>
    </row>
    <row r="1739" spans="1:108">
      <c r="A1739" s="370">
        <v>1502029</v>
      </c>
      <c r="B1739" s="380" t="s">
        <v>2801</v>
      </c>
      <c r="C1739" s="57">
        <f t="shared" si="1608"/>
        <v>0</v>
      </c>
      <c r="D1739" s="478"/>
      <c r="E1739" s="145"/>
      <c r="F1739" s="146"/>
      <c r="G1739" s="280"/>
      <c r="H1739" s="164">
        <f t="shared" si="1584"/>
        <v>0</v>
      </c>
      <c r="I1739" s="58"/>
      <c r="J1739" s="148"/>
      <c r="K1739" s="59"/>
      <c r="L1739" s="110"/>
      <c r="M1739" s="148"/>
      <c r="N1739" s="111"/>
      <c r="O1739" s="175">
        <f t="shared" si="1609"/>
        <v>0</v>
      </c>
      <c r="P1739" s="110"/>
      <c r="Q1739" s="111"/>
      <c r="R1739" s="175">
        <f t="shared" si="1610"/>
        <v>0</v>
      </c>
      <c r="S1739" s="110"/>
      <c r="T1739" s="111"/>
      <c r="U1739" s="175">
        <f t="shared" si="1611"/>
        <v>0</v>
      </c>
      <c r="V1739" s="110"/>
      <c r="W1739" s="111"/>
      <c r="X1739" s="175">
        <f t="shared" si="1612"/>
        <v>0</v>
      </c>
      <c r="Y1739" s="110"/>
      <c r="Z1739" s="282"/>
      <c r="AA1739" s="58"/>
      <c r="AB1739" s="148"/>
      <c r="AC1739" s="111"/>
      <c r="AD1739" s="58"/>
      <c r="AE1739" s="148"/>
      <c r="AF1739" s="59"/>
      <c r="AG1739" s="60"/>
      <c r="AH1739" s="58"/>
      <c r="AI1739" s="59"/>
      <c r="AJ1739" s="60"/>
      <c r="AK1739" s="81"/>
      <c r="AL1739" s="271"/>
      <c r="AM1739" s="271"/>
      <c r="AN1739" s="271"/>
      <c r="AO1739" s="855" t="str">
        <f t="shared" si="1585"/>
        <v/>
      </c>
      <c r="BE1739" s="244"/>
      <c r="BF1739" s="244"/>
      <c r="BG1739" s="244"/>
      <c r="BH1739" s="244"/>
      <c r="CC1739" s="513" t="str">
        <f t="shared" si="1629"/>
        <v/>
      </c>
      <c r="CD1739" s="513" t="str">
        <f t="shared" si="1630"/>
        <v/>
      </c>
      <c r="CE1739" s="513" t="str">
        <f t="shared" si="1631"/>
        <v/>
      </c>
      <c r="CF1739" s="513" t="str">
        <f t="shared" si="1632"/>
        <v/>
      </c>
      <c r="CG1739" s="513" t="str">
        <f t="shared" si="1633"/>
        <v/>
      </c>
      <c r="CH1739" s="513" t="str">
        <f t="shared" si="1634"/>
        <v/>
      </c>
      <c r="CI1739" s="513" t="str">
        <f t="shared" si="1635"/>
        <v/>
      </c>
      <c r="CJ1739" s="513"/>
      <c r="CK1739" s="513" t="str">
        <f t="shared" si="1636"/>
        <v/>
      </c>
      <c r="CL1739" s="513" t="str">
        <f t="shared" si="1637"/>
        <v/>
      </c>
      <c r="CM1739" s="513"/>
      <c r="CN1739" s="244"/>
      <c r="CO1739" s="244"/>
      <c r="CR1739" s="822">
        <f t="shared" si="1638"/>
        <v>0</v>
      </c>
      <c r="CS1739" s="822">
        <f t="shared" si="1639"/>
        <v>0</v>
      </c>
      <c r="CT1739" s="823">
        <f t="shared" si="1640"/>
        <v>0</v>
      </c>
      <c r="CU1739" s="817">
        <f t="shared" si="1641"/>
        <v>0</v>
      </c>
      <c r="CV1739" s="817">
        <f t="shared" si="1642"/>
        <v>0</v>
      </c>
      <c r="CW1739" s="817">
        <f t="shared" si="1643"/>
        <v>0</v>
      </c>
      <c r="CX1739" s="817">
        <f t="shared" si="1644"/>
        <v>0</v>
      </c>
      <c r="CY1739" s="817"/>
      <c r="CZ1739" s="817">
        <f t="shared" si="1645"/>
        <v>0</v>
      </c>
      <c r="DA1739" s="817">
        <f t="shared" si="1646"/>
        <v>0</v>
      </c>
      <c r="DB1739" s="817"/>
      <c r="DC1739" s="244"/>
      <c r="DD1739" s="244"/>
    </row>
    <row r="1740" spans="1:108">
      <c r="A1740" s="370">
        <v>1502030</v>
      </c>
      <c r="B1740" s="380" t="s">
        <v>2802</v>
      </c>
      <c r="C1740" s="57">
        <f t="shared" si="1608"/>
        <v>0</v>
      </c>
      <c r="D1740" s="478"/>
      <c r="E1740" s="145"/>
      <c r="F1740" s="146"/>
      <c r="G1740" s="280"/>
      <c r="H1740" s="164">
        <f t="shared" si="1584"/>
        <v>0</v>
      </c>
      <c r="I1740" s="58"/>
      <c r="J1740" s="148"/>
      <c r="K1740" s="59"/>
      <c r="L1740" s="110"/>
      <c r="M1740" s="148"/>
      <c r="N1740" s="111"/>
      <c r="O1740" s="175">
        <f t="shared" si="1609"/>
        <v>0</v>
      </c>
      <c r="P1740" s="110"/>
      <c r="Q1740" s="111"/>
      <c r="R1740" s="175">
        <f t="shared" si="1610"/>
        <v>0</v>
      </c>
      <c r="S1740" s="110"/>
      <c r="T1740" s="111"/>
      <c r="U1740" s="175">
        <f t="shared" si="1611"/>
        <v>0</v>
      </c>
      <c r="V1740" s="110"/>
      <c r="W1740" s="111"/>
      <c r="X1740" s="175">
        <f t="shared" si="1612"/>
        <v>0</v>
      </c>
      <c r="Y1740" s="110"/>
      <c r="Z1740" s="282"/>
      <c r="AA1740" s="58"/>
      <c r="AB1740" s="148"/>
      <c r="AC1740" s="111"/>
      <c r="AD1740" s="58"/>
      <c r="AE1740" s="148"/>
      <c r="AF1740" s="59"/>
      <c r="AG1740" s="60"/>
      <c r="AH1740" s="58"/>
      <c r="AI1740" s="59"/>
      <c r="AJ1740" s="60"/>
      <c r="AK1740" s="81"/>
      <c r="AL1740" s="271"/>
      <c r="AM1740" s="271"/>
      <c r="AN1740" s="271"/>
      <c r="AO1740" s="855" t="str">
        <f t="shared" si="1585"/>
        <v/>
      </c>
      <c r="BE1740" s="244"/>
      <c r="BF1740" s="244"/>
      <c r="BG1740" s="244"/>
      <c r="BH1740" s="244"/>
      <c r="CC1740" s="513" t="str">
        <f t="shared" si="1629"/>
        <v/>
      </c>
      <c r="CD1740" s="513" t="str">
        <f t="shared" si="1630"/>
        <v/>
      </c>
      <c r="CE1740" s="513" t="str">
        <f t="shared" si="1631"/>
        <v/>
      </c>
      <c r="CF1740" s="513" t="str">
        <f t="shared" si="1632"/>
        <v/>
      </c>
      <c r="CG1740" s="513" t="str">
        <f t="shared" si="1633"/>
        <v/>
      </c>
      <c r="CH1740" s="513" t="str">
        <f t="shared" si="1634"/>
        <v/>
      </c>
      <c r="CI1740" s="513" t="str">
        <f t="shared" si="1635"/>
        <v/>
      </c>
      <c r="CJ1740" s="513"/>
      <c r="CK1740" s="513" t="str">
        <f t="shared" si="1636"/>
        <v/>
      </c>
      <c r="CL1740" s="513" t="str">
        <f t="shared" si="1637"/>
        <v/>
      </c>
      <c r="CM1740" s="513"/>
      <c r="CN1740" s="244"/>
      <c r="CO1740" s="244"/>
      <c r="CR1740" s="822">
        <f t="shared" si="1638"/>
        <v>0</v>
      </c>
      <c r="CS1740" s="822">
        <f t="shared" si="1639"/>
        <v>0</v>
      </c>
      <c r="CT1740" s="823">
        <f t="shared" si="1640"/>
        <v>0</v>
      </c>
      <c r="CU1740" s="817">
        <f t="shared" si="1641"/>
        <v>0</v>
      </c>
      <c r="CV1740" s="817">
        <f t="shared" si="1642"/>
        <v>0</v>
      </c>
      <c r="CW1740" s="817">
        <f t="shared" si="1643"/>
        <v>0</v>
      </c>
      <c r="CX1740" s="817">
        <f t="shared" si="1644"/>
        <v>0</v>
      </c>
      <c r="CY1740" s="817"/>
      <c r="CZ1740" s="817">
        <f t="shared" si="1645"/>
        <v>0</v>
      </c>
      <c r="DA1740" s="817">
        <f t="shared" si="1646"/>
        <v>0</v>
      </c>
      <c r="DB1740" s="817"/>
      <c r="DC1740" s="244"/>
      <c r="DD1740" s="244"/>
    </row>
    <row r="1741" spans="1:108">
      <c r="A1741" s="370">
        <v>1502031</v>
      </c>
      <c r="B1741" s="380" t="s">
        <v>2803</v>
      </c>
      <c r="C1741" s="57">
        <f t="shared" si="1608"/>
        <v>0</v>
      </c>
      <c r="D1741" s="478"/>
      <c r="E1741" s="145"/>
      <c r="F1741" s="146"/>
      <c r="G1741" s="280"/>
      <c r="H1741" s="164">
        <f t="shared" si="1584"/>
        <v>0</v>
      </c>
      <c r="I1741" s="58"/>
      <c r="J1741" s="148"/>
      <c r="K1741" s="59"/>
      <c r="L1741" s="110"/>
      <c r="M1741" s="148"/>
      <c r="N1741" s="111"/>
      <c r="O1741" s="175">
        <f t="shared" si="1609"/>
        <v>0</v>
      </c>
      <c r="P1741" s="110"/>
      <c r="Q1741" s="111"/>
      <c r="R1741" s="175">
        <f t="shared" si="1610"/>
        <v>0</v>
      </c>
      <c r="S1741" s="110"/>
      <c r="T1741" s="111"/>
      <c r="U1741" s="175">
        <f t="shared" si="1611"/>
        <v>0</v>
      </c>
      <c r="V1741" s="110"/>
      <c r="W1741" s="111"/>
      <c r="X1741" s="175">
        <f t="shared" si="1612"/>
        <v>0</v>
      </c>
      <c r="Y1741" s="110"/>
      <c r="Z1741" s="282"/>
      <c r="AA1741" s="58"/>
      <c r="AB1741" s="148"/>
      <c r="AC1741" s="111"/>
      <c r="AD1741" s="58"/>
      <c r="AE1741" s="148"/>
      <c r="AF1741" s="59"/>
      <c r="AG1741" s="60"/>
      <c r="AH1741" s="58"/>
      <c r="AI1741" s="59"/>
      <c r="AJ1741" s="60"/>
      <c r="AK1741" s="81"/>
      <c r="AL1741" s="271"/>
      <c r="AM1741" s="271"/>
      <c r="AN1741" s="271"/>
      <c r="AO1741" s="855" t="str">
        <f t="shared" si="1585"/>
        <v/>
      </c>
      <c r="BE1741" s="244"/>
      <c r="BF1741" s="244"/>
      <c r="BG1741" s="244"/>
      <c r="BH1741" s="244"/>
      <c r="CC1741" s="513" t="str">
        <f t="shared" si="1629"/>
        <v/>
      </c>
      <c r="CD1741" s="513" t="str">
        <f t="shared" si="1630"/>
        <v/>
      </c>
      <c r="CE1741" s="513" t="str">
        <f t="shared" si="1631"/>
        <v/>
      </c>
      <c r="CF1741" s="513" t="str">
        <f t="shared" si="1632"/>
        <v/>
      </c>
      <c r="CG1741" s="513" t="str">
        <f t="shared" si="1633"/>
        <v/>
      </c>
      <c r="CH1741" s="513" t="str">
        <f t="shared" si="1634"/>
        <v/>
      </c>
      <c r="CI1741" s="513" t="str">
        <f t="shared" si="1635"/>
        <v/>
      </c>
      <c r="CJ1741" s="513"/>
      <c r="CK1741" s="513" t="str">
        <f t="shared" si="1636"/>
        <v/>
      </c>
      <c r="CL1741" s="513" t="str">
        <f t="shared" si="1637"/>
        <v/>
      </c>
      <c r="CM1741" s="513"/>
      <c r="CN1741" s="244"/>
      <c r="CO1741" s="244"/>
      <c r="CR1741" s="822">
        <f t="shared" si="1638"/>
        <v>0</v>
      </c>
      <c r="CS1741" s="822">
        <f t="shared" si="1639"/>
        <v>0</v>
      </c>
      <c r="CT1741" s="823">
        <f t="shared" si="1640"/>
        <v>0</v>
      </c>
      <c r="CU1741" s="817">
        <f t="shared" si="1641"/>
        <v>0</v>
      </c>
      <c r="CV1741" s="817">
        <f t="shared" si="1642"/>
        <v>0</v>
      </c>
      <c r="CW1741" s="817">
        <f t="shared" si="1643"/>
        <v>0</v>
      </c>
      <c r="CX1741" s="817">
        <f t="shared" si="1644"/>
        <v>0</v>
      </c>
      <c r="CY1741" s="817"/>
      <c r="CZ1741" s="817">
        <f t="shared" si="1645"/>
        <v>0</v>
      </c>
      <c r="DA1741" s="817">
        <f t="shared" si="1646"/>
        <v>0</v>
      </c>
      <c r="DB1741" s="817"/>
      <c r="DC1741" s="244"/>
      <c r="DD1741" s="244"/>
    </row>
    <row r="1742" spans="1:108">
      <c r="A1742" s="370">
        <v>1502032</v>
      </c>
      <c r="B1742" s="380" t="s">
        <v>2804</v>
      </c>
      <c r="C1742" s="57">
        <f t="shared" si="1608"/>
        <v>0</v>
      </c>
      <c r="D1742" s="478"/>
      <c r="E1742" s="145"/>
      <c r="F1742" s="146"/>
      <c r="G1742" s="280"/>
      <c r="H1742" s="164">
        <f t="shared" si="1584"/>
        <v>0</v>
      </c>
      <c r="I1742" s="58"/>
      <c r="J1742" s="148"/>
      <c r="K1742" s="59"/>
      <c r="L1742" s="110"/>
      <c r="M1742" s="148"/>
      <c r="N1742" s="111"/>
      <c r="O1742" s="175">
        <f t="shared" si="1609"/>
        <v>0</v>
      </c>
      <c r="P1742" s="110"/>
      <c r="Q1742" s="111"/>
      <c r="R1742" s="175">
        <f t="shared" si="1610"/>
        <v>0</v>
      </c>
      <c r="S1742" s="110"/>
      <c r="T1742" s="111"/>
      <c r="U1742" s="175">
        <f t="shared" si="1611"/>
        <v>0</v>
      </c>
      <c r="V1742" s="110"/>
      <c r="W1742" s="111"/>
      <c r="X1742" s="175">
        <f t="shared" si="1612"/>
        <v>0</v>
      </c>
      <c r="Y1742" s="110"/>
      <c r="Z1742" s="282"/>
      <c r="AA1742" s="58"/>
      <c r="AB1742" s="148"/>
      <c r="AC1742" s="111"/>
      <c r="AD1742" s="58"/>
      <c r="AE1742" s="148"/>
      <c r="AF1742" s="59"/>
      <c r="AG1742" s="60"/>
      <c r="AH1742" s="58"/>
      <c r="AI1742" s="59"/>
      <c r="AJ1742" s="60"/>
      <c r="AK1742" s="81"/>
      <c r="AL1742" s="271"/>
      <c r="AM1742" s="271"/>
      <c r="AN1742" s="271"/>
      <c r="AO1742" s="855" t="str">
        <f t="shared" si="1585"/>
        <v/>
      </c>
      <c r="BE1742" s="244"/>
      <c r="BF1742" s="244"/>
      <c r="BG1742" s="244"/>
      <c r="BH1742" s="244"/>
      <c r="CC1742" s="513" t="str">
        <f t="shared" si="1629"/>
        <v/>
      </c>
      <c r="CD1742" s="513" t="str">
        <f t="shared" si="1630"/>
        <v/>
      </c>
      <c r="CE1742" s="513" t="str">
        <f t="shared" si="1631"/>
        <v/>
      </c>
      <c r="CF1742" s="513" t="str">
        <f t="shared" si="1632"/>
        <v/>
      </c>
      <c r="CG1742" s="513" t="str">
        <f t="shared" si="1633"/>
        <v/>
      </c>
      <c r="CH1742" s="513" t="str">
        <f t="shared" si="1634"/>
        <v/>
      </c>
      <c r="CI1742" s="513" t="str">
        <f t="shared" si="1635"/>
        <v/>
      </c>
      <c r="CJ1742" s="513"/>
      <c r="CK1742" s="513" t="str">
        <f t="shared" si="1636"/>
        <v/>
      </c>
      <c r="CL1742" s="513" t="str">
        <f t="shared" si="1637"/>
        <v/>
      </c>
      <c r="CM1742" s="513"/>
      <c r="CN1742" s="244"/>
      <c r="CO1742" s="244"/>
      <c r="CR1742" s="822">
        <f t="shared" si="1638"/>
        <v>0</v>
      </c>
      <c r="CS1742" s="822">
        <f t="shared" si="1639"/>
        <v>0</v>
      </c>
      <c r="CT1742" s="823">
        <f t="shared" si="1640"/>
        <v>0</v>
      </c>
      <c r="CU1742" s="817">
        <f t="shared" si="1641"/>
        <v>0</v>
      </c>
      <c r="CV1742" s="817">
        <f t="shared" si="1642"/>
        <v>0</v>
      </c>
      <c r="CW1742" s="817">
        <f t="shared" si="1643"/>
        <v>0</v>
      </c>
      <c r="CX1742" s="817">
        <f t="shared" si="1644"/>
        <v>0</v>
      </c>
      <c r="CY1742" s="817"/>
      <c r="CZ1742" s="817">
        <f t="shared" si="1645"/>
        <v>0</v>
      </c>
      <c r="DA1742" s="817">
        <f t="shared" si="1646"/>
        <v>0</v>
      </c>
      <c r="DB1742" s="817"/>
      <c r="DC1742" s="244"/>
      <c r="DD1742" s="244"/>
    </row>
    <row r="1743" spans="1:108">
      <c r="A1743" s="370">
        <v>1502033</v>
      </c>
      <c r="B1743" s="380" t="s">
        <v>2805</v>
      </c>
      <c r="C1743" s="57">
        <f t="shared" si="1608"/>
        <v>0</v>
      </c>
      <c r="D1743" s="478"/>
      <c r="E1743" s="145"/>
      <c r="F1743" s="146"/>
      <c r="G1743" s="280"/>
      <c r="H1743" s="164">
        <f t="shared" si="1584"/>
        <v>0</v>
      </c>
      <c r="I1743" s="58"/>
      <c r="J1743" s="148"/>
      <c r="K1743" s="59"/>
      <c r="L1743" s="110"/>
      <c r="M1743" s="148"/>
      <c r="N1743" s="111"/>
      <c r="O1743" s="175">
        <f t="shared" si="1609"/>
        <v>0</v>
      </c>
      <c r="P1743" s="110"/>
      <c r="Q1743" s="111"/>
      <c r="R1743" s="175">
        <f t="shared" si="1610"/>
        <v>0</v>
      </c>
      <c r="S1743" s="110"/>
      <c r="T1743" s="111"/>
      <c r="U1743" s="175">
        <f t="shared" si="1611"/>
        <v>0</v>
      </c>
      <c r="V1743" s="110"/>
      <c r="W1743" s="111"/>
      <c r="X1743" s="175">
        <f t="shared" si="1612"/>
        <v>0</v>
      </c>
      <c r="Y1743" s="110"/>
      <c r="Z1743" s="282"/>
      <c r="AA1743" s="58"/>
      <c r="AB1743" s="148"/>
      <c r="AC1743" s="111"/>
      <c r="AD1743" s="58"/>
      <c r="AE1743" s="148"/>
      <c r="AF1743" s="59"/>
      <c r="AG1743" s="60"/>
      <c r="AH1743" s="58"/>
      <c r="AI1743" s="59"/>
      <c r="AJ1743" s="60"/>
      <c r="AK1743" s="81"/>
      <c r="AL1743" s="271"/>
      <c r="AM1743" s="271"/>
      <c r="AN1743" s="271"/>
      <c r="AO1743" s="855" t="str">
        <f t="shared" si="1585"/>
        <v/>
      </c>
      <c r="BE1743" s="244"/>
      <c r="BF1743" s="244"/>
      <c r="BG1743" s="244"/>
      <c r="BH1743" s="244"/>
      <c r="CC1743" s="513" t="str">
        <f t="shared" si="1629"/>
        <v/>
      </c>
      <c r="CD1743" s="513" t="str">
        <f t="shared" si="1630"/>
        <v/>
      </c>
      <c r="CE1743" s="513" t="str">
        <f t="shared" si="1631"/>
        <v/>
      </c>
      <c r="CF1743" s="513" t="str">
        <f t="shared" si="1632"/>
        <v/>
      </c>
      <c r="CG1743" s="513" t="str">
        <f t="shared" si="1633"/>
        <v/>
      </c>
      <c r="CH1743" s="513" t="str">
        <f t="shared" si="1634"/>
        <v/>
      </c>
      <c r="CI1743" s="513" t="str">
        <f t="shared" si="1635"/>
        <v/>
      </c>
      <c r="CJ1743" s="513"/>
      <c r="CK1743" s="513" t="str">
        <f t="shared" si="1636"/>
        <v/>
      </c>
      <c r="CL1743" s="513" t="str">
        <f t="shared" si="1637"/>
        <v/>
      </c>
      <c r="CM1743" s="513"/>
      <c r="CN1743" s="244"/>
      <c r="CO1743" s="244"/>
      <c r="CR1743" s="822">
        <f t="shared" si="1638"/>
        <v>0</v>
      </c>
      <c r="CS1743" s="822">
        <f t="shared" si="1639"/>
        <v>0</v>
      </c>
      <c r="CT1743" s="823">
        <f t="shared" si="1640"/>
        <v>0</v>
      </c>
      <c r="CU1743" s="817">
        <f t="shared" si="1641"/>
        <v>0</v>
      </c>
      <c r="CV1743" s="817">
        <f t="shared" si="1642"/>
        <v>0</v>
      </c>
      <c r="CW1743" s="817">
        <f t="shared" si="1643"/>
        <v>0</v>
      </c>
      <c r="CX1743" s="817">
        <f t="shared" si="1644"/>
        <v>0</v>
      </c>
      <c r="CY1743" s="817"/>
      <c r="CZ1743" s="817">
        <f t="shared" si="1645"/>
        <v>0</v>
      </c>
      <c r="DA1743" s="817">
        <f t="shared" si="1646"/>
        <v>0</v>
      </c>
      <c r="DB1743" s="817"/>
      <c r="DC1743" s="244"/>
      <c r="DD1743" s="244"/>
    </row>
    <row r="1744" spans="1:108">
      <c r="A1744" s="370">
        <v>1502034</v>
      </c>
      <c r="B1744" s="380" t="s">
        <v>2806</v>
      </c>
      <c r="C1744" s="57">
        <f t="shared" si="1608"/>
        <v>0</v>
      </c>
      <c r="D1744" s="478"/>
      <c r="E1744" s="145"/>
      <c r="F1744" s="146"/>
      <c r="G1744" s="280"/>
      <c r="H1744" s="164">
        <f t="shared" si="1584"/>
        <v>0</v>
      </c>
      <c r="I1744" s="58"/>
      <c r="J1744" s="148"/>
      <c r="K1744" s="59"/>
      <c r="L1744" s="110"/>
      <c r="M1744" s="148"/>
      <c r="N1744" s="111"/>
      <c r="O1744" s="175">
        <f t="shared" si="1609"/>
        <v>0</v>
      </c>
      <c r="P1744" s="110"/>
      <c r="Q1744" s="111"/>
      <c r="R1744" s="175">
        <f t="shared" si="1610"/>
        <v>0</v>
      </c>
      <c r="S1744" s="110"/>
      <c r="T1744" s="111"/>
      <c r="U1744" s="175">
        <f t="shared" si="1611"/>
        <v>0</v>
      </c>
      <c r="V1744" s="110"/>
      <c r="W1744" s="111"/>
      <c r="X1744" s="175">
        <f t="shared" si="1612"/>
        <v>0</v>
      </c>
      <c r="Y1744" s="110"/>
      <c r="Z1744" s="282"/>
      <c r="AA1744" s="58"/>
      <c r="AB1744" s="148"/>
      <c r="AC1744" s="111"/>
      <c r="AD1744" s="58"/>
      <c r="AE1744" s="148"/>
      <c r="AF1744" s="59"/>
      <c r="AG1744" s="60"/>
      <c r="AH1744" s="58"/>
      <c r="AI1744" s="59"/>
      <c r="AJ1744" s="60"/>
      <c r="AK1744" s="81"/>
      <c r="AL1744" s="271"/>
      <c r="AM1744" s="271"/>
      <c r="AN1744" s="271"/>
      <c r="AO1744" s="855" t="str">
        <f t="shared" si="1585"/>
        <v/>
      </c>
      <c r="BE1744" s="244"/>
      <c r="BF1744" s="244"/>
      <c r="BG1744" s="244"/>
      <c r="BH1744" s="244"/>
      <c r="CC1744" s="513" t="str">
        <f t="shared" si="1629"/>
        <v/>
      </c>
      <c r="CD1744" s="513" t="str">
        <f t="shared" si="1630"/>
        <v/>
      </c>
      <c r="CE1744" s="513" t="str">
        <f t="shared" si="1631"/>
        <v/>
      </c>
      <c r="CF1744" s="513" t="str">
        <f t="shared" si="1632"/>
        <v/>
      </c>
      <c r="CG1744" s="513" t="str">
        <f t="shared" si="1633"/>
        <v/>
      </c>
      <c r="CH1744" s="513" t="str">
        <f t="shared" si="1634"/>
        <v/>
      </c>
      <c r="CI1744" s="513" t="str">
        <f t="shared" si="1635"/>
        <v/>
      </c>
      <c r="CJ1744" s="513"/>
      <c r="CK1744" s="513" t="str">
        <f t="shared" si="1636"/>
        <v/>
      </c>
      <c r="CL1744" s="513" t="str">
        <f t="shared" si="1637"/>
        <v/>
      </c>
      <c r="CM1744" s="513"/>
      <c r="CN1744" s="244"/>
      <c r="CO1744" s="244"/>
      <c r="CR1744" s="822">
        <f t="shared" si="1638"/>
        <v>0</v>
      </c>
      <c r="CS1744" s="822">
        <f t="shared" si="1639"/>
        <v>0</v>
      </c>
      <c r="CT1744" s="823">
        <f t="shared" si="1640"/>
        <v>0</v>
      </c>
      <c r="CU1744" s="817">
        <f t="shared" si="1641"/>
        <v>0</v>
      </c>
      <c r="CV1744" s="817">
        <f t="shared" si="1642"/>
        <v>0</v>
      </c>
      <c r="CW1744" s="817">
        <f t="shared" si="1643"/>
        <v>0</v>
      </c>
      <c r="CX1744" s="817">
        <f t="shared" si="1644"/>
        <v>0</v>
      </c>
      <c r="CY1744" s="817"/>
      <c r="CZ1744" s="817">
        <f t="shared" si="1645"/>
        <v>0</v>
      </c>
      <c r="DA1744" s="817">
        <f t="shared" si="1646"/>
        <v>0</v>
      </c>
      <c r="DB1744" s="817"/>
      <c r="DC1744" s="244"/>
      <c r="DD1744" s="244"/>
    </row>
    <row r="1745" spans="1:108">
      <c r="A1745" s="370">
        <v>1502035</v>
      </c>
      <c r="B1745" s="380" t="s">
        <v>2807</v>
      </c>
      <c r="C1745" s="57">
        <f t="shared" si="1608"/>
        <v>0</v>
      </c>
      <c r="D1745" s="478"/>
      <c r="E1745" s="145"/>
      <c r="F1745" s="146"/>
      <c r="G1745" s="280"/>
      <c r="H1745" s="164">
        <f t="shared" si="1584"/>
        <v>0</v>
      </c>
      <c r="I1745" s="58"/>
      <c r="J1745" s="148"/>
      <c r="K1745" s="59"/>
      <c r="L1745" s="110"/>
      <c r="M1745" s="148"/>
      <c r="N1745" s="111"/>
      <c r="O1745" s="175">
        <f t="shared" si="1609"/>
        <v>0</v>
      </c>
      <c r="P1745" s="110"/>
      <c r="Q1745" s="111"/>
      <c r="R1745" s="175">
        <f t="shared" si="1610"/>
        <v>0</v>
      </c>
      <c r="S1745" s="110"/>
      <c r="T1745" s="111"/>
      <c r="U1745" s="175">
        <f t="shared" si="1611"/>
        <v>0</v>
      </c>
      <c r="V1745" s="110"/>
      <c r="W1745" s="111"/>
      <c r="X1745" s="175">
        <f t="shared" si="1612"/>
        <v>0</v>
      </c>
      <c r="Y1745" s="110"/>
      <c r="Z1745" s="282"/>
      <c r="AA1745" s="58"/>
      <c r="AB1745" s="148"/>
      <c r="AC1745" s="111"/>
      <c r="AD1745" s="58"/>
      <c r="AE1745" s="148"/>
      <c r="AF1745" s="59"/>
      <c r="AG1745" s="60"/>
      <c r="AH1745" s="58"/>
      <c r="AI1745" s="59"/>
      <c r="AJ1745" s="60"/>
      <c r="AK1745" s="81"/>
      <c r="AL1745" s="271"/>
      <c r="AM1745" s="271"/>
      <c r="AN1745" s="271"/>
      <c r="AO1745" s="855" t="str">
        <f t="shared" si="1585"/>
        <v/>
      </c>
      <c r="BE1745" s="244"/>
      <c r="BF1745" s="244"/>
      <c r="BG1745" s="244"/>
      <c r="BH1745" s="244"/>
      <c r="CC1745" s="513" t="str">
        <f t="shared" si="1629"/>
        <v/>
      </c>
      <c r="CD1745" s="513" t="str">
        <f t="shared" si="1630"/>
        <v/>
      </c>
      <c r="CE1745" s="513" t="str">
        <f t="shared" si="1631"/>
        <v/>
      </c>
      <c r="CF1745" s="513" t="str">
        <f t="shared" si="1632"/>
        <v/>
      </c>
      <c r="CG1745" s="513" t="str">
        <f t="shared" si="1633"/>
        <v/>
      </c>
      <c r="CH1745" s="513" t="str">
        <f t="shared" si="1634"/>
        <v/>
      </c>
      <c r="CI1745" s="513" t="str">
        <f t="shared" si="1635"/>
        <v/>
      </c>
      <c r="CJ1745" s="513"/>
      <c r="CK1745" s="513" t="str">
        <f t="shared" si="1636"/>
        <v/>
      </c>
      <c r="CL1745" s="513" t="str">
        <f t="shared" si="1637"/>
        <v/>
      </c>
      <c r="CM1745" s="513"/>
      <c r="CN1745" s="244"/>
      <c r="CO1745" s="244"/>
      <c r="CR1745" s="822">
        <f t="shared" si="1638"/>
        <v>0</v>
      </c>
      <c r="CS1745" s="822">
        <f t="shared" si="1639"/>
        <v>0</v>
      </c>
      <c r="CT1745" s="823">
        <f t="shared" si="1640"/>
        <v>0</v>
      </c>
      <c r="CU1745" s="817">
        <f t="shared" si="1641"/>
        <v>0</v>
      </c>
      <c r="CV1745" s="817">
        <f t="shared" si="1642"/>
        <v>0</v>
      </c>
      <c r="CW1745" s="817">
        <f t="shared" si="1643"/>
        <v>0</v>
      </c>
      <c r="CX1745" s="817">
        <f t="shared" si="1644"/>
        <v>0</v>
      </c>
      <c r="CY1745" s="817"/>
      <c r="CZ1745" s="817">
        <f t="shared" si="1645"/>
        <v>0</v>
      </c>
      <c r="DA1745" s="817">
        <f t="shared" si="1646"/>
        <v>0</v>
      </c>
      <c r="DB1745" s="817"/>
      <c r="DC1745" s="244"/>
      <c r="DD1745" s="244"/>
    </row>
    <row r="1746" spans="1:108">
      <c r="A1746" s="370">
        <v>1502036</v>
      </c>
      <c r="B1746" s="380" t="s">
        <v>2808</v>
      </c>
      <c r="C1746" s="57">
        <f t="shared" si="1608"/>
        <v>0</v>
      </c>
      <c r="D1746" s="478"/>
      <c r="E1746" s="145"/>
      <c r="F1746" s="146"/>
      <c r="G1746" s="280"/>
      <c r="H1746" s="164">
        <f t="shared" si="1584"/>
        <v>0</v>
      </c>
      <c r="I1746" s="58"/>
      <c r="J1746" s="148"/>
      <c r="K1746" s="59"/>
      <c r="L1746" s="110"/>
      <c r="M1746" s="148"/>
      <c r="N1746" s="111"/>
      <c r="O1746" s="175">
        <f t="shared" si="1609"/>
        <v>0</v>
      </c>
      <c r="P1746" s="110"/>
      <c r="Q1746" s="111"/>
      <c r="R1746" s="175">
        <f t="shared" si="1610"/>
        <v>0</v>
      </c>
      <c r="S1746" s="110"/>
      <c r="T1746" s="111"/>
      <c r="U1746" s="175">
        <f t="shared" si="1611"/>
        <v>0</v>
      </c>
      <c r="V1746" s="110"/>
      <c r="W1746" s="111"/>
      <c r="X1746" s="175">
        <f t="shared" si="1612"/>
        <v>0</v>
      </c>
      <c r="Y1746" s="110"/>
      <c r="Z1746" s="282"/>
      <c r="AA1746" s="58"/>
      <c r="AB1746" s="148"/>
      <c r="AC1746" s="111"/>
      <c r="AD1746" s="58"/>
      <c r="AE1746" s="148"/>
      <c r="AF1746" s="59"/>
      <c r="AG1746" s="60"/>
      <c r="AH1746" s="58"/>
      <c r="AI1746" s="59"/>
      <c r="AJ1746" s="60"/>
      <c r="AK1746" s="81"/>
      <c r="AL1746" s="271"/>
      <c r="AM1746" s="271"/>
      <c r="AN1746" s="271"/>
      <c r="AO1746" s="855" t="str">
        <f t="shared" si="1585"/>
        <v/>
      </c>
      <c r="BE1746" s="244"/>
      <c r="BF1746" s="244"/>
      <c r="BG1746" s="244"/>
      <c r="BH1746" s="244"/>
      <c r="CC1746" s="513" t="str">
        <f t="shared" si="1629"/>
        <v/>
      </c>
      <c r="CD1746" s="513" t="str">
        <f t="shared" si="1630"/>
        <v/>
      </c>
      <c r="CE1746" s="513" t="str">
        <f t="shared" si="1631"/>
        <v/>
      </c>
      <c r="CF1746" s="513" t="str">
        <f t="shared" si="1632"/>
        <v/>
      </c>
      <c r="CG1746" s="513" t="str">
        <f t="shared" si="1633"/>
        <v/>
      </c>
      <c r="CH1746" s="513" t="str">
        <f t="shared" si="1634"/>
        <v/>
      </c>
      <c r="CI1746" s="513" t="str">
        <f t="shared" si="1635"/>
        <v/>
      </c>
      <c r="CJ1746" s="513"/>
      <c r="CK1746" s="513" t="str">
        <f t="shared" si="1636"/>
        <v/>
      </c>
      <c r="CL1746" s="513" t="str">
        <f t="shared" si="1637"/>
        <v/>
      </c>
      <c r="CM1746" s="513"/>
      <c r="CN1746" s="244"/>
      <c r="CO1746" s="244"/>
      <c r="CR1746" s="822">
        <f t="shared" si="1638"/>
        <v>0</v>
      </c>
      <c r="CS1746" s="822">
        <f t="shared" si="1639"/>
        <v>0</v>
      </c>
      <c r="CT1746" s="823">
        <f t="shared" si="1640"/>
        <v>0</v>
      </c>
      <c r="CU1746" s="817">
        <f t="shared" si="1641"/>
        <v>0</v>
      </c>
      <c r="CV1746" s="817">
        <f t="shared" si="1642"/>
        <v>0</v>
      </c>
      <c r="CW1746" s="817">
        <f t="shared" si="1643"/>
        <v>0</v>
      </c>
      <c r="CX1746" s="817">
        <f t="shared" si="1644"/>
        <v>0</v>
      </c>
      <c r="CY1746" s="817"/>
      <c r="CZ1746" s="817">
        <f t="shared" si="1645"/>
        <v>0</v>
      </c>
      <c r="DA1746" s="817">
        <f t="shared" si="1646"/>
        <v>0</v>
      </c>
      <c r="DB1746" s="817"/>
      <c r="DC1746" s="244"/>
      <c r="DD1746" s="244"/>
    </row>
    <row r="1747" spans="1:108">
      <c r="A1747" s="370">
        <v>1502037</v>
      </c>
      <c r="B1747" s="380" t="s">
        <v>2809</v>
      </c>
      <c r="C1747" s="57">
        <f t="shared" si="1608"/>
        <v>0</v>
      </c>
      <c r="D1747" s="478"/>
      <c r="E1747" s="145"/>
      <c r="F1747" s="146"/>
      <c r="G1747" s="280"/>
      <c r="H1747" s="164">
        <f t="shared" si="1584"/>
        <v>0</v>
      </c>
      <c r="I1747" s="58"/>
      <c r="J1747" s="148"/>
      <c r="K1747" s="59"/>
      <c r="L1747" s="110"/>
      <c r="M1747" s="148"/>
      <c r="N1747" s="111"/>
      <c r="O1747" s="175">
        <f t="shared" si="1609"/>
        <v>0</v>
      </c>
      <c r="P1747" s="110"/>
      <c r="Q1747" s="111"/>
      <c r="R1747" s="175">
        <f t="shared" si="1610"/>
        <v>0</v>
      </c>
      <c r="S1747" s="110"/>
      <c r="T1747" s="111"/>
      <c r="U1747" s="175">
        <f t="shared" si="1611"/>
        <v>0</v>
      </c>
      <c r="V1747" s="110"/>
      <c r="W1747" s="111"/>
      <c r="X1747" s="175">
        <f t="shared" si="1612"/>
        <v>0</v>
      </c>
      <c r="Y1747" s="110"/>
      <c r="Z1747" s="282"/>
      <c r="AA1747" s="58"/>
      <c r="AB1747" s="148"/>
      <c r="AC1747" s="111"/>
      <c r="AD1747" s="58"/>
      <c r="AE1747" s="148"/>
      <c r="AF1747" s="59"/>
      <c r="AG1747" s="60"/>
      <c r="AH1747" s="58"/>
      <c r="AI1747" s="59"/>
      <c r="AJ1747" s="60"/>
      <c r="AK1747" s="81"/>
      <c r="AL1747" s="271"/>
      <c r="AM1747" s="271"/>
      <c r="AN1747" s="271"/>
      <c r="AO1747" s="855" t="str">
        <f t="shared" si="1585"/>
        <v/>
      </c>
      <c r="BE1747" s="244"/>
      <c r="BF1747" s="244"/>
      <c r="BG1747" s="244"/>
      <c r="BH1747" s="244"/>
      <c r="CC1747" s="513" t="str">
        <f t="shared" si="1629"/>
        <v/>
      </c>
      <c r="CD1747" s="513" t="str">
        <f t="shared" si="1630"/>
        <v/>
      </c>
      <c r="CE1747" s="513" t="str">
        <f t="shared" si="1631"/>
        <v/>
      </c>
      <c r="CF1747" s="513" t="str">
        <f t="shared" si="1632"/>
        <v/>
      </c>
      <c r="CG1747" s="513" t="str">
        <f t="shared" si="1633"/>
        <v/>
      </c>
      <c r="CH1747" s="513" t="str">
        <f t="shared" si="1634"/>
        <v/>
      </c>
      <c r="CI1747" s="513" t="str">
        <f t="shared" si="1635"/>
        <v/>
      </c>
      <c r="CJ1747" s="513"/>
      <c r="CK1747" s="513" t="str">
        <f t="shared" si="1636"/>
        <v/>
      </c>
      <c r="CL1747" s="513" t="str">
        <f t="shared" si="1637"/>
        <v/>
      </c>
      <c r="CM1747" s="513"/>
      <c r="CN1747" s="244"/>
      <c r="CO1747" s="244"/>
      <c r="CR1747" s="822">
        <f t="shared" si="1638"/>
        <v>0</v>
      </c>
      <c r="CS1747" s="822">
        <f t="shared" si="1639"/>
        <v>0</v>
      </c>
      <c r="CT1747" s="823">
        <f t="shared" si="1640"/>
        <v>0</v>
      </c>
      <c r="CU1747" s="817">
        <f t="shared" si="1641"/>
        <v>0</v>
      </c>
      <c r="CV1747" s="817">
        <f t="shared" si="1642"/>
        <v>0</v>
      </c>
      <c r="CW1747" s="817">
        <f t="shared" si="1643"/>
        <v>0</v>
      </c>
      <c r="CX1747" s="817">
        <f t="shared" si="1644"/>
        <v>0</v>
      </c>
      <c r="CY1747" s="817"/>
      <c r="CZ1747" s="817">
        <f t="shared" si="1645"/>
        <v>0</v>
      </c>
      <c r="DA1747" s="817">
        <f t="shared" si="1646"/>
        <v>0</v>
      </c>
      <c r="DB1747" s="817"/>
      <c r="DC1747" s="244"/>
      <c r="DD1747" s="244"/>
    </row>
    <row r="1748" spans="1:108">
      <c r="A1748" s="370">
        <v>1502038</v>
      </c>
      <c r="B1748" s="380" t="s">
        <v>2810</v>
      </c>
      <c r="C1748" s="57">
        <f t="shared" si="1608"/>
        <v>0</v>
      </c>
      <c r="D1748" s="478"/>
      <c r="E1748" s="145"/>
      <c r="F1748" s="146"/>
      <c r="G1748" s="280"/>
      <c r="H1748" s="164">
        <f t="shared" si="1584"/>
        <v>0</v>
      </c>
      <c r="I1748" s="58"/>
      <c r="J1748" s="148"/>
      <c r="K1748" s="59"/>
      <c r="L1748" s="110"/>
      <c r="M1748" s="148"/>
      <c r="N1748" s="111"/>
      <c r="O1748" s="175">
        <f t="shared" si="1609"/>
        <v>0</v>
      </c>
      <c r="P1748" s="110"/>
      <c r="Q1748" s="111"/>
      <c r="R1748" s="175">
        <f t="shared" si="1610"/>
        <v>0</v>
      </c>
      <c r="S1748" s="110"/>
      <c r="T1748" s="111"/>
      <c r="U1748" s="175">
        <f t="shared" si="1611"/>
        <v>0</v>
      </c>
      <c r="V1748" s="110"/>
      <c r="W1748" s="111"/>
      <c r="X1748" s="175">
        <f t="shared" si="1612"/>
        <v>0</v>
      </c>
      <c r="Y1748" s="110"/>
      <c r="Z1748" s="282"/>
      <c r="AA1748" s="58"/>
      <c r="AB1748" s="148"/>
      <c r="AC1748" s="111"/>
      <c r="AD1748" s="58"/>
      <c r="AE1748" s="148"/>
      <c r="AF1748" s="59"/>
      <c r="AG1748" s="60"/>
      <c r="AH1748" s="58"/>
      <c r="AI1748" s="59"/>
      <c r="AJ1748" s="60"/>
      <c r="AK1748" s="81"/>
      <c r="AL1748" s="271"/>
      <c r="AM1748" s="271"/>
      <c r="AN1748" s="271"/>
      <c r="AO1748" s="855" t="str">
        <f t="shared" si="1585"/>
        <v/>
      </c>
      <c r="BE1748" s="244"/>
      <c r="BF1748" s="244"/>
      <c r="BG1748" s="244"/>
      <c r="BH1748" s="244"/>
      <c r="CC1748" s="513" t="str">
        <f t="shared" si="1629"/>
        <v/>
      </c>
      <c r="CD1748" s="513" t="str">
        <f t="shared" si="1630"/>
        <v/>
      </c>
      <c r="CE1748" s="513" t="str">
        <f t="shared" si="1631"/>
        <v/>
      </c>
      <c r="CF1748" s="513" t="str">
        <f t="shared" si="1632"/>
        <v/>
      </c>
      <c r="CG1748" s="513" t="str">
        <f t="shared" si="1633"/>
        <v/>
      </c>
      <c r="CH1748" s="513" t="str">
        <f t="shared" si="1634"/>
        <v/>
      </c>
      <c r="CI1748" s="513" t="str">
        <f t="shared" si="1635"/>
        <v/>
      </c>
      <c r="CJ1748" s="513"/>
      <c r="CK1748" s="513" t="str">
        <f t="shared" si="1636"/>
        <v/>
      </c>
      <c r="CL1748" s="513" t="str">
        <f t="shared" si="1637"/>
        <v/>
      </c>
      <c r="CM1748" s="513"/>
      <c r="CN1748" s="244"/>
      <c r="CO1748" s="244"/>
      <c r="CR1748" s="822">
        <f t="shared" si="1638"/>
        <v>0</v>
      </c>
      <c r="CS1748" s="822">
        <f t="shared" si="1639"/>
        <v>0</v>
      </c>
      <c r="CT1748" s="823">
        <f t="shared" si="1640"/>
        <v>0</v>
      </c>
      <c r="CU1748" s="817">
        <f t="shared" si="1641"/>
        <v>0</v>
      </c>
      <c r="CV1748" s="817">
        <f t="shared" si="1642"/>
        <v>0</v>
      </c>
      <c r="CW1748" s="817">
        <f t="shared" si="1643"/>
        <v>0</v>
      </c>
      <c r="CX1748" s="817">
        <f t="shared" si="1644"/>
        <v>0</v>
      </c>
      <c r="CY1748" s="817"/>
      <c r="CZ1748" s="817">
        <f t="shared" si="1645"/>
        <v>0</v>
      </c>
      <c r="DA1748" s="817">
        <f t="shared" si="1646"/>
        <v>0</v>
      </c>
      <c r="DB1748" s="817"/>
      <c r="DC1748" s="244"/>
      <c r="DD1748" s="244"/>
    </row>
    <row r="1749" spans="1:108">
      <c r="A1749" s="370">
        <v>1502039</v>
      </c>
      <c r="B1749" s="380" t="s">
        <v>2811</v>
      </c>
      <c r="C1749" s="57">
        <f t="shared" si="1608"/>
        <v>0</v>
      </c>
      <c r="D1749" s="478"/>
      <c r="E1749" s="145"/>
      <c r="F1749" s="146"/>
      <c r="G1749" s="280"/>
      <c r="H1749" s="164">
        <f t="shared" si="1584"/>
        <v>0</v>
      </c>
      <c r="I1749" s="58"/>
      <c r="J1749" s="148"/>
      <c r="K1749" s="59"/>
      <c r="L1749" s="110"/>
      <c r="M1749" s="148"/>
      <c r="N1749" s="111"/>
      <c r="O1749" s="175">
        <f t="shared" si="1609"/>
        <v>0</v>
      </c>
      <c r="P1749" s="110"/>
      <c r="Q1749" s="111"/>
      <c r="R1749" s="175">
        <f t="shared" si="1610"/>
        <v>0</v>
      </c>
      <c r="S1749" s="110"/>
      <c r="T1749" s="111"/>
      <c r="U1749" s="175">
        <f t="shared" si="1611"/>
        <v>0</v>
      </c>
      <c r="V1749" s="110"/>
      <c r="W1749" s="111"/>
      <c r="X1749" s="175">
        <f t="shared" si="1612"/>
        <v>0</v>
      </c>
      <c r="Y1749" s="110"/>
      <c r="Z1749" s="282"/>
      <c r="AA1749" s="58"/>
      <c r="AB1749" s="148"/>
      <c r="AC1749" s="111"/>
      <c r="AD1749" s="58"/>
      <c r="AE1749" s="148"/>
      <c r="AF1749" s="59"/>
      <c r="AG1749" s="60"/>
      <c r="AH1749" s="58"/>
      <c r="AI1749" s="59"/>
      <c r="AJ1749" s="60"/>
      <c r="AK1749" s="81"/>
      <c r="AL1749" s="271"/>
      <c r="AM1749" s="271"/>
      <c r="AN1749" s="271"/>
      <c r="AO1749" s="855" t="str">
        <f t="shared" si="1585"/>
        <v/>
      </c>
      <c r="BE1749" s="244"/>
      <c r="BF1749" s="244"/>
      <c r="BG1749" s="244"/>
      <c r="BH1749" s="244"/>
      <c r="CC1749" s="513" t="str">
        <f t="shared" si="1629"/>
        <v/>
      </c>
      <c r="CD1749" s="513" t="str">
        <f t="shared" si="1630"/>
        <v/>
      </c>
      <c r="CE1749" s="513" t="str">
        <f t="shared" si="1631"/>
        <v/>
      </c>
      <c r="CF1749" s="513" t="str">
        <f t="shared" si="1632"/>
        <v/>
      </c>
      <c r="CG1749" s="513" t="str">
        <f t="shared" si="1633"/>
        <v/>
      </c>
      <c r="CH1749" s="513" t="str">
        <f t="shared" si="1634"/>
        <v/>
      </c>
      <c r="CI1749" s="513" t="str">
        <f t="shared" si="1635"/>
        <v/>
      </c>
      <c r="CJ1749" s="513"/>
      <c r="CK1749" s="513" t="str">
        <f t="shared" si="1636"/>
        <v/>
      </c>
      <c r="CL1749" s="513" t="str">
        <f t="shared" si="1637"/>
        <v/>
      </c>
      <c r="CM1749" s="513"/>
      <c r="CN1749" s="244"/>
      <c r="CO1749" s="244"/>
      <c r="CR1749" s="822">
        <f t="shared" si="1638"/>
        <v>0</v>
      </c>
      <c r="CS1749" s="822">
        <f t="shared" si="1639"/>
        <v>0</v>
      </c>
      <c r="CT1749" s="823">
        <f t="shared" si="1640"/>
        <v>0</v>
      </c>
      <c r="CU1749" s="817">
        <f t="shared" si="1641"/>
        <v>0</v>
      </c>
      <c r="CV1749" s="817">
        <f t="shared" si="1642"/>
        <v>0</v>
      </c>
      <c r="CW1749" s="817">
        <f t="shared" si="1643"/>
        <v>0</v>
      </c>
      <c r="CX1749" s="817">
        <f t="shared" si="1644"/>
        <v>0</v>
      </c>
      <c r="CY1749" s="817"/>
      <c r="CZ1749" s="817">
        <f t="shared" si="1645"/>
        <v>0</v>
      </c>
      <c r="DA1749" s="817">
        <f t="shared" si="1646"/>
        <v>0</v>
      </c>
      <c r="DB1749" s="817"/>
      <c r="DC1749" s="244"/>
      <c r="DD1749" s="244"/>
    </row>
    <row r="1750" spans="1:108">
      <c r="A1750" s="370">
        <v>1502040</v>
      </c>
      <c r="B1750" s="380" t="s">
        <v>2812</v>
      </c>
      <c r="C1750" s="57">
        <f t="shared" si="1608"/>
        <v>0</v>
      </c>
      <c r="D1750" s="478"/>
      <c r="E1750" s="145"/>
      <c r="F1750" s="146"/>
      <c r="G1750" s="280"/>
      <c r="H1750" s="164">
        <f t="shared" si="1584"/>
        <v>0</v>
      </c>
      <c r="I1750" s="58"/>
      <c r="J1750" s="148"/>
      <c r="K1750" s="59"/>
      <c r="L1750" s="110"/>
      <c r="M1750" s="148"/>
      <c r="N1750" s="111"/>
      <c r="O1750" s="175">
        <f t="shared" si="1609"/>
        <v>0</v>
      </c>
      <c r="P1750" s="110"/>
      <c r="Q1750" s="111"/>
      <c r="R1750" s="175">
        <f t="shared" si="1610"/>
        <v>0</v>
      </c>
      <c r="S1750" s="110"/>
      <c r="T1750" s="111"/>
      <c r="U1750" s="175">
        <f t="shared" si="1611"/>
        <v>0</v>
      </c>
      <c r="V1750" s="110"/>
      <c r="W1750" s="111"/>
      <c r="X1750" s="175">
        <f t="shared" si="1612"/>
        <v>0</v>
      </c>
      <c r="Y1750" s="110"/>
      <c r="Z1750" s="282"/>
      <c r="AA1750" s="58"/>
      <c r="AB1750" s="148"/>
      <c r="AC1750" s="111"/>
      <c r="AD1750" s="58"/>
      <c r="AE1750" s="148"/>
      <c r="AF1750" s="59"/>
      <c r="AG1750" s="60"/>
      <c r="AH1750" s="58"/>
      <c r="AI1750" s="59"/>
      <c r="AJ1750" s="60"/>
      <c r="AK1750" s="81"/>
      <c r="AL1750" s="271"/>
      <c r="AM1750" s="271"/>
      <c r="AN1750" s="271"/>
      <c r="AO1750" s="855" t="str">
        <f t="shared" si="1585"/>
        <v/>
      </c>
      <c r="BE1750" s="244"/>
      <c r="BF1750" s="244"/>
      <c r="BG1750" s="244"/>
      <c r="BH1750" s="244"/>
      <c r="CC1750" s="513" t="str">
        <f t="shared" si="1629"/>
        <v/>
      </c>
      <c r="CD1750" s="513" t="str">
        <f t="shared" si="1630"/>
        <v/>
      </c>
      <c r="CE1750" s="513" t="str">
        <f t="shared" si="1631"/>
        <v/>
      </c>
      <c r="CF1750" s="513" t="str">
        <f t="shared" si="1632"/>
        <v/>
      </c>
      <c r="CG1750" s="513" t="str">
        <f t="shared" si="1633"/>
        <v/>
      </c>
      <c r="CH1750" s="513" t="str">
        <f t="shared" si="1634"/>
        <v/>
      </c>
      <c r="CI1750" s="513" t="str">
        <f t="shared" si="1635"/>
        <v/>
      </c>
      <c r="CJ1750" s="513"/>
      <c r="CK1750" s="513" t="str">
        <f t="shared" si="1636"/>
        <v/>
      </c>
      <c r="CL1750" s="513" t="str">
        <f t="shared" si="1637"/>
        <v/>
      </c>
      <c r="CM1750" s="513"/>
      <c r="CN1750" s="244"/>
      <c r="CO1750" s="244"/>
      <c r="CR1750" s="822">
        <f t="shared" si="1638"/>
        <v>0</v>
      </c>
      <c r="CS1750" s="822">
        <f t="shared" si="1639"/>
        <v>0</v>
      </c>
      <c r="CT1750" s="823">
        <f t="shared" si="1640"/>
        <v>0</v>
      </c>
      <c r="CU1750" s="817">
        <f t="shared" si="1641"/>
        <v>0</v>
      </c>
      <c r="CV1750" s="817">
        <f t="shared" si="1642"/>
        <v>0</v>
      </c>
      <c r="CW1750" s="817">
        <f t="shared" si="1643"/>
        <v>0</v>
      </c>
      <c r="CX1750" s="817">
        <f t="shared" si="1644"/>
        <v>0</v>
      </c>
      <c r="CY1750" s="817"/>
      <c r="CZ1750" s="817">
        <f t="shared" si="1645"/>
        <v>0</v>
      </c>
      <c r="DA1750" s="817">
        <f t="shared" si="1646"/>
        <v>0</v>
      </c>
      <c r="DB1750" s="817"/>
      <c r="DC1750" s="244"/>
      <c r="DD1750" s="244"/>
    </row>
    <row r="1751" spans="1:108">
      <c r="A1751" s="370">
        <v>1502041</v>
      </c>
      <c r="B1751" s="380" t="s">
        <v>2813</v>
      </c>
      <c r="C1751" s="57">
        <f t="shared" si="1608"/>
        <v>0</v>
      </c>
      <c r="D1751" s="478"/>
      <c r="E1751" s="145"/>
      <c r="F1751" s="146"/>
      <c r="G1751" s="280"/>
      <c r="H1751" s="164">
        <f t="shared" si="1584"/>
        <v>0</v>
      </c>
      <c r="I1751" s="58"/>
      <c r="J1751" s="148"/>
      <c r="K1751" s="59"/>
      <c r="L1751" s="110"/>
      <c r="M1751" s="148"/>
      <c r="N1751" s="111"/>
      <c r="O1751" s="175">
        <f t="shared" si="1609"/>
        <v>0</v>
      </c>
      <c r="P1751" s="110"/>
      <c r="Q1751" s="111"/>
      <c r="R1751" s="175">
        <f t="shared" si="1610"/>
        <v>0</v>
      </c>
      <c r="S1751" s="110"/>
      <c r="T1751" s="111"/>
      <c r="U1751" s="175">
        <f t="shared" si="1611"/>
        <v>0</v>
      </c>
      <c r="V1751" s="110"/>
      <c r="W1751" s="111"/>
      <c r="X1751" s="175">
        <f t="shared" si="1612"/>
        <v>0</v>
      </c>
      <c r="Y1751" s="110"/>
      <c r="Z1751" s="282"/>
      <c r="AA1751" s="58"/>
      <c r="AB1751" s="148"/>
      <c r="AC1751" s="111"/>
      <c r="AD1751" s="58"/>
      <c r="AE1751" s="148"/>
      <c r="AF1751" s="59"/>
      <c r="AG1751" s="60"/>
      <c r="AH1751" s="58"/>
      <c r="AI1751" s="59"/>
      <c r="AJ1751" s="60"/>
      <c r="AK1751" s="81"/>
      <c r="AL1751" s="271"/>
      <c r="AM1751" s="271"/>
      <c r="AN1751" s="271"/>
      <c r="AO1751" s="855" t="str">
        <f t="shared" si="1585"/>
        <v/>
      </c>
      <c r="BE1751" s="244"/>
      <c r="BF1751" s="244"/>
      <c r="BG1751" s="244"/>
      <c r="BH1751" s="244"/>
      <c r="CC1751" s="513" t="str">
        <f t="shared" si="1629"/>
        <v/>
      </c>
      <c r="CD1751" s="513" t="str">
        <f t="shared" si="1630"/>
        <v/>
      </c>
      <c r="CE1751" s="513" t="str">
        <f t="shared" si="1631"/>
        <v/>
      </c>
      <c r="CF1751" s="513" t="str">
        <f t="shared" si="1632"/>
        <v/>
      </c>
      <c r="CG1751" s="513" t="str">
        <f t="shared" si="1633"/>
        <v/>
      </c>
      <c r="CH1751" s="513" t="str">
        <f t="shared" si="1634"/>
        <v/>
      </c>
      <c r="CI1751" s="513" t="str">
        <f t="shared" si="1635"/>
        <v/>
      </c>
      <c r="CJ1751" s="513"/>
      <c r="CK1751" s="513" t="str">
        <f t="shared" si="1636"/>
        <v/>
      </c>
      <c r="CL1751" s="513" t="str">
        <f t="shared" si="1637"/>
        <v/>
      </c>
      <c r="CM1751" s="513"/>
      <c r="CN1751" s="244"/>
      <c r="CO1751" s="244"/>
      <c r="CR1751" s="822">
        <f t="shared" si="1638"/>
        <v>0</v>
      </c>
      <c r="CS1751" s="822">
        <f t="shared" si="1639"/>
        <v>0</v>
      </c>
      <c r="CT1751" s="823">
        <f t="shared" si="1640"/>
        <v>0</v>
      </c>
      <c r="CU1751" s="817">
        <f t="shared" si="1641"/>
        <v>0</v>
      </c>
      <c r="CV1751" s="817">
        <f t="shared" si="1642"/>
        <v>0</v>
      </c>
      <c r="CW1751" s="817">
        <f t="shared" si="1643"/>
        <v>0</v>
      </c>
      <c r="CX1751" s="817">
        <f t="shared" si="1644"/>
        <v>0</v>
      </c>
      <c r="CY1751" s="817"/>
      <c r="CZ1751" s="817">
        <f t="shared" si="1645"/>
        <v>0</v>
      </c>
      <c r="DA1751" s="817">
        <f t="shared" si="1646"/>
        <v>0</v>
      </c>
      <c r="DB1751" s="817"/>
      <c r="DC1751" s="244"/>
      <c r="DD1751" s="244"/>
    </row>
    <row r="1752" spans="1:108">
      <c r="A1752" s="370">
        <v>1502042</v>
      </c>
      <c r="B1752" s="380" t="s">
        <v>2814</v>
      </c>
      <c r="C1752" s="57">
        <f t="shared" si="1608"/>
        <v>0</v>
      </c>
      <c r="D1752" s="478"/>
      <c r="E1752" s="145"/>
      <c r="F1752" s="146"/>
      <c r="G1752" s="280"/>
      <c r="H1752" s="164">
        <f t="shared" si="1584"/>
        <v>0</v>
      </c>
      <c r="I1752" s="58"/>
      <c r="J1752" s="148"/>
      <c r="K1752" s="59"/>
      <c r="L1752" s="110"/>
      <c r="M1752" s="148"/>
      <c r="N1752" s="111"/>
      <c r="O1752" s="175">
        <f t="shared" si="1609"/>
        <v>0</v>
      </c>
      <c r="P1752" s="110"/>
      <c r="Q1752" s="111"/>
      <c r="R1752" s="175">
        <f t="shared" si="1610"/>
        <v>0</v>
      </c>
      <c r="S1752" s="110"/>
      <c r="T1752" s="111"/>
      <c r="U1752" s="175">
        <f t="shared" si="1611"/>
        <v>0</v>
      </c>
      <c r="V1752" s="110"/>
      <c r="W1752" s="111"/>
      <c r="X1752" s="175">
        <f t="shared" si="1612"/>
        <v>0</v>
      </c>
      <c r="Y1752" s="110"/>
      <c r="Z1752" s="282"/>
      <c r="AA1752" s="58"/>
      <c r="AB1752" s="148"/>
      <c r="AC1752" s="111"/>
      <c r="AD1752" s="58"/>
      <c r="AE1752" s="148"/>
      <c r="AF1752" s="59"/>
      <c r="AG1752" s="60"/>
      <c r="AH1752" s="58"/>
      <c r="AI1752" s="59"/>
      <c r="AJ1752" s="60"/>
      <c r="AK1752" s="81"/>
      <c r="AL1752" s="271"/>
      <c r="AM1752" s="271"/>
      <c r="AN1752" s="271"/>
      <c r="AO1752" s="855" t="str">
        <f t="shared" si="1585"/>
        <v/>
      </c>
      <c r="BE1752" s="244"/>
      <c r="BF1752" s="244"/>
      <c r="BG1752" s="244"/>
      <c r="BH1752" s="244"/>
      <c r="CC1752" s="513" t="str">
        <f t="shared" si="1629"/>
        <v/>
      </c>
      <c r="CD1752" s="513" t="str">
        <f t="shared" si="1630"/>
        <v/>
      </c>
      <c r="CE1752" s="513" t="str">
        <f t="shared" si="1631"/>
        <v/>
      </c>
      <c r="CF1752" s="513" t="str">
        <f t="shared" si="1632"/>
        <v/>
      </c>
      <c r="CG1752" s="513" t="str">
        <f t="shared" si="1633"/>
        <v/>
      </c>
      <c r="CH1752" s="513" t="str">
        <f t="shared" si="1634"/>
        <v/>
      </c>
      <c r="CI1752" s="513" t="str">
        <f t="shared" si="1635"/>
        <v/>
      </c>
      <c r="CJ1752" s="513"/>
      <c r="CK1752" s="513" t="str">
        <f t="shared" si="1636"/>
        <v/>
      </c>
      <c r="CL1752" s="513" t="str">
        <f t="shared" si="1637"/>
        <v/>
      </c>
      <c r="CM1752" s="513"/>
      <c r="CN1752" s="244"/>
      <c r="CO1752" s="244"/>
      <c r="CR1752" s="822">
        <f t="shared" si="1638"/>
        <v>0</v>
      </c>
      <c r="CS1752" s="822">
        <f t="shared" si="1639"/>
        <v>0</v>
      </c>
      <c r="CT1752" s="823">
        <f t="shared" si="1640"/>
        <v>0</v>
      </c>
      <c r="CU1752" s="817">
        <f t="shared" si="1641"/>
        <v>0</v>
      </c>
      <c r="CV1752" s="817">
        <f t="shared" si="1642"/>
        <v>0</v>
      </c>
      <c r="CW1752" s="817">
        <f t="shared" si="1643"/>
        <v>0</v>
      </c>
      <c r="CX1752" s="817">
        <f t="shared" si="1644"/>
        <v>0</v>
      </c>
      <c r="CY1752" s="817"/>
      <c r="CZ1752" s="817">
        <f t="shared" si="1645"/>
        <v>0</v>
      </c>
      <c r="DA1752" s="817">
        <f t="shared" si="1646"/>
        <v>0</v>
      </c>
      <c r="DB1752" s="817"/>
      <c r="DC1752" s="244"/>
      <c r="DD1752" s="244"/>
    </row>
    <row r="1753" spans="1:108">
      <c r="A1753" s="370">
        <v>1502043</v>
      </c>
      <c r="B1753" s="380" t="s">
        <v>2815</v>
      </c>
      <c r="C1753" s="57">
        <f t="shared" si="1608"/>
        <v>0</v>
      </c>
      <c r="D1753" s="478"/>
      <c r="E1753" s="145"/>
      <c r="F1753" s="146"/>
      <c r="G1753" s="280"/>
      <c r="H1753" s="164">
        <f t="shared" si="1584"/>
        <v>0</v>
      </c>
      <c r="I1753" s="58"/>
      <c r="J1753" s="148"/>
      <c r="K1753" s="59"/>
      <c r="L1753" s="110"/>
      <c r="M1753" s="148"/>
      <c r="N1753" s="111"/>
      <c r="O1753" s="175">
        <f t="shared" si="1609"/>
        <v>0</v>
      </c>
      <c r="P1753" s="110"/>
      <c r="Q1753" s="111"/>
      <c r="R1753" s="175">
        <f t="shared" si="1610"/>
        <v>0</v>
      </c>
      <c r="S1753" s="110"/>
      <c r="T1753" s="111"/>
      <c r="U1753" s="175">
        <f t="shared" si="1611"/>
        <v>0</v>
      </c>
      <c r="V1753" s="110"/>
      <c r="W1753" s="111"/>
      <c r="X1753" s="175">
        <f t="shared" si="1612"/>
        <v>0</v>
      </c>
      <c r="Y1753" s="110"/>
      <c r="Z1753" s="282"/>
      <c r="AA1753" s="58"/>
      <c r="AB1753" s="148"/>
      <c r="AC1753" s="111"/>
      <c r="AD1753" s="58"/>
      <c r="AE1753" s="148"/>
      <c r="AF1753" s="59"/>
      <c r="AG1753" s="60"/>
      <c r="AH1753" s="58"/>
      <c r="AI1753" s="59"/>
      <c r="AJ1753" s="60"/>
      <c r="AK1753" s="81"/>
      <c r="AL1753" s="271"/>
      <c r="AM1753" s="271"/>
      <c r="AN1753" s="271"/>
      <c r="AO1753" s="855" t="str">
        <f t="shared" si="1585"/>
        <v/>
      </c>
      <c r="BE1753" s="244"/>
      <c r="BF1753" s="244"/>
      <c r="BG1753" s="244"/>
      <c r="BH1753" s="244"/>
      <c r="CC1753" s="513" t="str">
        <f t="shared" si="1629"/>
        <v/>
      </c>
      <c r="CD1753" s="513" t="str">
        <f t="shared" si="1630"/>
        <v/>
      </c>
      <c r="CE1753" s="513" t="str">
        <f t="shared" si="1631"/>
        <v/>
      </c>
      <c r="CF1753" s="513" t="str">
        <f t="shared" si="1632"/>
        <v/>
      </c>
      <c r="CG1753" s="513" t="str">
        <f t="shared" si="1633"/>
        <v/>
      </c>
      <c r="CH1753" s="513" t="str">
        <f t="shared" si="1634"/>
        <v/>
      </c>
      <c r="CI1753" s="513" t="str">
        <f t="shared" si="1635"/>
        <v/>
      </c>
      <c r="CJ1753" s="513"/>
      <c r="CK1753" s="513" t="str">
        <f t="shared" si="1636"/>
        <v/>
      </c>
      <c r="CL1753" s="513" t="str">
        <f t="shared" si="1637"/>
        <v/>
      </c>
      <c r="CM1753" s="513"/>
      <c r="CN1753" s="244"/>
      <c r="CO1753" s="244"/>
      <c r="CR1753" s="822">
        <f t="shared" si="1638"/>
        <v>0</v>
      </c>
      <c r="CS1753" s="822">
        <f t="shared" si="1639"/>
        <v>0</v>
      </c>
      <c r="CT1753" s="823">
        <f t="shared" si="1640"/>
        <v>0</v>
      </c>
      <c r="CU1753" s="817">
        <f t="shared" si="1641"/>
        <v>0</v>
      </c>
      <c r="CV1753" s="817">
        <f t="shared" si="1642"/>
        <v>0</v>
      </c>
      <c r="CW1753" s="817">
        <f t="shared" si="1643"/>
        <v>0</v>
      </c>
      <c r="CX1753" s="817">
        <f t="shared" si="1644"/>
        <v>0</v>
      </c>
      <c r="CY1753" s="817"/>
      <c r="CZ1753" s="817">
        <f t="shared" si="1645"/>
        <v>0</v>
      </c>
      <c r="DA1753" s="817">
        <f t="shared" si="1646"/>
        <v>0</v>
      </c>
      <c r="DB1753" s="817"/>
      <c r="DC1753" s="244"/>
      <c r="DD1753" s="244"/>
    </row>
    <row r="1754" spans="1:108">
      <c r="A1754" s="370">
        <v>1502044</v>
      </c>
      <c r="B1754" s="380" t="s">
        <v>2816</v>
      </c>
      <c r="C1754" s="57">
        <f t="shared" si="1608"/>
        <v>0</v>
      </c>
      <c r="D1754" s="478"/>
      <c r="E1754" s="145"/>
      <c r="F1754" s="146"/>
      <c r="G1754" s="280"/>
      <c r="H1754" s="164">
        <f t="shared" si="1584"/>
        <v>0</v>
      </c>
      <c r="I1754" s="58"/>
      <c r="J1754" s="148"/>
      <c r="K1754" s="59"/>
      <c r="L1754" s="110"/>
      <c r="M1754" s="148"/>
      <c r="N1754" s="111"/>
      <c r="O1754" s="175">
        <f t="shared" si="1609"/>
        <v>0</v>
      </c>
      <c r="P1754" s="110"/>
      <c r="Q1754" s="111"/>
      <c r="R1754" s="175">
        <f t="shared" si="1610"/>
        <v>0</v>
      </c>
      <c r="S1754" s="110"/>
      <c r="T1754" s="111"/>
      <c r="U1754" s="175">
        <f t="shared" si="1611"/>
        <v>0</v>
      </c>
      <c r="V1754" s="110"/>
      <c r="W1754" s="111"/>
      <c r="X1754" s="175">
        <f t="shared" si="1612"/>
        <v>0</v>
      </c>
      <c r="Y1754" s="110"/>
      <c r="Z1754" s="282"/>
      <c r="AA1754" s="58"/>
      <c r="AB1754" s="148"/>
      <c r="AC1754" s="111"/>
      <c r="AD1754" s="58"/>
      <c r="AE1754" s="148"/>
      <c r="AF1754" s="59"/>
      <c r="AG1754" s="60"/>
      <c r="AH1754" s="58"/>
      <c r="AI1754" s="59"/>
      <c r="AJ1754" s="60"/>
      <c r="AK1754" s="81"/>
      <c r="AL1754" s="271"/>
      <c r="AM1754" s="271"/>
      <c r="AN1754" s="271"/>
      <c r="AO1754" s="855" t="str">
        <f t="shared" si="1585"/>
        <v/>
      </c>
      <c r="BE1754" s="244"/>
      <c r="BF1754" s="244"/>
      <c r="BG1754" s="244"/>
      <c r="BH1754" s="244"/>
      <c r="CC1754" s="513" t="str">
        <f t="shared" si="1629"/>
        <v/>
      </c>
      <c r="CD1754" s="513" t="str">
        <f t="shared" si="1630"/>
        <v/>
      </c>
      <c r="CE1754" s="513" t="str">
        <f t="shared" si="1631"/>
        <v/>
      </c>
      <c r="CF1754" s="513" t="str">
        <f t="shared" si="1632"/>
        <v/>
      </c>
      <c r="CG1754" s="513" t="str">
        <f t="shared" si="1633"/>
        <v/>
      </c>
      <c r="CH1754" s="513" t="str">
        <f t="shared" si="1634"/>
        <v/>
      </c>
      <c r="CI1754" s="513" t="str">
        <f t="shared" si="1635"/>
        <v/>
      </c>
      <c r="CJ1754" s="513"/>
      <c r="CK1754" s="513" t="str">
        <f t="shared" si="1636"/>
        <v/>
      </c>
      <c r="CL1754" s="513" t="str">
        <f t="shared" si="1637"/>
        <v/>
      </c>
      <c r="CM1754" s="513"/>
      <c r="CN1754" s="244"/>
      <c r="CO1754" s="244"/>
      <c r="CR1754" s="822">
        <f t="shared" si="1638"/>
        <v>0</v>
      </c>
      <c r="CS1754" s="822">
        <f t="shared" si="1639"/>
        <v>0</v>
      </c>
      <c r="CT1754" s="823">
        <f t="shared" si="1640"/>
        <v>0</v>
      </c>
      <c r="CU1754" s="817">
        <f t="shared" si="1641"/>
        <v>0</v>
      </c>
      <c r="CV1754" s="817">
        <f t="shared" si="1642"/>
        <v>0</v>
      </c>
      <c r="CW1754" s="817">
        <f t="shared" si="1643"/>
        <v>0</v>
      </c>
      <c r="CX1754" s="817">
        <f t="shared" si="1644"/>
        <v>0</v>
      </c>
      <c r="CY1754" s="817"/>
      <c r="CZ1754" s="817">
        <f t="shared" si="1645"/>
        <v>0</v>
      </c>
      <c r="DA1754" s="817">
        <f t="shared" si="1646"/>
        <v>0</v>
      </c>
      <c r="DB1754" s="817"/>
      <c r="DC1754" s="244"/>
      <c r="DD1754" s="244"/>
    </row>
    <row r="1755" spans="1:108">
      <c r="A1755" s="370">
        <v>1502045</v>
      </c>
      <c r="B1755" s="380" t="s">
        <v>2817</v>
      </c>
      <c r="C1755" s="57">
        <f t="shared" si="1608"/>
        <v>0</v>
      </c>
      <c r="D1755" s="478"/>
      <c r="E1755" s="145"/>
      <c r="F1755" s="146"/>
      <c r="G1755" s="280"/>
      <c r="H1755" s="164">
        <f t="shared" si="1584"/>
        <v>0</v>
      </c>
      <c r="I1755" s="58"/>
      <c r="J1755" s="148"/>
      <c r="K1755" s="59"/>
      <c r="L1755" s="110"/>
      <c r="M1755" s="148"/>
      <c r="N1755" s="111"/>
      <c r="O1755" s="175">
        <f t="shared" si="1609"/>
        <v>0</v>
      </c>
      <c r="P1755" s="110"/>
      <c r="Q1755" s="111"/>
      <c r="R1755" s="175">
        <f t="shared" si="1610"/>
        <v>0</v>
      </c>
      <c r="S1755" s="110"/>
      <c r="T1755" s="111"/>
      <c r="U1755" s="175">
        <f t="shared" si="1611"/>
        <v>0</v>
      </c>
      <c r="V1755" s="110"/>
      <c r="W1755" s="111"/>
      <c r="X1755" s="175">
        <f t="shared" si="1612"/>
        <v>0</v>
      </c>
      <c r="Y1755" s="110"/>
      <c r="Z1755" s="282"/>
      <c r="AA1755" s="58"/>
      <c r="AB1755" s="148"/>
      <c r="AC1755" s="111"/>
      <c r="AD1755" s="58"/>
      <c r="AE1755" s="148"/>
      <c r="AF1755" s="59"/>
      <c r="AG1755" s="60"/>
      <c r="AH1755" s="58"/>
      <c r="AI1755" s="59"/>
      <c r="AJ1755" s="60"/>
      <c r="AK1755" s="81"/>
      <c r="AL1755" s="271"/>
      <c r="AM1755" s="271"/>
      <c r="AN1755" s="271"/>
      <c r="AO1755" s="855" t="str">
        <f t="shared" si="1585"/>
        <v/>
      </c>
      <c r="BE1755" s="244"/>
      <c r="BF1755" s="244"/>
      <c r="BG1755" s="244"/>
      <c r="BH1755" s="244"/>
      <c r="CC1755" s="513" t="str">
        <f t="shared" si="1629"/>
        <v/>
      </c>
      <c r="CD1755" s="513" t="str">
        <f t="shared" si="1630"/>
        <v/>
      </c>
      <c r="CE1755" s="513" t="str">
        <f t="shared" si="1631"/>
        <v/>
      </c>
      <c r="CF1755" s="513" t="str">
        <f t="shared" si="1632"/>
        <v/>
      </c>
      <c r="CG1755" s="513" t="str">
        <f t="shared" si="1633"/>
        <v/>
      </c>
      <c r="CH1755" s="513" t="str">
        <f t="shared" si="1634"/>
        <v/>
      </c>
      <c r="CI1755" s="513" t="str">
        <f t="shared" si="1635"/>
        <v/>
      </c>
      <c r="CJ1755" s="513"/>
      <c r="CK1755" s="513" t="str">
        <f t="shared" si="1636"/>
        <v/>
      </c>
      <c r="CL1755" s="513" t="str">
        <f t="shared" si="1637"/>
        <v/>
      </c>
      <c r="CM1755" s="513"/>
      <c r="CN1755" s="244"/>
      <c r="CO1755" s="244"/>
      <c r="CR1755" s="822">
        <f t="shared" si="1638"/>
        <v>0</v>
      </c>
      <c r="CS1755" s="822">
        <f t="shared" si="1639"/>
        <v>0</v>
      </c>
      <c r="CT1755" s="823">
        <f t="shared" si="1640"/>
        <v>0</v>
      </c>
      <c r="CU1755" s="817">
        <f t="shared" si="1641"/>
        <v>0</v>
      </c>
      <c r="CV1755" s="817">
        <f t="shared" si="1642"/>
        <v>0</v>
      </c>
      <c r="CW1755" s="817">
        <f t="shared" si="1643"/>
        <v>0</v>
      </c>
      <c r="CX1755" s="817">
        <f t="shared" si="1644"/>
        <v>0</v>
      </c>
      <c r="CY1755" s="817"/>
      <c r="CZ1755" s="817">
        <f t="shared" si="1645"/>
        <v>0</v>
      </c>
      <c r="DA1755" s="817">
        <f t="shared" si="1646"/>
        <v>0</v>
      </c>
      <c r="DB1755" s="817"/>
      <c r="DC1755" s="244"/>
      <c r="DD1755" s="244"/>
    </row>
    <row r="1756" spans="1:108">
      <c r="A1756" s="370">
        <v>1502046</v>
      </c>
      <c r="B1756" s="380" t="s">
        <v>2818</v>
      </c>
      <c r="C1756" s="57">
        <f t="shared" si="1608"/>
        <v>0</v>
      </c>
      <c r="D1756" s="478"/>
      <c r="E1756" s="145"/>
      <c r="F1756" s="146"/>
      <c r="G1756" s="280"/>
      <c r="H1756" s="164">
        <f t="shared" si="1584"/>
        <v>0</v>
      </c>
      <c r="I1756" s="58"/>
      <c r="J1756" s="148"/>
      <c r="K1756" s="59"/>
      <c r="L1756" s="110"/>
      <c r="M1756" s="148"/>
      <c r="N1756" s="111"/>
      <c r="O1756" s="175">
        <f t="shared" si="1609"/>
        <v>0</v>
      </c>
      <c r="P1756" s="110"/>
      <c r="Q1756" s="111"/>
      <c r="R1756" s="175">
        <f t="shared" si="1610"/>
        <v>0</v>
      </c>
      <c r="S1756" s="110"/>
      <c r="T1756" s="111"/>
      <c r="U1756" s="175">
        <f t="shared" si="1611"/>
        <v>0</v>
      </c>
      <c r="V1756" s="110"/>
      <c r="W1756" s="111"/>
      <c r="X1756" s="175">
        <f t="shared" si="1612"/>
        <v>0</v>
      </c>
      <c r="Y1756" s="110"/>
      <c r="Z1756" s="282"/>
      <c r="AA1756" s="58"/>
      <c r="AB1756" s="148"/>
      <c r="AC1756" s="111"/>
      <c r="AD1756" s="58"/>
      <c r="AE1756" s="148"/>
      <c r="AF1756" s="59"/>
      <c r="AG1756" s="60"/>
      <c r="AH1756" s="58"/>
      <c r="AI1756" s="59"/>
      <c r="AJ1756" s="60"/>
      <c r="AK1756" s="81"/>
      <c r="AL1756" s="271"/>
      <c r="AM1756" s="271"/>
      <c r="AN1756" s="271"/>
      <c r="AO1756" s="855" t="str">
        <f t="shared" si="1585"/>
        <v/>
      </c>
      <c r="BE1756" s="244"/>
      <c r="BF1756" s="244"/>
      <c r="BG1756" s="244"/>
      <c r="BH1756" s="244"/>
      <c r="CC1756" s="513" t="str">
        <f t="shared" si="1629"/>
        <v/>
      </c>
      <c r="CD1756" s="513" t="str">
        <f t="shared" si="1630"/>
        <v/>
      </c>
      <c r="CE1756" s="513" t="str">
        <f t="shared" si="1631"/>
        <v/>
      </c>
      <c r="CF1756" s="513" t="str">
        <f t="shared" si="1632"/>
        <v/>
      </c>
      <c r="CG1756" s="513" t="str">
        <f t="shared" si="1633"/>
        <v/>
      </c>
      <c r="CH1756" s="513" t="str">
        <f t="shared" si="1634"/>
        <v/>
      </c>
      <c r="CI1756" s="513" t="str">
        <f t="shared" si="1635"/>
        <v/>
      </c>
      <c r="CJ1756" s="513"/>
      <c r="CK1756" s="513" t="str">
        <f t="shared" si="1636"/>
        <v/>
      </c>
      <c r="CL1756" s="513" t="str">
        <f t="shared" si="1637"/>
        <v/>
      </c>
      <c r="CM1756" s="513"/>
      <c r="CN1756" s="244"/>
      <c r="CO1756" s="244"/>
      <c r="CR1756" s="822">
        <f t="shared" si="1638"/>
        <v>0</v>
      </c>
      <c r="CS1756" s="822">
        <f t="shared" si="1639"/>
        <v>0</v>
      </c>
      <c r="CT1756" s="823">
        <f t="shared" si="1640"/>
        <v>0</v>
      </c>
      <c r="CU1756" s="817">
        <f t="shared" si="1641"/>
        <v>0</v>
      </c>
      <c r="CV1756" s="817">
        <f t="shared" si="1642"/>
        <v>0</v>
      </c>
      <c r="CW1756" s="817">
        <f t="shared" si="1643"/>
        <v>0</v>
      </c>
      <c r="CX1756" s="817">
        <f t="shared" si="1644"/>
        <v>0</v>
      </c>
      <c r="CY1756" s="817"/>
      <c r="CZ1756" s="817">
        <f t="shared" si="1645"/>
        <v>0</v>
      </c>
      <c r="DA1756" s="817">
        <f t="shared" si="1646"/>
        <v>0</v>
      </c>
      <c r="DB1756" s="817"/>
      <c r="DC1756" s="244"/>
      <c r="DD1756" s="244"/>
    </row>
    <row r="1757" spans="1:108">
      <c r="A1757" s="370">
        <v>1502047</v>
      </c>
      <c r="B1757" s="380" t="s">
        <v>2819</v>
      </c>
      <c r="C1757" s="57">
        <f t="shared" si="1608"/>
        <v>0</v>
      </c>
      <c r="D1757" s="478"/>
      <c r="E1757" s="145"/>
      <c r="F1757" s="146"/>
      <c r="G1757" s="280"/>
      <c r="H1757" s="164">
        <f t="shared" si="1584"/>
        <v>0</v>
      </c>
      <c r="I1757" s="58"/>
      <c r="J1757" s="148"/>
      <c r="K1757" s="59"/>
      <c r="L1757" s="110"/>
      <c r="M1757" s="148"/>
      <c r="N1757" s="111"/>
      <c r="O1757" s="175">
        <f t="shared" si="1609"/>
        <v>0</v>
      </c>
      <c r="P1757" s="110"/>
      <c r="Q1757" s="111"/>
      <c r="R1757" s="175">
        <f t="shared" si="1610"/>
        <v>0</v>
      </c>
      <c r="S1757" s="110"/>
      <c r="T1757" s="111"/>
      <c r="U1757" s="175">
        <f t="shared" si="1611"/>
        <v>0</v>
      </c>
      <c r="V1757" s="110"/>
      <c r="W1757" s="111"/>
      <c r="X1757" s="175">
        <f t="shared" si="1612"/>
        <v>0</v>
      </c>
      <c r="Y1757" s="110"/>
      <c r="Z1757" s="282"/>
      <c r="AA1757" s="58"/>
      <c r="AB1757" s="148"/>
      <c r="AC1757" s="111"/>
      <c r="AD1757" s="58"/>
      <c r="AE1757" s="148"/>
      <c r="AF1757" s="59"/>
      <c r="AG1757" s="60"/>
      <c r="AH1757" s="58"/>
      <c r="AI1757" s="59"/>
      <c r="AJ1757" s="60"/>
      <c r="AK1757" s="81"/>
      <c r="AL1757" s="271"/>
      <c r="AM1757" s="271"/>
      <c r="AN1757" s="271"/>
      <c r="AO1757" s="855" t="str">
        <f t="shared" si="1585"/>
        <v/>
      </c>
      <c r="BE1757" s="244"/>
      <c r="BF1757" s="244"/>
      <c r="BG1757" s="244"/>
      <c r="BH1757" s="244"/>
      <c r="CC1757" s="513" t="str">
        <f t="shared" si="1629"/>
        <v/>
      </c>
      <c r="CD1757" s="513" t="str">
        <f t="shared" si="1630"/>
        <v/>
      </c>
      <c r="CE1757" s="513" t="str">
        <f t="shared" si="1631"/>
        <v/>
      </c>
      <c r="CF1757" s="513" t="str">
        <f t="shared" si="1632"/>
        <v/>
      </c>
      <c r="CG1757" s="513" t="str">
        <f t="shared" si="1633"/>
        <v/>
      </c>
      <c r="CH1757" s="513" t="str">
        <f t="shared" si="1634"/>
        <v/>
      </c>
      <c r="CI1757" s="513" t="str">
        <f t="shared" si="1635"/>
        <v/>
      </c>
      <c r="CJ1757" s="513"/>
      <c r="CK1757" s="513" t="str">
        <f t="shared" si="1636"/>
        <v/>
      </c>
      <c r="CL1757" s="513" t="str">
        <f t="shared" si="1637"/>
        <v/>
      </c>
      <c r="CM1757" s="513"/>
      <c r="CN1757" s="244"/>
      <c r="CO1757" s="244"/>
      <c r="CR1757" s="822">
        <f t="shared" si="1638"/>
        <v>0</v>
      </c>
      <c r="CS1757" s="822">
        <f t="shared" si="1639"/>
        <v>0</v>
      </c>
      <c r="CT1757" s="823">
        <f t="shared" si="1640"/>
        <v>0</v>
      </c>
      <c r="CU1757" s="817">
        <f t="shared" si="1641"/>
        <v>0</v>
      </c>
      <c r="CV1757" s="817">
        <f t="shared" si="1642"/>
        <v>0</v>
      </c>
      <c r="CW1757" s="817">
        <f t="shared" si="1643"/>
        <v>0</v>
      </c>
      <c r="CX1757" s="817">
        <f t="shared" si="1644"/>
        <v>0</v>
      </c>
      <c r="CY1757" s="817"/>
      <c r="CZ1757" s="817">
        <f t="shared" si="1645"/>
        <v>0</v>
      </c>
      <c r="DA1757" s="817">
        <f t="shared" si="1646"/>
        <v>0</v>
      </c>
      <c r="DB1757" s="817"/>
      <c r="DC1757" s="244"/>
      <c r="DD1757" s="244"/>
    </row>
    <row r="1758" spans="1:108">
      <c r="A1758" s="370">
        <v>1502048</v>
      </c>
      <c r="B1758" s="380" t="s">
        <v>2820</v>
      </c>
      <c r="C1758" s="57">
        <f t="shared" si="1608"/>
        <v>0</v>
      </c>
      <c r="D1758" s="478"/>
      <c r="E1758" s="145"/>
      <c r="F1758" s="146"/>
      <c r="G1758" s="280"/>
      <c r="H1758" s="164">
        <f t="shared" si="1584"/>
        <v>0</v>
      </c>
      <c r="I1758" s="58"/>
      <c r="J1758" s="148"/>
      <c r="K1758" s="59"/>
      <c r="L1758" s="110"/>
      <c r="M1758" s="148"/>
      <c r="N1758" s="111"/>
      <c r="O1758" s="175">
        <f t="shared" si="1609"/>
        <v>0</v>
      </c>
      <c r="P1758" s="110"/>
      <c r="Q1758" s="111"/>
      <c r="R1758" s="175">
        <f t="shared" si="1610"/>
        <v>0</v>
      </c>
      <c r="S1758" s="110"/>
      <c r="T1758" s="111"/>
      <c r="U1758" s="175">
        <f t="shared" si="1611"/>
        <v>0</v>
      </c>
      <c r="V1758" s="110"/>
      <c r="W1758" s="111"/>
      <c r="X1758" s="175">
        <f t="shared" si="1612"/>
        <v>0</v>
      </c>
      <c r="Y1758" s="110"/>
      <c r="Z1758" s="282"/>
      <c r="AA1758" s="58"/>
      <c r="AB1758" s="148"/>
      <c r="AC1758" s="111"/>
      <c r="AD1758" s="58"/>
      <c r="AE1758" s="148"/>
      <c r="AF1758" s="59"/>
      <c r="AG1758" s="60"/>
      <c r="AH1758" s="58"/>
      <c r="AI1758" s="59"/>
      <c r="AJ1758" s="60"/>
      <c r="AK1758" s="81"/>
      <c r="AL1758" s="271"/>
      <c r="AM1758" s="271"/>
      <c r="AN1758" s="271"/>
      <c r="AO1758" s="855" t="str">
        <f t="shared" si="1585"/>
        <v/>
      </c>
      <c r="BE1758" s="244"/>
      <c r="BF1758" s="244"/>
      <c r="BG1758" s="244"/>
      <c r="BH1758" s="244"/>
      <c r="CC1758" s="513" t="str">
        <f t="shared" si="1629"/>
        <v/>
      </c>
      <c r="CD1758" s="513" t="str">
        <f t="shared" si="1630"/>
        <v/>
      </c>
      <c r="CE1758" s="513" t="str">
        <f t="shared" si="1631"/>
        <v/>
      </c>
      <c r="CF1758" s="513" t="str">
        <f t="shared" si="1632"/>
        <v/>
      </c>
      <c r="CG1758" s="513" t="str">
        <f t="shared" si="1633"/>
        <v/>
      </c>
      <c r="CH1758" s="513" t="str">
        <f t="shared" si="1634"/>
        <v/>
      </c>
      <c r="CI1758" s="513" t="str">
        <f t="shared" si="1635"/>
        <v/>
      </c>
      <c r="CJ1758" s="513"/>
      <c r="CK1758" s="513" t="str">
        <f t="shared" si="1636"/>
        <v/>
      </c>
      <c r="CL1758" s="513" t="str">
        <f t="shared" si="1637"/>
        <v/>
      </c>
      <c r="CM1758" s="513"/>
      <c r="CN1758" s="244"/>
      <c r="CO1758" s="244"/>
      <c r="CR1758" s="822">
        <f t="shared" si="1638"/>
        <v>0</v>
      </c>
      <c r="CS1758" s="822">
        <f t="shared" si="1639"/>
        <v>0</v>
      </c>
      <c r="CT1758" s="823">
        <f t="shared" si="1640"/>
        <v>0</v>
      </c>
      <c r="CU1758" s="817">
        <f t="shared" si="1641"/>
        <v>0</v>
      </c>
      <c r="CV1758" s="817">
        <f t="shared" si="1642"/>
        <v>0</v>
      </c>
      <c r="CW1758" s="817">
        <f t="shared" si="1643"/>
        <v>0</v>
      </c>
      <c r="CX1758" s="817">
        <f t="shared" si="1644"/>
        <v>0</v>
      </c>
      <c r="CY1758" s="817"/>
      <c r="CZ1758" s="817">
        <f t="shared" si="1645"/>
        <v>0</v>
      </c>
      <c r="DA1758" s="817">
        <f t="shared" si="1646"/>
        <v>0</v>
      </c>
      <c r="DB1758" s="817"/>
      <c r="DC1758" s="244"/>
      <c r="DD1758" s="244"/>
    </row>
    <row r="1759" spans="1:108">
      <c r="A1759" s="370">
        <v>1502049</v>
      </c>
      <c r="B1759" s="380" t="s">
        <v>2821</v>
      </c>
      <c r="C1759" s="57">
        <f t="shared" si="1608"/>
        <v>0</v>
      </c>
      <c r="D1759" s="478"/>
      <c r="E1759" s="145"/>
      <c r="F1759" s="146"/>
      <c r="G1759" s="280"/>
      <c r="H1759" s="164">
        <f t="shared" si="1584"/>
        <v>0</v>
      </c>
      <c r="I1759" s="58"/>
      <c r="J1759" s="148"/>
      <c r="K1759" s="59"/>
      <c r="L1759" s="110"/>
      <c r="M1759" s="148"/>
      <c r="N1759" s="111"/>
      <c r="O1759" s="175">
        <f t="shared" si="1609"/>
        <v>0</v>
      </c>
      <c r="P1759" s="110"/>
      <c r="Q1759" s="111"/>
      <c r="R1759" s="175">
        <f t="shared" si="1610"/>
        <v>0</v>
      </c>
      <c r="S1759" s="110"/>
      <c r="T1759" s="111"/>
      <c r="U1759" s="175">
        <f t="shared" si="1611"/>
        <v>0</v>
      </c>
      <c r="V1759" s="110"/>
      <c r="W1759" s="111"/>
      <c r="X1759" s="175">
        <f t="shared" si="1612"/>
        <v>0</v>
      </c>
      <c r="Y1759" s="110"/>
      <c r="Z1759" s="282"/>
      <c r="AA1759" s="58"/>
      <c r="AB1759" s="148"/>
      <c r="AC1759" s="111"/>
      <c r="AD1759" s="58"/>
      <c r="AE1759" s="148"/>
      <c r="AF1759" s="59"/>
      <c r="AG1759" s="60"/>
      <c r="AH1759" s="58"/>
      <c r="AI1759" s="59"/>
      <c r="AJ1759" s="60"/>
      <c r="AK1759" s="81"/>
      <c r="AL1759" s="271"/>
      <c r="AM1759" s="271"/>
      <c r="AN1759" s="271"/>
      <c r="AO1759" s="855" t="str">
        <f t="shared" si="1585"/>
        <v/>
      </c>
      <c r="BE1759" s="244"/>
      <c r="BF1759" s="244"/>
      <c r="BG1759" s="244"/>
      <c r="BH1759" s="244"/>
      <c r="CC1759" s="513" t="str">
        <f t="shared" si="1629"/>
        <v/>
      </c>
      <c r="CD1759" s="513" t="str">
        <f t="shared" si="1630"/>
        <v/>
      </c>
      <c r="CE1759" s="513" t="str">
        <f t="shared" si="1631"/>
        <v/>
      </c>
      <c r="CF1759" s="513" t="str">
        <f t="shared" si="1632"/>
        <v/>
      </c>
      <c r="CG1759" s="513" t="str">
        <f t="shared" si="1633"/>
        <v/>
      </c>
      <c r="CH1759" s="513" t="str">
        <f t="shared" si="1634"/>
        <v/>
      </c>
      <c r="CI1759" s="513" t="str">
        <f t="shared" si="1635"/>
        <v/>
      </c>
      <c r="CJ1759" s="513"/>
      <c r="CK1759" s="513" t="str">
        <f t="shared" si="1636"/>
        <v/>
      </c>
      <c r="CL1759" s="513" t="str">
        <f t="shared" si="1637"/>
        <v/>
      </c>
      <c r="CM1759" s="513"/>
      <c r="CN1759" s="244"/>
      <c r="CO1759" s="244"/>
      <c r="CR1759" s="822">
        <f t="shared" si="1638"/>
        <v>0</v>
      </c>
      <c r="CS1759" s="822">
        <f t="shared" si="1639"/>
        <v>0</v>
      </c>
      <c r="CT1759" s="823">
        <f t="shared" si="1640"/>
        <v>0</v>
      </c>
      <c r="CU1759" s="817">
        <f t="shared" si="1641"/>
        <v>0</v>
      </c>
      <c r="CV1759" s="817">
        <f t="shared" si="1642"/>
        <v>0</v>
      </c>
      <c r="CW1759" s="817">
        <f t="shared" si="1643"/>
        <v>0</v>
      </c>
      <c r="CX1759" s="817">
        <f t="shared" si="1644"/>
        <v>0</v>
      </c>
      <c r="CY1759" s="817"/>
      <c r="CZ1759" s="817">
        <f t="shared" si="1645"/>
        <v>0</v>
      </c>
      <c r="DA1759" s="817">
        <f t="shared" si="1646"/>
        <v>0</v>
      </c>
      <c r="DB1759" s="817"/>
      <c r="DC1759" s="244"/>
      <c r="DD1759" s="244"/>
    </row>
    <row r="1760" spans="1:108">
      <c r="A1760" s="370">
        <v>1502050</v>
      </c>
      <c r="B1760" s="380" t="s">
        <v>2822</v>
      </c>
      <c r="C1760" s="57">
        <f t="shared" si="1608"/>
        <v>0</v>
      </c>
      <c r="D1760" s="478"/>
      <c r="E1760" s="145"/>
      <c r="F1760" s="146"/>
      <c r="G1760" s="280"/>
      <c r="H1760" s="164">
        <f t="shared" si="1584"/>
        <v>0</v>
      </c>
      <c r="I1760" s="58"/>
      <c r="J1760" s="148"/>
      <c r="K1760" s="59"/>
      <c r="L1760" s="110"/>
      <c r="M1760" s="148"/>
      <c r="N1760" s="111"/>
      <c r="O1760" s="175">
        <f t="shared" si="1609"/>
        <v>0</v>
      </c>
      <c r="P1760" s="110"/>
      <c r="Q1760" s="111"/>
      <c r="R1760" s="175">
        <f t="shared" si="1610"/>
        <v>0</v>
      </c>
      <c r="S1760" s="110"/>
      <c r="T1760" s="111"/>
      <c r="U1760" s="175">
        <f t="shared" si="1611"/>
        <v>0</v>
      </c>
      <c r="V1760" s="110"/>
      <c r="W1760" s="111"/>
      <c r="X1760" s="175">
        <f t="shared" si="1612"/>
        <v>0</v>
      </c>
      <c r="Y1760" s="110"/>
      <c r="Z1760" s="282"/>
      <c r="AA1760" s="58"/>
      <c r="AB1760" s="148"/>
      <c r="AC1760" s="111"/>
      <c r="AD1760" s="58"/>
      <c r="AE1760" s="148"/>
      <c r="AF1760" s="59"/>
      <c r="AG1760" s="60"/>
      <c r="AH1760" s="58"/>
      <c r="AI1760" s="59"/>
      <c r="AJ1760" s="60"/>
      <c r="AK1760" s="81"/>
      <c r="AL1760" s="271"/>
      <c r="AM1760" s="271"/>
      <c r="AN1760" s="271"/>
      <c r="AO1760" s="855" t="str">
        <f t="shared" si="1585"/>
        <v/>
      </c>
      <c r="BE1760" s="244"/>
      <c r="BF1760" s="244"/>
      <c r="BG1760" s="244"/>
      <c r="BH1760" s="244"/>
      <c r="CC1760" s="513" t="str">
        <f t="shared" si="1629"/>
        <v/>
      </c>
      <c r="CD1760" s="513" t="str">
        <f t="shared" si="1630"/>
        <v/>
      </c>
      <c r="CE1760" s="513" t="str">
        <f t="shared" si="1631"/>
        <v/>
      </c>
      <c r="CF1760" s="513" t="str">
        <f t="shared" si="1632"/>
        <v/>
      </c>
      <c r="CG1760" s="513" t="str">
        <f t="shared" si="1633"/>
        <v/>
      </c>
      <c r="CH1760" s="513" t="str">
        <f t="shared" si="1634"/>
        <v/>
      </c>
      <c r="CI1760" s="513" t="str">
        <f t="shared" si="1635"/>
        <v/>
      </c>
      <c r="CJ1760" s="513"/>
      <c r="CK1760" s="513" t="str">
        <f t="shared" si="1636"/>
        <v/>
      </c>
      <c r="CL1760" s="513" t="str">
        <f t="shared" si="1637"/>
        <v/>
      </c>
      <c r="CM1760" s="513"/>
      <c r="CN1760" s="244"/>
      <c r="CO1760" s="244"/>
      <c r="CR1760" s="822">
        <f t="shared" si="1638"/>
        <v>0</v>
      </c>
      <c r="CS1760" s="822">
        <f t="shared" si="1639"/>
        <v>0</v>
      </c>
      <c r="CT1760" s="823">
        <f t="shared" si="1640"/>
        <v>0</v>
      </c>
      <c r="CU1760" s="817">
        <f t="shared" si="1641"/>
        <v>0</v>
      </c>
      <c r="CV1760" s="817">
        <f t="shared" si="1642"/>
        <v>0</v>
      </c>
      <c r="CW1760" s="817">
        <f t="shared" si="1643"/>
        <v>0</v>
      </c>
      <c r="CX1760" s="817">
        <f t="shared" si="1644"/>
        <v>0</v>
      </c>
      <c r="CY1760" s="817"/>
      <c r="CZ1760" s="817">
        <f t="shared" si="1645"/>
        <v>0</v>
      </c>
      <c r="DA1760" s="817">
        <f t="shared" si="1646"/>
        <v>0</v>
      </c>
      <c r="DB1760" s="817"/>
      <c r="DC1760" s="244"/>
      <c r="DD1760" s="244"/>
    </row>
    <row r="1761" spans="1:108">
      <c r="A1761" s="370">
        <v>1502051</v>
      </c>
      <c r="B1761" s="380" t="s">
        <v>2823</v>
      </c>
      <c r="C1761" s="57">
        <f t="shared" si="1608"/>
        <v>0</v>
      </c>
      <c r="D1761" s="478"/>
      <c r="E1761" s="145"/>
      <c r="F1761" s="146"/>
      <c r="G1761" s="280"/>
      <c r="H1761" s="164">
        <f t="shared" si="1584"/>
        <v>0</v>
      </c>
      <c r="I1761" s="58"/>
      <c r="J1761" s="148"/>
      <c r="K1761" s="59"/>
      <c r="L1761" s="110"/>
      <c r="M1761" s="148"/>
      <c r="N1761" s="111"/>
      <c r="O1761" s="175">
        <f t="shared" si="1609"/>
        <v>0</v>
      </c>
      <c r="P1761" s="110"/>
      <c r="Q1761" s="111"/>
      <c r="R1761" s="175">
        <f t="shared" si="1610"/>
        <v>0</v>
      </c>
      <c r="S1761" s="110"/>
      <c r="T1761" s="111"/>
      <c r="U1761" s="175">
        <f t="shared" si="1611"/>
        <v>0</v>
      </c>
      <c r="V1761" s="110"/>
      <c r="W1761" s="111"/>
      <c r="X1761" s="175">
        <f t="shared" si="1612"/>
        <v>0</v>
      </c>
      <c r="Y1761" s="110"/>
      <c r="Z1761" s="282"/>
      <c r="AA1761" s="58"/>
      <c r="AB1761" s="148"/>
      <c r="AC1761" s="111"/>
      <c r="AD1761" s="58"/>
      <c r="AE1761" s="148"/>
      <c r="AF1761" s="59"/>
      <c r="AG1761" s="60"/>
      <c r="AH1761" s="58"/>
      <c r="AI1761" s="59"/>
      <c r="AJ1761" s="60"/>
      <c r="AK1761" s="81"/>
      <c r="AL1761" s="271"/>
      <c r="AM1761" s="271"/>
      <c r="AN1761" s="271"/>
      <c r="AO1761" s="855" t="str">
        <f t="shared" si="1585"/>
        <v/>
      </c>
      <c r="BE1761" s="244"/>
      <c r="BF1761" s="244"/>
      <c r="BG1761" s="244"/>
      <c r="BH1761" s="244"/>
      <c r="CC1761" s="513" t="str">
        <f t="shared" si="1629"/>
        <v/>
      </c>
      <c r="CD1761" s="513" t="str">
        <f t="shared" si="1630"/>
        <v/>
      </c>
      <c r="CE1761" s="513" t="str">
        <f t="shared" si="1631"/>
        <v/>
      </c>
      <c r="CF1761" s="513" t="str">
        <f t="shared" si="1632"/>
        <v/>
      </c>
      <c r="CG1761" s="513" t="str">
        <f t="shared" si="1633"/>
        <v/>
      </c>
      <c r="CH1761" s="513" t="str">
        <f t="shared" si="1634"/>
        <v/>
      </c>
      <c r="CI1761" s="513" t="str">
        <f t="shared" si="1635"/>
        <v/>
      </c>
      <c r="CJ1761" s="513"/>
      <c r="CK1761" s="513" t="str">
        <f t="shared" si="1636"/>
        <v/>
      </c>
      <c r="CL1761" s="513" t="str">
        <f t="shared" si="1637"/>
        <v/>
      </c>
      <c r="CM1761" s="513"/>
      <c r="CN1761" s="244"/>
      <c r="CO1761" s="244"/>
      <c r="CR1761" s="822">
        <f t="shared" si="1638"/>
        <v>0</v>
      </c>
      <c r="CS1761" s="822">
        <f t="shared" si="1639"/>
        <v>0</v>
      </c>
      <c r="CT1761" s="823">
        <f t="shared" si="1640"/>
        <v>0</v>
      </c>
      <c r="CU1761" s="817">
        <f t="shared" si="1641"/>
        <v>0</v>
      </c>
      <c r="CV1761" s="817">
        <f t="shared" si="1642"/>
        <v>0</v>
      </c>
      <c r="CW1761" s="817">
        <f t="shared" si="1643"/>
        <v>0</v>
      </c>
      <c r="CX1761" s="817">
        <f t="shared" si="1644"/>
        <v>0</v>
      </c>
      <c r="CY1761" s="817"/>
      <c r="CZ1761" s="817">
        <f t="shared" si="1645"/>
        <v>0</v>
      </c>
      <c r="DA1761" s="817">
        <f t="shared" si="1646"/>
        <v>0</v>
      </c>
      <c r="DB1761" s="817"/>
      <c r="DC1761" s="244"/>
      <c r="DD1761" s="244"/>
    </row>
    <row r="1762" spans="1:108">
      <c r="A1762" s="370">
        <v>1502052</v>
      </c>
      <c r="B1762" s="380" t="s">
        <v>2824</v>
      </c>
      <c r="C1762" s="57">
        <f t="shared" si="1608"/>
        <v>0</v>
      </c>
      <c r="D1762" s="478"/>
      <c r="E1762" s="145"/>
      <c r="F1762" s="146"/>
      <c r="G1762" s="280"/>
      <c r="H1762" s="164">
        <f t="shared" si="1584"/>
        <v>0</v>
      </c>
      <c r="I1762" s="58"/>
      <c r="J1762" s="148"/>
      <c r="K1762" s="59"/>
      <c r="L1762" s="110"/>
      <c r="M1762" s="148"/>
      <c r="N1762" s="111"/>
      <c r="O1762" s="175">
        <f t="shared" si="1609"/>
        <v>0</v>
      </c>
      <c r="P1762" s="110"/>
      <c r="Q1762" s="111"/>
      <c r="R1762" s="175">
        <f t="shared" si="1610"/>
        <v>0</v>
      </c>
      <c r="S1762" s="110"/>
      <c r="T1762" s="111"/>
      <c r="U1762" s="175">
        <f t="shared" si="1611"/>
        <v>0</v>
      </c>
      <c r="V1762" s="110"/>
      <c r="W1762" s="111"/>
      <c r="X1762" s="175">
        <f t="shared" si="1612"/>
        <v>0</v>
      </c>
      <c r="Y1762" s="110"/>
      <c r="Z1762" s="282"/>
      <c r="AA1762" s="58"/>
      <c r="AB1762" s="148"/>
      <c r="AC1762" s="111"/>
      <c r="AD1762" s="58"/>
      <c r="AE1762" s="148"/>
      <c r="AF1762" s="59"/>
      <c r="AG1762" s="60"/>
      <c r="AH1762" s="58"/>
      <c r="AI1762" s="59"/>
      <c r="AJ1762" s="60"/>
      <c r="AK1762" s="81"/>
      <c r="AL1762" s="271"/>
      <c r="AM1762" s="271"/>
      <c r="AN1762" s="271"/>
      <c r="AO1762" s="855" t="str">
        <f t="shared" si="1585"/>
        <v/>
      </c>
      <c r="BE1762" s="244"/>
      <c r="BF1762" s="244"/>
      <c r="BG1762" s="244"/>
      <c r="BH1762" s="244"/>
      <c r="CC1762" s="513" t="str">
        <f t="shared" si="1629"/>
        <v/>
      </c>
      <c r="CD1762" s="513" t="str">
        <f t="shared" si="1630"/>
        <v/>
      </c>
      <c r="CE1762" s="513" t="str">
        <f t="shared" si="1631"/>
        <v/>
      </c>
      <c r="CF1762" s="513" t="str">
        <f t="shared" si="1632"/>
        <v/>
      </c>
      <c r="CG1762" s="513" t="str">
        <f t="shared" si="1633"/>
        <v/>
      </c>
      <c r="CH1762" s="513" t="str">
        <f t="shared" si="1634"/>
        <v/>
      </c>
      <c r="CI1762" s="513" t="str">
        <f t="shared" si="1635"/>
        <v/>
      </c>
      <c r="CJ1762" s="513"/>
      <c r="CK1762" s="513" t="str">
        <f t="shared" si="1636"/>
        <v/>
      </c>
      <c r="CL1762" s="513" t="str">
        <f t="shared" si="1637"/>
        <v/>
      </c>
      <c r="CM1762" s="513"/>
      <c r="CN1762" s="244"/>
      <c r="CO1762" s="244"/>
      <c r="CR1762" s="822">
        <f t="shared" si="1638"/>
        <v>0</v>
      </c>
      <c r="CS1762" s="822">
        <f t="shared" si="1639"/>
        <v>0</v>
      </c>
      <c r="CT1762" s="823">
        <f t="shared" si="1640"/>
        <v>0</v>
      </c>
      <c r="CU1762" s="817">
        <f t="shared" si="1641"/>
        <v>0</v>
      </c>
      <c r="CV1762" s="817">
        <f t="shared" si="1642"/>
        <v>0</v>
      </c>
      <c r="CW1762" s="817">
        <f t="shared" si="1643"/>
        <v>0</v>
      </c>
      <c r="CX1762" s="817">
        <f t="shared" si="1644"/>
        <v>0</v>
      </c>
      <c r="CY1762" s="817"/>
      <c r="CZ1762" s="817">
        <f t="shared" si="1645"/>
        <v>0</v>
      </c>
      <c r="DA1762" s="817">
        <f t="shared" si="1646"/>
        <v>0</v>
      </c>
      <c r="DB1762" s="817"/>
      <c r="DC1762" s="244"/>
      <c r="DD1762" s="244"/>
    </row>
    <row r="1763" spans="1:108">
      <c r="A1763" s="370">
        <v>1502053</v>
      </c>
      <c r="B1763" s="380" t="s">
        <v>2825</v>
      </c>
      <c r="C1763" s="57">
        <f t="shared" si="1608"/>
        <v>0</v>
      </c>
      <c r="D1763" s="478"/>
      <c r="E1763" s="145"/>
      <c r="F1763" s="146"/>
      <c r="G1763" s="280"/>
      <c r="H1763" s="164">
        <f t="shared" si="1584"/>
        <v>0</v>
      </c>
      <c r="I1763" s="58"/>
      <c r="J1763" s="148"/>
      <c r="K1763" s="59"/>
      <c r="L1763" s="110"/>
      <c r="M1763" s="148"/>
      <c r="N1763" s="111"/>
      <c r="O1763" s="175">
        <f t="shared" si="1609"/>
        <v>0</v>
      </c>
      <c r="P1763" s="110"/>
      <c r="Q1763" s="111"/>
      <c r="R1763" s="175">
        <f t="shared" si="1610"/>
        <v>0</v>
      </c>
      <c r="S1763" s="110"/>
      <c r="T1763" s="111"/>
      <c r="U1763" s="175">
        <f t="shared" si="1611"/>
        <v>0</v>
      </c>
      <c r="V1763" s="110"/>
      <c r="W1763" s="111"/>
      <c r="X1763" s="175">
        <f t="shared" si="1612"/>
        <v>0</v>
      </c>
      <c r="Y1763" s="110"/>
      <c r="Z1763" s="282"/>
      <c r="AA1763" s="58"/>
      <c r="AB1763" s="148"/>
      <c r="AC1763" s="111"/>
      <c r="AD1763" s="58"/>
      <c r="AE1763" s="148"/>
      <c r="AF1763" s="59"/>
      <c r="AG1763" s="60"/>
      <c r="AH1763" s="58"/>
      <c r="AI1763" s="59"/>
      <c r="AJ1763" s="60"/>
      <c r="AK1763" s="81"/>
      <c r="AL1763" s="271"/>
      <c r="AM1763" s="271"/>
      <c r="AN1763" s="271"/>
      <c r="AO1763" s="855" t="str">
        <f t="shared" si="1585"/>
        <v/>
      </c>
      <c r="BE1763" s="244"/>
      <c r="BF1763" s="244"/>
      <c r="BG1763" s="244"/>
      <c r="BH1763" s="244"/>
      <c r="CC1763" s="513" t="str">
        <f t="shared" si="1629"/>
        <v/>
      </c>
      <c r="CD1763" s="513" t="str">
        <f t="shared" si="1630"/>
        <v/>
      </c>
      <c r="CE1763" s="513" t="str">
        <f t="shared" si="1631"/>
        <v/>
      </c>
      <c r="CF1763" s="513" t="str">
        <f t="shared" si="1632"/>
        <v/>
      </c>
      <c r="CG1763" s="513" t="str">
        <f t="shared" si="1633"/>
        <v/>
      </c>
      <c r="CH1763" s="513" t="str">
        <f t="shared" si="1634"/>
        <v/>
      </c>
      <c r="CI1763" s="513" t="str">
        <f t="shared" si="1635"/>
        <v/>
      </c>
      <c r="CJ1763" s="513"/>
      <c r="CK1763" s="513" t="str">
        <f t="shared" si="1636"/>
        <v/>
      </c>
      <c r="CL1763" s="513" t="str">
        <f t="shared" si="1637"/>
        <v/>
      </c>
      <c r="CM1763" s="513"/>
      <c r="CN1763" s="244"/>
      <c r="CO1763" s="244"/>
      <c r="CR1763" s="822">
        <f t="shared" si="1638"/>
        <v>0</v>
      </c>
      <c r="CS1763" s="822">
        <f t="shared" si="1639"/>
        <v>0</v>
      </c>
      <c r="CT1763" s="823">
        <f t="shared" si="1640"/>
        <v>0</v>
      </c>
      <c r="CU1763" s="817">
        <f t="shared" si="1641"/>
        <v>0</v>
      </c>
      <c r="CV1763" s="817">
        <f t="shared" si="1642"/>
        <v>0</v>
      </c>
      <c r="CW1763" s="817">
        <f t="shared" si="1643"/>
        <v>0</v>
      </c>
      <c r="CX1763" s="817">
        <f t="shared" si="1644"/>
        <v>0</v>
      </c>
      <c r="CY1763" s="817"/>
      <c r="CZ1763" s="817">
        <f t="shared" si="1645"/>
        <v>0</v>
      </c>
      <c r="DA1763" s="817">
        <f t="shared" si="1646"/>
        <v>0</v>
      </c>
      <c r="DB1763" s="817"/>
      <c r="DC1763" s="244"/>
      <c r="DD1763" s="244"/>
    </row>
    <row r="1764" spans="1:108">
      <c r="A1764" s="370">
        <v>1502054</v>
      </c>
      <c r="B1764" s="415" t="s">
        <v>2826</v>
      </c>
      <c r="C1764" s="57">
        <f t="shared" si="1608"/>
        <v>0</v>
      </c>
      <c r="D1764" s="478"/>
      <c r="E1764" s="145"/>
      <c r="F1764" s="146"/>
      <c r="G1764" s="280"/>
      <c r="H1764" s="164">
        <f t="shared" si="1584"/>
        <v>0</v>
      </c>
      <c r="I1764" s="58"/>
      <c r="J1764" s="148"/>
      <c r="K1764" s="59"/>
      <c r="L1764" s="110"/>
      <c r="M1764" s="148"/>
      <c r="N1764" s="111"/>
      <c r="O1764" s="175">
        <f t="shared" si="1609"/>
        <v>0</v>
      </c>
      <c r="P1764" s="110"/>
      <c r="Q1764" s="111"/>
      <c r="R1764" s="175">
        <f t="shared" si="1610"/>
        <v>0</v>
      </c>
      <c r="S1764" s="110"/>
      <c r="T1764" s="111"/>
      <c r="U1764" s="175">
        <f t="shared" si="1611"/>
        <v>0</v>
      </c>
      <c r="V1764" s="110"/>
      <c r="W1764" s="111"/>
      <c r="X1764" s="175">
        <f t="shared" si="1612"/>
        <v>0</v>
      </c>
      <c r="Y1764" s="110"/>
      <c r="Z1764" s="282"/>
      <c r="AA1764" s="58"/>
      <c r="AB1764" s="148"/>
      <c r="AC1764" s="111"/>
      <c r="AD1764" s="58"/>
      <c r="AE1764" s="148"/>
      <c r="AF1764" s="59"/>
      <c r="AG1764" s="60"/>
      <c r="AH1764" s="58"/>
      <c r="AI1764" s="59"/>
      <c r="AJ1764" s="60"/>
      <c r="AK1764" s="81"/>
      <c r="AL1764" s="271"/>
      <c r="AM1764" s="271"/>
      <c r="AN1764" s="271"/>
      <c r="AO1764" s="855" t="str">
        <f t="shared" si="1585"/>
        <v/>
      </c>
      <c r="BE1764" s="244"/>
      <c r="BF1764" s="244"/>
      <c r="BG1764" s="244"/>
      <c r="BH1764" s="244"/>
      <c r="CC1764" s="513" t="str">
        <f t="shared" si="1629"/>
        <v/>
      </c>
      <c r="CD1764" s="513" t="str">
        <f t="shared" si="1630"/>
        <v/>
      </c>
      <c r="CE1764" s="513" t="str">
        <f t="shared" si="1631"/>
        <v/>
      </c>
      <c r="CF1764" s="513" t="str">
        <f t="shared" si="1632"/>
        <v/>
      </c>
      <c r="CG1764" s="513" t="str">
        <f t="shared" si="1633"/>
        <v/>
      </c>
      <c r="CH1764" s="513" t="str">
        <f t="shared" si="1634"/>
        <v/>
      </c>
      <c r="CI1764" s="513" t="str">
        <f t="shared" si="1635"/>
        <v/>
      </c>
      <c r="CJ1764" s="513"/>
      <c r="CK1764" s="513" t="str">
        <f t="shared" si="1636"/>
        <v/>
      </c>
      <c r="CL1764" s="513" t="str">
        <f t="shared" si="1637"/>
        <v/>
      </c>
      <c r="CM1764" s="513"/>
      <c r="CN1764" s="244"/>
      <c r="CO1764" s="244"/>
      <c r="CR1764" s="822">
        <f t="shared" si="1638"/>
        <v>0</v>
      </c>
      <c r="CS1764" s="822">
        <f t="shared" si="1639"/>
        <v>0</v>
      </c>
      <c r="CT1764" s="823">
        <f t="shared" si="1640"/>
        <v>0</v>
      </c>
      <c r="CU1764" s="817">
        <f t="shared" si="1641"/>
        <v>0</v>
      </c>
      <c r="CV1764" s="817">
        <f t="shared" si="1642"/>
        <v>0</v>
      </c>
      <c r="CW1764" s="817">
        <f t="shared" si="1643"/>
        <v>0</v>
      </c>
      <c r="CX1764" s="817">
        <f t="shared" si="1644"/>
        <v>0</v>
      </c>
      <c r="CY1764" s="817"/>
      <c r="CZ1764" s="817">
        <f t="shared" si="1645"/>
        <v>0</v>
      </c>
      <c r="DA1764" s="817">
        <f t="shared" si="1646"/>
        <v>0</v>
      </c>
      <c r="DB1764" s="817"/>
      <c r="DC1764" s="244"/>
      <c r="DD1764" s="244"/>
    </row>
    <row r="1765" spans="1:108">
      <c r="A1765" s="370">
        <v>1502055</v>
      </c>
      <c r="B1765" s="415" t="s">
        <v>2827</v>
      </c>
      <c r="C1765" s="57">
        <f t="shared" si="1608"/>
        <v>0</v>
      </c>
      <c r="D1765" s="478"/>
      <c r="E1765" s="145"/>
      <c r="F1765" s="146"/>
      <c r="G1765" s="280"/>
      <c r="H1765" s="164">
        <f t="shared" si="1584"/>
        <v>0</v>
      </c>
      <c r="I1765" s="58"/>
      <c r="J1765" s="148"/>
      <c r="K1765" s="59"/>
      <c r="L1765" s="110"/>
      <c r="M1765" s="148"/>
      <c r="N1765" s="111"/>
      <c r="O1765" s="175">
        <f t="shared" si="1609"/>
        <v>0</v>
      </c>
      <c r="P1765" s="110"/>
      <c r="Q1765" s="111"/>
      <c r="R1765" s="175">
        <f t="shared" si="1610"/>
        <v>0</v>
      </c>
      <c r="S1765" s="110"/>
      <c r="T1765" s="111"/>
      <c r="U1765" s="175">
        <f t="shared" si="1611"/>
        <v>0</v>
      </c>
      <c r="V1765" s="110"/>
      <c r="W1765" s="111"/>
      <c r="X1765" s="175">
        <f t="shared" si="1612"/>
        <v>0</v>
      </c>
      <c r="Y1765" s="110"/>
      <c r="Z1765" s="282"/>
      <c r="AA1765" s="58"/>
      <c r="AB1765" s="148"/>
      <c r="AC1765" s="111"/>
      <c r="AD1765" s="58"/>
      <c r="AE1765" s="148"/>
      <c r="AF1765" s="59"/>
      <c r="AG1765" s="60"/>
      <c r="AH1765" s="58"/>
      <c r="AI1765" s="59"/>
      <c r="AJ1765" s="60"/>
      <c r="AK1765" s="81"/>
      <c r="AL1765" s="271"/>
      <c r="AM1765" s="271"/>
      <c r="AN1765" s="271"/>
      <c r="AO1765" s="855" t="str">
        <f t="shared" si="1585"/>
        <v/>
      </c>
      <c r="BE1765" s="244"/>
      <c r="BF1765" s="244"/>
      <c r="BG1765" s="244"/>
      <c r="BH1765" s="244"/>
      <c r="CC1765" s="513" t="str">
        <f t="shared" si="1629"/>
        <v/>
      </c>
      <c r="CD1765" s="513" t="str">
        <f t="shared" si="1630"/>
        <v/>
      </c>
      <c r="CE1765" s="513" t="str">
        <f t="shared" si="1631"/>
        <v/>
      </c>
      <c r="CF1765" s="513" t="str">
        <f t="shared" si="1632"/>
        <v/>
      </c>
      <c r="CG1765" s="513" t="str">
        <f t="shared" si="1633"/>
        <v/>
      </c>
      <c r="CH1765" s="513" t="str">
        <f t="shared" si="1634"/>
        <v/>
      </c>
      <c r="CI1765" s="513" t="str">
        <f t="shared" si="1635"/>
        <v/>
      </c>
      <c r="CJ1765" s="513"/>
      <c r="CK1765" s="513" t="str">
        <f t="shared" si="1636"/>
        <v/>
      </c>
      <c r="CL1765" s="513" t="str">
        <f t="shared" si="1637"/>
        <v/>
      </c>
      <c r="CM1765" s="513"/>
      <c r="CN1765" s="244"/>
      <c r="CO1765" s="244"/>
      <c r="CR1765" s="822">
        <f t="shared" si="1638"/>
        <v>0</v>
      </c>
      <c r="CS1765" s="822">
        <f t="shared" si="1639"/>
        <v>0</v>
      </c>
      <c r="CT1765" s="823">
        <f t="shared" si="1640"/>
        <v>0</v>
      </c>
      <c r="CU1765" s="817">
        <f t="shared" si="1641"/>
        <v>0</v>
      </c>
      <c r="CV1765" s="817">
        <f t="shared" si="1642"/>
        <v>0</v>
      </c>
      <c r="CW1765" s="817">
        <f t="shared" si="1643"/>
        <v>0</v>
      </c>
      <c r="CX1765" s="817">
        <f t="shared" si="1644"/>
        <v>0</v>
      </c>
      <c r="CY1765" s="817"/>
      <c r="CZ1765" s="817">
        <f t="shared" si="1645"/>
        <v>0</v>
      </c>
      <c r="DA1765" s="817">
        <f t="shared" si="1646"/>
        <v>0</v>
      </c>
      <c r="DB1765" s="817"/>
      <c r="DC1765" s="244"/>
      <c r="DD1765" s="244"/>
    </row>
    <row r="1766" spans="1:108">
      <c r="A1766" s="370">
        <v>1502056</v>
      </c>
      <c r="B1766" s="380" t="s">
        <v>2828</v>
      </c>
      <c r="C1766" s="57">
        <f t="shared" si="1608"/>
        <v>0</v>
      </c>
      <c r="D1766" s="478"/>
      <c r="E1766" s="145"/>
      <c r="F1766" s="146"/>
      <c r="G1766" s="280"/>
      <c r="H1766" s="164">
        <f t="shared" si="1584"/>
        <v>0</v>
      </c>
      <c r="I1766" s="58"/>
      <c r="J1766" s="148"/>
      <c r="K1766" s="59"/>
      <c r="L1766" s="110"/>
      <c r="M1766" s="148"/>
      <c r="N1766" s="111"/>
      <c r="O1766" s="175">
        <f t="shared" si="1609"/>
        <v>0</v>
      </c>
      <c r="P1766" s="110"/>
      <c r="Q1766" s="111"/>
      <c r="R1766" s="175">
        <f t="shared" si="1610"/>
        <v>0</v>
      </c>
      <c r="S1766" s="110"/>
      <c r="T1766" s="111"/>
      <c r="U1766" s="175">
        <f t="shared" si="1611"/>
        <v>0</v>
      </c>
      <c r="V1766" s="110"/>
      <c r="W1766" s="111"/>
      <c r="X1766" s="175">
        <f t="shared" si="1612"/>
        <v>0</v>
      </c>
      <c r="Y1766" s="110"/>
      <c r="Z1766" s="282"/>
      <c r="AA1766" s="58"/>
      <c r="AB1766" s="148"/>
      <c r="AC1766" s="111"/>
      <c r="AD1766" s="58"/>
      <c r="AE1766" s="148"/>
      <c r="AF1766" s="59"/>
      <c r="AG1766" s="60"/>
      <c r="AH1766" s="58"/>
      <c r="AI1766" s="59"/>
      <c r="AJ1766" s="60"/>
      <c r="AK1766" s="81"/>
      <c r="AL1766" s="271"/>
      <c r="AM1766" s="271"/>
      <c r="AN1766" s="271"/>
      <c r="AO1766" s="855" t="str">
        <f t="shared" si="1585"/>
        <v/>
      </c>
      <c r="BE1766" s="244"/>
      <c r="BF1766" s="244"/>
      <c r="BG1766" s="244"/>
      <c r="BH1766" s="244"/>
      <c r="CC1766" s="513" t="str">
        <f t="shared" si="1629"/>
        <v/>
      </c>
      <c r="CD1766" s="513" t="str">
        <f t="shared" si="1630"/>
        <v/>
      </c>
      <c r="CE1766" s="513" t="str">
        <f t="shared" si="1631"/>
        <v/>
      </c>
      <c r="CF1766" s="513" t="str">
        <f t="shared" si="1632"/>
        <v/>
      </c>
      <c r="CG1766" s="513" t="str">
        <f t="shared" si="1633"/>
        <v/>
      </c>
      <c r="CH1766" s="513" t="str">
        <f t="shared" si="1634"/>
        <v/>
      </c>
      <c r="CI1766" s="513" t="str">
        <f t="shared" si="1635"/>
        <v/>
      </c>
      <c r="CJ1766" s="513"/>
      <c r="CK1766" s="513" t="str">
        <f t="shared" si="1636"/>
        <v/>
      </c>
      <c r="CL1766" s="513" t="str">
        <f t="shared" si="1637"/>
        <v/>
      </c>
      <c r="CM1766" s="513"/>
      <c r="CN1766" s="244"/>
      <c r="CO1766" s="244"/>
      <c r="CR1766" s="822">
        <f t="shared" si="1638"/>
        <v>0</v>
      </c>
      <c r="CS1766" s="822">
        <f t="shared" si="1639"/>
        <v>0</v>
      </c>
      <c r="CT1766" s="823">
        <f t="shared" si="1640"/>
        <v>0</v>
      </c>
      <c r="CU1766" s="817">
        <f t="shared" si="1641"/>
        <v>0</v>
      </c>
      <c r="CV1766" s="817">
        <f t="shared" si="1642"/>
        <v>0</v>
      </c>
      <c r="CW1766" s="817">
        <f t="shared" si="1643"/>
        <v>0</v>
      </c>
      <c r="CX1766" s="817">
        <f t="shared" si="1644"/>
        <v>0</v>
      </c>
      <c r="CY1766" s="817"/>
      <c r="CZ1766" s="817">
        <f t="shared" si="1645"/>
        <v>0</v>
      </c>
      <c r="DA1766" s="817">
        <f t="shared" si="1646"/>
        <v>0</v>
      </c>
      <c r="DB1766" s="817"/>
      <c r="DC1766" s="244"/>
      <c r="DD1766" s="244"/>
    </row>
    <row r="1767" spans="1:108">
      <c r="A1767" s="370">
        <v>1502057</v>
      </c>
      <c r="B1767" s="380" t="s">
        <v>2829</v>
      </c>
      <c r="C1767" s="57">
        <f t="shared" si="1608"/>
        <v>0</v>
      </c>
      <c r="D1767" s="478"/>
      <c r="E1767" s="145"/>
      <c r="F1767" s="146"/>
      <c r="G1767" s="280"/>
      <c r="H1767" s="164">
        <f t="shared" si="1584"/>
        <v>0</v>
      </c>
      <c r="I1767" s="58"/>
      <c r="J1767" s="148"/>
      <c r="K1767" s="59"/>
      <c r="L1767" s="110"/>
      <c r="M1767" s="148"/>
      <c r="N1767" s="111"/>
      <c r="O1767" s="162"/>
      <c r="P1767" s="160"/>
      <c r="Q1767" s="300"/>
      <c r="R1767" s="162"/>
      <c r="S1767" s="160"/>
      <c r="T1767" s="300"/>
      <c r="U1767" s="162"/>
      <c r="V1767" s="160"/>
      <c r="W1767" s="300"/>
      <c r="X1767" s="162"/>
      <c r="Y1767" s="160"/>
      <c r="Z1767" s="147"/>
      <c r="AA1767" s="58"/>
      <c r="AB1767" s="148"/>
      <c r="AC1767" s="111"/>
      <c r="AD1767" s="58"/>
      <c r="AE1767" s="148"/>
      <c r="AF1767" s="59"/>
      <c r="AG1767" s="60"/>
      <c r="AH1767" s="58"/>
      <c r="AI1767" s="59"/>
      <c r="AJ1767" s="60"/>
      <c r="AK1767" s="58"/>
      <c r="AL1767" s="111"/>
      <c r="AM1767" s="111"/>
      <c r="AN1767" s="111"/>
      <c r="AO1767" s="855" t="str">
        <f t="shared" si="1585"/>
        <v/>
      </c>
      <c r="BE1767" s="244"/>
      <c r="BF1767" s="244"/>
      <c r="BG1767" s="244"/>
      <c r="BH1767" s="244"/>
      <c r="CC1767" s="513" t="str">
        <f t="shared" si="1629"/>
        <v/>
      </c>
      <c r="CD1767" s="513" t="str">
        <f t="shared" si="1630"/>
        <v/>
      </c>
      <c r="CE1767" s="513" t="str">
        <f t="shared" si="1631"/>
        <v/>
      </c>
      <c r="CF1767" s="513" t="str">
        <f t="shared" si="1632"/>
        <v/>
      </c>
      <c r="CG1767" s="513" t="str">
        <f t="shared" si="1633"/>
        <v/>
      </c>
      <c r="CH1767" s="513" t="str">
        <f t="shared" si="1634"/>
        <v/>
      </c>
      <c r="CI1767" s="513" t="str">
        <f t="shared" si="1635"/>
        <v/>
      </c>
      <c r="CJ1767" s="513"/>
      <c r="CK1767" s="513" t="str">
        <f t="shared" si="1636"/>
        <v/>
      </c>
      <c r="CL1767" s="513" t="str">
        <f t="shared" si="1637"/>
        <v/>
      </c>
      <c r="CM1767" s="513"/>
      <c r="CN1767" s="513" t="str">
        <f t="shared" ref="CN1767" si="1647">IF(AND($C1767&gt;0,AK1767="")," * No olvide digitar la variable Quirófano Cirugía Mayor. Digite Cero si no tiene.",IF(AK1767&gt;$C1767," *  La variable Quirófano Cirugía Mayor No puede ser mayor al Total.",""))</f>
        <v/>
      </c>
      <c r="CO1767" s="513" t="str">
        <f t="shared" ref="CO1767" si="1648">IF(AND($C1767&gt;0,AL1767="")," * No olvide digitar la variable Asistencia Anestésica. Digite Cero si no tiene.",IF(AL1767&gt;$C1767," *  La variable Asistencia Anestésica No puede ser mayor al Total.",""))</f>
        <v/>
      </c>
      <c r="CR1767" s="822">
        <f t="shared" si="1638"/>
        <v>0</v>
      </c>
      <c r="CS1767" s="822">
        <f t="shared" si="1639"/>
        <v>0</v>
      </c>
      <c r="CT1767" s="823">
        <f t="shared" si="1640"/>
        <v>0</v>
      </c>
      <c r="CU1767" s="817">
        <f t="shared" si="1641"/>
        <v>0</v>
      </c>
      <c r="CV1767" s="817">
        <f t="shared" si="1642"/>
        <v>0</v>
      </c>
      <c r="CW1767" s="817">
        <f t="shared" si="1643"/>
        <v>0</v>
      </c>
      <c r="CX1767" s="817">
        <f t="shared" si="1644"/>
        <v>0</v>
      </c>
      <c r="CY1767" s="817"/>
      <c r="CZ1767" s="817">
        <f t="shared" si="1645"/>
        <v>0</v>
      </c>
      <c r="DA1767" s="817">
        <f t="shared" si="1646"/>
        <v>0</v>
      </c>
      <c r="DB1767" s="817"/>
      <c r="DC1767" s="822">
        <f t="shared" ref="DC1767" si="1649">IF(AND($C1767&gt;0,AK1767=""),1,IF(AK1767&gt;$C1767,1,0))</f>
        <v>0</v>
      </c>
      <c r="DD1767" s="822">
        <f t="shared" ref="DD1767" si="1650">IF(AND($C1767&gt;0,AL1767=""),1,IF(AL1767&gt;$C1767,1,0))</f>
        <v>0</v>
      </c>
    </row>
    <row r="1768" spans="1:108">
      <c r="A1768" s="370">
        <v>1502058</v>
      </c>
      <c r="B1768" s="415" t="s">
        <v>2830</v>
      </c>
      <c r="C1768" s="57">
        <f t="shared" si="1608"/>
        <v>0</v>
      </c>
      <c r="D1768" s="478"/>
      <c r="E1768" s="145"/>
      <c r="F1768" s="146"/>
      <c r="G1768" s="280"/>
      <c r="H1768" s="164">
        <f t="shared" si="1584"/>
        <v>0</v>
      </c>
      <c r="I1768" s="58"/>
      <c r="J1768" s="148"/>
      <c r="K1768" s="59"/>
      <c r="L1768" s="110"/>
      <c r="M1768" s="148"/>
      <c r="N1768" s="111"/>
      <c r="O1768" s="175">
        <f t="shared" si="1609"/>
        <v>0</v>
      </c>
      <c r="P1768" s="110"/>
      <c r="Q1768" s="111"/>
      <c r="R1768" s="175">
        <f t="shared" si="1610"/>
        <v>0</v>
      </c>
      <c r="S1768" s="450"/>
      <c r="T1768" s="451"/>
      <c r="U1768" s="175">
        <f t="shared" si="1611"/>
        <v>0</v>
      </c>
      <c r="V1768" s="450"/>
      <c r="W1768" s="329"/>
      <c r="X1768" s="175">
        <f t="shared" si="1612"/>
        <v>0</v>
      </c>
      <c r="Y1768" s="110"/>
      <c r="Z1768" s="282"/>
      <c r="AA1768" s="447"/>
      <c r="AB1768" s="148"/>
      <c r="AC1768" s="111"/>
      <c r="AD1768" s="447"/>
      <c r="AE1768" s="148"/>
      <c r="AF1768" s="59"/>
      <c r="AG1768" s="483"/>
      <c r="AH1768" s="58"/>
      <c r="AI1768" s="59"/>
      <c r="AJ1768" s="60"/>
      <c r="AK1768" s="81"/>
      <c r="AL1768" s="271"/>
      <c r="AM1768" s="271"/>
      <c r="AN1768" s="271"/>
      <c r="AO1768" s="855" t="str">
        <f t="shared" si="1585"/>
        <v/>
      </c>
      <c r="BE1768" s="244"/>
      <c r="BF1768" s="244"/>
      <c r="BG1768" s="244"/>
      <c r="BH1768" s="244"/>
      <c r="CC1768" s="513" t="str">
        <f t="shared" si="1629"/>
        <v/>
      </c>
      <c r="CD1768" s="513" t="str">
        <f t="shared" si="1630"/>
        <v/>
      </c>
      <c r="CE1768" s="513" t="str">
        <f t="shared" si="1631"/>
        <v/>
      </c>
      <c r="CF1768" s="513" t="str">
        <f t="shared" si="1632"/>
        <v/>
      </c>
      <c r="CG1768" s="513" t="str">
        <f t="shared" si="1633"/>
        <v/>
      </c>
      <c r="CH1768" s="513" t="str">
        <f t="shared" si="1634"/>
        <v/>
      </c>
      <c r="CI1768" s="513" t="str">
        <f t="shared" si="1635"/>
        <v/>
      </c>
      <c r="CJ1768" s="513"/>
      <c r="CK1768" s="513" t="str">
        <f t="shared" si="1636"/>
        <v/>
      </c>
      <c r="CL1768" s="513" t="str">
        <f t="shared" si="1637"/>
        <v/>
      </c>
      <c r="CM1768" s="513"/>
      <c r="CN1768" s="244"/>
      <c r="CO1768" s="244"/>
      <c r="CR1768" s="822">
        <f t="shared" si="1638"/>
        <v>0</v>
      </c>
      <c r="CS1768" s="822">
        <f t="shared" si="1639"/>
        <v>0</v>
      </c>
      <c r="CT1768" s="823">
        <f t="shared" si="1640"/>
        <v>0</v>
      </c>
      <c r="CU1768" s="817">
        <f t="shared" si="1641"/>
        <v>0</v>
      </c>
      <c r="CV1768" s="817">
        <f t="shared" si="1642"/>
        <v>0</v>
      </c>
      <c r="CW1768" s="817">
        <f t="shared" si="1643"/>
        <v>0</v>
      </c>
      <c r="CX1768" s="817">
        <f t="shared" si="1644"/>
        <v>0</v>
      </c>
      <c r="CY1768" s="817"/>
      <c r="CZ1768" s="817">
        <f t="shared" si="1645"/>
        <v>0</v>
      </c>
      <c r="DA1768" s="817">
        <f t="shared" si="1646"/>
        <v>0</v>
      </c>
      <c r="DB1768" s="817"/>
      <c r="DC1768" s="244"/>
      <c r="DD1768" s="244"/>
    </row>
    <row r="1769" spans="1:108">
      <c r="A1769" s="370">
        <v>1502059</v>
      </c>
      <c r="B1769" s="415" t="s">
        <v>2831</v>
      </c>
      <c r="C1769" s="57">
        <f t="shared" si="1608"/>
        <v>0</v>
      </c>
      <c r="D1769" s="478"/>
      <c r="E1769" s="145"/>
      <c r="F1769" s="146"/>
      <c r="G1769" s="280"/>
      <c r="H1769" s="164">
        <f t="shared" si="1584"/>
        <v>0</v>
      </c>
      <c r="I1769" s="58"/>
      <c r="J1769" s="148"/>
      <c r="K1769" s="59"/>
      <c r="L1769" s="110"/>
      <c r="M1769" s="148"/>
      <c r="N1769" s="111"/>
      <c r="O1769" s="175">
        <f t="shared" si="1609"/>
        <v>0</v>
      </c>
      <c r="P1769" s="110"/>
      <c r="Q1769" s="111"/>
      <c r="R1769" s="175">
        <f t="shared" si="1610"/>
        <v>0</v>
      </c>
      <c r="S1769" s="110"/>
      <c r="T1769" s="111"/>
      <c r="U1769" s="175">
        <f t="shared" si="1611"/>
        <v>0</v>
      </c>
      <c r="V1769" s="110"/>
      <c r="W1769" s="111"/>
      <c r="X1769" s="175">
        <f t="shared" si="1612"/>
        <v>0</v>
      </c>
      <c r="Y1769" s="110"/>
      <c r="Z1769" s="282"/>
      <c r="AA1769" s="58"/>
      <c r="AB1769" s="148"/>
      <c r="AC1769" s="111"/>
      <c r="AD1769" s="58"/>
      <c r="AE1769" s="148"/>
      <c r="AF1769" s="59"/>
      <c r="AG1769" s="60"/>
      <c r="AH1769" s="58"/>
      <c r="AI1769" s="59"/>
      <c r="AJ1769" s="60"/>
      <c r="AK1769" s="81"/>
      <c r="AL1769" s="271"/>
      <c r="AM1769" s="271"/>
      <c r="AN1769" s="271"/>
      <c r="AO1769" s="855" t="str">
        <f t="shared" si="1585"/>
        <v/>
      </c>
      <c r="BE1769" s="244"/>
      <c r="BF1769" s="244"/>
      <c r="BG1769" s="244"/>
      <c r="BH1769" s="244"/>
      <c r="CC1769" s="513" t="str">
        <f t="shared" si="1629"/>
        <v/>
      </c>
      <c r="CD1769" s="513" t="str">
        <f t="shared" si="1630"/>
        <v/>
      </c>
      <c r="CE1769" s="513" t="str">
        <f t="shared" si="1631"/>
        <v/>
      </c>
      <c r="CF1769" s="513" t="str">
        <f t="shared" si="1632"/>
        <v/>
      </c>
      <c r="CG1769" s="513" t="str">
        <f t="shared" si="1633"/>
        <v/>
      </c>
      <c r="CH1769" s="513" t="str">
        <f t="shared" si="1634"/>
        <v/>
      </c>
      <c r="CI1769" s="513" t="str">
        <f t="shared" si="1635"/>
        <v/>
      </c>
      <c r="CJ1769" s="513"/>
      <c r="CK1769" s="513" t="str">
        <f t="shared" si="1636"/>
        <v/>
      </c>
      <c r="CL1769" s="513" t="str">
        <f t="shared" si="1637"/>
        <v/>
      </c>
      <c r="CM1769" s="513"/>
      <c r="CN1769" s="244"/>
      <c r="CO1769" s="244"/>
      <c r="CR1769" s="822">
        <f t="shared" si="1638"/>
        <v>0</v>
      </c>
      <c r="CS1769" s="822">
        <f t="shared" si="1639"/>
        <v>0</v>
      </c>
      <c r="CT1769" s="823">
        <f t="shared" si="1640"/>
        <v>0</v>
      </c>
      <c r="CU1769" s="817">
        <f t="shared" si="1641"/>
        <v>0</v>
      </c>
      <c r="CV1769" s="817">
        <f t="shared" si="1642"/>
        <v>0</v>
      </c>
      <c r="CW1769" s="817">
        <f t="shared" si="1643"/>
        <v>0</v>
      </c>
      <c r="CX1769" s="817">
        <f t="shared" si="1644"/>
        <v>0</v>
      </c>
      <c r="CY1769" s="817"/>
      <c r="CZ1769" s="817">
        <f t="shared" si="1645"/>
        <v>0</v>
      </c>
      <c r="DA1769" s="817">
        <f t="shared" si="1646"/>
        <v>0</v>
      </c>
      <c r="DB1769" s="817"/>
      <c r="DC1769" s="244"/>
      <c r="DD1769" s="244"/>
    </row>
    <row r="1770" spans="1:108">
      <c r="A1770" s="370">
        <v>1502060</v>
      </c>
      <c r="B1770" s="415" t="s">
        <v>2832</v>
      </c>
      <c r="C1770" s="57">
        <f t="shared" si="1608"/>
        <v>0</v>
      </c>
      <c r="D1770" s="478"/>
      <c r="E1770" s="145"/>
      <c r="F1770" s="146"/>
      <c r="G1770" s="280"/>
      <c r="H1770" s="164">
        <f t="shared" si="1584"/>
        <v>0</v>
      </c>
      <c r="I1770" s="58"/>
      <c r="J1770" s="148"/>
      <c r="K1770" s="59"/>
      <c r="L1770" s="110"/>
      <c r="M1770" s="148"/>
      <c r="N1770" s="111"/>
      <c r="O1770" s="175">
        <f t="shared" si="1609"/>
        <v>0</v>
      </c>
      <c r="P1770" s="110"/>
      <c r="Q1770" s="111"/>
      <c r="R1770" s="175">
        <f t="shared" si="1610"/>
        <v>0</v>
      </c>
      <c r="S1770" s="110"/>
      <c r="T1770" s="111"/>
      <c r="U1770" s="175">
        <f t="shared" si="1611"/>
        <v>0</v>
      </c>
      <c r="V1770" s="110"/>
      <c r="W1770" s="111"/>
      <c r="X1770" s="175">
        <f t="shared" si="1612"/>
        <v>0</v>
      </c>
      <c r="Y1770" s="110"/>
      <c r="Z1770" s="282"/>
      <c r="AA1770" s="58"/>
      <c r="AB1770" s="148"/>
      <c r="AC1770" s="111"/>
      <c r="AD1770" s="58"/>
      <c r="AE1770" s="148"/>
      <c r="AF1770" s="59"/>
      <c r="AG1770" s="60"/>
      <c r="AH1770" s="58"/>
      <c r="AI1770" s="59"/>
      <c r="AJ1770" s="60"/>
      <c r="AK1770" s="81"/>
      <c r="AL1770" s="271"/>
      <c r="AM1770" s="271"/>
      <c r="AN1770" s="271"/>
      <c r="AO1770" s="855" t="str">
        <f t="shared" ref="AO1770:AO1776" si="1651">CC1770&amp;CD1770&amp;CE1770&amp;CF1770&amp;CG1770&amp;CH1770&amp;CI1770&amp;CJ1770&amp;CK1770&amp;CL1770&amp;CM1770&amp;CN1770&amp;CO1770</f>
        <v/>
      </c>
      <c r="BE1770" s="244"/>
      <c r="BF1770" s="244"/>
      <c r="BG1770" s="244"/>
      <c r="BH1770" s="244"/>
      <c r="CC1770" s="513" t="str">
        <f t="shared" ref="CC1770:CC1776" si="1652">IF(AND($C1770&gt;0,AA1770="")," * No olvide digitar la variable "&amp;$AA$8&amp;""&amp;": Atención Cerrada. Digite Cero si no tiene.","")</f>
        <v/>
      </c>
      <c r="CD1770" s="513" t="str">
        <f t="shared" ref="CD1770:CD1776" si="1653">IF(AND($C1770&gt;0,AB1770="")," * No olvide digitar la variable "&amp;$AA$8&amp;""&amp;": Atención Abierta. Digite Cero si no tiene.","")</f>
        <v/>
      </c>
      <c r="CE1770" s="513" t="str">
        <f t="shared" ref="CE1770:CE1776" si="1654">IF(AND($C1770&gt;0,AC1770="")," * No olvide digitar la variable "&amp;$AA$8&amp;""&amp;": Emergencia. Digite Cero si no tiene.","")</f>
        <v/>
      </c>
      <c r="CF1770" s="513" t="str">
        <f t="shared" ref="CF1770:CF1776" si="1655">IF(AND(C1770&lt;AA1770+AB1770+AC1770)," * La Suma de la variable "&amp;$AA$8&amp;""&amp;" no puede ser mayor al Total.","")</f>
        <v/>
      </c>
      <c r="CG1770" s="513" t="str">
        <f t="shared" ref="CG1770:CG1776" si="1656">IF(AND($C1770&gt;0,AD1770="")," * No olvide digitar la variable "&amp;$AD$8&amp;""&amp;": Honorarios. Digite Cero si no tiene.","")</f>
        <v/>
      </c>
      <c r="CH1770" s="513" t="str">
        <f t="shared" ref="CH1770:CH1776" si="1657">IF(AND($C1770&gt;0,AE1770="")," * No olvide digitar la variable "&amp;$AD$8&amp;""&amp;": Convenios. Digite Cero si no tiene.","")</f>
        <v/>
      </c>
      <c r="CI1770" s="513" t="str">
        <f t="shared" ref="CI1770:CI1776" si="1658">IF(AND($C1770&gt;0,AF1770="")," * No olvide digitar la variable "&amp;$AD$8&amp;""&amp;": Consultores de llamada. Digite Cero si no tiene.","")</f>
        <v/>
      </c>
      <c r="CJ1770" s="513"/>
      <c r="CK1770" s="513" t="str">
        <f t="shared" ref="CK1770:CK1776" si="1659">IF(AND($C1770&gt;0,AH1770="")," * No olvide digitar la variable "&amp;$AH$8&amp;""&amp;" Al Sistema. Digite Cero si no tiene.","")</f>
        <v/>
      </c>
      <c r="CL1770" s="513" t="str">
        <f t="shared" ref="CL1770:CL1776" si="1660">IF(AND($C1770&gt;0,AI1770="")," * No olvide digitar la variable "&amp;$AH$8&amp;""&amp;" al Extrasistema. Digite Cero si no tiene.","")</f>
        <v/>
      </c>
      <c r="CM1770" s="513"/>
      <c r="CN1770" s="244"/>
      <c r="CO1770" s="244"/>
      <c r="CR1770" s="822">
        <f t="shared" ref="CR1770:CR1776" si="1661">IF(AND($C1770&gt;0,AA1770=""),1,0)</f>
        <v>0</v>
      </c>
      <c r="CS1770" s="822">
        <f t="shared" ref="CS1770:CS1776" si="1662">IF(AND($C1770&gt;0,AB1770=""),1,0)</f>
        <v>0</v>
      </c>
      <c r="CT1770" s="823">
        <f t="shared" ref="CT1770:CT1776" si="1663">IF(AND($C1770&gt;0,AC1770=""),1,0)</f>
        <v>0</v>
      </c>
      <c r="CU1770" s="817">
        <f t="shared" ref="CU1770:CU1776" si="1664">IF(AND(C1770&lt;AA1770+AB1770+AC1770),1,0)</f>
        <v>0</v>
      </c>
      <c r="CV1770" s="817">
        <f t="shared" ref="CV1770:CV1776" si="1665">IF(AND($C1770&gt;0,AD1770=""),1,0)</f>
        <v>0</v>
      </c>
      <c r="CW1770" s="817">
        <f t="shared" ref="CW1770:CW1776" si="1666">IF(AND($C1770&gt;0,AE1770=""),1,0)</f>
        <v>0</v>
      </c>
      <c r="CX1770" s="817">
        <f t="shared" ref="CX1770:CX1776" si="1667">IF(AND($C1770&gt;0,AF1770=""),1,0)</f>
        <v>0</v>
      </c>
      <c r="CY1770" s="817"/>
      <c r="CZ1770" s="817">
        <f t="shared" ref="CZ1770:CZ1776" si="1668">IF(AND($C1770&gt;0,AH1770=""),1,0)</f>
        <v>0</v>
      </c>
      <c r="DA1770" s="817">
        <f t="shared" ref="DA1770:DA1776" si="1669">IF(AND($C1770&gt;0,AI1770=""),1,0)</f>
        <v>0</v>
      </c>
      <c r="DB1770" s="817"/>
      <c r="DC1770" s="244"/>
      <c r="DD1770" s="244"/>
    </row>
    <row r="1771" spans="1:108">
      <c r="A1771" s="370">
        <v>1502061</v>
      </c>
      <c r="B1771" s="380" t="s">
        <v>2833</v>
      </c>
      <c r="C1771" s="57">
        <f t="shared" si="1608"/>
        <v>0</v>
      </c>
      <c r="D1771" s="478"/>
      <c r="E1771" s="145"/>
      <c r="F1771" s="146"/>
      <c r="G1771" s="280"/>
      <c r="H1771" s="164">
        <f t="shared" si="1584"/>
        <v>0</v>
      </c>
      <c r="I1771" s="58"/>
      <c r="J1771" s="148"/>
      <c r="K1771" s="59"/>
      <c r="L1771" s="110"/>
      <c r="M1771" s="148"/>
      <c r="N1771" s="111"/>
      <c r="O1771" s="162"/>
      <c r="P1771" s="160"/>
      <c r="Q1771" s="300"/>
      <c r="R1771" s="162"/>
      <c r="S1771" s="160"/>
      <c r="T1771" s="300"/>
      <c r="U1771" s="162"/>
      <c r="V1771" s="160"/>
      <c r="W1771" s="300"/>
      <c r="X1771" s="162"/>
      <c r="Y1771" s="160"/>
      <c r="Z1771" s="147"/>
      <c r="AA1771" s="58"/>
      <c r="AB1771" s="148"/>
      <c r="AC1771" s="111"/>
      <c r="AD1771" s="58"/>
      <c r="AE1771" s="148"/>
      <c r="AF1771" s="59"/>
      <c r="AG1771" s="60"/>
      <c r="AH1771" s="58"/>
      <c r="AI1771" s="59"/>
      <c r="AJ1771" s="60"/>
      <c r="AK1771" s="58"/>
      <c r="AL1771" s="111"/>
      <c r="AM1771" s="111"/>
      <c r="AN1771" s="111"/>
      <c r="AO1771" s="855" t="str">
        <f t="shared" si="1651"/>
        <v/>
      </c>
      <c r="BE1771" s="244"/>
      <c r="BF1771" s="244"/>
      <c r="BG1771" s="244"/>
      <c r="BH1771" s="244"/>
      <c r="CC1771" s="513" t="str">
        <f t="shared" si="1652"/>
        <v/>
      </c>
      <c r="CD1771" s="513" t="str">
        <f t="shared" si="1653"/>
        <v/>
      </c>
      <c r="CE1771" s="513" t="str">
        <f t="shared" si="1654"/>
        <v/>
      </c>
      <c r="CF1771" s="513" t="str">
        <f t="shared" si="1655"/>
        <v/>
      </c>
      <c r="CG1771" s="513" t="str">
        <f t="shared" si="1656"/>
        <v/>
      </c>
      <c r="CH1771" s="513" t="str">
        <f t="shared" si="1657"/>
        <v/>
      </c>
      <c r="CI1771" s="513" t="str">
        <f t="shared" si="1658"/>
        <v/>
      </c>
      <c r="CJ1771" s="513"/>
      <c r="CK1771" s="513" t="str">
        <f t="shared" si="1659"/>
        <v/>
      </c>
      <c r="CL1771" s="513" t="str">
        <f t="shared" si="1660"/>
        <v/>
      </c>
      <c r="CM1771" s="513"/>
      <c r="CN1771" s="513" t="str">
        <f t="shared" ref="CN1771:CN1774" si="1670">IF(AND($C1771&gt;0,AK1771="")," * No olvide digitar la variable Quirófano Cirugía Mayor. Digite Cero si no tiene.",IF(AK1771&gt;$C1771," *  La variable Quirófano Cirugía Mayor No puede ser mayor al Total.",""))</f>
        <v/>
      </c>
      <c r="CO1771" s="513" t="str">
        <f t="shared" ref="CO1771:CO1774" si="1671">IF(AND($C1771&gt;0,AL1771="")," * No olvide digitar la variable Asistencia Anestésica. Digite Cero si no tiene.",IF(AL1771&gt;$C1771," *  La variable Asistencia Anestésica No puede ser mayor al Total.",""))</f>
        <v/>
      </c>
      <c r="CR1771" s="822">
        <f t="shared" si="1661"/>
        <v>0</v>
      </c>
      <c r="CS1771" s="822">
        <f t="shared" si="1662"/>
        <v>0</v>
      </c>
      <c r="CT1771" s="823">
        <f t="shared" si="1663"/>
        <v>0</v>
      </c>
      <c r="CU1771" s="817">
        <f t="shared" si="1664"/>
        <v>0</v>
      </c>
      <c r="CV1771" s="817">
        <f t="shared" si="1665"/>
        <v>0</v>
      </c>
      <c r="CW1771" s="817">
        <f t="shared" si="1666"/>
        <v>0</v>
      </c>
      <c r="CX1771" s="817">
        <f t="shared" si="1667"/>
        <v>0</v>
      </c>
      <c r="CY1771" s="817"/>
      <c r="CZ1771" s="817">
        <f t="shared" si="1668"/>
        <v>0</v>
      </c>
      <c r="DA1771" s="817">
        <f t="shared" si="1669"/>
        <v>0</v>
      </c>
      <c r="DB1771" s="817"/>
      <c r="DC1771" s="822">
        <f t="shared" ref="DC1771:DC1774" si="1672">IF(AND($C1771&gt;0,AK1771=""),1,IF(AK1771&gt;$C1771,1,0))</f>
        <v>0</v>
      </c>
      <c r="DD1771" s="822">
        <f t="shared" ref="DD1771:DD1774" si="1673">IF(AND($C1771&gt;0,AL1771=""),1,IF(AL1771&gt;$C1771,1,0))</f>
        <v>0</v>
      </c>
    </row>
    <row r="1772" spans="1:108">
      <c r="A1772" s="370">
        <v>1502062</v>
      </c>
      <c r="B1772" s="380" t="s">
        <v>2834</v>
      </c>
      <c r="C1772" s="57">
        <f t="shared" si="1608"/>
        <v>0</v>
      </c>
      <c r="D1772" s="478"/>
      <c r="E1772" s="145"/>
      <c r="F1772" s="146"/>
      <c r="G1772" s="280"/>
      <c r="H1772" s="164">
        <f t="shared" si="1584"/>
        <v>0</v>
      </c>
      <c r="I1772" s="58"/>
      <c r="J1772" s="148"/>
      <c r="K1772" s="59"/>
      <c r="L1772" s="110"/>
      <c r="M1772" s="148"/>
      <c r="N1772" s="111"/>
      <c r="O1772" s="162"/>
      <c r="P1772" s="160"/>
      <c r="Q1772" s="300"/>
      <c r="R1772" s="162"/>
      <c r="S1772" s="160"/>
      <c r="T1772" s="300"/>
      <c r="U1772" s="162"/>
      <c r="V1772" s="160"/>
      <c r="W1772" s="300"/>
      <c r="X1772" s="162"/>
      <c r="Y1772" s="160"/>
      <c r="Z1772" s="147"/>
      <c r="AA1772" s="58"/>
      <c r="AB1772" s="148"/>
      <c r="AC1772" s="111"/>
      <c r="AD1772" s="58"/>
      <c r="AE1772" s="148"/>
      <c r="AF1772" s="59"/>
      <c r="AG1772" s="60"/>
      <c r="AH1772" s="58"/>
      <c r="AI1772" s="59"/>
      <c r="AJ1772" s="60"/>
      <c r="AK1772" s="58"/>
      <c r="AL1772" s="111"/>
      <c r="AM1772" s="111"/>
      <c r="AN1772" s="111"/>
      <c r="AO1772" s="855" t="str">
        <f t="shared" si="1651"/>
        <v/>
      </c>
      <c r="BE1772" s="244"/>
      <c r="BF1772" s="244"/>
      <c r="BG1772" s="244"/>
      <c r="BH1772" s="244"/>
      <c r="CC1772" s="513" t="str">
        <f t="shared" si="1652"/>
        <v/>
      </c>
      <c r="CD1772" s="513" t="str">
        <f t="shared" si="1653"/>
        <v/>
      </c>
      <c r="CE1772" s="513" t="str">
        <f t="shared" si="1654"/>
        <v/>
      </c>
      <c r="CF1772" s="513" t="str">
        <f t="shared" si="1655"/>
        <v/>
      </c>
      <c r="CG1772" s="513" t="str">
        <f t="shared" si="1656"/>
        <v/>
      </c>
      <c r="CH1772" s="513" t="str">
        <f t="shared" si="1657"/>
        <v/>
      </c>
      <c r="CI1772" s="513" t="str">
        <f t="shared" si="1658"/>
        <v/>
      </c>
      <c r="CJ1772" s="513"/>
      <c r="CK1772" s="513" t="str">
        <f t="shared" si="1659"/>
        <v/>
      </c>
      <c r="CL1772" s="513" t="str">
        <f t="shared" si="1660"/>
        <v/>
      </c>
      <c r="CM1772" s="513"/>
      <c r="CN1772" s="513" t="str">
        <f t="shared" si="1670"/>
        <v/>
      </c>
      <c r="CO1772" s="513" t="str">
        <f t="shared" si="1671"/>
        <v/>
      </c>
      <c r="CR1772" s="822">
        <f t="shared" si="1661"/>
        <v>0</v>
      </c>
      <c r="CS1772" s="822">
        <f t="shared" si="1662"/>
        <v>0</v>
      </c>
      <c r="CT1772" s="823">
        <f t="shared" si="1663"/>
        <v>0</v>
      </c>
      <c r="CU1772" s="817">
        <f t="shared" si="1664"/>
        <v>0</v>
      </c>
      <c r="CV1772" s="817">
        <f t="shared" si="1665"/>
        <v>0</v>
      </c>
      <c r="CW1772" s="817">
        <f t="shared" si="1666"/>
        <v>0</v>
      </c>
      <c r="CX1772" s="817">
        <f t="shared" si="1667"/>
        <v>0</v>
      </c>
      <c r="CY1772" s="817"/>
      <c r="CZ1772" s="817">
        <f t="shared" si="1668"/>
        <v>0</v>
      </c>
      <c r="DA1772" s="817">
        <f t="shared" si="1669"/>
        <v>0</v>
      </c>
      <c r="DB1772" s="817"/>
      <c r="DC1772" s="822">
        <f t="shared" si="1672"/>
        <v>0</v>
      </c>
      <c r="DD1772" s="822">
        <f t="shared" si="1673"/>
        <v>0</v>
      </c>
    </row>
    <row r="1773" spans="1:108">
      <c r="A1773" s="370">
        <v>1502063</v>
      </c>
      <c r="B1773" s="380" t="s">
        <v>2835</v>
      </c>
      <c r="C1773" s="57">
        <f t="shared" si="1608"/>
        <v>0</v>
      </c>
      <c r="D1773" s="478"/>
      <c r="E1773" s="145"/>
      <c r="F1773" s="146"/>
      <c r="G1773" s="280"/>
      <c r="H1773" s="164">
        <f t="shared" si="1584"/>
        <v>0</v>
      </c>
      <c r="I1773" s="58"/>
      <c r="J1773" s="148"/>
      <c r="K1773" s="59"/>
      <c r="L1773" s="110"/>
      <c r="M1773" s="148"/>
      <c r="N1773" s="111"/>
      <c r="O1773" s="162"/>
      <c r="P1773" s="160"/>
      <c r="Q1773" s="300"/>
      <c r="R1773" s="162"/>
      <c r="S1773" s="160"/>
      <c r="T1773" s="300"/>
      <c r="U1773" s="162"/>
      <c r="V1773" s="160"/>
      <c r="W1773" s="300"/>
      <c r="X1773" s="162"/>
      <c r="Y1773" s="160"/>
      <c r="Z1773" s="147"/>
      <c r="AA1773" s="58"/>
      <c r="AB1773" s="148"/>
      <c r="AC1773" s="111"/>
      <c r="AD1773" s="58"/>
      <c r="AE1773" s="148"/>
      <c r="AF1773" s="59"/>
      <c r="AG1773" s="60"/>
      <c r="AH1773" s="58"/>
      <c r="AI1773" s="59"/>
      <c r="AJ1773" s="60"/>
      <c r="AK1773" s="58"/>
      <c r="AL1773" s="111"/>
      <c r="AM1773" s="111"/>
      <c r="AN1773" s="111"/>
      <c r="AO1773" s="855" t="str">
        <f t="shared" si="1651"/>
        <v/>
      </c>
      <c r="BE1773" s="244"/>
      <c r="BF1773" s="244"/>
      <c r="BG1773" s="244"/>
      <c r="BH1773" s="244"/>
      <c r="CC1773" s="513" t="str">
        <f t="shared" si="1652"/>
        <v/>
      </c>
      <c r="CD1773" s="513" t="str">
        <f t="shared" si="1653"/>
        <v/>
      </c>
      <c r="CE1773" s="513" t="str">
        <f t="shared" si="1654"/>
        <v/>
      </c>
      <c r="CF1773" s="513" t="str">
        <f t="shared" si="1655"/>
        <v/>
      </c>
      <c r="CG1773" s="513" t="str">
        <f t="shared" si="1656"/>
        <v/>
      </c>
      <c r="CH1773" s="513" t="str">
        <f t="shared" si="1657"/>
        <v/>
      </c>
      <c r="CI1773" s="513" t="str">
        <f t="shared" si="1658"/>
        <v/>
      </c>
      <c r="CJ1773" s="513"/>
      <c r="CK1773" s="513" t="str">
        <f t="shared" si="1659"/>
        <v/>
      </c>
      <c r="CL1773" s="513" t="str">
        <f t="shared" si="1660"/>
        <v/>
      </c>
      <c r="CM1773" s="513"/>
      <c r="CN1773" s="513" t="str">
        <f t="shared" si="1670"/>
        <v/>
      </c>
      <c r="CO1773" s="513" t="str">
        <f t="shared" si="1671"/>
        <v/>
      </c>
      <c r="CR1773" s="822">
        <f t="shared" si="1661"/>
        <v>0</v>
      </c>
      <c r="CS1773" s="822">
        <f t="shared" si="1662"/>
        <v>0</v>
      </c>
      <c r="CT1773" s="823">
        <f t="shared" si="1663"/>
        <v>0</v>
      </c>
      <c r="CU1773" s="817">
        <f t="shared" si="1664"/>
        <v>0</v>
      </c>
      <c r="CV1773" s="817">
        <f t="shared" si="1665"/>
        <v>0</v>
      </c>
      <c r="CW1773" s="817">
        <f t="shared" si="1666"/>
        <v>0</v>
      </c>
      <c r="CX1773" s="817">
        <f t="shared" si="1667"/>
        <v>0</v>
      </c>
      <c r="CY1773" s="817"/>
      <c r="CZ1773" s="817">
        <f t="shared" si="1668"/>
        <v>0</v>
      </c>
      <c r="DA1773" s="817">
        <f t="shared" si="1669"/>
        <v>0</v>
      </c>
      <c r="DB1773" s="817"/>
      <c r="DC1773" s="822">
        <f t="shared" si="1672"/>
        <v>0</v>
      </c>
      <c r="DD1773" s="822">
        <f t="shared" si="1673"/>
        <v>0</v>
      </c>
    </row>
    <row r="1774" spans="1:108">
      <c r="A1774" s="370">
        <v>1502064</v>
      </c>
      <c r="B1774" s="380" t="s">
        <v>2836</v>
      </c>
      <c r="C1774" s="57">
        <f t="shared" si="1608"/>
        <v>0</v>
      </c>
      <c r="D1774" s="478"/>
      <c r="E1774" s="145"/>
      <c r="F1774" s="146"/>
      <c r="G1774" s="280"/>
      <c r="H1774" s="164">
        <f t="shared" si="1584"/>
        <v>0</v>
      </c>
      <c r="I1774" s="58"/>
      <c r="J1774" s="148"/>
      <c r="K1774" s="59"/>
      <c r="L1774" s="110"/>
      <c r="M1774" s="148"/>
      <c r="N1774" s="111"/>
      <c r="O1774" s="162"/>
      <c r="P1774" s="160"/>
      <c r="Q1774" s="300"/>
      <c r="R1774" s="162"/>
      <c r="S1774" s="160"/>
      <c r="T1774" s="300"/>
      <c r="U1774" s="162"/>
      <c r="V1774" s="160"/>
      <c r="W1774" s="300"/>
      <c r="X1774" s="162"/>
      <c r="Y1774" s="160"/>
      <c r="Z1774" s="147"/>
      <c r="AA1774" s="58"/>
      <c r="AB1774" s="148"/>
      <c r="AC1774" s="111"/>
      <c r="AD1774" s="58"/>
      <c r="AE1774" s="148"/>
      <c r="AF1774" s="59"/>
      <c r="AG1774" s="60"/>
      <c r="AH1774" s="58"/>
      <c r="AI1774" s="59"/>
      <c r="AJ1774" s="60"/>
      <c r="AK1774" s="58"/>
      <c r="AL1774" s="111"/>
      <c r="AM1774" s="111"/>
      <c r="AN1774" s="111"/>
      <c r="AO1774" s="855" t="str">
        <f t="shared" si="1651"/>
        <v/>
      </c>
      <c r="BE1774" s="244"/>
      <c r="BF1774" s="244"/>
      <c r="BG1774" s="244"/>
      <c r="BH1774" s="244"/>
      <c r="CC1774" s="513" t="str">
        <f t="shared" si="1652"/>
        <v/>
      </c>
      <c r="CD1774" s="513" t="str">
        <f t="shared" si="1653"/>
        <v/>
      </c>
      <c r="CE1774" s="513" t="str">
        <f t="shared" si="1654"/>
        <v/>
      </c>
      <c r="CF1774" s="513" t="str">
        <f t="shared" si="1655"/>
        <v/>
      </c>
      <c r="CG1774" s="513" t="str">
        <f t="shared" si="1656"/>
        <v/>
      </c>
      <c r="CH1774" s="513" t="str">
        <f t="shared" si="1657"/>
        <v/>
      </c>
      <c r="CI1774" s="513" t="str">
        <f t="shared" si="1658"/>
        <v/>
      </c>
      <c r="CJ1774" s="513"/>
      <c r="CK1774" s="513" t="str">
        <f t="shared" si="1659"/>
        <v/>
      </c>
      <c r="CL1774" s="513" t="str">
        <f t="shared" si="1660"/>
        <v/>
      </c>
      <c r="CM1774" s="513"/>
      <c r="CN1774" s="513" t="str">
        <f t="shared" si="1670"/>
        <v/>
      </c>
      <c r="CO1774" s="513" t="str">
        <f t="shared" si="1671"/>
        <v/>
      </c>
      <c r="CR1774" s="822">
        <f t="shared" si="1661"/>
        <v>0</v>
      </c>
      <c r="CS1774" s="822">
        <f t="shared" si="1662"/>
        <v>0</v>
      </c>
      <c r="CT1774" s="823">
        <f t="shared" si="1663"/>
        <v>0</v>
      </c>
      <c r="CU1774" s="817">
        <f t="shared" si="1664"/>
        <v>0</v>
      </c>
      <c r="CV1774" s="817">
        <f t="shared" si="1665"/>
        <v>0</v>
      </c>
      <c r="CW1774" s="817">
        <f t="shared" si="1666"/>
        <v>0</v>
      </c>
      <c r="CX1774" s="817">
        <f t="shared" si="1667"/>
        <v>0</v>
      </c>
      <c r="CY1774" s="817"/>
      <c r="CZ1774" s="817">
        <f t="shared" si="1668"/>
        <v>0</v>
      </c>
      <c r="DA1774" s="817">
        <f t="shared" si="1669"/>
        <v>0</v>
      </c>
      <c r="DB1774" s="817"/>
      <c r="DC1774" s="822">
        <f t="shared" si="1672"/>
        <v>0</v>
      </c>
      <c r="DD1774" s="822">
        <f t="shared" si="1673"/>
        <v>0</v>
      </c>
    </row>
    <row r="1775" spans="1:108">
      <c r="A1775" s="370">
        <v>1502065</v>
      </c>
      <c r="B1775" s="380" t="s">
        <v>2837</v>
      </c>
      <c r="C1775" s="57">
        <f t="shared" si="1608"/>
        <v>0</v>
      </c>
      <c r="D1775" s="478"/>
      <c r="E1775" s="145"/>
      <c r="F1775" s="146"/>
      <c r="G1775" s="280"/>
      <c r="H1775" s="164">
        <f>+I1775+J1775</f>
        <v>0</v>
      </c>
      <c r="I1775" s="58"/>
      <c r="J1775" s="148"/>
      <c r="K1775" s="59"/>
      <c r="L1775" s="110"/>
      <c r="M1775" s="148"/>
      <c r="N1775" s="111"/>
      <c r="O1775" s="175">
        <f t="shared" si="1609"/>
        <v>0</v>
      </c>
      <c r="P1775" s="110"/>
      <c r="Q1775" s="111"/>
      <c r="R1775" s="175">
        <f t="shared" si="1610"/>
        <v>0</v>
      </c>
      <c r="S1775" s="110"/>
      <c r="T1775" s="111"/>
      <c r="U1775" s="175">
        <f t="shared" si="1611"/>
        <v>0</v>
      </c>
      <c r="V1775" s="110"/>
      <c r="W1775" s="111"/>
      <c r="X1775" s="175">
        <f t="shared" si="1612"/>
        <v>0</v>
      </c>
      <c r="Y1775" s="110"/>
      <c r="Z1775" s="282"/>
      <c r="AA1775" s="58"/>
      <c r="AB1775" s="148"/>
      <c r="AC1775" s="111"/>
      <c r="AD1775" s="58"/>
      <c r="AE1775" s="148"/>
      <c r="AF1775" s="59"/>
      <c r="AG1775" s="60"/>
      <c r="AH1775" s="58"/>
      <c r="AI1775" s="59"/>
      <c r="AJ1775" s="60"/>
      <c r="AK1775" s="81"/>
      <c r="AL1775" s="271"/>
      <c r="AM1775" s="271"/>
      <c r="AN1775" s="271"/>
      <c r="AO1775" s="855" t="str">
        <f t="shared" si="1651"/>
        <v/>
      </c>
      <c r="BE1775" s="244"/>
      <c r="BF1775" s="244"/>
      <c r="BG1775" s="244"/>
      <c r="BH1775" s="244"/>
      <c r="CC1775" s="513" t="str">
        <f t="shared" si="1652"/>
        <v/>
      </c>
      <c r="CD1775" s="513" t="str">
        <f t="shared" si="1653"/>
        <v/>
      </c>
      <c r="CE1775" s="513" t="str">
        <f t="shared" si="1654"/>
        <v/>
      </c>
      <c r="CF1775" s="513" t="str">
        <f t="shared" si="1655"/>
        <v/>
      </c>
      <c r="CG1775" s="513" t="str">
        <f t="shared" si="1656"/>
        <v/>
      </c>
      <c r="CH1775" s="513" t="str">
        <f t="shared" si="1657"/>
        <v/>
      </c>
      <c r="CI1775" s="513" t="str">
        <f t="shared" si="1658"/>
        <v/>
      </c>
      <c r="CJ1775" s="513"/>
      <c r="CK1775" s="513" t="str">
        <f t="shared" si="1659"/>
        <v/>
      </c>
      <c r="CL1775" s="513" t="str">
        <f t="shared" si="1660"/>
        <v/>
      </c>
      <c r="CM1775" s="513"/>
      <c r="CN1775" s="244"/>
      <c r="CO1775" s="244"/>
      <c r="CR1775" s="822">
        <f t="shared" si="1661"/>
        <v>0</v>
      </c>
      <c r="CS1775" s="822">
        <f t="shared" si="1662"/>
        <v>0</v>
      </c>
      <c r="CT1775" s="823">
        <f t="shared" si="1663"/>
        <v>0</v>
      </c>
      <c r="CU1775" s="817">
        <f t="shared" si="1664"/>
        <v>0</v>
      </c>
      <c r="CV1775" s="817">
        <f t="shared" si="1665"/>
        <v>0</v>
      </c>
      <c r="CW1775" s="817">
        <f t="shared" si="1666"/>
        <v>0</v>
      </c>
      <c r="CX1775" s="817">
        <f t="shared" si="1667"/>
        <v>0</v>
      </c>
      <c r="CY1775" s="817"/>
      <c r="CZ1775" s="817">
        <f t="shared" si="1668"/>
        <v>0</v>
      </c>
      <c r="DA1775" s="817">
        <f t="shared" si="1669"/>
        <v>0</v>
      </c>
      <c r="DB1775" s="817"/>
      <c r="DC1775" s="244"/>
      <c r="DD1775" s="244"/>
    </row>
    <row r="1776" spans="1:108" ht="21">
      <c r="A1776" s="416">
        <v>1502066</v>
      </c>
      <c r="B1776" s="383" t="s">
        <v>2838</v>
      </c>
      <c r="C1776" s="77">
        <f t="shared" si="1608"/>
        <v>0</v>
      </c>
      <c r="D1776" s="480"/>
      <c r="E1776" s="152"/>
      <c r="F1776" s="153"/>
      <c r="G1776" s="284"/>
      <c r="H1776" s="322">
        <f>+I1776+J1776</f>
        <v>0</v>
      </c>
      <c r="I1776" s="78"/>
      <c r="J1776" s="155"/>
      <c r="K1776" s="79"/>
      <c r="L1776" s="156"/>
      <c r="M1776" s="155"/>
      <c r="N1776" s="157"/>
      <c r="O1776" s="177">
        <f t="shared" si="1609"/>
        <v>0</v>
      </c>
      <c r="P1776" s="156"/>
      <c r="Q1776" s="157"/>
      <c r="R1776" s="177">
        <f t="shared" si="1610"/>
        <v>0</v>
      </c>
      <c r="S1776" s="156"/>
      <c r="T1776" s="157"/>
      <c r="U1776" s="177">
        <f t="shared" si="1611"/>
        <v>0</v>
      </c>
      <c r="V1776" s="156"/>
      <c r="W1776" s="157"/>
      <c r="X1776" s="177">
        <f t="shared" si="1612"/>
        <v>0</v>
      </c>
      <c r="Y1776" s="156"/>
      <c r="Z1776" s="302"/>
      <c r="AA1776" s="78"/>
      <c r="AB1776" s="155"/>
      <c r="AC1776" s="157"/>
      <c r="AD1776" s="78"/>
      <c r="AE1776" s="155"/>
      <c r="AF1776" s="79"/>
      <c r="AG1776" s="80"/>
      <c r="AH1776" s="78"/>
      <c r="AI1776" s="79"/>
      <c r="AJ1776" s="80"/>
      <c r="AK1776" s="81"/>
      <c r="AL1776" s="271"/>
      <c r="AM1776" s="271"/>
      <c r="AN1776" s="271"/>
      <c r="AO1776" s="855" t="str">
        <f t="shared" si="1651"/>
        <v/>
      </c>
      <c r="BE1776" s="244"/>
      <c r="BF1776" s="244"/>
      <c r="BG1776" s="244"/>
      <c r="BH1776" s="244"/>
      <c r="CC1776" s="513" t="str">
        <f t="shared" si="1652"/>
        <v/>
      </c>
      <c r="CD1776" s="513" t="str">
        <f t="shared" si="1653"/>
        <v/>
      </c>
      <c r="CE1776" s="513" t="str">
        <f t="shared" si="1654"/>
        <v/>
      </c>
      <c r="CF1776" s="513" t="str">
        <f t="shared" si="1655"/>
        <v/>
      </c>
      <c r="CG1776" s="513" t="str">
        <f t="shared" si="1656"/>
        <v/>
      </c>
      <c r="CH1776" s="513" t="str">
        <f t="shared" si="1657"/>
        <v/>
      </c>
      <c r="CI1776" s="513" t="str">
        <f t="shared" si="1658"/>
        <v/>
      </c>
      <c r="CJ1776" s="513"/>
      <c r="CK1776" s="513" t="str">
        <f t="shared" si="1659"/>
        <v/>
      </c>
      <c r="CL1776" s="513" t="str">
        <f t="shared" si="1660"/>
        <v/>
      </c>
      <c r="CM1776" s="513"/>
      <c r="CN1776" s="244"/>
      <c r="CO1776" s="244"/>
      <c r="CR1776" s="822">
        <f t="shared" si="1661"/>
        <v>0</v>
      </c>
      <c r="CS1776" s="822">
        <f t="shared" si="1662"/>
        <v>0</v>
      </c>
      <c r="CT1776" s="823">
        <f t="shared" si="1663"/>
        <v>0</v>
      </c>
      <c r="CU1776" s="817">
        <f t="shared" si="1664"/>
        <v>0</v>
      </c>
      <c r="CV1776" s="817">
        <f t="shared" si="1665"/>
        <v>0</v>
      </c>
      <c r="CW1776" s="817">
        <f t="shared" si="1666"/>
        <v>0</v>
      </c>
      <c r="CX1776" s="817">
        <f t="shared" si="1667"/>
        <v>0</v>
      </c>
      <c r="CY1776" s="817"/>
      <c r="CZ1776" s="817">
        <f t="shared" si="1668"/>
        <v>0</v>
      </c>
      <c r="DA1776" s="817">
        <f t="shared" si="1669"/>
        <v>0</v>
      </c>
      <c r="DB1776" s="817"/>
      <c r="DC1776" s="244"/>
      <c r="DD1776" s="244"/>
    </row>
    <row r="1777" spans="1:108">
      <c r="A1777" s="878" t="s">
        <v>51</v>
      </c>
      <c r="B1777" s="879"/>
      <c r="C1777" s="234">
        <f>SUM(C1706:C1776)</f>
        <v>0</v>
      </c>
      <c r="D1777" s="484"/>
      <c r="E1777" s="485"/>
      <c r="F1777" s="486"/>
      <c r="G1777" s="486"/>
      <c r="H1777" s="234">
        <f t="shared" ref="H1777:AN1777" si="1674">SUM(H1706:H1776)</f>
        <v>0</v>
      </c>
      <c r="I1777" s="235">
        <f t="shared" si="1674"/>
        <v>0</v>
      </c>
      <c r="J1777" s="237">
        <f t="shared" si="1674"/>
        <v>0</v>
      </c>
      <c r="K1777" s="236">
        <f t="shared" si="1674"/>
        <v>0</v>
      </c>
      <c r="L1777" s="238">
        <f t="shared" si="1674"/>
        <v>0</v>
      </c>
      <c r="M1777" s="237">
        <f t="shared" si="1674"/>
        <v>0</v>
      </c>
      <c r="N1777" s="239">
        <f t="shared" si="1674"/>
        <v>0</v>
      </c>
      <c r="O1777" s="240">
        <f t="shared" si="1674"/>
        <v>0</v>
      </c>
      <c r="P1777" s="238">
        <f t="shared" si="1674"/>
        <v>0</v>
      </c>
      <c r="Q1777" s="239">
        <f t="shared" si="1674"/>
        <v>0</v>
      </c>
      <c r="R1777" s="240">
        <f t="shared" si="1674"/>
        <v>0</v>
      </c>
      <c r="S1777" s="238">
        <f t="shared" si="1674"/>
        <v>0</v>
      </c>
      <c r="T1777" s="239">
        <f t="shared" si="1674"/>
        <v>0</v>
      </c>
      <c r="U1777" s="240">
        <f t="shared" si="1674"/>
        <v>0</v>
      </c>
      <c r="V1777" s="238">
        <f t="shared" si="1674"/>
        <v>0</v>
      </c>
      <c r="W1777" s="239">
        <f t="shared" si="1674"/>
        <v>0</v>
      </c>
      <c r="X1777" s="240">
        <f t="shared" si="1674"/>
        <v>0</v>
      </c>
      <c r="Y1777" s="238">
        <f t="shared" si="1674"/>
        <v>0</v>
      </c>
      <c r="Z1777" s="330">
        <f>SUM(Z1706:Z1776)</f>
        <v>0</v>
      </c>
      <c r="AA1777" s="235">
        <f t="shared" si="1674"/>
        <v>0</v>
      </c>
      <c r="AB1777" s="237">
        <f t="shared" si="1674"/>
        <v>0</v>
      </c>
      <c r="AC1777" s="239">
        <f t="shared" si="1674"/>
        <v>0</v>
      </c>
      <c r="AD1777" s="235">
        <f t="shared" si="1674"/>
        <v>0</v>
      </c>
      <c r="AE1777" s="237">
        <f t="shared" si="1674"/>
        <v>0</v>
      </c>
      <c r="AF1777" s="236">
        <f t="shared" si="1674"/>
        <v>0</v>
      </c>
      <c r="AG1777" s="234">
        <f t="shared" si="1674"/>
        <v>0</v>
      </c>
      <c r="AH1777" s="235">
        <f t="shared" si="1674"/>
        <v>0</v>
      </c>
      <c r="AI1777" s="236">
        <f t="shared" si="1674"/>
        <v>0</v>
      </c>
      <c r="AJ1777" s="234">
        <f t="shared" si="1674"/>
        <v>0</v>
      </c>
      <c r="AK1777" s="235">
        <f t="shared" ref="AK1777:AM1777" si="1675">SUM(AK1706:AK1776)</f>
        <v>0</v>
      </c>
      <c r="AL1777" s="239">
        <f t="shared" si="1675"/>
        <v>0</v>
      </c>
      <c r="AM1777" s="239">
        <f t="shared" si="1675"/>
        <v>0</v>
      </c>
      <c r="AN1777" s="239">
        <f t="shared" si="1674"/>
        <v>0</v>
      </c>
      <c r="AO1777" s="854"/>
      <c r="BE1777" s="256"/>
      <c r="BF1777" s="256"/>
      <c r="BG1777" s="256"/>
      <c r="BH1777" s="256"/>
      <c r="CC1777" s="818"/>
      <c r="CD1777" s="818"/>
      <c r="CE1777" s="818"/>
      <c r="CF1777" s="818"/>
      <c r="CG1777" s="818"/>
      <c r="CH1777" s="818"/>
      <c r="CI1777" s="818"/>
      <c r="CJ1777" s="818"/>
      <c r="CK1777" s="818"/>
      <c r="CL1777" s="818"/>
      <c r="CM1777" s="818"/>
      <c r="CN1777" s="256"/>
      <c r="CO1777" s="256"/>
      <c r="CR1777" s="824"/>
      <c r="CS1777" s="824"/>
      <c r="CT1777" s="824"/>
      <c r="CU1777" s="818"/>
      <c r="CV1777" s="818"/>
      <c r="CW1777" s="818"/>
      <c r="CX1777" s="818"/>
      <c r="CY1777" s="818"/>
      <c r="CZ1777" s="818"/>
      <c r="DA1777" s="818"/>
      <c r="DB1777" s="818"/>
      <c r="DC1777" s="256"/>
      <c r="DD1777" s="256"/>
    </row>
    <row r="1778" spans="1:108">
      <c r="A1778" s="881" t="s">
        <v>2839</v>
      </c>
      <c r="B1778" s="879"/>
      <c r="C1778" s="896"/>
      <c r="D1778" s="897"/>
      <c r="E1778" s="897"/>
      <c r="F1778" s="897"/>
      <c r="G1778" s="897"/>
      <c r="H1778" s="897"/>
      <c r="I1778" s="897"/>
      <c r="J1778" s="897"/>
      <c r="K1778" s="897"/>
      <c r="L1778" s="897"/>
      <c r="M1778" s="897"/>
      <c r="N1778" s="897"/>
      <c r="O1778" s="897"/>
      <c r="P1778" s="897"/>
      <c r="Q1778" s="897"/>
      <c r="R1778" s="897"/>
      <c r="S1778" s="897"/>
      <c r="T1778" s="897"/>
      <c r="U1778" s="897"/>
      <c r="V1778" s="897"/>
      <c r="W1778" s="897"/>
      <c r="X1778" s="897"/>
      <c r="Y1778" s="897"/>
      <c r="Z1778" s="897"/>
      <c r="AA1778" s="897"/>
      <c r="AB1778" s="897"/>
      <c r="AC1778" s="897"/>
      <c r="AD1778" s="897"/>
      <c r="AE1778" s="897"/>
      <c r="AF1778" s="897"/>
      <c r="AG1778" s="897"/>
      <c r="AH1778" s="897"/>
      <c r="AI1778" s="897"/>
      <c r="AJ1778" s="897"/>
      <c r="AK1778" s="897"/>
      <c r="AL1778" s="897"/>
      <c r="AM1778" s="897"/>
      <c r="AN1778" s="897"/>
      <c r="AO1778" s="856"/>
      <c r="BE1778" s="516"/>
      <c r="BF1778" s="516"/>
      <c r="BG1778" s="516"/>
      <c r="BH1778" s="516"/>
      <c r="CC1778" s="818"/>
      <c r="CD1778" s="818"/>
      <c r="CE1778" s="818"/>
      <c r="CF1778" s="818"/>
      <c r="CG1778" s="818"/>
      <c r="CH1778" s="818"/>
      <c r="CI1778" s="818"/>
      <c r="CJ1778" s="818"/>
      <c r="CK1778" s="818"/>
      <c r="CL1778" s="818"/>
      <c r="CM1778" s="818"/>
      <c r="CN1778" s="516"/>
      <c r="CO1778" s="516"/>
      <c r="CR1778" s="824"/>
      <c r="CS1778" s="824"/>
      <c r="CT1778" s="824"/>
      <c r="CU1778" s="818"/>
      <c r="CV1778" s="818"/>
      <c r="CW1778" s="818"/>
      <c r="CX1778" s="818"/>
      <c r="CY1778" s="818"/>
      <c r="CZ1778" s="818"/>
      <c r="DA1778" s="818"/>
      <c r="DB1778" s="818"/>
      <c r="DC1778" s="516"/>
      <c r="DD1778" s="516"/>
    </row>
    <row r="1779" spans="1:108">
      <c r="A1779" s="386">
        <v>1601110</v>
      </c>
      <c r="B1779" s="418" t="s">
        <v>2840</v>
      </c>
      <c r="C1779" s="42">
        <f>SUM(D1779+G1779)</f>
        <v>0</v>
      </c>
      <c r="D1779" s="369">
        <f>SUM(E1779:F1779)</f>
        <v>0</v>
      </c>
      <c r="E1779" s="43"/>
      <c r="F1779" s="44"/>
      <c r="G1779" s="45"/>
      <c r="H1779" s="331"/>
      <c r="I1779" s="141"/>
      <c r="J1779" s="141"/>
      <c r="K1779" s="141"/>
      <c r="L1779" s="141"/>
      <c r="M1779" s="141"/>
      <c r="N1779" s="141"/>
      <c r="O1779" s="141"/>
      <c r="P1779" s="141"/>
      <c r="Q1779" s="141"/>
      <c r="R1779" s="141"/>
      <c r="S1779" s="141"/>
      <c r="T1779" s="141"/>
      <c r="U1779" s="141"/>
      <c r="V1779" s="141"/>
      <c r="W1779" s="141"/>
      <c r="X1779" s="141"/>
      <c r="Y1779" s="141"/>
      <c r="Z1779" s="142"/>
      <c r="AA1779" s="43"/>
      <c r="AB1779" s="143"/>
      <c r="AC1779" s="44"/>
      <c r="AD1779" s="104"/>
      <c r="AE1779" s="143"/>
      <c r="AF1779" s="105"/>
      <c r="AG1779" s="144"/>
      <c r="AH1779" s="104"/>
      <c r="AI1779" s="105"/>
      <c r="AJ1779" s="144"/>
      <c r="AK1779" s="104"/>
      <c r="AL1779" s="105"/>
      <c r="AM1779" s="271"/>
      <c r="AN1779" s="271"/>
      <c r="AO1779" s="855" t="str">
        <f t="shared" ref="AO1779:AO1793" si="1676">CC1779&amp;CD1779&amp;CE1779&amp;CF1779&amp;CG1779&amp;CH1779&amp;CI1779&amp;CJ1779&amp;CK1779&amp;CL1779&amp;CM1779&amp;CN1779&amp;CO1779</f>
        <v/>
      </c>
      <c r="BE1779" s="244"/>
      <c r="BF1779" s="244"/>
      <c r="BG1779" s="244"/>
      <c r="BH1779" s="244"/>
      <c r="CC1779" s="513" t="str">
        <f t="shared" ref="CC1779:CC1793" si="1677">IF(AND($C1779&gt;0,AA1779="")," * No olvide digitar la variable "&amp;$AA$8&amp;""&amp;": Atención Cerrada. Digite Cero si no tiene.","")</f>
        <v/>
      </c>
      <c r="CD1779" s="513" t="str">
        <f t="shared" ref="CD1779:CD1793" si="1678">IF(AND($C1779&gt;0,AB1779="")," * No olvide digitar la variable "&amp;$AA$8&amp;""&amp;": Atención Abierta. Digite Cero si no tiene.","")</f>
        <v/>
      </c>
      <c r="CE1779" s="513" t="str">
        <f t="shared" ref="CE1779:CE1793" si="1679">IF(AND($C1779&gt;0,AC1779="")," * No olvide digitar la variable "&amp;$AA$8&amp;""&amp;": Emergencia. Digite Cero si no tiene.","")</f>
        <v/>
      </c>
      <c r="CF1779" s="513" t="str">
        <f t="shared" ref="CF1779:CF1793" si="1680">IF(AND(C1779&lt;AA1779+AB1779+AC1779)," * La Suma de la variable "&amp;$AA$8&amp;""&amp;" no puede ser mayor al Total.","")</f>
        <v/>
      </c>
      <c r="CG1779" s="513" t="str">
        <f t="shared" ref="CG1779:CG1793" si="1681">IF(AND($C1779&gt;0,AD1779="")," * No olvide digitar la variable "&amp;$AD$8&amp;""&amp;": Honorarios. Digite Cero si no tiene.","")</f>
        <v/>
      </c>
      <c r="CH1779" s="513" t="str">
        <f t="shared" ref="CH1779:CH1793" si="1682">IF(AND($C1779&gt;0,AE1779="")," * No olvide digitar la variable "&amp;$AD$8&amp;""&amp;": Convenios. Digite Cero si no tiene.","")</f>
        <v/>
      </c>
      <c r="CI1779" s="513" t="str">
        <f t="shared" ref="CI1779:CI1793" si="1683">IF(AND($C1779&gt;0,AF1779="")," * No olvide digitar la variable "&amp;$AD$8&amp;""&amp;": Consultores de llamada. Digite Cero si no tiene.","")</f>
        <v/>
      </c>
      <c r="CJ1779" s="513"/>
      <c r="CK1779" s="513" t="str">
        <f t="shared" ref="CK1779:CK1793" si="1684">IF(AND($C1779&gt;0,AH1779="")," * No olvide digitar la variable "&amp;$AH$8&amp;""&amp;" Al Sistema. Digite Cero si no tiene.","")</f>
        <v/>
      </c>
      <c r="CL1779" s="513" t="str">
        <f t="shared" ref="CL1779:CL1793" si="1685">IF(AND($C1779&gt;0,AI1779="")," * No olvide digitar la variable "&amp;$AH$8&amp;""&amp;" al Extrasistema. Digite Cero si no tiene.","")</f>
        <v/>
      </c>
      <c r="CM1779" s="513"/>
      <c r="CN1779" s="513" t="str">
        <f t="shared" ref="CN1779" si="1686">IF(AND($C1779&gt;0,AK1779="")," * No olvide digitar la variable Quirófano Cirugía Mayor. Digite Cero si no tiene.",IF(AK1779&gt;$C1779," *  La variable Quirófano Cirugía Mayor No puede ser mayor al Total.",""))</f>
        <v/>
      </c>
      <c r="CO1779" s="513" t="str">
        <f t="shared" ref="CO1779" si="1687">IF(AND($C1779&gt;0,AL1779="")," * No olvide digitar la variable Asistencia Anestésica. Digite Cero si no tiene.",IF(AL1779&gt;$C1779," *  La variable Asistencia Anestésica No puede ser mayor al Total.",""))</f>
        <v/>
      </c>
      <c r="CR1779" s="822">
        <f t="shared" ref="CR1779:CR1793" si="1688">IF(AND($C1779&gt;0,AA1779=""),1,0)</f>
        <v>0</v>
      </c>
      <c r="CS1779" s="822">
        <f t="shared" ref="CS1779:CS1793" si="1689">IF(AND($C1779&gt;0,AB1779=""),1,0)</f>
        <v>0</v>
      </c>
      <c r="CT1779" s="823">
        <f t="shared" ref="CT1779:CT1793" si="1690">IF(AND($C1779&gt;0,AC1779=""),1,0)</f>
        <v>0</v>
      </c>
      <c r="CU1779" s="817">
        <f t="shared" ref="CU1779:CU1793" si="1691">IF(AND(C1779&lt;AA1779+AB1779+AC1779),1,0)</f>
        <v>0</v>
      </c>
      <c r="CV1779" s="817">
        <f t="shared" ref="CV1779:CV1793" si="1692">IF(AND($C1779&gt;0,AD1779=""),1,0)</f>
        <v>0</v>
      </c>
      <c r="CW1779" s="817">
        <f t="shared" ref="CW1779:CW1793" si="1693">IF(AND($C1779&gt;0,AE1779=""),1,0)</f>
        <v>0</v>
      </c>
      <c r="CX1779" s="817">
        <f t="shared" ref="CX1779:CX1793" si="1694">IF(AND($C1779&gt;0,AF1779=""),1,0)</f>
        <v>0</v>
      </c>
      <c r="CY1779" s="817"/>
      <c r="CZ1779" s="817">
        <f t="shared" ref="CZ1779:CZ1793" si="1695">IF(AND($C1779&gt;0,AH1779=""),1,0)</f>
        <v>0</v>
      </c>
      <c r="DA1779" s="817">
        <f t="shared" ref="DA1779:DA1793" si="1696">IF(AND($C1779&gt;0,AI1779=""),1,0)</f>
        <v>0</v>
      </c>
      <c r="DB1779" s="817"/>
      <c r="DC1779" s="822">
        <f t="shared" ref="DC1779" si="1697">IF(AND($C1779&gt;0,AK1779=""),1,IF(AK1779&gt;$C1779,1,0))</f>
        <v>0</v>
      </c>
      <c r="DD1779" s="822">
        <f t="shared" ref="DD1779" si="1698">IF(AND($C1779&gt;0,AL1779=""),1,IF(AL1779&gt;$C1779,1,0))</f>
        <v>0</v>
      </c>
    </row>
    <row r="1780" spans="1:108">
      <c r="A1780" s="388">
        <v>1601111</v>
      </c>
      <c r="B1780" s="419" t="s">
        <v>2841</v>
      </c>
      <c r="C1780" s="57">
        <f t="shared" ref="C1780:C1793" si="1699">SUM(D1780+G1780)</f>
        <v>0</v>
      </c>
      <c r="D1780" s="372">
        <f t="shared" ref="D1780:D1793" si="1700">SUM(E1780:F1780)</f>
        <v>0</v>
      </c>
      <c r="E1780" s="58"/>
      <c r="F1780" s="59"/>
      <c r="G1780" s="60"/>
      <c r="H1780" s="332"/>
      <c r="I1780" s="146"/>
      <c r="J1780" s="146"/>
      <c r="K1780" s="146"/>
      <c r="L1780" s="146"/>
      <c r="M1780" s="146"/>
      <c r="N1780" s="146"/>
      <c r="O1780" s="146"/>
      <c r="P1780" s="146"/>
      <c r="Q1780" s="146"/>
      <c r="R1780" s="146"/>
      <c r="S1780" s="146"/>
      <c r="T1780" s="146"/>
      <c r="U1780" s="146"/>
      <c r="V1780" s="146"/>
      <c r="W1780" s="146"/>
      <c r="X1780" s="146"/>
      <c r="Y1780" s="146"/>
      <c r="Z1780" s="147"/>
      <c r="AA1780" s="58"/>
      <c r="AB1780" s="148"/>
      <c r="AC1780" s="59"/>
      <c r="AD1780" s="110"/>
      <c r="AE1780" s="148"/>
      <c r="AF1780" s="111"/>
      <c r="AG1780" s="149"/>
      <c r="AH1780" s="110"/>
      <c r="AI1780" s="111"/>
      <c r="AJ1780" s="149"/>
      <c r="AK1780" s="75"/>
      <c r="AL1780" s="271"/>
      <c r="AM1780" s="271"/>
      <c r="AN1780" s="271"/>
      <c r="AO1780" s="855" t="str">
        <f t="shared" si="1676"/>
        <v/>
      </c>
      <c r="BE1780" s="244"/>
      <c r="BF1780" s="244"/>
      <c r="BG1780" s="244"/>
      <c r="BH1780" s="244"/>
      <c r="CC1780" s="513" t="str">
        <f t="shared" si="1677"/>
        <v/>
      </c>
      <c r="CD1780" s="513" t="str">
        <f t="shared" si="1678"/>
        <v/>
      </c>
      <c r="CE1780" s="513" t="str">
        <f t="shared" si="1679"/>
        <v/>
      </c>
      <c r="CF1780" s="513" t="str">
        <f t="shared" si="1680"/>
        <v/>
      </c>
      <c r="CG1780" s="513" t="str">
        <f t="shared" si="1681"/>
        <v/>
      </c>
      <c r="CH1780" s="513" t="str">
        <f t="shared" si="1682"/>
        <v/>
      </c>
      <c r="CI1780" s="513" t="str">
        <f t="shared" si="1683"/>
        <v/>
      </c>
      <c r="CJ1780" s="513"/>
      <c r="CK1780" s="513" t="str">
        <f t="shared" si="1684"/>
        <v/>
      </c>
      <c r="CL1780" s="513" t="str">
        <f t="shared" si="1685"/>
        <v/>
      </c>
      <c r="CM1780" s="513"/>
      <c r="CN1780" s="244"/>
      <c r="CO1780" s="244"/>
      <c r="CR1780" s="822">
        <f t="shared" si="1688"/>
        <v>0</v>
      </c>
      <c r="CS1780" s="822">
        <f t="shared" si="1689"/>
        <v>0</v>
      </c>
      <c r="CT1780" s="823">
        <f t="shared" si="1690"/>
        <v>0</v>
      </c>
      <c r="CU1780" s="817">
        <f t="shared" si="1691"/>
        <v>0</v>
      </c>
      <c r="CV1780" s="817">
        <f t="shared" si="1692"/>
        <v>0</v>
      </c>
      <c r="CW1780" s="817">
        <f t="shared" si="1693"/>
        <v>0</v>
      </c>
      <c r="CX1780" s="817">
        <f t="shared" si="1694"/>
        <v>0</v>
      </c>
      <c r="CY1780" s="817"/>
      <c r="CZ1780" s="817">
        <f t="shared" si="1695"/>
        <v>0</v>
      </c>
      <c r="DA1780" s="817">
        <f t="shared" si="1696"/>
        <v>0</v>
      </c>
      <c r="DB1780" s="817"/>
      <c r="DC1780" s="244"/>
      <c r="DD1780" s="244"/>
    </row>
    <row r="1781" spans="1:108">
      <c r="A1781" s="388">
        <v>1601112</v>
      </c>
      <c r="B1781" s="419" t="s">
        <v>2842</v>
      </c>
      <c r="C1781" s="57">
        <f t="shared" si="1699"/>
        <v>0</v>
      </c>
      <c r="D1781" s="372">
        <f t="shared" si="1700"/>
        <v>0</v>
      </c>
      <c r="E1781" s="58"/>
      <c r="F1781" s="59"/>
      <c r="G1781" s="60"/>
      <c r="H1781" s="332"/>
      <c r="I1781" s="146"/>
      <c r="J1781" s="146"/>
      <c r="K1781" s="146"/>
      <c r="L1781" s="146"/>
      <c r="M1781" s="146"/>
      <c r="N1781" s="146"/>
      <c r="O1781" s="146"/>
      <c r="P1781" s="146"/>
      <c r="Q1781" s="146"/>
      <c r="R1781" s="146"/>
      <c r="S1781" s="146"/>
      <c r="T1781" s="146"/>
      <c r="U1781" s="146"/>
      <c r="V1781" s="146"/>
      <c r="W1781" s="146"/>
      <c r="X1781" s="146"/>
      <c r="Y1781" s="146"/>
      <c r="Z1781" s="147"/>
      <c r="AA1781" s="58"/>
      <c r="AB1781" s="148"/>
      <c r="AC1781" s="59"/>
      <c r="AD1781" s="110"/>
      <c r="AE1781" s="148"/>
      <c r="AF1781" s="111"/>
      <c r="AG1781" s="149"/>
      <c r="AH1781" s="110"/>
      <c r="AI1781" s="111"/>
      <c r="AJ1781" s="149"/>
      <c r="AK1781" s="75"/>
      <c r="AL1781" s="271"/>
      <c r="AM1781" s="271"/>
      <c r="AN1781" s="271"/>
      <c r="AO1781" s="855" t="str">
        <f t="shared" si="1676"/>
        <v/>
      </c>
      <c r="BE1781" s="244"/>
      <c r="BF1781" s="244"/>
      <c r="BG1781" s="244"/>
      <c r="BH1781" s="244"/>
      <c r="CC1781" s="513" t="str">
        <f t="shared" si="1677"/>
        <v/>
      </c>
      <c r="CD1781" s="513" t="str">
        <f t="shared" si="1678"/>
        <v/>
      </c>
      <c r="CE1781" s="513" t="str">
        <f t="shared" si="1679"/>
        <v/>
      </c>
      <c r="CF1781" s="513" t="str">
        <f t="shared" si="1680"/>
        <v/>
      </c>
      <c r="CG1781" s="513" t="str">
        <f t="shared" si="1681"/>
        <v/>
      </c>
      <c r="CH1781" s="513" t="str">
        <f t="shared" si="1682"/>
        <v/>
      </c>
      <c r="CI1781" s="513" t="str">
        <f t="shared" si="1683"/>
        <v/>
      </c>
      <c r="CJ1781" s="513"/>
      <c r="CK1781" s="513" t="str">
        <f t="shared" si="1684"/>
        <v/>
      </c>
      <c r="CL1781" s="513" t="str">
        <f t="shared" si="1685"/>
        <v/>
      </c>
      <c r="CM1781" s="513"/>
      <c r="CN1781" s="244"/>
      <c r="CO1781" s="244"/>
      <c r="CR1781" s="822">
        <f t="shared" si="1688"/>
        <v>0</v>
      </c>
      <c r="CS1781" s="822">
        <f t="shared" si="1689"/>
        <v>0</v>
      </c>
      <c r="CT1781" s="823">
        <f t="shared" si="1690"/>
        <v>0</v>
      </c>
      <c r="CU1781" s="817">
        <f t="shared" si="1691"/>
        <v>0</v>
      </c>
      <c r="CV1781" s="817">
        <f t="shared" si="1692"/>
        <v>0</v>
      </c>
      <c r="CW1781" s="817">
        <f t="shared" si="1693"/>
        <v>0</v>
      </c>
      <c r="CX1781" s="817">
        <f t="shared" si="1694"/>
        <v>0</v>
      </c>
      <c r="CY1781" s="817"/>
      <c r="CZ1781" s="817">
        <f t="shared" si="1695"/>
        <v>0</v>
      </c>
      <c r="DA1781" s="817">
        <f t="shared" si="1696"/>
        <v>0</v>
      </c>
      <c r="DB1781" s="817"/>
      <c r="DC1781" s="244"/>
      <c r="DD1781" s="244"/>
    </row>
    <row r="1782" spans="1:108">
      <c r="A1782" s="388">
        <v>1601113</v>
      </c>
      <c r="B1782" s="419" t="s">
        <v>2843</v>
      </c>
      <c r="C1782" s="57">
        <f t="shared" si="1699"/>
        <v>0</v>
      </c>
      <c r="D1782" s="372">
        <f t="shared" si="1700"/>
        <v>0</v>
      </c>
      <c r="E1782" s="58"/>
      <c r="F1782" s="59"/>
      <c r="G1782" s="60"/>
      <c r="H1782" s="332"/>
      <c r="I1782" s="146"/>
      <c r="J1782" s="146"/>
      <c r="K1782" s="146"/>
      <c r="L1782" s="146"/>
      <c r="M1782" s="146"/>
      <c r="N1782" s="146"/>
      <c r="O1782" s="146"/>
      <c r="P1782" s="146"/>
      <c r="Q1782" s="146"/>
      <c r="R1782" s="146"/>
      <c r="S1782" s="146"/>
      <c r="T1782" s="146"/>
      <c r="U1782" s="146"/>
      <c r="V1782" s="146"/>
      <c r="W1782" s="146"/>
      <c r="X1782" s="146"/>
      <c r="Y1782" s="146"/>
      <c r="Z1782" s="147"/>
      <c r="AA1782" s="58"/>
      <c r="AB1782" s="148"/>
      <c r="AC1782" s="59"/>
      <c r="AD1782" s="110"/>
      <c r="AE1782" s="148"/>
      <c r="AF1782" s="111"/>
      <c r="AG1782" s="149"/>
      <c r="AH1782" s="110"/>
      <c r="AI1782" s="111"/>
      <c r="AJ1782" s="149"/>
      <c r="AK1782" s="75"/>
      <c r="AL1782" s="271"/>
      <c r="AM1782" s="271"/>
      <c r="AN1782" s="271"/>
      <c r="AO1782" s="855" t="str">
        <f t="shared" si="1676"/>
        <v/>
      </c>
      <c r="BE1782" s="244"/>
      <c r="BF1782" s="244"/>
      <c r="BG1782" s="244"/>
      <c r="BH1782" s="244"/>
      <c r="CC1782" s="513" t="str">
        <f t="shared" si="1677"/>
        <v/>
      </c>
      <c r="CD1782" s="513" t="str">
        <f t="shared" si="1678"/>
        <v/>
      </c>
      <c r="CE1782" s="513" t="str">
        <f t="shared" si="1679"/>
        <v/>
      </c>
      <c r="CF1782" s="513" t="str">
        <f t="shared" si="1680"/>
        <v/>
      </c>
      <c r="CG1782" s="513" t="str">
        <f t="shared" si="1681"/>
        <v/>
      </c>
      <c r="CH1782" s="513" t="str">
        <f t="shared" si="1682"/>
        <v/>
      </c>
      <c r="CI1782" s="513" t="str">
        <f t="shared" si="1683"/>
        <v/>
      </c>
      <c r="CJ1782" s="513"/>
      <c r="CK1782" s="513" t="str">
        <f t="shared" si="1684"/>
        <v/>
      </c>
      <c r="CL1782" s="513" t="str">
        <f t="shared" si="1685"/>
        <v/>
      </c>
      <c r="CM1782" s="513"/>
      <c r="CN1782" s="244"/>
      <c r="CO1782" s="244"/>
      <c r="CR1782" s="822">
        <f t="shared" si="1688"/>
        <v>0</v>
      </c>
      <c r="CS1782" s="822">
        <f t="shared" si="1689"/>
        <v>0</v>
      </c>
      <c r="CT1782" s="823">
        <f t="shared" si="1690"/>
        <v>0</v>
      </c>
      <c r="CU1782" s="817">
        <f t="shared" si="1691"/>
        <v>0</v>
      </c>
      <c r="CV1782" s="817">
        <f t="shared" si="1692"/>
        <v>0</v>
      </c>
      <c r="CW1782" s="817">
        <f t="shared" si="1693"/>
        <v>0</v>
      </c>
      <c r="CX1782" s="817">
        <f t="shared" si="1694"/>
        <v>0</v>
      </c>
      <c r="CY1782" s="817"/>
      <c r="CZ1782" s="817">
        <f t="shared" si="1695"/>
        <v>0</v>
      </c>
      <c r="DA1782" s="817">
        <f t="shared" si="1696"/>
        <v>0</v>
      </c>
      <c r="DB1782" s="817"/>
      <c r="DC1782" s="244"/>
      <c r="DD1782" s="244"/>
    </row>
    <row r="1783" spans="1:108">
      <c r="A1783" s="388">
        <v>1601115</v>
      </c>
      <c r="B1783" s="419" t="s">
        <v>2844</v>
      </c>
      <c r="C1783" s="57">
        <f t="shared" si="1699"/>
        <v>0</v>
      </c>
      <c r="D1783" s="372">
        <f t="shared" si="1700"/>
        <v>0</v>
      </c>
      <c r="E1783" s="58"/>
      <c r="F1783" s="59"/>
      <c r="G1783" s="60"/>
      <c r="H1783" s="332"/>
      <c r="I1783" s="146"/>
      <c r="J1783" s="146"/>
      <c r="K1783" s="146"/>
      <c r="L1783" s="146"/>
      <c r="M1783" s="146"/>
      <c r="N1783" s="146"/>
      <c r="O1783" s="146"/>
      <c r="P1783" s="146"/>
      <c r="Q1783" s="146"/>
      <c r="R1783" s="146"/>
      <c r="S1783" s="146"/>
      <c r="T1783" s="146"/>
      <c r="U1783" s="146"/>
      <c r="V1783" s="146"/>
      <c r="W1783" s="146"/>
      <c r="X1783" s="146"/>
      <c r="Y1783" s="146"/>
      <c r="Z1783" s="147"/>
      <c r="AA1783" s="58"/>
      <c r="AB1783" s="148"/>
      <c r="AC1783" s="59"/>
      <c r="AD1783" s="110"/>
      <c r="AE1783" s="148"/>
      <c r="AF1783" s="111"/>
      <c r="AG1783" s="149"/>
      <c r="AH1783" s="110"/>
      <c r="AI1783" s="111"/>
      <c r="AJ1783" s="149"/>
      <c r="AK1783" s="110"/>
      <c r="AL1783" s="111"/>
      <c r="AM1783" s="271"/>
      <c r="AN1783" s="271"/>
      <c r="AO1783" s="855" t="str">
        <f t="shared" si="1676"/>
        <v/>
      </c>
      <c r="BE1783" s="244"/>
      <c r="BF1783" s="244"/>
      <c r="BG1783" s="244"/>
      <c r="BH1783" s="244"/>
      <c r="CC1783" s="513" t="str">
        <f t="shared" si="1677"/>
        <v/>
      </c>
      <c r="CD1783" s="513" t="str">
        <f t="shared" si="1678"/>
        <v/>
      </c>
      <c r="CE1783" s="513" t="str">
        <f t="shared" si="1679"/>
        <v/>
      </c>
      <c r="CF1783" s="513" t="str">
        <f t="shared" si="1680"/>
        <v/>
      </c>
      <c r="CG1783" s="513" t="str">
        <f t="shared" si="1681"/>
        <v/>
      </c>
      <c r="CH1783" s="513" t="str">
        <f t="shared" si="1682"/>
        <v/>
      </c>
      <c r="CI1783" s="513" t="str">
        <f t="shared" si="1683"/>
        <v/>
      </c>
      <c r="CJ1783" s="513"/>
      <c r="CK1783" s="513" t="str">
        <f t="shared" si="1684"/>
        <v/>
      </c>
      <c r="CL1783" s="513" t="str">
        <f t="shared" si="1685"/>
        <v/>
      </c>
      <c r="CM1783" s="513"/>
      <c r="CN1783" s="513" t="str">
        <f t="shared" ref="CN1783" si="1701">IF(AND($C1783&gt;0,AK1783="")," * No olvide digitar la variable Quirófano Cirugía Mayor. Digite Cero si no tiene.",IF(AK1783&gt;$C1783," *  La variable Quirófano Cirugía Mayor No puede ser mayor al Total.",""))</f>
        <v/>
      </c>
      <c r="CO1783" s="513" t="str">
        <f t="shared" ref="CO1783" si="1702">IF(AND($C1783&gt;0,AL1783="")," * No olvide digitar la variable Asistencia Anestésica. Digite Cero si no tiene.",IF(AL1783&gt;$C1783," *  La variable Asistencia Anestésica No puede ser mayor al Total.",""))</f>
        <v/>
      </c>
      <c r="CR1783" s="822">
        <f t="shared" si="1688"/>
        <v>0</v>
      </c>
      <c r="CS1783" s="822">
        <f t="shared" si="1689"/>
        <v>0</v>
      </c>
      <c r="CT1783" s="823">
        <f t="shared" si="1690"/>
        <v>0</v>
      </c>
      <c r="CU1783" s="817">
        <f t="shared" si="1691"/>
        <v>0</v>
      </c>
      <c r="CV1783" s="817">
        <f t="shared" si="1692"/>
        <v>0</v>
      </c>
      <c r="CW1783" s="817">
        <f t="shared" si="1693"/>
        <v>0</v>
      </c>
      <c r="CX1783" s="817">
        <f t="shared" si="1694"/>
        <v>0</v>
      </c>
      <c r="CY1783" s="817"/>
      <c r="CZ1783" s="817">
        <f t="shared" si="1695"/>
        <v>0</v>
      </c>
      <c r="DA1783" s="817">
        <f t="shared" si="1696"/>
        <v>0</v>
      </c>
      <c r="DB1783" s="817"/>
      <c r="DC1783" s="822">
        <f t="shared" ref="DC1783" si="1703">IF(AND($C1783&gt;0,AK1783=""),1,IF(AK1783&gt;$C1783,1,0))</f>
        <v>0</v>
      </c>
      <c r="DD1783" s="822">
        <f t="shared" ref="DD1783" si="1704">IF(AND($C1783&gt;0,AL1783=""),1,IF(AL1783&gt;$C1783,1,0))</f>
        <v>0</v>
      </c>
    </row>
    <row r="1784" spans="1:108">
      <c r="A1784" s="388">
        <v>1601116</v>
      </c>
      <c r="B1784" s="419" t="s">
        <v>2845</v>
      </c>
      <c r="C1784" s="57">
        <f t="shared" si="1699"/>
        <v>0</v>
      </c>
      <c r="D1784" s="372">
        <f t="shared" si="1700"/>
        <v>0</v>
      </c>
      <c r="E1784" s="58"/>
      <c r="F1784" s="59"/>
      <c r="G1784" s="60"/>
      <c r="H1784" s="332"/>
      <c r="I1784" s="146"/>
      <c r="J1784" s="146"/>
      <c r="K1784" s="146"/>
      <c r="L1784" s="146"/>
      <c r="M1784" s="146"/>
      <c r="N1784" s="146"/>
      <c r="O1784" s="146"/>
      <c r="P1784" s="146"/>
      <c r="Q1784" s="146"/>
      <c r="R1784" s="146"/>
      <c r="S1784" s="146"/>
      <c r="T1784" s="146"/>
      <c r="U1784" s="146"/>
      <c r="V1784" s="146"/>
      <c r="W1784" s="146"/>
      <c r="X1784" s="146"/>
      <c r="Y1784" s="146"/>
      <c r="Z1784" s="147"/>
      <c r="AA1784" s="58"/>
      <c r="AB1784" s="148"/>
      <c r="AC1784" s="59"/>
      <c r="AD1784" s="110"/>
      <c r="AE1784" s="148"/>
      <c r="AF1784" s="111"/>
      <c r="AG1784" s="149"/>
      <c r="AH1784" s="110"/>
      <c r="AI1784" s="111"/>
      <c r="AJ1784" s="149"/>
      <c r="AK1784" s="75"/>
      <c r="AL1784" s="271"/>
      <c r="AM1784" s="271"/>
      <c r="AN1784" s="271"/>
      <c r="AO1784" s="855" t="str">
        <f t="shared" si="1676"/>
        <v/>
      </c>
      <c r="BE1784" s="244"/>
      <c r="BF1784" s="244"/>
      <c r="BG1784" s="244"/>
      <c r="BH1784" s="244"/>
      <c r="CC1784" s="513" t="str">
        <f t="shared" si="1677"/>
        <v/>
      </c>
      <c r="CD1784" s="513" t="str">
        <f t="shared" si="1678"/>
        <v/>
      </c>
      <c r="CE1784" s="513" t="str">
        <f t="shared" si="1679"/>
        <v/>
      </c>
      <c r="CF1784" s="513" t="str">
        <f t="shared" si="1680"/>
        <v/>
      </c>
      <c r="CG1784" s="513" t="str">
        <f t="shared" si="1681"/>
        <v/>
      </c>
      <c r="CH1784" s="513" t="str">
        <f t="shared" si="1682"/>
        <v/>
      </c>
      <c r="CI1784" s="513" t="str">
        <f t="shared" si="1683"/>
        <v/>
      </c>
      <c r="CJ1784" s="513"/>
      <c r="CK1784" s="513" t="str">
        <f t="shared" si="1684"/>
        <v/>
      </c>
      <c r="CL1784" s="513" t="str">
        <f t="shared" si="1685"/>
        <v/>
      </c>
      <c r="CM1784" s="513"/>
      <c r="CN1784" s="244"/>
      <c r="CO1784" s="244"/>
      <c r="CR1784" s="822">
        <f t="shared" si="1688"/>
        <v>0</v>
      </c>
      <c r="CS1784" s="822">
        <f t="shared" si="1689"/>
        <v>0</v>
      </c>
      <c r="CT1784" s="823">
        <f t="shared" si="1690"/>
        <v>0</v>
      </c>
      <c r="CU1784" s="817">
        <f t="shared" si="1691"/>
        <v>0</v>
      </c>
      <c r="CV1784" s="817">
        <f t="shared" si="1692"/>
        <v>0</v>
      </c>
      <c r="CW1784" s="817">
        <f t="shared" si="1693"/>
        <v>0</v>
      </c>
      <c r="CX1784" s="817">
        <f t="shared" si="1694"/>
        <v>0</v>
      </c>
      <c r="CY1784" s="817"/>
      <c r="CZ1784" s="817">
        <f t="shared" si="1695"/>
        <v>0</v>
      </c>
      <c r="DA1784" s="817">
        <f t="shared" si="1696"/>
        <v>0</v>
      </c>
      <c r="DB1784" s="817"/>
      <c r="DC1784" s="244"/>
      <c r="DD1784" s="244"/>
    </row>
    <row r="1785" spans="1:108">
      <c r="A1785" s="388">
        <v>1601117</v>
      </c>
      <c r="B1785" s="419" t="s">
        <v>2846</v>
      </c>
      <c r="C1785" s="57">
        <f t="shared" si="1699"/>
        <v>0</v>
      </c>
      <c r="D1785" s="372">
        <f t="shared" si="1700"/>
        <v>0</v>
      </c>
      <c r="E1785" s="58"/>
      <c r="F1785" s="59"/>
      <c r="G1785" s="60"/>
      <c r="H1785" s="332"/>
      <c r="I1785" s="146"/>
      <c r="J1785" s="146"/>
      <c r="K1785" s="146"/>
      <c r="L1785" s="146"/>
      <c r="M1785" s="146"/>
      <c r="N1785" s="146"/>
      <c r="O1785" s="146"/>
      <c r="P1785" s="146"/>
      <c r="Q1785" s="146"/>
      <c r="R1785" s="146"/>
      <c r="S1785" s="146"/>
      <c r="T1785" s="146"/>
      <c r="U1785" s="146"/>
      <c r="V1785" s="146"/>
      <c r="W1785" s="146"/>
      <c r="X1785" s="146"/>
      <c r="Y1785" s="146"/>
      <c r="Z1785" s="147"/>
      <c r="AA1785" s="58"/>
      <c r="AB1785" s="148"/>
      <c r="AC1785" s="59"/>
      <c r="AD1785" s="110"/>
      <c r="AE1785" s="148"/>
      <c r="AF1785" s="111"/>
      <c r="AG1785" s="149"/>
      <c r="AH1785" s="110"/>
      <c r="AI1785" s="111"/>
      <c r="AJ1785" s="149"/>
      <c r="AK1785" s="75"/>
      <c r="AL1785" s="271"/>
      <c r="AM1785" s="271"/>
      <c r="AN1785" s="271"/>
      <c r="AO1785" s="855" t="str">
        <f t="shared" si="1676"/>
        <v/>
      </c>
      <c r="BE1785" s="244"/>
      <c r="BF1785" s="244"/>
      <c r="BG1785" s="244"/>
      <c r="BH1785" s="244"/>
      <c r="CC1785" s="513" t="str">
        <f t="shared" si="1677"/>
        <v/>
      </c>
      <c r="CD1785" s="513" t="str">
        <f t="shared" si="1678"/>
        <v/>
      </c>
      <c r="CE1785" s="513" t="str">
        <f t="shared" si="1679"/>
        <v/>
      </c>
      <c r="CF1785" s="513" t="str">
        <f t="shared" si="1680"/>
        <v/>
      </c>
      <c r="CG1785" s="513" t="str">
        <f t="shared" si="1681"/>
        <v/>
      </c>
      <c r="CH1785" s="513" t="str">
        <f t="shared" si="1682"/>
        <v/>
      </c>
      <c r="CI1785" s="513" t="str">
        <f t="shared" si="1683"/>
        <v/>
      </c>
      <c r="CJ1785" s="513"/>
      <c r="CK1785" s="513" t="str">
        <f t="shared" si="1684"/>
        <v/>
      </c>
      <c r="CL1785" s="513" t="str">
        <f t="shared" si="1685"/>
        <v/>
      </c>
      <c r="CM1785" s="513"/>
      <c r="CN1785" s="244"/>
      <c r="CO1785" s="244"/>
      <c r="CR1785" s="822">
        <f t="shared" si="1688"/>
        <v>0</v>
      </c>
      <c r="CS1785" s="822">
        <f t="shared" si="1689"/>
        <v>0</v>
      </c>
      <c r="CT1785" s="823">
        <f t="shared" si="1690"/>
        <v>0</v>
      </c>
      <c r="CU1785" s="817">
        <f t="shared" si="1691"/>
        <v>0</v>
      </c>
      <c r="CV1785" s="817">
        <f t="shared" si="1692"/>
        <v>0</v>
      </c>
      <c r="CW1785" s="817">
        <f t="shared" si="1693"/>
        <v>0</v>
      </c>
      <c r="CX1785" s="817">
        <f t="shared" si="1694"/>
        <v>0</v>
      </c>
      <c r="CY1785" s="817"/>
      <c r="CZ1785" s="817">
        <f t="shared" si="1695"/>
        <v>0</v>
      </c>
      <c r="DA1785" s="817">
        <f t="shared" si="1696"/>
        <v>0</v>
      </c>
      <c r="DB1785" s="817"/>
      <c r="DC1785" s="244"/>
      <c r="DD1785" s="244"/>
    </row>
    <row r="1786" spans="1:108">
      <c r="A1786" s="388">
        <v>1601118</v>
      </c>
      <c r="B1786" s="419" t="s">
        <v>2847</v>
      </c>
      <c r="C1786" s="57">
        <f t="shared" si="1699"/>
        <v>0</v>
      </c>
      <c r="D1786" s="372">
        <f t="shared" si="1700"/>
        <v>0</v>
      </c>
      <c r="E1786" s="58"/>
      <c r="F1786" s="59"/>
      <c r="G1786" s="60"/>
      <c r="H1786" s="332"/>
      <c r="I1786" s="146"/>
      <c r="J1786" s="146"/>
      <c r="K1786" s="146"/>
      <c r="L1786" s="146"/>
      <c r="M1786" s="146"/>
      <c r="N1786" s="146"/>
      <c r="O1786" s="146"/>
      <c r="P1786" s="146"/>
      <c r="Q1786" s="146"/>
      <c r="R1786" s="146"/>
      <c r="S1786" s="146"/>
      <c r="T1786" s="146"/>
      <c r="U1786" s="146"/>
      <c r="V1786" s="146"/>
      <c r="W1786" s="146"/>
      <c r="X1786" s="146"/>
      <c r="Y1786" s="146"/>
      <c r="Z1786" s="147"/>
      <c r="AA1786" s="58"/>
      <c r="AB1786" s="148"/>
      <c r="AC1786" s="59"/>
      <c r="AD1786" s="110"/>
      <c r="AE1786" s="148"/>
      <c r="AF1786" s="111"/>
      <c r="AG1786" s="149"/>
      <c r="AH1786" s="110"/>
      <c r="AI1786" s="111"/>
      <c r="AJ1786" s="149"/>
      <c r="AK1786" s="75"/>
      <c r="AL1786" s="271"/>
      <c r="AM1786" s="271"/>
      <c r="AN1786" s="271"/>
      <c r="AO1786" s="855" t="str">
        <f t="shared" si="1676"/>
        <v/>
      </c>
      <c r="BE1786" s="244"/>
      <c r="BF1786" s="244"/>
      <c r="BG1786" s="244"/>
      <c r="BH1786" s="244"/>
      <c r="CC1786" s="513" t="str">
        <f t="shared" si="1677"/>
        <v/>
      </c>
      <c r="CD1786" s="513" t="str">
        <f t="shared" si="1678"/>
        <v/>
      </c>
      <c r="CE1786" s="513" t="str">
        <f t="shared" si="1679"/>
        <v/>
      </c>
      <c r="CF1786" s="513" t="str">
        <f t="shared" si="1680"/>
        <v/>
      </c>
      <c r="CG1786" s="513" t="str">
        <f t="shared" si="1681"/>
        <v/>
      </c>
      <c r="CH1786" s="513" t="str">
        <f t="shared" si="1682"/>
        <v/>
      </c>
      <c r="CI1786" s="513" t="str">
        <f t="shared" si="1683"/>
        <v/>
      </c>
      <c r="CJ1786" s="513"/>
      <c r="CK1786" s="513" t="str">
        <f t="shared" si="1684"/>
        <v/>
      </c>
      <c r="CL1786" s="513" t="str">
        <f t="shared" si="1685"/>
        <v/>
      </c>
      <c r="CM1786" s="513"/>
      <c r="CN1786" s="244"/>
      <c r="CO1786" s="244"/>
      <c r="CR1786" s="822">
        <f t="shared" si="1688"/>
        <v>0</v>
      </c>
      <c r="CS1786" s="822">
        <f t="shared" si="1689"/>
        <v>0</v>
      </c>
      <c r="CT1786" s="823">
        <f t="shared" si="1690"/>
        <v>0</v>
      </c>
      <c r="CU1786" s="817">
        <f t="shared" si="1691"/>
        <v>0</v>
      </c>
      <c r="CV1786" s="817">
        <f t="shared" si="1692"/>
        <v>0</v>
      </c>
      <c r="CW1786" s="817">
        <f t="shared" si="1693"/>
        <v>0</v>
      </c>
      <c r="CX1786" s="817">
        <f t="shared" si="1694"/>
        <v>0</v>
      </c>
      <c r="CY1786" s="817"/>
      <c r="CZ1786" s="817">
        <f t="shared" si="1695"/>
        <v>0</v>
      </c>
      <c r="DA1786" s="817">
        <f t="shared" si="1696"/>
        <v>0</v>
      </c>
      <c r="DB1786" s="817"/>
      <c r="DC1786" s="244"/>
      <c r="DD1786" s="244"/>
    </row>
    <row r="1787" spans="1:108">
      <c r="A1787" s="388">
        <v>1601119</v>
      </c>
      <c r="B1787" s="419" t="s">
        <v>2848</v>
      </c>
      <c r="C1787" s="57">
        <f t="shared" si="1699"/>
        <v>0</v>
      </c>
      <c r="D1787" s="372">
        <f t="shared" si="1700"/>
        <v>0</v>
      </c>
      <c r="E1787" s="58"/>
      <c r="F1787" s="59"/>
      <c r="G1787" s="60"/>
      <c r="H1787" s="332"/>
      <c r="I1787" s="146"/>
      <c r="J1787" s="146"/>
      <c r="K1787" s="146"/>
      <c r="L1787" s="146"/>
      <c r="M1787" s="146"/>
      <c r="N1787" s="146"/>
      <c r="O1787" s="146"/>
      <c r="P1787" s="146"/>
      <c r="Q1787" s="146"/>
      <c r="R1787" s="146"/>
      <c r="S1787" s="146"/>
      <c r="T1787" s="146"/>
      <c r="U1787" s="146"/>
      <c r="V1787" s="146"/>
      <c r="W1787" s="146"/>
      <c r="X1787" s="146"/>
      <c r="Y1787" s="146"/>
      <c r="Z1787" s="147"/>
      <c r="AA1787" s="58"/>
      <c r="AB1787" s="148"/>
      <c r="AC1787" s="59"/>
      <c r="AD1787" s="110"/>
      <c r="AE1787" s="148"/>
      <c r="AF1787" s="111"/>
      <c r="AG1787" s="149"/>
      <c r="AH1787" s="110"/>
      <c r="AI1787" s="111"/>
      <c r="AJ1787" s="149"/>
      <c r="AK1787" s="110"/>
      <c r="AL1787" s="111"/>
      <c r="AM1787" s="271"/>
      <c r="AN1787" s="271"/>
      <c r="AO1787" s="855" t="str">
        <f t="shared" si="1676"/>
        <v/>
      </c>
      <c r="BE1787" s="244"/>
      <c r="BF1787" s="244"/>
      <c r="BG1787" s="244"/>
      <c r="BH1787" s="244"/>
      <c r="CC1787" s="513" t="str">
        <f t="shared" si="1677"/>
        <v/>
      </c>
      <c r="CD1787" s="513" t="str">
        <f t="shared" si="1678"/>
        <v/>
      </c>
      <c r="CE1787" s="513" t="str">
        <f t="shared" si="1679"/>
        <v/>
      </c>
      <c r="CF1787" s="513" t="str">
        <f t="shared" si="1680"/>
        <v/>
      </c>
      <c r="CG1787" s="513" t="str">
        <f t="shared" si="1681"/>
        <v/>
      </c>
      <c r="CH1787" s="513" t="str">
        <f t="shared" si="1682"/>
        <v/>
      </c>
      <c r="CI1787" s="513" t="str">
        <f t="shared" si="1683"/>
        <v/>
      </c>
      <c r="CJ1787" s="513"/>
      <c r="CK1787" s="513" t="str">
        <f t="shared" si="1684"/>
        <v/>
      </c>
      <c r="CL1787" s="513" t="str">
        <f t="shared" si="1685"/>
        <v/>
      </c>
      <c r="CM1787" s="513"/>
      <c r="CN1787" s="513" t="str">
        <f t="shared" ref="CN1787:CN1789" si="1705">IF(AND($C1787&gt;0,AK1787="")," * No olvide digitar la variable Quirófano Cirugía Mayor. Digite Cero si no tiene.",IF(AK1787&gt;$C1787," *  La variable Quirófano Cirugía Mayor No puede ser mayor al Total.",""))</f>
        <v/>
      </c>
      <c r="CO1787" s="513" t="str">
        <f t="shared" ref="CO1787:CO1789" si="1706">IF(AND($C1787&gt;0,AL1787="")," * No olvide digitar la variable Asistencia Anestésica. Digite Cero si no tiene.",IF(AL1787&gt;$C1787," *  La variable Asistencia Anestésica No puede ser mayor al Total.",""))</f>
        <v/>
      </c>
      <c r="CR1787" s="822">
        <f t="shared" si="1688"/>
        <v>0</v>
      </c>
      <c r="CS1787" s="822">
        <f t="shared" si="1689"/>
        <v>0</v>
      </c>
      <c r="CT1787" s="823">
        <f t="shared" si="1690"/>
        <v>0</v>
      </c>
      <c r="CU1787" s="817">
        <f t="shared" si="1691"/>
        <v>0</v>
      </c>
      <c r="CV1787" s="817">
        <f t="shared" si="1692"/>
        <v>0</v>
      </c>
      <c r="CW1787" s="817">
        <f t="shared" si="1693"/>
        <v>0</v>
      </c>
      <c r="CX1787" s="817">
        <f t="shared" si="1694"/>
        <v>0</v>
      </c>
      <c r="CY1787" s="817"/>
      <c r="CZ1787" s="817">
        <f t="shared" si="1695"/>
        <v>0</v>
      </c>
      <c r="DA1787" s="817">
        <f t="shared" si="1696"/>
        <v>0</v>
      </c>
      <c r="DB1787" s="817"/>
      <c r="DC1787" s="822">
        <f t="shared" ref="DC1787:DC1789" si="1707">IF(AND($C1787&gt;0,AK1787=""),1,IF(AK1787&gt;$C1787,1,0))</f>
        <v>0</v>
      </c>
      <c r="DD1787" s="822">
        <f t="shared" ref="DD1787:DD1789" si="1708">IF(AND($C1787&gt;0,AL1787=""),1,IF(AL1787&gt;$C1787,1,0))</f>
        <v>0</v>
      </c>
    </row>
    <row r="1788" spans="1:108">
      <c r="A1788" s="388">
        <v>1601120</v>
      </c>
      <c r="B1788" s="419" t="s">
        <v>2849</v>
      </c>
      <c r="C1788" s="57">
        <f t="shared" si="1699"/>
        <v>0</v>
      </c>
      <c r="D1788" s="372">
        <f t="shared" si="1700"/>
        <v>0</v>
      </c>
      <c r="E1788" s="58"/>
      <c r="F1788" s="59"/>
      <c r="G1788" s="60"/>
      <c r="H1788" s="332"/>
      <c r="I1788" s="146"/>
      <c r="J1788" s="146"/>
      <c r="K1788" s="146"/>
      <c r="L1788" s="146"/>
      <c r="M1788" s="146"/>
      <c r="N1788" s="146"/>
      <c r="O1788" s="146"/>
      <c r="P1788" s="146"/>
      <c r="Q1788" s="146"/>
      <c r="R1788" s="146"/>
      <c r="S1788" s="146"/>
      <c r="T1788" s="146"/>
      <c r="U1788" s="146"/>
      <c r="V1788" s="146"/>
      <c r="W1788" s="146"/>
      <c r="X1788" s="146"/>
      <c r="Y1788" s="146"/>
      <c r="Z1788" s="147"/>
      <c r="AA1788" s="58"/>
      <c r="AB1788" s="148"/>
      <c r="AC1788" s="59"/>
      <c r="AD1788" s="110"/>
      <c r="AE1788" s="148"/>
      <c r="AF1788" s="111"/>
      <c r="AG1788" s="149"/>
      <c r="AH1788" s="110"/>
      <c r="AI1788" s="111"/>
      <c r="AJ1788" s="149"/>
      <c r="AK1788" s="110"/>
      <c r="AL1788" s="111"/>
      <c r="AM1788" s="271"/>
      <c r="AN1788" s="271"/>
      <c r="AO1788" s="855" t="str">
        <f t="shared" si="1676"/>
        <v/>
      </c>
      <c r="BE1788" s="244"/>
      <c r="BF1788" s="244"/>
      <c r="BG1788" s="244"/>
      <c r="BH1788" s="244"/>
      <c r="CC1788" s="513" t="str">
        <f t="shared" si="1677"/>
        <v/>
      </c>
      <c r="CD1788" s="513" t="str">
        <f t="shared" si="1678"/>
        <v/>
      </c>
      <c r="CE1788" s="513" t="str">
        <f t="shared" si="1679"/>
        <v/>
      </c>
      <c r="CF1788" s="513" t="str">
        <f t="shared" si="1680"/>
        <v/>
      </c>
      <c r="CG1788" s="513" t="str">
        <f t="shared" si="1681"/>
        <v/>
      </c>
      <c r="CH1788" s="513" t="str">
        <f t="shared" si="1682"/>
        <v/>
      </c>
      <c r="CI1788" s="513" t="str">
        <f t="shared" si="1683"/>
        <v/>
      </c>
      <c r="CJ1788" s="513"/>
      <c r="CK1788" s="513" t="str">
        <f t="shared" si="1684"/>
        <v/>
      </c>
      <c r="CL1788" s="513" t="str">
        <f t="shared" si="1685"/>
        <v/>
      </c>
      <c r="CM1788" s="513"/>
      <c r="CN1788" s="513" t="str">
        <f t="shared" si="1705"/>
        <v/>
      </c>
      <c r="CO1788" s="513" t="str">
        <f t="shared" si="1706"/>
        <v/>
      </c>
      <c r="CR1788" s="822">
        <f t="shared" si="1688"/>
        <v>0</v>
      </c>
      <c r="CS1788" s="822">
        <f t="shared" si="1689"/>
        <v>0</v>
      </c>
      <c r="CT1788" s="823">
        <f t="shared" si="1690"/>
        <v>0</v>
      </c>
      <c r="CU1788" s="817">
        <f t="shared" si="1691"/>
        <v>0</v>
      </c>
      <c r="CV1788" s="817">
        <f t="shared" si="1692"/>
        <v>0</v>
      </c>
      <c r="CW1788" s="817">
        <f t="shared" si="1693"/>
        <v>0</v>
      </c>
      <c r="CX1788" s="817">
        <f t="shared" si="1694"/>
        <v>0</v>
      </c>
      <c r="CY1788" s="817"/>
      <c r="CZ1788" s="817">
        <f t="shared" si="1695"/>
        <v>0</v>
      </c>
      <c r="DA1788" s="817">
        <f t="shared" si="1696"/>
        <v>0</v>
      </c>
      <c r="DB1788" s="817"/>
      <c r="DC1788" s="822">
        <f t="shared" si="1707"/>
        <v>0</v>
      </c>
      <c r="DD1788" s="822">
        <f t="shared" si="1708"/>
        <v>0</v>
      </c>
    </row>
    <row r="1789" spans="1:108">
      <c r="A1789" s="388">
        <v>1601121</v>
      </c>
      <c r="B1789" s="419" t="s">
        <v>2850</v>
      </c>
      <c r="C1789" s="57">
        <f t="shared" si="1699"/>
        <v>0</v>
      </c>
      <c r="D1789" s="372">
        <f t="shared" si="1700"/>
        <v>0</v>
      </c>
      <c r="E1789" s="58"/>
      <c r="F1789" s="59"/>
      <c r="G1789" s="60"/>
      <c r="H1789" s="332"/>
      <c r="I1789" s="146"/>
      <c r="J1789" s="146"/>
      <c r="K1789" s="146"/>
      <c r="L1789" s="146"/>
      <c r="M1789" s="146"/>
      <c r="N1789" s="146"/>
      <c r="O1789" s="146"/>
      <c r="P1789" s="146"/>
      <c r="Q1789" s="146"/>
      <c r="R1789" s="146"/>
      <c r="S1789" s="146"/>
      <c r="T1789" s="146"/>
      <c r="U1789" s="146"/>
      <c r="V1789" s="146"/>
      <c r="W1789" s="146"/>
      <c r="X1789" s="146"/>
      <c r="Y1789" s="146"/>
      <c r="Z1789" s="147"/>
      <c r="AA1789" s="58"/>
      <c r="AB1789" s="148"/>
      <c r="AC1789" s="59"/>
      <c r="AD1789" s="110"/>
      <c r="AE1789" s="148"/>
      <c r="AF1789" s="111"/>
      <c r="AG1789" s="149"/>
      <c r="AH1789" s="110"/>
      <c r="AI1789" s="111"/>
      <c r="AJ1789" s="149"/>
      <c r="AK1789" s="110"/>
      <c r="AL1789" s="111"/>
      <c r="AM1789" s="271"/>
      <c r="AN1789" s="271"/>
      <c r="AO1789" s="855" t="str">
        <f t="shared" si="1676"/>
        <v/>
      </c>
      <c r="BE1789" s="244"/>
      <c r="BF1789" s="244"/>
      <c r="BG1789" s="244"/>
      <c r="BH1789" s="244"/>
      <c r="CC1789" s="513" t="str">
        <f t="shared" si="1677"/>
        <v/>
      </c>
      <c r="CD1789" s="513" t="str">
        <f t="shared" si="1678"/>
        <v/>
      </c>
      <c r="CE1789" s="513" t="str">
        <f t="shared" si="1679"/>
        <v/>
      </c>
      <c r="CF1789" s="513" t="str">
        <f t="shared" si="1680"/>
        <v/>
      </c>
      <c r="CG1789" s="513" t="str">
        <f t="shared" si="1681"/>
        <v/>
      </c>
      <c r="CH1789" s="513" t="str">
        <f t="shared" si="1682"/>
        <v/>
      </c>
      <c r="CI1789" s="513" t="str">
        <f t="shared" si="1683"/>
        <v/>
      </c>
      <c r="CJ1789" s="513"/>
      <c r="CK1789" s="513" t="str">
        <f t="shared" si="1684"/>
        <v/>
      </c>
      <c r="CL1789" s="513" t="str">
        <f t="shared" si="1685"/>
        <v/>
      </c>
      <c r="CM1789" s="513"/>
      <c r="CN1789" s="513" t="str">
        <f t="shared" si="1705"/>
        <v/>
      </c>
      <c r="CO1789" s="513" t="str">
        <f t="shared" si="1706"/>
        <v/>
      </c>
      <c r="CR1789" s="822">
        <f t="shared" si="1688"/>
        <v>0</v>
      </c>
      <c r="CS1789" s="822">
        <f t="shared" si="1689"/>
        <v>0</v>
      </c>
      <c r="CT1789" s="823">
        <f t="shared" si="1690"/>
        <v>0</v>
      </c>
      <c r="CU1789" s="817">
        <f t="shared" si="1691"/>
        <v>0</v>
      </c>
      <c r="CV1789" s="817">
        <f t="shared" si="1692"/>
        <v>0</v>
      </c>
      <c r="CW1789" s="817">
        <f t="shared" si="1693"/>
        <v>0</v>
      </c>
      <c r="CX1789" s="817">
        <f t="shared" si="1694"/>
        <v>0</v>
      </c>
      <c r="CY1789" s="817"/>
      <c r="CZ1789" s="817">
        <f t="shared" si="1695"/>
        <v>0</v>
      </c>
      <c r="DA1789" s="817">
        <f t="shared" si="1696"/>
        <v>0</v>
      </c>
      <c r="DB1789" s="817"/>
      <c r="DC1789" s="822">
        <f t="shared" si="1707"/>
        <v>0</v>
      </c>
      <c r="DD1789" s="822">
        <f t="shared" si="1708"/>
        <v>0</v>
      </c>
    </row>
    <row r="1790" spans="1:108">
      <c r="A1790" s="388">
        <v>1601122</v>
      </c>
      <c r="B1790" s="419" t="s">
        <v>2851</v>
      </c>
      <c r="C1790" s="57">
        <f t="shared" si="1699"/>
        <v>0</v>
      </c>
      <c r="D1790" s="372">
        <f t="shared" si="1700"/>
        <v>0</v>
      </c>
      <c r="E1790" s="58"/>
      <c r="F1790" s="59"/>
      <c r="G1790" s="60"/>
      <c r="H1790" s="332"/>
      <c r="I1790" s="146"/>
      <c r="J1790" s="146"/>
      <c r="K1790" s="146"/>
      <c r="L1790" s="146"/>
      <c r="M1790" s="146"/>
      <c r="N1790" s="146"/>
      <c r="O1790" s="146"/>
      <c r="P1790" s="146"/>
      <c r="Q1790" s="146"/>
      <c r="R1790" s="146"/>
      <c r="S1790" s="146"/>
      <c r="T1790" s="146"/>
      <c r="U1790" s="146"/>
      <c r="V1790" s="146"/>
      <c r="W1790" s="146"/>
      <c r="X1790" s="146"/>
      <c r="Y1790" s="146"/>
      <c r="Z1790" s="147"/>
      <c r="AA1790" s="58"/>
      <c r="AB1790" s="148"/>
      <c r="AC1790" s="59"/>
      <c r="AD1790" s="110"/>
      <c r="AE1790" s="148"/>
      <c r="AF1790" s="111"/>
      <c r="AG1790" s="149"/>
      <c r="AH1790" s="110"/>
      <c r="AI1790" s="111"/>
      <c r="AJ1790" s="149"/>
      <c r="AK1790" s="75"/>
      <c r="AL1790" s="271"/>
      <c r="AM1790" s="271"/>
      <c r="AN1790" s="271"/>
      <c r="AO1790" s="855" t="str">
        <f t="shared" si="1676"/>
        <v/>
      </c>
      <c r="BE1790" s="244"/>
      <c r="BF1790" s="244"/>
      <c r="BG1790" s="244"/>
      <c r="BH1790" s="244"/>
      <c r="CC1790" s="513" t="str">
        <f t="shared" si="1677"/>
        <v/>
      </c>
      <c r="CD1790" s="513" t="str">
        <f t="shared" si="1678"/>
        <v/>
      </c>
      <c r="CE1790" s="513" t="str">
        <f t="shared" si="1679"/>
        <v/>
      </c>
      <c r="CF1790" s="513" t="str">
        <f t="shared" si="1680"/>
        <v/>
      </c>
      <c r="CG1790" s="513" t="str">
        <f t="shared" si="1681"/>
        <v/>
      </c>
      <c r="CH1790" s="513" t="str">
        <f t="shared" si="1682"/>
        <v/>
      </c>
      <c r="CI1790" s="513" t="str">
        <f t="shared" si="1683"/>
        <v/>
      </c>
      <c r="CJ1790" s="513"/>
      <c r="CK1790" s="513" t="str">
        <f t="shared" si="1684"/>
        <v/>
      </c>
      <c r="CL1790" s="513" t="str">
        <f t="shared" si="1685"/>
        <v/>
      </c>
      <c r="CM1790" s="513"/>
      <c r="CN1790" s="244"/>
      <c r="CO1790" s="244"/>
      <c r="CR1790" s="822">
        <f t="shared" si="1688"/>
        <v>0</v>
      </c>
      <c r="CS1790" s="822">
        <f t="shared" si="1689"/>
        <v>0</v>
      </c>
      <c r="CT1790" s="823">
        <f t="shared" si="1690"/>
        <v>0</v>
      </c>
      <c r="CU1790" s="817">
        <f t="shared" si="1691"/>
        <v>0</v>
      </c>
      <c r="CV1790" s="817">
        <f t="shared" si="1692"/>
        <v>0</v>
      </c>
      <c r="CW1790" s="817">
        <f t="shared" si="1693"/>
        <v>0</v>
      </c>
      <c r="CX1790" s="817">
        <f t="shared" si="1694"/>
        <v>0</v>
      </c>
      <c r="CY1790" s="817"/>
      <c r="CZ1790" s="817">
        <f t="shared" si="1695"/>
        <v>0</v>
      </c>
      <c r="DA1790" s="817">
        <f t="shared" si="1696"/>
        <v>0</v>
      </c>
      <c r="DB1790" s="817"/>
      <c r="DC1790" s="244"/>
      <c r="DD1790" s="244"/>
    </row>
    <row r="1791" spans="1:108">
      <c r="A1791" s="388">
        <v>1601124</v>
      </c>
      <c r="B1791" s="419" t="s">
        <v>2852</v>
      </c>
      <c r="C1791" s="57">
        <f t="shared" si="1699"/>
        <v>0</v>
      </c>
      <c r="D1791" s="372">
        <f t="shared" si="1700"/>
        <v>0</v>
      </c>
      <c r="E1791" s="58"/>
      <c r="F1791" s="59"/>
      <c r="G1791" s="60"/>
      <c r="H1791" s="332"/>
      <c r="I1791" s="146"/>
      <c r="J1791" s="146"/>
      <c r="K1791" s="146"/>
      <c r="L1791" s="146"/>
      <c r="M1791" s="146"/>
      <c r="N1791" s="146"/>
      <c r="O1791" s="146"/>
      <c r="P1791" s="146"/>
      <c r="Q1791" s="146"/>
      <c r="R1791" s="146"/>
      <c r="S1791" s="146"/>
      <c r="T1791" s="146"/>
      <c r="U1791" s="146"/>
      <c r="V1791" s="146"/>
      <c r="W1791" s="146"/>
      <c r="X1791" s="146"/>
      <c r="Y1791" s="146"/>
      <c r="Z1791" s="147"/>
      <c r="AA1791" s="58"/>
      <c r="AB1791" s="148"/>
      <c r="AC1791" s="59"/>
      <c r="AD1791" s="110"/>
      <c r="AE1791" s="148"/>
      <c r="AF1791" s="111"/>
      <c r="AG1791" s="149"/>
      <c r="AH1791" s="110"/>
      <c r="AI1791" s="111"/>
      <c r="AJ1791" s="149"/>
      <c r="AK1791" s="75"/>
      <c r="AL1791" s="271"/>
      <c r="AM1791" s="271"/>
      <c r="AN1791" s="271"/>
      <c r="AO1791" s="855" t="str">
        <f t="shared" si="1676"/>
        <v/>
      </c>
      <c r="BE1791" s="244"/>
      <c r="BF1791" s="244"/>
      <c r="BG1791" s="244"/>
      <c r="BH1791" s="244"/>
      <c r="CC1791" s="513" t="str">
        <f t="shared" si="1677"/>
        <v/>
      </c>
      <c r="CD1791" s="513" t="str">
        <f t="shared" si="1678"/>
        <v/>
      </c>
      <c r="CE1791" s="513" t="str">
        <f t="shared" si="1679"/>
        <v/>
      </c>
      <c r="CF1791" s="513" t="str">
        <f t="shared" si="1680"/>
        <v/>
      </c>
      <c r="CG1791" s="513" t="str">
        <f t="shared" si="1681"/>
        <v/>
      </c>
      <c r="CH1791" s="513" t="str">
        <f t="shared" si="1682"/>
        <v/>
      </c>
      <c r="CI1791" s="513" t="str">
        <f t="shared" si="1683"/>
        <v/>
      </c>
      <c r="CJ1791" s="513"/>
      <c r="CK1791" s="513" t="str">
        <f t="shared" si="1684"/>
        <v/>
      </c>
      <c r="CL1791" s="513" t="str">
        <f t="shared" si="1685"/>
        <v/>
      </c>
      <c r="CM1791" s="513"/>
      <c r="CN1791" s="244"/>
      <c r="CO1791" s="244"/>
      <c r="CR1791" s="822">
        <f t="shared" si="1688"/>
        <v>0</v>
      </c>
      <c r="CS1791" s="822">
        <f t="shared" si="1689"/>
        <v>0</v>
      </c>
      <c r="CT1791" s="823">
        <f t="shared" si="1690"/>
        <v>0</v>
      </c>
      <c r="CU1791" s="817">
        <f t="shared" si="1691"/>
        <v>0</v>
      </c>
      <c r="CV1791" s="817">
        <f t="shared" si="1692"/>
        <v>0</v>
      </c>
      <c r="CW1791" s="817">
        <f t="shared" si="1693"/>
        <v>0</v>
      </c>
      <c r="CX1791" s="817">
        <f t="shared" si="1694"/>
        <v>0</v>
      </c>
      <c r="CY1791" s="817"/>
      <c r="CZ1791" s="817">
        <f t="shared" si="1695"/>
        <v>0</v>
      </c>
      <c r="DA1791" s="817">
        <f t="shared" si="1696"/>
        <v>0</v>
      </c>
      <c r="DB1791" s="817"/>
      <c r="DC1791" s="244"/>
      <c r="DD1791" s="244"/>
    </row>
    <row r="1792" spans="1:108">
      <c r="A1792" s="388">
        <v>1601125</v>
      </c>
      <c r="B1792" s="419" t="s">
        <v>2853</v>
      </c>
      <c r="C1792" s="57">
        <f t="shared" si="1699"/>
        <v>0</v>
      </c>
      <c r="D1792" s="372">
        <f t="shared" si="1700"/>
        <v>0</v>
      </c>
      <c r="E1792" s="58"/>
      <c r="F1792" s="59"/>
      <c r="G1792" s="60"/>
      <c r="H1792" s="332"/>
      <c r="I1792" s="146"/>
      <c r="J1792" s="146"/>
      <c r="K1792" s="146"/>
      <c r="L1792" s="146"/>
      <c r="M1792" s="146"/>
      <c r="N1792" s="146"/>
      <c r="O1792" s="146"/>
      <c r="P1792" s="146"/>
      <c r="Q1792" s="146"/>
      <c r="R1792" s="146"/>
      <c r="S1792" s="146"/>
      <c r="T1792" s="146"/>
      <c r="U1792" s="146"/>
      <c r="V1792" s="146"/>
      <c r="W1792" s="146"/>
      <c r="X1792" s="146"/>
      <c r="Y1792" s="146"/>
      <c r="Z1792" s="147"/>
      <c r="AA1792" s="58"/>
      <c r="AB1792" s="148"/>
      <c r="AC1792" s="59"/>
      <c r="AD1792" s="110"/>
      <c r="AE1792" s="148"/>
      <c r="AF1792" s="111"/>
      <c r="AG1792" s="149"/>
      <c r="AH1792" s="110"/>
      <c r="AI1792" s="111"/>
      <c r="AJ1792" s="149"/>
      <c r="AK1792" s="75"/>
      <c r="AL1792" s="271"/>
      <c r="AM1792" s="271"/>
      <c r="AN1792" s="271"/>
      <c r="AO1792" s="855" t="str">
        <f t="shared" si="1676"/>
        <v/>
      </c>
      <c r="BE1792" s="244"/>
      <c r="BF1792" s="244"/>
      <c r="BG1792" s="244"/>
      <c r="BH1792" s="244"/>
      <c r="CC1792" s="513" t="str">
        <f t="shared" si="1677"/>
        <v/>
      </c>
      <c r="CD1792" s="513" t="str">
        <f t="shared" si="1678"/>
        <v/>
      </c>
      <c r="CE1792" s="513" t="str">
        <f t="shared" si="1679"/>
        <v/>
      </c>
      <c r="CF1792" s="513" t="str">
        <f t="shared" si="1680"/>
        <v/>
      </c>
      <c r="CG1792" s="513" t="str">
        <f t="shared" si="1681"/>
        <v/>
      </c>
      <c r="CH1792" s="513" t="str">
        <f t="shared" si="1682"/>
        <v/>
      </c>
      <c r="CI1792" s="513" t="str">
        <f t="shared" si="1683"/>
        <v/>
      </c>
      <c r="CJ1792" s="513"/>
      <c r="CK1792" s="513" t="str">
        <f t="shared" si="1684"/>
        <v/>
      </c>
      <c r="CL1792" s="513" t="str">
        <f t="shared" si="1685"/>
        <v/>
      </c>
      <c r="CM1792" s="513"/>
      <c r="CN1792" s="244"/>
      <c r="CO1792" s="244"/>
      <c r="CR1792" s="822">
        <f t="shared" si="1688"/>
        <v>0</v>
      </c>
      <c r="CS1792" s="822">
        <f t="shared" si="1689"/>
        <v>0</v>
      </c>
      <c r="CT1792" s="823">
        <f t="shared" si="1690"/>
        <v>0</v>
      </c>
      <c r="CU1792" s="817">
        <f t="shared" si="1691"/>
        <v>0</v>
      </c>
      <c r="CV1792" s="817">
        <f t="shared" si="1692"/>
        <v>0</v>
      </c>
      <c r="CW1792" s="817">
        <f t="shared" si="1693"/>
        <v>0</v>
      </c>
      <c r="CX1792" s="817">
        <f t="shared" si="1694"/>
        <v>0</v>
      </c>
      <c r="CY1792" s="817"/>
      <c r="CZ1792" s="817">
        <f t="shared" si="1695"/>
        <v>0</v>
      </c>
      <c r="DA1792" s="817">
        <f t="shared" si="1696"/>
        <v>0</v>
      </c>
      <c r="DB1792" s="817"/>
      <c r="DC1792" s="244"/>
      <c r="DD1792" s="244"/>
    </row>
    <row r="1793" spans="1:108">
      <c r="A1793" s="393">
        <v>1601126</v>
      </c>
      <c r="B1793" s="420" t="s">
        <v>2854</v>
      </c>
      <c r="C1793" s="77">
        <f t="shared" si="1699"/>
        <v>0</v>
      </c>
      <c r="D1793" s="375">
        <f t="shared" si="1700"/>
        <v>0</v>
      </c>
      <c r="E1793" s="78"/>
      <c r="F1793" s="79"/>
      <c r="G1793" s="80"/>
      <c r="H1793" s="333"/>
      <c r="I1793" s="153"/>
      <c r="J1793" s="153"/>
      <c r="K1793" s="153"/>
      <c r="L1793" s="153"/>
      <c r="M1793" s="153"/>
      <c r="N1793" s="153"/>
      <c r="O1793" s="153"/>
      <c r="P1793" s="153"/>
      <c r="Q1793" s="153"/>
      <c r="R1793" s="153"/>
      <c r="S1793" s="153"/>
      <c r="T1793" s="153"/>
      <c r="U1793" s="153"/>
      <c r="V1793" s="153"/>
      <c r="W1793" s="153"/>
      <c r="X1793" s="153"/>
      <c r="Y1793" s="153"/>
      <c r="Z1793" s="178"/>
      <c r="AA1793" s="78"/>
      <c r="AB1793" s="155"/>
      <c r="AC1793" s="79"/>
      <c r="AD1793" s="156"/>
      <c r="AE1793" s="155"/>
      <c r="AF1793" s="157"/>
      <c r="AG1793" s="158"/>
      <c r="AH1793" s="156"/>
      <c r="AI1793" s="157"/>
      <c r="AJ1793" s="158"/>
      <c r="AK1793" s="75"/>
      <c r="AL1793" s="271"/>
      <c r="AM1793" s="271"/>
      <c r="AN1793" s="271"/>
      <c r="AO1793" s="855" t="str">
        <f t="shared" si="1676"/>
        <v/>
      </c>
      <c r="BE1793" s="244"/>
      <c r="BF1793" s="244"/>
      <c r="BG1793" s="244"/>
      <c r="BH1793" s="244"/>
      <c r="CC1793" s="513" t="str">
        <f t="shared" si="1677"/>
        <v/>
      </c>
      <c r="CD1793" s="513" t="str">
        <f t="shared" si="1678"/>
        <v/>
      </c>
      <c r="CE1793" s="513" t="str">
        <f t="shared" si="1679"/>
        <v/>
      </c>
      <c r="CF1793" s="513" t="str">
        <f t="shared" si="1680"/>
        <v/>
      </c>
      <c r="CG1793" s="513" t="str">
        <f t="shared" si="1681"/>
        <v/>
      </c>
      <c r="CH1793" s="513" t="str">
        <f t="shared" si="1682"/>
        <v/>
      </c>
      <c r="CI1793" s="513" t="str">
        <f t="shared" si="1683"/>
        <v/>
      </c>
      <c r="CJ1793" s="513"/>
      <c r="CK1793" s="513" t="str">
        <f t="shared" si="1684"/>
        <v/>
      </c>
      <c r="CL1793" s="513" t="str">
        <f t="shared" si="1685"/>
        <v/>
      </c>
      <c r="CM1793" s="513"/>
      <c r="CN1793" s="244"/>
      <c r="CO1793" s="244"/>
      <c r="CR1793" s="822">
        <f t="shared" si="1688"/>
        <v>0</v>
      </c>
      <c r="CS1793" s="822">
        <f t="shared" si="1689"/>
        <v>0</v>
      </c>
      <c r="CT1793" s="823">
        <f t="shared" si="1690"/>
        <v>0</v>
      </c>
      <c r="CU1793" s="817">
        <f t="shared" si="1691"/>
        <v>0</v>
      </c>
      <c r="CV1793" s="817">
        <f t="shared" si="1692"/>
        <v>0</v>
      </c>
      <c r="CW1793" s="817">
        <f t="shared" si="1693"/>
        <v>0</v>
      </c>
      <c r="CX1793" s="817">
        <f t="shared" si="1694"/>
        <v>0</v>
      </c>
      <c r="CY1793" s="817"/>
      <c r="CZ1793" s="817">
        <f t="shared" si="1695"/>
        <v>0</v>
      </c>
      <c r="DA1793" s="817">
        <f t="shared" si="1696"/>
        <v>0</v>
      </c>
      <c r="DB1793" s="817"/>
      <c r="DC1793" s="244"/>
      <c r="DD1793" s="244"/>
    </row>
    <row r="1794" spans="1:108">
      <c r="A1794" s="878" t="s">
        <v>51</v>
      </c>
      <c r="B1794" s="879"/>
      <c r="C1794" s="233">
        <f>SUM(C1779:C1793)</f>
        <v>0</v>
      </c>
      <c r="D1794" s="234">
        <f>SUM(D1779:D1793)</f>
        <v>0</v>
      </c>
      <c r="E1794" s="235">
        <f>SUM(E1779:E1793)</f>
        <v>0</v>
      </c>
      <c r="F1794" s="236">
        <f>SUM(F1779:F1793)</f>
        <v>0</v>
      </c>
      <c r="G1794" s="234">
        <f>SUM(G1779:G1793)</f>
        <v>0</v>
      </c>
      <c r="H1794" s="905"/>
      <c r="I1794" s="906"/>
      <c r="J1794" s="906"/>
      <c r="K1794" s="906"/>
      <c r="L1794" s="906"/>
      <c r="M1794" s="906"/>
      <c r="N1794" s="906"/>
      <c r="O1794" s="906"/>
      <c r="P1794" s="906"/>
      <c r="Q1794" s="906"/>
      <c r="R1794" s="906"/>
      <c r="S1794" s="906"/>
      <c r="T1794" s="906"/>
      <c r="U1794" s="906"/>
      <c r="V1794" s="906"/>
      <c r="W1794" s="906"/>
      <c r="X1794" s="906"/>
      <c r="Y1794" s="906"/>
      <c r="Z1794" s="907"/>
      <c r="AA1794" s="235">
        <f>SUM(AA1779:AA1793)</f>
        <v>0</v>
      </c>
      <c r="AB1794" s="237">
        <f>SUM(AB1779:AB1793)</f>
        <v>0</v>
      </c>
      <c r="AC1794" s="236">
        <f t="shared" ref="AC1794:AN1794" si="1709">SUM(AC1779:AC1793)</f>
        <v>0</v>
      </c>
      <c r="AD1794" s="238">
        <f t="shared" si="1709"/>
        <v>0</v>
      </c>
      <c r="AE1794" s="237">
        <f t="shared" si="1709"/>
        <v>0</v>
      </c>
      <c r="AF1794" s="239">
        <f t="shared" si="1709"/>
        <v>0</v>
      </c>
      <c r="AG1794" s="240">
        <f t="shared" si="1709"/>
        <v>0</v>
      </c>
      <c r="AH1794" s="238">
        <f t="shared" si="1709"/>
        <v>0</v>
      </c>
      <c r="AI1794" s="239">
        <f t="shared" si="1709"/>
        <v>0</v>
      </c>
      <c r="AJ1794" s="240">
        <f t="shared" si="1709"/>
        <v>0</v>
      </c>
      <c r="AK1794" s="238">
        <f t="shared" ref="AK1794:AM1794" si="1710">SUM(AK1779:AK1793)</f>
        <v>0</v>
      </c>
      <c r="AL1794" s="239">
        <f t="shared" si="1710"/>
        <v>0</v>
      </c>
      <c r="AM1794" s="239">
        <f t="shared" si="1710"/>
        <v>0</v>
      </c>
      <c r="AN1794" s="239">
        <f t="shared" si="1709"/>
        <v>0</v>
      </c>
      <c r="AO1794" s="854"/>
      <c r="BE1794" s="256"/>
      <c r="BF1794" s="256"/>
      <c r="BG1794" s="256"/>
      <c r="BH1794" s="256"/>
      <c r="CC1794" s="818"/>
      <c r="CD1794" s="818"/>
      <c r="CE1794" s="818"/>
      <c r="CF1794" s="818"/>
      <c r="CG1794" s="818"/>
      <c r="CH1794" s="818"/>
      <c r="CI1794" s="818"/>
      <c r="CJ1794" s="818"/>
      <c r="CK1794" s="818"/>
      <c r="CL1794" s="818"/>
      <c r="CM1794" s="818"/>
      <c r="CN1794" s="256"/>
      <c r="CO1794" s="256"/>
      <c r="CR1794" s="824"/>
      <c r="CS1794" s="824"/>
      <c r="CT1794" s="824"/>
      <c r="CU1794" s="818"/>
      <c r="CV1794" s="818"/>
      <c r="CW1794" s="818"/>
      <c r="CX1794" s="818"/>
      <c r="CY1794" s="818"/>
      <c r="CZ1794" s="818"/>
      <c r="DA1794" s="818"/>
      <c r="DB1794" s="818"/>
      <c r="DC1794" s="256"/>
      <c r="DD1794" s="256"/>
    </row>
    <row r="1795" spans="1:108">
      <c r="A1795" s="881" t="s">
        <v>2855</v>
      </c>
      <c r="B1795" s="879"/>
      <c r="C1795" s="875"/>
      <c r="D1795" s="876"/>
      <c r="E1795" s="876"/>
      <c r="F1795" s="876"/>
      <c r="G1795" s="876"/>
      <c r="H1795" s="876"/>
      <c r="I1795" s="876"/>
      <c r="J1795" s="876"/>
      <c r="K1795" s="876"/>
      <c r="L1795" s="876"/>
      <c r="M1795" s="876"/>
      <c r="N1795" s="876"/>
      <c r="O1795" s="876"/>
      <c r="P1795" s="876"/>
      <c r="Q1795" s="876"/>
      <c r="R1795" s="876"/>
      <c r="S1795" s="876"/>
      <c r="T1795" s="876"/>
      <c r="U1795" s="876"/>
      <c r="V1795" s="876"/>
      <c r="W1795" s="876"/>
      <c r="X1795" s="876"/>
      <c r="Y1795" s="876"/>
      <c r="Z1795" s="876"/>
      <c r="AA1795" s="876"/>
      <c r="AB1795" s="876"/>
      <c r="AC1795" s="876"/>
      <c r="AD1795" s="876"/>
      <c r="AE1795" s="876"/>
      <c r="AF1795" s="876"/>
      <c r="AG1795" s="876"/>
      <c r="AH1795" s="876"/>
      <c r="AI1795" s="876"/>
      <c r="AJ1795" s="876"/>
      <c r="AK1795" s="876"/>
      <c r="AL1795" s="876"/>
      <c r="AM1795" s="876"/>
      <c r="AN1795" s="876"/>
      <c r="AO1795" s="854"/>
      <c r="BE1795" s="515"/>
      <c r="BF1795" s="515"/>
      <c r="BG1795" s="515"/>
      <c r="BH1795" s="515"/>
      <c r="CC1795" s="818"/>
      <c r="CD1795" s="818"/>
      <c r="CE1795" s="818"/>
      <c r="CF1795" s="818"/>
      <c r="CG1795" s="818"/>
      <c r="CH1795" s="818"/>
      <c r="CI1795" s="818"/>
      <c r="CJ1795" s="818"/>
      <c r="CK1795" s="818"/>
      <c r="CL1795" s="818"/>
      <c r="CM1795" s="818"/>
      <c r="CN1795" s="515"/>
      <c r="CO1795" s="515"/>
      <c r="CR1795" s="824"/>
      <c r="CS1795" s="824"/>
      <c r="CT1795" s="824"/>
      <c r="CU1795" s="818"/>
      <c r="CV1795" s="818"/>
      <c r="CW1795" s="818"/>
      <c r="CX1795" s="818"/>
      <c r="CY1795" s="818"/>
      <c r="CZ1795" s="818"/>
      <c r="DA1795" s="818"/>
      <c r="DB1795" s="818"/>
      <c r="DC1795" s="515"/>
      <c r="DD1795" s="515"/>
    </row>
    <row r="1796" spans="1:108">
      <c r="A1796" s="386">
        <v>1602201</v>
      </c>
      <c r="B1796" s="418" t="s">
        <v>2856</v>
      </c>
      <c r="C1796" s="42">
        <f>SUM(I1796:N1796)</f>
        <v>0</v>
      </c>
      <c r="D1796" s="477"/>
      <c r="E1796" s="140"/>
      <c r="F1796" s="141"/>
      <c r="G1796" s="276"/>
      <c r="H1796" s="318">
        <f t="shared" ref="H1796:H1819" si="1711">+I1796+J1796</f>
        <v>0</v>
      </c>
      <c r="I1796" s="43"/>
      <c r="J1796" s="143"/>
      <c r="K1796" s="44"/>
      <c r="L1796" s="104"/>
      <c r="M1796" s="143"/>
      <c r="N1796" s="105"/>
      <c r="O1796" s="319"/>
      <c r="P1796" s="159"/>
      <c r="Q1796" s="298"/>
      <c r="R1796" s="319"/>
      <c r="S1796" s="159"/>
      <c r="T1796" s="298"/>
      <c r="U1796" s="319"/>
      <c r="V1796" s="159"/>
      <c r="W1796" s="298"/>
      <c r="X1796" s="319"/>
      <c r="Y1796" s="159"/>
      <c r="Z1796" s="142"/>
      <c r="AA1796" s="43"/>
      <c r="AB1796" s="143"/>
      <c r="AC1796" s="105"/>
      <c r="AD1796" s="43"/>
      <c r="AE1796" s="143"/>
      <c r="AF1796" s="44"/>
      <c r="AG1796" s="45"/>
      <c r="AH1796" s="43"/>
      <c r="AI1796" s="44"/>
      <c r="AJ1796" s="45"/>
      <c r="AK1796" s="43"/>
      <c r="AL1796" s="105"/>
      <c r="AM1796" s="105"/>
      <c r="AN1796" s="105"/>
      <c r="AO1796" s="855" t="str">
        <f t="shared" ref="AO1796:AO1819" si="1712">CC1796&amp;CD1796&amp;CE1796&amp;CF1796&amp;CG1796&amp;CH1796&amp;CI1796&amp;CJ1796&amp;CK1796&amp;CL1796&amp;CM1796&amp;CN1796&amp;CO1796</f>
        <v/>
      </c>
      <c r="BE1796" s="244"/>
      <c r="BF1796" s="244"/>
      <c r="BG1796" s="244"/>
      <c r="BH1796" s="244"/>
      <c r="CC1796" s="513" t="str">
        <f t="shared" ref="CC1796:CC1819" si="1713">IF(AND($C1796&gt;0,AA1796="")," * No olvide digitar la variable "&amp;$AA$8&amp;""&amp;": Atención Cerrada. Digite Cero si no tiene.","")</f>
        <v/>
      </c>
      <c r="CD1796" s="513" t="str">
        <f t="shared" ref="CD1796:CD1819" si="1714">IF(AND($C1796&gt;0,AB1796="")," * No olvide digitar la variable "&amp;$AA$8&amp;""&amp;": Atención Abierta. Digite Cero si no tiene.","")</f>
        <v/>
      </c>
      <c r="CE1796" s="513" t="str">
        <f t="shared" ref="CE1796:CE1819" si="1715">IF(AND($C1796&gt;0,AC1796="")," * No olvide digitar la variable "&amp;$AA$8&amp;""&amp;": Emergencia. Digite Cero si no tiene.","")</f>
        <v/>
      </c>
      <c r="CF1796" s="513" t="str">
        <f t="shared" ref="CF1796:CF1819" si="1716">IF(AND(C1796&lt;AA1796+AB1796+AC1796)," * La Suma de la variable "&amp;$AA$8&amp;""&amp;" no puede ser mayor al Total.","")</f>
        <v/>
      </c>
      <c r="CG1796" s="513" t="str">
        <f t="shared" ref="CG1796:CG1819" si="1717">IF(AND($C1796&gt;0,AD1796="")," * No olvide digitar la variable "&amp;$AD$8&amp;""&amp;": Honorarios. Digite Cero si no tiene.","")</f>
        <v/>
      </c>
      <c r="CH1796" s="513" t="str">
        <f t="shared" ref="CH1796:CH1819" si="1718">IF(AND($C1796&gt;0,AE1796="")," * No olvide digitar la variable "&amp;$AD$8&amp;""&amp;": Convenios. Digite Cero si no tiene.","")</f>
        <v/>
      </c>
      <c r="CI1796" s="513" t="str">
        <f t="shared" ref="CI1796:CI1819" si="1719">IF(AND($C1796&gt;0,AF1796="")," * No olvide digitar la variable "&amp;$AD$8&amp;""&amp;": Consultores de llamada. Digite Cero si no tiene.","")</f>
        <v/>
      </c>
      <c r="CJ1796" s="513"/>
      <c r="CK1796" s="513" t="str">
        <f t="shared" ref="CK1796:CK1819" si="1720">IF(AND($C1796&gt;0,AH1796="")," * No olvide digitar la variable "&amp;$AH$8&amp;""&amp;" Al Sistema. Digite Cero si no tiene.","")</f>
        <v/>
      </c>
      <c r="CL1796" s="513" t="str">
        <f t="shared" ref="CL1796:CL1819" si="1721">IF(AND($C1796&gt;0,AI1796="")," * No olvide digitar la variable "&amp;$AH$8&amp;""&amp;" al Extrasistema. Digite Cero si no tiene.","")</f>
        <v/>
      </c>
      <c r="CM1796" s="513"/>
      <c r="CN1796" s="513" t="str">
        <f t="shared" ref="CN1796:CN1818" si="1722">IF(AND($C1796&gt;0,AK1796="")," * No olvide digitar la variable Quirófano Cirugía Mayor. Digite Cero si no tiene.",IF(AK1796&gt;$C1796," *  La variable Quirófano Cirugía Mayor No puede ser mayor al Total.",""))</f>
        <v/>
      </c>
      <c r="CO1796" s="513" t="str">
        <f t="shared" ref="CO1796:CO1818" si="1723">IF(AND($C1796&gt;0,AL1796="")," * No olvide digitar la variable Asistencia Anestésica. Digite Cero si no tiene.",IF(AL1796&gt;$C1796," *  La variable Asistencia Anestésica No puede ser mayor al Total.",""))</f>
        <v/>
      </c>
      <c r="CR1796" s="822">
        <f t="shared" ref="CR1796:CR1819" si="1724">IF(AND($C1796&gt;0,AA1796=""),1,0)</f>
        <v>0</v>
      </c>
      <c r="CS1796" s="822">
        <f t="shared" ref="CS1796:CS1819" si="1725">IF(AND($C1796&gt;0,AB1796=""),1,0)</f>
        <v>0</v>
      </c>
      <c r="CT1796" s="823">
        <f t="shared" ref="CT1796:CT1819" si="1726">IF(AND($C1796&gt;0,AC1796=""),1,0)</f>
        <v>0</v>
      </c>
      <c r="CU1796" s="817">
        <f t="shared" ref="CU1796:CU1819" si="1727">IF(AND(C1796&lt;AA1796+AB1796+AC1796),1,0)</f>
        <v>0</v>
      </c>
      <c r="CV1796" s="817">
        <f t="shared" ref="CV1796:CV1819" si="1728">IF(AND($C1796&gt;0,AD1796=""),1,0)</f>
        <v>0</v>
      </c>
      <c r="CW1796" s="817">
        <f t="shared" ref="CW1796:CW1819" si="1729">IF(AND($C1796&gt;0,AE1796=""),1,0)</f>
        <v>0</v>
      </c>
      <c r="CX1796" s="817">
        <f t="shared" ref="CX1796:CX1819" si="1730">IF(AND($C1796&gt;0,AF1796=""),1,0)</f>
        <v>0</v>
      </c>
      <c r="CY1796" s="817"/>
      <c r="CZ1796" s="817">
        <f t="shared" ref="CZ1796:CZ1819" si="1731">IF(AND($C1796&gt;0,AH1796=""),1,0)</f>
        <v>0</v>
      </c>
      <c r="DA1796" s="817">
        <f t="shared" ref="DA1796:DA1819" si="1732">IF(AND($C1796&gt;0,AI1796=""),1,0)</f>
        <v>0</v>
      </c>
      <c r="DB1796" s="817"/>
      <c r="DC1796" s="822">
        <f t="shared" ref="DC1796:DC1818" si="1733">IF(AND($C1796&gt;0,AK1796=""),1,IF(AK1796&gt;$C1796,1,0))</f>
        <v>0</v>
      </c>
      <c r="DD1796" s="822">
        <f t="shared" ref="DD1796:DD1818" si="1734">IF(AND($C1796&gt;0,AL1796=""),1,IF(AL1796&gt;$C1796,1,0))</f>
        <v>0</v>
      </c>
    </row>
    <row r="1797" spans="1:108" ht="21">
      <c r="A1797" s="388">
        <v>1602202</v>
      </c>
      <c r="B1797" s="419" t="s">
        <v>2857</v>
      </c>
      <c r="C1797" s="57">
        <f>SUM(I1797:N1797)</f>
        <v>0</v>
      </c>
      <c r="D1797" s="478"/>
      <c r="E1797" s="145"/>
      <c r="F1797" s="146"/>
      <c r="G1797" s="280"/>
      <c r="H1797" s="164">
        <f t="shared" si="1711"/>
        <v>0</v>
      </c>
      <c r="I1797" s="58"/>
      <c r="J1797" s="148"/>
      <c r="K1797" s="59"/>
      <c r="L1797" s="110"/>
      <c r="M1797" s="148"/>
      <c r="N1797" s="111"/>
      <c r="O1797" s="162"/>
      <c r="P1797" s="160"/>
      <c r="Q1797" s="300"/>
      <c r="R1797" s="162"/>
      <c r="S1797" s="160"/>
      <c r="T1797" s="300"/>
      <c r="U1797" s="162"/>
      <c r="V1797" s="160"/>
      <c r="W1797" s="300"/>
      <c r="X1797" s="162"/>
      <c r="Y1797" s="160"/>
      <c r="Z1797" s="147"/>
      <c r="AA1797" s="58"/>
      <c r="AB1797" s="148"/>
      <c r="AC1797" s="111"/>
      <c r="AD1797" s="58"/>
      <c r="AE1797" s="148"/>
      <c r="AF1797" s="59"/>
      <c r="AG1797" s="60"/>
      <c r="AH1797" s="58"/>
      <c r="AI1797" s="59"/>
      <c r="AJ1797" s="60"/>
      <c r="AK1797" s="58"/>
      <c r="AL1797" s="111"/>
      <c r="AM1797" s="111"/>
      <c r="AN1797" s="111"/>
      <c r="AO1797" s="855" t="str">
        <f t="shared" si="1712"/>
        <v/>
      </c>
      <c r="BE1797" s="244"/>
      <c r="BF1797" s="244"/>
      <c r="BG1797" s="244"/>
      <c r="BH1797" s="244"/>
      <c r="CC1797" s="513" t="str">
        <f t="shared" si="1713"/>
        <v/>
      </c>
      <c r="CD1797" s="513" t="str">
        <f t="shared" si="1714"/>
        <v/>
      </c>
      <c r="CE1797" s="513" t="str">
        <f t="shared" si="1715"/>
        <v/>
      </c>
      <c r="CF1797" s="513" t="str">
        <f t="shared" si="1716"/>
        <v/>
      </c>
      <c r="CG1797" s="513" t="str">
        <f t="shared" si="1717"/>
        <v/>
      </c>
      <c r="CH1797" s="513" t="str">
        <f t="shared" si="1718"/>
        <v/>
      </c>
      <c r="CI1797" s="513" t="str">
        <f t="shared" si="1719"/>
        <v/>
      </c>
      <c r="CJ1797" s="513"/>
      <c r="CK1797" s="513" t="str">
        <f t="shared" si="1720"/>
        <v/>
      </c>
      <c r="CL1797" s="513" t="str">
        <f t="shared" si="1721"/>
        <v/>
      </c>
      <c r="CM1797" s="513"/>
      <c r="CN1797" s="513" t="str">
        <f t="shared" si="1722"/>
        <v/>
      </c>
      <c r="CO1797" s="513" t="str">
        <f t="shared" si="1723"/>
        <v/>
      </c>
      <c r="CR1797" s="822">
        <f t="shared" si="1724"/>
        <v>0</v>
      </c>
      <c r="CS1797" s="822">
        <f t="shared" si="1725"/>
        <v>0</v>
      </c>
      <c r="CT1797" s="823">
        <f t="shared" si="1726"/>
        <v>0</v>
      </c>
      <c r="CU1797" s="817">
        <f t="shared" si="1727"/>
        <v>0</v>
      </c>
      <c r="CV1797" s="817">
        <f t="shared" si="1728"/>
        <v>0</v>
      </c>
      <c r="CW1797" s="817">
        <f t="shared" si="1729"/>
        <v>0</v>
      </c>
      <c r="CX1797" s="817">
        <f t="shared" si="1730"/>
        <v>0</v>
      </c>
      <c r="CY1797" s="817"/>
      <c r="CZ1797" s="817">
        <f t="shared" si="1731"/>
        <v>0</v>
      </c>
      <c r="DA1797" s="817">
        <f t="shared" si="1732"/>
        <v>0</v>
      </c>
      <c r="DB1797" s="817"/>
      <c r="DC1797" s="822">
        <f t="shared" si="1733"/>
        <v>0</v>
      </c>
      <c r="DD1797" s="822">
        <f t="shared" si="1734"/>
        <v>0</v>
      </c>
    </row>
    <row r="1798" spans="1:108" ht="21">
      <c r="A1798" s="388">
        <v>1602203</v>
      </c>
      <c r="B1798" s="419" t="s">
        <v>2858</v>
      </c>
      <c r="C1798" s="57">
        <f t="shared" ref="C1798:C1819" si="1735">SUM(I1798:N1798)</f>
        <v>0</v>
      </c>
      <c r="D1798" s="478"/>
      <c r="E1798" s="145"/>
      <c r="F1798" s="146"/>
      <c r="G1798" s="280"/>
      <c r="H1798" s="164">
        <f t="shared" si="1711"/>
        <v>0</v>
      </c>
      <c r="I1798" s="58"/>
      <c r="J1798" s="148"/>
      <c r="K1798" s="59"/>
      <c r="L1798" s="110"/>
      <c r="M1798" s="148"/>
      <c r="N1798" s="111"/>
      <c r="O1798" s="162"/>
      <c r="P1798" s="160"/>
      <c r="Q1798" s="300"/>
      <c r="R1798" s="162"/>
      <c r="S1798" s="160"/>
      <c r="T1798" s="300"/>
      <c r="U1798" s="162"/>
      <c r="V1798" s="160"/>
      <c r="W1798" s="300"/>
      <c r="X1798" s="162"/>
      <c r="Y1798" s="160"/>
      <c r="Z1798" s="147"/>
      <c r="AA1798" s="58"/>
      <c r="AB1798" s="148"/>
      <c r="AC1798" s="111"/>
      <c r="AD1798" s="58"/>
      <c r="AE1798" s="148"/>
      <c r="AF1798" s="59"/>
      <c r="AG1798" s="60"/>
      <c r="AH1798" s="58"/>
      <c r="AI1798" s="59"/>
      <c r="AJ1798" s="60"/>
      <c r="AK1798" s="58"/>
      <c r="AL1798" s="111"/>
      <c r="AM1798" s="111"/>
      <c r="AN1798" s="111"/>
      <c r="AO1798" s="855" t="str">
        <f t="shared" si="1712"/>
        <v/>
      </c>
      <c r="BE1798" s="244"/>
      <c r="BF1798" s="244"/>
      <c r="BG1798" s="244"/>
      <c r="BH1798" s="244"/>
      <c r="CC1798" s="513" t="str">
        <f t="shared" si="1713"/>
        <v/>
      </c>
      <c r="CD1798" s="513" t="str">
        <f t="shared" si="1714"/>
        <v/>
      </c>
      <c r="CE1798" s="513" t="str">
        <f t="shared" si="1715"/>
        <v/>
      </c>
      <c r="CF1798" s="513" t="str">
        <f t="shared" si="1716"/>
        <v/>
      </c>
      <c r="CG1798" s="513" t="str">
        <f t="shared" si="1717"/>
        <v/>
      </c>
      <c r="CH1798" s="513" t="str">
        <f t="shared" si="1718"/>
        <v/>
      </c>
      <c r="CI1798" s="513" t="str">
        <f t="shared" si="1719"/>
        <v/>
      </c>
      <c r="CJ1798" s="513"/>
      <c r="CK1798" s="513" t="str">
        <f t="shared" si="1720"/>
        <v/>
      </c>
      <c r="CL1798" s="513" t="str">
        <f t="shared" si="1721"/>
        <v/>
      </c>
      <c r="CM1798" s="513"/>
      <c r="CN1798" s="513" t="str">
        <f t="shared" si="1722"/>
        <v/>
      </c>
      <c r="CO1798" s="513" t="str">
        <f t="shared" si="1723"/>
        <v/>
      </c>
      <c r="CR1798" s="822">
        <f t="shared" si="1724"/>
        <v>0</v>
      </c>
      <c r="CS1798" s="822">
        <f t="shared" si="1725"/>
        <v>0</v>
      </c>
      <c r="CT1798" s="823">
        <f t="shared" si="1726"/>
        <v>0</v>
      </c>
      <c r="CU1798" s="817">
        <f t="shared" si="1727"/>
        <v>0</v>
      </c>
      <c r="CV1798" s="817">
        <f t="shared" si="1728"/>
        <v>0</v>
      </c>
      <c r="CW1798" s="817">
        <f t="shared" si="1729"/>
        <v>0</v>
      </c>
      <c r="CX1798" s="817">
        <f t="shared" si="1730"/>
        <v>0</v>
      </c>
      <c r="CY1798" s="817"/>
      <c r="CZ1798" s="817">
        <f t="shared" si="1731"/>
        <v>0</v>
      </c>
      <c r="DA1798" s="817">
        <f t="shared" si="1732"/>
        <v>0</v>
      </c>
      <c r="DB1798" s="817"/>
      <c r="DC1798" s="822">
        <f t="shared" si="1733"/>
        <v>0</v>
      </c>
      <c r="DD1798" s="822">
        <f t="shared" si="1734"/>
        <v>0</v>
      </c>
    </row>
    <row r="1799" spans="1:108" ht="21">
      <c r="A1799" s="388">
        <v>1602204</v>
      </c>
      <c r="B1799" s="419" t="s">
        <v>2859</v>
      </c>
      <c r="C1799" s="57">
        <f t="shared" si="1735"/>
        <v>0</v>
      </c>
      <c r="D1799" s="478"/>
      <c r="E1799" s="145"/>
      <c r="F1799" s="146"/>
      <c r="G1799" s="280"/>
      <c r="H1799" s="164">
        <f t="shared" si="1711"/>
        <v>0</v>
      </c>
      <c r="I1799" s="58"/>
      <c r="J1799" s="148"/>
      <c r="K1799" s="59"/>
      <c r="L1799" s="110"/>
      <c r="M1799" s="148"/>
      <c r="N1799" s="111"/>
      <c r="O1799" s="162"/>
      <c r="P1799" s="160"/>
      <c r="Q1799" s="300"/>
      <c r="R1799" s="162"/>
      <c r="S1799" s="160"/>
      <c r="T1799" s="300"/>
      <c r="U1799" s="162"/>
      <c r="V1799" s="160"/>
      <c r="W1799" s="300"/>
      <c r="X1799" s="162"/>
      <c r="Y1799" s="160"/>
      <c r="Z1799" s="147"/>
      <c r="AA1799" s="58"/>
      <c r="AB1799" s="148"/>
      <c r="AC1799" s="111"/>
      <c r="AD1799" s="58"/>
      <c r="AE1799" s="148"/>
      <c r="AF1799" s="59"/>
      <c r="AG1799" s="60"/>
      <c r="AH1799" s="58"/>
      <c r="AI1799" s="59"/>
      <c r="AJ1799" s="60"/>
      <c r="AK1799" s="58"/>
      <c r="AL1799" s="111"/>
      <c r="AM1799" s="111"/>
      <c r="AN1799" s="111"/>
      <c r="AO1799" s="855" t="str">
        <f t="shared" si="1712"/>
        <v/>
      </c>
      <c r="BE1799" s="244"/>
      <c r="BF1799" s="244"/>
      <c r="BG1799" s="244"/>
      <c r="BH1799" s="244"/>
      <c r="CC1799" s="513" t="str">
        <f t="shared" si="1713"/>
        <v/>
      </c>
      <c r="CD1799" s="513" t="str">
        <f t="shared" si="1714"/>
        <v/>
      </c>
      <c r="CE1799" s="513" t="str">
        <f t="shared" si="1715"/>
        <v/>
      </c>
      <c r="CF1799" s="513" t="str">
        <f t="shared" si="1716"/>
        <v/>
      </c>
      <c r="CG1799" s="513" t="str">
        <f t="shared" si="1717"/>
        <v/>
      </c>
      <c r="CH1799" s="513" t="str">
        <f t="shared" si="1718"/>
        <v/>
      </c>
      <c r="CI1799" s="513" t="str">
        <f t="shared" si="1719"/>
        <v/>
      </c>
      <c r="CJ1799" s="513"/>
      <c r="CK1799" s="513" t="str">
        <f t="shared" si="1720"/>
        <v/>
      </c>
      <c r="CL1799" s="513" t="str">
        <f t="shared" si="1721"/>
        <v/>
      </c>
      <c r="CM1799" s="513"/>
      <c r="CN1799" s="513" t="str">
        <f t="shared" si="1722"/>
        <v/>
      </c>
      <c r="CO1799" s="513" t="str">
        <f t="shared" si="1723"/>
        <v/>
      </c>
      <c r="CR1799" s="822">
        <f t="shared" si="1724"/>
        <v>0</v>
      </c>
      <c r="CS1799" s="822">
        <f t="shared" si="1725"/>
        <v>0</v>
      </c>
      <c r="CT1799" s="823">
        <f t="shared" si="1726"/>
        <v>0</v>
      </c>
      <c r="CU1799" s="817">
        <f t="shared" si="1727"/>
        <v>0</v>
      </c>
      <c r="CV1799" s="817">
        <f t="shared" si="1728"/>
        <v>0</v>
      </c>
      <c r="CW1799" s="817">
        <f t="shared" si="1729"/>
        <v>0</v>
      </c>
      <c r="CX1799" s="817">
        <f t="shared" si="1730"/>
        <v>0</v>
      </c>
      <c r="CY1799" s="817"/>
      <c r="CZ1799" s="817">
        <f t="shared" si="1731"/>
        <v>0</v>
      </c>
      <c r="DA1799" s="817">
        <f t="shared" si="1732"/>
        <v>0</v>
      </c>
      <c r="DB1799" s="817"/>
      <c r="DC1799" s="822">
        <f t="shared" si="1733"/>
        <v>0</v>
      </c>
      <c r="DD1799" s="822">
        <f t="shared" si="1734"/>
        <v>0</v>
      </c>
    </row>
    <row r="1800" spans="1:108" ht="21">
      <c r="A1800" s="388">
        <v>1602205</v>
      </c>
      <c r="B1800" s="419" t="s">
        <v>2860</v>
      </c>
      <c r="C1800" s="57">
        <f t="shared" si="1735"/>
        <v>0</v>
      </c>
      <c r="D1800" s="478"/>
      <c r="E1800" s="145"/>
      <c r="F1800" s="146"/>
      <c r="G1800" s="280"/>
      <c r="H1800" s="164">
        <f t="shared" si="1711"/>
        <v>0</v>
      </c>
      <c r="I1800" s="58"/>
      <c r="J1800" s="148"/>
      <c r="K1800" s="59"/>
      <c r="L1800" s="110"/>
      <c r="M1800" s="148"/>
      <c r="N1800" s="111"/>
      <c r="O1800" s="162"/>
      <c r="P1800" s="160"/>
      <c r="Q1800" s="300"/>
      <c r="R1800" s="162"/>
      <c r="S1800" s="160"/>
      <c r="T1800" s="300"/>
      <c r="U1800" s="162"/>
      <c r="V1800" s="160"/>
      <c r="W1800" s="300"/>
      <c r="X1800" s="162"/>
      <c r="Y1800" s="160"/>
      <c r="Z1800" s="147"/>
      <c r="AA1800" s="58"/>
      <c r="AB1800" s="148"/>
      <c r="AC1800" s="111"/>
      <c r="AD1800" s="58"/>
      <c r="AE1800" s="148"/>
      <c r="AF1800" s="59"/>
      <c r="AG1800" s="60"/>
      <c r="AH1800" s="58"/>
      <c r="AI1800" s="59"/>
      <c r="AJ1800" s="60"/>
      <c r="AK1800" s="58"/>
      <c r="AL1800" s="111"/>
      <c r="AM1800" s="111"/>
      <c r="AN1800" s="111"/>
      <c r="AO1800" s="855" t="str">
        <f t="shared" si="1712"/>
        <v/>
      </c>
      <c r="BE1800" s="244"/>
      <c r="BF1800" s="244"/>
      <c r="BG1800" s="244"/>
      <c r="BH1800" s="244"/>
      <c r="CC1800" s="513" t="str">
        <f t="shared" si="1713"/>
        <v/>
      </c>
      <c r="CD1800" s="513" t="str">
        <f t="shared" si="1714"/>
        <v/>
      </c>
      <c r="CE1800" s="513" t="str">
        <f t="shared" si="1715"/>
        <v/>
      </c>
      <c r="CF1800" s="513" t="str">
        <f t="shared" si="1716"/>
        <v/>
      </c>
      <c r="CG1800" s="513" t="str">
        <f t="shared" si="1717"/>
        <v/>
      </c>
      <c r="CH1800" s="513" t="str">
        <f t="shared" si="1718"/>
        <v/>
      </c>
      <c r="CI1800" s="513" t="str">
        <f t="shared" si="1719"/>
        <v/>
      </c>
      <c r="CJ1800" s="513"/>
      <c r="CK1800" s="513" t="str">
        <f t="shared" si="1720"/>
        <v/>
      </c>
      <c r="CL1800" s="513" t="str">
        <f t="shared" si="1721"/>
        <v/>
      </c>
      <c r="CM1800" s="513"/>
      <c r="CN1800" s="513" t="str">
        <f t="shared" si="1722"/>
        <v/>
      </c>
      <c r="CO1800" s="513" t="str">
        <f t="shared" si="1723"/>
        <v/>
      </c>
      <c r="CR1800" s="822">
        <f t="shared" si="1724"/>
        <v>0</v>
      </c>
      <c r="CS1800" s="822">
        <f t="shared" si="1725"/>
        <v>0</v>
      </c>
      <c r="CT1800" s="823">
        <f t="shared" si="1726"/>
        <v>0</v>
      </c>
      <c r="CU1800" s="817">
        <f t="shared" si="1727"/>
        <v>0</v>
      </c>
      <c r="CV1800" s="817">
        <f t="shared" si="1728"/>
        <v>0</v>
      </c>
      <c r="CW1800" s="817">
        <f t="shared" si="1729"/>
        <v>0</v>
      </c>
      <c r="CX1800" s="817">
        <f t="shared" si="1730"/>
        <v>0</v>
      </c>
      <c r="CY1800" s="817"/>
      <c r="CZ1800" s="817">
        <f t="shared" si="1731"/>
        <v>0</v>
      </c>
      <c r="DA1800" s="817">
        <f t="shared" si="1732"/>
        <v>0</v>
      </c>
      <c r="DB1800" s="817"/>
      <c r="DC1800" s="822">
        <f t="shared" si="1733"/>
        <v>0</v>
      </c>
      <c r="DD1800" s="822">
        <f t="shared" si="1734"/>
        <v>0</v>
      </c>
    </row>
    <row r="1801" spans="1:108">
      <c r="A1801" s="388">
        <v>1602206</v>
      </c>
      <c r="B1801" s="419" t="s">
        <v>2861</v>
      </c>
      <c r="C1801" s="57">
        <f t="shared" si="1735"/>
        <v>0</v>
      </c>
      <c r="D1801" s="478"/>
      <c r="E1801" s="145"/>
      <c r="F1801" s="146"/>
      <c r="G1801" s="280"/>
      <c r="H1801" s="164">
        <f t="shared" si="1711"/>
        <v>0</v>
      </c>
      <c r="I1801" s="58"/>
      <c r="J1801" s="148"/>
      <c r="K1801" s="59"/>
      <c r="L1801" s="110"/>
      <c r="M1801" s="148"/>
      <c r="N1801" s="111"/>
      <c r="O1801" s="162"/>
      <c r="P1801" s="160"/>
      <c r="Q1801" s="300"/>
      <c r="R1801" s="162"/>
      <c r="S1801" s="160"/>
      <c r="T1801" s="300"/>
      <c r="U1801" s="162"/>
      <c r="V1801" s="160"/>
      <c r="W1801" s="300"/>
      <c r="X1801" s="162"/>
      <c r="Y1801" s="160"/>
      <c r="Z1801" s="147"/>
      <c r="AA1801" s="58"/>
      <c r="AB1801" s="148"/>
      <c r="AC1801" s="111"/>
      <c r="AD1801" s="58"/>
      <c r="AE1801" s="148"/>
      <c r="AF1801" s="59"/>
      <c r="AG1801" s="60"/>
      <c r="AH1801" s="58"/>
      <c r="AI1801" s="59"/>
      <c r="AJ1801" s="60"/>
      <c r="AK1801" s="58"/>
      <c r="AL1801" s="111"/>
      <c r="AM1801" s="111"/>
      <c r="AN1801" s="111"/>
      <c r="AO1801" s="855" t="str">
        <f t="shared" si="1712"/>
        <v/>
      </c>
      <c r="BE1801" s="244"/>
      <c r="BF1801" s="244"/>
      <c r="BG1801" s="244"/>
      <c r="BH1801" s="244"/>
      <c r="CC1801" s="513" t="str">
        <f t="shared" si="1713"/>
        <v/>
      </c>
      <c r="CD1801" s="513" t="str">
        <f t="shared" si="1714"/>
        <v/>
      </c>
      <c r="CE1801" s="513" t="str">
        <f t="shared" si="1715"/>
        <v/>
      </c>
      <c r="CF1801" s="513" t="str">
        <f t="shared" si="1716"/>
        <v/>
      </c>
      <c r="CG1801" s="513" t="str">
        <f t="shared" si="1717"/>
        <v/>
      </c>
      <c r="CH1801" s="513" t="str">
        <f t="shared" si="1718"/>
        <v/>
      </c>
      <c r="CI1801" s="513" t="str">
        <f t="shared" si="1719"/>
        <v/>
      </c>
      <c r="CJ1801" s="513"/>
      <c r="CK1801" s="513" t="str">
        <f t="shared" si="1720"/>
        <v/>
      </c>
      <c r="CL1801" s="513" t="str">
        <f t="shared" si="1721"/>
        <v/>
      </c>
      <c r="CM1801" s="513"/>
      <c r="CN1801" s="513" t="str">
        <f t="shared" si="1722"/>
        <v/>
      </c>
      <c r="CO1801" s="513" t="str">
        <f t="shared" si="1723"/>
        <v/>
      </c>
      <c r="CR1801" s="822">
        <f t="shared" si="1724"/>
        <v>0</v>
      </c>
      <c r="CS1801" s="822">
        <f t="shared" si="1725"/>
        <v>0</v>
      </c>
      <c r="CT1801" s="823">
        <f t="shared" si="1726"/>
        <v>0</v>
      </c>
      <c r="CU1801" s="817">
        <f t="shared" si="1727"/>
        <v>0</v>
      </c>
      <c r="CV1801" s="817">
        <f t="shared" si="1728"/>
        <v>0</v>
      </c>
      <c r="CW1801" s="817">
        <f t="shared" si="1729"/>
        <v>0</v>
      </c>
      <c r="CX1801" s="817">
        <f t="shared" si="1730"/>
        <v>0</v>
      </c>
      <c r="CY1801" s="817"/>
      <c r="CZ1801" s="817">
        <f t="shared" si="1731"/>
        <v>0</v>
      </c>
      <c r="DA1801" s="817">
        <f t="shared" si="1732"/>
        <v>0</v>
      </c>
      <c r="DB1801" s="817"/>
      <c r="DC1801" s="822">
        <f t="shared" si="1733"/>
        <v>0</v>
      </c>
      <c r="DD1801" s="822">
        <f t="shared" si="1734"/>
        <v>0</v>
      </c>
    </row>
    <row r="1802" spans="1:108">
      <c r="A1802" s="388">
        <v>1602207</v>
      </c>
      <c r="B1802" s="419" t="s">
        <v>2862</v>
      </c>
      <c r="C1802" s="57">
        <f t="shared" si="1735"/>
        <v>0</v>
      </c>
      <c r="D1802" s="478"/>
      <c r="E1802" s="145"/>
      <c r="F1802" s="146"/>
      <c r="G1802" s="280"/>
      <c r="H1802" s="164">
        <f t="shared" si="1711"/>
        <v>0</v>
      </c>
      <c r="I1802" s="58"/>
      <c r="J1802" s="148"/>
      <c r="K1802" s="59"/>
      <c r="L1802" s="110"/>
      <c r="M1802" s="148"/>
      <c r="N1802" s="111"/>
      <c r="O1802" s="162"/>
      <c r="P1802" s="160"/>
      <c r="Q1802" s="300"/>
      <c r="R1802" s="162"/>
      <c r="S1802" s="160"/>
      <c r="T1802" s="300"/>
      <c r="U1802" s="162"/>
      <c r="V1802" s="160"/>
      <c r="W1802" s="300"/>
      <c r="X1802" s="162"/>
      <c r="Y1802" s="160"/>
      <c r="Z1802" s="147"/>
      <c r="AA1802" s="58"/>
      <c r="AB1802" s="148"/>
      <c r="AC1802" s="111"/>
      <c r="AD1802" s="58"/>
      <c r="AE1802" s="148"/>
      <c r="AF1802" s="59"/>
      <c r="AG1802" s="60"/>
      <c r="AH1802" s="58"/>
      <c r="AI1802" s="59"/>
      <c r="AJ1802" s="60"/>
      <c r="AK1802" s="58"/>
      <c r="AL1802" s="111"/>
      <c r="AM1802" s="111"/>
      <c r="AN1802" s="111"/>
      <c r="AO1802" s="855" t="str">
        <f t="shared" si="1712"/>
        <v/>
      </c>
      <c r="BE1802" s="244"/>
      <c r="BF1802" s="244"/>
      <c r="BG1802" s="244"/>
      <c r="BH1802" s="244"/>
      <c r="CC1802" s="513" t="str">
        <f t="shared" si="1713"/>
        <v/>
      </c>
      <c r="CD1802" s="513" t="str">
        <f t="shared" si="1714"/>
        <v/>
      </c>
      <c r="CE1802" s="513" t="str">
        <f t="shared" si="1715"/>
        <v/>
      </c>
      <c r="CF1802" s="513" t="str">
        <f t="shared" si="1716"/>
        <v/>
      </c>
      <c r="CG1802" s="513" t="str">
        <f t="shared" si="1717"/>
        <v/>
      </c>
      <c r="CH1802" s="513" t="str">
        <f t="shared" si="1718"/>
        <v/>
      </c>
      <c r="CI1802" s="513" t="str">
        <f t="shared" si="1719"/>
        <v/>
      </c>
      <c r="CJ1802" s="513"/>
      <c r="CK1802" s="513" t="str">
        <f t="shared" si="1720"/>
        <v/>
      </c>
      <c r="CL1802" s="513" t="str">
        <f t="shared" si="1721"/>
        <v/>
      </c>
      <c r="CM1802" s="513"/>
      <c r="CN1802" s="513" t="str">
        <f t="shared" si="1722"/>
        <v/>
      </c>
      <c r="CO1802" s="513" t="str">
        <f t="shared" si="1723"/>
        <v/>
      </c>
      <c r="CR1802" s="822">
        <f t="shared" si="1724"/>
        <v>0</v>
      </c>
      <c r="CS1802" s="822">
        <f t="shared" si="1725"/>
        <v>0</v>
      </c>
      <c r="CT1802" s="823">
        <f t="shared" si="1726"/>
        <v>0</v>
      </c>
      <c r="CU1802" s="817">
        <f t="shared" si="1727"/>
        <v>0</v>
      </c>
      <c r="CV1802" s="817">
        <f t="shared" si="1728"/>
        <v>0</v>
      </c>
      <c r="CW1802" s="817">
        <f t="shared" si="1729"/>
        <v>0</v>
      </c>
      <c r="CX1802" s="817">
        <f t="shared" si="1730"/>
        <v>0</v>
      </c>
      <c r="CY1802" s="817"/>
      <c r="CZ1802" s="817">
        <f t="shared" si="1731"/>
        <v>0</v>
      </c>
      <c r="DA1802" s="817">
        <f t="shared" si="1732"/>
        <v>0</v>
      </c>
      <c r="DB1802" s="817"/>
      <c r="DC1802" s="822">
        <f t="shared" si="1733"/>
        <v>0</v>
      </c>
      <c r="DD1802" s="822">
        <f t="shared" si="1734"/>
        <v>0</v>
      </c>
    </row>
    <row r="1803" spans="1:108" ht="21">
      <c r="A1803" s="388">
        <v>1602211</v>
      </c>
      <c r="B1803" s="479" t="s">
        <v>2863</v>
      </c>
      <c r="C1803" s="57">
        <f t="shared" si="1735"/>
        <v>0</v>
      </c>
      <c r="D1803" s="478"/>
      <c r="E1803" s="145"/>
      <c r="F1803" s="146"/>
      <c r="G1803" s="280"/>
      <c r="H1803" s="164">
        <f t="shared" si="1711"/>
        <v>0</v>
      </c>
      <c r="I1803" s="58"/>
      <c r="J1803" s="148"/>
      <c r="K1803" s="59"/>
      <c r="L1803" s="110"/>
      <c r="M1803" s="148"/>
      <c r="N1803" s="111"/>
      <c r="O1803" s="162"/>
      <c r="P1803" s="160"/>
      <c r="Q1803" s="300"/>
      <c r="R1803" s="162"/>
      <c r="S1803" s="160"/>
      <c r="T1803" s="300"/>
      <c r="U1803" s="162"/>
      <c r="V1803" s="160"/>
      <c r="W1803" s="300"/>
      <c r="X1803" s="162"/>
      <c r="Y1803" s="160"/>
      <c r="Z1803" s="147"/>
      <c r="AA1803" s="58"/>
      <c r="AB1803" s="148"/>
      <c r="AC1803" s="111"/>
      <c r="AD1803" s="58"/>
      <c r="AE1803" s="148"/>
      <c r="AF1803" s="59"/>
      <c r="AG1803" s="60"/>
      <c r="AH1803" s="58"/>
      <c r="AI1803" s="59"/>
      <c r="AJ1803" s="60"/>
      <c r="AK1803" s="58"/>
      <c r="AL1803" s="111"/>
      <c r="AM1803" s="111"/>
      <c r="AN1803" s="111"/>
      <c r="AO1803" s="855" t="str">
        <f t="shared" si="1712"/>
        <v/>
      </c>
      <c r="BE1803" s="244"/>
      <c r="BF1803" s="244"/>
      <c r="BG1803" s="244"/>
      <c r="BH1803" s="244"/>
      <c r="CC1803" s="513" t="str">
        <f t="shared" si="1713"/>
        <v/>
      </c>
      <c r="CD1803" s="513" t="str">
        <f t="shared" si="1714"/>
        <v/>
      </c>
      <c r="CE1803" s="513" t="str">
        <f t="shared" si="1715"/>
        <v/>
      </c>
      <c r="CF1803" s="513" t="str">
        <f t="shared" si="1716"/>
        <v/>
      </c>
      <c r="CG1803" s="513" t="str">
        <f t="shared" si="1717"/>
        <v/>
      </c>
      <c r="CH1803" s="513" t="str">
        <f t="shared" si="1718"/>
        <v/>
      </c>
      <c r="CI1803" s="513" t="str">
        <f t="shared" si="1719"/>
        <v/>
      </c>
      <c r="CJ1803" s="513"/>
      <c r="CK1803" s="513" t="str">
        <f t="shared" si="1720"/>
        <v/>
      </c>
      <c r="CL1803" s="513" t="str">
        <f t="shared" si="1721"/>
        <v/>
      </c>
      <c r="CM1803" s="513"/>
      <c r="CN1803" s="513" t="str">
        <f t="shared" si="1722"/>
        <v/>
      </c>
      <c r="CO1803" s="513" t="str">
        <f t="shared" si="1723"/>
        <v/>
      </c>
      <c r="CR1803" s="822">
        <f t="shared" si="1724"/>
        <v>0</v>
      </c>
      <c r="CS1803" s="822">
        <f t="shared" si="1725"/>
        <v>0</v>
      </c>
      <c r="CT1803" s="823">
        <f t="shared" si="1726"/>
        <v>0</v>
      </c>
      <c r="CU1803" s="817">
        <f t="shared" si="1727"/>
        <v>0</v>
      </c>
      <c r="CV1803" s="817">
        <f t="shared" si="1728"/>
        <v>0</v>
      </c>
      <c r="CW1803" s="817">
        <f t="shared" si="1729"/>
        <v>0</v>
      </c>
      <c r="CX1803" s="817">
        <f t="shared" si="1730"/>
        <v>0</v>
      </c>
      <c r="CY1803" s="817"/>
      <c r="CZ1803" s="817">
        <f t="shared" si="1731"/>
        <v>0</v>
      </c>
      <c r="DA1803" s="817">
        <f t="shared" si="1732"/>
        <v>0</v>
      </c>
      <c r="DB1803" s="817"/>
      <c r="DC1803" s="822">
        <f t="shared" si="1733"/>
        <v>0</v>
      </c>
      <c r="DD1803" s="822">
        <f t="shared" si="1734"/>
        <v>0</v>
      </c>
    </row>
    <row r="1804" spans="1:108" ht="21">
      <c r="A1804" s="388">
        <v>1602212</v>
      </c>
      <c r="B1804" s="419" t="s">
        <v>2864</v>
      </c>
      <c r="C1804" s="57">
        <f t="shared" si="1735"/>
        <v>0</v>
      </c>
      <c r="D1804" s="478"/>
      <c r="E1804" s="145"/>
      <c r="F1804" s="146"/>
      <c r="G1804" s="280"/>
      <c r="H1804" s="164">
        <f t="shared" si="1711"/>
        <v>0</v>
      </c>
      <c r="I1804" s="58"/>
      <c r="J1804" s="148"/>
      <c r="K1804" s="59"/>
      <c r="L1804" s="110"/>
      <c r="M1804" s="148"/>
      <c r="N1804" s="111"/>
      <c r="O1804" s="162"/>
      <c r="P1804" s="160"/>
      <c r="Q1804" s="300"/>
      <c r="R1804" s="162"/>
      <c r="S1804" s="160"/>
      <c r="T1804" s="300"/>
      <c r="U1804" s="162"/>
      <c r="V1804" s="160"/>
      <c r="W1804" s="300"/>
      <c r="X1804" s="162"/>
      <c r="Y1804" s="160"/>
      <c r="Z1804" s="147"/>
      <c r="AA1804" s="58"/>
      <c r="AB1804" s="148"/>
      <c r="AC1804" s="111"/>
      <c r="AD1804" s="58"/>
      <c r="AE1804" s="148"/>
      <c r="AF1804" s="59"/>
      <c r="AG1804" s="60"/>
      <c r="AH1804" s="58"/>
      <c r="AI1804" s="59"/>
      <c r="AJ1804" s="60"/>
      <c r="AK1804" s="58"/>
      <c r="AL1804" s="111"/>
      <c r="AM1804" s="111"/>
      <c r="AN1804" s="111"/>
      <c r="AO1804" s="855" t="str">
        <f t="shared" si="1712"/>
        <v/>
      </c>
      <c r="BE1804" s="244"/>
      <c r="BF1804" s="244"/>
      <c r="BG1804" s="244"/>
      <c r="BH1804" s="244"/>
      <c r="CC1804" s="513" t="str">
        <f t="shared" si="1713"/>
        <v/>
      </c>
      <c r="CD1804" s="513" t="str">
        <f t="shared" si="1714"/>
        <v/>
      </c>
      <c r="CE1804" s="513" t="str">
        <f t="shared" si="1715"/>
        <v/>
      </c>
      <c r="CF1804" s="513" t="str">
        <f t="shared" si="1716"/>
        <v/>
      </c>
      <c r="CG1804" s="513" t="str">
        <f t="shared" si="1717"/>
        <v/>
      </c>
      <c r="CH1804" s="513" t="str">
        <f t="shared" si="1718"/>
        <v/>
      </c>
      <c r="CI1804" s="513" t="str">
        <f t="shared" si="1719"/>
        <v/>
      </c>
      <c r="CJ1804" s="513"/>
      <c r="CK1804" s="513" t="str">
        <f t="shared" si="1720"/>
        <v/>
      </c>
      <c r="CL1804" s="513" t="str">
        <f t="shared" si="1721"/>
        <v/>
      </c>
      <c r="CM1804" s="513"/>
      <c r="CN1804" s="513" t="str">
        <f t="shared" si="1722"/>
        <v/>
      </c>
      <c r="CO1804" s="513" t="str">
        <f t="shared" si="1723"/>
        <v/>
      </c>
      <c r="CR1804" s="822">
        <f t="shared" si="1724"/>
        <v>0</v>
      </c>
      <c r="CS1804" s="822">
        <f t="shared" si="1725"/>
        <v>0</v>
      </c>
      <c r="CT1804" s="823">
        <f t="shared" si="1726"/>
        <v>0</v>
      </c>
      <c r="CU1804" s="817">
        <f t="shared" si="1727"/>
        <v>0</v>
      </c>
      <c r="CV1804" s="817">
        <f t="shared" si="1728"/>
        <v>0</v>
      </c>
      <c r="CW1804" s="817">
        <f t="shared" si="1729"/>
        <v>0</v>
      </c>
      <c r="CX1804" s="817">
        <f t="shared" si="1730"/>
        <v>0</v>
      </c>
      <c r="CY1804" s="817"/>
      <c r="CZ1804" s="817">
        <f t="shared" si="1731"/>
        <v>0</v>
      </c>
      <c r="DA1804" s="817">
        <f t="shared" si="1732"/>
        <v>0</v>
      </c>
      <c r="DB1804" s="817"/>
      <c r="DC1804" s="822">
        <f t="shared" si="1733"/>
        <v>0</v>
      </c>
      <c r="DD1804" s="822">
        <f t="shared" si="1734"/>
        <v>0</v>
      </c>
    </row>
    <row r="1805" spans="1:108" ht="21">
      <c r="A1805" s="388">
        <v>1602213</v>
      </c>
      <c r="B1805" s="419" t="s">
        <v>2865</v>
      </c>
      <c r="C1805" s="57">
        <f t="shared" si="1735"/>
        <v>0</v>
      </c>
      <c r="D1805" s="478"/>
      <c r="E1805" s="145"/>
      <c r="F1805" s="146"/>
      <c r="G1805" s="280"/>
      <c r="H1805" s="164">
        <f t="shared" si="1711"/>
        <v>0</v>
      </c>
      <c r="I1805" s="58"/>
      <c r="J1805" s="148"/>
      <c r="K1805" s="59"/>
      <c r="L1805" s="110"/>
      <c r="M1805" s="148"/>
      <c r="N1805" s="111"/>
      <c r="O1805" s="162"/>
      <c r="P1805" s="160"/>
      <c r="Q1805" s="300"/>
      <c r="R1805" s="162"/>
      <c r="S1805" s="160"/>
      <c r="T1805" s="300"/>
      <c r="U1805" s="162"/>
      <c r="V1805" s="160"/>
      <c r="W1805" s="300"/>
      <c r="X1805" s="162"/>
      <c r="Y1805" s="160"/>
      <c r="Z1805" s="147"/>
      <c r="AA1805" s="58"/>
      <c r="AB1805" s="148"/>
      <c r="AC1805" s="111"/>
      <c r="AD1805" s="58"/>
      <c r="AE1805" s="148"/>
      <c r="AF1805" s="59"/>
      <c r="AG1805" s="60"/>
      <c r="AH1805" s="58"/>
      <c r="AI1805" s="59"/>
      <c r="AJ1805" s="60"/>
      <c r="AK1805" s="58"/>
      <c r="AL1805" s="111"/>
      <c r="AM1805" s="111"/>
      <c r="AN1805" s="111"/>
      <c r="AO1805" s="855" t="str">
        <f t="shared" si="1712"/>
        <v/>
      </c>
      <c r="BE1805" s="244"/>
      <c r="BF1805" s="244"/>
      <c r="BG1805" s="244"/>
      <c r="BH1805" s="244"/>
      <c r="CC1805" s="513" t="str">
        <f t="shared" si="1713"/>
        <v/>
      </c>
      <c r="CD1805" s="513" t="str">
        <f t="shared" si="1714"/>
        <v/>
      </c>
      <c r="CE1805" s="513" t="str">
        <f t="shared" si="1715"/>
        <v/>
      </c>
      <c r="CF1805" s="513" t="str">
        <f t="shared" si="1716"/>
        <v/>
      </c>
      <c r="CG1805" s="513" t="str">
        <f t="shared" si="1717"/>
        <v/>
      </c>
      <c r="CH1805" s="513" t="str">
        <f t="shared" si="1718"/>
        <v/>
      </c>
      <c r="CI1805" s="513" t="str">
        <f t="shared" si="1719"/>
        <v/>
      </c>
      <c r="CJ1805" s="513"/>
      <c r="CK1805" s="513" t="str">
        <f t="shared" si="1720"/>
        <v/>
      </c>
      <c r="CL1805" s="513" t="str">
        <f t="shared" si="1721"/>
        <v/>
      </c>
      <c r="CM1805" s="513"/>
      <c r="CN1805" s="513" t="str">
        <f t="shared" si="1722"/>
        <v/>
      </c>
      <c r="CO1805" s="513" t="str">
        <f t="shared" si="1723"/>
        <v/>
      </c>
      <c r="CR1805" s="822">
        <f t="shared" si="1724"/>
        <v>0</v>
      </c>
      <c r="CS1805" s="822">
        <f t="shared" si="1725"/>
        <v>0</v>
      </c>
      <c r="CT1805" s="823">
        <f t="shared" si="1726"/>
        <v>0</v>
      </c>
      <c r="CU1805" s="817">
        <f t="shared" si="1727"/>
        <v>0</v>
      </c>
      <c r="CV1805" s="817">
        <f t="shared" si="1728"/>
        <v>0</v>
      </c>
      <c r="CW1805" s="817">
        <f t="shared" si="1729"/>
        <v>0</v>
      </c>
      <c r="CX1805" s="817">
        <f t="shared" si="1730"/>
        <v>0</v>
      </c>
      <c r="CY1805" s="817"/>
      <c r="CZ1805" s="817">
        <f t="shared" si="1731"/>
        <v>0</v>
      </c>
      <c r="DA1805" s="817">
        <f t="shared" si="1732"/>
        <v>0</v>
      </c>
      <c r="DB1805" s="817"/>
      <c r="DC1805" s="822">
        <f t="shared" si="1733"/>
        <v>0</v>
      </c>
      <c r="DD1805" s="822">
        <f t="shared" si="1734"/>
        <v>0</v>
      </c>
    </row>
    <row r="1806" spans="1:108">
      <c r="A1806" s="388">
        <v>1602214</v>
      </c>
      <c r="B1806" s="419" t="s">
        <v>2866</v>
      </c>
      <c r="C1806" s="57">
        <f t="shared" si="1735"/>
        <v>0</v>
      </c>
      <c r="D1806" s="478"/>
      <c r="E1806" s="145"/>
      <c r="F1806" s="146"/>
      <c r="G1806" s="280"/>
      <c r="H1806" s="164">
        <f t="shared" si="1711"/>
        <v>0</v>
      </c>
      <c r="I1806" s="58"/>
      <c r="J1806" s="148"/>
      <c r="K1806" s="59"/>
      <c r="L1806" s="110"/>
      <c r="M1806" s="148"/>
      <c r="N1806" s="111"/>
      <c r="O1806" s="162"/>
      <c r="P1806" s="160"/>
      <c r="Q1806" s="300"/>
      <c r="R1806" s="162"/>
      <c r="S1806" s="160"/>
      <c r="T1806" s="300"/>
      <c r="U1806" s="162"/>
      <c r="V1806" s="160"/>
      <c r="W1806" s="300"/>
      <c r="X1806" s="162"/>
      <c r="Y1806" s="160"/>
      <c r="Z1806" s="147"/>
      <c r="AA1806" s="58"/>
      <c r="AB1806" s="148"/>
      <c r="AC1806" s="111"/>
      <c r="AD1806" s="58"/>
      <c r="AE1806" s="148"/>
      <c r="AF1806" s="59"/>
      <c r="AG1806" s="60"/>
      <c r="AH1806" s="58"/>
      <c r="AI1806" s="59"/>
      <c r="AJ1806" s="60"/>
      <c r="AK1806" s="58"/>
      <c r="AL1806" s="111"/>
      <c r="AM1806" s="111"/>
      <c r="AN1806" s="111"/>
      <c r="AO1806" s="855" t="str">
        <f t="shared" si="1712"/>
        <v/>
      </c>
      <c r="BE1806" s="244"/>
      <c r="BF1806" s="244"/>
      <c r="BG1806" s="244"/>
      <c r="BH1806" s="244"/>
      <c r="CC1806" s="513" t="str">
        <f t="shared" si="1713"/>
        <v/>
      </c>
      <c r="CD1806" s="513" t="str">
        <f t="shared" si="1714"/>
        <v/>
      </c>
      <c r="CE1806" s="513" t="str">
        <f t="shared" si="1715"/>
        <v/>
      </c>
      <c r="CF1806" s="513" t="str">
        <f t="shared" si="1716"/>
        <v/>
      </c>
      <c r="CG1806" s="513" t="str">
        <f t="shared" si="1717"/>
        <v/>
      </c>
      <c r="CH1806" s="513" t="str">
        <f t="shared" si="1718"/>
        <v/>
      </c>
      <c r="CI1806" s="513" t="str">
        <f t="shared" si="1719"/>
        <v/>
      </c>
      <c r="CJ1806" s="513"/>
      <c r="CK1806" s="513" t="str">
        <f t="shared" si="1720"/>
        <v/>
      </c>
      <c r="CL1806" s="513" t="str">
        <f t="shared" si="1721"/>
        <v/>
      </c>
      <c r="CM1806" s="513"/>
      <c r="CN1806" s="513" t="str">
        <f t="shared" si="1722"/>
        <v/>
      </c>
      <c r="CO1806" s="513" t="str">
        <f t="shared" si="1723"/>
        <v/>
      </c>
      <c r="CR1806" s="822">
        <f t="shared" si="1724"/>
        <v>0</v>
      </c>
      <c r="CS1806" s="822">
        <f t="shared" si="1725"/>
        <v>0</v>
      </c>
      <c r="CT1806" s="823">
        <f t="shared" si="1726"/>
        <v>0</v>
      </c>
      <c r="CU1806" s="817">
        <f t="shared" si="1727"/>
        <v>0</v>
      </c>
      <c r="CV1806" s="817">
        <f t="shared" si="1728"/>
        <v>0</v>
      </c>
      <c r="CW1806" s="817">
        <f t="shared" si="1729"/>
        <v>0</v>
      </c>
      <c r="CX1806" s="817">
        <f t="shared" si="1730"/>
        <v>0</v>
      </c>
      <c r="CY1806" s="817"/>
      <c r="CZ1806" s="817">
        <f t="shared" si="1731"/>
        <v>0</v>
      </c>
      <c r="DA1806" s="817">
        <f t="shared" si="1732"/>
        <v>0</v>
      </c>
      <c r="DB1806" s="817"/>
      <c r="DC1806" s="822">
        <f t="shared" si="1733"/>
        <v>0</v>
      </c>
      <c r="DD1806" s="822">
        <f t="shared" si="1734"/>
        <v>0</v>
      </c>
    </row>
    <row r="1807" spans="1:108">
      <c r="A1807" s="388">
        <v>1602215</v>
      </c>
      <c r="B1807" s="419" t="s">
        <v>2867</v>
      </c>
      <c r="C1807" s="57">
        <f t="shared" si="1735"/>
        <v>0</v>
      </c>
      <c r="D1807" s="478"/>
      <c r="E1807" s="145"/>
      <c r="F1807" s="146"/>
      <c r="G1807" s="280"/>
      <c r="H1807" s="164">
        <f t="shared" si="1711"/>
        <v>0</v>
      </c>
      <c r="I1807" s="58"/>
      <c r="J1807" s="148"/>
      <c r="K1807" s="59"/>
      <c r="L1807" s="110"/>
      <c r="M1807" s="148"/>
      <c r="N1807" s="111"/>
      <c r="O1807" s="162"/>
      <c r="P1807" s="160"/>
      <c r="Q1807" s="300"/>
      <c r="R1807" s="162"/>
      <c r="S1807" s="160"/>
      <c r="T1807" s="300"/>
      <c r="U1807" s="162"/>
      <c r="V1807" s="160"/>
      <c r="W1807" s="300"/>
      <c r="X1807" s="162"/>
      <c r="Y1807" s="160"/>
      <c r="Z1807" s="147"/>
      <c r="AA1807" s="58"/>
      <c r="AB1807" s="148"/>
      <c r="AC1807" s="111"/>
      <c r="AD1807" s="58"/>
      <c r="AE1807" s="148"/>
      <c r="AF1807" s="59"/>
      <c r="AG1807" s="60"/>
      <c r="AH1807" s="58"/>
      <c r="AI1807" s="59"/>
      <c r="AJ1807" s="60"/>
      <c r="AK1807" s="58"/>
      <c r="AL1807" s="111"/>
      <c r="AM1807" s="111"/>
      <c r="AN1807" s="111"/>
      <c r="AO1807" s="855" t="str">
        <f t="shared" si="1712"/>
        <v/>
      </c>
      <c r="BE1807" s="244"/>
      <c r="BF1807" s="244"/>
      <c r="BG1807" s="244"/>
      <c r="BH1807" s="244"/>
      <c r="CC1807" s="513" t="str">
        <f t="shared" si="1713"/>
        <v/>
      </c>
      <c r="CD1807" s="513" t="str">
        <f t="shared" si="1714"/>
        <v/>
      </c>
      <c r="CE1807" s="513" t="str">
        <f t="shared" si="1715"/>
        <v/>
      </c>
      <c r="CF1807" s="513" t="str">
        <f t="shared" si="1716"/>
        <v/>
      </c>
      <c r="CG1807" s="513" t="str">
        <f t="shared" si="1717"/>
        <v/>
      </c>
      <c r="CH1807" s="513" t="str">
        <f t="shared" si="1718"/>
        <v/>
      </c>
      <c r="CI1807" s="513" t="str">
        <f t="shared" si="1719"/>
        <v/>
      </c>
      <c r="CJ1807" s="513"/>
      <c r="CK1807" s="513" t="str">
        <f t="shared" si="1720"/>
        <v/>
      </c>
      <c r="CL1807" s="513" t="str">
        <f t="shared" si="1721"/>
        <v/>
      </c>
      <c r="CM1807" s="513"/>
      <c r="CN1807" s="513" t="str">
        <f t="shared" si="1722"/>
        <v/>
      </c>
      <c r="CO1807" s="513" t="str">
        <f t="shared" si="1723"/>
        <v/>
      </c>
      <c r="CR1807" s="822">
        <f t="shared" si="1724"/>
        <v>0</v>
      </c>
      <c r="CS1807" s="822">
        <f t="shared" si="1725"/>
        <v>0</v>
      </c>
      <c r="CT1807" s="823">
        <f t="shared" si="1726"/>
        <v>0</v>
      </c>
      <c r="CU1807" s="817">
        <f t="shared" si="1727"/>
        <v>0</v>
      </c>
      <c r="CV1807" s="817">
        <f t="shared" si="1728"/>
        <v>0</v>
      </c>
      <c r="CW1807" s="817">
        <f t="shared" si="1729"/>
        <v>0</v>
      </c>
      <c r="CX1807" s="817">
        <f t="shared" si="1730"/>
        <v>0</v>
      </c>
      <c r="CY1807" s="817"/>
      <c r="CZ1807" s="817">
        <f t="shared" si="1731"/>
        <v>0</v>
      </c>
      <c r="DA1807" s="817">
        <f t="shared" si="1732"/>
        <v>0</v>
      </c>
      <c r="DB1807" s="817"/>
      <c r="DC1807" s="822">
        <f t="shared" si="1733"/>
        <v>0</v>
      </c>
      <c r="DD1807" s="822">
        <f t="shared" si="1734"/>
        <v>0</v>
      </c>
    </row>
    <row r="1808" spans="1:108">
      <c r="A1808" s="388">
        <v>1602216</v>
      </c>
      <c r="B1808" s="419" t="s">
        <v>2868</v>
      </c>
      <c r="C1808" s="57">
        <f t="shared" si="1735"/>
        <v>0</v>
      </c>
      <c r="D1808" s="478"/>
      <c r="E1808" s="145"/>
      <c r="F1808" s="146"/>
      <c r="G1808" s="280"/>
      <c r="H1808" s="164">
        <f t="shared" si="1711"/>
        <v>0</v>
      </c>
      <c r="I1808" s="58"/>
      <c r="J1808" s="148"/>
      <c r="K1808" s="59"/>
      <c r="L1808" s="110"/>
      <c r="M1808" s="148"/>
      <c r="N1808" s="111"/>
      <c r="O1808" s="162"/>
      <c r="P1808" s="160"/>
      <c r="Q1808" s="300"/>
      <c r="R1808" s="162"/>
      <c r="S1808" s="160"/>
      <c r="T1808" s="300"/>
      <c r="U1808" s="162"/>
      <c r="V1808" s="160"/>
      <c r="W1808" s="300"/>
      <c r="X1808" s="162"/>
      <c r="Y1808" s="160"/>
      <c r="Z1808" s="147"/>
      <c r="AA1808" s="58"/>
      <c r="AB1808" s="148"/>
      <c r="AC1808" s="111"/>
      <c r="AD1808" s="58"/>
      <c r="AE1808" s="148"/>
      <c r="AF1808" s="59"/>
      <c r="AG1808" s="60"/>
      <c r="AH1808" s="58"/>
      <c r="AI1808" s="59"/>
      <c r="AJ1808" s="60"/>
      <c r="AK1808" s="58"/>
      <c r="AL1808" s="111"/>
      <c r="AM1808" s="111"/>
      <c r="AN1808" s="111"/>
      <c r="AO1808" s="855" t="str">
        <f t="shared" si="1712"/>
        <v/>
      </c>
      <c r="BE1808" s="244"/>
      <c r="BF1808" s="244"/>
      <c r="BG1808" s="244"/>
      <c r="BH1808" s="244"/>
      <c r="CC1808" s="513" t="str">
        <f t="shared" si="1713"/>
        <v/>
      </c>
      <c r="CD1808" s="513" t="str">
        <f t="shared" si="1714"/>
        <v/>
      </c>
      <c r="CE1808" s="513" t="str">
        <f t="shared" si="1715"/>
        <v/>
      </c>
      <c r="CF1808" s="513" t="str">
        <f t="shared" si="1716"/>
        <v/>
      </c>
      <c r="CG1808" s="513" t="str">
        <f t="shared" si="1717"/>
        <v/>
      </c>
      <c r="CH1808" s="513" t="str">
        <f t="shared" si="1718"/>
        <v/>
      </c>
      <c r="CI1808" s="513" t="str">
        <f t="shared" si="1719"/>
        <v/>
      </c>
      <c r="CJ1808" s="513"/>
      <c r="CK1808" s="513" t="str">
        <f t="shared" si="1720"/>
        <v/>
      </c>
      <c r="CL1808" s="513" t="str">
        <f t="shared" si="1721"/>
        <v/>
      </c>
      <c r="CM1808" s="513"/>
      <c r="CN1808" s="513" t="str">
        <f t="shared" si="1722"/>
        <v/>
      </c>
      <c r="CO1808" s="513" t="str">
        <f t="shared" si="1723"/>
        <v/>
      </c>
      <c r="CR1808" s="822">
        <f t="shared" si="1724"/>
        <v>0</v>
      </c>
      <c r="CS1808" s="822">
        <f t="shared" si="1725"/>
        <v>0</v>
      </c>
      <c r="CT1808" s="823">
        <f t="shared" si="1726"/>
        <v>0</v>
      </c>
      <c r="CU1808" s="817">
        <f t="shared" si="1727"/>
        <v>0</v>
      </c>
      <c r="CV1808" s="817">
        <f t="shared" si="1728"/>
        <v>0</v>
      </c>
      <c r="CW1808" s="817">
        <f t="shared" si="1729"/>
        <v>0</v>
      </c>
      <c r="CX1808" s="817">
        <f t="shared" si="1730"/>
        <v>0</v>
      </c>
      <c r="CY1808" s="817"/>
      <c r="CZ1808" s="817">
        <f t="shared" si="1731"/>
        <v>0</v>
      </c>
      <c r="DA1808" s="817">
        <f t="shared" si="1732"/>
        <v>0</v>
      </c>
      <c r="DB1808" s="817"/>
      <c r="DC1808" s="822">
        <f t="shared" si="1733"/>
        <v>0</v>
      </c>
      <c r="DD1808" s="822">
        <f t="shared" si="1734"/>
        <v>0</v>
      </c>
    </row>
    <row r="1809" spans="1:108">
      <c r="A1809" s="388">
        <v>1602221</v>
      </c>
      <c r="B1809" s="419" t="s">
        <v>2869</v>
      </c>
      <c r="C1809" s="57">
        <f t="shared" si="1735"/>
        <v>0</v>
      </c>
      <c r="D1809" s="478"/>
      <c r="E1809" s="145"/>
      <c r="F1809" s="146"/>
      <c r="G1809" s="280"/>
      <c r="H1809" s="164">
        <f t="shared" si="1711"/>
        <v>0</v>
      </c>
      <c r="I1809" s="58"/>
      <c r="J1809" s="148"/>
      <c r="K1809" s="59"/>
      <c r="L1809" s="110"/>
      <c r="M1809" s="148"/>
      <c r="N1809" s="111"/>
      <c r="O1809" s="162"/>
      <c r="P1809" s="160"/>
      <c r="Q1809" s="300"/>
      <c r="R1809" s="162"/>
      <c r="S1809" s="160"/>
      <c r="T1809" s="300"/>
      <c r="U1809" s="162"/>
      <c r="V1809" s="160"/>
      <c r="W1809" s="300"/>
      <c r="X1809" s="162"/>
      <c r="Y1809" s="160"/>
      <c r="Z1809" s="147"/>
      <c r="AA1809" s="58"/>
      <c r="AB1809" s="148"/>
      <c r="AC1809" s="111"/>
      <c r="AD1809" s="58"/>
      <c r="AE1809" s="148"/>
      <c r="AF1809" s="59"/>
      <c r="AG1809" s="60"/>
      <c r="AH1809" s="58"/>
      <c r="AI1809" s="59"/>
      <c r="AJ1809" s="60"/>
      <c r="AK1809" s="58"/>
      <c r="AL1809" s="111"/>
      <c r="AM1809" s="111"/>
      <c r="AN1809" s="111"/>
      <c r="AO1809" s="855" t="str">
        <f t="shared" si="1712"/>
        <v/>
      </c>
      <c r="BE1809" s="244"/>
      <c r="BF1809" s="244"/>
      <c r="BG1809" s="244"/>
      <c r="BH1809" s="244"/>
      <c r="CC1809" s="513" t="str">
        <f t="shared" si="1713"/>
        <v/>
      </c>
      <c r="CD1809" s="513" t="str">
        <f t="shared" si="1714"/>
        <v/>
      </c>
      <c r="CE1809" s="513" t="str">
        <f t="shared" si="1715"/>
        <v/>
      </c>
      <c r="CF1809" s="513" t="str">
        <f t="shared" si="1716"/>
        <v/>
      </c>
      <c r="CG1809" s="513" t="str">
        <f t="shared" si="1717"/>
        <v/>
      </c>
      <c r="CH1809" s="513" t="str">
        <f t="shared" si="1718"/>
        <v/>
      </c>
      <c r="CI1809" s="513" t="str">
        <f t="shared" si="1719"/>
        <v/>
      </c>
      <c r="CJ1809" s="513"/>
      <c r="CK1809" s="513" t="str">
        <f t="shared" si="1720"/>
        <v/>
      </c>
      <c r="CL1809" s="513" t="str">
        <f t="shared" si="1721"/>
        <v/>
      </c>
      <c r="CM1809" s="513"/>
      <c r="CN1809" s="513" t="str">
        <f t="shared" si="1722"/>
        <v/>
      </c>
      <c r="CO1809" s="513" t="str">
        <f t="shared" si="1723"/>
        <v/>
      </c>
      <c r="CR1809" s="822">
        <f t="shared" si="1724"/>
        <v>0</v>
      </c>
      <c r="CS1809" s="822">
        <f t="shared" si="1725"/>
        <v>0</v>
      </c>
      <c r="CT1809" s="823">
        <f t="shared" si="1726"/>
        <v>0</v>
      </c>
      <c r="CU1809" s="817">
        <f t="shared" si="1727"/>
        <v>0</v>
      </c>
      <c r="CV1809" s="817">
        <f t="shared" si="1728"/>
        <v>0</v>
      </c>
      <c r="CW1809" s="817">
        <f t="shared" si="1729"/>
        <v>0</v>
      </c>
      <c r="CX1809" s="817">
        <f t="shared" si="1730"/>
        <v>0</v>
      </c>
      <c r="CY1809" s="817"/>
      <c r="CZ1809" s="817">
        <f t="shared" si="1731"/>
        <v>0</v>
      </c>
      <c r="DA1809" s="817">
        <f t="shared" si="1732"/>
        <v>0</v>
      </c>
      <c r="DB1809" s="817"/>
      <c r="DC1809" s="822">
        <f t="shared" si="1733"/>
        <v>0</v>
      </c>
      <c r="DD1809" s="822">
        <f t="shared" si="1734"/>
        <v>0</v>
      </c>
    </row>
    <row r="1810" spans="1:108" ht="21">
      <c r="A1810" s="388">
        <v>1602222</v>
      </c>
      <c r="B1810" s="419" t="s">
        <v>2870</v>
      </c>
      <c r="C1810" s="57">
        <f t="shared" si="1735"/>
        <v>0</v>
      </c>
      <c r="D1810" s="478"/>
      <c r="E1810" s="145"/>
      <c r="F1810" s="146"/>
      <c r="G1810" s="280"/>
      <c r="H1810" s="164">
        <f t="shared" si="1711"/>
        <v>0</v>
      </c>
      <c r="I1810" s="58"/>
      <c r="J1810" s="148"/>
      <c r="K1810" s="59"/>
      <c r="L1810" s="110"/>
      <c r="M1810" s="148"/>
      <c r="N1810" s="111"/>
      <c r="O1810" s="162"/>
      <c r="P1810" s="160"/>
      <c r="Q1810" s="300"/>
      <c r="R1810" s="162"/>
      <c r="S1810" s="160"/>
      <c r="T1810" s="300"/>
      <c r="U1810" s="162"/>
      <c r="V1810" s="160"/>
      <c r="W1810" s="300"/>
      <c r="X1810" s="162"/>
      <c r="Y1810" s="160"/>
      <c r="Z1810" s="147"/>
      <c r="AA1810" s="58"/>
      <c r="AB1810" s="148"/>
      <c r="AC1810" s="111"/>
      <c r="AD1810" s="58"/>
      <c r="AE1810" s="148"/>
      <c r="AF1810" s="59"/>
      <c r="AG1810" s="60"/>
      <c r="AH1810" s="58"/>
      <c r="AI1810" s="59"/>
      <c r="AJ1810" s="60"/>
      <c r="AK1810" s="58"/>
      <c r="AL1810" s="111"/>
      <c r="AM1810" s="111"/>
      <c r="AN1810" s="111"/>
      <c r="AO1810" s="855" t="str">
        <f t="shared" si="1712"/>
        <v/>
      </c>
      <c r="BE1810" s="244"/>
      <c r="BF1810" s="244"/>
      <c r="BG1810" s="244"/>
      <c r="BH1810" s="244"/>
      <c r="CC1810" s="513" t="str">
        <f t="shared" si="1713"/>
        <v/>
      </c>
      <c r="CD1810" s="513" t="str">
        <f t="shared" si="1714"/>
        <v/>
      </c>
      <c r="CE1810" s="513" t="str">
        <f t="shared" si="1715"/>
        <v/>
      </c>
      <c r="CF1810" s="513" t="str">
        <f t="shared" si="1716"/>
        <v/>
      </c>
      <c r="CG1810" s="513" t="str">
        <f t="shared" si="1717"/>
        <v/>
      </c>
      <c r="CH1810" s="513" t="str">
        <f t="shared" si="1718"/>
        <v/>
      </c>
      <c r="CI1810" s="513" t="str">
        <f t="shared" si="1719"/>
        <v/>
      </c>
      <c r="CJ1810" s="513"/>
      <c r="CK1810" s="513" t="str">
        <f t="shared" si="1720"/>
        <v/>
      </c>
      <c r="CL1810" s="513" t="str">
        <f t="shared" si="1721"/>
        <v/>
      </c>
      <c r="CM1810" s="513"/>
      <c r="CN1810" s="513" t="str">
        <f t="shared" si="1722"/>
        <v/>
      </c>
      <c r="CO1810" s="513" t="str">
        <f t="shared" si="1723"/>
        <v/>
      </c>
      <c r="CR1810" s="822">
        <f t="shared" si="1724"/>
        <v>0</v>
      </c>
      <c r="CS1810" s="822">
        <f t="shared" si="1725"/>
        <v>0</v>
      </c>
      <c r="CT1810" s="823">
        <f t="shared" si="1726"/>
        <v>0</v>
      </c>
      <c r="CU1810" s="817">
        <f t="shared" si="1727"/>
        <v>0</v>
      </c>
      <c r="CV1810" s="817">
        <f t="shared" si="1728"/>
        <v>0</v>
      </c>
      <c r="CW1810" s="817">
        <f t="shared" si="1729"/>
        <v>0</v>
      </c>
      <c r="CX1810" s="817">
        <f t="shared" si="1730"/>
        <v>0</v>
      </c>
      <c r="CY1810" s="817"/>
      <c r="CZ1810" s="817">
        <f t="shared" si="1731"/>
        <v>0</v>
      </c>
      <c r="DA1810" s="817">
        <f t="shared" si="1732"/>
        <v>0</v>
      </c>
      <c r="DB1810" s="817"/>
      <c r="DC1810" s="822">
        <f t="shared" si="1733"/>
        <v>0</v>
      </c>
      <c r="DD1810" s="822">
        <f t="shared" si="1734"/>
        <v>0</v>
      </c>
    </row>
    <row r="1811" spans="1:108" ht="21">
      <c r="A1811" s="388">
        <v>1602223</v>
      </c>
      <c r="B1811" s="419" t="s">
        <v>2871</v>
      </c>
      <c r="C1811" s="57">
        <f t="shared" si="1735"/>
        <v>0</v>
      </c>
      <c r="D1811" s="478"/>
      <c r="E1811" s="145"/>
      <c r="F1811" s="146"/>
      <c r="G1811" s="280"/>
      <c r="H1811" s="164">
        <f t="shared" si="1711"/>
        <v>0</v>
      </c>
      <c r="I1811" s="58"/>
      <c r="J1811" s="148"/>
      <c r="K1811" s="59"/>
      <c r="L1811" s="110"/>
      <c r="M1811" s="148"/>
      <c r="N1811" s="111"/>
      <c r="O1811" s="162"/>
      <c r="P1811" s="160"/>
      <c r="Q1811" s="300"/>
      <c r="R1811" s="162"/>
      <c r="S1811" s="160"/>
      <c r="T1811" s="300"/>
      <c r="U1811" s="162"/>
      <c r="V1811" s="160"/>
      <c r="W1811" s="300"/>
      <c r="X1811" s="162"/>
      <c r="Y1811" s="160"/>
      <c r="Z1811" s="147"/>
      <c r="AA1811" s="58"/>
      <c r="AB1811" s="148"/>
      <c r="AC1811" s="111"/>
      <c r="AD1811" s="58"/>
      <c r="AE1811" s="148"/>
      <c r="AF1811" s="59"/>
      <c r="AG1811" s="60"/>
      <c r="AH1811" s="58"/>
      <c r="AI1811" s="59"/>
      <c r="AJ1811" s="60"/>
      <c r="AK1811" s="58"/>
      <c r="AL1811" s="111"/>
      <c r="AM1811" s="111"/>
      <c r="AN1811" s="111"/>
      <c r="AO1811" s="855" t="str">
        <f t="shared" si="1712"/>
        <v/>
      </c>
      <c r="BE1811" s="244"/>
      <c r="BF1811" s="244"/>
      <c r="BG1811" s="244"/>
      <c r="BH1811" s="244"/>
      <c r="CC1811" s="513" t="str">
        <f t="shared" si="1713"/>
        <v/>
      </c>
      <c r="CD1811" s="513" t="str">
        <f t="shared" si="1714"/>
        <v/>
      </c>
      <c r="CE1811" s="513" t="str">
        <f t="shared" si="1715"/>
        <v/>
      </c>
      <c r="CF1811" s="513" t="str">
        <f t="shared" si="1716"/>
        <v/>
      </c>
      <c r="CG1811" s="513" t="str">
        <f t="shared" si="1717"/>
        <v/>
      </c>
      <c r="CH1811" s="513" t="str">
        <f t="shared" si="1718"/>
        <v/>
      </c>
      <c r="CI1811" s="513" t="str">
        <f t="shared" si="1719"/>
        <v/>
      </c>
      <c r="CJ1811" s="513"/>
      <c r="CK1811" s="513" t="str">
        <f t="shared" si="1720"/>
        <v/>
      </c>
      <c r="CL1811" s="513" t="str">
        <f t="shared" si="1721"/>
        <v/>
      </c>
      <c r="CM1811" s="513"/>
      <c r="CN1811" s="513" t="str">
        <f t="shared" si="1722"/>
        <v/>
      </c>
      <c r="CO1811" s="513" t="str">
        <f t="shared" si="1723"/>
        <v/>
      </c>
      <c r="CR1811" s="822">
        <f t="shared" si="1724"/>
        <v>0</v>
      </c>
      <c r="CS1811" s="822">
        <f t="shared" si="1725"/>
        <v>0</v>
      </c>
      <c r="CT1811" s="823">
        <f t="shared" si="1726"/>
        <v>0</v>
      </c>
      <c r="CU1811" s="817">
        <f t="shared" si="1727"/>
        <v>0</v>
      </c>
      <c r="CV1811" s="817">
        <f t="shared" si="1728"/>
        <v>0</v>
      </c>
      <c r="CW1811" s="817">
        <f t="shared" si="1729"/>
        <v>0</v>
      </c>
      <c r="CX1811" s="817">
        <f t="shared" si="1730"/>
        <v>0</v>
      </c>
      <c r="CY1811" s="817"/>
      <c r="CZ1811" s="817">
        <f t="shared" si="1731"/>
        <v>0</v>
      </c>
      <c r="DA1811" s="817">
        <f t="shared" si="1732"/>
        <v>0</v>
      </c>
      <c r="DB1811" s="817"/>
      <c r="DC1811" s="822">
        <f t="shared" si="1733"/>
        <v>0</v>
      </c>
      <c r="DD1811" s="822">
        <f t="shared" si="1734"/>
        <v>0</v>
      </c>
    </row>
    <row r="1812" spans="1:108" ht="21">
      <c r="A1812" s="388">
        <v>1602224</v>
      </c>
      <c r="B1812" s="419" t="s">
        <v>2872</v>
      </c>
      <c r="C1812" s="57">
        <f t="shared" si="1735"/>
        <v>0</v>
      </c>
      <c r="D1812" s="478"/>
      <c r="E1812" s="145"/>
      <c r="F1812" s="146"/>
      <c r="G1812" s="280"/>
      <c r="H1812" s="164">
        <f t="shared" si="1711"/>
        <v>0</v>
      </c>
      <c r="I1812" s="58"/>
      <c r="J1812" s="148"/>
      <c r="K1812" s="59"/>
      <c r="L1812" s="110"/>
      <c r="M1812" s="148"/>
      <c r="N1812" s="111"/>
      <c r="O1812" s="162"/>
      <c r="P1812" s="160"/>
      <c r="Q1812" s="300"/>
      <c r="R1812" s="162"/>
      <c r="S1812" s="160"/>
      <c r="T1812" s="300"/>
      <c r="U1812" s="162"/>
      <c r="V1812" s="160"/>
      <c r="W1812" s="300"/>
      <c r="X1812" s="162"/>
      <c r="Y1812" s="160"/>
      <c r="Z1812" s="147"/>
      <c r="AA1812" s="58"/>
      <c r="AB1812" s="148"/>
      <c r="AC1812" s="111"/>
      <c r="AD1812" s="58"/>
      <c r="AE1812" s="148"/>
      <c r="AF1812" s="59"/>
      <c r="AG1812" s="60"/>
      <c r="AH1812" s="58"/>
      <c r="AI1812" s="59"/>
      <c r="AJ1812" s="60"/>
      <c r="AK1812" s="58"/>
      <c r="AL1812" s="111"/>
      <c r="AM1812" s="111"/>
      <c r="AN1812" s="111"/>
      <c r="AO1812" s="855" t="str">
        <f t="shared" si="1712"/>
        <v/>
      </c>
      <c r="BE1812" s="244"/>
      <c r="BF1812" s="244"/>
      <c r="BG1812" s="244"/>
      <c r="BH1812" s="244"/>
      <c r="CC1812" s="513" t="str">
        <f t="shared" si="1713"/>
        <v/>
      </c>
      <c r="CD1812" s="513" t="str">
        <f t="shared" si="1714"/>
        <v/>
      </c>
      <c r="CE1812" s="513" t="str">
        <f t="shared" si="1715"/>
        <v/>
      </c>
      <c r="CF1812" s="513" t="str">
        <f t="shared" si="1716"/>
        <v/>
      </c>
      <c r="CG1812" s="513" t="str">
        <f t="shared" si="1717"/>
        <v/>
      </c>
      <c r="CH1812" s="513" t="str">
        <f t="shared" si="1718"/>
        <v/>
      </c>
      <c r="CI1812" s="513" t="str">
        <f t="shared" si="1719"/>
        <v/>
      </c>
      <c r="CJ1812" s="513"/>
      <c r="CK1812" s="513" t="str">
        <f t="shared" si="1720"/>
        <v/>
      </c>
      <c r="CL1812" s="513" t="str">
        <f t="shared" si="1721"/>
        <v/>
      </c>
      <c r="CM1812" s="513"/>
      <c r="CN1812" s="513" t="str">
        <f t="shared" si="1722"/>
        <v/>
      </c>
      <c r="CO1812" s="513" t="str">
        <f t="shared" si="1723"/>
        <v/>
      </c>
      <c r="CR1812" s="822">
        <f t="shared" si="1724"/>
        <v>0</v>
      </c>
      <c r="CS1812" s="822">
        <f t="shared" si="1725"/>
        <v>0</v>
      </c>
      <c r="CT1812" s="823">
        <f t="shared" si="1726"/>
        <v>0</v>
      </c>
      <c r="CU1812" s="817">
        <f t="shared" si="1727"/>
        <v>0</v>
      </c>
      <c r="CV1812" s="817">
        <f t="shared" si="1728"/>
        <v>0</v>
      </c>
      <c r="CW1812" s="817">
        <f t="shared" si="1729"/>
        <v>0</v>
      </c>
      <c r="CX1812" s="817">
        <f t="shared" si="1730"/>
        <v>0</v>
      </c>
      <c r="CY1812" s="817"/>
      <c r="CZ1812" s="817">
        <f t="shared" si="1731"/>
        <v>0</v>
      </c>
      <c r="DA1812" s="817">
        <f t="shared" si="1732"/>
        <v>0</v>
      </c>
      <c r="DB1812" s="817"/>
      <c r="DC1812" s="822">
        <f t="shared" si="1733"/>
        <v>0</v>
      </c>
      <c r="DD1812" s="822">
        <f t="shared" si="1734"/>
        <v>0</v>
      </c>
    </row>
    <row r="1813" spans="1:108">
      <c r="A1813" s="388">
        <v>1602225</v>
      </c>
      <c r="B1813" s="419" t="s">
        <v>2873</v>
      </c>
      <c r="C1813" s="57">
        <f t="shared" si="1735"/>
        <v>0</v>
      </c>
      <c r="D1813" s="478"/>
      <c r="E1813" s="145"/>
      <c r="F1813" s="146"/>
      <c r="G1813" s="280"/>
      <c r="H1813" s="164">
        <f t="shared" si="1711"/>
        <v>0</v>
      </c>
      <c r="I1813" s="58"/>
      <c r="J1813" s="148"/>
      <c r="K1813" s="59"/>
      <c r="L1813" s="110"/>
      <c r="M1813" s="148"/>
      <c r="N1813" s="111"/>
      <c r="O1813" s="162"/>
      <c r="P1813" s="160"/>
      <c r="Q1813" s="300"/>
      <c r="R1813" s="162"/>
      <c r="S1813" s="160"/>
      <c r="T1813" s="300"/>
      <c r="U1813" s="162"/>
      <c r="V1813" s="160"/>
      <c r="W1813" s="300"/>
      <c r="X1813" s="162"/>
      <c r="Y1813" s="160"/>
      <c r="Z1813" s="147"/>
      <c r="AA1813" s="58"/>
      <c r="AB1813" s="148"/>
      <c r="AC1813" s="111"/>
      <c r="AD1813" s="58"/>
      <c r="AE1813" s="148"/>
      <c r="AF1813" s="59"/>
      <c r="AG1813" s="60"/>
      <c r="AH1813" s="58"/>
      <c r="AI1813" s="59"/>
      <c r="AJ1813" s="60"/>
      <c r="AK1813" s="58"/>
      <c r="AL1813" s="111"/>
      <c r="AM1813" s="111"/>
      <c r="AN1813" s="111"/>
      <c r="AO1813" s="855" t="str">
        <f t="shared" si="1712"/>
        <v/>
      </c>
      <c r="BE1813" s="244"/>
      <c r="BF1813" s="244"/>
      <c r="BG1813" s="244"/>
      <c r="BH1813" s="244"/>
      <c r="CC1813" s="513" t="str">
        <f t="shared" si="1713"/>
        <v/>
      </c>
      <c r="CD1813" s="513" t="str">
        <f t="shared" si="1714"/>
        <v/>
      </c>
      <c r="CE1813" s="513" t="str">
        <f t="shared" si="1715"/>
        <v/>
      </c>
      <c r="CF1813" s="513" t="str">
        <f t="shared" si="1716"/>
        <v/>
      </c>
      <c r="CG1813" s="513" t="str">
        <f t="shared" si="1717"/>
        <v/>
      </c>
      <c r="CH1813" s="513" t="str">
        <f t="shared" si="1718"/>
        <v/>
      </c>
      <c r="CI1813" s="513" t="str">
        <f t="shared" si="1719"/>
        <v/>
      </c>
      <c r="CJ1813" s="513"/>
      <c r="CK1813" s="513" t="str">
        <f t="shared" si="1720"/>
        <v/>
      </c>
      <c r="CL1813" s="513" t="str">
        <f t="shared" si="1721"/>
        <v/>
      </c>
      <c r="CM1813" s="513"/>
      <c r="CN1813" s="513" t="str">
        <f t="shared" si="1722"/>
        <v/>
      </c>
      <c r="CO1813" s="513" t="str">
        <f t="shared" si="1723"/>
        <v/>
      </c>
      <c r="CR1813" s="822">
        <f t="shared" si="1724"/>
        <v>0</v>
      </c>
      <c r="CS1813" s="822">
        <f t="shared" si="1725"/>
        <v>0</v>
      </c>
      <c r="CT1813" s="823">
        <f t="shared" si="1726"/>
        <v>0</v>
      </c>
      <c r="CU1813" s="817">
        <f t="shared" si="1727"/>
        <v>0</v>
      </c>
      <c r="CV1813" s="817">
        <f t="shared" si="1728"/>
        <v>0</v>
      </c>
      <c r="CW1813" s="817">
        <f t="shared" si="1729"/>
        <v>0</v>
      </c>
      <c r="CX1813" s="817">
        <f t="shared" si="1730"/>
        <v>0</v>
      </c>
      <c r="CY1813" s="817"/>
      <c r="CZ1813" s="817">
        <f t="shared" si="1731"/>
        <v>0</v>
      </c>
      <c r="DA1813" s="817">
        <f t="shared" si="1732"/>
        <v>0</v>
      </c>
      <c r="DB1813" s="817"/>
      <c r="DC1813" s="822">
        <f t="shared" si="1733"/>
        <v>0</v>
      </c>
      <c r="DD1813" s="822">
        <f t="shared" si="1734"/>
        <v>0</v>
      </c>
    </row>
    <row r="1814" spans="1:108">
      <c r="A1814" s="388">
        <v>1602231</v>
      </c>
      <c r="B1814" s="419" t="s">
        <v>2874</v>
      </c>
      <c r="C1814" s="57">
        <f t="shared" si="1735"/>
        <v>0</v>
      </c>
      <c r="D1814" s="478"/>
      <c r="E1814" s="145"/>
      <c r="F1814" s="146"/>
      <c r="G1814" s="280"/>
      <c r="H1814" s="164">
        <f t="shared" si="1711"/>
        <v>0</v>
      </c>
      <c r="I1814" s="58"/>
      <c r="J1814" s="148"/>
      <c r="K1814" s="59"/>
      <c r="L1814" s="110"/>
      <c r="M1814" s="148"/>
      <c r="N1814" s="111"/>
      <c r="O1814" s="162"/>
      <c r="P1814" s="160"/>
      <c r="Q1814" s="300"/>
      <c r="R1814" s="162"/>
      <c r="S1814" s="160"/>
      <c r="T1814" s="300"/>
      <c r="U1814" s="162"/>
      <c r="V1814" s="160"/>
      <c r="W1814" s="300"/>
      <c r="X1814" s="162"/>
      <c r="Y1814" s="160"/>
      <c r="Z1814" s="147"/>
      <c r="AA1814" s="58"/>
      <c r="AB1814" s="148"/>
      <c r="AC1814" s="111"/>
      <c r="AD1814" s="58"/>
      <c r="AE1814" s="148"/>
      <c r="AF1814" s="59"/>
      <c r="AG1814" s="60"/>
      <c r="AH1814" s="58"/>
      <c r="AI1814" s="59"/>
      <c r="AJ1814" s="60"/>
      <c r="AK1814" s="58"/>
      <c r="AL1814" s="111"/>
      <c r="AM1814" s="111"/>
      <c r="AN1814" s="111"/>
      <c r="AO1814" s="855" t="str">
        <f t="shared" si="1712"/>
        <v/>
      </c>
      <c r="BE1814" s="244"/>
      <c r="BF1814" s="244"/>
      <c r="BG1814" s="244"/>
      <c r="BH1814" s="244"/>
      <c r="CC1814" s="513" t="str">
        <f t="shared" si="1713"/>
        <v/>
      </c>
      <c r="CD1814" s="513" t="str">
        <f t="shared" si="1714"/>
        <v/>
      </c>
      <c r="CE1814" s="513" t="str">
        <f t="shared" si="1715"/>
        <v/>
      </c>
      <c r="CF1814" s="513" t="str">
        <f t="shared" si="1716"/>
        <v/>
      </c>
      <c r="CG1814" s="513" t="str">
        <f t="shared" si="1717"/>
        <v/>
      </c>
      <c r="CH1814" s="513" t="str">
        <f t="shared" si="1718"/>
        <v/>
      </c>
      <c r="CI1814" s="513" t="str">
        <f t="shared" si="1719"/>
        <v/>
      </c>
      <c r="CJ1814" s="513"/>
      <c r="CK1814" s="513" t="str">
        <f t="shared" si="1720"/>
        <v/>
      </c>
      <c r="CL1814" s="513" t="str">
        <f t="shared" si="1721"/>
        <v/>
      </c>
      <c r="CM1814" s="513"/>
      <c r="CN1814" s="513" t="str">
        <f t="shared" si="1722"/>
        <v/>
      </c>
      <c r="CO1814" s="513" t="str">
        <f t="shared" si="1723"/>
        <v/>
      </c>
      <c r="CR1814" s="822">
        <f t="shared" si="1724"/>
        <v>0</v>
      </c>
      <c r="CS1814" s="822">
        <f t="shared" si="1725"/>
        <v>0</v>
      </c>
      <c r="CT1814" s="823">
        <f t="shared" si="1726"/>
        <v>0</v>
      </c>
      <c r="CU1814" s="817">
        <f t="shared" si="1727"/>
        <v>0</v>
      </c>
      <c r="CV1814" s="817">
        <f t="shared" si="1728"/>
        <v>0</v>
      </c>
      <c r="CW1814" s="817">
        <f t="shared" si="1729"/>
        <v>0</v>
      </c>
      <c r="CX1814" s="817">
        <f t="shared" si="1730"/>
        <v>0</v>
      </c>
      <c r="CY1814" s="817"/>
      <c r="CZ1814" s="817">
        <f t="shared" si="1731"/>
        <v>0</v>
      </c>
      <c r="DA1814" s="817">
        <f t="shared" si="1732"/>
        <v>0</v>
      </c>
      <c r="DB1814" s="817"/>
      <c r="DC1814" s="822">
        <f t="shared" si="1733"/>
        <v>0</v>
      </c>
      <c r="DD1814" s="822">
        <f t="shared" si="1734"/>
        <v>0</v>
      </c>
    </row>
    <row r="1815" spans="1:108">
      <c r="A1815" s="388">
        <v>1602232</v>
      </c>
      <c r="B1815" s="419" t="s">
        <v>2875</v>
      </c>
      <c r="C1815" s="57">
        <f t="shared" si="1735"/>
        <v>0</v>
      </c>
      <c r="D1815" s="478"/>
      <c r="E1815" s="145"/>
      <c r="F1815" s="146"/>
      <c r="G1815" s="280"/>
      <c r="H1815" s="164">
        <f t="shared" si="1711"/>
        <v>0</v>
      </c>
      <c r="I1815" s="58"/>
      <c r="J1815" s="148"/>
      <c r="K1815" s="59"/>
      <c r="L1815" s="110"/>
      <c r="M1815" s="148"/>
      <c r="N1815" s="111"/>
      <c r="O1815" s="162"/>
      <c r="P1815" s="160"/>
      <c r="Q1815" s="300"/>
      <c r="R1815" s="162"/>
      <c r="S1815" s="160"/>
      <c r="T1815" s="300"/>
      <c r="U1815" s="162"/>
      <c r="V1815" s="160"/>
      <c r="W1815" s="300"/>
      <c r="X1815" s="162"/>
      <c r="Y1815" s="160"/>
      <c r="Z1815" s="147"/>
      <c r="AA1815" s="58"/>
      <c r="AB1815" s="148"/>
      <c r="AC1815" s="111"/>
      <c r="AD1815" s="58"/>
      <c r="AE1815" s="148"/>
      <c r="AF1815" s="59"/>
      <c r="AG1815" s="60"/>
      <c r="AH1815" s="58"/>
      <c r="AI1815" s="59"/>
      <c r="AJ1815" s="60"/>
      <c r="AK1815" s="58"/>
      <c r="AL1815" s="111"/>
      <c r="AM1815" s="111"/>
      <c r="AN1815" s="111"/>
      <c r="AO1815" s="855" t="str">
        <f t="shared" si="1712"/>
        <v/>
      </c>
      <c r="BE1815" s="244"/>
      <c r="BF1815" s="244"/>
      <c r="BG1815" s="244"/>
      <c r="BH1815" s="244"/>
      <c r="CC1815" s="513" t="str">
        <f t="shared" si="1713"/>
        <v/>
      </c>
      <c r="CD1815" s="513" t="str">
        <f t="shared" si="1714"/>
        <v/>
      </c>
      <c r="CE1815" s="513" t="str">
        <f t="shared" si="1715"/>
        <v/>
      </c>
      <c r="CF1815" s="513" t="str">
        <f t="shared" si="1716"/>
        <v/>
      </c>
      <c r="CG1815" s="513" t="str">
        <f t="shared" si="1717"/>
        <v/>
      </c>
      <c r="CH1815" s="513" t="str">
        <f t="shared" si="1718"/>
        <v/>
      </c>
      <c r="CI1815" s="513" t="str">
        <f t="shared" si="1719"/>
        <v/>
      </c>
      <c r="CJ1815" s="513"/>
      <c r="CK1815" s="513" t="str">
        <f t="shared" si="1720"/>
        <v/>
      </c>
      <c r="CL1815" s="513" t="str">
        <f t="shared" si="1721"/>
        <v/>
      </c>
      <c r="CM1815" s="513"/>
      <c r="CN1815" s="513" t="str">
        <f t="shared" si="1722"/>
        <v/>
      </c>
      <c r="CO1815" s="513" t="str">
        <f t="shared" si="1723"/>
        <v/>
      </c>
      <c r="CR1815" s="822">
        <f t="shared" si="1724"/>
        <v>0</v>
      </c>
      <c r="CS1815" s="822">
        <f t="shared" si="1725"/>
        <v>0</v>
      </c>
      <c r="CT1815" s="823">
        <f t="shared" si="1726"/>
        <v>0</v>
      </c>
      <c r="CU1815" s="817">
        <f t="shared" si="1727"/>
        <v>0</v>
      </c>
      <c r="CV1815" s="817">
        <f t="shared" si="1728"/>
        <v>0</v>
      </c>
      <c r="CW1815" s="817">
        <f t="shared" si="1729"/>
        <v>0</v>
      </c>
      <c r="CX1815" s="817">
        <f t="shared" si="1730"/>
        <v>0</v>
      </c>
      <c r="CY1815" s="817"/>
      <c r="CZ1815" s="817">
        <f t="shared" si="1731"/>
        <v>0</v>
      </c>
      <c r="DA1815" s="817">
        <f t="shared" si="1732"/>
        <v>0</v>
      </c>
      <c r="DB1815" s="817"/>
      <c r="DC1815" s="822">
        <f t="shared" si="1733"/>
        <v>0</v>
      </c>
      <c r="DD1815" s="822">
        <f t="shared" si="1734"/>
        <v>0</v>
      </c>
    </row>
    <row r="1816" spans="1:108">
      <c r="A1816" s="388">
        <v>1602233</v>
      </c>
      <c r="B1816" s="419" t="s">
        <v>2876</v>
      </c>
      <c r="C1816" s="57">
        <f t="shared" si="1735"/>
        <v>0</v>
      </c>
      <c r="D1816" s="478"/>
      <c r="E1816" s="145"/>
      <c r="F1816" s="146"/>
      <c r="G1816" s="280"/>
      <c r="H1816" s="164">
        <f t="shared" si="1711"/>
        <v>0</v>
      </c>
      <c r="I1816" s="58"/>
      <c r="J1816" s="148"/>
      <c r="K1816" s="59"/>
      <c r="L1816" s="110"/>
      <c r="M1816" s="148"/>
      <c r="N1816" s="111"/>
      <c r="O1816" s="162"/>
      <c r="P1816" s="160"/>
      <c r="Q1816" s="300"/>
      <c r="R1816" s="162"/>
      <c r="S1816" s="160"/>
      <c r="T1816" s="300"/>
      <c r="U1816" s="162"/>
      <c r="V1816" s="160"/>
      <c r="W1816" s="300"/>
      <c r="X1816" s="162"/>
      <c r="Y1816" s="160"/>
      <c r="Z1816" s="147"/>
      <c r="AA1816" s="58"/>
      <c r="AB1816" s="148"/>
      <c r="AC1816" s="111"/>
      <c r="AD1816" s="58"/>
      <c r="AE1816" s="148"/>
      <c r="AF1816" s="59"/>
      <c r="AG1816" s="60"/>
      <c r="AH1816" s="58"/>
      <c r="AI1816" s="59"/>
      <c r="AJ1816" s="60"/>
      <c r="AK1816" s="58"/>
      <c r="AL1816" s="111"/>
      <c r="AM1816" s="111"/>
      <c r="AN1816" s="111"/>
      <c r="AO1816" s="855" t="str">
        <f t="shared" si="1712"/>
        <v/>
      </c>
      <c r="BE1816" s="244"/>
      <c r="BF1816" s="244"/>
      <c r="BG1816" s="244"/>
      <c r="BH1816" s="244"/>
      <c r="CC1816" s="513" t="str">
        <f t="shared" si="1713"/>
        <v/>
      </c>
      <c r="CD1816" s="513" t="str">
        <f t="shared" si="1714"/>
        <v/>
      </c>
      <c r="CE1816" s="513" t="str">
        <f t="shared" si="1715"/>
        <v/>
      </c>
      <c r="CF1816" s="513" t="str">
        <f t="shared" si="1716"/>
        <v/>
      </c>
      <c r="CG1816" s="513" t="str">
        <f t="shared" si="1717"/>
        <v/>
      </c>
      <c r="CH1816" s="513" t="str">
        <f t="shared" si="1718"/>
        <v/>
      </c>
      <c r="CI1816" s="513" t="str">
        <f t="shared" si="1719"/>
        <v/>
      </c>
      <c r="CJ1816" s="513"/>
      <c r="CK1816" s="513" t="str">
        <f t="shared" si="1720"/>
        <v/>
      </c>
      <c r="CL1816" s="513" t="str">
        <f t="shared" si="1721"/>
        <v/>
      </c>
      <c r="CM1816" s="513"/>
      <c r="CN1816" s="513" t="str">
        <f t="shared" si="1722"/>
        <v/>
      </c>
      <c r="CO1816" s="513" t="str">
        <f t="shared" si="1723"/>
        <v/>
      </c>
      <c r="CR1816" s="822">
        <f t="shared" si="1724"/>
        <v>0</v>
      </c>
      <c r="CS1816" s="822">
        <f t="shared" si="1725"/>
        <v>0</v>
      </c>
      <c r="CT1816" s="823">
        <f t="shared" si="1726"/>
        <v>0</v>
      </c>
      <c r="CU1816" s="817">
        <f t="shared" si="1727"/>
        <v>0</v>
      </c>
      <c r="CV1816" s="817">
        <f t="shared" si="1728"/>
        <v>0</v>
      </c>
      <c r="CW1816" s="817">
        <f t="shared" si="1729"/>
        <v>0</v>
      </c>
      <c r="CX1816" s="817">
        <f t="shared" si="1730"/>
        <v>0</v>
      </c>
      <c r="CY1816" s="817"/>
      <c r="CZ1816" s="817">
        <f t="shared" si="1731"/>
        <v>0</v>
      </c>
      <c r="DA1816" s="817">
        <f t="shared" si="1732"/>
        <v>0</v>
      </c>
      <c r="DB1816" s="817"/>
      <c r="DC1816" s="822">
        <f t="shared" si="1733"/>
        <v>0</v>
      </c>
      <c r="DD1816" s="822">
        <f t="shared" si="1734"/>
        <v>0</v>
      </c>
    </row>
    <row r="1817" spans="1:108">
      <c r="A1817" s="388">
        <v>1602240</v>
      </c>
      <c r="B1817" s="419" t="s">
        <v>2877</v>
      </c>
      <c r="C1817" s="57">
        <f t="shared" si="1735"/>
        <v>0</v>
      </c>
      <c r="D1817" s="478"/>
      <c r="E1817" s="145"/>
      <c r="F1817" s="146"/>
      <c r="G1817" s="280"/>
      <c r="H1817" s="164">
        <f t="shared" si="1711"/>
        <v>0</v>
      </c>
      <c r="I1817" s="58"/>
      <c r="J1817" s="148"/>
      <c r="K1817" s="59"/>
      <c r="L1817" s="110"/>
      <c r="M1817" s="148"/>
      <c r="N1817" s="111"/>
      <c r="O1817" s="162"/>
      <c r="P1817" s="160"/>
      <c r="Q1817" s="300"/>
      <c r="R1817" s="162"/>
      <c r="S1817" s="160"/>
      <c r="T1817" s="300"/>
      <c r="U1817" s="162"/>
      <c r="V1817" s="160"/>
      <c r="W1817" s="300"/>
      <c r="X1817" s="162"/>
      <c r="Y1817" s="160"/>
      <c r="Z1817" s="147"/>
      <c r="AA1817" s="58"/>
      <c r="AB1817" s="148"/>
      <c r="AC1817" s="111"/>
      <c r="AD1817" s="58"/>
      <c r="AE1817" s="148"/>
      <c r="AF1817" s="59"/>
      <c r="AG1817" s="60"/>
      <c r="AH1817" s="58"/>
      <c r="AI1817" s="59"/>
      <c r="AJ1817" s="60"/>
      <c r="AK1817" s="58"/>
      <c r="AL1817" s="111"/>
      <c r="AM1817" s="111"/>
      <c r="AN1817" s="111"/>
      <c r="AO1817" s="855" t="str">
        <f t="shared" si="1712"/>
        <v/>
      </c>
      <c r="BE1817" s="244"/>
      <c r="BF1817" s="244"/>
      <c r="BG1817" s="244"/>
      <c r="BH1817" s="244"/>
      <c r="CC1817" s="513" t="str">
        <f t="shared" si="1713"/>
        <v/>
      </c>
      <c r="CD1817" s="513" t="str">
        <f t="shared" si="1714"/>
        <v/>
      </c>
      <c r="CE1817" s="513" t="str">
        <f t="shared" si="1715"/>
        <v/>
      </c>
      <c r="CF1817" s="513" t="str">
        <f t="shared" si="1716"/>
        <v/>
      </c>
      <c r="CG1817" s="513" t="str">
        <f t="shared" si="1717"/>
        <v/>
      </c>
      <c r="CH1817" s="513" t="str">
        <f t="shared" si="1718"/>
        <v/>
      </c>
      <c r="CI1817" s="513" t="str">
        <f t="shared" si="1719"/>
        <v/>
      </c>
      <c r="CJ1817" s="513"/>
      <c r="CK1817" s="513" t="str">
        <f t="shared" si="1720"/>
        <v/>
      </c>
      <c r="CL1817" s="513" t="str">
        <f t="shared" si="1721"/>
        <v/>
      </c>
      <c r="CM1817" s="513"/>
      <c r="CN1817" s="513" t="str">
        <f t="shared" si="1722"/>
        <v/>
      </c>
      <c r="CO1817" s="513" t="str">
        <f t="shared" si="1723"/>
        <v/>
      </c>
      <c r="CR1817" s="822">
        <f t="shared" si="1724"/>
        <v>0</v>
      </c>
      <c r="CS1817" s="822">
        <f t="shared" si="1725"/>
        <v>0</v>
      </c>
      <c r="CT1817" s="823">
        <f t="shared" si="1726"/>
        <v>0</v>
      </c>
      <c r="CU1817" s="817">
        <f t="shared" si="1727"/>
        <v>0</v>
      </c>
      <c r="CV1817" s="817">
        <f t="shared" si="1728"/>
        <v>0</v>
      </c>
      <c r="CW1817" s="817">
        <f t="shared" si="1729"/>
        <v>0</v>
      </c>
      <c r="CX1817" s="817">
        <f t="shared" si="1730"/>
        <v>0</v>
      </c>
      <c r="CY1817" s="817"/>
      <c r="CZ1817" s="817">
        <f t="shared" si="1731"/>
        <v>0</v>
      </c>
      <c r="DA1817" s="817">
        <f t="shared" si="1732"/>
        <v>0</v>
      </c>
      <c r="DB1817" s="817"/>
      <c r="DC1817" s="822">
        <f t="shared" si="1733"/>
        <v>0</v>
      </c>
      <c r="DD1817" s="822">
        <f t="shared" si="1734"/>
        <v>0</v>
      </c>
    </row>
    <row r="1818" spans="1:108">
      <c r="A1818" s="388">
        <v>1602241</v>
      </c>
      <c r="B1818" s="419" t="s">
        <v>2878</v>
      </c>
      <c r="C1818" s="57">
        <f t="shared" si="1735"/>
        <v>0</v>
      </c>
      <c r="D1818" s="478"/>
      <c r="E1818" s="145"/>
      <c r="F1818" s="146"/>
      <c r="G1818" s="280"/>
      <c r="H1818" s="164">
        <f t="shared" si="1711"/>
        <v>0</v>
      </c>
      <c r="I1818" s="58"/>
      <c r="J1818" s="148"/>
      <c r="K1818" s="59"/>
      <c r="L1818" s="110"/>
      <c r="M1818" s="148"/>
      <c r="N1818" s="111"/>
      <c r="O1818" s="162"/>
      <c r="P1818" s="160"/>
      <c r="Q1818" s="300"/>
      <c r="R1818" s="162"/>
      <c r="S1818" s="160"/>
      <c r="T1818" s="300"/>
      <c r="U1818" s="162"/>
      <c r="V1818" s="160"/>
      <c r="W1818" s="300"/>
      <c r="X1818" s="162"/>
      <c r="Y1818" s="160"/>
      <c r="Z1818" s="147"/>
      <c r="AA1818" s="58"/>
      <c r="AB1818" s="148"/>
      <c r="AC1818" s="111"/>
      <c r="AD1818" s="58"/>
      <c r="AE1818" s="148"/>
      <c r="AF1818" s="59"/>
      <c r="AG1818" s="60"/>
      <c r="AH1818" s="58"/>
      <c r="AI1818" s="59"/>
      <c r="AJ1818" s="60"/>
      <c r="AK1818" s="58"/>
      <c r="AL1818" s="111"/>
      <c r="AM1818" s="111"/>
      <c r="AN1818" s="111"/>
      <c r="AO1818" s="855" t="str">
        <f t="shared" si="1712"/>
        <v/>
      </c>
      <c r="BE1818" s="244"/>
      <c r="BF1818" s="244"/>
      <c r="BG1818" s="244"/>
      <c r="BH1818" s="244"/>
      <c r="CC1818" s="513" t="str">
        <f t="shared" si="1713"/>
        <v/>
      </c>
      <c r="CD1818" s="513" t="str">
        <f t="shared" si="1714"/>
        <v/>
      </c>
      <c r="CE1818" s="513" t="str">
        <f t="shared" si="1715"/>
        <v/>
      </c>
      <c r="CF1818" s="513" t="str">
        <f t="shared" si="1716"/>
        <v/>
      </c>
      <c r="CG1818" s="513" t="str">
        <f t="shared" si="1717"/>
        <v/>
      </c>
      <c r="CH1818" s="513" t="str">
        <f t="shared" si="1718"/>
        <v/>
      </c>
      <c r="CI1818" s="513" t="str">
        <f t="shared" si="1719"/>
        <v/>
      </c>
      <c r="CJ1818" s="513"/>
      <c r="CK1818" s="513" t="str">
        <f t="shared" si="1720"/>
        <v/>
      </c>
      <c r="CL1818" s="513" t="str">
        <f t="shared" si="1721"/>
        <v/>
      </c>
      <c r="CM1818" s="513"/>
      <c r="CN1818" s="513" t="str">
        <f t="shared" si="1722"/>
        <v/>
      </c>
      <c r="CO1818" s="513" t="str">
        <f t="shared" si="1723"/>
        <v/>
      </c>
      <c r="CR1818" s="822">
        <f t="shared" si="1724"/>
        <v>0</v>
      </c>
      <c r="CS1818" s="822">
        <f t="shared" si="1725"/>
        <v>0</v>
      </c>
      <c r="CT1818" s="823">
        <f t="shared" si="1726"/>
        <v>0</v>
      </c>
      <c r="CU1818" s="817">
        <f t="shared" si="1727"/>
        <v>0</v>
      </c>
      <c r="CV1818" s="817">
        <f t="shared" si="1728"/>
        <v>0</v>
      </c>
      <c r="CW1818" s="817">
        <f t="shared" si="1729"/>
        <v>0</v>
      </c>
      <c r="CX1818" s="817">
        <f t="shared" si="1730"/>
        <v>0</v>
      </c>
      <c r="CY1818" s="817"/>
      <c r="CZ1818" s="817">
        <f t="shared" si="1731"/>
        <v>0</v>
      </c>
      <c r="DA1818" s="817">
        <f t="shared" si="1732"/>
        <v>0</v>
      </c>
      <c r="DB1818" s="817"/>
      <c r="DC1818" s="822">
        <f t="shared" si="1733"/>
        <v>0</v>
      </c>
      <c r="DD1818" s="822">
        <f t="shared" si="1734"/>
        <v>0</v>
      </c>
    </row>
    <row r="1819" spans="1:108">
      <c r="A1819" s="393">
        <v>1602242</v>
      </c>
      <c r="B1819" s="420" t="s">
        <v>2879</v>
      </c>
      <c r="C1819" s="77">
        <f t="shared" si="1735"/>
        <v>0</v>
      </c>
      <c r="D1819" s="480"/>
      <c r="E1819" s="152"/>
      <c r="F1819" s="153"/>
      <c r="G1819" s="284"/>
      <c r="H1819" s="322">
        <f t="shared" si="1711"/>
        <v>0</v>
      </c>
      <c r="I1819" s="78"/>
      <c r="J1819" s="155"/>
      <c r="K1819" s="79"/>
      <c r="L1819" s="156"/>
      <c r="M1819" s="155"/>
      <c r="N1819" s="157"/>
      <c r="O1819" s="177">
        <f>SUM(P1819:Q1819)</f>
        <v>0</v>
      </c>
      <c r="P1819" s="156"/>
      <c r="Q1819" s="157"/>
      <c r="R1819" s="177">
        <f>SUM(S1819:T1819)</f>
        <v>0</v>
      </c>
      <c r="S1819" s="156"/>
      <c r="T1819" s="157"/>
      <c r="U1819" s="177">
        <f>SUM(V1819:W1819)</f>
        <v>0</v>
      </c>
      <c r="V1819" s="156"/>
      <c r="W1819" s="157"/>
      <c r="X1819" s="177">
        <f>SUM(Y1819:Z1819)</f>
        <v>0</v>
      </c>
      <c r="Y1819" s="156"/>
      <c r="Z1819" s="302"/>
      <c r="AA1819" s="78"/>
      <c r="AB1819" s="155"/>
      <c r="AC1819" s="157"/>
      <c r="AD1819" s="78"/>
      <c r="AE1819" s="155"/>
      <c r="AF1819" s="79"/>
      <c r="AG1819" s="80"/>
      <c r="AH1819" s="78"/>
      <c r="AI1819" s="79"/>
      <c r="AJ1819" s="80"/>
      <c r="AK1819" s="81"/>
      <c r="AL1819" s="271"/>
      <c r="AM1819" s="271"/>
      <c r="AN1819" s="271"/>
      <c r="AO1819" s="855" t="str">
        <f t="shared" si="1712"/>
        <v/>
      </c>
      <c r="BE1819" s="244"/>
      <c r="BF1819" s="244"/>
      <c r="BG1819" s="244"/>
      <c r="BH1819" s="244"/>
      <c r="CC1819" s="513" t="str">
        <f t="shared" si="1713"/>
        <v/>
      </c>
      <c r="CD1819" s="513" t="str">
        <f t="shared" si="1714"/>
        <v/>
      </c>
      <c r="CE1819" s="513" t="str">
        <f t="shared" si="1715"/>
        <v/>
      </c>
      <c r="CF1819" s="513" t="str">
        <f t="shared" si="1716"/>
        <v/>
      </c>
      <c r="CG1819" s="513" t="str">
        <f t="shared" si="1717"/>
        <v/>
      </c>
      <c r="CH1819" s="513" t="str">
        <f t="shared" si="1718"/>
        <v/>
      </c>
      <c r="CI1819" s="513" t="str">
        <f t="shared" si="1719"/>
        <v/>
      </c>
      <c r="CJ1819" s="513"/>
      <c r="CK1819" s="513" t="str">
        <f t="shared" si="1720"/>
        <v/>
      </c>
      <c r="CL1819" s="513" t="str">
        <f t="shared" si="1721"/>
        <v/>
      </c>
      <c r="CM1819" s="513"/>
      <c r="CN1819" s="244"/>
      <c r="CO1819" s="244"/>
      <c r="CR1819" s="822">
        <f t="shared" si="1724"/>
        <v>0</v>
      </c>
      <c r="CS1819" s="822">
        <f t="shared" si="1725"/>
        <v>0</v>
      </c>
      <c r="CT1819" s="823">
        <f t="shared" si="1726"/>
        <v>0</v>
      </c>
      <c r="CU1819" s="817">
        <f t="shared" si="1727"/>
        <v>0</v>
      </c>
      <c r="CV1819" s="817">
        <f t="shared" si="1728"/>
        <v>0</v>
      </c>
      <c r="CW1819" s="817">
        <f t="shared" si="1729"/>
        <v>0</v>
      </c>
      <c r="CX1819" s="817">
        <f t="shared" si="1730"/>
        <v>0</v>
      </c>
      <c r="CY1819" s="817"/>
      <c r="CZ1819" s="817">
        <f t="shared" si="1731"/>
        <v>0</v>
      </c>
      <c r="DA1819" s="817">
        <f t="shared" si="1732"/>
        <v>0</v>
      </c>
      <c r="DB1819" s="817"/>
      <c r="DC1819" s="244"/>
      <c r="DD1819" s="244"/>
    </row>
    <row r="1820" spans="1:108">
      <c r="A1820" s="908" t="s">
        <v>51</v>
      </c>
      <c r="B1820" s="901"/>
      <c r="C1820" s="303">
        <f>SUM(C1796:C1819)</f>
        <v>0</v>
      </c>
      <c r="D1820" s="487"/>
      <c r="E1820" s="488"/>
      <c r="F1820" s="489"/>
      <c r="G1820" s="489"/>
      <c r="H1820" s="304">
        <f t="shared" ref="H1820:AN1820" si="1736">SUM(H1796:H1819)</f>
        <v>0</v>
      </c>
      <c r="I1820" s="305">
        <f t="shared" si="1736"/>
        <v>0</v>
      </c>
      <c r="J1820" s="308">
        <f t="shared" si="1736"/>
        <v>0</v>
      </c>
      <c r="K1820" s="306">
        <f t="shared" si="1736"/>
        <v>0</v>
      </c>
      <c r="L1820" s="307">
        <f t="shared" si="1736"/>
        <v>0</v>
      </c>
      <c r="M1820" s="308">
        <f t="shared" si="1736"/>
        <v>0</v>
      </c>
      <c r="N1820" s="309">
        <f t="shared" si="1736"/>
        <v>0</v>
      </c>
      <c r="O1820" s="312">
        <f t="shared" si="1736"/>
        <v>0</v>
      </c>
      <c r="P1820" s="307">
        <f t="shared" si="1736"/>
        <v>0</v>
      </c>
      <c r="Q1820" s="309">
        <f t="shared" si="1736"/>
        <v>0</v>
      </c>
      <c r="R1820" s="312">
        <f t="shared" si="1736"/>
        <v>0</v>
      </c>
      <c r="S1820" s="307">
        <f t="shared" si="1736"/>
        <v>0</v>
      </c>
      <c r="T1820" s="309">
        <f t="shared" si="1736"/>
        <v>0</v>
      </c>
      <c r="U1820" s="312">
        <f t="shared" si="1736"/>
        <v>0</v>
      </c>
      <c r="V1820" s="307">
        <f t="shared" si="1736"/>
        <v>0</v>
      </c>
      <c r="W1820" s="309">
        <f t="shared" si="1736"/>
        <v>0</v>
      </c>
      <c r="X1820" s="312">
        <f t="shared" si="1736"/>
        <v>0</v>
      </c>
      <c r="Y1820" s="307">
        <f t="shared" si="1736"/>
        <v>0</v>
      </c>
      <c r="Z1820" s="311">
        <f t="shared" si="1736"/>
        <v>0</v>
      </c>
      <c r="AA1820" s="305">
        <f t="shared" si="1736"/>
        <v>0</v>
      </c>
      <c r="AB1820" s="308">
        <f t="shared" si="1736"/>
        <v>0</v>
      </c>
      <c r="AC1820" s="309">
        <f t="shared" si="1736"/>
        <v>0</v>
      </c>
      <c r="AD1820" s="305">
        <f t="shared" si="1736"/>
        <v>0</v>
      </c>
      <c r="AE1820" s="308">
        <f t="shared" si="1736"/>
        <v>0</v>
      </c>
      <c r="AF1820" s="306">
        <f t="shared" si="1736"/>
        <v>0</v>
      </c>
      <c r="AG1820" s="304">
        <f t="shared" si="1736"/>
        <v>0</v>
      </c>
      <c r="AH1820" s="305">
        <f t="shared" si="1736"/>
        <v>0</v>
      </c>
      <c r="AI1820" s="306">
        <f t="shared" si="1736"/>
        <v>0</v>
      </c>
      <c r="AJ1820" s="304">
        <f t="shared" si="1736"/>
        <v>0</v>
      </c>
      <c r="AK1820" s="305">
        <f t="shared" ref="AK1820:AM1820" si="1737">SUM(AK1796:AK1819)</f>
        <v>0</v>
      </c>
      <c r="AL1820" s="309">
        <f t="shared" si="1737"/>
        <v>0</v>
      </c>
      <c r="AM1820" s="309">
        <f t="shared" si="1737"/>
        <v>0</v>
      </c>
      <c r="AN1820" s="309">
        <f t="shared" si="1736"/>
        <v>0</v>
      </c>
      <c r="AO1820" s="854"/>
      <c r="BE1820" s="256"/>
      <c r="BF1820" s="256"/>
      <c r="BG1820" s="256"/>
      <c r="BH1820" s="256"/>
      <c r="CC1820" s="818"/>
      <c r="CD1820" s="818"/>
      <c r="CE1820" s="818"/>
      <c r="CF1820" s="818"/>
      <c r="CG1820" s="818"/>
      <c r="CH1820" s="818"/>
      <c r="CI1820" s="818"/>
      <c r="CJ1820" s="818"/>
      <c r="CK1820" s="818"/>
      <c r="CL1820" s="818"/>
      <c r="CM1820" s="818"/>
      <c r="CN1820" s="256"/>
      <c r="CO1820" s="256"/>
      <c r="CR1820" s="824"/>
      <c r="CS1820" s="824"/>
      <c r="CT1820" s="824"/>
      <c r="CU1820" s="818"/>
      <c r="CV1820" s="818"/>
      <c r="CW1820" s="818"/>
      <c r="CX1820" s="818"/>
      <c r="CY1820" s="818"/>
      <c r="CZ1820" s="818"/>
      <c r="DA1820" s="818"/>
      <c r="DB1820" s="818"/>
      <c r="DC1820" s="256"/>
      <c r="DD1820" s="256"/>
    </row>
    <row r="1821" spans="1:108">
      <c r="A1821" s="900" t="s">
        <v>2880</v>
      </c>
      <c r="B1821" s="901"/>
      <c r="C1821" s="875"/>
      <c r="D1821" s="876"/>
      <c r="E1821" s="876"/>
      <c r="F1821" s="876"/>
      <c r="G1821" s="876"/>
      <c r="H1821" s="876"/>
      <c r="I1821" s="876"/>
      <c r="J1821" s="876"/>
      <c r="K1821" s="876"/>
      <c r="L1821" s="876"/>
      <c r="M1821" s="876"/>
      <c r="N1821" s="876"/>
      <c r="O1821" s="876"/>
      <c r="P1821" s="876"/>
      <c r="Q1821" s="876"/>
      <c r="R1821" s="876"/>
      <c r="S1821" s="876"/>
      <c r="T1821" s="876"/>
      <c r="U1821" s="876"/>
      <c r="V1821" s="876"/>
      <c r="W1821" s="876"/>
      <c r="X1821" s="876"/>
      <c r="Y1821" s="876"/>
      <c r="Z1821" s="876"/>
      <c r="AA1821" s="876"/>
      <c r="AB1821" s="876"/>
      <c r="AC1821" s="876"/>
      <c r="AD1821" s="876"/>
      <c r="AE1821" s="876"/>
      <c r="AF1821" s="876"/>
      <c r="AG1821" s="876"/>
      <c r="AH1821" s="876"/>
      <c r="AI1821" s="876"/>
      <c r="AJ1821" s="876"/>
      <c r="AK1821" s="876"/>
      <c r="AL1821" s="876"/>
      <c r="AM1821" s="876"/>
      <c r="AN1821" s="876"/>
      <c r="AO1821" s="854"/>
      <c r="BE1821" s="256"/>
      <c r="BF1821" s="256"/>
      <c r="BG1821" s="256"/>
      <c r="BH1821" s="256"/>
      <c r="CC1821" s="818"/>
      <c r="CD1821" s="818"/>
      <c r="CE1821" s="818"/>
      <c r="CF1821" s="818"/>
      <c r="CG1821" s="818"/>
      <c r="CH1821" s="818"/>
      <c r="CI1821" s="818"/>
      <c r="CJ1821" s="818"/>
      <c r="CK1821" s="818"/>
      <c r="CL1821" s="818"/>
      <c r="CM1821" s="818"/>
      <c r="CN1821" s="256"/>
      <c r="CO1821" s="256"/>
      <c r="CR1821" s="824"/>
      <c r="CS1821" s="824"/>
      <c r="CT1821" s="824"/>
      <c r="CU1821" s="818"/>
      <c r="CV1821" s="818"/>
      <c r="CW1821" s="818"/>
      <c r="CX1821" s="818"/>
      <c r="CY1821" s="818"/>
      <c r="CZ1821" s="818"/>
      <c r="DA1821" s="818"/>
      <c r="DB1821" s="818"/>
      <c r="DC1821" s="256"/>
      <c r="DD1821" s="256"/>
    </row>
    <row r="1822" spans="1:108">
      <c r="A1822" s="386">
        <v>1701001</v>
      </c>
      <c r="B1822" s="418" t="s">
        <v>2881</v>
      </c>
      <c r="C1822" s="42">
        <f>SUM(D1822+G1822)</f>
        <v>0</v>
      </c>
      <c r="D1822" s="369">
        <f>SUM(E1822:F1822)</f>
        <v>0</v>
      </c>
      <c r="E1822" s="43"/>
      <c r="F1822" s="44"/>
      <c r="G1822" s="45"/>
      <c r="H1822" s="140"/>
      <c r="I1822" s="141"/>
      <c r="J1822" s="141"/>
      <c r="K1822" s="141"/>
      <c r="L1822" s="141"/>
      <c r="M1822" s="141"/>
      <c r="N1822" s="141"/>
      <c r="O1822" s="141"/>
      <c r="P1822" s="141"/>
      <c r="Q1822" s="141"/>
      <c r="R1822" s="141"/>
      <c r="S1822" s="141"/>
      <c r="T1822" s="141"/>
      <c r="U1822" s="141"/>
      <c r="V1822" s="141"/>
      <c r="W1822" s="141"/>
      <c r="X1822" s="141"/>
      <c r="Y1822" s="141"/>
      <c r="Z1822" s="142"/>
      <c r="AA1822" s="43"/>
      <c r="AB1822" s="143"/>
      <c r="AC1822" s="44"/>
      <c r="AD1822" s="104"/>
      <c r="AE1822" s="143"/>
      <c r="AF1822" s="105"/>
      <c r="AG1822" s="144"/>
      <c r="AH1822" s="104"/>
      <c r="AI1822" s="105"/>
      <c r="AJ1822" s="144"/>
      <c r="AK1822" s="109"/>
      <c r="AL1822" s="270"/>
      <c r="AM1822" s="270"/>
      <c r="AN1822" s="270"/>
      <c r="AO1822" s="855" t="str">
        <f t="shared" ref="AO1822:AO1885" si="1738">CC1822&amp;CD1822&amp;CE1822&amp;CF1822&amp;CG1822&amp;CH1822&amp;CI1822&amp;CJ1822&amp;CK1822&amp;CL1822&amp;CM1822&amp;CN1822&amp;CO1822</f>
        <v/>
      </c>
      <c r="BE1822" s="244"/>
      <c r="BF1822" s="244"/>
      <c r="BG1822" s="244"/>
      <c r="BH1822" s="244"/>
      <c r="CC1822" s="513" t="str">
        <f t="shared" ref="CC1822:CC1853" si="1739">IF(AND($C1822&gt;0,AA1822="")," * No olvide digitar la variable "&amp;$AA$8&amp;""&amp;": Atención Cerrada. Digite Cero si no tiene.","")</f>
        <v/>
      </c>
      <c r="CD1822" s="513" t="str">
        <f t="shared" ref="CD1822:CD1853" si="1740">IF(AND($C1822&gt;0,AB1822="")," * No olvide digitar la variable "&amp;$AA$8&amp;""&amp;": Atención Abierta. Digite Cero si no tiene.","")</f>
        <v/>
      </c>
      <c r="CE1822" s="513" t="str">
        <f t="shared" ref="CE1822:CE1853" si="1741">IF(AND($C1822&gt;0,AC1822="")," * No olvide digitar la variable "&amp;$AA$8&amp;""&amp;": Emergencia. Digite Cero si no tiene.","")</f>
        <v/>
      </c>
      <c r="CF1822" s="513" t="str">
        <f t="shared" ref="CF1822:CF1853" si="1742">IF(AND(C1822&lt;AA1822+AB1822+AC1822)," * La Suma de la variable "&amp;$AA$8&amp;""&amp;" no puede ser mayor al Total.","")</f>
        <v/>
      </c>
      <c r="CG1822" s="513" t="str">
        <f t="shared" ref="CG1822:CG1853" si="1743">IF(AND($C1822&gt;0,AD1822="")," * No olvide digitar la variable "&amp;$AD$8&amp;""&amp;": Honorarios. Digite Cero si no tiene.","")</f>
        <v/>
      </c>
      <c r="CH1822" s="513" t="str">
        <f t="shared" ref="CH1822:CH1853" si="1744">IF(AND($C1822&gt;0,AE1822="")," * No olvide digitar la variable "&amp;$AD$8&amp;""&amp;": Convenios. Digite Cero si no tiene.","")</f>
        <v/>
      </c>
      <c r="CI1822" s="513" t="str">
        <f t="shared" ref="CI1822:CI1853" si="1745">IF(AND($C1822&gt;0,AF1822="")," * No olvide digitar la variable "&amp;$AD$8&amp;""&amp;": Consultores de llamada. Digite Cero si no tiene.","")</f>
        <v/>
      </c>
      <c r="CJ1822" s="513"/>
      <c r="CK1822" s="513" t="str">
        <f t="shared" ref="CK1822:CK1853" si="1746">IF(AND($C1822&gt;0,AH1822="")," * No olvide digitar la variable "&amp;$AH$8&amp;""&amp;" Al Sistema. Digite Cero si no tiene.","")</f>
        <v/>
      </c>
      <c r="CL1822" s="513" t="str">
        <f t="shared" ref="CL1822:CL1853" si="1747">IF(AND($C1822&gt;0,AI1822="")," * No olvide digitar la variable "&amp;$AH$8&amp;""&amp;" al Extrasistema. Digite Cero si no tiene.","")</f>
        <v/>
      </c>
      <c r="CM1822" s="513"/>
      <c r="CN1822" s="244"/>
      <c r="CO1822" s="244"/>
      <c r="CR1822" s="822">
        <f t="shared" ref="CR1822:CR1853" si="1748">IF(AND($C1822&gt;0,AA1822=""),1,0)</f>
        <v>0</v>
      </c>
      <c r="CS1822" s="822">
        <f t="shared" ref="CS1822:CS1853" si="1749">IF(AND($C1822&gt;0,AB1822=""),1,0)</f>
        <v>0</v>
      </c>
      <c r="CT1822" s="823">
        <f t="shared" ref="CT1822:CT1853" si="1750">IF(AND($C1822&gt;0,AC1822=""),1,0)</f>
        <v>0</v>
      </c>
      <c r="CU1822" s="817">
        <f t="shared" ref="CU1822:CU1853" si="1751">IF(AND(C1822&lt;AA1822+AB1822+AC1822),1,0)</f>
        <v>0</v>
      </c>
      <c r="CV1822" s="817">
        <f t="shared" ref="CV1822:CV1853" si="1752">IF(AND($C1822&gt;0,AD1822=""),1,0)</f>
        <v>0</v>
      </c>
      <c r="CW1822" s="817">
        <f t="shared" ref="CW1822:CW1853" si="1753">IF(AND($C1822&gt;0,AE1822=""),1,0)</f>
        <v>0</v>
      </c>
      <c r="CX1822" s="817">
        <f t="shared" ref="CX1822:CX1853" si="1754">IF(AND($C1822&gt;0,AF1822=""),1,0)</f>
        <v>0</v>
      </c>
      <c r="CY1822" s="817"/>
      <c r="CZ1822" s="817">
        <f t="shared" ref="CZ1822:CZ1853" si="1755">IF(AND($C1822&gt;0,AH1822=""),1,0)</f>
        <v>0</v>
      </c>
      <c r="DA1822" s="817">
        <f t="shared" ref="DA1822:DA1853" si="1756">IF(AND($C1822&gt;0,AI1822=""),1,0)</f>
        <v>0</v>
      </c>
      <c r="DB1822" s="817"/>
      <c r="DC1822" s="244"/>
      <c r="DD1822" s="244"/>
    </row>
    <row r="1823" spans="1:108">
      <c r="A1823" s="388">
        <v>1701003</v>
      </c>
      <c r="B1823" s="419" t="s">
        <v>2882</v>
      </c>
      <c r="C1823" s="57">
        <f t="shared" ref="C1823:C1844" si="1757">SUM(D1823+G1823)</f>
        <v>0</v>
      </c>
      <c r="D1823" s="372">
        <f t="shared" ref="D1823:D1844" si="1758">SUM(E1823:F1823)</f>
        <v>0</v>
      </c>
      <c r="E1823" s="58"/>
      <c r="F1823" s="59"/>
      <c r="G1823" s="60"/>
      <c r="H1823" s="145"/>
      <c r="I1823" s="146"/>
      <c r="J1823" s="146"/>
      <c r="K1823" s="146"/>
      <c r="L1823" s="146"/>
      <c r="M1823" s="146"/>
      <c r="N1823" s="146"/>
      <c r="O1823" s="146"/>
      <c r="P1823" s="146"/>
      <c r="Q1823" s="146"/>
      <c r="R1823" s="146"/>
      <c r="S1823" s="146"/>
      <c r="T1823" s="146"/>
      <c r="U1823" s="146"/>
      <c r="V1823" s="146"/>
      <c r="W1823" s="146"/>
      <c r="X1823" s="146"/>
      <c r="Y1823" s="146"/>
      <c r="Z1823" s="147"/>
      <c r="AA1823" s="58"/>
      <c r="AB1823" s="148"/>
      <c r="AC1823" s="59"/>
      <c r="AD1823" s="110"/>
      <c r="AE1823" s="148"/>
      <c r="AF1823" s="111"/>
      <c r="AG1823" s="149"/>
      <c r="AH1823" s="110"/>
      <c r="AI1823" s="111"/>
      <c r="AJ1823" s="149"/>
      <c r="AK1823" s="75"/>
      <c r="AL1823" s="271"/>
      <c r="AM1823" s="271"/>
      <c r="AN1823" s="271"/>
      <c r="AO1823" s="855" t="str">
        <f t="shared" si="1738"/>
        <v/>
      </c>
      <c r="BE1823" s="244"/>
      <c r="BF1823" s="244"/>
      <c r="BG1823" s="244"/>
      <c r="BH1823" s="244"/>
      <c r="CC1823" s="513" t="str">
        <f t="shared" si="1739"/>
        <v/>
      </c>
      <c r="CD1823" s="513" t="str">
        <f t="shared" si="1740"/>
        <v/>
      </c>
      <c r="CE1823" s="513" t="str">
        <f t="shared" si="1741"/>
        <v/>
      </c>
      <c r="CF1823" s="513" t="str">
        <f t="shared" si="1742"/>
        <v/>
      </c>
      <c r="CG1823" s="513" t="str">
        <f t="shared" si="1743"/>
        <v/>
      </c>
      <c r="CH1823" s="513" t="str">
        <f t="shared" si="1744"/>
        <v/>
      </c>
      <c r="CI1823" s="513" t="str">
        <f t="shared" si="1745"/>
        <v/>
      </c>
      <c r="CJ1823" s="513"/>
      <c r="CK1823" s="513" t="str">
        <f t="shared" si="1746"/>
        <v/>
      </c>
      <c r="CL1823" s="513" t="str">
        <f t="shared" si="1747"/>
        <v/>
      </c>
      <c r="CM1823" s="513"/>
      <c r="CN1823" s="244"/>
      <c r="CO1823" s="244"/>
      <c r="CR1823" s="822">
        <f t="shared" si="1748"/>
        <v>0</v>
      </c>
      <c r="CS1823" s="822">
        <f t="shared" si="1749"/>
        <v>0</v>
      </c>
      <c r="CT1823" s="823">
        <f t="shared" si="1750"/>
        <v>0</v>
      </c>
      <c r="CU1823" s="817">
        <f t="shared" si="1751"/>
        <v>0</v>
      </c>
      <c r="CV1823" s="817">
        <f t="shared" si="1752"/>
        <v>0</v>
      </c>
      <c r="CW1823" s="817">
        <f t="shared" si="1753"/>
        <v>0</v>
      </c>
      <c r="CX1823" s="817">
        <f t="shared" si="1754"/>
        <v>0</v>
      </c>
      <c r="CY1823" s="817"/>
      <c r="CZ1823" s="817">
        <f t="shared" si="1755"/>
        <v>0</v>
      </c>
      <c r="DA1823" s="817">
        <f t="shared" si="1756"/>
        <v>0</v>
      </c>
      <c r="DB1823" s="817"/>
      <c r="DC1823" s="244"/>
      <c r="DD1823" s="244"/>
    </row>
    <row r="1824" spans="1:108" ht="21">
      <c r="A1824" s="388">
        <v>1701006</v>
      </c>
      <c r="B1824" s="419" t="s">
        <v>2883</v>
      </c>
      <c r="C1824" s="57">
        <f t="shared" si="1757"/>
        <v>0</v>
      </c>
      <c r="D1824" s="372">
        <f t="shared" si="1758"/>
        <v>0</v>
      </c>
      <c r="E1824" s="58"/>
      <c r="F1824" s="59"/>
      <c r="G1824" s="60"/>
      <c r="H1824" s="145"/>
      <c r="I1824" s="146"/>
      <c r="J1824" s="146"/>
      <c r="K1824" s="146"/>
      <c r="L1824" s="146"/>
      <c r="M1824" s="146"/>
      <c r="N1824" s="146"/>
      <c r="O1824" s="146"/>
      <c r="P1824" s="146"/>
      <c r="Q1824" s="146"/>
      <c r="R1824" s="146"/>
      <c r="S1824" s="146"/>
      <c r="T1824" s="146"/>
      <c r="U1824" s="146"/>
      <c r="V1824" s="146"/>
      <c r="W1824" s="146"/>
      <c r="X1824" s="146"/>
      <c r="Y1824" s="146"/>
      <c r="Z1824" s="147"/>
      <c r="AA1824" s="58"/>
      <c r="AB1824" s="148"/>
      <c r="AC1824" s="59"/>
      <c r="AD1824" s="110"/>
      <c r="AE1824" s="148"/>
      <c r="AF1824" s="111"/>
      <c r="AG1824" s="149"/>
      <c r="AH1824" s="110"/>
      <c r="AI1824" s="111"/>
      <c r="AJ1824" s="149"/>
      <c r="AK1824" s="75"/>
      <c r="AL1824" s="271"/>
      <c r="AM1824" s="271"/>
      <c r="AN1824" s="271"/>
      <c r="AO1824" s="855" t="str">
        <f t="shared" si="1738"/>
        <v/>
      </c>
      <c r="BE1824" s="244"/>
      <c r="BF1824" s="244"/>
      <c r="BG1824" s="244"/>
      <c r="BH1824" s="244"/>
      <c r="CC1824" s="513" t="str">
        <f t="shared" si="1739"/>
        <v/>
      </c>
      <c r="CD1824" s="513" t="str">
        <f t="shared" si="1740"/>
        <v/>
      </c>
      <c r="CE1824" s="513" t="str">
        <f t="shared" si="1741"/>
        <v/>
      </c>
      <c r="CF1824" s="513" t="str">
        <f t="shared" si="1742"/>
        <v/>
      </c>
      <c r="CG1824" s="513" t="str">
        <f t="shared" si="1743"/>
        <v/>
      </c>
      <c r="CH1824" s="513" t="str">
        <f t="shared" si="1744"/>
        <v/>
      </c>
      <c r="CI1824" s="513" t="str">
        <f t="shared" si="1745"/>
        <v/>
      </c>
      <c r="CJ1824" s="513"/>
      <c r="CK1824" s="513" t="str">
        <f t="shared" si="1746"/>
        <v/>
      </c>
      <c r="CL1824" s="513" t="str">
        <f t="shared" si="1747"/>
        <v/>
      </c>
      <c r="CM1824" s="513"/>
      <c r="CN1824" s="244"/>
      <c r="CO1824" s="244"/>
      <c r="CR1824" s="822">
        <f t="shared" si="1748"/>
        <v>0</v>
      </c>
      <c r="CS1824" s="822">
        <f t="shared" si="1749"/>
        <v>0</v>
      </c>
      <c r="CT1824" s="823">
        <f t="shared" si="1750"/>
        <v>0</v>
      </c>
      <c r="CU1824" s="817">
        <f t="shared" si="1751"/>
        <v>0</v>
      </c>
      <c r="CV1824" s="817">
        <f t="shared" si="1752"/>
        <v>0</v>
      </c>
      <c r="CW1824" s="817">
        <f t="shared" si="1753"/>
        <v>0</v>
      </c>
      <c r="CX1824" s="817">
        <f t="shared" si="1754"/>
        <v>0</v>
      </c>
      <c r="CY1824" s="817"/>
      <c r="CZ1824" s="817">
        <f t="shared" si="1755"/>
        <v>0</v>
      </c>
      <c r="DA1824" s="817">
        <f t="shared" si="1756"/>
        <v>0</v>
      </c>
      <c r="DB1824" s="817"/>
      <c r="DC1824" s="244"/>
      <c r="DD1824" s="244"/>
    </row>
    <row r="1825" spans="1:108">
      <c r="A1825" s="388">
        <v>1701007</v>
      </c>
      <c r="B1825" s="419" t="s">
        <v>2884</v>
      </c>
      <c r="C1825" s="57">
        <f t="shared" si="1757"/>
        <v>0</v>
      </c>
      <c r="D1825" s="372">
        <f t="shared" si="1758"/>
        <v>0</v>
      </c>
      <c r="E1825" s="58"/>
      <c r="F1825" s="59"/>
      <c r="G1825" s="60"/>
      <c r="H1825" s="145"/>
      <c r="I1825" s="146"/>
      <c r="J1825" s="146"/>
      <c r="K1825" s="146"/>
      <c r="L1825" s="146"/>
      <c r="M1825" s="146"/>
      <c r="N1825" s="146"/>
      <c r="O1825" s="146"/>
      <c r="P1825" s="146"/>
      <c r="Q1825" s="146"/>
      <c r="R1825" s="146"/>
      <c r="S1825" s="146"/>
      <c r="T1825" s="146"/>
      <c r="U1825" s="146"/>
      <c r="V1825" s="146"/>
      <c r="W1825" s="146"/>
      <c r="X1825" s="146"/>
      <c r="Y1825" s="146"/>
      <c r="Z1825" s="147"/>
      <c r="AA1825" s="58"/>
      <c r="AB1825" s="148"/>
      <c r="AC1825" s="59"/>
      <c r="AD1825" s="110"/>
      <c r="AE1825" s="148"/>
      <c r="AF1825" s="111"/>
      <c r="AG1825" s="149"/>
      <c r="AH1825" s="110"/>
      <c r="AI1825" s="111"/>
      <c r="AJ1825" s="149"/>
      <c r="AK1825" s="75"/>
      <c r="AL1825" s="271"/>
      <c r="AM1825" s="271"/>
      <c r="AN1825" s="271"/>
      <c r="AO1825" s="855" t="str">
        <f t="shared" si="1738"/>
        <v/>
      </c>
      <c r="BE1825" s="244"/>
      <c r="BF1825" s="244"/>
      <c r="BG1825" s="244"/>
      <c r="BH1825" s="244"/>
      <c r="CC1825" s="513" t="str">
        <f t="shared" si="1739"/>
        <v/>
      </c>
      <c r="CD1825" s="513" t="str">
        <f t="shared" si="1740"/>
        <v/>
      </c>
      <c r="CE1825" s="513" t="str">
        <f t="shared" si="1741"/>
        <v/>
      </c>
      <c r="CF1825" s="513" t="str">
        <f t="shared" si="1742"/>
        <v/>
      </c>
      <c r="CG1825" s="513" t="str">
        <f t="shared" si="1743"/>
        <v/>
      </c>
      <c r="CH1825" s="513" t="str">
        <f t="shared" si="1744"/>
        <v/>
      </c>
      <c r="CI1825" s="513" t="str">
        <f t="shared" si="1745"/>
        <v/>
      </c>
      <c r="CJ1825" s="513"/>
      <c r="CK1825" s="513" t="str">
        <f t="shared" si="1746"/>
        <v/>
      </c>
      <c r="CL1825" s="513" t="str">
        <f t="shared" si="1747"/>
        <v/>
      </c>
      <c r="CM1825" s="513"/>
      <c r="CN1825" s="244"/>
      <c r="CO1825" s="244"/>
      <c r="CR1825" s="822">
        <f t="shared" si="1748"/>
        <v>0</v>
      </c>
      <c r="CS1825" s="822">
        <f t="shared" si="1749"/>
        <v>0</v>
      </c>
      <c r="CT1825" s="823">
        <f t="shared" si="1750"/>
        <v>0</v>
      </c>
      <c r="CU1825" s="817">
        <f t="shared" si="1751"/>
        <v>0</v>
      </c>
      <c r="CV1825" s="817">
        <f t="shared" si="1752"/>
        <v>0</v>
      </c>
      <c r="CW1825" s="817">
        <f t="shared" si="1753"/>
        <v>0</v>
      </c>
      <c r="CX1825" s="817">
        <f t="shared" si="1754"/>
        <v>0</v>
      </c>
      <c r="CY1825" s="817"/>
      <c r="CZ1825" s="817">
        <f t="shared" si="1755"/>
        <v>0</v>
      </c>
      <c r="DA1825" s="817">
        <f t="shared" si="1756"/>
        <v>0</v>
      </c>
      <c r="DB1825" s="817"/>
      <c r="DC1825" s="244"/>
      <c r="DD1825" s="244"/>
    </row>
    <row r="1826" spans="1:108">
      <c r="A1826" s="388">
        <v>1701045</v>
      </c>
      <c r="B1826" s="419" t="s">
        <v>2885</v>
      </c>
      <c r="C1826" s="57">
        <f t="shared" si="1757"/>
        <v>0</v>
      </c>
      <c r="D1826" s="372">
        <f t="shared" si="1758"/>
        <v>0</v>
      </c>
      <c r="E1826" s="58"/>
      <c r="F1826" s="59"/>
      <c r="G1826" s="60"/>
      <c r="H1826" s="145"/>
      <c r="I1826" s="146"/>
      <c r="J1826" s="146"/>
      <c r="K1826" s="146"/>
      <c r="L1826" s="146"/>
      <c r="M1826" s="146"/>
      <c r="N1826" s="146"/>
      <c r="O1826" s="146"/>
      <c r="P1826" s="146"/>
      <c r="Q1826" s="146"/>
      <c r="R1826" s="146"/>
      <c r="S1826" s="146"/>
      <c r="T1826" s="146"/>
      <c r="U1826" s="146"/>
      <c r="V1826" s="146"/>
      <c r="W1826" s="146"/>
      <c r="X1826" s="146"/>
      <c r="Y1826" s="146"/>
      <c r="Z1826" s="147"/>
      <c r="AA1826" s="58"/>
      <c r="AB1826" s="148"/>
      <c r="AC1826" s="59"/>
      <c r="AD1826" s="110"/>
      <c r="AE1826" s="148"/>
      <c r="AF1826" s="111"/>
      <c r="AG1826" s="149"/>
      <c r="AH1826" s="110"/>
      <c r="AI1826" s="111"/>
      <c r="AJ1826" s="149"/>
      <c r="AK1826" s="75"/>
      <c r="AL1826" s="271"/>
      <c r="AM1826" s="271"/>
      <c r="AN1826" s="271"/>
      <c r="AO1826" s="855" t="str">
        <f t="shared" si="1738"/>
        <v/>
      </c>
      <c r="BE1826" s="244"/>
      <c r="BF1826" s="244"/>
      <c r="BG1826" s="244"/>
      <c r="BH1826" s="244"/>
      <c r="CC1826" s="513" t="str">
        <f t="shared" si="1739"/>
        <v/>
      </c>
      <c r="CD1826" s="513" t="str">
        <f t="shared" si="1740"/>
        <v/>
      </c>
      <c r="CE1826" s="513" t="str">
        <f t="shared" si="1741"/>
        <v/>
      </c>
      <c r="CF1826" s="513" t="str">
        <f t="shared" si="1742"/>
        <v/>
      </c>
      <c r="CG1826" s="513" t="str">
        <f t="shared" si="1743"/>
        <v/>
      </c>
      <c r="CH1826" s="513" t="str">
        <f t="shared" si="1744"/>
        <v/>
      </c>
      <c r="CI1826" s="513" t="str">
        <f t="shared" si="1745"/>
        <v/>
      </c>
      <c r="CJ1826" s="513"/>
      <c r="CK1826" s="513" t="str">
        <f t="shared" si="1746"/>
        <v/>
      </c>
      <c r="CL1826" s="513" t="str">
        <f t="shared" si="1747"/>
        <v/>
      </c>
      <c r="CM1826" s="513"/>
      <c r="CN1826" s="244"/>
      <c r="CO1826" s="244"/>
      <c r="CR1826" s="822">
        <f t="shared" si="1748"/>
        <v>0</v>
      </c>
      <c r="CS1826" s="822">
        <f t="shared" si="1749"/>
        <v>0</v>
      </c>
      <c r="CT1826" s="823">
        <f t="shared" si="1750"/>
        <v>0</v>
      </c>
      <c r="CU1826" s="817">
        <f t="shared" si="1751"/>
        <v>0</v>
      </c>
      <c r="CV1826" s="817">
        <f t="shared" si="1752"/>
        <v>0</v>
      </c>
      <c r="CW1826" s="817">
        <f t="shared" si="1753"/>
        <v>0</v>
      </c>
      <c r="CX1826" s="817">
        <f t="shared" si="1754"/>
        <v>0</v>
      </c>
      <c r="CY1826" s="817"/>
      <c r="CZ1826" s="817">
        <f t="shared" si="1755"/>
        <v>0</v>
      </c>
      <c r="DA1826" s="817">
        <f t="shared" si="1756"/>
        <v>0</v>
      </c>
      <c r="DB1826" s="817"/>
      <c r="DC1826" s="244"/>
      <c r="DD1826" s="244"/>
    </row>
    <row r="1827" spans="1:108" ht="21">
      <c r="A1827" s="388">
        <v>1701008</v>
      </c>
      <c r="B1827" s="419" t="s">
        <v>2886</v>
      </c>
      <c r="C1827" s="57">
        <f t="shared" si="1757"/>
        <v>0</v>
      </c>
      <c r="D1827" s="372">
        <f t="shared" si="1758"/>
        <v>0</v>
      </c>
      <c r="E1827" s="58"/>
      <c r="F1827" s="59"/>
      <c r="G1827" s="60"/>
      <c r="H1827" s="145"/>
      <c r="I1827" s="146"/>
      <c r="J1827" s="146"/>
      <c r="K1827" s="146"/>
      <c r="L1827" s="146"/>
      <c r="M1827" s="146"/>
      <c r="N1827" s="146"/>
      <c r="O1827" s="146"/>
      <c r="P1827" s="146"/>
      <c r="Q1827" s="146"/>
      <c r="R1827" s="146"/>
      <c r="S1827" s="146"/>
      <c r="T1827" s="146"/>
      <c r="U1827" s="146"/>
      <c r="V1827" s="146"/>
      <c r="W1827" s="146"/>
      <c r="X1827" s="146"/>
      <c r="Y1827" s="146"/>
      <c r="Z1827" s="147"/>
      <c r="AA1827" s="58"/>
      <c r="AB1827" s="148"/>
      <c r="AC1827" s="59"/>
      <c r="AD1827" s="110"/>
      <c r="AE1827" s="148"/>
      <c r="AF1827" s="111"/>
      <c r="AG1827" s="149"/>
      <c r="AH1827" s="110"/>
      <c r="AI1827" s="111"/>
      <c r="AJ1827" s="149"/>
      <c r="AK1827" s="75"/>
      <c r="AL1827" s="271"/>
      <c r="AM1827" s="271"/>
      <c r="AN1827" s="271"/>
      <c r="AO1827" s="855" t="str">
        <f t="shared" si="1738"/>
        <v/>
      </c>
      <c r="BE1827" s="244"/>
      <c r="BF1827" s="244"/>
      <c r="BG1827" s="244"/>
      <c r="BH1827" s="244"/>
      <c r="CC1827" s="513" t="str">
        <f t="shared" si="1739"/>
        <v/>
      </c>
      <c r="CD1827" s="513" t="str">
        <f t="shared" si="1740"/>
        <v/>
      </c>
      <c r="CE1827" s="513" t="str">
        <f t="shared" si="1741"/>
        <v/>
      </c>
      <c r="CF1827" s="513" t="str">
        <f t="shared" si="1742"/>
        <v/>
      </c>
      <c r="CG1827" s="513" t="str">
        <f t="shared" si="1743"/>
        <v/>
      </c>
      <c r="CH1827" s="513" t="str">
        <f t="shared" si="1744"/>
        <v/>
      </c>
      <c r="CI1827" s="513" t="str">
        <f t="shared" si="1745"/>
        <v/>
      </c>
      <c r="CJ1827" s="513"/>
      <c r="CK1827" s="513" t="str">
        <f t="shared" si="1746"/>
        <v/>
      </c>
      <c r="CL1827" s="513" t="str">
        <f t="shared" si="1747"/>
        <v/>
      </c>
      <c r="CM1827" s="513"/>
      <c r="CN1827" s="244"/>
      <c r="CO1827" s="244"/>
      <c r="CR1827" s="822">
        <f t="shared" si="1748"/>
        <v>0</v>
      </c>
      <c r="CS1827" s="822">
        <f t="shared" si="1749"/>
        <v>0</v>
      </c>
      <c r="CT1827" s="823">
        <f t="shared" si="1750"/>
        <v>0</v>
      </c>
      <c r="CU1827" s="817">
        <f t="shared" si="1751"/>
        <v>0</v>
      </c>
      <c r="CV1827" s="817">
        <f t="shared" si="1752"/>
        <v>0</v>
      </c>
      <c r="CW1827" s="817">
        <f t="shared" si="1753"/>
        <v>0</v>
      </c>
      <c r="CX1827" s="817">
        <f t="shared" si="1754"/>
        <v>0</v>
      </c>
      <c r="CY1827" s="817"/>
      <c r="CZ1827" s="817">
        <f t="shared" si="1755"/>
        <v>0</v>
      </c>
      <c r="DA1827" s="817">
        <f t="shared" si="1756"/>
        <v>0</v>
      </c>
      <c r="DB1827" s="817"/>
      <c r="DC1827" s="244"/>
      <c r="DD1827" s="244"/>
    </row>
    <row r="1828" spans="1:108">
      <c r="A1828" s="388">
        <v>1701010</v>
      </c>
      <c r="B1828" s="419" t="s">
        <v>2887</v>
      </c>
      <c r="C1828" s="57">
        <f t="shared" si="1757"/>
        <v>0</v>
      </c>
      <c r="D1828" s="372">
        <f t="shared" si="1758"/>
        <v>0</v>
      </c>
      <c r="E1828" s="58"/>
      <c r="F1828" s="59"/>
      <c r="G1828" s="60"/>
      <c r="H1828" s="145"/>
      <c r="I1828" s="146"/>
      <c r="J1828" s="146"/>
      <c r="K1828" s="146"/>
      <c r="L1828" s="146"/>
      <c r="M1828" s="146"/>
      <c r="N1828" s="146"/>
      <c r="O1828" s="146"/>
      <c r="P1828" s="146"/>
      <c r="Q1828" s="146"/>
      <c r="R1828" s="146"/>
      <c r="S1828" s="146"/>
      <c r="T1828" s="146"/>
      <c r="U1828" s="146"/>
      <c r="V1828" s="146"/>
      <c r="W1828" s="146"/>
      <c r="X1828" s="146"/>
      <c r="Y1828" s="146"/>
      <c r="Z1828" s="147"/>
      <c r="AA1828" s="58"/>
      <c r="AB1828" s="148"/>
      <c r="AC1828" s="59"/>
      <c r="AD1828" s="110"/>
      <c r="AE1828" s="148"/>
      <c r="AF1828" s="111"/>
      <c r="AG1828" s="149"/>
      <c r="AH1828" s="110"/>
      <c r="AI1828" s="111"/>
      <c r="AJ1828" s="149"/>
      <c r="AK1828" s="110"/>
      <c r="AL1828" s="111"/>
      <c r="AM1828" s="271"/>
      <c r="AN1828" s="271"/>
      <c r="AO1828" s="855" t="str">
        <f t="shared" si="1738"/>
        <v/>
      </c>
      <c r="BE1828" s="244"/>
      <c r="BF1828" s="244"/>
      <c r="BG1828" s="244"/>
      <c r="BH1828" s="244"/>
      <c r="CC1828" s="513" t="str">
        <f t="shared" si="1739"/>
        <v/>
      </c>
      <c r="CD1828" s="513" t="str">
        <f t="shared" si="1740"/>
        <v/>
      </c>
      <c r="CE1828" s="513" t="str">
        <f t="shared" si="1741"/>
        <v/>
      </c>
      <c r="CF1828" s="513" t="str">
        <f t="shared" si="1742"/>
        <v/>
      </c>
      <c r="CG1828" s="513" t="str">
        <f t="shared" si="1743"/>
        <v/>
      </c>
      <c r="CH1828" s="513" t="str">
        <f t="shared" si="1744"/>
        <v/>
      </c>
      <c r="CI1828" s="513" t="str">
        <f t="shared" si="1745"/>
        <v/>
      </c>
      <c r="CJ1828" s="513"/>
      <c r="CK1828" s="513" t="str">
        <f t="shared" si="1746"/>
        <v/>
      </c>
      <c r="CL1828" s="513" t="str">
        <f t="shared" si="1747"/>
        <v/>
      </c>
      <c r="CM1828" s="513"/>
      <c r="CN1828" s="513" t="str">
        <f t="shared" ref="CN1828:CN1847" si="1759">IF(AND($C1828&gt;0,AK1828="")," * No olvide digitar la variable Quirófano Cirugía Mayor. Digite Cero si no tiene.",IF(AK1828&gt;$C1828," *  La variable Quirófano Cirugía Mayor No puede ser mayor al Total.",""))</f>
        <v/>
      </c>
      <c r="CO1828" s="513" t="str">
        <f t="shared" ref="CO1828:CO1847" si="1760">IF(AND($C1828&gt;0,AL1828="")," * No olvide digitar la variable Asistencia Anestésica. Digite Cero si no tiene.",IF(AL1828&gt;$C1828," *  La variable Asistencia Anestésica No puede ser mayor al Total.",""))</f>
        <v/>
      </c>
      <c r="CR1828" s="822">
        <f t="shared" si="1748"/>
        <v>0</v>
      </c>
      <c r="CS1828" s="822">
        <f t="shared" si="1749"/>
        <v>0</v>
      </c>
      <c r="CT1828" s="823">
        <f t="shared" si="1750"/>
        <v>0</v>
      </c>
      <c r="CU1828" s="817">
        <f t="shared" si="1751"/>
        <v>0</v>
      </c>
      <c r="CV1828" s="817">
        <f t="shared" si="1752"/>
        <v>0</v>
      </c>
      <c r="CW1828" s="817">
        <f t="shared" si="1753"/>
        <v>0</v>
      </c>
      <c r="CX1828" s="817">
        <f t="shared" si="1754"/>
        <v>0</v>
      </c>
      <c r="CY1828" s="817"/>
      <c r="CZ1828" s="817">
        <f t="shared" si="1755"/>
        <v>0</v>
      </c>
      <c r="DA1828" s="817">
        <f t="shared" si="1756"/>
        <v>0</v>
      </c>
      <c r="DB1828" s="817"/>
      <c r="DC1828" s="822">
        <f t="shared" ref="DC1828:DC1847" si="1761">IF(AND($C1828&gt;0,AK1828=""),1,IF(AK1828&gt;$C1828,1,0))</f>
        <v>0</v>
      </c>
      <c r="DD1828" s="822">
        <f t="shared" ref="DD1828:DD1847" si="1762">IF(AND($C1828&gt;0,AL1828=""),1,IF(AL1828&gt;$C1828,1,0))</f>
        <v>0</v>
      </c>
    </row>
    <row r="1829" spans="1:108">
      <c r="A1829" s="388">
        <v>1701011</v>
      </c>
      <c r="B1829" s="419" t="s">
        <v>2888</v>
      </c>
      <c r="C1829" s="57">
        <f t="shared" si="1757"/>
        <v>0</v>
      </c>
      <c r="D1829" s="372">
        <f t="shared" si="1758"/>
        <v>0</v>
      </c>
      <c r="E1829" s="58"/>
      <c r="F1829" s="59"/>
      <c r="G1829" s="60"/>
      <c r="H1829" s="145"/>
      <c r="I1829" s="146"/>
      <c r="J1829" s="146"/>
      <c r="K1829" s="146"/>
      <c r="L1829" s="146"/>
      <c r="M1829" s="146"/>
      <c r="N1829" s="146"/>
      <c r="O1829" s="146"/>
      <c r="P1829" s="146"/>
      <c r="Q1829" s="146"/>
      <c r="R1829" s="146"/>
      <c r="S1829" s="146"/>
      <c r="T1829" s="146"/>
      <c r="U1829" s="146"/>
      <c r="V1829" s="146"/>
      <c r="W1829" s="146"/>
      <c r="X1829" s="146"/>
      <c r="Y1829" s="146"/>
      <c r="Z1829" s="147"/>
      <c r="AA1829" s="58"/>
      <c r="AB1829" s="148"/>
      <c r="AC1829" s="59"/>
      <c r="AD1829" s="110"/>
      <c r="AE1829" s="148"/>
      <c r="AF1829" s="111"/>
      <c r="AG1829" s="149"/>
      <c r="AH1829" s="110"/>
      <c r="AI1829" s="111"/>
      <c r="AJ1829" s="149"/>
      <c r="AK1829" s="110"/>
      <c r="AL1829" s="111"/>
      <c r="AM1829" s="271"/>
      <c r="AN1829" s="271"/>
      <c r="AO1829" s="855" t="str">
        <f t="shared" si="1738"/>
        <v/>
      </c>
      <c r="BE1829" s="244"/>
      <c r="BF1829" s="244"/>
      <c r="BG1829" s="244"/>
      <c r="BH1829" s="244"/>
      <c r="CC1829" s="513" t="str">
        <f t="shared" si="1739"/>
        <v/>
      </c>
      <c r="CD1829" s="513" t="str">
        <f t="shared" si="1740"/>
        <v/>
      </c>
      <c r="CE1829" s="513" t="str">
        <f t="shared" si="1741"/>
        <v/>
      </c>
      <c r="CF1829" s="513" t="str">
        <f t="shared" si="1742"/>
        <v/>
      </c>
      <c r="CG1829" s="513" t="str">
        <f t="shared" si="1743"/>
        <v/>
      </c>
      <c r="CH1829" s="513" t="str">
        <f t="shared" si="1744"/>
        <v/>
      </c>
      <c r="CI1829" s="513" t="str">
        <f t="shared" si="1745"/>
        <v/>
      </c>
      <c r="CJ1829" s="513"/>
      <c r="CK1829" s="513" t="str">
        <f t="shared" si="1746"/>
        <v/>
      </c>
      <c r="CL1829" s="513" t="str">
        <f t="shared" si="1747"/>
        <v/>
      </c>
      <c r="CM1829" s="513"/>
      <c r="CN1829" s="513" t="str">
        <f t="shared" si="1759"/>
        <v/>
      </c>
      <c r="CO1829" s="513" t="str">
        <f t="shared" si="1760"/>
        <v/>
      </c>
      <c r="CR1829" s="822">
        <f t="shared" si="1748"/>
        <v>0</v>
      </c>
      <c r="CS1829" s="822">
        <f t="shared" si="1749"/>
        <v>0</v>
      </c>
      <c r="CT1829" s="823">
        <f t="shared" si="1750"/>
        <v>0</v>
      </c>
      <c r="CU1829" s="817">
        <f t="shared" si="1751"/>
        <v>0</v>
      </c>
      <c r="CV1829" s="817">
        <f t="shared" si="1752"/>
        <v>0</v>
      </c>
      <c r="CW1829" s="817">
        <f t="shared" si="1753"/>
        <v>0</v>
      </c>
      <c r="CX1829" s="817">
        <f t="shared" si="1754"/>
        <v>0</v>
      </c>
      <c r="CY1829" s="817"/>
      <c r="CZ1829" s="817">
        <f t="shared" si="1755"/>
        <v>0</v>
      </c>
      <c r="DA1829" s="817">
        <f t="shared" si="1756"/>
        <v>0</v>
      </c>
      <c r="DB1829" s="817"/>
      <c r="DC1829" s="822">
        <f t="shared" si="1761"/>
        <v>0</v>
      </c>
      <c r="DD1829" s="822">
        <f t="shared" si="1762"/>
        <v>0</v>
      </c>
    </row>
    <row r="1830" spans="1:108">
      <c r="A1830" s="388">
        <v>1701012</v>
      </c>
      <c r="B1830" s="419" t="s">
        <v>2889</v>
      </c>
      <c r="C1830" s="57">
        <f t="shared" si="1757"/>
        <v>0</v>
      </c>
      <c r="D1830" s="372">
        <f t="shared" si="1758"/>
        <v>0</v>
      </c>
      <c r="E1830" s="58"/>
      <c r="F1830" s="59"/>
      <c r="G1830" s="60"/>
      <c r="H1830" s="145"/>
      <c r="I1830" s="146"/>
      <c r="J1830" s="146"/>
      <c r="K1830" s="146"/>
      <c r="L1830" s="146"/>
      <c r="M1830" s="146"/>
      <c r="N1830" s="146"/>
      <c r="O1830" s="146"/>
      <c r="P1830" s="146"/>
      <c r="Q1830" s="146"/>
      <c r="R1830" s="146"/>
      <c r="S1830" s="146"/>
      <c r="T1830" s="146"/>
      <c r="U1830" s="146"/>
      <c r="V1830" s="146"/>
      <c r="W1830" s="146"/>
      <c r="X1830" s="146"/>
      <c r="Y1830" s="146"/>
      <c r="Z1830" s="147"/>
      <c r="AA1830" s="58"/>
      <c r="AB1830" s="148"/>
      <c r="AC1830" s="59"/>
      <c r="AD1830" s="110"/>
      <c r="AE1830" s="148"/>
      <c r="AF1830" s="111"/>
      <c r="AG1830" s="149"/>
      <c r="AH1830" s="110"/>
      <c r="AI1830" s="111"/>
      <c r="AJ1830" s="149"/>
      <c r="AK1830" s="110"/>
      <c r="AL1830" s="111"/>
      <c r="AM1830" s="271"/>
      <c r="AN1830" s="271"/>
      <c r="AO1830" s="855" t="str">
        <f t="shared" si="1738"/>
        <v/>
      </c>
      <c r="BE1830" s="244"/>
      <c r="BF1830" s="244"/>
      <c r="BG1830" s="244"/>
      <c r="BH1830" s="244"/>
      <c r="CC1830" s="513" t="str">
        <f t="shared" si="1739"/>
        <v/>
      </c>
      <c r="CD1830" s="513" t="str">
        <f t="shared" si="1740"/>
        <v/>
      </c>
      <c r="CE1830" s="513" t="str">
        <f t="shared" si="1741"/>
        <v/>
      </c>
      <c r="CF1830" s="513" t="str">
        <f t="shared" si="1742"/>
        <v/>
      </c>
      <c r="CG1830" s="513" t="str">
        <f t="shared" si="1743"/>
        <v/>
      </c>
      <c r="CH1830" s="513" t="str">
        <f t="shared" si="1744"/>
        <v/>
      </c>
      <c r="CI1830" s="513" t="str">
        <f t="shared" si="1745"/>
        <v/>
      </c>
      <c r="CJ1830" s="513"/>
      <c r="CK1830" s="513" t="str">
        <f t="shared" si="1746"/>
        <v/>
      </c>
      <c r="CL1830" s="513" t="str">
        <f t="shared" si="1747"/>
        <v/>
      </c>
      <c r="CM1830" s="513"/>
      <c r="CN1830" s="513" t="str">
        <f t="shared" si="1759"/>
        <v/>
      </c>
      <c r="CO1830" s="513" t="str">
        <f t="shared" si="1760"/>
        <v/>
      </c>
      <c r="CR1830" s="822">
        <f t="shared" si="1748"/>
        <v>0</v>
      </c>
      <c r="CS1830" s="822">
        <f t="shared" si="1749"/>
        <v>0</v>
      </c>
      <c r="CT1830" s="823">
        <f t="shared" si="1750"/>
        <v>0</v>
      </c>
      <c r="CU1830" s="817">
        <f t="shared" si="1751"/>
        <v>0</v>
      </c>
      <c r="CV1830" s="817">
        <f t="shared" si="1752"/>
        <v>0</v>
      </c>
      <c r="CW1830" s="817">
        <f t="shared" si="1753"/>
        <v>0</v>
      </c>
      <c r="CX1830" s="817">
        <f t="shared" si="1754"/>
        <v>0</v>
      </c>
      <c r="CY1830" s="817"/>
      <c r="CZ1830" s="817">
        <f t="shared" si="1755"/>
        <v>0</v>
      </c>
      <c r="DA1830" s="817">
        <f t="shared" si="1756"/>
        <v>0</v>
      </c>
      <c r="DB1830" s="817"/>
      <c r="DC1830" s="822">
        <f t="shared" si="1761"/>
        <v>0</v>
      </c>
      <c r="DD1830" s="822">
        <f t="shared" si="1762"/>
        <v>0</v>
      </c>
    </row>
    <row r="1831" spans="1:108" ht="21">
      <c r="A1831" s="388">
        <v>1701019</v>
      </c>
      <c r="B1831" s="419" t="s">
        <v>2890</v>
      </c>
      <c r="C1831" s="57">
        <f t="shared" si="1757"/>
        <v>0</v>
      </c>
      <c r="D1831" s="372">
        <f t="shared" si="1758"/>
        <v>0</v>
      </c>
      <c r="E1831" s="58"/>
      <c r="F1831" s="59"/>
      <c r="G1831" s="60"/>
      <c r="H1831" s="145"/>
      <c r="I1831" s="146"/>
      <c r="J1831" s="146"/>
      <c r="K1831" s="146"/>
      <c r="L1831" s="146"/>
      <c r="M1831" s="146"/>
      <c r="N1831" s="146"/>
      <c r="O1831" s="146"/>
      <c r="P1831" s="146"/>
      <c r="Q1831" s="146"/>
      <c r="R1831" s="146"/>
      <c r="S1831" s="146"/>
      <c r="T1831" s="146"/>
      <c r="U1831" s="146"/>
      <c r="V1831" s="146"/>
      <c r="W1831" s="146"/>
      <c r="X1831" s="146"/>
      <c r="Y1831" s="146"/>
      <c r="Z1831" s="147"/>
      <c r="AA1831" s="58"/>
      <c r="AB1831" s="148"/>
      <c r="AC1831" s="59"/>
      <c r="AD1831" s="110"/>
      <c r="AE1831" s="148"/>
      <c r="AF1831" s="111"/>
      <c r="AG1831" s="149"/>
      <c r="AH1831" s="110"/>
      <c r="AI1831" s="111"/>
      <c r="AJ1831" s="149"/>
      <c r="AK1831" s="110"/>
      <c r="AL1831" s="111"/>
      <c r="AM1831" s="271"/>
      <c r="AN1831" s="271"/>
      <c r="AO1831" s="855" t="str">
        <f t="shared" si="1738"/>
        <v/>
      </c>
      <c r="BE1831" s="244"/>
      <c r="BF1831" s="244"/>
      <c r="BG1831" s="244"/>
      <c r="BH1831" s="244"/>
      <c r="CC1831" s="513" t="str">
        <f t="shared" si="1739"/>
        <v/>
      </c>
      <c r="CD1831" s="513" t="str">
        <f t="shared" si="1740"/>
        <v/>
      </c>
      <c r="CE1831" s="513" t="str">
        <f t="shared" si="1741"/>
        <v/>
      </c>
      <c r="CF1831" s="513" t="str">
        <f t="shared" si="1742"/>
        <v/>
      </c>
      <c r="CG1831" s="513" t="str">
        <f t="shared" si="1743"/>
        <v/>
      </c>
      <c r="CH1831" s="513" t="str">
        <f t="shared" si="1744"/>
        <v/>
      </c>
      <c r="CI1831" s="513" t="str">
        <f t="shared" si="1745"/>
        <v/>
      </c>
      <c r="CJ1831" s="513"/>
      <c r="CK1831" s="513" t="str">
        <f t="shared" si="1746"/>
        <v/>
      </c>
      <c r="CL1831" s="513" t="str">
        <f t="shared" si="1747"/>
        <v/>
      </c>
      <c r="CM1831" s="513"/>
      <c r="CN1831" s="513" t="str">
        <f t="shared" si="1759"/>
        <v/>
      </c>
      <c r="CO1831" s="513" t="str">
        <f t="shared" si="1760"/>
        <v/>
      </c>
      <c r="CR1831" s="822">
        <f t="shared" si="1748"/>
        <v>0</v>
      </c>
      <c r="CS1831" s="822">
        <f t="shared" si="1749"/>
        <v>0</v>
      </c>
      <c r="CT1831" s="823">
        <f t="shared" si="1750"/>
        <v>0</v>
      </c>
      <c r="CU1831" s="817">
        <f t="shared" si="1751"/>
        <v>0</v>
      </c>
      <c r="CV1831" s="817">
        <f t="shared" si="1752"/>
        <v>0</v>
      </c>
      <c r="CW1831" s="817">
        <f t="shared" si="1753"/>
        <v>0</v>
      </c>
      <c r="CX1831" s="817">
        <f t="shared" si="1754"/>
        <v>0</v>
      </c>
      <c r="CY1831" s="817"/>
      <c r="CZ1831" s="817">
        <f t="shared" si="1755"/>
        <v>0</v>
      </c>
      <c r="DA1831" s="817">
        <f t="shared" si="1756"/>
        <v>0</v>
      </c>
      <c r="DB1831" s="817"/>
      <c r="DC1831" s="822">
        <f t="shared" si="1761"/>
        <v>0</v>
      </c>
      <c r="DD1831" s="822">
        <f t="shared" si="1762"/>
        <v>0</v>
      </c>
    </row>
    <row r="1832" spans="1:108">
      <c r="A1832" s="388">
        <v>1701020</v>
      </c>
      <c r="B1832" s="419" t="s">
        <v>2891</v>
      </c>
      <c r="C1832" s="57">
        <f t="shared" si="1757"/>
        <v>0</v>
      </c>
      <c r="D1832" s="372">
        <f t="shared" si="1758"/>
        <v>0</v>
      </c>
      <c r="E1832" s="58"/>
      <c r="F1832" s="59"/>
      <c r="G1832" s="60"/>
      <c r="H1832" s="145"/>
      <c r="I1832" s="146"/>
      <c r="J1832" s="146"/>
      <c r="K1832" s="146"/>
      <c r="L1832" s="146"/>
      <c r="M1832" s="146"/>
      <c r="N1832" s="146"/>
      <c r="O1832" s="146"/>
      <c r="P1832" s="146"/>
      <c r="Q1832" s="146"/>
      <c r="R1832" s="146"/>
      <c r="S1832" s="146"/>
      <c r="T1832" s="146"/>
      <c r="U1832" s="146"/>
      <c r="V1832" s="146"/>
      <c r="W1832" s="146"/>
      <c r="X1832" s="146"/>
      <c r="Y1832" s="146"/>
      <c r="Z1832" s="147"/>
      <c r="AA1832" s="58"/>
      <c r="AB1832" s="148"/>
      <c r="AC1832" s="59"/>
      <c r="AD1832" s="110"/>
      <c r="AE1832" s="148"/>
      <c r="AF1832" s="111"/>
      <c r="AG1832" s="149"/>
      <c r="AH1832" s="110"/>
      <c r="AI1832" s="111"/>
      <c r="AJ1832" s="149"/>
      <c r="AK1832" s="110"/>
      <c r="AL1832" s="111"/>
      <c r="AM1832" s="271"/>
      <c r="AN1832" s="271"/>
      <c r="AO1832" s="855" t="str">
        <f t="shared" si="1738"/>
        <v/>
      </c>
      <c r="BE1832" s="244"/>
      <c r="BF1832" s="244"/>
      <c r="BG1832" s="244"/>
      <c r="BH1832" s="244"/>
      <c r="CC1832" s="513" t="str">
        <f t="shared" si="1739"/>
        <v/>
      </c>
      <c r="CD1832" s="513" t="str">
        <f t="shared" si="1740"/>
        <v/>
      </c>
      <c r="CE1832" s="513" t="str">
        <f t="shared" si="1741"/>
        <v/>
      </c>
      <c r="CF1832" s="513" t="str">
        <f t="shared" si="1742"/>
        <v/>
      </c>
      <c r="CG1832" s="513" t="str">
        <f t="shared" si="1743"/>
        <v/>
      </c>
      <c r="CH1832" s="513" t="str">
        <f t="shared" si="1744"/>
        <v/>
      </c>
      <c r="CI1832" s="513" t="str">
        <f t="shared" si="1745"/>
        <v/>
      </c>
      <c r="CJ1832" s="513"/>
      <c r="CK1832" s="513" t="str">
        <f t="shared" si="1746"/>
        <v/>
      </c>
      <c r="CL1832" s="513" t="str">
        <f t="shared" si="1747"/>
        <v/>
      </c>
      <c r="CM1832" s="513"/>
      <c r="CN1832" s="513" t="str">
        <f t="shared" si="1759"/>
        <v/>
      </c>
      <c r="CO1832" s="513" t="str">
        <f t="shared" si="1760"/>
        <v/>
      </c>
      <c r="CR1832" s="822">
        <f t="shared" si="1748"/>
        <v>0</v>
      </c>
      <c r="CS1832" s="822">
        <f t="shared" si="1749"/>
        <v>0</v>
      </c>
      <c r="CT1832" s="823">
        <f t="shared" si="1750"/>
        <v>0</v>
      </c>
      <c r="CU1832" s="817">
        <f t="shared" si="1751"/>
        <v>0</v>
      </c>
      <c r="CV1832" s="817">
        <f t="shared" si="1752"/>
        <v>0</v>
      </c>
      <c r="CW1832" s="817">
        <f t="shared" si="1753"/>
        <v>0</v>
      </c>
      <c r="CX1832" s="817">
        <f t="shared" si="1754"/>
        <v>0</v>
      </c>
      <c r="CY1832" s="817"/>
      <c r="CZ1832" s="817">
        <f t="shared" si="1755"/>
        <v>0</v>
      </c>
      <c r="DA1832" s="817">
        <f t="shared" si="1756"/>
        <v>0</v>
      </c>
      <c r="DB1832" s="817"/>
      <c r="DC1832" s="822">
        <f t="shared" si="1761"/>
        <v>0</v>
      </c>
      <c r="DD1832" s="822">
        <f t="shared" si="1762"/>
        <v>0</v>
      </c>
    </row>
    <row r="1833" spans="1:108">
      <c r="A1833" s="388">
        <v>1701021</v>
      </c>
      <c r="B1833" s="419" t="s">
        <v>2892</v>
      </c>
      <c r="C1833" s="57">
        <f t="shared" si="1757"/>
        <v>0</v>
      </c>
      <c r="D1833" s="372">
        <f t="shared" si="1758"/>
        <v>0</v>
      </c>
      <c r="E1833" s="58"/>
      <c r="F1833" s="59"/>
      <c r="G1833" s="60"/>
      <c r="H1833" s="145"/>
      <c r="I1833" s="146"/>
      <c r="J1833" s="146"/>
      <c r="K1833" s="146"/>
      <c r="L1833" s="146"/>
      <c r="M1833" s="146"/>
      <c r="N1833" s="146"/>
      <c r="O1833" s="146"/>
      <c r="P1833" s="146"/>
      <c r="Q1833" s="146"/>
      <c r="R1833" s="146"/>
      <c r="S1833" s="146"/>
      <c r="T1833" s="146"/>
      <c r="U1833" s="146"/>
      <c r="V1833" s="146"/>
      <c r="W1833" s="146"/>
      <c r="X1833" s="146"/>
      <c r="Y1833" s="146"/>
      <c r="Z1833" s="147"/>
      <c r="AA1833" s="58"/>
      <c r="AB1833" s="148"/>
      <c r="AC1833" s="59"/>
      <c r="AD1833" s="110"/>
      <c r="AE1833" s="148"/>
      <c r="AF1833" s="111"/>
      <c r="AG1833" s="149"/>
      <c r="AH1833" s="110"/>
      <c r="AI1833" s="111"/>
      <c r="AJ1833" s="149"/>
      <c r="AK1833" s="110"/>
      <c r="AL1833" s="111"/>
      <c r="AM1833" s="271"/>
      <c r="AN1833" s="271"/>
      <c r="AO1833" s="855" t="str">
        <f t="shared" si="1738"/>
        <v/>
      </c>
      <c r="BE1833" s="244"/>
      <c r="BF1833" s="244"/>
      <c r="BG1833" s="244"/>
      <c r="BH1833" s="244"/>
      <c r="CC1833" s="513" t="str">
        <f t="shared" si="1739"/>
        <v/>
      </c>
      <c r="CD1833" s="513" t="str">
        <f t="shared" si="1740"/>
        <v/>
      </c>
      <c r="CE1833" s="513" t="str">
        <f t="shared" si="1741"/>
        <v/>
      </c>
      <c r="CF1833" s="513" t="str">
        <f t="shared" si="1742"/>
        <v/>
      </c>
      <c r="CG1833" s="513" t="str">
        <f t="shared" si="1743"/>
        <v/>
      </c>
      <c r="CH1833" s="513" t="str">
        <f t="shared" si="1744"/>
        <v/>
      </c>
      <c r="CI1833" s="513" t="str">
        <f t="shared" si="1745"/>
        <v/>
      </c>
      <c r="CJ1833" s="513"/>
      <c r="CK1833" s="513" t="str">
        <f t="shared" si="1746"/>
        <v/>
      </c>
      <c r="CL1833" s="513" t="str">
        <f t="shared" si="1747"/>
        <v/>
      </c>
      <c r="CM1833" s="513"/>
      <c r="CN1833" s="513" t="str">
        <f t="shared" si="1759"/>
        <v/>
      </c>
      <c r="CO1833" s="513" t="str">
        <f t="shared" si="1760"/>
        <v/>
      </c>
      <c r="CR1833" s="822">
        <f t="shared" si="1748"/>
        <v>0</v>
      </c>
      <c r="CS1833" s="822">
        <f t="shared" si="1749"/>
        <v>0</v>
      </c>
      <c r="CT1833" s="823">
        <f t="shared" si="1750"/>
        <v>0</v>
      </c>
      <c r="CU1833" s="817">
        <f t="shared" si="1751"/>
        <v>0</v>
      </c>
      <c r="CV1833" s="817">
        <f t="shared" si="1752"/>
        <v>0</v>
      </c>
      <c r="CW1833" s="817">
        <f t="shared" si="1753"/>
        <v>0</v>
      </c>
      <c r="CX1833" s="817">
        <f t="shared" si="1754"/>
        <v>0</v>
      </c>
      <c r="CY1833" s="817"/>
      <c r="CZ1833" s="817">
        <f t="shared" si="1755"/>
        <v>0</v>
      </c>
      <c r="DA1833" s="817">
        <f t="shared" si="1756"/>
        <v>0</v>
      </c>
      <c r="DB1833" s="817"/>
      <c r="DC1833" s="822">
        <f t="shared" si="1761"/>
        <v>0</v>
      </c>
      <c r="DD1833" s="822">
        <f t="shared" si="1762"/>
        <v>0</v>
      </c>
    </row>
    <row r="1834" spans="1:108">
      <c r="A1834" s="388">
        <v>1701022</v>
      </c>
      <c r="B1834" s="419" t="s">
        <v>2893</v>
      </c>
      <c r="C1834" s="57">
        <f t="shared" si="1757"/>
        <v>0</v>
      </c>
      <c r="D1834" s="372">
        <f t="shared" si="1758"/>
        <v>0</v>
      </c>
      <c r="E1834" s="58"/>
      <c r="F1834" s="59"/>
      <c r="G1834" s="60"/>
      <c r="H1834" s="145"/>
      <c r="I1834" s="146"/>
      <c r="J1834" s="146"/>
      <c r="K1834" s="146"/>
      <c r="L1834" s="146"/>
      <c r="M1834" s="146"/>
      <c r="N1834" s="146"/>
      <c r="O1834" s="146"/>
      <c r="P1834" s="146"/>
      <c r="Q1834" s="146"/>
      <c r="R1834" s="146"/>
      <c r="S1834" s="146"/>
      <c r="T1834" s="146"/>
      <c r="U1834" s="146"/>
      <c r="V1834" s="146"/>
      <c r="W1834" s="146"/>
      <c r="X1834" s="146"/>
      <c r="Y1834" s="146"/>
      <c r="Z1834" s="147"/>
      <c r="AA1834" s="58"/>
      <c r="AB1834" s="148"/>
      <c r="AC1834" s="59"/>
      <c r="AD1834" s="110"/>
      <c r="AE1834" s="148"/>
      <c r="AF1834" s="111"/>
      <c r="AG1834" s="149"/>
      <c r="AH1834" s="110"/>
      <c r="AI1834" s="111"/>
      <c r="AJ1834" s="149"/>
      <c r="AK1834" s="110"/>
      <c r="AL1834" s="111"/>
      <c r="AM1834" s="271"/>
      <c r="AN1834" s="271"/>
      <c r="AO1834" s="855" t="str">
        <f t="shared" si="1738"/>
        <v/>
      </c>
      <c r="BE1834" s="244"/>
      <c r="BF1834" s="244"/>
      <c r="BG1834" s="244"/>
      <c r="BH1834" s="244"/>
      <c r="CC1834" s="513" t="str">
        <f t="shared" si="1739"/>
        <v/>
      </c>
      <c r="CD1834" s="513" t="str">
        <f t="shared" si="1740"/>
        <v/>
      </c>
      <c r="CE1834" s="513" t="str">
        <f t="shared" si="1741"/>
        <v/>
      </c>
      <c r="CF1834" s="513" t="str">
        <f t="shared" si="1742"/>
        <v/>
      </c>
      <c r="CG1834" s="513" t="str">
        <f t="shared" si="1743"/>
        <v/>
      </c>
      <c r="CH1834" s="513" t="str">
        <f t="shared" si="1744"/>
        <v/>
      </c>
      <c r="CI1834" s="513" t="str">
        <f t="shared" si="1745"/>
        <v/>
      </c>
      <c r="CJ1834" s="513"/>
      <c r="CK1834" s="513" t="str">
        <f t="shared" si="1746"/>
        <v/>
      </c>
      <c r="CL1834" s="513" t="str">
        <f t="shared" si="1747"/>
        <v/>
      </c>
      <c r="CM1834" s="513"/>
      <c r="CN1834" s="513" t="str">
        <f t="shared" si="1759"/>
        <v/>
      </c>
      <c r="CO1834" s="513" t="str">
        <f t="shared" si="1760"/>
        <v/>
      </c>
      <c r="CR1834" s="822">
        <f t="shared" si="1748"/>
        <v>0</v>
      </c>
      <c r="CS1834" s="822">
        <f t="shared" si="1749"/>
        <v>0</v>
      </c>
      <c r="CT1834" s="823">
        <f t="shared" si="1750"/>
        <v>0</v>
      </c>
      <c r="CU1834" s="817">
        <f t="shared" si="1751"/>
        <v>0</v>
      </c>
      <c r="CV1834" s="817">
        <f t="shared" si="1752"/>
        <v>0</v>
      </c>
      <c r="CW1834" s="817">
        <f t="shared" si="1753"/>
        <v>0</v>
      </c>
      <c r="CX1834" s="817">
        <f t="shared" si="1754"/>
        <v>0</v>
      </c>
      <c r="CY1834" s="817"/>
      <c r="CZ1834" s="817">
        <f t="shared" si="1755"/>
        <v>0</v>
      </c>
      <c r="DA1834" s="817">
        <f t="shared" si="1756"/>
        <v>0</v>
      </c>
      <c r="DB1834" s="817"/>
      <c r="DC1834" s="822">
        <f t="shared" si="1761"/>
        <v>0</v>
      </c>
      <c r="DD1834" s="822">
        <f t="shared" si="1762"/>
        <v>0</v>
      </c>
    </row>
    <row r="1835" spans="1:108">
      <c r="A1835" s="388">
        <v>1701023</v>
      </c>
      <c r="B1835" s="419" t="s">
        <v>2894</v>
      </c>
      <c r="C1835" s="57">
        <f t="shared" si="1757"/>
        <v>0</v>
      </c>
      <c r="D1835" s="372">
        <f t="shared" si="1758"/>
        <v>0</v>
      </c>
      <c r="E1835" s="58"/>
      <c r="F1835" s="59"/>
      <c r="G1835" s="60"/>
      <c r="H1835" s="145"/>
      <c r="I1835" s="146"/>
      <c r="J1835" s="146"/>
      <c r="K1835" s="146"/>
      <c r="L1835" s="146"/>
      <c r="M1835" s="146"/>
      <c r="N1835" s="146"/>
      <c r="O1835" s="146"/>
      <c r="P1835" s="146"/>
      <c r="Q1835" s="146"/>
      <c r="R1835" s="146"/>
      <c r="S1835" s="146"/>
      <c r="T1835" s="146"/>
      <c r="U1835" s="146"/>
      <c r="V1835" s="146"/>
      <c r="W1835" s="146"/>
      <c r="X1835" s="146"/>
      <c r="Y1835" s="146"/>
      <c r="Z1835" s="147"/>
      <c r="AA1835" s="58"/>
      <c r="AB1835" s="148"/>
      <c r="AC1835" s="59"/>
      <c r="AD1835" s="110"/>
      <c r="AE1835" s="148"/>
      <c r="AF1835" s="111"/>
      <c r="AG1835" s="149"/>
      <c r="AH1835" s="110"/>
      <c r="AI1835" s="111"/>
      <c r="AJ1835" s="149"/>
      <c r="AK1835" s="110"/>
      <c r="AL1835" s="111"/>
      <c r="AM1835" s="271"/>
      <c r="AN1835" s="271"/>
      <c r="AO1835" s="855" t="str">
        <f t="shared" si="1738"/>
        <v/>
      </c>
      <c r="BE1835" s="244"/>
      <c r="BF1835" s="244"/>
      <c r="BG1835" s="244"/>
      <c r="BH1835" s="244"/>
      <c r="CC1835" s="513" t="str">
        <f t="shared" si="1739"/>
        <v/>
      </c>
      <c r="CD1835" s="513" t="str">
        <f t="shared" si="1740"/>
        <v/>
      </c>
      <c r="CE1835" s="513" t="str">
        <f t="shared" si="1741"/>
        <v/>
      </c>
      <c r="CF1835" s="513" t="str">
        <f t="shared" si="1742"/>
        <v/>
      </c>
      <c r="CG1835" s="513" t="str">
        <f t="shared" si="1743"/>
        <v/>
      </c>
      <c r="CH1835" s="513" t="str">
        <f t="shared" si="1744"/>
        <v/>
      </c>
      <c r="CI1835" s="513" t="str">
        <f t="shared" si="1745"/>
        <v/>
      </c>
      <c r="CJ1835" s="513"/>
      <c r="CK1835" s="513" t="str">
        <f t="shared" si="1746"/>
        <v/>
      </c>
      <c r="CL1835" s="513" t="str">
        <f t="shared" si="1747"/>
        <v/>
      </c>
      <c r="CM1835" s="513"/>
      <c r="CN1835" s="513" t="str">
        <f t="shared" si="1759"/>
        <v/>
      </c>
      <c r="CO1835" s="513" t="str">
        <f t="shared" si="1760"/>
        <v/>
      </c>
      <c r="CR1835" s="822">
        <f t="shared" si="1748"/>
        <v>0</v>
      </c>
      <c r="CS1835" s="822">
        <f t="shared" si="1749"/>
        <v>0</v>
      </c>
      <c r="CT1835" s="823">
        <f t="shared" si="1750"/>
        <v>0</v>
      </c>
      <c r="CU1835" s="817">
        <f t="shared" si="1751"/>
        <v>0</v>
      </c>
      <c r="CV1835" s="817">
        <f t="shared" si="1752"/>
        <v>0</v>
      </c>
      <c r="CW1835" s="817">
        <f t="shared" si="1753"/>
        <v>0</v>
      </c>
      <c r="CX1835" s="817">
        <f t="shared" si="1754"/>
        <v>0</v>
      </c>
      <c r="CY1835" s="817"/>
      <c r="CZ1835" s="817">
        <f t="shared" si="1755"/>
        <v>0</v>
      </c>
      <c r="DA1835" s="817">
        <f t="shared" si="1756"/>
        <v>0</v>
      </c>
      <c r="DB1835" s="817"/>
      <c r="DC1835" s="822">
        <f t="shared" si="1761"/>
        <v>0</v>
      </c>
      <c r="DD1835" s="822">
        <f t="shared" si="1762"/>
        <v>0</v>
      </c>
    </row>
    <row r="1836" spans="1:108" ht="21">
      <c r="A1836" s="388">
        <v>1701131</v>
      </c>
      <c r="B1836" s="419" t="s">
        <v>2895</v>
      </c>
      <c r="C1836" s="57">
        <f t="shared" si="1757"/>
        <v>0</v>
      </c>
      <c r="D1836" s="372">
        <f t="shared" si="1758"/>
        <v>0</v>
      </c>
      <c r="E1836" s="58"/>
      <c r="F1836" s="59"/>
      <c r="G1836" s="60"/>
      <c r="H1836" s="145"/>
      <c r="I1836" s="146"/>
      <c r="J1836" s="146"/>
      <c r="K1836" s="146"/>
      <c r="L1836" s="146"/>
      <c r="M1836" s="146"/>
      <c r="N1836" s="146"/>
      <c r="O1836" s="146"/>
      <c r="P1836" s="146"/>
      <c r="Q1836" s="146"/>
      <c r="R1836" s="146"/>
      <c r="S1836" s="146"/>
      <c r="T1836" s="146"/>
      <c r="U1836" s="146"/>
      <c r="V1836" s="146"/>
      <c r="W1836" s="146"/>
      <c r="X1836" s="146"/>
      <c r="Y1836" s="146"/>
      <c r="Z1836" s="147"/>
      <c r="AA1836" s="58"/>
      <c r="AB1836" s="148"/>
      <c r="AC1836" s="59"/>
      <c r="AD1836" s="110"/>
      <c r="AE1836" s="148"/>
      <c r="AF1836" s="111"/>
      <c r="AG1836" s="149"/>
      <c r="AH1836" s="110"/>
      <c r="AI1836" s="111"/>
      <c r="AJ1836" s="149"/>
      <c r="AK1836" s="110"/>
      <c r="AL1836" s="111"/>
      <c r="AM1836" s="271"/>
      <c r="AN1836" s="271"/>
      <c r="AO1836" s="855" t="str">
        <f t="shared" si="1738"/>
        <v/>
      </c>
      <c r="BE1836" s="244"/>
      <c r="BF1836" s="244"/>
      <c r="BG1836" s="244"/>
      <c r="BH1836" s="244"/>
      <c r="CC1836" s="513" t="str">
        <f t="shared" si="1739"/>
        <v/>
      </c>
      <c r="CD1836" s="513" t="str">
        <f t="shared" si="1740"/>
        <v/>
      </c>
      <c r="CE1836" s="513" t="str">
        <f t="shared" si="1741"/>
        <v/>
      </c>
      <c r="CF1836" s="513" t="str">
        <f t="shared" si="1742"/>
        <v/>
      </c>
      <c r="CG1836" s="513" t="str">
        <f t="shared" si="1743"/>
        <v/>
      </c>
      <c r="CH1836" s="513" t="str">
        <f t="shared" si="1744"/>
        <v/>
      </c>
      <c r="CI1836" s="513" t="str">
        <f t="shared" si="1745"/>
        <v/>
      </c>
      <c r="CJ1836" s="513"/>
      <c r="CK1836" s="513" t="str">
        <f t="shared" si="1746"/>
        <v/>
      </c>
      <c r="CL1836" s="513" t="str">
        <f t="shared" si="1747"/>
        <v/>
      </c>
      <c r="CM1836" s="513"/>
      <c r="CN1836" s="513" t="str">
        <f t="shared" si="1759"/>
        <v/>
      </c>
      <c r="CO1836" s="513" t="str">
        <f t="shared" si="1760"/>
        <v/>
      </c>
      <c r="CR1836" s="822">
        <f t="shared" si="1748"/>
        <v>0</v>
      </c>
      <c r="CS1836" s="822">
        <f t="shared" si="1749"/>
        <v>0</v>
      </c>
      <c r="CT1836" s="823">
        <f t="shared" si="1750"/>
        <v>0</v>
      </c>
      <c r="CU1836" s="817">
        <f t="shared" si="1751"/>
        <v>0</v>
      </c>
      <c r="CV1836" s="817">
        <f t="shared" si="1752"/>
        <v>0</v>
      </c>
      <c r="CW1836" s="817">
        <f t="shared" si="1753"/>
        <v>0</v>
      </c>
      <c r="CX1836" s="817">
        <f t="shared" si="1754"/>
        <v>0</v>
      </c>
      <c r="CY1836" s="817"/>
      <c r="CZ1836" s="817">
        <f t="shared" si="1755"/>
        <v>0</v>
      </c>
      <c r="DA1836" s="817">
        <f t="shared" si="1756"/>
        <v>0</v>
      </c>
      <c r="DB1836" s="817"/>
      <c r="DC1836" s="822">
        <f t="shared" si="1761"/>
        <v>0</v>
      </c>
      <c r="DD1836" s="822">
        <f t="shared" si="1762"/>
        <v>0</v>
      </c>
    </row>
    <row r="1837" spans="1:108">
      <c r="A1837" s="388">
        <v>1701132</v>
      </c>
      <c r="B1837" s="419" t="s">
        <v>2896</v>
      </c>
      <c r="C1837" s="57">
        <f t="shared" si="1757"/>
        <v>0</v>
      </c>
      <c r="D1837" s="372">
        <f t="shared" si="1758"/>
        <v>0</v>
      </c>
      <c r="E1837" s="58"/>
      <c r="F1837" s="59"/>
      <c r="G1837" s="60"/>
      <c r="H1837" s="145"/>
      <c r="I1837" s="146"/>
      <c r="J1837" s="146"/>
      <c r="K1837" s="146"/>
      <c r="L1837" s="146"/>
      <c r="M1837" s="146"/>
      <c r="N1837" s="146"/>
      <c r="O1837" s="146"/>
      <c r="P1837" s="146"/>
      <c r="Q1837" s="146"/>
      <c r="R1837" s="146"/>
      <c r="S1837" s="146"/>
      <c r="T1837" s="146"/>
      <c r="U1837" s="146"/>
      <c r="V1837" s="146"/>
      <c r="W1837" s="146"/>
      <c r="X1837" s="146"/>
      <c r="Y1837" s="146"/>
      <c r="Z1837" s="147"/>
      <c r="AA1837" s="58"/>
      <c r="AB1837" s="148"/>
      <c r="AC1837" s="59"/>
      <c r="AD1837" s="110"/>
      <c r="AE1837" s="148"/>
      <c r="AF1837" s="111"/>
      <c r="AG1837" s="149"/>
      <c r="AH1837" s="110"/>
      <c r="AI1837" s="111"/>
      <c r="AJ1837" s="149"/>
      <c r="AK1837" s="110"/>
      <c r="AL1837" s="111"/>
      <c r="AM1837" s="271"/>
      <c r="AN1837" s="271"/>
      <c r="AO1837" s="855" t="str">
        <f t="shared" si="1738"/>
        <v/>
      </c>
      <c r="BE1837" s="244"/>
      <c r="BF1837" s="244"/>
      <c r="BG1837" s="244"/>
      <c r="BH1837" s="244"/>
      <c r="CC1837" s="513" t="str">
        <f t="shared" si="1739"/>
        <v/>
      </c>
      <c r="CD1837" s="513" t="str">
        <f t="shared" si="1740"/>
        <v/>
      </c>
      <c r="CE1837" s="513" t="str">
        <f t="shared" si="1741"/>
        <v/>
      </c>
      <c r="CF1837" s="513" t="str">
        <f t="shared" si="1742"/>
        <v/>
      </c>
      <c r="CG1837" s="513" t="str">
        <f t="shared" si="1743"/>
        <v/>
      </c>
      <c r="CH1837" s="513" t="str">
        <f t="shared" si="1744"/>
        <v/>
      </c>
      <c r="CI1837" s="513" t="str">
        <f t="shared" si="1745"/>
        <v/>
      </c>
      <c r="CJ1837" s="513"/>
      <c r="CK1837" s="513" t="str">
        <f t="shared" si="1746"/>
        <v/>
      </c>
      <c r="CL1837" s="513" t="str">
        <f t="shared" si="1747"/>
        <v/>
      </c>
      <c r="CM1837" s="513"/>
      <c r="CN1837" s="513" t="str">
        <f t="shared" si="1759"/>
        <v/>
      </c>
      <c r="CO1837" s="513" t="str">
        <f t="shared" si="1760"/>
        <v/>
      </c>
      <c r="CR1837" s="822">
        <f t="shared" si="1748"/>
        <v>0</v>
      </c>
      <c r="CS1837" s="822">
        <f t="shared" si="1749"/>
        <v>0</v>
      </c>
      <c r="CT1837" s="823">
        <f t="shared" si="1750"/>
        <v>0</v>
      </c>
      <c r="CU1837" s="817">
        <f t="shared" si="1751"/>
        <v>0</v>
      </c>
      <c r="CV1837" s="817">
        <f t="shared" si="1752"/>
        <v>0</v>
      </c>
      <c r="CW1837" s="817">
        <f t="shared" si="1753"/>
        <v>0</v>
      </c>
      <c r="CX1837" s="817">
        <f t="shared" si="1754"/>
        <v>0</v>
      </c>
      <c r="CY1837" s="817"/>
      <c r="CZ1837" s="817">
        <f t="shared" si="1755"/>
        <v>0</v>
      </c>
      <c r="DA1837" s="817">
        <f t="shared" si="1756"/>
        <v>0</v>
      </c>
      <c r="DB1837" s="817"/>
      <c r="DC1837" s="822">
        <f t="shared" si="1761"/>
        <v>0</v>
      </c>
      <c r="DD1837" s="822">
        <f t="shared" si="1762"/>
        <v>0</v>
      </c>
    </row>
    <row r="1838" spans="1:108">
      <c r="A1838" s="388">
        <v>1701043</v>
      </c>
      <c r="B1838" s="419" t="s">
        <v>2897</v>
      </c>
      <c r="C1838" s="57">
        <f t="shared" si="1757"/>
        <v>0</v>
      </c>
      <c r="D1838" s="372">
        <f t="shared" si="1758"/>
        <v>0</v>
      </c>
      <c r="E1838" s="58"/>
      <c r="F1838" s="59"/>
      <c r="G1838" s="60"/>
      <c r="H1838" s="145"/>
      <c r="I1838" s="146"/>
      <c r="J1838" s="146"/>
      <c r="K1838" s="146"/>
      <c r="L1838" s="146"/>
      <c r="M1838" s="146"/>
      <c r="N1838" s="146"/>
      <c r="O1838" s="146"/>
      <c r="P1838" s="146"/>
      <c r="Q1838" s="146"/>
      <c r="R1838" s="146"/>
      <c r="S1838" s="146"/>
      <c r="T1838" s="146"/>
      <c r="U1838" s="146"/>
      <c r="V1838" s="146"/>
      <c r="W1838" s="146"/>
      <c r="X1838" s="146"/>
      <c r="Y1838" s="146"/>
      <c r="Z1838" s="147"/>
      <c r="AA1838" s="58"/>
      <c r="AB1838" s="148"/>
      <c r="AC1838" s="59"/>
      <c r="AD1838" s="110"/>
      <c r="AE1838" s="148"/>
      <c r="AF1838" s="111"/>
      <c r="AG1838" s="149"/>
      <c r="AH1838" s="110"/>
      <c r="AI1838" s="111"/>
      <c r="AJ1838" s="149"/>
      <c r="AK1838" s="110"/>
      <c r="AL1838" s="111"/>
      <c r="AM1838" s="271"/>
      <c r="AN1838" s="271"/>
      <c r="AO1838" s="855" t="str">
        <f t="shared" si="1738"/>
        <v/>
      </c>
      <c r="BE1838" s="244"/>
      <c r="BF1838" s="244"/>
      <c r="BG1838" s="244"/>
      <c r="BH1838" s="244"/>
      <c r="CC1838" s="513" t="str">
        <f t="shared" si="1739"/>
        <v/>
      </c>
      <c r="CD1838" s="513" t="str">
        <f t="shared" si="1740"/>
        <v/>
      </c>
      <c r="CE1838" s="513" t="str">
        <f t="shared" si="1741"/>
        <v/>
      </c>
      <c r="CF1838" s="513" t="str">
        <f t="shared" si="1742"/>
        <v/>
      </c>
      <c r="CG1838" s="513" t="str">
        <f t="shared" si="1743"/>
        <v/>
      </c>
      <c r="CH1838" s="513" t="str">
        <f t="shared" si="1744"/>
        <v/>
      </c>
      <c r="CI1838" s="513" t="str">
        <f t="shared" si="1745"/>
        <v/>
      </c>
      <c r="CJ1838" s="513"/>
      <c r="CK1838" s="513" t="str">
        <f t="shared" si="1746"/>
        <v/>
      </c>
      <c r="CL1838" s="513" t="str">
        <f t="shared" si="1747"/>
        <v/>
      </c>
      <c r="CM1838" s="513"/>
      <c r="CN1838" s="513" t="str">
        <f t="shared" si="1759"/>
        <v/>
      </c>
      <c r="CO1838" s="513" t="str">
        <f t="shared" si="1760"/>
        <v/>
      </c>
      <c r="CR1838" s="822">
        <f t="shared" si="1748"/>
        <v>0</v>
      </c>
      <c r="CS1838" s="822">
        <f t="shared" si="1749"/>
        <v>0</v>
      </c>
      <c r="CT1838" s="823">
        <f t="shared" si="1750"/>
        <v>0</v>
      </c>
      <c r="CU1838" s="817">
        <f t="shared" si="1751"/>
        <v>0</v>
      </c>
      <c r="CV1838" s="817">
        <f t="shared" si="1752"/>
        <v>0</v>
      </c>
      <c r="CW1838" s="817">
        <f t="shared" si="1753"/>
        <v>0</v>
      </c>
      <c r="CX1838" s="817">
        <f t="shared" si="1754"/>
        <v>0</v>
      </c>
      <c r="CY1838" s="817"/>
      <c r="CZ1838" s="817">
        <f t="shared" si="1755"/>
        <v>0</v>
      </c>
      <c r="DA1838" s="817">
        <f t="shared" si="1756"/>
        <v>0</v>
      </c>
      <c r="DB1838" s="817"/>
      <c r="DC1838" s="822">
        <f t="shared" si="1761"/>
        <v>0</v>
      </c>
      <c r="DD1838" s="822">
        <f t="shared" si="1762"/>
        <v>0</v>
      </c>
    </row>
    <row r="1839" spans="1:108">
      <c r="A1839" s="388">
        <v>1701144</v>
      </c>
      <c r="B1839" s="419" t="s">
        <v>2898</v>
      </c>
      <c r="C1839" s="57">
        <f t="shared" si="1757"/>
        <v>0</v>
      </c>
      <c r="D1839" s="372">
        <f t="shared" si="1758"/>
        <v>0</v>
      </c>
      <c r="E1839" s="58"/>
      <c r="F1839" s="59"/>
      <c r="G1839" s="60"/>
      <c r="H1839" s="145"/>
      <c r="I1839" s="146"/>
      <c r="J1839" s="146"/>
      <c r="K1839" s="146"/>
      <c r="L1839" s="146"/>
      <c r="M1839" s="146"/>
      <c r="N1839" s="146"/>
      <c r="O1839" s="146"/>
      <c r="P1839" s="146"/>
      <c r="Q1839" s="146"/>
      <c r="R1839" s="146"/>
      <c r="S1839" s="146"/>
      <c r="T1839" s="146"/>
      <c r="U1839" s="146"/>
      <c r="V1839" s="146"/>
      <c r="W1839" s="146"/>
      <c r="X1839" s="146"/>
      <c r="Y1839" s="146"/>
      <c r="Z1839" s="147"/>
      <c r="AA1839" s="58"/>
      <c r="AB1839" s="148"/>
      <c r="AC1839" s="59"/>
      <c r="AD1839" s="110"/>
      <c r="AE1839" s="148"/>
      <c r="AF1839" s="111"/>
      <c r="AG1839" s="149"/>
      <c r="AH1839" s="110"/>
      <c r="AI1839" s="111"/>
      <c r="AJ1839" s="149"/>
      <c r="AK1839" s="110"/>
      <c r="AL1839" s="111"/>
      <c r="AM1839" s="271"/>
      <c r="AN1839" s="271"/>
      <c r="AO1839" s="855" t="str">
        <f t="shared" si="1738"/>
        <v/>
      </c>
      <c r="BE1839" s="244"/>
      <c r="BF1839" s="244"/>
      <c r="BG1839" s="244"/>
      <c r="BH1839" s="244"/>
      <c r="CC1839" s="513" t="str">
        <f t="shared" si="1739"/>
        <v/>
      </c>
      <c r="CD1839" s="513" t="str">
        <f t="shared" si="1740"/>
        <v/>
      </c>
      <c r="CE1839" s="513" t="str">
        <f t="shared" si="1741"/>
        <v/>
      </c>
      <c r="CF1839" s="513" t="str">
        <f t="shared" si="1742"/>
        <v/>
      </c>
      <c r="CG1839" s="513" t="str">
        <f t="shared" si="1743"/>
        <v/>
      </c>
      <c r="CH1839" s="513" t="str">
        <f t="shared" si="1744"/>
        <v/>
      </c>
      <c r="CI1839" s="513" t="str">
        <f t="shared" si="1745"/>
        <v/>
      </c>
      <c r="CJ1839" s="513"/>
      <c r="CK1839" s="513" t="str">
        <f t="shared" si="1746"/>
        <v/>
      </c>
      <c r="CL1839" s="513" t="str">
        <f t="shared" si="1747"/>
        <v/>
      </c>
      <c r="CM1839" s="513"/>
      <c r="CN1839" s="513" t="str">
        <f t="shared" si="1759"/>
        <v/>
      </c>
      <c r="CO1839" s="513" t="str">
        <f t="shared" si="1760"/>
        <v/>
      </c>
      <c r="CR1839" s="822">
        <f t="shared" si="1748"/>
        <v>0</v>
      </c>
      <c r="CS1839" s="822">
        <f t="shared" si="1749"/>
        <v>0</v>
      </c>
      <c r="CT1839" s="823">
        <f t="shared" si="1750"/>
        <v>0</v>
      </c>
      <c r="CU1839" s="817">
        <f t="shared" si="1751"/>
        <v>0</v>
      </c>
      <c r="CV1839" s="817">
        <f t="shared" si="1752"/>
        <v>0</v>
      </c>
      <c r="CW1839" s="817">
        <f t="shared" si="1753"/>
        <v>0</v>
      </c>
      <c r="CX1839" s="817">
        <f t="shared" si="1754"/>
        <v>0</v>
      </c>
      <c r="CY1839" s="817"/>
      <c r="CZ1839" s="817">
        <f t="shared" si="1755"/>
        <v>0</v>
      </c>
      <c r="DA1839" s="817">
        <f t="shared" si="1756"/>
        <v>0</v>
      </c>
      <c r="DB1839" s="817"/>
      <c r="DC1839" s="822">
        <f t="shared" si="1761"/>
        <v>0</v>
      </c>
      <c r="DD1839" s="822">
        <f t="shared" si="1762"/>
        <v>0</v>
      </c>
    </row>
    <row r="1840" spans="1:108">
      <c r="A1840" s="388">
        <v>1701033</v>
      </c>
      <c r="B1840" s="419" t="s">
        <v>2899</v>
      </c>
      <c r="C1840" s="57">
        <f t="shared" si="1757"/>
        <v>0</v>
      </c>
      <c r="D1840" s="372">
        <f t="shared" si="1758"/>
        <v>0</v>
      </c>
      <c r="E1840" s="58"/>
      <c r="F1840" s="59"/>
      <c r="G1840" s="60"/>
      <c r="H1840" s="145"/>
      <c r="I1840" s="146"/>
      <c r="J1840" s="146"/>
      <c r="K1840" s="146"/>
      <c r="L1840" s="146"/>
      <c r="M1840" s="146"/>
      <c r="N1840" s="146"/>
      <c r="O1840" s="146"/>
      <c r="P1840" s="146"/>
      <c r="Q1840" s="146"/>
      <c r="R1840" s="146"/>
      <c r="S1840" s="146"/>
      <c r="T1840" s="146"/>
      <c r="U1840" s="146"/>
      <c r="V1840" s="146"/>
      <c r="W1840" s="146"/>
      <c r="X1840" s="146"/>
      <c r="Y1840" s="146"/>
      <c r="Z1840" s="147"/>
      <c r="AA1840" s="58"/>
      <c r="AB1840" s="148"/>
      <c r="AC1840" s="59"/>
      <c r="AD1840" s="110"/>
      <c r="AE1840" s="148"/>
      <c r="AF1840" s="111"/>
      <c r="AG1840" s="149"/>
      <c r="AH1840" s="110"/>
      <c r="AI1840" s="111"/>
      <c r="AJ1840" s="149"/>
      <c r="AK1840" s="110"/>
      <c r="AL1840" s="111"/>
      <c r="AM1840" s="271"/>
      <c r="AN1840" s="271"/>
      <c r="AO1840" s="855" t="str">
        <f t="shared" si="1738"/>
        <v/>
      </c>
      <c r="BE1840" s="244"/>
      <c r="BF1840" s="244"/>
      <c r="BG1840" s="244"/>
      <c r="BH1840" s="244"/>
      <c r="CC1840" s="513" t="str">
        <f t="shared" si="1739"/>
        <v/>
      </c>
      <c r="CD1840" s="513" t="str">
        <f t="shared" si="1740"/>
        <v/>
      </c>
      <c r="CE1840" s="513" t="str">
        <f t="shared" si="1741"/>
        <v/>
      </c>
      <c r="CF1840" s="513" t="str">
        <f t="shared" si="1742"/>
        <v/>
      </c>
      <c r="CG1840" s="513" t="str">
        <f t="shared" si="1743"/>
        <v/>
      </c>
      <c r="CH1840" s="513" t="str">
        <f t="shared" si="1744"/>
        <v/>
      </c>
      <c r="CI1840" s="513" t="str">
        <f t="shared" si="1745"/>
        <v/>
      </c>
      <c r="CJ1840" s="513"/>
      <c r="CK1840" s="513" t="str">
        <f t="shared" si="1746"/>
        <v/>
      </c>
      <c r="CL1840" s="513" t="str">
        <f t="shared" si="1747"/>
        <v/>
      </c>
      <c r="CM1840" s="513"/>
      <c r="CN1840" s="513" t="str">
        <f t="shared" si="1759"/>
        <v/>
      </c>
      <c r="CO1840" s="513" t="str">
        <f t="shared" si="1760"/>
        <v/>
      </c>
      <c r="CR1840" s="822">
        <f t="shared" si="1748"/>
        <v>0</v>
      </c>
      <c r="CS1840" s="822">
        <f t="shared" si="1749"/>
        <v>0</v>
      </c>
      <c r="CT1840" s="823">
        <f t="shared" si="1750"/>
        <v>0</v>
      </c>
      <c r="CU1840" s="817">
        <f t="shared" si="1751"/>
        <v>0</v>
      </c>
      <c r="CV1840" s="817">
        <f t="shared" si="1752"/>
        <v>0</v>
      </c>
      <c r="CW1840" s="817">
        <f t="shared" si="1753"/>
        <v>0</v>
      </c>
      <c r="CX1840" s="817">
        <f t="shared" si="1754"/>
        <v>0</v>
      </c>
      <c r="CY1840" s="817"/>
      <c r="CZ1840" s="817">
        <f t="shared" si="1755"/>
        <v>0</v>
      </c>
      <c r="DA1840" s="817">
        <f t="shared" si="1756"/>
        <v>0</v>
      </c>
      <c r="DB1840" s="817"/>
      <c r="DC1840" s="822">
        <f t="shared" si="1761"/>
        <v>0</v>
      </c>
      <c r="DD1840" s="822">
        <f t="shared" si="1762"/>
        <v>0</v>
      </c>
    </row>
    <row r="1841" spans="1:108">
      <c r="A1841" s="388">
        <v>1701038</v>
      </c>
      <c r="B1841" s="419" t="s">
        <v>2900</v>
      </c>
      <c r="C1841" s="57">
        <f t="shared" si="1757"/>
        <v>0</v>
      </c>
      <c r="D1841" s="372">
        <f t="shared" si="1758"/>
        <v>0</v>
      </c>
      <c r="E1841" s="58"/>
      <c r="F1841" s="59"/>
      <c r="G1841" s="60"/>
      <c r="H1841" s="145"/>
      <c r="I1841" s="146"/>
      <c r="J1841" s="146"/>
      <c r="K1841" s="146"/>
      <c r="L1841" s="146"/>
      <c r="M1841" s="146"/>
      <c r="N1841" s="146"/>
      <c r="O1841" s="146"/>
      <c r="P1841" s="146"/>
      <c r="Q1841" s="146"/>
      <c r="R1841" s="146"/>
      <c r="S1841" s="146"/>
      <c r="T1841" s="146"/>
      <c r="U1841" s="146"/>
      <c r="V1841" s="146"/>
      <c r="W1841" s="146"/>
      <c r="X1841" s="146"/>
      <c r="Y1841" s="146"/>
      <c r="Z1841" s="147"/>
      <c r="AA1841" s="58"/>
      <c r="AB1841" s="148"/>
      <c r="AC1841" s="59"/>
      <c r="AD1841" s="110"/>
      <c r="AE1841" s="148"/>
      <c r="AF1841" s="111"/>
      <c r="AG1841" s="149"/>
      <c r="AH1841" s="110"/>
      <c r="AI1841" s="111"/>
      <c r="AJ1841" s="149"/>
      <c r="AK1841" s="110"/>
      <c r="AL1841" s="111"/>
      <c r="AM1841" s="271"/>
      <c r="AN1841" s="271"/>
      <c r="AO1841" s="855" t="str">
        <f t="shared" si="1738"/>
        <v/>
      </c>
      <c r="BE1841" s="244"/>
      <c r="BF1841" s="244"/>
      <c r="BG1841" s="244"/>
      <c r="BH1841" s="244"/>
      <c r="CC1841" s="513" t="str">
        <f t="shared" si="1739"/>
        <v/>
      </c>
      <c r="CD1841" s="513" t="str">
        <f t="shared" si="1740"/>
        <v/>
      </c>
      <c r="CE1841" s="513" t="str">
        <f t="shared" si="1741"/>
        <v/>
      </c>
      <c r="CF1841" s="513" t="str">
        <f t="shared" si="1742"/>
        <v/>
      </c>
      <c r="CG1841" s="513" t="str">
        <f t="shared" si="1743"/>
        <v/>
      </c>
      <c r="CH1841" s="513" t="str">
        <f t="shared" si="1744"/>
        <v/>
      </c>
      <c r="CI1841" s="513" t="str">
        <f t="shared" si="1745"/>
        <v/>
      </c>
      <c r="CJ1841" s="513"/>
      <c r="CK1841" s="513" t="str">
        <f t="shared" si="1746"/>
        <v/>
      </c>
      <c r="CL1841" s="513" t="str">
        <f t="shared" si="1747"/>
        <v/>
      </c>
      <c r="CM1841" s="513"/>
      <c r="CN1841" s="513" t="str">
        <f t="shared" si="1759"/>
        <v/>
      </c>
      <c r="CO1841" s="513" t="str">
        <f t="shared" si="1760"/>
        <v/>
      </c>
      <c r="CR1841" s="822">
        <f t="shared" si="1748"/>
        <v>0</v>
      </c>
      <c r="CS1841" s="822">
        <f t="shared" si="1749"/>
        <v>0</v>
      </c>
      <c r="CT1841" s="823">
        <f t="shared" si="1750"/>
        <v>0</v>
      </c>
      <c r="CU1841" s="817">
        <f t="shared" si="1751"/>
        <v>0</v>
      </c>
      <c r="CV1841" s="817">
        <f t="shared" si="1752"/>
        <v>0</v>
      </c>
      <c r="CW1841" s="817">
        <f t="shared" si="1753"/>
        <v>0</v>
      </c>
      <c r="CX1841" s="817">
        <f t="shared" si="1754"/>
        <v>0</v>
      </c>
      <c r="CY1841" s="817"/>
      <c r="CZ1841" s="817">
        <f t="shared" si="1755"/>
        <v>0</v>
      </c>
      <c r="DA1841" s="817">
        <f t="shared" si="1756"/>
        <v>0</v>
      </c>
      <c r="DB1841" s="817"/>
      <c r="DC1841" s="822">
        <f t="shared" si="1761"/>
        <v>0</v>
      </c>
      <c r="DD1841" s="822">
        <f t="shared" si="1762"/>
        <v>0</v>
      </c>
    </row>
    <row r="1842" spans="1:108">
      <c r="A1842" s="388">
        <v>1701035</v>
      </c>
      <c r="B1842" s="419" t="s">
        <v>2901</v>
      </c>
      <c r="C1842" s="57">
        <f t="shared" si="1757"/>
        <v>0</v>
      </c>
      <c r="D1842" s="372">
        <f t="shared" si="1758"/>
        <v>0</v>
      </c>
      <c r="E1842" s="58"/>
      <c r="F1842" s="59"/>
      <c r="G1842" s="60"/>
      <c r="H1842" s="145"/>
      <c r="I1842" s="146"/>
      <c r="J1842" s="146"/>
      <c r="K1842" s="146"/>
      <c r="L1842" s="146"/>
      <c r="M1842" s="146"/>
      <c r="N1842" s="146"/>
      <c r="O1842" s="146"/>
      <c r="P1842" s="146"/>
      <c r="Q1842" s="146"/>
      <c r="R1842" s="146"/>
      <c r="S1842" s="146"/>
      <c r="T1842" s="146"/>
      <c r="U1842" s="146"/>
      <c r="V1842" s="146"/>
      <c r="W1842" s="146"/>
      <c r="X1842" s="146"/>
      <c r="Y1842" s="146"/>
      <c r="Z1842" s="147"/>
      <c r="AA1842" s="58"/>
      <c r="AB1842" s="148"/>
      <c r="AC1842" s="59"/>
      <c r="AD1842" s="110"/>
      <c r="AE1842" s="148"/>
      <c r="AF1842" s="111"/>
      <c r="AG1842" s="149"/>
      <c r="AH1842" s="110"/>
      <c r="AI1842" s="111"/>
      <c r="AJ1842" s="149"/>
      <c r="AK1842" s="110"/>
      <c r="AL1842" s="111"/>
      <c r="AM1842" s="271"/>
      <c r="AN1842" s="271"/>
      <c r="AO1842" s="855" t="str">
        <f t="shared" si="1738"/>
        <v/>
      </c>
      <c r="BE1842" s="244"/>
      <c r="BF1842" s="244"/>
      <c r="BG1842" s="244"/>
      <c r="BH1842" s="244"/>
      <c r="CC1842" s="513" t="str">
        <f t="shared" si="1739"/>
        <v/>
      </c>
      <c r="CD1842" s="513" t="str">
        <f t="shared" si="1740"/>
        <v/>
      </c>
      <c r="CE1842" s="513" t="str">
        <f t="shared" si="1741"/>
        <v/>
      </c>
      <c r="CF1842" s="513" t="str">
        <f t="shared" si="1742"/>
        <v/>
      </c>
      <c r="CG1842" s="513" t="str">
        <f t="shared" si="1743"/>
        <v/>
      </c>
      <c r="CH1842" s="513" t="str">
        <f t="shared" si="1744"/>
        <v/>
      </c>
      <c r="CI1842" s="513" t="str">
        <f t="shared" si="1745"/>
        <v/>
      </c>
      <c r="CJ1842" s="513"/>
      <c r="CK1842" s="513" t="str">
        <f t="shared" si="1746"/>
        <v/>
      </c>
      <c r="CL1842" s="513" t="str">
        <f t="shared" si="1747"/>
        <v/>
      </c>
      <c r="CM1842" s="513"/>
      <c r="CN1842" s="513" t="str">
        <f t="shared" si="1759"/>
        <v/>
      </c>
      <c r="CO1842" s="513" t="str">
        <f t="shared" si="1760"/>
        <v/>
      </c>
      <c r="CR1842" s="822">
        <f t="shared" si="1748"/>
        <v>0</v>
      </c>
      <c r="CS1842" s="822">
        <f t="shared" si="1749"/>
        <v>0</v>
      </c>
      <c r="CT1842" s="823">
        <f t="shared" si="1750"/>
        <v>0</v>
      </c>
      <c r="CU1842" s="817">
        <f t="shared" si="1751"/>
        <v>0</v>
      </c>
      <c r="CV1842" s="817">
        <f t="shared" si="1752"/>
        <v>0</v>
      </c>
      <c r="CW1842" s="817">
        <f t="shared" si="1753"/>
        <v>0</v>
      </c>
      <c r="CX1842" s="817">
        <f t="shared" si="1754"/>
        <v>0</v>
      </c>
      <c r="CY1842" s="817"/>
      <c r="CZ1842" s="817">
        <f t="shared" si="1755"/>
        <v>0</v>
      </c>
      <c r="DA1842" s="817">
        <f t="shared" si="1756"/>
        <v>0</v>
      </c>
      <c r="DB1842" s="817"/>
      <c r="DC1842" s="822">
        <f t="shared" si="1761"/>
        <v>0</v>
      </c>
      <c r="DD1842" s="822">
        <f t="shared" si="1762"/>
        <v>0</v>
      </c>
    </row>
    <row r="1843" spans="1:108">
      <c r="A1843" s="388">
        <v>1701141</v>
      </c>
      <c r="B1843" s="419" t="s">
        <v>2902</v>
      </c>
      <c r="C1843" s="57">
        <f t="shared" si="1757"/>
        <v>0</v>
      </c>
      <c r="D1843" s="372">
        <f t="shared" si="1758"/>
        <v>0</v>
      </c>
      <c r="E1843" s="58"/>
      <c r="F1843" s="59"/>
      <c r="G1843" s="60"/>
      <c r="H1843" s="145"/>
      <c r="I1843" s="146"/>
      <c r="J1843" s="146"/>
      <c r="K1843" s="146"/>
      <c r="L1843" s="146"/>
      <c r="M1843" s="146"/>
      <c r="N1843" s="146"/>
      <c r="O1843" s="146"/>
      <c r="P1843" s="146"/>
      <c r="Q1843" s="146"/>
      <c r="R1843" s="146"/>
      <c r="S1843" s="146"/>
      <c r="T1843" s="146"/>
      <c r="U1843" s="146"/>
      <c r="V1843" s="146"/>
      <c r="W1843" s="146"/>
      <c r="X1843" s="146"/>
      <c r="Y1843" s="146"/>
      <c r="Z1843" s="147"/>
      <c r="AA1843" s="58"/>
      <c r="AB1843" s="148"/>
      <c r="AC1843" s="59"/>
      <c r="AD1843" s="110"/>
      <c r="AE1843" s="148"/>
      <c r="AF1843" s="111"/>
      <c r="AG1843" s="149"/>
      <c r="AH1843" s="110"/>
      <c r="AI1843" s="111"/>
      <c r="AJ1843" s="149"/>
      <c r="AK1843" s="110"/>
      <c r="AL1843" s="111"/>
      <c r="AM1843" s="271"/>
      <c r="AN1843" s="271"/>
      <c r="AO1843" s="855" t="str">
        <f t="shared" si="1738"/>
        <v/>
      </c>
      <c r="BE1843" s="244"/>
      <c r="BF1843" s="244"/>
      <c r="BG1843" s="244"/>
      <c r="BH1843" s="244"/>
      <c r="CC1843" s="513" t="str">
        <f t="shared" si="1739"/>
        <v/>
      </c>
      <c r="CD1843" s="513" t="str">
        <f t="shared" si="1740"/>
        <v/>
      </c>
      <c r="CE1843" s="513" t="str">
        <f t="shared" si="1741"/>
        <v/>
      </c>
      <c r="CF1843" s="513" t="str">
        <f t="shared" si="1742"/>
        <v/>
      </c>
      <c r="CG1843" s="513" t="str">
        <f t="shared" si="1743"/>
        <v/>
      </c>
      <c r="CH1843" s="513" t="str">
        <f t="shared" si="1744"/>
        <v/>
      </c>
      <c r="CI1843" s="513" t="str">
        <f t="shared" si="1745"/>
        <v/>
      </c>
      <c r="CJ1843" s="513"/>
      <c r="CK1843" s="513" t="str">
        <f t="shared" si="1746"/>
        <v/>
      </c>
      <c r="CL1843" s="513" t="str">
        <f t="shared" si="1747"/>
        <v/>
      </c>
      <c r="CM1843" s="513"/>
      <c r="CN1843" s="513" t="str">
        <f t="shared" si="1759"/>
        <v/>
      </c>
      <c r="CO1843" s="513" t="str">
        <f t="shared" si="1760"/>
        <v/>
      </c>
      <c r="CR1843" s="822">
        <f t="shared" si="1748"/>
        <v>0</v>
      </c>
      <c r="CS1843" s="822">
        <f t="shared" si="1749"/>
        <v>0</v>
      </c>
      <c r="CT1843" s="823">
        <f t="shared" si="1750"/>
        <v>0</v>
      </c>
      <c r="CU1843" s="817">
        <f t="shared" si="1751"/>
        <v>0</v>
      </c>
      <c r="CV1843" s="817">
        <f t="shared" si="1752"/>
        <v>0</v>
      </c>
      <c r="CW1843" s="817">
        <f t="shared" si="1753"/>
        <v>0</v>
      </c>
      <c r="CX1843" s="817">
        <f t="shared" si="1754"/>
        <v>0</v>
      </c>
      <c r="CY1843" s="817"/>
      <c r="CZ1843" s="817">
        <f t="shared" si="1755"/>
        <v>0</v>
      </c>
      <c r="DA1843" s="817">
        <f t="shared" si="1756"/>
        <v>0</v>
      </c>
      <c r="DB1843" s="817"/>
      <c r="DC1843" s="822">
        <f t="shared" si="1761"/>
        <v>0</v>
      </c>
      <c r="DD1843" s="822">
        <f t="shared" si="1762"/>
        <v>0</v>
      </c>
    </row>
    <row r="1844" spans="1:108">
      <c r="A1844" s="388">
        <v>1701142</v>
      </c>
      <c r="B1844" s="419" t="s">
        <v>2903</v>
      </c>
      <c r="C1844" s="57">
        <f t="shared" si="1757"/>
        <v>0</v>
      </c>
      <c r="D1844" s="372">
        <f t="shared" si="1758"/>
        <v>0</v>
      </c>
      <c r="E1844" s="58"/>
      <c r="F1844" s="59"/>
      <c r="G1844" s="60"/>
      <c r="H1844" s="145"/>
      <c r="I1844" s="146"/>
      <c r="J1844" s="146"/>
      <c r="K1844" s="146"/>
      <c r="L1844" s="146"/>
      <c r="M1844" s="146"/>
      <c r="N1844" s="146"/>
      <c r="O1844" s="146"/>
      <c r="P1844" s="146"/>
      <c r="Q1844" s="146"/>
      <c r="R1844" s="146"/>
      <c r="S1844" s="146"/>
      <c r="T1844" s="146"/>
      <c r="U1844" s="146"/>
      <c r="V1844" s="146"/>
      <c r="W1844" s="146"/>
      <c r="X1844" s="146"/>
      <c r="Y1844" s="146"/>
      <c r="Z1844" s="147"/>
      <c r="AA1844" s="58"/>
      <c r="AB1844" s="148"/>
      <c r="AC1844" s="59"/>
      <c r="AD1844" s="110"/>
      <c r="AE1844" s="148"/>
      <c r="AF1844" s="111"/>
      <c r="AG1844" s="149"/>
      <c r="AH1844" s="110"/>
      <c r="AI1844" s="111"/>
      <c r="AJ1844" s="149"/>
      <c r="AK1844" s="110"/>
      <c r="AL1844" s="111"/>
      <c r="AM1844" s="271"/>
      <c r="AN1844" s="271"/>
      <c r="AO1844" s="855" t="str">
        <f t="shared" si="1738"/>
        <v/>
      </c>
      <c r="BE1844" s="244"/>
      <c r="BF1844" s="244"/>
      <c r="BG1844" s="244"/>
      <c r="BH1844" s="244"/>
      <c r="CC1844" s="513" t="str">
        <f t="shared" si="1739"/>
        <v/>
      </c>
      <c r="CD1844" s="513" t="str">
        <f t="shared" si="1740"/>
        <v/>
      </c>
      <c r="CE1844" s="513" t="str">
        <f t="shared" si="1741"/>
        <v/>
      </c>
      <c r="CF1844" s="513" t="str">
        <f t="shared" si="1742"/>
        <v/>
      </c>
      <c r="CG1844" s="513" t="str">
        <f t="shared" si="1743"/>
        <v/>
      </c>
      <c r="CH1844" s="513" t="str">
        <f t="shared" si="1744"/>
        <v/>
      </c>
      <c r="CI1844" s="513" t="str">
        <f t="shared" si="1745"/>
        <v/>
      </c>
      <c r="CJ1844" s="513"/>
      <c r="CK1844" s="513" t="str">
        <f t="shared" si="1746"/>
        <v/>
      </c>
      <c r="CL1844" s="513" t="str">
        <f t="shared" si="1747"/>
        <v/>
      </c>
      <c r="CM1844" s="513"/>
      <c r="CN1844" s="513" t="str">
        <f t="shared" si="1759"/>
        <v/>
      </c>
      <c r="CO1844" s="513" t="str">
        <f t="shared" si="1760"/>
        <v/>
      </c>
      <c r="CR1844" s="822">
        <f t="shared" si="1748"/>
        <v>0</v>
      </c>
      <c r="CS1844" s="822">
        <f t="shared" si="1749"/>
        <v>0</v>
      </c>
      <c r="CT1844" s="823">
        <f t="shared" si="1750"/>
        <v>0</v>
      </c>
      <c r="CU1844" s="817">
        <f t="shared" si="1751"/>
        <v>0</v>
      </c>
      <c r="CV1844" s="817">
        <f t="shared" si="1752"/>
        <v>0</v>
      </c>
      <c r="CW1844" s="817">
        <f t="shared" si="1753"/>
        <v>0</v>
      </c>
      <c r="CX1844" s="817">
        <f t="shared" si="1754"/>
        <v>0</v>
      </c>
      <c r="CY1844" s="817"/>
      <c r="CZ1844" s="817">
        <f t="shared" si="1755"/>
        <v>0</v>
      </c>
      <c r="DA1844" s="817">
        <f t="shared" si="1756"/>
        <v>0</v>
      </c>
      <c r="DB1844" s="817"/>
      <c r="DC1844" s="822">
        <f t="shared" si="1761"/>
        <v>0</v>
      </c>
      <c r="DD1844" s="822">
        <f t="shared" si="1762"/>
        <v>0</v>
      </c>
    </row>
    <row r="1845" spans="1:108">
      <c r="A1845" s="388">
        <v>1701004</v>
      </c>
      <c r="B1845" s="419" t="s">
        <v>2904</v>
      </c>
      <c r="C1845" s="57">
        <f t="shared" ref="C1845:C1877" si="1763">SUM(D1845+G1845)</f>
        <v>0</v>
      </c>
      <c r="D1845" s="372">
        <f t="shared" ref="D1845:D1877" si="1764">SUM(E1845:F1845)</f>
        <v>0</v>
      </c>
      <c r="E1845" s="58"/>
      <c r="F1845" s="59"/>
      <c r="G1845" s="60"/>
      <c r="H1845" s="145"/>
      <c r="I1845" s="146"/>
      <c r="J1845" s="146"/>
      <c r="K1845" s="146"/>
      <c r="L1845" s="146"/>
      <c r="M1845" s="146"/>
      <c r="N1845" s="146"/>
      <c r="O1845" s="146"/>
      <c r="P1845" s="146"/>
      <c r="Q1845" s="146"/>
      <c r="R1845" s="146"/>
      <c r="S1845" s="146"/>
      <c r="T1845" s="146"/>
      <c r="U1845" s="146"/>
      <c r="V1845" s="146"/>
      <c r="W1845" s="146"/>
      <c r="X1845" s="146"/>
      <c r="Y1845" s="146"/>
      <c r="Z1845" s="147"/>
      <c r="AA1845" s="58"/>
      <c r="AB1845" s="148"/>
      <c r="AC1845" s="59"/>
      <c r="AD1845" s="110"/>
      <c r="AE1845" s="148"/>
      <c r="AF1845" s="111"/>
      <c r="AG1845" s="149"/>
      <c r="AH1845" s="110"/>
      <c r="AI1845" s="111"/>
      <c r="AJ1845" s="149"/>
      <c r="AK1845" s="110"/>
      <c r="AL1845" s="111"/>
      <c r="AM1845" s="271"/>
      <c r="AN1845" s="271"/>
      <c r="AO1845" s="855" t="str">
        <f t="shared" si="1738"/>
        <v/>
      </c>
      <c r="BE1845" s="244"/>
      <c r="BF1845" s="244"/>
      <c r="BG1845" s="244"/>
      <c r="BH1845" s="244"/>
      <c r="CC1845" s="513" t="str">
        <f t="shared" si="1739"/>
        <v/>
      </c>
      <c r="CD1845" s="513" t="str">
        <f t="shared" si="1740"/>
        <v/>
      </c>
      <c r="CE1845" s="513" t="str">
        <f t="shared" si="1741"/>
        <v/>
      </c>
      <c r="CF1845" s="513" t="str">
        <f t="shared" si="1742"/>
        <v/>
      </c>
      <c r="CG1845" s="513" t="str">
        <f t="shared" si="1743"/>
        <v/>
      </c>
      <c r="CH1845" s="513" t="str">
        <f t="shared" si="1744"/>
        <v/>
      </c>
      <c r="CI1845" s="513" t="str">
        <f t="shared" si="1745"/>
        <v/>
      </c>
      <c r="CJ1845" s="513"/>
      <c r="CK1845" s="513" t="str">
        <f t="shared" si="1746"/>
        <v/>
      </c>
      <c r="CL1845" s="513" t="str">
        <f t="shared" si="1747"/>
        <v/>
      </c>
      <c r="CM1845" s="513"/>
      <c r="CN1845" s="513" t="str">
        <f t="shared" si="1759"/>
        <v/>
      </c>
      <c r="CO1845" s="513" t="str">
        <f t="shared" si="1760"/>
        <v/>
      </c>
      <c r="CR1845" s="822">
        <f t="shared" si="1748"/>
        <v>0</v>
      </c>
      <c r="CS1845" s="822">
        <f t="shared" si="1749"/>
        <v>0</v>
      </c>
      <c r="CT1845" s="823">
        <f t="shared" si="1750"/>
        <v>0</v>
      </c>
      <c r="CU1845" s="817">
        <f t="shared" si="1751"/>
        <v>0</v>
      </c>
      <c r="CV1845" s="817">
        <f t="shared" si="1752"/>
        <v>0</v>
      </c>
      <c r="CW1845" s="817">
        <f t="shared" si="1753"/>
        <v>0</v>
      </c>
      <c r="CX1845" s="817">
        <f t="shared" si="1754"/>
        <v>0</v>
      </c>
      <c r="CY1845" s="817"/>
      <c r="CZ1845" s="817">
        <f t="shared" si="1755"/>
        <v>0</v>
      </c>
      <c r="DA1845" s="817">
        <f t="shared" si="1756"/>
        <v>0</v>
      </c>
      <c r="DB1845" s="817"/>
      <c r="DC1845" s="822">
        <f t="shared" si="1761"/>
        <v>0</v>
      </c>
      <c r="DD1845" s="822">
        <f t="shared" si="1762"/>
        <v>0</v>
      </c>
    </row>
    <row r="1846" spans="1:108">
      <c r="A1846" s="388">
        <v>1701055</v>
      </c>
      <c r="B1846" s="419" t="s">
        <v>2905</v>
      </c>
      <c r="C1846" s="57">
        <f t="shared" si="1763"/>
        <v>0</v>
      </c>
      <c r="D1846" s="372">
        <f t="shared" si="1764"/>
        <v>0</v>
      </c>
      <c r="E1846" s="58"/>
      <c r="F1846" s="59"/>
      <c r="G1846" s="60"/>
      <c r="H1846" s="145"/>
      <c r="I1846" s="146"/>
      <c r="J1846" s="146"/>
      <c r="K1846" s="146"/>
      <c r="L1846" s="146"/>
      <c r="M1846" s="146"/>
      <c r="N1846" s="146"/>
      <c r="O1846" s="146"/>
      <c r="P1846" s="146"/>
      <c r="Q1846" s="146"/>
      <c r="R1846" s="146"/>
      <c r="S1846" s="146"/>
      <c r="T1846" s="146"/>
      <c r="U1846" s="146"/>
      <c r="V1846" s="146"/>
      <c r="W1846" s="146"/>
      <c r="X1846" s="146"/>
      <c r="Y1846" s="146"/>
      <c r="Z1846" s="147"/>
      <c r="AA1846" s="58"/>
      <c r="AB1846" s="148"/>
      <c r="AC1846" s="59"/>
      <c r="AD1846" s="110"/>
      <c r="AE1846" s="148"/>
      <c r="AF1846" s="111"/>
      <c r="AG1846" s="149"/>
      <c r="AH1846" s="110"/>
      <c r="AI1846" s="111"/>
      <c r="AJ1846" s="149"/>
      <c r="AK1846" s="110"/>
      <c r="AL1846" s="111"/>
      <c r="AM1846" s="271"/>
      <c r="AN1846" s="271"/>
      <c r="AO1846" s="855" t="str">
        <f t="shared" si="1738"/>
        <v/>
      </c>
      <c r="BE1846" s="244"/>
      <c r="BF1846" s="244"/>
      <c r="BG1846" s="244"/>
      <c r="BH1846" s="244"/>
      <c r="CC1846" s="513" t="str">
        <f t="shared" si="1739"/>
        <v/>
      </c>
      <c r="CD1846" s="513" t="str">
        <f t="shared" si="1740"/>
        <v/>
      </c>
      <c r="CE1846" s="513" t="str">
        <f t="shared" si="1741"/>
        <v/>
      </c>
      <c r="CF1846" s="513" t="str">
        <f t="shared" si="1742"/>
        <v/>
      </c>
      <c r="CG1846" s="513" t="str">
        <f t="shared" si="1743"/>
        <v/>
      </c>
      <c r="CH1846" s="513" t="str">
        <f t="shared" si="1744"/>
        <v/>
      </c>
      <c r="CI1846" s="513" t="str">
        <f t="shared" si="1745"/>
        <v/>
      </c>
      <c r="CJ1846" s="513"/>
      <c r="CK1846" s="513" t="str">
        <f t="shared" si="1746"/>
        <v/>
      </c>
      <c r="CL1846" s="513" t="str">
        <f t="shared" si="1747"/>
        <v/>
      </c>
      <c r="CM1846" s="513"/>
      <c r="CN1846" s="513" t="str">
        <f t="shared" si="1759"/>
        <v/>
      </c>
      <c r="CO1846" s="513" t="str">
        <f t="shared" si="1760"/>
        <v/>
      </c>
      <c r="CR1846" s="822">
        <f t="shared" si="1748"/>
        <v>0</v>
      </c>
      <c r="CS1846" s="822">
        <f t="shared" si="1749"/>
        <v>0</v>
      </c>
      <c r="CT1846" s="823">
        <f t="shared" si="1750"/>
        <v>0</v>
      </c>
      <c r="CU1846" s="817">
        <f t="shared" si="1751"/>
        <v>0</v>
      </c>
      <c r="CV1846" s="817">
        <f t="shared" si="1752"/>
        <v>0</v>
      </c>
      <c r="CW1846" s="817">
        <f t="shared" si="1753"/>
        <v>0</v>
      </c>
      <c r="CX1846" s="817">
        <f t="shared" si="1754"/>
        <v>0</v>
      </c>
      <c r="CY1846" s="817"/>
      <c r="CZ1846" s="817">
        <f t="shared" si="1755"/>
        <v>0</v>
      </c>
      <c r="DA1846" s="817">
        <f t="shared" si="1756"/>
        <v>0</v>
      </c>
      <c r="DB1846" s="817"/>
      <c r="DC1846" s="822">
        <f t="shared" si="1761"/>
        <v>0</v>
      </c>
      <c r="DD1846" s="822">
        <f t="shared" si="1762"/>
        <v>0</v>
      </c>
    </row>
    <row r="1847" spans="1:108">
      <c r="A1847" s="388">
        <v>1701056</v>
      </c>
      <c r="B1847" s="419" t="s">
        <v>2906</v>
      </c>
      <c r="C1847" s="57">
        <f t="shared" si="1763"/>
        <v>0</v>
      </c>
      <c r="D1847" s="372">
        <f t="shared" si="1764"/>
        <v>0</v>
      </c>
      <c r="E1847" s="58"/>
      <c r="F1847" s="59"/>
      <c r="G1847" s="60"/>
      <c r="H1847" s="145"/>
      <c r="I1847" s="146"/>
      <c r="J1847" s="146"/>
      <c r="K1847" s="146"/>
      <c r="L1847" s="146"/>
      <c r="M1847" s="146"/>
      <c r="N1847" s="146"/>
      <c r="O1847" s="146"/>
      <c r="P1847" s="146"/>
      <c r="Q1847" s="146"/>
      <c r="R1847" s="146"/>
      <c r="S1847" s="146"/>
      <c r="T1847" s="146"/>
      <c r="U1847" s="146"/>
      <c r="V1847" s="146"/>
      <c r="W1847" s="146"/>
      <c r="X1847" s="146"/>
      <c r="Y1847" s="146"/>
      <c r="Z1847" s="147"/>
      <c r="AA1847" s="58"/>
      <c r="AB1847" s="148"/>
      <c r="AC1847" s="59"/>
      <c r="AD1847" s="110"/>
      <c r="AE1847" s="148"/>
      <c r="AF1847" s="111"/>
      <c r="AG1847" s="149"/>
      <c r="AH1847" s="110"/>
      <c r="AI1847" s="111"/>
      <c r="AJ1847" s="149"/>
      <c r="AK1847" s="110"/>
      <c r="AL1847" s="111"/>
      <c r="AM1847" s="271"/>
      <c r="AN1847" s="271"/>
      <c r="AO1847" s="855" t="str">
        <f t="shared" si="1738"/>
        <v/>
      </c>
      <c r="BE1847" s="244"/>
      <c r="BF1847" s="244"/>
      <c r="BG1847" s="244"/>
      <c r="BH1847" s="244"/>
      <c r="CC1847" s="513" t="str">
        <f t="shared" si="1739"/>
        <v/>
      </c>
      <c r="CD1847" s="513" t="str">
        <f t="shared" si="1740"/>
        <v/>
      </c>
      <c r="CE1847" s="513" t="str">
        <f t="shared" si="1741"/>
        <v/>
      </c>
      <c r="CF1847" s="513" t="str">
        <f t="shared" si="1742"/>
        <v/>
      </c>
      <c r="CG1847" s="513" t="str">
        <f t="shared" si="1743"/>
        <v/>
      </c>
      <c r="CH1847" s="513" t="str">
        <f t="shared" si="1744"/>
        <v/>
      </c>
      <c r="CI1847" s="513" t="str">
        <f t="shared" si="1745"/>
        <v/>
      </c>
      <c r="CJ1847" s="513"/>
      <c r="CK1847" s="513" t="str">
        <f t="shared" si="1746"/>
        <v/>
      </c>
      <c r="CL1847" s="513" t="str">
        <f t="shared" si="1747"/>
        <v/>
      </c>
      <c r="CM1847" s="513"/>
      <c r="CN1847" s="513" t="str">
        <f t="shared" si="1759"/>
        <v/>
      </c>
      <c r="CO1847" s="513" t="str">
        <f t="shared" si="1760"/>
        <v/>
      </c>
      <c r="CR1847" s="822">
        <f t="shared" si="1748"/>
        <v>0</v>
      </c>
      <c r="CS1847" s="822">
        <f t="shared" si="1749"/>
        <v>0</v>
      </c>
      <c r="CT1847" s="823">
        <f t="shared" si="1750"/>
        <v>0</v>
      </c>
      <c r="CU1847" s="817">
        <f t="shared" si="1751"/>
        <v>0</v>
      </c>
      <c r="CV1847" s="817">
        <f t="shared" si="1752"/>
        <v>0</v>
      </c>
      <c r="CW1847" s="817">
        <f t="shared" si="1753"/>
        <v>0</v>
      </c>
      <c r="CX1847" s="817">
        <f t="shared" si="1754"/>
        <v>0</v>
      </c>
      <c r="CY1847" s="817"/>
      <c r="CZ1847" s="817">
        <f t="shared" si="1755"/>
        <v>0</v>
      </c>
      <c r="DA1847" s="817">
        <f t="shared" si="1756"/>
        <v>0</v>
      </c>
      <c r="DB1847" s="817"/>
      <c r="DC1847" s="822">
        <f t="shared" si="1761"/>
        <v>0</v>
      </c>
      <c r="DD1847" s="822">
        <f t="shared" si="1762"/>
        <v>0</v>
      </c>
    </row>
    <row r="1848" spans="1:108">
      <c r="A1848" s="388">
        <v>1701057</v>
      </c>
      <c r="B1848" s="419" t="s">
        <v>2907</v>
      </c>
      <c r="C1848" s="57">
        <f t="shared" si="1763"/>
        <v>0</v>
      </c>
      <c r="D1848" s="372">
        <f t="shared" si="1764"/>
        <v>0</v>
      </c>
      <c r="E1848" s="58"/>
      <c r="F1848" s="59"/>
      <c r="G1848" s="60"/>
      <c r="H1848" s="145"/>
      <c r="I1848" s="146"/>
      <c r="J1848" s="146"/>
      <c r="K1848" s="146"/>
      <c r="L1848" s="146"/>
      <c r="M1848" s="146"/>
      <c r="N1848" s="146"/>
      <c r="O1848" s="146"/>
      <c r="P1848" s="146"/>
      <c r="Q1848" s="146"/>
      <c r="R1848" s="146"/>
      <c r="S1848" s="146"/>
      <c r="T1848" s="146"/>
      <c r="U1848" s="146"/>
      <c r="V1848" s="146"/>
      <c r="W1848" s="146"/>
      <c r="X1848" s="146"/>
      <c r="Y1848" s="146"/>
      <c r="Z1848" s="147"/>
      <c r="AA1848" s="58"/>
      <c r="AB1848" s="148"/>
      <c r="AC1848" s="59"/>
      <c r="AD1848" s="110"/>
      <c r="AE1848" s="148"/>
      <c r="AF1848" s="111"/>
      <c r="AG1848" s="149"/>
      <c r="AH1848" s="110"/>
      <c r="AI1848" s="111"/>
      <c r="AJ1848" s="149"/>
      <c r="AK1848" s="75"/>
      <c r="AL1848" s="271"/>
      <c r="AM1848" s="271"/>
      <c r="AN1848" s="271"/>
      <c r="AO1848" s="855" t="str">
        <f t="shared" si="1738"/>
        <v/>
      </c>
      <c r="BE1848" s="244"/>
      <c r="BF1848" s="244"/>
      <c r="BG1848" s="244"/>
      <c r="BH1848" s="244"/>
      <c r="CC1848" s="513" t="str">
        <f t="shared" si="1739"/>
        <v/>
      </c>
      <c r="CD1848" s="513" t="str">
        <f t="shared" si="1740"/>
        <v/>
      </c>
      <c r="CE1848" s="513" t="str">
        <f t="shared" si="1741"/>
        <v/>
      </c>
      <c r="CF1848" s="513" t="str">
        <f t="shared" si="1742"/>
        <v/>
      </c>
      <c r="CG1848" s="513" t="str">
        <f t="shared" si="1743"/>
        <v/>
      </c>
      <c r="CH1848" s="513" t="str">
        <f t="shared" si="1744"/>
        <v/>
      </c>
      <c r="CI1848" s="513" t="str">
        <f t="shared" si="1745"/>
        <v/>
      </c>
      <c r="CJ1848" s="513"/>
      <c r="CK1848" s="513" t="str">
        <f t="shared" si="1746"/>
        <v/>
      </c>
      <c r="CL1848" s="513" t="str">
        <f t="shared" si="1747"/>
        <v/>
      </c>
      <c r="CM1848" s="513"/>
      <c r="CN1848" s="244"/>
      <c r="CO1848" s="244"/>
      <c r="CR1848" s="822">
        <f t="shared" si="1748"/>
        <v>0</v>
      </c>
      <c r="CS1848" s="822">
        <f t="shared" si="1749"/>
        <v>0</v>
      </c>
      <c r="CT1848" s="823">
        <f t="shared" si="1750"/>
        <v>0</v>
      </c>
      <c r="CU1848" s="817">
        <f t="shared" si="1751"/>
        <v>0</v>
      </c>
      <c r="CV1848" s="817">
        <f t="shared" si="1752"/>
        <v>0</v>
      </c>
      <c r="CW1848" s="817">
        <f t="shared" si="1753"/>
        <v>0</v>
      </c>
      <c r="CX1848" s="817">
        <f t="shared" si="1754"/>
        <v>0</v>
      </c>
      <c r="CY1848" s="817"/>
      <c r="CZ1848" s="817">
        <f t="shared" si="1755"/>
        <v>0</v>
      </c>
      <c r="DA1848" s="817">
        <f t="shared" si="1756"/>
        <v>0</v>
      </c>
      <c r="DB1848" s="817"/>
      <c r="DC1848" s="244"/>
      <c r="DD1848" s="244"/>
    </row>
    <row r="1849" spans="1:108">
      <c r="A1849" s="388">
        <v>1701058</v>
      </c>
      <c r="B1849" s="419" t="s">
        <v>2908</v>
      </c>
      <c r="C1849" s="57">
        <f t="shared" si="1763"/>
        <v>0</v>
      </c>
      <c r="D1849" s="372">
        <f t="shared" si="1764"/>
        <v>0</v>
      </c>
      <c r="E1849" s="58"/>
      <c r="F1849" s="59"/>
      <c r="G1849" s="60"/>
      <c r="H1849" s="145"/>
      <c r="I1849" s="146"/>
      <c r="J1849" s="146"/>
      <c r="K1849" s="146"/>
      <c r="L1849" s="146"/>
      <c r="M1849" s="146"/>
      <c r="N1849" s="146"/>
      <c r="O1849" s="146"/>
      <c r="P1849" s="146"/>
      <c r="Q1849" s="146"/>
      <c r="R1849" s="146"/>
      <c r="S1849" s="146"/>
      <c r="T1849" s="146"/>
      <c r="U1849" s="146"/>
      <c r="V1849" s="146"/>
      <c r="W1849" s="146"/>
      <c r="X1849" s="146"/>
      <c r="Y1849" s="146"/>
      <c r="Z1849" s="147"/>
      <c r="AA1849" s="58"/>
      <c r="AB1849" s="148"/>
      <c r="AC1849" s="59"/>
      <c r="AD1849" s="110"/>
      <c r="AE1849" s="148"/>
      <c r="AF1849" s="111"/>
      <c r="AG1849" s="149"/>
      <c r="AH1849" s="110"/>
      <c r="AI1849" s="111"/>
      <c r="AJ1849" s="149"/>
      <c r="AK1849" s="75"/>
      <c r="AL1849" s="271"/>
      <c r="AM1849" s="271"/>
      <c r="AN1849" s="271"/>
      <c r="AO1849" s="855" t="str">
        <f t="shared" si="1738"/>
        <v/>
      </c>
      <c r="BE1849" s="244"/>
      <c r="BF1849" s="244"/>
      <c r="BG1849" s="244"/>
      <c r="BH1849" s="244"/>
      <c r="CC1849" s="513" t="str">
        <f t="shared" si="1739"/>
        <v/>
      </c>
      <c r="CD1849" s="513" t="str">
        <f t="shared" si="1740"/>
        <v/>
      </c>
      <c r="CE1849" s="513" t="str">
        <f t="shared" si="1741"/>
        <v/>
      </c>
      <c r="CF1849" s="513" t="str">
        <f t="shared" si="1742"/>
        <v/>
      </c>
      <c r="CG1849" s="513" t="str">
        <f t="shared" si="1743"/>
        <v/>
      </c>
      <c r="CH1849" s="513" t="str">
        <f t="shared" si="1744"/>
        <v/>
      </c>
      <c r="CI1849" s="513" t="str">
        <f t="shared" si="1745"/>
        <v/>
      </c>
      <c r="CJ1849" s="513"/>
      <c r="CK1849" s="513" t="str">
        <f t="shared" si="1746"/>
        <v/>
      </c>
      <c r="CL1849" s="513" t="str">
        <f t="shared" si="1747"/>
        <v/>
      </c>
      <c r="CM1849" s="513"/>
      <c r="CN1849" s="244"/>
      <c r="CO1849" s="244"/>
      <c r="CR1849" s="822">
        <f t="shared" si="1748"/>
        <v>0</v>
      </c>
      <c r="CS1849" s="822">
        <f t="shared" si="1749"/>
        <v>0</v>
      </c>
      <c r="CT1849" s="823">
        <f t="shared" si="1750"/>
        <v>0</v>
      </c>
      <c r="CU1849" s="817">
        <f t="shared" si="1751"/>
        <v>0</v>
      </c>
      <c r="CV1849" s="817">
        <f t="shared" si="1752"/>
        <v>0</v>
      </c>
      <c r="CW1849" s="817">
        <f t="shared" si="1753"/>
        <v>0</v>
      </c>
      <c r="CX1849" s="817">
        <f t="shared" si="1754"/>
        <v>0</v>
      </c>
      <c r="CY1849" s="817"/>
      <c r="CZ1849" s="817">
        <f t="shared" si="1755"/>
        <v>0</v>
      </c>
      <c r="DA1849" s="817">
        <f t="shared" si="1756"/>
        <v>0</v>
      </c>
      <c r="DB1849" s="817"/>
      <c r="DC1849" s="244"/>
      <c r="DD1849" s="244"/>
    </row>
    <row r="1850" spans="1:108">
      <c r="A1850" s="388">
        <v>1701059</v>
      </c>
      <c r="B1850" s="419" t="s">
        <v>2909</v>
      </c>
      <c r="C1850" s="57">
        <f t="shared" si="1763"/>
        <v>0</v>
      </c>
      <c r="D1850" s="372">
        <f t="shared" si="1764"/>
        <v>0</v>
      </c>
      <c r="E1850" s="58"/>
      <c r="F1850" s="59"/>
      <c r="G1850" s="60"/>
      <c r="H1850" s="145"/>
      <c r="I1850" s="146"/>
      <c r="J1850" s="146"/>
      <c r="K1850" s="146"/>
      <c r="L1850" s="146"/>
      <c r="M1850" s="146"/>
      <c r="N1850" s="146"/>
      <c r="O1850" s="146"/>
      <c r="P1850" s="146"/>
      <c r="Q1850" s="146"/>
      <c r="R1850" s="146"/>
      <c r="S1850" s="146"/>
      <c r="T1850" s="146"/>
      <c r="U1850" s="146"/>
      <c r="V1850" s="146"/>
      <c r="W1850" s="146"/>
      <c r="X1850" s="146"/>
      <c r="Y1850" s="146"/>
      <c r="Z1850" s="147"/>
      <c r="AA1850" s="58"/>
      <c r="AB1850" s="148"/>
      <c r="AC1850" s="59"/>
      <c r="AD1850" s="110"/>
      <c r="AE1850" s="148"/>
      <c r="AF1850" s="111"/>
      <c r="AG1850" s="149"/>
      <c r="AH1850" s="110"/>
      <c r="AI1850" s="111"/>
      <c r="AJ1850" s="149"/>
      <c r="AK1850" s="75"/>
      <c r="AL1850" s="271"/>
      <c r="AM1850" s="271"/>
      <c r="AN1850" s="271"/>
      <c r="AO1850" s="855" t="str">
        <f t="shared" si="1738"/>
        <v/>
      </c>
      <c r="BE1850" s="244"/>
      <c r="BF1850" s="244"/>
      <c r="BG1850" s="244"/>
      <c r="BH1850" s="244"/>
      <c r="CC1850" s="513" t="str">
        <f t="shared" si="1739"/>
        <v/>
      </c>
      <c r="CD1850" s="513" t="str">
        <f t="shared" si="1740"/>
        <v/>
      </c>
      <c r="CE1850" s="513" t="str">
        <f t="shared" si="1741"/>
        <v/>
      </c>
      <c r="CF1850" s="513" t="str">
        <f t="shared" si="1742"/>
        <v/>
      </c>
      <c r="CG1850" s="513" t="str">
        <f t="shared" si="1743"/>
        <v/>
      </c>
      <c r="CH1850" s="513" t="str">
        <f t="shared" si="1744"/>
        <v/>
      </c>
      <c r="CI1850" s="513" t="str">
        <f t="shared" si="1745"/>
        <v/>
      </c>
      <c r="CJ1850" s="513"/>
      <c r="CK1850" s="513" t="str">
        <f t="shared" si="1746"/>
        <v/>
      </c>
      <c r="CL1850" s="513" t="str">
        <f t="shared" si="1747"/>
        <v/>
      </c>
      <c r="CM1850" s="513"/>
      <c r="CN1850" s="244"/>
      <c r="CO1850" s="244"/>
      <c r="CR1850" s="822">
        <f t="shared" si="1748"/>
        <v>0</v>
      </c>
      <c r="CS1850" s="822">
        <f t="shared" si="1749"/>
        <v>0</v>
      </c>
      <c r="CT1850" s="823">
        <f t="shared" si="1750"/>
        <v>0</v>
      </c>
      <c r="CU1850" s="817">
        <f t="shared" si="1751"/>
        <v>0</v>
      </c>
      <c r="CV1850" s="817">
        <f t="shared" si="1752"/>
        <v>0</v>
      </c>
      <c r="CW1850" s="817">
        <f t="shared" si="1753"/>
        <v>0</v>
      </c>
      <c r="CX1850" s="817">
        <f t="shared" si="1754"/>
        <v>0</v>
      </c>
      <c r="CY1850" s="817"/>
      <c r="CZ1850" s="817">
        <f t="shared" si="1755"/>
        <v>0</v>
      </c>
      <c r="DA1850" s="817">
        <f t="shared" si="1756"/>
        <v>0</v>
      </c>
      <c r="DB1850" s="817"/>
      <c r="DC1850" s="244"/>
      <c r="DD1850" s="244"/>
    </row>
    <row r="1851" spans="1:108">
      <c r="A1851" s="388">
        <v>1701009</v>
      </c>
      <c r="B1851" s="419" t="s">
        <v>2910</v>
      </c>
      <c r="C1851" s="57">
        <f t="shared" si="1763"/>
        <v>0</v>
      </c>
      <c r="D1851" s="372">
        <f t="shared" si="1764"/>
        <v>0</v>
      </c>
      <c r="E1851" s="58"/>
      <c r="F1851" s="59"/>
      <c r="G1851" s="60"/>
      <c r="H1851" s="145"/>
      <c r="I1851" s="146"/>
      <c r="J1851" s="146"/>
      <c r="K1851" s="146"/>
      <c r="L1851" s="146"/>
      <c r="M1851" s="146"/>
      <c r="N1851" s="146"/>
      <c r="O1851" s="146"/>
      <c r="P1851" s="146"/>
      <c r="Q1851" s="146"/>
      <c r="R1851" s="146"/>
      <c r="S1851" s="146"/>
      <c r="T1851" s="146"/>
      <c r="U1851" s="146"/>
      <c r="V1851" s="146"/>
      <c r="W1851" s="146"/>
      <c r="X1851" s="146"/>
      <c r="Y1851" s="146"/>
      <c r="Z1851" s="147"/>
      <c r="AA1851" s="58"/>
      <c r="AB1851" s="148"/>
      <c r="AC1851" s="59"/>
      <c r="AD1851" s="110"/>
      <c r="AE1851" s="148"/>
      <c r="AF1851" s="111"/>
      <c r="AG1851" s="149"/>
      <c r="AH1851" s="110"/>
      <c r="AI1851" s="111"/>
      <c r="AJ1851" s="149"/>
      <c r="AK1851" s="75"/>
      <c r="AL1851" s="271"/>
      <c r="AM1851" s="271"/>
      <c r="AN1851" s="271"/>
      <c r="AO1851" s="855" t="str">
        <f t="shared" si="1738"/>
        <v/>
      </c>
      <c r="BE1851" s="244"/>
      <c r="BF1851" s="244"/>
      <c r="BG1851" s="244"/>
      <c r="BH1851" s="244"/>
      <c r="CC1851" s="513" t="str">
        <f t="shared" si="1739"/>
        <v/>
      </c>
      <c r="CD1851" s="513" t="str">
        <f t="shared" si="1740"/>
        <v/>
      </c>
      <c r="CE1851" s="513" t="str">
        <f t="shared" si="1741"/>
        <v/>
      </c>
      <c r="CF1851" s="513" t="str">
        <f t="shared" si="1742"/>
        <v/>
      </c>
      <c r="CG1851" s="513" t="str">
        <f t="shared" si="1743"/>
        <v/>
      </c>
      <c r="CH1851" s="513" t="str">
        <f t="shared" si="1744"/>
        <v/>
      </c>
      <c r="CI1851" s="513" t="str">
        <f t="shared" si="1745"/>
        <v/>
      </c>
      <c r="CJ1851" s="513"/>
      <c r="CK1851" s="513" t="str">
        <f t="shared" si="1746"/>
        <v/>
      </c>
      <c r="CL1851" s="513" t="str">
        <f t="shared" si="1747"/>
        <v/>
      </c>
      <c r="CM1851" s="513"/>
      <c r="CN1851" s="244"/>
      <c r="CO1851" s="244"/>
      <c r="CR1851" s="822">
        <f t="shared" si="1748"/>
        <v>0</v>
      </c>
      <c r="CS1851" s="822">
        <f t="shared" si="1749"/>
        <v>0</v>
      </c>
      <c r="CT1851" s="823">
        <f t="shared" si="1750"/>
        <v>0</v>
      </c>
      <c r="CU1851" s="817">
        <f t="shared" si="1751"/>
        <v>0</v>
      </c>
      <c r="CV1851" s="817">
        <f t="shared" si="1752"/>
        <v>0</v>
      </c>
      <c r="CW1851" s="817">
        <f t="shared" si="1753"/>
        <v>0</v>
      </c>
      <c r="CX1851" s="817">
        <f t="shared" si="1754"/>
        <v>0</v>
      </c>
      <c r="CY1851" s="817"/>
      <c r="CZ1851" s="817">
        <f t="shared" si="1755"/>
        <v>0</v>
      </c>
      <c r="DA1851" s="817">
        <f t="shared" si="1756"/>
        <v>0</v>
      </c>
      <c r="DB1851" s="817"/>
      <c r="DC1851" s="244"/>
      <c r="DD1851" s="244"/>
    </row>
    <row r="1852" spans="1:108">
      <c r="A1852" s="388">
        <v>1701013</v>
      </c>
      <c r="B1852" s="419" t="s">
        <v>2911</v>
      </c>
      <c r="C1852" s="57">
        <f t="shared" si="1763"/>
        <v>0</v>
      </c>
      <c r="D1852" s="372">
        <f t="shared" si="1764"/>
        <v>0</v>
      </c>
      <c r="E1852" s="58"/>
      <c r="F1852" s="59"/>
      <c r="G1852" s="60"/>
      <c r="H1852" s="145"/>
      <c r="I1852" s="146"/>
      <c r="J1852" s="146"/>
      <c r="K1852" s="146"/>
      <c r="L1852" s="146"/>
      <c r="M1852" s="146"/>
      <c r="N1852" s="146"/>
      <c r="O1852" s="146"/>
      <c r="P1852" s="146"/>
      <c r="Q1852" s="146"/>
      <c r="R1852" s="146"/>
      <c r="S1852" s="146"/>
      <c r="T1852" s="146"/>
      <c r="U1852" s="146"/>
      <c r="V1852" s="146"/>
      <c r="W1852" s="146"/>
      <c r="X1852" s="146"/>
      <c r="Y1852" s="146"/>
      <c r="Z1852" s="147"/>
      <c r="AA1852" s="58"/>
      <c r="AB1852" s="148"/>
      <c r="AC1852" s="59"/>
      <c r="AD1852" s="110"/>
      <c r="AE1852" s="148"/>
      <c r="AF1852" s="111"/>
      <c r="AG1852" s="149"/>
      <c r="AH1852" s="110"/>
      <c r="AI1852" s="111"/>
      <c r="AJ1852" s="149"/>
      <c r="AK1852" s="110"/>
      <c r="AL1852" s="111"/>
      <c r="AM1852" s="271"/>
      <c r="AN1852" s="271"/>
      <c r="AO1852" s="855" t="str">
        <f t="shared" si="1738"/>
        <v/>
      </c>
      <c r="BE1852" s="244"/>
      <c r="BF1852" s="244"/>
      <c r="BG1852" s="244"/>
      <c r="BH1852" s="244"/>
      <c r="CC1852" s="513" t="str">
        <f t="shared" si="1739"/>
        <v/>
      </c>
      <c r="CD1852" s="513" t="str">
        <f t="shared" si="1740"/>
        <v/>
      </c>
      <c r="CE1852" s="513" t="str">
        <f t="shared" si="1741"/>
        <v/>
      </c>
      <c r="CF1852" s="513" t="str">
        <f t="shared" si="1742"/>
        <v/>
      </c>
      <c r="CG1852" s="513" t="str">
        <f t="shared" si="1743"/>
        <v/>
      </c>
      <c r="CH1852" s="513" t="str">
        <f t="shared" si="1744"/>
        <v/>
      </c>
      <c r="CI1852" s="513" t="str">
        <f t="shared" si="1745"/>
        <v/>
      </c>
      <c r="CJ1852" s="513"/>
      <c r="CK1852" s="513" t="str">
        <f t="shared" si="1746"/>
        <v/>
      </c>
      <c r="CL1852" s="513" t="str">
        <f t="shared" si="1747"/>
        <v/>
      </c>
      <c r="CM1852" s="513"/>
      <c r="CN1852" s="513" t="str">
        <f t="shared" ref="CN1852:CN1853" si="1765">IF(AND($C1852&gt;0,AK1852="")," * No olvide digitar la variable Quirófano Cirugía Mayor. Digite Cero si no tiene.",IF(AK1852&gt;$C1852," *  La variable Quirófano Cirugía Mayor No puede ser mayor al Total.",""))</f>
        <v/>
      </c>
      <c r="CO1852" s="513" t="str">
        <f t="shared" ref="CO1852:CO1853" si="1766">IF(AND($C1852&gt;0,AL1852="")," * No olvide digitar la variable Asistencia Anestésica. Digite Cero si no tiene.",IF(AL1852&gt;$C1852," *  La variable Asistencia Anestésica No puede ser mayor al Total.",""))</f>
        <v/>
      </c>
      <c r="CR1852" s="822">
        <f t="shared" si="1748"/>
        <v>0</v>
      </c>
      <c r="CS1852" s="822">
        <f t="shared" si="1749"/>
        <v>0</v>
      </c>
      <c r="CT1852" s="823">
        <f t="shared" si="1750"/>
        <v>0</v>
      </c>
      <c r="CU1852" s="817">
        <f t="shared" si="1751"/>
        <v>0</v>
      </c>
      <c r="CV1852" s="817">
        <f t="shared" si="1752"/>
        <v>0</v>
      </c>
      <c r="CW1852" s="817">
        <f t="shared" si="1753"/>
        <v>0</v>
      </c>
      <c r="CX1852" s="817">
        <f t="shared" si="1754"/>
        <v>0</v>
      </c>
      <c r="CY1852" s="817"/>
      <c r="CZ1852" s="817">
        <f t="shared" si="1755"/>
        <v>0</v>
      </c>
      <c r="DA1852" s="817">
        <f t="shared" si="1756"/>
        <v>0</v>
      </c>
      <c r="DB1852" s="817"/>
      <c r="DC1852" s="822">
        <f t="shared" ref="DC1852:DC1853" si="1767">IF(AND($C1852&gt;0,AK1852=""),1,IF(AK1852&gt;$C1852,1,0))</f>
        <v>0</v>
      </c>
      <c r="DD1852" s="822">
        <f t="shared" ref="DD1852:DD1853" si="1768">IF(AND($C1852&gt;0,AL1852=""),1,IF(AL1852&gt;$C1852,1,0))</f>
        <v>0</v>
      </c>
    </row>
    <row r="1853" spans="1:108">
      <c r="A1853" s="388">
        <v>1701014</v>
      </c>
      <c r="B1853" s="419" t="s">
        <v>2912</v>
      </c>
      <c r="C1853" s="57">
        <f t="shared" si="1763"/>
        <v>0</v>
      </c>
      <c r="D1853" s="372">
        <f t="shared" si="1764"/>
        <v>0</v>
      </c>
      <c r="E1853" s="58"/>
      <c r="F1853" s="59"/>
      <c r="G1853" s="60"/>
      <c r="H1853" s="145"/>
      <c r="I1853" s="146"/>
      <c r="J1853" s="146"/>
      <c r="K1853" s="146"/>
      <c r="L1853" s="146"/>
      <c r="M1853" s="146"/>
      <c r="N1853" s="146"/>
      <c r="O1853" s="146"/>
      <c r="P1853" s="146"/>
      <c r="Q1853" s="146"/>
      <c r="R1853" s="146"/>
      <c r="S1853" s="146"/>
      <c r="T1853" s="146"/>
      <c r="U1853" s="146"/>
      <c r="V1853" s="146"/>
      <c r="W1853" s="146"/>
      <c r="X1853" s="146"/>
      <c r="Y1853" s="146"/>
      <c r="Z1853" s="147"/>
      <c r="AA1853" s="58"/>
      <c r="AB1853" s="148"/>
      <c r="AC1853" s="59"/>
      <c r="AD1853" s="110"/>
      <c r="AE1853" s="148"/>
      <c r="AF1853" s="111"/>
      <c r="AG1853" s="149"/>
      <c r="AH1853" s="110"/>
      <c r="AI1853" s="111"/>
      <c r="AJ1853" s="149"/>
      <c r="AK1853" s="110"/>
      <c r="AL1853" s="111"/>
      <c r="AM1853" s="271"/>
      <c r="AN1853" s="271"/>
      <c r="AO1853" s="855" t="str">
        <f t="shared" si="1738"/>
        <v/>
      </c>
      <c r="BE1853" s="244"/>
      <c r="BF1853" s="244"/>
      <c r="BG1853" s="244"/>
      <c r="BH1853" s="244"/>
      <c r="CC1853" s="513" t="str">
        <f t="shared" si="1739"/>
        <v/>
      </c>
      <c r="CD1853" s="513" t="str">
        <f t="shared" si="1740"/>
        <v/>
      </c>
      <c r="CE1853" s="513" t="str">
        <f t="shared" si="1741"/>
        <v/>
      </c>
      <c r="CF1853" s="513" t="str">
        <f t="shared" si="1742"/>
        <v/>
      </c>
      <c r="CG1853" s="513" t="str">
        <f t="shared" si="1743"/>
        <v/>
      </c>
      <c r="CH1853" s="513" t="str">
        <f t="shared" si="1744"/>
        <v/>
      </c>
      <c r="CI1853" s="513" t="str">
        <f t="shared" si="1745"/>
        <v/>
      </c>
      <c r="CJ1853" s="513"/>
      <c r="CK1853" s="513" t="str">
        <f t="shared" si="1746"/>
        <v/>
      </c>
      <c r="CL1853" s="513" t="str">
        <f t="shared" si="1747"/>
        <v/>
      </c>
      <c r="CM1853" s="513"/>
      <c r="CN1853" s="513" t="str">
        <f t="shared" si="1765"/>
        <v/>
      </c>
      <c r="CO1853" s="513" t="str">
        <f t="shared" si="1766"/>
        <v/>
      </c>
      <c r="CR1853" s="822">
        <f t="shared" si="1748"/>
        <v>0</v>
      </c>
      <c r="CS1853" s="822">
        <f t="shared" si="1749"/>
        <v>0</v>
      </c>
      <c r="CT1853" s="823">
        <f t="shared" si="1750"/>
        <v>0</v>
      </c>
      <c r="CU1853" s="817">
        <f t="shared" si="1751"/>
        <v>0</v>
      </c>
      <c r="CV1853" s="817">
        <f t="shared" si="1752"/>
        <v>0</v>
      </c>
      <c r="CW1853" s="817">
        <f t="shared" si="1753"/>
        <v>0</v>
      </c>
      <c r="CX1853" s="817">
        <f t="shared" si="1754"/>
        <v>0</v>
      </c>
      <c r="CY1853" s="817"/>
      <c r="CZ1853" s="817">
        <f t="shared" si="1755"/>
        <v>0</v>
      </c>
      <c r="DA1853" s="817">
        <f t="shared" si="1756"/>
        <v>0</v>
      </c>
      <c r="DB1853" s="817"/>
      <c r="DC1853" s="822">
        <f t="shared" si="1767"/>
        <v>0</v>
      </c>
      <c r="DD1853" s="822">
        <f t="shared" si="1768"/>
        <v>0</v>
      </c>
    </row>
    <row r="1854" spans="1:108">
      <c r="A1854" s="388">
        <v>1701015</v>
      </c>
      <c r="B1854" s="419" t="s">
        <v>2913</v>
      </c>
      <c r="C1854" s="57">
        <f t="shared" si="1763"/>
        <v>0</v>
      </c>
      <c r="D1854" s="372">
        <f t="shared" si="1764"/>
        <v>0</v>
      </c>
      <c r="E1854" s="58"/>
      <c r="F1854" s="59"/>
      <c r="G1854" s="60"/>
      <c r="H1854" s="145"/>
      <c r="I1854" s="146"/>
      <c r="J1854" s="146"/>
      <c r="K1854" s="146"/>
      <c r="L1854" s="146"/>
      <c r="M1854" s="146"/>
      <c r="N1854" s="146"/>
      <c r="O1854" s="146"/>
      <c r="P1854" s="146"/>
      <c r="Q1854" s="146"/>
      <c r="R1854" s="146"/>
      <c r="S1854" s="146"/>
      <c r="T1854" s="146"/>
      <c r="U1854" s="146"/>
      <c r="V1854" s="146"/>
      <c r="W1854" s="146"/>
      <c r="X1854" s="146"/>
      <c r="Y1854" s="146"/>
      <c r="Z1854" s="147"/>
      <c r="AA1854" s="58"/>
      <c r="AB1854" s="148"/>
      <c r="AC1854" s="59"/>
      <c r="AD1854" s="110"/>
      <c r="AE1854" s="148"/>
      <c r="AF1854" s="111"/>
      <c r="AG1854" s="149"/>
      <c r="AH1854" s="110"/>
      <c r="AI1854" s="111"/>
      <c r="AJ1854" s="149"/>
      <c r="AK1854" s="75"/>
      <c r="AL1854" s="271"/>
      <c r="AM1854" s="271"/>
      <c r="AN1854" s="271"/>
      <c r="AO1854" s="855" t="str">
        <f t="shared" si="1738"/>
        <v/>
      </c>
      <c r="BE1854" s="244"/>
      <c r="BF1854" s="244"/>
      <c r="BG1854" s="244"/>
      <c r="BH1854" s="244"/>
      <c r="CC1854" s="513" t="str">
        <f t="shared" ref="CC1854:CC1885" si="1769">IF(AND($C1854&gt;0,AA1854="")," * No olvide digitar la variable "&amp;$AA$8&amp;""&amp;": Atención Cerrada. Digite Cero si no tiene.","")</f>
        <v/>
      </c>
      <c r="CD1854" s="513" t="str">
        <f t="shared" ref="CD1854:CD1885" si="1770">IF(AND($C1854&gt;0,AB1854="")," * No olvide digitar la variable "&amp;$AA$8&amp;""&amp;": Atención Abierta. Digite Cero si no tiene.","")</f>
        <v/>
      </c>
      <c r="CE1854" s="513" t="str">
        <f t="shared" ref="CE1854:CE1885" si="1771">IF(AND($C1854&gt;0,AC1854="")," * No olvide digitar la variable "&amp;$AA$8&amp;""&amp;": Emergencia. Digite Cero si no tiene.","")</f>
        <v/>
      </c>
      <c r="CF1854" s="513" t="str">
        <f t="shared" ref="CF1854:CF1885" si="1772">IF(AND(C1854&lt;AA1854+AB1854+AC1854)," * La Suma de la variable "&amp;$AA$8&amp;""&amp;" no puede ser mayor al Total.","")</f>
        <v/>
      </c>
      <c r="CG1854" s="513" t="str">
        <f t="shared" ref="CG1854:CG1885" si="1773">IF(AND($C1854&gt;0,AD1854="")," * No olvide digitar la variable "&amp;$AD$8&amp;""&amp;": Honorarios. Digite Cero si no tiene.","")</f>
        <v/>
      </c>
      <c r="CH1854" s="513" t="str">
        <f t="shared" ref="CH1854:CH1885" si="1774">IF(AND($C1854&gt;0,AE1854="")," * No olvide digitar la variable "&amp;$AD$8&amp;""&amp;": Convenios. Digite Cero si no tiene.","")</f>
        <v/>
      </c>
      <c r="CI1854" s="513" t="str">
        <f t="shared" ref="CI1854:CI1885" si="1775">IF(AND($C1854&gt;0,AF1854="")," * No olvide digitar la variable "&amp;$AD$8&amp;""&amp;": Consultores de llamada. Digite Cero si no tiene.","")</f>
        <v/>
      </c>
      <c r="CJ1854" s="513"/>
      <c r="CK1854" s="513" t="str">
        <f t="shared" ref="CK1854:CK1885" si="1776">IF(AND($C1854&gt;0,AH1854="")," * No olvide digitar la variable "&amp;$AH$8&amp;""&amp;" Al Sistema. Digite Cero si no tiene.","")</f>
        <v/>
      </c>
      <c r="CL1854" s="513" t="str">
        <f t="shared" ref="CL1854:CL1885" si="1777">IF(AND($C1854&gt;0,AI1854="")," * No olvide digitar la variable "&amp;$AH$8&amp;""&amp;" al Extrasistema. Digite Cero si no tiene.","")</f>
        <v/>
      </c>
      <c r="CM1854" s="513"/>
      <c r="CN1854" s="244"/>
      <c r="CO1854" s="244"/>
      <c r="CR1854" s="822">
        <f t="shared" ref="CR1854:CR1885" si="1778">IF(AND($C1854&gt;0,AA1854=""),1,0)</f>
        <v>0</v>
      </c>
      <c r="CS1854" s="822">
        <f t="shared" ref="CS1854:CS1885" si="1779">IF(AND($C1854&gt;0,AB1854=""),1,0)</f>
        <v>0</v>
      </c>
      <c r="CT1854" s="823">
        <f t="shared" ref="CT1854:CT1885" si="1780">IF(AND($C1854&gt;0,AC1854=""),1,0)</f>
        <v>0</v>
      </c>
      <c r="CU1854" s="817">
        <f t="shared" ref="CU1854:CU1885" si="1781">IF(AND(C1854&lt;AA1854+AB1854+AC1854),1,0)</f>
        <v>0</v>
      </c>
      <c r="CV1854" s="817">
        <f t="shared" ref="CV1854:CV1885" si="1782">IF(AND($C1854&gt;0,AD1854=""),1,0)</f>
        <v>0</v>
      </c>
      <c r="CW1854" s="817">
        <f t="shared" ref="CW1854:CW1885" si="1783">IF(AND($C1854&gt;0,AE1854=""),1,0)</f>
        <v>0</v>
      </c>
      <c r="CX1854" s="817">
        <f t="shared" ref="CX1854:CX1885" si="1784">IF(AND($C1854&gt;0,AF1854=""),1,0)</f>
        <v>0</v>
      </c>
      <c r="CY1854" s="817"/>
      <c r="CZ1854" s="817">
        <f t="shared" ref="CZ1854:CZ1885" si="1785">IF(AND($C1854&gt;0,AH1854=""),1,0)</f>
        <v>0</v>
      </c>
      <c r="DA1854" s="817">
        <f t="shared" ref="DA1854:DA1885" si="1786">IF(AND($C1854&gt;0,AI1854=""),1,0)</f>
        <v>0</v>
      </c>
      <c r="DB1854" s="817"/>
      <c r="DC1854" s="244"/>
      <c r="DD1854" s="244"/>
    </row>
    <row r="1855" spans="1:108">
      <c r="A1855" s="388">
        <v>1701016</v>
      </c>
      <c r="B1855" s="419" t="s">
        <v>2914</v>
      </c>
      <c r="C1855" s="57">
        <f t="shared" si="1763"/>
        <v>0</v>
      </c>
      <c r="D1855" s="372">
        <f t="shared" si="1764"/>
        <v>0</v>
      </c>
      <c r="E1855" s="58"/>
      <c r="F1855" s="59"/>
      <c r="G1855" s="60"/>
      <c r="H1855" s="145"/>
      <c r="I1855" s="146"/>
      <c r="J1855" s="146"/>
      <c r="K1855" s="146"/>
      <c r="L1855" s="146"/>
      <c r="M1855" s="146"/>
      <c r="N1855" s="146"/>
      <c r="O1855" s="146"/>
      <c r="P1855" s="146"/>
      <c r="Q1855" s="146"/>
      <c r="R1855" s="146"/>
      <c r="S1855" s="146"/>
      <c r="T1855" s="146"/>
      <c r="U1855" s="146"/>
      <c r="V1855" s="146"/>
      <c r="W1855" s="146"/>
      <c r="X1855" s="146"/>
      <c r="Y1855" s="146"/>
      <c r="Z1855" s="147"/>
      <c r="AA1855" s="58"/>
      <c r="AB1855" s="148"/>
      <c r="AC1855" s="59"/>
      <c r="AD1855" s="110"/>
      <c r="AE1855" s="148"/>
      <c r="AF1855" s="111"/>
      <c r="AG1855" s="149"/>
      <c r="AH1855" s="110"/>
      <c r="AI1855" s="111"/>
      <c r="AJ1855" s="149"/>
      <c r="AK1855" s="75"/>
      <c r="AL1855" s="271"/>
      <c r="AM1855" s="271"/>
      <c r="AN1855" s="271"/>
      <c r="AO1855" s="855" t="str">
        <f t="shared" si="1738"/>
        <v/>
      </c>
      <c r="BE1855" s="244"/>
      <c r="BF1855" s="244"/>
      <c r="BG1855" s="244"/>
      <c r="BH1855" s="244"/>
      <c r="CC1855" s="513" t="str">
        <f t="shared" si="1769"/>
        <v/>
      </c>
      <c r="CD1855" s="513" t="str">
        <f t="shared" si="1770"/>
        <v/>
      </c>
      <c r="CE1855" s="513" t="str">
        <f t="shared" si="1771"/>
        <v/>
      </c>
      <c r="CF1855" s="513" t="str">
        <f t="shared" si="1772"/>
        <v/>
      </c>
      <c r="CG1855" s="513" t="str">
        <f t="shared" si="1773"/>
        <v/>
      </c>
      <c r="CH1855" s="513" t="str">
        <f t="shared" si="1774"/>
        <v/>
      </c>
      <c r="CI1855" s="513" t="str">
        <f t="shared" si="1775"/>
        <v/>
      </c>
      <c r="CJ1855" s="513"/>
      <c r="CK1855" s="513" t="str">
        <f t="shared" si="1776"/>
        <v/>
      </c>
      <c r="CL1855" s="513" t="str">
        <f t="shared" si="1777"/>
        <v/>
      </c>
      <c r="CM1855" s="513"/>
      <c r="CN1855" s="244"/>
      <c r="CO1855" s="244"/>
      <c r="CR1855" s="822">
        <f t="shared" si="1778"/>
        <v>0</v>
      </c>
      <c r="CS1855" s="822">
        <f t="shared" si="1779"/>
        <v>0</v>
      </c>
      <c r="CT1855" s="823">
        <f t="shared" si="1780"/>
        <v>0</v>
      </c>
      <c r="CU1855" s="817">
        <f t="shared" si="1781"/>
        <v>0</v>
      </c>
      <c r="CV1855" s="817">
        <f t="shared" si="1782"/>
        <v>0</v>
      </c>
      <c r="CW1855" s="817">
        <f t="shared" si="1783"/>
        <v>0</v>
      </c>
      <c r="CX1855" s="817">
        <f t="shared" si="1784"/>
        <v>0</v>
      </c>
      <c r="CY1855" s="817"/>
      <c r="CZ1855" s="817">
        <f t="shared" si="1785"/>
        <v>0</v>
      </c>
      <c r="DA1855" s="817">
        <f t="shared" si="1786"/>
        <v>0</v>
      </c>
      <c r="DB1855" s="817"/>
      <c r="DC1855" s="244"/>
      <c r="DD1855" s="244"/>
    </row>
    <row r="1856" spans="1:108">
      <c r="A1856" s="388">
        <v>1701017</v>
      </c>
      <c r="B1856" s="419" t="s">
        <v>2915</v>
      </c>
      <c r="C1856" s="57">
        <f t="shared" si="1763"/>
        <v>0</v>
      </c>
      <c r="D1856" s="372">
        <f t="shared" si="1764"/>
        <v>0</v>
      </c>
      <c r="E1856" s="58"/>
      <c r="F1856" s="59"/>
      <c r="G1856" s="60"/>
      <c r="H1856" s="145"/>
      <c r="I1856" s="146"/>
      <c r="J1856" s="146"/>
      <c r="K1856" s="146"/>
      <c r="L1856" s="146"/>
      <c r="M1856" s="146"/>
      <c r="N1856" s="146"/>
      <c r="O1856" s="146"/>
      <c r="P1856" s="146"/>
      <c r="Q1856" s="146"/>
      <c r="R1856" s="146"/>
      <c r="S1856" s="146"/>
      <c r="T1856" s="146"/>
      <c r="U1856" s="146"/>
      <c r="V1856" s="146"/>
      <c r="W1856" s="146"/>
      <c r="X1856" s="146"/>
      <c r="Y1856" s="146"/>
      <c r="Z1856" s="147"/>
      <c r="AA1856" s="58"/>
      <c r="AB1856" s="148"/>
      <c r="AC1856" s="59"/>
      <c r="AD1856" s="110"/>
      <c r="AE1856" s="148"/>
      <c r="AF1856" s="111"/>
      <c r="AG1856" s="149"/>
      <c r="AH1856" s="110"/>
      <c r="AI1856" s="111"/>
      <c r="AJ1856" s="149"/>
      <c r="AK1856" s="75"/>
      <c r="AL1856" s="271"/>
      <c r="AM1856" s="271"/>
      <c r="AN1856" s="271"/>
      <c r="AO1856" s="855" t="str">
        <f t="shared" si="1738"/>
        <v/>
      </c>
      <c r="BE1856" s="244"/>
      <c r="BF1856" s="244"/>
      <c r="BG1856" s="244"/>
      <c r="BH1856" s="244"/>
      <c r="CC1856" s="513" t="str">
        <f t="shared" si="1769"/>
        <v/>
      </c>
      <c r="CD1856" s="513" t="str">
        <f t="shared" si="1770"/>
        <v/>
      </c>
      <c r="CE1856" s="513" t="str">
        <f t="shared" si="1771"/>
        <v/>
      </c>
      <c r="CF1856" s="513" t="str">
        <f t="shared" si="1772"/>
        <v/>
      </c>
      <c r="CG1856" s="513" t="str">
        <f t="shared" si="1773"/>
        <v/>
      </c>
      <c r="CH1856" s="513" t="str">
        <f t="shared" si="1774"/>
        <v/>
      </c>
      <c r="CI1856" s="513" t="str">
        <f t="shared" si="1775"/>
        <v/>
      </c>
      <c r="CJ1856" s="513"/>
      <c r="CK1856" s="513" t="str">
        <f t="shared" si="1776"/>
        <v/>
      </c>
      <c r="CL1856" s="513" t="str">
        <f t="shared" si="1777"/>
        <v/>
      </c>
      <c r="CM1856" s="513"/>
      <c r="CN1856" s="244"/>
      <c r="CO1856" s="244"/>
      <c r="CR1856" s="822">
        <f t="shared" si="1778"/>
        <v>0</v>
      </c>
      <c r="CS1856" s="822">
        <f t="shared" si="1779"/>
        <v>0</v>
      </c>
      <c r="CT1856" s="823">
        <f t="shared" si="1780"/>
        <v>0</v>
      </c>
      <c r="CU1856" s="817">
        <f t="shared" si="1781"/>
        <v>0</v>
      </c>
      <c r="CV1856" s="817">
        <f t="shared" si="1782"/>
        <v>0</v>
      </c>
      <c r="CW1856" s="817">
        <f t="shared" si="1783"/>
        <v>0</v>
      </c>
      <c r="CX1856" s="817">
        <f t="shared" si="1784"/>
        <v>0</v>
      </c>
      <c r="CY1856" s="817"/>
      <c r="CZ1856" s="817">
        <f t="shared" si="1785"/>
        <v>0</v>
      </c>
      <c r="DA1856" s="817">
        <f t="shared" si="1786"/>
        <v>0</v>
      </c>
      <c r="DB1856" s="817"/>
      <c r="DC1856" s="244"/>
      <c r="DD1856" s="244"/>
    </row>
    <row r="1857" spans="1:108">
      <c r="A1857" s="388">
        <v>1701018</v>
      </c>
      <c r="B1857" s="419" t="s">
        <v>2916</v>
      </c>
      <c r="C1857" s="57">
        <f t="shared" si="1763"/>
        <v>0</v>
      </c>
      <c r="D1857" s="372">
        <f t="shared" si="1764"/>
        <v>0</v>
      </c>
      <c r="E1857" s="58"/>
      <c r="F1857" s="59"/>
      <c r="G1857" s="60"/>
      <c r="H1857" s="145"/>
      <c r="I1857" s="146"/>
      <c r="J1857" s="146"/>
      <c r="K1857" s="146"/>
      <c r="L1857" s="146"/>
      <c r="M1857" s="146"/>
      <c r="N1857" s="146"/>
      <c r="O1857" s="146"/>
      <c r="P1857" s="146"/>
      <c r="Q1857" s="146"/>
      <c r="R1857" s="146"/>
      <c r="S1857" s="146"/>
      <c r="T1857" s="146"/>
      <c r="U1857" s="146"/>
      <c r="V1857" s="146"/>
      <c r="W1857" s="146"/>
      <c r="X1857" s="146"/>
      <c r="Y1857" s="146"/>
      <c r="Z1857" s="147"/>
      <c r="AA1857" s="58"/>
      <c r="AB1857" s="148"/>
      <c r="AC1857" s="59"/>
      <c r="AD1857" s="110"/>
      <c r="AE1857" s="148"/>
      <c r="AF1857" s="111"/>
      <c r="AG1857" s="149"/>
      <c r="AH1857" s="110"/>
      <c r="AI1857" s="111"/>
      <c r="AJ1857" s="149"/>
      <c r="AK1857" s="110"/>
      <c r="AL1857" s="111"/>
      <c r="AM1857" s="271"/>
      <c r="AN1857" s="271"/>
      <c r="AO1857" s="855" t="str">
        <f t="shared" si="1738"/>
        <v/>
      </c>
      <c r="BE1857" s="244"/>
      <c r="BF1857" s="244"/>
      <c r="BG1857" s="244"/>
      <c r="BH1857" s="244"/>
      <c r="CC1857" s="513" t="str">
        <f t="shared" si="1769"/>
        <v/>
      </c>
      <c r="CD1857" s="513" t="str">
        <f t="shared" si="1770"/>
        <v/>
      </c>
      <c r="CE1857" s="513" t="str">
        <f t="shared" si="1771"/>
        <v/>
      </c>
      <c r="CF1857" s="513" t="str">
        <f t="shared" si="1772"/>
        <v/>
      </c>
      <c r="CG1857" s="513" t="str">
        <f t="shared" si="1773"/>
        <v/>
      </c>
      <c r="CH1857" s="513" t="str">
        <f t="shared" si="1774"/>
        <v/>
      </c>
      <c r="CI1857" s="513" t="str">
        <f t="shared" si="1775"/>
        <v/>
      </c>
      <c r="CJ1857" s="513"/>
      <c r="CK1857" s="513" t="str">
        <f t="shared" si="1776"/>
        <v/>
      </c>
      <c r="CL1857" s="513" t="str">
        <f t="shared" si="1777"/>
        <v/>
      </c>
      <c r="CM1857" s="513"/>
      <c r="CN1857" s="513" t="str">
        <f t="shared" ref="CN1857:CN1858" si="1787">IF(AND($C1857&gt;0,AK1857="")," * No olvide digitar la variable Quirófano Cirugía Mayor. Digite Cero si no tiene.",IF(AK1857&gt;$C1857," *  La variable Quirófano Cirugía Mayor No puede ser mayor al Total.",""))</f>
        <v/>
      </c>
      <c r="CO1857" s="513" t="str">
        <f t="shared" ref="CO1857:CO1858" si="1788">IF(AND($C1857&gt;0,AL1857="")," * No olvide digitar la variable Asistencia Anestésica. Digite Cero si no tiene.",IF(AL1857&gt;$C1857," *  La variable Asistencia Anestésica No puede ser mayor al Total.",""))</f>
        <v/>
      </c>
      <c r="CR1857" s="822">
        <f t="shared" si="1778"/>
        <v>0</v>
      </c>
      <c r="CS1857" s="822">
        <f t="shared" si="1779"/>
        <v>0</v>
      </c>
      <c r="CT1857" s="823">
        <f t="shared" si="1780"/>
        <v>0</v>
      </c>
      <c r="CU1857" s="817">
        <f t="shared" si="1781"/>
        <v>0</v>
      </c>
      <c r="CV1857" s="817">
        <f t="shared" si="1782"/>
        <v>0</v>
      </c>
      <c r="CW1857" s="817">
        <f t="shared" si="1783"/>
        <v>0</v>
      </c>
      <c r="CX1857" s="817">
        <f t="shared" si="1784"/>
        <v>0</v>
      </c>
      <c r="CY1857" s="817"/>
      <c r="CZ1857" s="817">
        <f t="shared" si="1785"/>
        <v>0</v>
      </c>
      <c r="DA1857" s="817">
        <f t="shared" si="1786"/>
        <v>0</v>
      </c>
      <c r="DB1857" s="817"/>
      <c r="DC1857" s="822">
        <f t="shared" ref="DC1857:DC1858" si="1789">IF(AND($C1857&gt;0,AK1857=""),1,IF(AK1857&gt;$C1857,1,0))</f>
        <v>0</v>
      </c>
      <c r="DD1857" s="822">
        <f t="shared" ref="DD1857:DD1858" si="1790">IF(AND($C1857&gt;0,AL1857=""),1,IF(AL1857&gt;$C1857,1,0))</f>
        <v>0</v>
      </c>
    </row>
    <row r="1858" spans="1:108">
      <c r="A1858" s="388">
        <v>1701030</v>
      </c>
      <c r="B1858" s="419" t="s">
        <v>2917</v>
      </c>
      <c r="C1858" s="57">
        <f t="shared" si="1763"/>
        <v>0</v>
      </c>
      <c r="D1858" s="372">
        <f t="shared" si="1764"/>
        <v>0</v>
      </c>
      <c r="E1858" s="58"/>
      <c r="F1858" s="59"/>
      <c r="G1858" s="60"/>
      <c r="H1858" s="145"/>
      <c r="I1858" s="146"/>
      <c r="J1858" s="146"/>
      <c r="K1858" s="146"/>
      <c r="L1858" s="146"/>
      <c r="M1858" s="146"/>
      <c r="N1858" s="146"/>
      <c r="O1858" s="146"/>
      <c r="P1858" s="146"/>
      <c r="Q1858" s="146"/>
      <c r="R1858" s="146"/>
      <c r="S1858" s="146"/>
      <c r="T1858" s="146"/>
      <c r="U1858" s="146"/>
      <c r="V1858" s="146"/>
      <c r="W1858" s="146"/>
      <c r="X1858" s="146"/>
      <c r="Y1858" s="146"/>
      <c r="Z1858" s="147"/>
      <c r="AA1858" s="58"/>
      <c r="AB1858" s="148"/>
      <c r="AC1858" s="59"/>
      <c r="AD1858" s="110"/>
      <c r="AE1858" s="148"/>
      <c r="AF1858" s="111"/>
      <c r="AG1858" s="149"/>
      <c r="AH1858" s="110"/>
      <c r="AI1858" s="111"/>
      <c r="AJ1858" s="149"/>
      <c r="AK1858" s="110"/>
      <c r="AL1858" s="111"/>
      <c r="AM1858" s="271"/>
      <c r="AN1858" s="271"/>
      <c r="AO1858" s="855" t="str">
        <f t="shared" si="1738"/>
        <v/>
      </c>
      <c r="BE1858" s="244"/>
      <c r="BF1858" s="244"/>
      <c r="BG1858" s="244"/>
      <c r="BH1858" s="244"/>
      <c r="CC1858" s="513" t="str">
        <f t="shared" si="1769"/>
        <v/>
      </c>
      <c r="CD1858" s="513" t="str">
        <f t="shared" si="1770"/>
        <v/>
      </c>
      <c r="CE1858" s="513" t="str">
        <f t="shared" si="1771"/>
        <v/>
      </c>
      <c r="CF1858" s="513" t="str">
        <f t="shared" si="1772"/>
        <v/>
      </c>
      <c r="CG1858" s="513" t="str">
        <f t="shared" si="1773"/>
        <v/>
      </c>
      <c r="CH1858" s="513" t="str">
        <f t="shared" si="1774"/>
        <v/>
      </c>
      <c r="CI1858" s="513" t="str">
        <f t="shared" si="1775"/>
        <v/>
      </c>
      <c r="CJ1858" s="513"/>
      <c r="CK1858" s="513" t="str">
        <f t="shared" si="1776"/>
        <v/>
      </c>
      <c r="CL1858" s="513" t="str">
        <f t="shared" si="1777"/>
        <v/>
      </c>
      <c r="CM1858" s="513"/>
      <c r="CN1858" s="513" t="str">
        <f t="shared" si="1787"/>
        <v/>
      </c>
      <c r="CO1858" s="513" t="str">
        <f t="shared" si="1788"/>
        <v/>
      </c>
      <c r="CR1858" s="822">
        <f t="shared" si="1778"/>
        <v>0</v>
      </c>
      <c r="CS1858" s="822">
        <f t="shared" si="1779"/>
        <v>0</v>
      </c>
      <c r="CT1858" s="823">
        <f t="shared" si="1780"/>
        <v>0</v>
      </c>
      <c r="CU1858" s="817">
        <f t="shared" si="1781"/>
        <v>0</v>
      </c>
      <c r="CV1858" s="817">
        <f t="shared" si="1782"/>
        <v>0</v>
      </c>
      <c r="CW1858" s="817">
        <f t="shared" si="1783"/>
        <v>0</v>
      </c>
      <c r="CX1858" s="817">
        <f t="shared" si="1784"/>
        <v>0</v>
      </c>
      <c r="CY1858" s="817"/>
      <c r="CZ1858" s="817">
        <f t="shared" si="1785"/>
        <v>0</v>
      </c>
      <c r="DA1858" s="817">
        <f t="shared" si="1786"/>
        <v>0</v>
      </c>
      <c r="DB1858" s="817"/>
      <c r="DC1858" s="822">
        <f t="shared" si="1789"/>
        <v>0</v>
      </c>
      <c r="DD1858" s="822">
        <f t="shared" si="1790"/>
        <v>0</v>
      </c>
    </row>
    <row r="1859" spans="1:108">
      <c r="A1859" s="388">
        <v>1701034</v>
      </c>
      <c r="B1859" s="419" t="s">
        <v>2918</v>
      </c>
      <c r="C1859" s="57">
        <f t="shared" si="1763"/>
        <v>0</v>
      </c>
      <c r="D1859" s="372">
        <f t="shared" si="1764"/>
        <v>0</v>
      </c>
      <c r="E1859" s="58"/>
      <c r="F1859" s="59"/>
      <c r="G1859" s="60"/>
      <c r="H1859" s="145"/>
      <c r="I1859" s="146"/>
      <c r="J1859" s="146"/>
      <c r="K1859" s="146"/>
      <c r="L1859" s="146"/>
      <c r="M1859" s="146"/>
      <c r="N1859" s="146"/>
      <c r="O1859" s="146"/>
      <c r="P1859" s="146"/>
      <c r="Q1859" s="146"/>
      <c r="R1859" s="146"/>
      <c r="S1859" s="146"/>
      <c r="T1859" s="146"/>
      <c r="U1859" s="146"/>
      <c r="V1859" s="146"/>
      <c r="W1859" s="146"/>
      <c r="X1859" s="146"/>
      <c r="Y1859" s="146"/>
      <c r="Z1859" s="147"/>
      <c r="AA1859" s="58"/>
      <c r="AB1859" s="148"/>
      <c r="AC1859" s="59"/>
      <c r="AD1859" s="110"/>
      <c r="AE1859" s="148"/>
      <c r="AF1859" s="111"/>
      <c r="AG1859" s="149"/>
      <c r="AH1859" s="110"/>
      <c r="AI1859" s="111"/>
      <c r="AJ1859" s="149"/>
      <c r="AK1859" s="75"/>
      <c r="AL1859" s="271"/>
      <c r="AM1859" s="271"/>
      <c r="AN1859" s="271"/>
      <c r="AO1859" s="855" t="str">
        <f t="shared" si="1738"/>
        <v/>
      </c>
      <c r="BE1859" s="244"/>
      <c r="BF1859" s="244"/>
      <c r="BG1859" s="244"/>
      <c r="BH1859" s="244"/>
      <c r="CC1859" s="513" t="str">
        <f t="shared" si="1769"/>
        <v/>
      </c>
      <c r="CD1859" s="513" t="str">
        <f t="shared" si="1770"/>
        <v/>
      </c>
      <c r="CE1859" s="513" t="str">
        <f t="shared" si="1771"/>
        <v/>
      </c>
      <c r="CF1859" s="513" t="str">
        <f t="shared" si="1772"/>
        <v/>
      </c>
      <c r="CG1859" s="513" t="str">
        <f t="shared" si="1773"/>
        <v/>
      </c>
      <c r="CH1859" s="513" t="str">
        <f t="shared" si="1774"/>
        <v/>
      </c>
      <c r="CI1859" s="513" t="str">
        <f t="shared" si="1775"/>
        <v/>
      </c>
      <c r="CJ1859" s="513"/>
      <c r="CK1859" s="513" t="str">
        <f t="shared" si="1776"/>
        <v/>
      </c>
      <c r="CL1859" s="513" t="str">
        <f t="shared" si="1777"/>
        <v/>
      </c>
      <c r="CM1859" s="513"/>
      <c r="CN1859" s="244"/>
      <c r="CO1859" s="244"/>
      <c r="CR1859" s="822">
        <f t="shared" si="1778"/>
        <v>0</v>
      </c>
      <c r="CS1859" s="822">
        <f t="shared" si="1779"/>
        <v>0</v>
      </c>
      <c r="CT1859" s="823">
        <f t="shared" si="1780"/>
        <v>0</v>
      </c>
      <c r="CU1859" s="817">
        <f t="shared" si="1781"/>
        <v>0</v>
      </c>
      <c r="CV1859" s="817">
        <f t="shared" si="1782"/>
        <v>0</v>
      </c>
      <c r="CW1859" s="817">
        <f t="shared" si="1783"/>
        <v>0</v>
      </c>
      <c r="CX1859" s="817">
        <f t="shared" si="1784"/>
        <v>0</v>
      </c>
      <c r="CY1859" s="817"/>
      <c r="CZ1859" s="817">
        <f t="shared" si="1785"/>
        <v>0</v>
      </c>
      <c r="DA1859" s="817">
        <f t="shared" si="1786"/>
        <v>0</v>
      </c>
      <c r="DB1859" s="817"/>
      <c r="DC1859" s="244"/>
      <c r="DD1859" s="244"/>
    </row>
    <row r="1860" spans="1:108">
      <c r="A1860" s="388">
        <v>1701037</v>
      </c>
      <c r="B1860" s="419" t="s">
        <v>2919</v>
      </c>
      <c r="C1860" s="57">
        <f t="shared" si="1763"/>
        <v>0</v>
      </c>
      <c r="D1860" s="372">
        <f t="shared" si="1764"/>
        <v>0</v>
      </c>
      <c r="E1860" s="58"/>
      <c r="F1860" s="59"/>
      <c r="G1860" s="60"/>
      <c r="H1860" s="145"/>
      <c r="I1860" s="146"/>
      <c r="J1860" s="146"/>
      <c r="K1860" s="146"/>
      <c r="L1860" s="146"/>
      <c r="M1860" s="146"/>
      <c r="N1860" s="146"/>
      <c r="O1860" s="146"/>
      <c r="P1860" s="146"/>
      <c r="Q1860" s="146"/>
      <c r="R1860" s="146"/>
      <c r="S1860" s="146"/>
      <c r="T1860" s="146"/>
      <c r="U1860" s="146"/>
      <c r="V1860" s="146"/>
      <c r="W1860" s="146"/>
      <c r="X1860" s="146"/>
      <c r="Y1860" s="146"/>
      <c r="Z1860" s="147"/>
      <c r="AA1860" s="58"/>
      <c r="AB1860" s="148"/>
      <c r="AC1860" s="59"/>
      <c r="AD1860" s="110"/>
      <c r="AE1860" s="148"/>
      <c r="AF1860" s="111"/>
      <c r="AG1860" s="149"/>
      <c r="AH1860" s="110"/>
      <c r="AI1860" s="111"/>
      <c r="AJ1860" s="149"/>
      <c r="AK1860" s="110"/>
      <c r="AL1860" s="111"/>
      <c r="AM1860" s="271"/>
      <c r="AN1860" s="271"/>
      <c r="AO1860" s="855" t="str">
        <f t="shared" si="1738"/>
        <v/>
      </c>
      <c r="BE1860" s="244"/>
      <c r="BF1860" s="244"/>
      <c r="BG1860" s="244"/>
      <c r="BH1860" s="244"/>
      <c r="CC1860" s="513" t="str">
        <f t="shared" si="1769"/>
        <v/>
      </c>
      <c r="CD1860" s="513" t="str">
        <f t="shared" si="1770"/>
        <v/>
      </c>
      <c r="CE1860" s="513" t="str">
        <f t="shared" si="1771"/>
        <v/>
      </c>
      <c r="CF1860" s="513" t="str">
        <f t="shared" si="1772"/>
        <v/>
      </c>
      <c r="CG1860" s="513" t="str">
        <f t="shared" si="1773"/>
        <v/>
      </c>
      <c r="CH1860" s="513" t="str">
        <f t="shared" si="1774"/>
        <v/>
      </c>
      <c r="CI1860" s="513" t="str">
        <f t="shared" si="1775"/>
        <v/>
      </c>
      <c r="CJ1860" s="513"/>
      <c r="CK1860" s="513" t="str">
        <f t="shared" si="1776"/>
        <v/>
      </c>
      <c r="CL1860" s="513" t="str">
        <f t="shared" si="1777"/>
        <v/>
      </c>
      <c r="CM1860" s="513"/>
      <c r="CN1860" s="513" t="str">
        <f t="shared" ref="CN1860" si="1791">IF(AND($C1860&gt;0,AK1860="")," * No olvide digitar la variable Quirófano Cirugía Mayor. Digite Cero si no tiene.",IF(AK1860&gt;$C1860," *  La variable Quirófano Cirugía Mayor No puede ser mayor al Total.",""))</f>
        <v/>
      </c>
      <c r="CO1860" s="513" t="str">
        <f t="shared" ref="CO1860" si="1792">IF(AND($C1860&gt;0,AL1860="")," * No olvide digitar la variable Asistencia Anestésica. Digite Cero si no tiene.",IF(AL1860&gt;$C1860," *  La variable Asistencia Anestésica No puede ser mayor al Total.",""))</f>
        <v/>
      </c>
      <c r="CR1860" s="822">
        <f t="shared" si="1778"/>
        <v>0</v>
      </c>
      <c r="CS1860" s="822">
        <f t="shared" si="1779"/>
        <v>0</v>
      </c>
      <c r="CT1860" s="823">
        <f t="shared" si="1780"/>
        <v>0</v>
      </c>
      <c r="CU1860" s="817">
        <f t="shared" si="1781"/>
        <v>0</v>
      </c>
      <c r="CV1860" s="817">
        <f t="shared" si="1782"/>
        <v>0</v>
      </c>
      <c r="CW1860" s="817">
        <f t="shared" si="1783"/>
        <v>0</v>
      </c>
      <c r="CX1860" s="817">
        <f t="shared" si="1784"/>
        <v>0</v>
      </c>
      <c r="CY1860" s="817"/>
      <c r="CZ1860" s="817">
        <f t="shared" si="1785"/>
        <v>0</v>
      </c>
      <c r="DA1860" s="817">
        <f t="shared" si="1786"/>
        <v>0</v>
      </c>
      <c r="DB1860" s="817"/>
      <c r="DC1860" s="822">
        <f t="shared" ref="DC1860" si="1793">IF(AND($C1860&gt;0,AK1860=""),1,IF(AK1860&gt;$C1860,1,0))</f>
        <v>0</v>
      </c>
      <c r="DD1860" s="822">
        <f t="shared" ref="DD1860" si="1794">IF(AND($C1860&gt;0,AL1860=""),1,IF(AL1860&gt;$C1860,1,0))</f>
        <v>0</v>
      </c>
    </row>
    <row r="1861" spans="1:108">
      <c r="A1861" s="388">
        <v>1701039</v>
      </c>
      <c r="B1861" s="419" t="s">
        <v>2920</v>
      </c>
      <c r="C1861" s="57">
        <f t="shared" si="1763"/>
        <v>0</v>
      </c>
      <c r="D1861" s="372">
        <f t="shared" si="1764"/>
        <v>0</v>
      </c>
      <c r="E1861" s="58"/>
      <c r="F1861" s="59"/>
      <c r="G1861" s="60"/>
      <c r="H1861" s="145"/>
      <c r="I1861" s="146"/>
      <c r="J1861" s="146"/>
      <c r="K1861" s="146"/>
      <c r="L1861" s="146"/>
      <c r="M1861" s="146"/>
      <c r="N1861" s="146"/>
      <c r="O1861" s="146"/>
      <c r="P1861" s="146"/>
      <c r="Q1861" s="146"/>
      <c r="R1861" s="146"/>
      <c r="S1861" s="146"/>
      <c r="T1861" s="146"/>
      <c r="U1861" s="146"/>
      <c r="V1861" s="146"/>
      <c r="W1861" s="146"/>
      <c r="X1861" s="146"/>
      <c r="Y1861" s="146"/>
      <c r="Z1861" s="147"/>
      <c r="AA1861" s="58"/>
      <c r="AB1861" s="148"/>
      <c r="AC1861" s="59"/>
      <c r="AD1861" s="110"/>
      <c r="AE1861" s="148"/>
      <c r="AF1861" s="111"/>
      <c r="AG1861" s="149"/>
      <c r="AH1861" s="110"/>
      <c r="AI1861" s="111"/>
      <c r="AJ1861" s="149"/>
      <c r="AK1861" s="75"/>
      <c r="AL1861" s="271"/>
      <c r="AM1861" s="271"/>
      <c r="AN1861" s="271"/>
      <c r="AO1861" s="855" t="str">
        <f t="shared" si="1738"/>
        <v/>
      </c>
      <c r="BE1861" s="244"/>
      <c r="BF1861" s="244"/>
      <c r="BG1861" s="244"/>
      <c r="BH1861" s="244"/>
      <c r="CC1861" s="513" t="str">
        <f t="shared" si="1769"/>
        <v/>
      </c>
      <c r="CD1861" s="513" t="str">
        <f t="shared" si="1770"/>
        <v/>
      </c>
      <c r="CE1861" s="513" t="str">
        <f t="shared" si="1771"/>
        <v/>
      </c>
      <c r="CF1861" s="513" t="str">
        <f t="shared" si="1772"/>
        <v/>
      </c>
      <c r="CG1861" s="513" t="str">
        <f t="shared" si="1773"/>
        <v/>
      </c>
      <c r="CH1861" s="513" t="str">
        <f t="shared" si="1774"/>
        <v/>
      </c>
      <c r="CI1861" s="513" t="str">
        <f t="shared" si="1775"/>
        <v/>
      </c>
      <c r="CJ1861" s="513"/>
      <c r="CK1861" s="513" t="str">
        <f t="shared" si="1776"/>
        <v/>
      </c>
      <c r="CL1861" s="513" t="str">
        <f t="shared" si="1777"/>
        <v/>
      </c>
      <c r="CM1861" s="513"/>
      <c r="CN1861" s="244"/>
      <c r="CO1861" s="244"/>
      <c r="CR1861" s="822">
        <f t="shared" si="1778"/>
        <v>0</v>
      </c>
      <c r="CS1861" s="822">
        <f t="shared" si="1779"/>
        <v>0</v>
      </c>
      <c r="CT1861" s="823">
        <f t="shared" si="1780"/>
        <v>0</v>
      </c>
      <c r="CU1861" s="817">
        <f t="shared" si="1781"/>
        <v>0</v>
      </c>
      <c r="CV1861" s="817">
        <f t="shared" si="1782"/>
        <v>0</v>
      </c>
      <c r="CW1861" s="817">
        <f t="shared" si="1783"/>
        <v>0</v>
      </c>
      <c r="CX1861" s="817">
        <f t="shared" si="1784"/>
        <v>0</v>
      </c>
      <c r="CY1861" s="817"/>
      <c r="CZ1861" s="817">
        <f t="shared" si="1785"/>
        <v>0</v>
      </c>
      <c r="DA1861" s="817">
        <f t="shared" si="1786"/>
        <v>0</v>
      </c>
      <c r="DB1861" s="817"/>
      <c r="DC1861" s="244"/>
      <c r="DD1861" s="244"/>
    </row>
    <row r="1862" spans="1:108">
      <c r="A1862" s="388">
        <v>1701040</v>
      </c>
      <c r="B1862" s="419" t="s">
        <v>2921</v>
      </c>
      <c r="C1862" s="57">
        <f t="shared" si="1763"/>
        <v>0</v>
      </c>
      <c r="D1862" s="372">
        <f t="shared" si="1764"/>
        <v>0</v>
      </c>
      <c r="E1862" s="58"/>
      <c r="F1862" s="59"/>
      <c r="G1862" s="60"/>
      <c r="H1862" s="145"/>
      <c r="I1862" s="146"/>
      <c r="J1862" s="146"/>
      <c r="K1862" s="146"/>
      <c r="L1862" s="146"/>
      <c r="M1862" s="146"/>
      <c r="N1862" s="146"/>
      <c r="O1862" s="146"/>
      <c r="P1862" s="146"/>
      <c r="Q1862" s="146"/>
      <c r="R1862" s="146"/>
      <c r="S1862" s="146"/>
      <c r="T1862" s="146"/>
      <c r="U1862" s="146"/>
      <c r="V1862" s="146"/>
      <c r="W1862" s="146"/>
      <c r="X1862" s="146"/>
      <c r="Y1862" s="146"/>
      <c r="Z1862" s="147"/>
      <c r="AA1862" s="58"/>
      <c r="AB1862" s="148"/>
      <c r="AC1862" s="59"/>
      <c r="AD1862" s="110"/>
      <c r="AE1862" s="148"/>
      <c r="AF1862" s="111"/>
      <c r="AG1862" s="149"/>
      <c r="AH1862" s="110"/>
      <c r="AI1862" s="111"/>
      <c r="AJ1862" s="149"/>
      <c r="AK1862" s="75"/>
      <c r="AL1862" s="271"/>
      <c r="AM1862" s="271"/>
      <c r="AN1862" s="271"/>
      <c r="AO1862" s="855" t="str">
        <f t="shared" si="1738"/>
        <v/>
      </c>
      <c r="BE1862" s="244"/>
      <c r="BF1862" s="244"/>
      <c r="BG1862" s="244"/>
      <c r="BH1862" s="244"/>
      <c r="CC1862" s="513" t="str">
        <f t="shared" si="1769"/>
        <v/>
      </c>
      <c r="CD1862" s="513" t="str">
        <f t="shared" si="1770"/>
        <v/>
      </c>
      <c r="CE1862" s="513" t="str">
        <f t="shared" si="1771"/>
        <v/>
      </c>
      <c r="CF1862" s="513" t="str">
        <f t="shared" si="1772"/>
        <v/>
      </c>
      <c r="CG1862" s="513" t="str">
        <f t="shared" si="1773"/>
        <v/>
      </c>
      <c r="CH1862" s="513" t="str">
        <f t="shared" si="1774"/>
        <v/>
      </c>
      <c r="CI1862" s="513" t="str">
        <f t="shared" si="1775"/>
        <v/>
      </c>
      <c r="CJ1862" s="513"/>
      <c r="CK1862" s="513" t="str">
        <f t="shared" si="1776"/>
        <v/>
      </c>
      <c r="CL1862" s="513" t="str">
        <f t="shared" si="1777"/>
        <v/>
      </c>
      <c r="CM1862" s="513"/>
      <c r="CN1862" s="244"/>
      <c r="CO1862" s="244"/>
      <c r="CR1862" s="822">
        <f t="shared" si="1778"/>
        <v>0</v>
      </c>
      <c r="CS1862" s="822">
        <f t="shared" si="1779"/>
        <v>0</v>
      </c>
      <c r="CT1862" s="823">
        <f t="shared" si="1780"/>
        <v>0</v>
      </c>
      <c r="CU1862" s="817">
        <f t="shared" si="1781"/>
        <v>0</v>
      </c>
      <c r="CV1862" s="817">
        <f t="shared" si="1782"/>
        <v>0</v>
      </c>
      <c r="CW1862" s="817">
        <f t="shared" si="1783"/>
        <v>0</v>
      </c>
      <c r="CX1862" s="817">
        <f t="shared" si="1784"/>
        <v>0</v>
      </c>
      <c r="CY1862" s="817"/>
      <c r="CZ1862" s="817">
        <f t="shared" si="1785"/>
        <v>0</v>
      </c>
      <c r="DA1862" s="817">
        <f t="shared" si="1786"/>
        <v>0</v>
      </c>
      <c r="DB1862" s="817"/>
      <c r="DC1862" s="244"/>
      <c r="DD1862" s="244"/>
    </row>
    <row r="1863" spans="1:108">
      <c r="A1863" s="388">
        <v>1701046</v>
      </c>
      <c r="B1863" s="419" t="s">
        <v>2922</v>
      </c>
      <c r="C1863" s="57">
        <f t="shared" si="1763"/>
        <v>0</v>
      </c>
      <c r="D1863" s="372">
        <f t="shared" si="1764"/>
        <v>0</v>
      </c>
      <c r="E1863" s="58"/>
      <c r="F1863" s="59"/>
      <c r="G1863" s="60"/>
      <c r="H1863" s="145"/>
      <c r="I1863" s="146"/>
      <c r="J1863" s="146"/>
      <c r="K1863" s="146"/>
      <c r="L1863" s="146"/>
      <c r="M1863" s="146"/>
      <c r="N1863" s="146"/>
      <c r="O1863" s="146"/>
      <c r="P1863" s="146"/>
      <c r="Q1863" s="146"/>
      <c r="R1863" s="146"/>
      <c r="S1863" s="146"/>
      <c r="T1863" s="146"/>
      <c r="U1863" s="146"/>
      <c r="V1863" s="146"/>
      <c r="W1863" s="146"/>
      <c r="X1863" s="146"/>
      <c r="Y1863" s="146"/>
      <c r="Z1863" s="147"/>
      <c r="AA1863" s="58"/>
      <c r="AB1863" s="148"/>
      <c r="AC1863" s="59"/>
      <c r="AD1863" s="110"/>
      <c r="AE1863" s="148"/>
      <c r="AF1863" s="111"/>
      <c r="AG1863" s="149"/>
      <c r="AH1863" s="110"/>
      <c r="AI1863" s="111"/>
      <c r="AJ1863" s="149"/>
      <c r="AK1863" s="110"/>
      <c r="AL1863" s="111"/>
      <c r="AM1863" s="271"/>
      <c r="AN1863" s="271"/>
      <c r="AO1863" s="855" t="str">
        <f t="shared" si="1738"/>
        <v/>
      </c>
      <c r="BE1863" s="244"/>
      <c r="BF1863" s="244"/>
      <c r="BG1863" s="244"/>
      <c r="BH1863" s="244"/>
      <c r="CC1863" s="513" t="str">
        <f t="shared" si="1769"/>
        <v/>
      </c>
      <c r="CD1863" s="513" t="str">
        <f t="shared" si="1770"/>
        <v/>
      </c>
      <c r="CE1863" s="513" t="str">
        <f t="shared" si="1771"/>
        <v/>
      </c>
      <c r="CF1863" s="513" t="str">
        <f t="shared" si="1772"/>
        <v/>
      </c>
      <c r="CG1863" s="513" t="str">
        <f t="shared" si="1773"/>
        <v/>
      </c>
      <c r="CH1863" s="513" t="str">
        <f t="shared" si="1774"/>
        <v/>
      </c>
      <c r="CI1863" s="513" t="str">
        <f t="shared" si="1775"/>
        <v/>
      </c>
      <c r="CJ1863" s="513"/>
      <c r="CK1863" s="513" t="str">
        <f t="shared" si="1776"/>
        <v/>
      </c>
      <c r="CL1863" s="513" t="str">
        <f t="shared" si="1777"/>
        <v/>
      </c>
      <c r="CM1863" s="513"/>
      <c r="CN1863" s="513" t="str">
        <f t="shared" ref="CN1863:CN1892" si="1795">IF(AND($C1863&gt;0,AK1863="")," * No olvide digitar la variable Quirófano Cirugía Mayor. Digite Cero si no tiene.",IF(AK1863&gt;$C1863," *  La variable Quirófano Cirugía Mayor No puede ser mayor al Total.",""))</f>
        <v/>
      </c>
      <c r="CO1863" s="513" t="str">
        <f t="shared" ref="CO1863:CO1892" si="1796">IF(AND($C1863&gt;0,AL1863="")," * No olvide digitar la variable Asistencia Anestésica. Digite Cero si no tiene.",IF(AL1863&gt;$C1863," *  La variable Asistencia Anestésica No puede ser mayor al Total.",""))</f>
        <v/>
      </c>
      <c r="CR1863" s="822">
        <f t="shared" si="1778"/>
        <v>0</v>
      </c>
      <c r="CS1863" s="822">
        <f t="shared" si="1779"/>
        <v>0</v>
      </c>
      <c r="CT1863" s="823">
        <f t="shared" si="1780"/>
        <v>0</v>
      </c>
      <c r="CU1863" s="817">
        <f t="shared" si="1781"/>
        <v>0</v>
      </c>
      <c r="CV1863" s="817">
        <f t="shared" si="1782"/>
        <v>0</v>
      </c>
      <c r="CW1863" s="817">
        <f t="shared" si="1783"/>
        <v>0</v>
      </c>
      <c r="CX1863" s="817">
        <f t="shared" si="1784"/>
        <v>0</v>
      </c>
      <c r="CY1863" s="817"/>
      <c r="CZ1863" s="817">
        <f t="shared" si="1785"/>
        <v>0</v>
      </c>
      <c r="DA1863" s="817">
        <f t="shared" si="1786"/>
        <v>0</v>
      </c>
      <c r="DB1863" s="817"/>
      <c r="DC1863" s="822">
        <f t="shared" ref="DC1863:DC1892" si="1797">IF(AND($C1863&gt;0,AK1863=""),1,IF(AK1863&gt;$C1863,1,0))</f>
        <v>0</v>
      </c>
      <c r="DD1863" s="822">
        <f t="shared" ref="DD1863:DD1892" si="1798">IF(AND($C1863&gt;0,AL1863=""),1,IF(AL1863&gt;$C1863,1,0))</f>
        <v>0</v>
      </c>
    </row>
    <row r="1864" spans="1:108">
      <c r="A1864" s="388">
        <v>1701050</v>
      </c>
      <c r="B1864" s="419" t="s">
        <v>2923</v>
      </c>
      <c r="C1864" s="57">
        <f t="shared" si="1763"/>
        <v>0</v>
      </c>
      <c r="D1864" s="372">
        <f t="shared" si="1764"/>
        <v>0</v>
      </c>
      <c r="E1864" s="58"/>
      <c r="F1864" s="59"/>
      <c r="G1864" s="60"/>
      <c r="H1864" s="145"/>
      <c r="I1864" s="146"/>
      <c r="J1864" s="146"/>
      <c r="K1864" s="146"/>
      <c r="L1864" s="146"/>
      <c r="M1864" s="146"/>
      <c r="N1864" s="146"/>
      <c r="O1864" s="146"/>
      <c r="P1864" s="146"/>
      <c r="Q1864" s="146"/>
      <c r="R1864" s="146"/>
      <c r="S1864" s="146"/>
      <c r="T1864" s="146"/>
      <c r="U1864" s="146"/>
      <c r="V1864" s="146"/>
      <c r="W1864" s="146"/>
      <c r="X1864" s="146"/>
      <c r="Y1864" s="146"/>
      <c r="Z1864" s="147"/>
      <c r="AA1864" s="58"/>
      <c r="AB1864" s="148"/>
      <c r="AC1864" s="59"/>
      <c r="AD1864" s="110"/>
      <c r="AE1864" s="148"/>
      <c r="AF1864" s="111"/>
      <c r="AG1864" s="149"/>
      <c r="AH1864" s="110"/>
      <c r="AI1864" s="111"/>
      <c r="AJ1864" s="149"/>
      <c r="AK1864" s="110"/>
      <c r="AL1864" s="111"/>
      <c r="AM1864" s="271"/>
      <c r="AN1864" s="271"/>
      <c r="AO1864" s="855" t="str">
        <f t="shared" si="1738"/>
        <v/>
      </c>
      <c r="BE1864" s="244"/>
      <c r="BF1864" s="244"/>
      <c r="BG1864" s="244"/>
      <c r="BH1864" s="244"/>
      <c r="CC1864" s="513" t="str">
        <f t="shared" si="1769"/>
        <v/>
      </c>
      <c r="CD1864" s="513" t="str">
        <f t="shared" si="1770"/>
        <v/>
      </c>
      <c r="CE1864" s="513" t="str">
        <f t="shared" si="1771"/>
        <v/>
      </c>
      <c r="CF1864" s="513" t="str">
        <f t="shared" si="1772"/>
        <v/>
      </c>
      <c r="CG1864" s="513" t="str">
        <f t="shared" si="1773"/>
        <v/>
      </c>
      <c r="CH1864" s="513" t="str">
        <f t="shared" si="1774"/>
        <v/>
      </c>
      <c r="CI1864" s="513" t="str">
        <f t="shared" si="1775"/>
        <v/>
      </c>
      <c r="CJ1864" s="513"/>
      <c r="CK1864" s="513" t="str">
        <f t="shared" si="1776"/>
        <v/>
      </c>
      <c r="CL1864" s="513" t="str">
        <f t="shared" si="1777"/>
        <v/>
      </c>
      <c r="CM1864" s="513"/>
      <c r="CN1864" s="513" t="str">
        <f t="shared" si="1795"/>
        <v/>
      </c>
      <c r="CO1864" s="513" t="str">
        <f t="shared" si="1796"/>
        <v/>
      </c>
      <c r="CR1864" s="822">
        <f t="shared" si="1778"/>
        <v>0</v>
      </c>
      <c r="CS1864" s="822">
        <f t="shared" si="1779"/>
        <v>0</v>
      </c>
      <c r="CT1864" s="823">
        <f t="shared" si="1780"/>
        <v>0</v>
      </c>
      <c r="CU1864" s="817">
        <f t="shared" si="1781"/>
        <v>0</v>
      </c>
      <c r="CV1864" s="817">
        <f t="shared" si="1782"/>
        <v>0</v>
      </c>
      <c r="CW1864" s="817">
        <f t="shared" si="1783"/>
        <v>0</v>
      </c>
      <c r="CX1864" s="817">
        <f t="shared" si="1784"/>
        <v>0</v>
      </c>
      <c r="CY1864" s="817"/>
      <c r="CZ1864" s="817">
        <f t="shared" si="1785"/>
        <v>0</v>
      </c>
      <c r="DA1864" s="817">
        <f t="shared" si="1786"/>
        <v>0</v>
      </c>
      <c r="DB1864" s="817"/>
      <c r="DC1864" s="822">
        <f t="shared" si="1797"/>
        <v>0</v>
      </c>
      <c r="DD1864" s="822">
        <f t="shared" si="1798"/>
        <v>0</v>
      </c>
    </row>
    <row r="1865" spans="1:108">
      <c r="A1865" s="388">
        <v>1701051</v>
      </c>
      <c r="B1865" s="419" t="s">
        <v>2924</v>
      </c>
      <c r="C1865" s="57">
        <f t="shared" si="1763"/>
        <v>0</v>
      </c>
      <c r="D1865" s="372">
        <f t="shared" si="1764"/>
        <v>0</v>
      </c>
      <c r="E1865" s="58"/>
      <c r="F1865" s="59"/>
      <c r="G1865" s="60"/>
      <c r="H1865" s="145"/>
      <c r="I1865" s="146"/>
      <c r="J1865" s="146"/>
      <c r="K1865" s="146"/>
      <c r="L1865" s="146"/>
      <c r="M1865" s="146"/>
      <c r="N1865" s="146"/>
      <c r="O1865" s="146"/>
      <c r="P1865" s="146"/>
      <c r="Q1865" s="146"/>
      <c r="R1865" s="146"/>
      <c r="S1865" s="146"/>
      <c r="T1865" s="146"/>
      <c r="U1865" s="146"/>
      <c r="V1865" s="146"/>
      <c r="W1865" s="146"/>
      <c r="X1865" s="146"/>
      <c r="Y1865" s="146"/>
      <c r="Z1865" s="147"/>
      <c r="AA1865" s="58"/>
      <c r="AB1865" s="148"/>
      <c r="AC1865" s="59"/>
      <c r="AD1865" s="110"/>
      <c r="AE1865" s="148"/>
      <c r="AF1865" s="111"/>
      <c r="AG1865" s="149"/>
      <c r="AH1865" s="110"/>
      <c r="AI1865" s="111"/>
      <c r="AJ1865" s="149"/>
      <c r="AK1865" s="110"/>
      <c r="AL1865" s="111"/>
      <c r="AM1865" s="271"/>
      <c r="AN1865" s="271"/>
      <c r="AO1865" s="855" t="str">
        <f t="shared" si="1738"/>
        <v/>
      </c>
      <c r="BE1865" s="244"/>
      <c r="BF1865" s="244"/>
      <c r="BG1865" s="244"/>
      <c r="BH1865" s="244"/>
      <c r="CC1865" s="513" t="str">
        <f t="shared" si="1769"/>
        <v/>
      </c>
      <c r="CD1865" s="513" t="str">
        <f t="shared" si="1770"/>
        <v/>
      </c>
      <c r="CE1865" s="513" t="str">
        <f t="shared" si="1771"/>
        <v/>
      </c>
      <c r="CF1865" s="513" t="str">
        <f t="shared" si="1772"/>
        <v/>
      </c>
      <c r="CG1865" s="513" t="str">
        <f t="shared" si="1773"/>
        <v/>
      </c>
      <c r="CH1865" s="513" t="str">
        <f t="shared" si="1774"/>
        <v/>
      </c>
      <c r="CI1865" s="513" t="str">
        <f t="shared" si="1775"/>
        <v/>
      </c>
      <c r="CJ1865" s="513"/>
      <c r="CK1865" s="513" t="str">
        <f t="shared" si="1776"/>
        <v/>
      </c>
      <c r="CL1865" s="513" t="str">
        <f t="shared" si="1777"/>
        <v/>
      </c>
      <c r="CM1865" s="513"/>
      <c r="CN1865" s="513" t="str">
        <f t="shared" si="1795"/>
        <v/>
      </c>
      <c r="CO1865" s="513" t="str">
        <f t="shared" si="1796"/>
        <v/>
      </c>
      <c r="CR1865" s="822">
        <f t="shared" si="1778"/>
        <v>0</v>
      </c>
      <c r="CS1865" s="822">
        <f t="shared" si="1779"/>
        <v>0</v>
      </c>
      <c r="CT1865" s="823">
        <f t="shared" si="1780"/>
        <v>0</v>
      </c>
      <c r="CU1865" s="817">
        <f t="shared" si="1781"/>
        <v>0</v>
      </c>
      <c r="CV1865" s="817">
        <f t="shared" si="1782"/>
        <v>0</v>
      </c>
      <c r="CW1865" s="817">
        <f t="shared" si="1783"/>
        <v>0</v>
      </c>
      <c r="CX1865" s="817">
        <f t="shared" si="1784"/>
        <v>0</v>
      </c>
      <c r="CY1865" s="817"/>
      <c r="CZ1865" s="817">
        <f t="shared" si="1785"/>
        <v>0</v>
      </c>
      <c r="DA1865" s="817">
        <f t="shared" si="1786"/>
        <v>0</v>
      </c>
      <c r="DB1865" s="817"/>
      <c r="DC1865" s="822">
        <f t="shared" si="1797"/>
        <v>0</v>
      </c>
      <c r="DD1865" s="822">
        <f t="shared" si="1798"/>
        <v>0</v>
      </c>
    </row>
    <row r="1866" spans="1:108">
      <c r="A1866" s="388">
        <v>1701060</v>
      </c>
      <c r="B1866" s="419" t="s">
        <v>2925</v>
      </c>
      <c r="C1866" s="57">
        <f t="shared" si="1763"/>
        <v>0</v>
      </c>
      <c r="D1866" s="372">
        <f t="shared" si="1764"/>
        <v>0</v>
      </c>
      <c r="E1866" s="58"/>
      <c r="F1866" s="59"/>
      <c r="G1866" s="60"/>
      <c r="H1866" s="145"/>
      <c r="I1866" s="146"/>
      <c r="J1866" s="146"/>
      <c r="K1866" s="146"/>
      <c r="L1866" s="146"/>
      <c r="M1866" s="146"/>
      <c r="N1866" s="146"/>
      <c r="O1866" s="146"/>
      <c r="P1866" s="146"/>
      <c r="Q1866" s="146"/>
      <c r="R1866" s="146"/>
      <c r="S1866" s="146"/>
      <c r="T1866" s="146"/>
      <c r="U1866" s="146"/>
      <c r="V1866" s="146"/>
      <c r="W1866" s="146"/>
      <c r="X1866" s="146"/>
      <c r="Y1866" s="146"/>
      <c r="Z1866" s="147"/>
      <c r="AA1866" s="58"/>
      <c r="AB1866" s="148"/>
      <c r="AC1866" s="59"/>
      <c r="AD1866" s="110"/>
      <c r="AE1866" s="148"/>
      <c r="AF1866" s="111"/>
      <c r="AG1866" s="149"/>
      <c r="AH1866" s="110"/>
      <c r="AI1866" s="111"/>
      <c r="AJ1866" s="149"/>
      <c r="AK1866" s="110"/>
      <c r="AL1866" s="111"/>
      <c r="AM1866" s="271"/>
      <c r="AN1866" s="271"/>
      <c r="AO1866" s="855" t="str">
        <f t="shared" si="1738"/>
        <v/>
      </c>
      <c r="BE1866" s="244"/>
      <c r="BF1866" s="244"/>
      <c r="BG1866" s="244"/>
      <c r="BH1866" s="244"/>
      <c r="CC1866" s="513" t="str">
        <f t="shared" si="1769"/>
        <v/>
      </c>
      <c r="CD1866" s="513" t="str">
        <f t="shared" si="1770"/>
        <v/>
      </c>
      <c r="CE1866" s="513" t="str">
        <f t="shared" si="1771"/>
        <v/>
      </c>
      <c r="CF1866" s="513" t="str">
        <f t="shared" si="1772"/>
        <v/>
      </c>
      <c r="CG1866" s="513" t="str">
        <f t="shared" si="1773"/>
        <v/>
      </c>
      <c r="CH1866" s="513" t="str">
        <f t="shared" si="1774"/>
        <v/>
      </c>
      <c r="CI1866" s="513" t="str">
        <f t="shared" si="1775"/>
        <v/>
      </c>
      <c r="CJ1866" s="513"/>
      <c r="CK1866" s="513" t="str">
        <f t="shared" si="1776"/>
        <v/>
      </c>
      <c r="CL1866" s="513" t="str">
        <f t="shared" si="1777"/>
        <v/>
      </c>
      <c r="CM1866" s="513"/>
      <c r="CN1866" s="513" t="str">
        <f t="shared" si="1795"/>
        <v/>
      </c>
      <c r="CO1866" s="513" t="str">
        <f t="shared" si="1796"/>
        <v/>
      </c>
      <c r="CR1866" s="822">
        <f t="shared" si="1778"/>
        <v>0</v>
      </c>
      <c r="CS1866" s="822">
        <f t="shared" si="1779"/>
        <v>0</v>
      </c>
      <c r="CT1866" s="823">
        <f t="shared" si="1780"/>
        <v>0</v>
      </c>
      <c r="CU1866" s="817">
        <f t="shared" si="1781"/>
        <v>0</v>
      </c>
      <c r="CV1866" s="817">
        <f t="shared" si="1782"/>
        <v>0</v>
      </c>
      <c r="CW1866" s="817">
        <f t="shared" si="1783"/>
        <v>0</v>
      </c>
      <c r="CX1866" s="817">
        <f t="shared" si="1784"/>
        <v>0</v>
      </c>
      <c r="CY1866" s="817"/>
      <c r="CZ1866" s="817">
        <f t="shared" si="1785"/>
        <v>0</v>
      </c>
      <c r="DA1866" s="817">
        <f t="shared" si="1786"/>
        <v>0</v>
      </c>
      <c r="DB1866" s="817"/>
      <c r="DC1866" s="822">
        <f t="shared" si="1797"/>
        <v>0</v>
      </c>
      <c r="DD1866" s="822">
        <f t="shared" si="1798"/>
        <v>0</v>
      </c>
    </row>
    <row r="1867" spans="1:108">
      <c r="A1867" s="379">
        <v>1701061</v>
      </c>
      <c r="B1867" s="419" t="s">
        <v>2926</v>
      </c>
      <c r="C1867" s="57">
        <f t="shared" si="1763"/>
        <v>0</v>
      </c>
      <c r="D1867" s="372">
        <f t="shared" si="1764"/>
        <v>0</v>
      </c>
      <c r="E1867" s="58"/>
      <c r="F1867" s="59"/>
      <c r="G1867" s="60"/>
      <c r="H1867" s="145"/>
      <c r="I1867" s="146"/>
      <c r="J1867" s="146"/>
      <c r="K1867" s="146"/>
      <c r="L1867" s="146"/>
      <c r="M1867" s="146"/>
      <c r="N1867" s="146"/>
      <c r="O1867" s="146"/>
      <c r="P1867" s="146"/>
      <c r="Q1867" s="146"/>
      <c r="R1867" s="146"/>
      <c r="S1867" s="146"/>
      <c r="T1867" s="146"/>
      <c r="U1867" s="146"/>
      <c r="V1867" s="146"/>
      <c r="W1867" s="146"/>
      <c r="X1867" s="146"/>
      <c r="Y1867" s="146"/>
      <c r="Z1867" s="147"/>
      <c r="AA1867" s="58"/>
      <c r="AB1867" s="148"/>
      <c r="AC1867" s="59"/>
      <c r="AD1867" s="110"/>
      <c r="AE1867" s="148"/>
      <c r="AF1867" s="111"/>
      <c r="AG1867" s="149"/>
      <c r="AH1867" s="110"/>
      <c r="AI1867" s="111"/>
      <c r="AJ1867" s="149"/>
      <c r="AK1867" s="110"/>
      <c r="AL1867" s="111"/>
      <c r="AM1867" s="271"/>
      <c r="AN1867" s="271"/>
      <c r="AO1867" s="855" t="str">
        <f t="shared" si="1738"/>
        <v/>
      </c>
      <c r="BE1867" s="244"/>
      <c r="BF1867" s="244"/>
      <c r="BG1867" s="244"/>
      <c r="BH1867" s="244"/>
      <c r="CC1867" s="513" t="str">
        <f t="shared" si="1769"/>
        <v/>
      </c>
      <c r="CD1867" s="513" t="str">
        <f t="shared" si="1770"/>
        <v/>
      </c>
      <c r="CE1867" s="513" t="str">
        <f t="shared" si="1771"/>
        <v/>
      </c>
      <c r="CF1867" s="513" t="str">
        <f t="shared" si="1772"/>
        <v/>
      </c>
      <c r="CG1867" s="513" t="str">
        <f t="shared" si="1773"/>
        <v/>
      </c>
      <c r="CH1867" s="513" t="str">
        <f t="shared" si="1774"/>
        <v/>
      </c>
      <c r="CI1867" s="513" t="str">
        <f t="shared" si="1775"/>
        <v/>
      </c>
      <c r="CJ1867" s="513"/>
      <c r="CK1867" s="513" t="str">
        <f t="shared" si="1776"/>
        <v/>
      </c>
      <c r="CL1867" s="513" t="str">
        <f t="shared" si="1777"/>
        <v/>
      </c>
      <c r="CM1867" s="513"/>
      <c r="CN1867" s="513" t="str">
        <f t="shared" si="1795"/>
        <v/>
      </c>
      <c r="CO1867" s="513" t="str">
        <f t="shared" si="1796"/>
        <v/>
      </c>
      <c r="CR1867" s="822">
        <f t="shared" si="1778"/>
        <v>0</v>
      </c>
      <c r="CS1867" s="822">
        <f t="shared" si="1779"/>
        <v>0</v>
      </c>
      <c r="CT1867" s="823">
        <f t="shared" si="1780"/>
        <v>0</v>
      </c>
      <c r="CU1867" s="817">
        <f t="shared" si="1781"/>
        <v>0</v>
      </c>
      <c r="CV1867" s="817">
        <f t="shared" si="1782"/>
        <v>0</v>
      </c>
      <c r="CW1867" s="817">
        <f t="shared" si="1783"/>
        <v>0</v>
      </c>
      <c r="CX1867" s="817">
        <f t="shared" si="1784"/>
        <v>0</v>
      </c>
      <c r="CY1867" s="817"/>
      <c r="CZ1867" s="817">
        <f t="shared" si="1785"/>
        <v>0</v>
      </c>
      <c r="DA1867" s="817">
        <f t="shared" si="1786"/>
        <v>0</v>
      </c>
      <c r="DB1867" s="817"/>
      <c r="DC1867" s="822">
        <f t="shared" si="1797"/>
        <v>0</v>
      </c>
      <c r="DD1867" s="822">
        <f t="shared" si="1798"/>
        <v>0</v>
      </c>
    </row>
    <row r="1868" spans="1:108">
      <c r="A1868" s="388">
        <v>1701062</v>
      </c>
      <c r="B1868" s="419" t="s">
        <v>2927</v>
      </c>
      <c r="C1868" s="57">
        <f t="shared" si="1763"/>
        <v>0</v>
      </c>
      <c r="D1868" s="372">
        <f t="shared" si="1764"/>
        <v>0</v>
      </c>
      <c r="E1868" s="58"/>
      <c r="F1868" s="59"/>
      <c r="G1868" s="60"/>
      <c r="H1868" s="145"/>
      <c r="I1868" s="146"/>
      <c r="J1868" s="146"/>
      <c r="K1868" s="146"/>
      <c r="L1868" s="146"/>
      <c r="M1868" s="146"/>
      <c r="N1868" s="146"/>
      <c r="O1868" s="146"/>
      <c r="P1868" s="146"/>
      <c r="Q1868" s="146"/>
      <c r="R1868" s="146"/>
      <c r="S1868" s="146"/>
      <c r="T1868" s="146"/>
      <c r="U1868" s="146"/>
      <c r="V1868" s="146"/>
      <c r="W1868" s="146"/>
      <c r="X1868" s="146"/>
      <c r="Y1868" s="146"/>
      <c r="Z1868" s="147"/>
      <c r="AA1868" s="58"/>
      <c r="AB1868" s="148"/>
      <c r="AC1868" s="59"/>
      <c r="AD1868" s="110"/>
      <c r="AE1868" s="148"/>
      <c r="AF1868" s="111"/>
      <c r="AG1868" s="149"/>
      <c r="AH1868" s="110"/>
      <c r="AI1868" s="111"/>
      <c r="AJ1868" s="149"/>
      <c r="AK1868" s="110"/>
      <c r="AL1868" s="111"/>
      <c r="AM1868" s="271"/>
      <c r="AN1868" s="271"/>
      <c r="AO1868" s="855" t="str">
        <f t="shared" si="1738"/>
        <v/>
      </c>
      <c r="BE1868" s="244"/>
      <c r="BF1868" s="244"/>
      <c r="BG1868" s="244"/>
      <c r="BH1868" s="244"/>
      <c r="CC1868" s="513" t="str">
        <f t="shared" si="1769"/>
        <v/>
      </c>
      <c r="CD1868" s="513" t="str">
        <f t="shared" si="1770"/>
        <v/>
      </c>
      <c r="CE1868" s="513" t="str">
        <f t="shared" si="1771"/>
        <v/>
      </c>
      <c r="CF1868" s="513" t="str">
        <f t="shared" si="1772"/>
        <v/>
      </c>
      <c r="CG1868" s="513" t="str">
        <f t="shared" si="1773"/>
        <v/>
      </c>
      <c r="CH1868" s="513" t="str">
        <f t="shared" si="1774"/>
        <v/>
      </c>
      <c r="CI1868" s="513" t="str">
        <f t="shared" si="1775"/>
        <v/>
      </c>
      <c r="CJ1868" s="513"/>
      <c r="CK1868" s="513" t="str">
        <f t="shared" si="1776"/>
        <v/>
      </c>
      <c r="CL1868" s="513" t="str">
        <f t="shared" si="1777"/>
        <v/>
      </c>
      <c r="CM1868" s="513"/>
      <c r="CN1868" s="513" t="str">
        <f t="shared" si="1795"/>
        <v/>
      </c>
      <c r="CO1868" s="513" t="str">
        <f t="shared" si="1796"/>
        <v/>
      </c>
      <c r="CR1868" s="822">
        <f t="shared" si="1778"/>
        <v>0</v>
      </c>
      <c r="CS1868" s="822">
        <f t="shared" si="1779"/>
        <v>0</v>
      </c>
      <c r="CT1868" s="823">
        <f t="shared" si="1780"/>
        <v>0</v>
      </c>
      <c r="CU1868" s="817">
        <f t="shared" si="1781"/>
        <v>0</v>
      </c>
      <c r="CV1868" s="817">
        <f t="shared" si="1782"/>
        <v>0</v>
      </c>
      <c r="CW1868" s="817">
        <f t="shared" si="1783"/>
        <v>0</v>
      </c>
      <c r="CX1868" s="817">
        <f t="shared" si="1784"/>
        <v>0</v>
      </c>
      <c r="CY1868" s="817"/>
      <c r="CZ1868" s="817">
        <f t="shared" si="1785"/>
        <v>0</v>
      </c>
      <c r="DA1868" s="817">
        <f t="shared" si="1786"/>
        <v>0</v>
      </c>
      <c r="DB1868" s="817"/>
      <c r="DC1868" s="822">
        <f t="shared" si="1797"/>
        <v>0</v>
      </c>
      <c r="DD1868" s="822">
        <f t="shared" si="1798"/>
        <v>0</v>
      </c>
    </row>
    <row r="1869" spans="1:108">
      <c r="A1869" s="388">
        <v>1701063</v>
      </c>
      <c r="B1869" s="419" t="s">
        <v>2928</v>
      </c>
      <c r="C1869" s="57">
        <f t="shared" si="1763"/>
        <v>0</v>
      </c>
      <c r="D1869" s="372">
        <f t="shared" si="1764"/>
        <v>0</v>
      </c>
      <c r="E1869" s="58"/>
      <c r="F1869" s="59"/>
      <c r="G1869" s="60"/>
      <c r="H1869" s="145"/>
      <c r="I1869" s="146"/>
      <c r="J1869" s="146"/>
      <c r="K1869" s="146"/>
      <c r="L1869" s="146"/>
      <c r="M1869" s="146"/>
      <c r="N1869" s="146"/>
      <c r="O1869" s="146"/>
      <c r="P1869" s="146"/>
      <c r="Q1869" s="146"/>
      <c r="R1869" s="146"/>
      <c r="S1869" s="146"/>
      <c r="T1869" s="146"/>
      <c r="U1869" s="146"/>
      <c r="V1869" s="146"/>
      <c r="W1869" s="146"/>
      <c r="X1869" s="146"/>
      <c r="Y1869" s="146"/>
      <c r="Z1869" s="147"/>
      <c r="AA1869" s="58"/>
      <c r="AB1869" s="148"/>
      <c r="AC1869" s="59"/>
      <c r="AD1869" s="110"/>
      <c r="AE1869" s="148"/>
      <c r="AF1869" s="111"/>
      <c r="AG1869" s="149"/>
      <c r="AH1869" s="110"/>
      <c r="AI1869" s="111"/>
      <c r="AJ1869" s="149"/>
      <c r="AK1869" s="110"/>
      <c r="AL1869" s="111"/>
      <c r="AM1869" s="271"/>
      <c r="AN1869" s="271"/>
      <c r="AO1869" s="855" t="str">
        <f t="shared" si="1738"/>
        <v/>
      </c>
      <c r="BE1869" s="244"/>
      <c r="BF1869" s="244"/>
      <c r="BG1869" s="244"/>
      <c r="BH1869" s="244"/>
      <c r="CC1869" s="513" t="str">
        <f t="shared" si="1769"/>
        <v/>
      </c>
      <c r="CD1869" s="513" t="str">
        <f t="shared" si="1770"/>
        <v/>
      </c>
      <c r="CE1869" s="513" t="str">
        <f t="shared" si="1771"/>
        <v/>
      </c>
      <c r="CF1869" s="513" t="str">
        <f t="shared" si="1772"/>
        <v/>
      </c>
      <c r="CG1869" s="513" t="str">
        <f t="shared" si="1773"/>
        <v/>
      </c>
      <c r="CH1869" s="513" t="str">
        <f t="shared" si="1774"/>
        <v/>
      </c>
      <c r="CI1869" s="513" t="str">
        <f t="shared" si="1775"/>
        <v/>
      </c>
      <c r="CJ1869" s="513"/>
      <c r="CK1869" s="513" t="str">
        <f t="shared" si="1776"/>
        <v/>
      </c>
      <c r="CL1869" s="513" t="str">
        <f t="shared" si="1777"/>
        <v/>
      </c>
      <c r="CM1869" s="513"/>
      <c r="CN1869" s="513" t="str">
        <f t="shared" si="1795"/>
        <v/>
      </c>
      <c r="CO1869" s="513" t="str">
        <f t="shared" si="1796"/>
        <v/>
      </c>
      <c r="CR1869" s="822">
        <f t="shared" si="1778"/>
        <v>0</v>
      </c>
      <c r="CS1869" s="822">
        <f t="shared" si="1779"/>
        <v>0</v>
      </c>
      <c r="CT1869" s="823">
        <f t="shared" si="1780"/>
        <v>0</v>
      </c>
      <c r="CU1869" s="817">
        <f t="shared" si="1781"/>
        <v>0</v>
      </c>
      <c r="CV1869" s="817">
        <f t="shared" si="1782"/>
        <v>0</v>
      </c>
      <c r="CW1869" s="817">
        <f t="shared" si="1783"/>
        <v>0</v>
      </c>
      <c r="CX1869" s="817">
        <f t="shared" si="1784"/>
        <v>0</v>
      </c>
      <c r="CY1869" s="817"/>
      <c r="CZ1869" s="817">
        <f t="shared" si="1785"/>
        <v>0</v>
      </c>
      <c r="DA1869" s="817">
        <f t="shared" si="1786"/>
        <v>0</v>
      </c>
      <c r="DB1869" s="817"/>
      <c r="DC1869" s="822">
        <f t="shared" si="1797"/>
        <v>0</v>
      </c>
      <c r="DD1869" s="822">
        <f t="shared" si="1798"/>
        <v>0</v>
      </c>
    </row>
    <row r="1870" spans="1:108">
      <c r="A1870" s="388">
        <v>1701064</v>
      </c>
      <c r="B1870" s="419" t="s">
        <v>2929</v>
      </c>
      <c r="C1870" s="57">
        <f t="shared" si="1763"/>
        <v>0</v>
      </c>
      <c r="D1870" s="372">
        <f t="shared" si="1764"/>
        <v>0</v>
      </c>
      <c r="E1870" s="58"/>
      <c r="F1870" s="59"/>
      <c r="G1870" s="60"/>
      <c r="H1870" s="145"/>
      <c r="I1870" s="146"/>
      <c r="J1870" s="146"/>
      <c r="K1870" s="146"/>
      <c r="L1870" s="146"/>
      <c r="M1870" s="146"/>
      <c r="N1870" s="146"/>
      <c r="O1870" s="146"/>
      <c r="P1870" s="146"/>
      <c r="Q1870" s="146"/>
      <c r="R1870" s="146"/>
      <c r="S1870" s="146"/>
      <c r="T1870" s="146"/>
      <c r="U1870" s="146"/>
      <c r="V1870" s="146"/>
      <c r="W1870" s="146"/>
      <c r="X1870" s="146"/>
      <c r="Y1870" s="146"/>
      <c r="Z1870" s="147"/>
      <c r="AA1870" s="58"/>
      <c r="AB1870" s="148"/>
      <c r="AC1870" s="59"/>
      <c r="AD1870" s="110"/>
      <c r="AE1870" s="148"/>
      <c r="AF1870" s="111"/>
      <c r="AG1870" s="149"/>
      <c r="AH1870" s="110"/>
      <c r="AI1870" s="111"/>
      <c r="AJ1870" s="149"/>
      <c r="AK1870" s="110"/>
      <c r="AL1870" s="111"/>
      <c r="AM1870" s="271"/>
      <c r="AN1870" s="271"/>
      <c r="AO1870" s="855" t="str">
        <f t="shared" si="1738"/>
        <v/>
      </c>
      <c r="BE1870" s="244"/>
      <c r="BF1870" s="244"/>
      <c r="BG1870" s="244"/>
      <c r="BH1870" s="244"/>
      <c r="CC1870" s="513" t="str">
        <f t="shared" si="1769"/>
        <v/>
      </c>
      <c r="CD1870" s="513" t="str">
        <f t="shared" si="1770"/>
        <v/>
      </c>
      <c r="CE1870" s="513" t="str">
        <f t="shared" si="1771"/>
        <v/>
      </c>
      <c r="CF1870" s="513" t="str">
        <f t="shared" si="1772"/>
        <v/>
      </c>
      <c r="CG1870" s="513" t="str">
        <f t="shared" si="1773"/>
        <v/>
      </c>
      <c r="CH1870" s="513" t="str">
        <f t="shared" si="1774"/>
        <v/>
      </c>
      <c r="CI1870" s="513" t="str">
        <f t="shared" si="1775"/>
        <v/>
      </c>
      <c r="CJ1870" s="513"/>
      <c r="CK1870" s="513" t="str">
        <f t="shared" si="1776"/>
        <v/>
      </c>
      <c r="CL1870" s="513" t="str">
        <f t="shared" si="1777"/>
        <v/>
      </c>
      <c r="CM1870" s="513"/>
      <c r="CN1870" s="513" t="str">
        <f t="shared" si="1795"/>
        <v/>
      </c>
      <c r="CO1870" s="513" t="str">
        <f t="shared" si="1796"/>
        <v/>
      </c>
      <c r="CR1870" s="822">
        <f t="shared" si="1778"/>
        <v>0</v>
      </c>
      <c r="CS1870" s="822">
        <f t="shared" si="1779"/>
        <v>0</v>
      </c>
      <c r="CT1870" s="823">
        <f t="shared" si="1780"/>
        <v>0</v>
      </c>
      <c r="CU1870" s="817">
        <f t="shared" si="1781"/>
        <v>0</v>
      </c>
      <c r="CV1870" s="817">
        <f t="shared" si="1782"/>
        <v>0</v>
      </c>
      <c r="CW1870" s="817">
        <f t="shared" si="1783"/>
        <v>0</v>
      </c>
      <c r="CX1870" s="817">
        <f t="shared" si="1784"/>
        <v>0</v>
      </c>
      <c r="CY1870" s="817"/>
      <c r="CZ1870" s="817">
        <f t="shared" si="1785"/>
        <v>0</v>
      </c>
      <c r="DA1870" s="817">
        <f t="shared" si="1786"/>
        <v>0</v>
      </c>
      <c r="DB1870" s="817"/>
      <c r="DC1870" s="822">
        <f t="shared" si="1797"/>
        <v>0</v>
      </c>
      <c r="DD1870" s="822">
        <f t="shared" si="1798"/>
        <v>0</v>
      </c>
    </row>
    <row r="1871" spans="1:108">
      <c r="A1871" s="388">
        <v>1701065</v>
      </c>
      <c r="B1871" s="419" t="s">
        <v>2930</v>
      </c>
      <c r="C1871" s="57">
        <f t="shared" si="1763"/>
        <v>0</v>
      </c>
      <c r="D1871" s="372">
        <f t="shared" si="1764"/>
        <v>0</v>
      </c>
      <c r="E1871" s="58"/>
      <c r="F1871" s="59"/>
      <c r="G1871" s="60"/>
      <c r="H1871" s="145"/>
      <c r="I1871" s="146"/>
      <c r="J1871" s="146"/>
      <c r="K1871" s="146"/>
      <c r="L1871" s="146"/>
      <c r="M1871" s="146"/>
      <c r="N1871" s="146"/>
      <c r="O1871" s="146"/>
      <c r="P1871" s="146"/>
      <c r="Q1871" s="146"/>
      <c r="R1871" s="146"/>
      <c r="S1871" s="146"/>
      <c r="T1871" s="146"/>
      <c r="U1871" s="146"/>
      <c r="V1871" s="146"/>
      <c r="W1871" s="146"/>
      <c r="X1871" s="146"/>
      <c r="Y1871" s="146"/>
      <c r="Z1871" s="147"/>
      <c r="AA1871" s="58"/>
      <c r="AB1871" s="148"/>
      <c r="AC1871" s="59"/>
      <c r="AD1871" s="110"/>
      <c r="AE1871" s="148"/>
      <c r="AF1871" s="111"/>
      <c r="AG1871" s="149"/>
      <c r="AH1871" s="110"/>
      <c r="AI1871" s="111"/>
      <c r="AJ1871" s="149"/>
      <c r="AK1871" s="110"/>
      <c r="AL1871" s="111"/>
      <c r="AM1871" s="271"/>
      <c r="AN1871" s="271"/>
      <c r="AO1871" s="855" t="str">
        <f t="shared" si="1738"/>
        <v/>
      </c>
      <c r="BE1871" s="244"/>
      <c r="BF1871" s="244"/>
      <c r="BG1871" s="244"/>
      <c r="BH1871" s="244"/>
      <c r="CC1871" s="513" t="str">
        <f t="shared" si="1769"/>
        <v/>
      </c>
      <c r="CD1871" s="513" t="str">
        <f t="shared" si="1770"/>
        <v/>
      </c>
      <c r="CE1871" s="513" t="str">
        <f t="shared" si="1771"/>
        <v/>
      </c>
      <c r="CF1871" s="513" t="str">
        <f t="shared" si="1772"/>
        <v/>
      </c>
      <c r="CG1871" s="513" t="str">
        <f t="shared" si="1773"/>
        <v/>
      </c>
      <c r="CH1871" s="513" t="str">
        <f t="shared" si="1774"/>
        <v/>
      </c>
      <c r="CI1871" s="513" t="str">
        <f t="shared" si="1775"/>
        <v/>
      </c>
      <c r="CJ1871" s="513"/>
      <c r="CK1871" s="513" t="str">
        <f t="shared" si="1776"/>
        <v/>
      </c>
      <c r="CL1871" s="513" t="str">
        <f t="shared" si="1777"/>
        <v/>
      </c>
      <c r="CM1871" s="513"/>
      <c r="CN1871" s="513" t="str">
        <f t="shared" si="1795"/>
        <v/>
      </c>
      <c r="CO1871" s="513" t="str">
        <f t="shared" si="1796"/>
        <v/>
      </c>
      <c r="CR1871" s="822">
        <f t="shared" si="1778"/>
        <v>0</v>
      </c>
      <c r="CS1871" s="822">
        <f t="shared" si="1779"/>
        <v>0</v>
      </c>
      <c r="CT1871" s="823">
        <f t="shared" si="1780"/>
        <v>0</v>
      </c>
      <c r="CU1871" s="817">
        <f t="shared" si="1781"/>
        <v>0</v>
      </c>
      <c r="CV1871" s="817">
        <f t="shared" si="1782"/>
        <v>0</v>
      </c>
      <c r="CW1871" s="817">
        <f t="shared" si="1783"/>
        <v>0</v>
      </c>
      <c r="CX1871" s="817">
        <f t="shared" si="1784"/>
        <v>0</v>
      </c>
      <c r="CY1871" s="817"/>
      <c r="CZ1871" s="817">
        <f t="shared" si="1785"/>
        <v>0</v>
      </c>
      <c r="DA1871" s="817">
        <f t="shared" si="1786"/>
        <v>0</v>
      </c>
      <c r="DB1871" s="817"/>
      <c r="DC1871" s="822">
        <f t="shared" si="1797"/>
        <v>0</v>
      </c>
      <c r="DD1871" s="822">
        <f t="shared" si="1798"/>
        <v>0</v>
      </c>
    </row>
    <row r="1872" spans="1:108">
      <c r="A1872" s="388">
        <v>1701066</v>
      </c>
      <c r="B1872" s="419" t="s">
        <v>2931</v>
      </c>
      <c r="C1872" s="57">
        <f t="shared" si="1763"/>
        <v>0</v>
      </c>
      <c r="D1872" s="372">
        <f t="shared" si="1764"/>
        <v>0</v>
      </c>
      <c r="E1872" s="58"/>
      <c r="F1872" s="59"/>
      <c r="G1872" s="60"/>
      <c r="H1872" s="145"/>
      <c r="I1872" s="146"/>
      <c r="J1872" s="146"/>
      <c r="K1872" s="146"/>
      <c r="L1872" s="146"/>
      <c r="M1872" s="146"/>
      <c r="N1872" s="146"/>
      <c r="O1872" s="146"/>
      <c r="P1872" s="146"/>
      <c r="Q1872" s="146"/>
      <c r="R1872" s="146"/>
      <c r="S1872" s="146"/>
      <c r="T1872" s="146"/>
      <c r="U1872" s="146"/>
      <c r="V1872" s="146"/>
      <c r="W1872" s="146"/>
      <c r="X1872" s="146"/>
      <c r="Y1872" s="146"/>
      <c r="Z1872" s="147"/>
      <c r="AA1872" s="58"/>
      <c r="AB1872" s="148"/>
      <c r="AC1872" s="59"/>
      <c r="AD1872" s="110"/>
      <c r="AE1872" s="148"/>
      <c r="AF1872" s="111"/>
      <c r="AG1872" s="149"/>
      <c r="AH1872" s="110"/>
      <c r="AI1872" s="111"/>
      <c r="AJ1872" s="149"/>
      <c r="AK1872" s="110"/>
      <c r="AL1872" s="111"/>
      <c r="AM1872" s="271"/>
      <c r="AN1872" s="271"/>
      <c r="AO1872" s="855" t="str">
        <f t="shared" si="1738"/>
        <v/>
      </c>
      <c r="BE1872" s="244"/>
      <c r="BF1872" s="244"/>
      <c r="BG1872" s="244"/>
      <c r="BH1872" s="244"/>
      <c r="CC1872" s="513" t="str">
        <f t="shared" si="1769"/>
        <v/>
      </c>
      <c r="CD1872" s="513" t="str">
        <f t="shared" si="1770"/>
        <v/>
      </c>
      <c r="CE1872" s="513" t="str">
        <f t="shared" si="1771"/>
        <v/>
      </c>
      <c r="CF1872" s="513" t="str">
        <f t="shared" si="1772"/>
        <v/>
      </c>
      <c r="CG1872" s="513" t="str">
        <f t="shared" si="1773"/>
        <v/>
      </c>
      <c r="CH1872" s="513" t="str">
        <f t="shared" si="1774"/>
        <v/>
      </c>
      <c r="CI1872" s="513" t="str">
        <f t="shared" si="1775"/>
        <v/>
      </c>
      <c r="CJ1872" s="513"/>
      <c r="CK1872" s="513" t="str">
        <f t="shared" si="1776"/>
        <v/>
      </c>
      <c r="CL1872" s="513" t="str">
        <f t="shared" si="1777"/>
        <v/>
      </c>
      <c r="CM1872" s="513"/>
      <c r="CN1872" s="513" t="str">
        <f t="shared" si="1795"/>
        <v/>
      </c>
      <c r="CO1872" s="513" t="str">
        <f t="shared" si="1796"/>
        <v/>
      </c>
      <c r="CR1872" s="822">
        <f t="shared" si="1778"/>
        <v>0</v>
      </c>
      <c r="CS1872" s="822">
        <f t="shared" si="1779"/>
        <v>0</v>
      </c>
      <c r="CT1872" s="823">
        <f t="shared" si="1780"/>
        <v>0</v>
      </c>
      <c r="CU1872" s="817">
        <f t="shared" si="1781"/>
        <v>0</v>
      </c>
      <c r="CV1872" s="817">
        <f t="shared" si="1782"/>
        <v>0</v>
      </c>
      <c r="CW1872" s="817">
        <f t="shared" si="1783"/>
        <v>0</v>
      </c>
      <c r="CX1872" s="817">
        <f t="shared" si="1784"/>
        <v>0</v>
      </c>
      <c r="CY1872" s="817"/>
      <c r="CZ1872" s="817">
        <f t="shared" si="1785"/>
        <v>0</v>
      </c>
      <c r="DA1872" s="817">
        <f t="shared" si="1786"/>
        <v>0</v>
      </c>
      <c r="DB1872" s="817"/>
      <c r="DC1872" s="822">
        <f t="shared" si="1797"/>
        <v>0</v>
      </c>
      <c r="DD1872" s="822">
        <f t="shared" si="1798"/>
        <v>0</v>
      </c>
    </row>
    <row r="1873" spans="1:108">
      <c r="A1873" s="388">
        <v>1701067</v>
      </c>
      <c r="B1873" s="419" t="s">
        <v>2932</v>
      </c>
      <c r="C1873" s="57">
        <f t="shared" si="1763"/>
        <v>0</v>
      </c>
      <c r="D1873" s="372">
        <f t="shared" si="1764"/>
        <v>0</v>
      </c>
      <c r="E1873" s="58"/>
      <c r="F1873" s="59"/>
      <c r="G1873" s="60"/>
      <c r="H1873" s="145"/>
      <c r="I1873" s="146"/>
      <c r="J1873" s="146"/>
      <c r="K1873" s="146"/>
      <c r="L1873" s="146"/>
      <c r="M1873" s="146"/>
      <c r="N1873" s="146"/>
      <c r="O1873" s="146"/>
      <c r="P1873" s="146"/>
      <c r="Q1873" s="146"/>
      <c r="R1873" s="146"/>
      <c r="S1873" s="146"/>
      <c r="T1873" s="146"/>
      <c r="U1873" s="146"/>
      <c r="V1873" s="146"/>
      <c r="W1873" s="146"/>
      <c r="X1873" s="146"/>
      <c r="Y1873" s="146"/>
      <c r="Z1873" s="147"/>
      <c r="AA1873" s="58"/>
      <c r="AB1873" s="148"/>
      <c r="AC1873" s="59"/>
      <c r="AD1873" s="110"/>
      <c r="AE1873" s="148"/>
      <c r="AF1873" s="111"/>
      <c r="AG1873" s="149"/>
      <c r="AH1873" s="110"/>
      <c r="AI1873" s="111"/>
      <c r="AJ1873" s="149"/>
      <c r="AK1873" s="110"/>
      <c r="AL1873" s="111"/>
      <c r="AM1873" s="271"/>
      <c r="AN1873" s="271"/>
      <c r="AO1873" s="855" t="str">
        <f t="shared" si="1738"/>
        <v/>
      </c>
      <c r="BE1873" s="244"/>
      <c r="BF1873" s="244"/>
      <c r="BG1873" s="244"/>
      <c r="BH1873" s="244"/>
      <c r="CC1873" s="513" t="str">
        <f t="shared" si="1769"/>
        <v/>
      </c>
      <c r="CD1873" s="513" t="str">
        <f t="shared" si="1770"/>
        <v/>
      </c>
      <c r="CE1873" s="513" t="str">
        <f t="shared" si="1771"/>
        <v/>
      </c>
      <c r="CF1873" s="513" t="str">
        <f t="shared" si="1772"/>
        <v/>
      </c>
      <c r="CG1873" s="513" t="str">
        <f t="shared" si="1773"/>
        <v/>
      </c>
      <c r="CH1873" s="513" t="str">
        <f t="shared" si="1774"/>
        <v/>
      </c>
      <c r="CI1873" s="513" t="str">
        <f t="shared" si="1775"/>
        <v/>
      </c>
      <c r="CJ1873" s="513"/>
      <c r="CK1873" s="513" t="str">
        <f t="shared" si="1776"/>
        <v/>
      </c>
      <c r="CL1873" s="513" t="str">
        <f t="shared" si="1777"/>
        <v/>
      </c>
      <c r="CM1873" s="513"/>
      <c r="CN1873" s="513" t="str">
        <f t="shared" si="1795"/>
        <v/>
      </c>
      <c r="CO1873" s="513" t="str">
        <f t="shared" si="1796"/>
        <v/>
      </c>
      <c r="CR1873" s="822">
        <f t="shared" si="1778"/>
        <v>0</v>
      </c>
      <c r="CS1873" s="822">
        <f t="shared" si="1779"/>
        <v>0</v>
      </c>
      <c r="CT1873" s="823">
        <f t="shared" si="1780"/>
        <v>0</v>
      </c>
      <c r="CU1873" s="817">
        <f t="shared" si="1781"/>
        <v>0</v>
      </c>
      <c r="CV1873" s="817">
        <f t="shared" si="1782"/>
        <v>0</v>
      </c>
      <c r="CW1873" s="817">
        <f t="shared" si="1783"/>
        <v>0</v>
      </c>
      <c r="CX1873" s="817">
        <f t="shared" si="1784"/>
        <v>0</v>
      </c>
      <c r="CY1873" s="817"/>
      <c r="CZ1873" s="817">
        <f t="shared" si="1785"/>
        <v>0</v>
      </c>
      <c r="DA1873" s="817">
        <f t="shared" si="1786"/>
        <v>0</v>
      </c>
      <c r="DB1873" s="817"/>
      <c r="DC1873" s="822">
        <f t="shared" si="1797"/>
        <v>0</v>
      </c>
      <c r="DD1873" s="822">
        <f t="shared" si="1798"/>
        <v>0</v>
      </c>
    </row>
    <row r="1874" spans="1:108">
      <c r="A1874" s="388">
        <v>1701068</v>
      </c>
      <c r="B1874" s="419" t="s">
        <v>2933</v>
      </c>
      <c r="C1874" s="57">
        <f t="shared" si="1763"/>
        <v>0</v>
      </c>
      <c r="D1874" s="372">
        <f t="shared" si="1764"/>
        <v>0</v>
      </c>
      <c r="E1874" s="58"/>
      <c r="F1874" s="59"/>
      <c r="G1874" s="60"/>
      <c r="H1874" s="145"/>
      <c r="I1874" s="146"/>
      <c r="J1874" s="146"/>
      <c r="K1874" s="146"/>
      <c r="L1874" s="146"/>
      <c r="M1874" s="146"/>
      <c r="N1874" s="146"/>
      <c r="O1874" s="146"/>
      <c r="P1874" s="146"/>
      <c r="Q1874" s="146"/>
      <c r="R1874" s="146"/>
      <c r="S1874" s="146"/>
      <c r="T1874" s="146"/>
      <c r="U1874" s="146"/>
      <c r="V1874" s="146"/>
      <c r="W1874" s="146"/>
      <c r="X1874" s="146"/>
      <c r="Y1874" s="146"/>
      <c r="Z1874" s="147"/>
      <c r="AA1874" s="58"/>
      <c r="AB1874" s="148"/>
      <c r="AC1874" s="59"/>
      <c r="AD1874" s="110"/>
      <c r="AE1874" s="148"/>
      <c r="AF1874" s="111"/>
      <c r="AG1874" s="149"/>
      <c r="AH1874" s="110"/>
      <c r="AI1874" s="111"/>
      <c r="AJ1874" s="149"/>
      <c r="AK1874" s="110"/>
      <c r="AL1874" s="111"/>
      <c r="AM1874" s="271"/>
      <c r="AN1874" s="271"/>
      <c r="AO1874" s="855" t="str">
        <f t="shared" si="1738"/>
        <v/>
      </c>
      <c r="BE1874" s="244"/>
      <c r="BF1874" s="244"/>
      <c r="BG1874" s="244"/>
      <c r="BH1874" s="244"/>
      <c r="CC1874" s="513" t="str">
        <f t="shared" si="1769"/>
        <v/>
      </c>
      <c r="CD1874" s="513" t="str">
        <f t="shared" si="1770"/>
        <v/>
      </c>
      <c r="CE1874" s="513" t="str">
        <f t="shared" si="1771"/>
        <v/>
      </c>
      <c r="CF1874" s="513" t="str">
        <f t="shared" si="1772"/>
        <v/>
      </c>
      <c r="CG1874" s="513" t="str">
        <f t="shared" si="1773"/>
        <v/>
      </c>
      <c r="CH1874" s="513" t="str">
        <f t="shared" si="1774"/>
        <v/>
      </c>
      <c r="CI1874" s="513" t="str">
        <f t="shared" si="1775"/>
        <v/>
      </c>
      <c r="CJ1874" s="513"/>
      <c r="CK1874" s="513" t="str">
        <f t="shared" si="1776"/>
        <v/>
      </c>
      <c r="CL1874" s="513" t="str">
        <f t="shared" si="1777"/>
        <v/>
      </c>
      <c r="CM1874" s="513"/>
      <c r="CN1874" s="513" t="str">
        <f t="shared" si="1795"/>
        <v/>
      </c>
      <c r="CO1874" s="513" t="str">
        <f t="shared" si="1796"/>
        <v/>
      </c>
      <c r="CR1874" s="822">
        <f t="shared" si="1778"/>
        <v>0</v>
      </c>
      <c r="CS1874" s="822">
        <f t="shared" si="1779"/>
        <v>0</v>
      </c>
      <c r="CT1874" s="823">
        <f t="shared" si="1780"/>
        <v>0</v>
      </c>
      <c r="CU1874" s="817">
        <f t="shared" si="1781"/>
        <v>0</v>
      </c>
      <c r="CV1874" s="817">
        <f t="shared" si="1782"/>
        <v>0</v>
      </c>
      <c r="CW1874" s="817">
        <f t="shared" si="1783"/>
        <v>0</v>
      </c>
      <c r="CX1874" s="817">
        <f t="shared" si="1784"/>
        <v>0</v>
      </c>
      <c r="CY1874" s="817"/>
      <c r="CZ1874" s="817">
        <f t="shared" si="1785"/>
        <v>0</v>
      </c>
      <c r="DA1874" s="817">
        <f t="shared" si="1786"/>
        <v>0</v>
      </c>
      <c r="DB1874" s="817"/>
      <c r="DC1874" s="822">
        <f t="shared" si="1797"/>
        <v>0</v>
      </c>
      <c r="DD1874" s="822">
        <f t="shared" si="1798"/>
        <v>0</v>
      </c>
    </row>
    <row r="1875" spans="1:108">
      <c r="A1875" s="379">
        <v>1701069</v>
      </c>
      <c r="B1875" s="419" t="s">
        <v>2934</v>
      </c>
      <c r="C1875" s="57">
        <f t="shared" si="1763"/>
        <v>0</v>
      </c>
      <c r="D1875" s="372">
        <f t="shared" si="1764"/>
        <v>0</v>
      </c>
      <c r="E1875" s="58"/>
      <c r="F1875" s="59"/>
      <c r="G1875" s="60"/>
      <c r="H1875" s="145"/>
      <c r="I1875" s="146"/>
      <c r="J1875" s="146"/>
      <c r="K1875" s="146"/>
      <c r="L1875" s="146"/>
      <c r="M1875" s="146"/>
      <c r="N1875" s="146"/>
      <c r="O1875" s="146"/>
      <c r="P1875" s="146"/>
      <c r="Q1875" s="146"/>
      <c r="R1875" s="146"/>
      <c r="S1875" s="146"/>
      <c r="T1875" s="146"/>
      <c r="U1875" s="146"/>
      <c r="V1875" s="146"/>
      <c r="W1875" s="146"/>
      <c r="X1875" s="146"/>
      <c r="Y1875" s="146"/>
      <c r="Z1875" s="147"/>
      <c r="AA1875" s="58"/>
      <c r="AB1875" s="148"/>
      <c r="AC1875" s="59"/>
      <c r="AD1875" s="110"/>
      <c r="AE1875" s="148"/>
      <c r="AF1875" s="111"/>
      <c r="AG1875" s="149"/>
      <c r="AH1875" s="110"/>
      <c r="AI1875" s="111"/>
      <c r="AJ1875" s="149"/>
      <c r="AK1875" s="110"/>
      <c r="AL1875" s="111"/>
      <c r="AM1875" s="271"/>
      <c r="AN1875" s="271"/>
      <c r="AO1875" s="855" t="str">
        <f t="shared" si="1738"/>
        <v/>
      </c>
      <c r="BE1875" s="244"/>
      <c r="BF1875" s="244"/>
      <c r="BG1875" s="244"/>
      <c r="BH1875" s="244"/>
      <c r="CC1875" s="513" t="str">
        <f t="shared" si="1769"/>
        <v/>
      </c>
      <c r="CD1875" s="513" t="str">
        <f t="shared" si="1770"/>
        <v/>
      </c>
      <c r="CE1875" s="513" t="str">
        <f t="shared" si="1771"/>
        <v/>
      </c>
      <c r="CF1875" s="513" t="str">
        <f t="shared" si="1772"/>
        <v/>
      </c>
      <c r="CG1875" s="513" t="str">
        <f t="shared" si="1773"/>
        <v/>
      </c>
      <c r="CH1875" s="513" t="str">
        <f t="shared" si="1774"/>
        <v/>
      </c>
      <c r="CI1875" s="513" t="str">
        <f t="shared" si="1775"/>
        <v/>
      </c>
      <c r="CJ1875" s="513"/>
      <c r="CK1875" s="513" t="str">
        <f t="shared" si="1776"/>
        <v/>
      </c>
      <c r="CL1875" s="513" t="str">
        <f t="shared" si="1777"/>
        <v/>
      </c>
      <c r="CM1875" s="513"/>
      <c r="CN1875" s="513" t="str">
        <f t="shared" si="1795"/>
        <v/>
      </c>
      <c r="CO1875" s="513" t="str">
        <f t="shared" si="1796"/>
        <v/>
      </c>
      <c r="CR1875" s="822">
        <f t="shared" si="1778"/>
        <v>0</v>
      </c>
      <c r="CS1875" s="822">
        <f t="shared" si="1779"/>
        <v>0</v>
      </c>
      <c r="CT1875" s="823">
        <f t="shared" si="1780"/>
        <v>0</v>
      </c>
      <c r="CU1875" s="817">
        <f t="shared" si="1781"/>
        <v>0</v>
      </c>
      <c r="CV1875" s="817">
        <f t="shared" si="1782"/>
        <v>0</v>
      </c>
      <c r="CW1875" s="817">
        <f t="shared" si="1783"/>
        <v>0</v>
      </c>
      <c r="CX1875" s="817">
        <f t="shared" si="1784"/>
        <v>0</v>
      </c>
      <c r="CY1875" s="817"/>
      <c r="CZ1875" s="817">
        <f t="shared" si="1785"/>
        <v>0</v>
      </c>
      <c r="DA1875" s="817">
        <f t="shared" si="1786"/>
        <v>0</v>
      </c>
      <c r="DB1875" s="817"/>
      <c r="DC1875" s="822">
        <f t="shared" si="1797"/>
        <v>0</v>
      </c>
      <c r="DD1875" s="822">
        <f t="shared" si="1798"/>
        <v>0</v>
      </c>
    </row>
    <row r="1876" spans="1:108">
      <c r="A1876" s="379">
        <v>1701078</v>
      </c>
      <c r="B1876" s="419" t="s">
        <v>2935</v>
      </c>
      <c r="C1876" s="57">
        <f t="shared" si="1763"/>
        <v>0</v>
      </c>
      <c r="D1876" s="372">
        <f t="shared" si="1764"/>
        <v>0</v>
      </c>
      <c r="E1876" s="58"/>
      <c r="F1876" s="59"/>
      <c r="G1876" s="60"/>
      <c r="H1876" s="145"/>
      <c r="I1876" s="146"/>
      <c r="J1876" s="146"/>
      <c r="K1876" s="146"/>
      <c r="L1876" s="146"/>
      <c r="M1876" s="146"/>
      <c r="N1876" s="146"/>
      <c r="O1876" s="146"/>
      <c r="P1876" s="146"/>
      <c r="Q1876" s="146"/>
      <c r="R1876" s="146"/>
      <c r="S1876" s="146"/>
      <c r="T1876" s="146"/>
      <c r="U1876" s="146"/>
      <c r="V1876" s="146"/>
      <c r="W1876" s="146"/>
      <c r="X1876" s="146"/>
      <c r="Y1876" s="146"/>
      <c r="Z1876" s="147"/>
      <c r="AA1876" s="58"/>
      <c r="AB1876" s="148"/>
      <c r="AC1876" s="59"/>
      <c r="AD1876" s="110"/>
      <c r="AE1876" s="148"/>
      <c r="AF1876" s="111"/>
      <c r="AG1876" s="149"/>
      <c r="AH1876" s="110"/>
      <c r="AI1876" s="111"/>
      <c r="AJ1876" s="149"/>
      <c r="AK1876" s="110"/>
      <c r="AL1876" s="111"/>
      <c r="AM1876" s="271"/>
      <c r="AN1876" s="271"/>
      <c r="AO1876" s="855" t="str">
        <f t="shared" si="1738"/>
        <v/>
      </c>
      <c r="BE1876" s="244"/>
      <c r="BF1876" s="244"/>
      <c r="BG1876" s="244"/>
      <c r="BH1876" s="244"/>
      <c r="CC1876" s="513" t="str">
        <f t="shared" si="1769"/>
        <v/>
      </c>
      <c r="CD1876" s="513" t="str">
        <f t="shared" si="1770"/>
        <v/>
      </c>
      <c r="CE1876" s="513" t="str">
        <f t="shared" si="1771"/>
        <v/>
      </c>
      <c r="CF1876" s="513" t="str">
        <f t="shared" si="1772"/>
        <v/>
      </c>
      <c r="CG1876" s="513" t="str">
        <f t="shared" si="1773"/>
        <v/>
      </c>
      <c r="CH1876" s="513" t="str">
        <f t="shared" si="1774"/>
        <v/>
      </c>
      <c r="CI1876" s="513" t="str">
        <f t="shared" si="1775"/>
        <v/>
      </c>
      <c r="CJ1876" s="513"/>
      <c r="CK1876" s="513" t="str">
        <f t="shared" si="1776"/>
        <v/>
      </c>
      <c r="CL1876" s="513" t="str">
        <f t="shared" si="1777"/>
        <v/>
      </c>
      <c r="CM1876" s="513"/>
      <c r="CN1876" s="513" t="str">
        <f t="shared" si="1795"/>
        <v/>
      </c>
      <c r="CO1876" s="513" t="str">
        <f t="shared" si="1796"/>
        <v/>
      </c>
      <c r="CR1876" s="822">
        <f t="shared" si="1778"/>
        <v>0</v>
      </c>
      <c r="CS1876" s="822">
        <f t="shared" si="1779"/>
        <v>0</v>
      </c>
      <c r="CT1876" s="823">
        <f t="shared" si="1780"/>
        <v>0</v>
      </c>
      <c r="CU1876" s="817">
        <f t="shared" si="1781"/>
        <v>0</v>
      </c>
      <c r="CV1876" s="817">
        <f t="shared" si="1782"/>
        <v>0</v>
      </c>
      <c r="CW1876" s="817">
        <f t="shared" si="1783"/>
        <v>0</v>
      </c>
      <c r="CX1876" s="817">
        <f t="shared" si="1784"/>
        <v>0</v>
      </c>
      <c r="CY1876" s="817"/>
      <c r="CZ1876" s="817">
        <f t="shared" si="1785"/>
        <v>0</v>
      </c>
      <c r="DA1876" s="817">
        <f t="shared" si="1786"/>
        <v>0</v>
      </c>
      <c r="DB1876" s="817"/>
      <c r="DC1876" s="822">
        <f t="shared" si="1797"/>
        <v>0</v>
      </c>
      <c r="DD1876" s="822">
        <f t="shared" si="1798"/>
        <v>0</v>
      </c>
    </row>
    <row r="1877" spans="1:108">
      <c r="A1877" s="379">
        <v>1701079</v>
      </c>
      <c r="B1877" s="419" t="s">
        <v>2936</v>
      </c>
      <c r="C1877" s="57">
        <f t="shared" si="1763"/>
        <v>0</v>
      </c>
      <c r="D1877" s="372">
        <f t="shared" si="1764"/>
        <v>0</v>
      </c>
      <c r="E1877" s="58"/>
      <c r="F1877" s="59"/>
      <c r="G1877" s="60"/>
      <c r="H1877" s="145"/>
      <c r="I1877" s="146"/>
      <c r="J1877" s="146"/>
      <c r="K1877" s="146"/>
      <c r="L1877" s="146"/>
      <c r="M1877" s="146"/>
      <c r="N1877" s="146"/>
      <c r="O1877" s="146"/>
      <c r="P1877" s="146"/>
      <c r="Q1877" s="146"/>
      <c r="R1877" s="146"/>
      <c r="S1877" s="146"/>
      <c r="T1877" s="146"/>
      <c r="U1877" s="146"/>
      <c r="V1877" s="146"/>
      <c r="W1877" s="146"/>
      <c r="X1877" s="146"/>
      <c r="Y1877" s="146"/>
      <c r="Z1877" s="147"/>
      <c r="AA1877" s="58"/>
      <c r="AB1877" s="148"/>
      <c r="AC1877" s="59"/>
      <c r="AD1877" s="110"/>
      <c r="AE1877" s="148"/>
      <c r="AF1877" s="111"/>
      <c r="AG1877" s="149"/>
      <c r="AH1877" s="110"/>
      <c r="AI1877" s="111"/>
      <c r="AJ1877" s="149"/>
      <c r="AK1877" s="110"/>
      <c r="AL1877" s="111"/>
      <c r="AM1877" s="271"/>
      <c r="AN1877" s="271"/>
      <c r="AO1877" s="855" t="str">
        <f t="shared" si="1738"/>
        <v/>
      </c>
      <c r="BE1877" s="244"/>
      <c r="BF1877" s="244"/>
      <c r="BG1877" s="244"/>
      <c r="BH1877" s="244"/>
      <c r="CC1877" s="513" t="str">
        <f t="shared" si="1769"/>
        <v/>
      </c>
      <c r="CD1877" s="513" t="str">
        <f t="shared" si="1770"/>
        <v/>
      </c>
      <c r="CE1877" s="513" t="str">
        <f t="shared" si="1771"/>
        <v/>
      </c>
      <c r="CF1877" s="513" t="str">
        <f t="shared" si="1772"/>
        <v/>
      </c>
      <c r="CG1877" s="513" t="str">
        <f t="shared" si="1773"/>
        <v/>
      </c>
      <c r="CH1877" s="513" t="str">
        <f t="shared" si="1774"/>
        <v/>
      </c>
      <c r="CI1877" s="513" t="str">
        <f t="shared" si="1775"/>
        <v/>
      </c>
      <c r="CJ1877" s="513"/>
      <c r="CK1877" s="513" t="str">
        <f t="shared" si="1776"/>
        <v/>
      </c>
      <c r="CL1877" s="513" t="str">
        <f t="shared" si="1777"/>
        <v/>
      </c>
      <c r="CM1877" s="513"/>
      <c r="CN1877" s="513" t="str">
        <f t="shared" si="1795"/>
        <v/>
      </c>
      <c r="CO1877" s="513" t="str">
        <f t="shared" si="1796"/>
        <v/>
      </c>
      <c r="CR1877" s="822">
        <f t="shared" si="1778"/>
        <v>0</v>
      </c>
      <c r="CS1877" s="822">
        <f t="shared" si="1779"/>
        <v>0</v>
      </c>
      <c r="CT1877" s="823">
        <f t="shared" si="1780"/>
        <v>0</v>
      </c>
      <c r="CU1877" s="817">
        <f t="shared" si="1781"/>
        <v>0</v>
      </c>
      <c r="CV1877" s="817">
        <f t="shared" si="1782"/>
        <v>0</v>
      </c>
      <c r="CW1877" s="817">
        <f t="shared" si="1783"/>
        <v>0</v>
      </c>
      <c r="CX1877" s="817">
        <f t="shared" si="1784"/>
        <v>0</v>
      </c>
      <c r="CY1877" s="817"/>
      <c r="CZ1877" s="817">
        <f t="shared" si="1785"/>
        <v>0</v>
      </c>
      <c r="DA1877" s="817">
        <f t="shared" si="1786"/>
        <v>0</v>
      </c>
      <c r="DB1877" s="817"/>
      <c r="DC1877" s="822">
        <f t="shared" si="1797"/>
        <v>0</v>
      </c>
      <c r="DD1877" s="822">
        <f t="shared" si="1798"/>
        <v>0</v>
      </c>
    </row>
    <row r="1878" spans="1:108">
      <c r="A1878" s="379" t="s">
        <v>2937</v>
      </c>
      <c r="B1878" s="419" t="s">
        <v>2938</v>
      </c>
      <c r="C1878" s="57">
        <f t="shared" ref="C1878:C1891" si="1799">SUM(D1878+G1878)</f>
        <v>0</v>
      </c>
      <c r="D1878" s="372">
        <f t="shared" ref="D1878:D1891" si="1800">SUM(E1878:F1878)</f>
        <v>0</v>
      </c>
      <c r="E1878" s="58"/>
      <c r="F1878" s="59"/>
      <c r="G1878" s="60"/>
      <c r="H1878" s="145"/>
      <c r="I1878" s="146"/>
      <c r="J1878" s="146"/>
      <c r="K1878" s="146"/>
      <c r="L1878" s="146"/>
      <c r="M1878" s="146"/>
      <c r="N1878" s="146"/>
      <c r="O1878" s="146"/>
      <c r="P1878" s="146"/>
      <c r="Q1878" s="146"/>
      <c r="R1878" s="146"/>
      <c r="S1878" s="146"/>
      <c r="T1878" s="146"/>
      <c r="U1878" s="146"/>
      <c r="V1878" s="146"/>
      <c r="W1878" s="146"/>
      <c r="X1878" s="146"/>
      <c r="Y1878" s="146"/>
      <c r="Z1878" s="147"/>
      <c r="AA1878" s="58"/>
      <c r="AB1878" s="148"/>
      <c r="AC1878" s="59"/>
      <c r="AD1878" s="110"/>
      <c r="AE1878" s="148"/>
      <c r="AF1878" s="111"/>
      <c r="AG1878" s="149"/>
      <c r="AH1878" s="110"/>
      <c r="AI1878" s="111"/>
      <c r="AJ1878" s="149"/>
      <c r="AK1878" s="110"/>
      <c r="AL1878" s="111"/>
      <c r="AM1878" s="271"/>
      <c r="AN1878" s="271"/>
      <c r="AO1878" s="855" t="str">
        <f t="shared" si="1738"/>
        <v/>
      </c>
      <c r="BE1878" s="244"/>
      <c r="BF1878" s="244"/>
      <c r="BG1878" s="244"/>
      <c r="BH1878" s="244"/>
      <c r="CC1878" s="513" t="str">
        <f t="shared" si="1769"/>
        <v/>
      </c>
      <c r="CD1878" s="513" t="str">
        <f t="shared" si="1770"/>
        <v/>
      </c>
      <c r="CE1878" s="513" t="str">
        <f t="shared" si="1771"/>
        <v/>
      </c>
      <c r="CF1878" s="513" t="str">
        <f t="shared" si="1772"/>
        <v/>
      </c>
      <c r="CG1878" s="513" t="str">
        <f t="shared" si="1773"/>
        <v/>
      </c>
      <c r="CH1878" s="513" t="str">
        <f t="shared" si="1774"/>
        <v/>
      </c>
      <c r="CI1878" s="513" t="str">
        <f t="shared" si="1775"/>
        <v/>
      </c>
      <c r="CJ1878" s="513"/>
      <c r="CK1878" s="513" t="str">
        <f t="shared" si="1776"/>
        <v/>
      </c>
      <c r="CL1878" s="513" t="str">
        <f t="shared" si="1777"/>
        <v/>
      </c>
      <c r="CM1878" s="513"/>
      <c r="CN1878" s="513" t="str">
        <f t="shared" si="1795"/>
        <v/>
      </c>
      <c r="CO1878" s="513" t="str">
        <f t="shared" si="1796"/>
        <v/>
      </c>
      <c r="CR1878" s="822">
        <f t="shared" si="1778"/>
        <v>0</v>
      </c>
      <c r="CS1878" s="822">
        <f t="shared" si="1779"/>
        <v>0</v>
      </c>
      <c r="CT1878" s="823">
        <f t="shared" si="1780"/>
        <v>0</v>
      </c>
      <c r="CU1878" s="817">
        <f t="shared" si="1781"/>
        <v>0</v>
      </c>
      <c r="CV1878" s="817">
        <f t="shared" si="1782"/>
        <v>0</v>
      </c>
      <c r="CW1878" s="817">
        <f t="shared" si="1783"/>
        <v>0</v>
      </c>
      <c r="CX1878" s="817">
        <f t="shared" si="1784"/>
        <v>0</v>
      </c>
      <c r="CY1878" s="817"/>
      <c r="CZ1878" s="817">
        <f t="shared" si="1785"/>
        <v>0</v>
      </c>
      <c r="DA1878" s="817">
        <f t="shared" si="1786"/>
        <v>0</v>
      </c>
      <c r="DB1878" s="817"/>
      <c r="DC1878" s="822">
        <f t="shared" si="1797"/>
        <v>0</v>
      </c>
      <c r="DD1878" s="822">
        <f t="shared" si="1798"/>
        <v>0</v>
      </c>
    </row>
    <row r="1879" spans="1:108">
      <c r="A1879" s="379" t="s">
        <v>2939</v>
      </c>
      <c r="B1879" s="419" t="s">
        <v>2940</v>
      </c>
      <c r="C1879" s="57">
        <f t="shared" si="1799"/>
        <v>0</v>
      </c>
      <c r="D1879" s="372">
        <f t="shared" si="1800"/>
        <v>0</v>
      </c>
      <c r="E1879" s="58"/>
      <c r="F1879" s="59"/>
      <c r="G1879" s="60"/>
      <c r="H1879" s="145"/>
      <c r="I1879" s="146"/>
      <c r="J1879" s="146"/>
      <c r="K1879" s="146"/>
      <c r="L1879" s="146"/>
      <c r="M1879" s="146"/>
      <c r="N1879" s="146"/>
      <c r="O1879" s="146"/>
      <c r="P1879" s="146"/>
      <c r="Q1879" s="146"/>
      <c r="R1879" s="146"/>
      <c r="S1879" s="146"/>
      <c r="T1879" s="146"/>
      <c r="U1879" s="146"/>
      <c r="V1879" s="146"/>
      <c r="W1879" s="146"/>
      <c r="X1879" s="146"/>
      <c r="Y1879" s="146"/>
      <c r="Z1879" s="147"/>
      <c r="AA1879" s="58"/>
      <c r="AB1879" s="148"/>
      <c r="AC1879" s="59"/>
      <c r="AD1879" s="110"/>
      <c r="AE1879" s="148"/>
      <c r="AF1879" s="111"/>
      <c r="AG1879" s="149"/>
      <c r="AH1879" s="110"/>
      <c r="AI1879" s="111"/>
      <c r="AJ1879" s="149"/>
      <c r="AK1879" s="110"/>
      <c r="AL1879" s="111"/>
      <c r="AM1879" s="271"/>
      <c r="AN1879" s="271"/>
      <c r="AO1879" s="855" t="str">
        <f t="shared" si="1738"/>
        <v/>
      </c>
      <c r="BE1879" s="244"/>
      <c r="BF1879" s="244"/>
      <c r="BG1879" s="244"/>
      <c r="BH1879" s="244"/>
      <c r="CC1879" s="513" t="str">
        <f t="shared" si="1769"/>
        <v/>
      </c>
      <c r="CD1879" s="513" t="str">
        <f t="shared" si="1770"/>
        <v/>
      </c>
      <c r="CE1879" s="513" t="str">
        <f t="shared" si="1771"/>
        <v/>
      </c>
      <c r="CF1879" s="513" t="str">
        <f t="shared" si="1772"/>
        <v/>
      </c>
      <c r="CG1879" s="513" t="str">
        <f t="shared" si="1773"/>
        <v/>
      </c>
      <c r="CH1879" s="513" t="str">
        <f t="shared" si="1774"/>
        <v/>
      </c>
      <c r="CI1879" s="513" t="str">
        <f t="shared" si="1775"/>
        <v/>
      </c>
      <c r="CJ1879" s="513"/>
      <c r="CK1879" s="513" t="str">
        <f t="shared" si="1776"/>
        <v/>
      </c>
      <c r="CL1879" s="513" t="str">
        <f t="shared" si="1777"/>
        <v/>
      </c>
      <c r="CM1879" s="513"/>
      <c r="CN1879" s="513" t="str">
        <f t="shared" si="1795"/>
        <v/>
      </c>
      <c r="CO1879" s="513" t="str">
        <f t="shared" si="1796"/>
        <v/>
      </c>
      <c r="CR1879" s="822">
        <f t="shared" si="1778"/>
        <v>0</v>
      </c>
      <c r="CS1879" s="822">
        <f t="shared" si="1779"/>
        <v>0</v>
      </c>
      <c r="CT1879" s="823">
        <f t="shared" si="1780"/>
        <v>0</v>
      </c>
      <c r="CU1879" s="817">
        <f t="shared" si="1781"/>
        <v>0</v>
      </c>
      <c r="CV1879" s="817">
        <f t="shared" si="1782"/>
        <v>0</v>
      </c>
      <c r="CW1879" s="817">
        <f t="shared" si="1783"/>
        <v>0</v>
      </c>
      <c r="CX1879" s="817">
        <f t="shared" si="1784"/>
        <v>0</v>
      </c>
      <c r="CY1879" s="817"/>
      <c r="CZ1879" s="817">
        <f t="shared" si="1785"/>
        <v>0</v>
      </c>
      <c r="DA1879" s="817">
        <f t="shared" si="1786"/>
        <v>0</v>
      </c>
      <c r="DB1879" s="817"/>
      <c r="DC1879" s="822">
        <f t="shared" si="1797"/>
        <v>0</v>
      </c>
      <c r="DD1879" s="822">
        <f t="shared" si="1798"/>
        <v>0</v>
      </c>
    </row>
    <row r="1880" spans="1:108">
      <c r="A1880" s="379" t="s">
        <v>2941</v>
      </c>
      <c r="B1880" s="419" t="s">
        <v>2942</v>
      </c>
      <c r="C1880" s="57">
        <f t="shared" si="1799"/>
        <v>0</v>
      </c>
      <c r="D1880" s="372">
        <f t="shared" si="1800"/>
        <v>0</v>
      </c>
      <c r="E1880" s="58"/>
      <c r="F1880" s="59"/>
      <c r="G1880" s="60"/>
      <c r="H1880" s="145"/>
      <c r="I1880" s="146"/>
      <c r="J1880" s="146"/>
      <c r="K1880" s="146"/>
      <c r="L1880" s="146"/>
      <c r="M1880" s="146"/>
      <c r="N1880" s="146"/>
      <c r="O1880" s="146"/>
      <c r="P1880" s="146"/>
      <c r="Q1880" s="146"/>
      <c r="R1880" s="146"/>
      <c r="S1880" s="146"/>
      <c r="T1880" s="146"/>
      <c r="U1880" s="146"/>
      <c r="V1880" s="146"/>
      <c r="W1880" s="146"/>
      <c r="X1880" s="146"/>
      <c r="Y1880" s="146"/>
      <c r="Z1880" s="147"/>
      <c r="AA1880" s="58"/>
      <c r="AB1880" s="148"/>
      <c r="AC1880" s="59"/>
      <c r="AD1880" s="110"/>
      <c r="AE1880" s="148"/>
      <c r="AF1880" s="111"/>
      <c r="AG1880" s="149"/>
      <c r="AH1880" s="110"/>
      <c r="AI1880" s="111"/>
      <c r="AJ1880" s="149"/>
      <c r="AK1880" s="110"/>
      <c r="AL1880" s="111"/>
      <c r="AM1880" s="271"/>
      <c r="AN1880" s="271"/>
      <c r="AO1880" s="855" t="str">
        <f t="shared" si="1738"/>
        <v/>
      </c>
      <c r="BE1880" s="244"/>
      <c r="BF1880" s="244"/>
      <c r="BG1880" s="244"/>
      <c r="BH1880" s="244"/>
      <c r="CC1880" s="513" t="str">
        <f t="shared" si="1769"/>
        <v/>
      </c>
      <c r="CD1880" s="513" t="str">
        <f t="shared" si="1770"/>
        <v/>
      </c>
      <c r="CE1880" s="513" t="str">
        <f t="shared" si="1771"/>
        <v/>
      </c>
      <c r="CF1880" s="513" t="str">
        <f t="shared" si="1772"/>
        <v/>
      </c>
      <c r="CG1880" s="513" t="str">
        <f t="shared" si="1773"/>
        <v/>
      </c>
      <c r="CH1880" s="513" t="str">
        <f t="shared" si="1774"/>
        <v/>
      </c>
      <c r="CI1880" s="513" t="str">
        <f t="shared" si="1775"/>
        <v/>
      </c>
      <c r="CJ1880" s="513"/>
      <c r="CK1880" s="513" t="str">
        <f t="shared" si="1776"/>
        <v/>
      </c>
      <c r="CL1880" s="513" t="str">
        <f t="shared" si="1777"/>
        <v/>
      </c>
      <c r="CM1880" s="513"/>
      <c r="CN1880" s="513" t="str">
        <f t="shared" si="1795"/>
        <v/>
      </c>
      <c r="CO1880" s="513" t="str">
        <f t="shared" si="1796"/>
        <v/>
      </c>
      <c r="CR1880" s="822">
        <f t="shared" si="1778"/>
        <v>0</v>
      </c>
      <c r="CS1880" s="822">
        <f t="shared" si="1779"/>
        <v>0</v>
      </c>
      <c r="CT1880" s="823">
        <f t="shared" si="1780"/>
        <v>0</v>
      </c>
      <c r="CU1880" s="817">
        <f t="shared" si="1781"/>
        <v>0</v>
      </c>
      <c r="CV1880" s="817">
        <f t="shared" si="1782"/>
        <v>0</v>
      </c>
      <c r="CW1880" s="817">
        <f t="shared" si="1783"/>
        <v>0</v>
      </c>
      <c r="CX1880" s="817">
        <f t="shared" si="1784"/>
        <v>0</v>
      </c>
      <c r="CY1880" s="817"/>
      <c r="CZ1880" s="817">
        <f t="shared" si="1785"/>
        <v>0</v>
      </c>
      <c r="DA1880" s="817">
        <f t="shared" si="1786"/>
        <v>0</v>
      </c>
      <c r="DB1880" s="817"/>
      <c r="DC1880" s="822">
        <f t="shared" si="1797"/>
        <v>0</v>
      </c>
      <c r="DD1880" s="822">
        <f t="shared" si="1798"/>
        <v>0</v>
      </c>
    </row>
    <row r="1881" spans="1:108">
      <c r="A1881" s="379" t="s">
        <v>2943</v>
      </c>
      <c r="B1881" s="419" t="s">
        <v>2944</v>
      </c>
      <c r="C1881" s="57">
        <f t="shared" si="1799"/>
        <v>0</v>
      </c>
      <c r="D1881" s="372">
        <f t="shared" si="1800"/>
        <v>0</v>
      </c>
      <c r="E1881" s="58"/>
      <c r="F1881" s="59"/>
      <c r="G1881" s="60"/>
      <c r="H1881" s="145"/>
      <c r="I1881" s="146"/>
      <c r="J1881" s="146"/>
      <c r="K1881" s="146"/>
      <c r="L1881" s="146"/>
      <c r="M1881" s="146"/>
      <c r="N1881" s="146"/>
      <c r="O1881" s="146"/>
      <c r="P1881" s="146"/>
      <c r="Q1881" s="146"/>
      <c r="R1881" s="146"/>
      <c r="S1881" s="146"/>
      <c r="T1881" s="146"/>
      <c r="U1881" s="146"/>
      <c r="V1881" s="146"/>
      <c r="W1881" s="146"/>
      <c r="X1881" s="146"/>
      <c r="Y1881" s="146"/>
      <c r="Z1881" s="147"/>
      <c r="AA1881" s="58"/>
      <c r="AB1881" s="148"/>
      <c r="AC1881" s="59"/>
      <c r="AD1881" s="110"/>
      <c r="AE1881" s="148"/>
      <c r="AF1881" s="111"/>
      <c r="AG1881" s="149"/>
      <c r="AH1881" s="110"/>
      <c r="AI1881" s="111"/>
      <c r="AJ1881" s="149"/>
      <c r="AK1881" s="110"/>
      <c r="AL1881" s="111"/>
      <c r="AM1881" s="271"/>
      <c r="AN1881" s="271"/>
      <c r="AO1881" s="855" t="str">
        <f t="shared" si="1738"/>
        <v/>
      </c>
      <c r="BE1881" s="244"/>
      <c r="BF1881" s="244"/>
      <c r="BG1881" s="244"/>
      <c r="BH1881" s="244"/>
      <c r="CC1881" s="513" t="str">
        <f t="shared" si="1769"/>
        <v/>
      </c>
      <c r="CD1881" s="513" t="str">
        <f t="shared" si="1770"/>
        <v/>
      </c>
      <c r="CE1881" s="513" t="str">
        <f t="shared" si="1771"/>
        <v/>
      </c>
      <c r="CF1881" s="513" t="str">
        <f t="shared" si="1772"/>
        <v/>
      </c>
      <c r="CG1881" s="513" t="str">
        <f t="shared" si="1773"/>
        <v/>
      </c>
      <c r="CH1881" s="513" t="str">
        <f t="shared" si="1774"/>
        <v/>
      </c>
      <c r="CI1881" s="513" t="str">
        <f t="shared" si="1775"/>
        <v/>
      </c>
      <c r="CJ1881" s="513"/>
      <c r="CK1881" s="513" t="str">
        <f t="shared" si="1776"/>
        <v/>
      </c>
      <c r="CL1881" s="513" t="str">
        <f t="shared" si="1777"/>
        <v/>
      </c>
      <c r="CM1881" s="513"/>
      <c r="CN1881" s="513" t="str">
        <f t="shared" si="1795"/>
        <v/>
      </c>
      <c r="CO1881" s="513" t="str">
        <f t="shared" si="1796"/>
        <v/>
      </c>
      <c r="CR1881" s="822">
        <f t="shared" si="1778"/>
        <v>0</v>
      </c>
      <c r="CS1881" s="822">
        <f t="shared" si="1779"/>
        <v>0</v>
      </c>
      <c r="CT1881" s="823">
        <f t="shared" si="1780"/>
        <v>0</v>
      </c>
      <c r="CU1881" s="817">
        <f t="shared" si="1781"/>
        <v>0</v>
      </c>
      <c r="CV1881" s="817">
        <f t="shared" si="1782"/>
        <v>0</v>
      </c>
      <c r="CW1881" s="817">
        <f t="shared" si="1783"/>
        <v>0</v>
      </c>
      <c r="CX1881" s="817">
        <f t="shared" si="1784"/>
        <v>0</v>
      </c>
      <c r="CY1881" s="817"/>
      <c r="CZ1881" s="817">
        <f t="shared" si="1785"/>
        <v>0</v>
      </c>
      <c r="DA1881" s="817">
        <f t="shared" si="1786"/>
        <v>0</v>
      </c>
      <c r="DB1881" s="817"/>
      <c r="DC1881" s="822">
        <f t="shared" si="1797"/>
        <v>0</v>
      </c>
      <c r="DD1881" s="822">
        <f t="shared" si="1798"/>
        <v>0</v>
      </c>
    </row>
    <row r="1882" spans="1:108" ht="21">
      <c r="A1882" s="379" t="s">
        <v>2945</v>
      </c>
      <c r="B1882" s="419" t="s">
        <v>2946</v>
      </c>
      <c r="C1882" s="57">
        <f t="shared" si="1799"/>
        <v>0</v>
      </c>
      <c r="D1882" s="372">
        <f t="shared" si="1800"/>
        <v>0</v>
      </c>
      <c r="E1882" s="58"/>
      <c r="F1882" s="59"/>
      <c r="G1882" s="60"/>
      <c r="H1882" s="145"/>
      <c r="I1882" s="146"/>
      <c r="J1882" s="146"/>
      <c r="K1882" s="146"/>
      <c r="L1882" s="146"/>
      <c r="M1882" s="146"/>
      <c r="N1882" s="146"/>
      <c r="O1882" s="146"/>
      <c r="P1882" s="146"/>
      <c r="Q1882" s="146"/>
      <c r="R1882" s="146"/>
      <c r="S1882" s="146"/>
      <c r="T1882" s="146"/>
      <c r="U1882" s="146"/>
      <c r="V1882" s="146"/>
      <c r="W1882" s="146"/>
      <c r="X1882" s="146"/>
      <c r="Y1882" s="146"/>
      <c r="Z1882" s="147"/>
      <c r="AA1882" s="58"/>
      <c r="AB1882" s="148"/>
      <c r="AC1882" s="59"/>
      <c r="AD1882" s="110"/>
      <c r="AE1882" s="148"/>
      <c r="AF1882" s="111"/>
      <c r="AG1882" s="149"/>
      <c r="AH1882" s="110"/>
      <c r="AI1882" s="111"/>
      <c r="AJ1882" s="149"/>
      <c r="AK1882" s="110"/>
      <c r="AL1882" s="111"/>
      <c r="AM1882" s="271"/>
      <c r="AN1882" s="271"/>
      <c r="AO1882" s="855" t="str">
        <f t="shared" si="1738"/>
        <v/>
      </c>
      <c r="BE1882" s="244"/>
      <c r="BF1882" s="244"/>
      <c r="BG1882" s="244"/>
      <c r="BH1882" s="244"/>
      <c r="CC1882" s="513" t="str">
        <f t="shared" si="1769"/>
        <v/>
      </c>
      <c r="CD1882" s="513" t="str">
        <f t="shared" si="1770"/>
        <v/>
      </c>
      <c r="CE1882" s="513" t="str">
        <f t="shared" si="1771"/>
        <v/>
      </c>
      <c r="CF1882" s="513" t="str">
        <f t="shared" si="1772"/>
        <v/>
      </c>
      <c r="CG1882" s="513" t="str">
        <f t="shared" si="1773"/>
        <v/>
      </c>
      <c r="CH1882" s="513" t="str">
        <f t="shared" si="1774"/>
        <v/>
      </c>
      <c r="CI1882" s="513" t="str">
        <f t="shared" si="1775"/>
        <v/>
      </c>
      <c r="CJ1882" s="513"/>
      <c r="CK1882" s="513" t="str">
        <f t="shared" si="1776"/>
        <v/>
      </c>
      <c r="CL1882" s="513" t="str">
        <f t="shared" si="1777"/>
        <v/>
      </c>
      <c r="CM1882" s="513"/>
      <c r="CN1882" s="513" t="str">
        <f t="shared" si="1795"/>
        <v/>
      </c>
      <c r="CO1882" s="513" t="str">
        <f t="shared" si="1796"/>
        <v/>
      </c>
      <c r="CR1882" s="822">
        <f t="shared" si="1778"/>
        <v>0</v>
      </c>
      <c r="CS1882" s="822">
        <f t="shared" si="1779"/>
        <v>0</v>
      </c>
      <c r="CT1882" s="823">
        <f t="shared" si="1780"/>
        <v>0</v>
      </c>
      <c r="CU1882" s="817">
        <f t="shared" si="1781"/>
        <v>0</v>
      </c>
      <c r="CV1882" s="817">
        <f t="shared" si="1782"/>
        <v>0</v>
      </c>
      <c r="CW1882" s="817">
        <f t="shared" si="1783"/>
        <v>0</v>
      </c>
      <c r="CX1882" s="817">
        <f t="shared" si="1784"/>
        <v>0</v>
      </c>
      <c r="CY1882" s="817"/>
      <c r="CZ1882" s="817">
        <f t="shared" si="1785"/>
        <v>0</v>
      </c>
      <c r="DA1882" s="817">
        <f t="shared" si="1786"/>
        <v>0</v>
      </c>
      <c r="DB1882" s="817"/>
      <c r="DC1882" s="822">
        <f t="shared" si="1797"/>
        <v>0</v>
      </c>
      <c r="DD1882" s="822">
        <f t="shared" si="1798"/>
        <v>0</v>
      </c>
    </row>
    <row r="1883" spans="1:108">
      <c r="A1883" s="379" t="s">
        <v>2947</v>
      </c>
      <c r="B1883" s="419" t="s">
        <v>2948</v>
      </c>
      <c r="C1883" s="57">
        <f t="shared" si="1799"/>
        <v>0</v>
      </c>
      <c r="D1883" s="372">
        <f t="shared" si="1800"/>
        <v>0</v>
      </c>
      <c r="E1883" s="58"/>
      <c r="F1883" s="59"/>
      <c r="G1883" s="60"/>
      <c r="H1883" s="145"/>
      <c r="I1883" s="146"/>
      <c r="J1883" s="146"/>
      <c r="K1883" s="146"/>
      <c r="L1883" s="146"/>
      <c r="M1883" s="146"/>
      <c r="N1883" s="146"/>
      <c r="O1883" s="146"/>
      <c r="P1883" s="146"/>
      <c r="Q1883" s="146"/>
      <c r="R1883" s="146"/>
      <c r="S1883" s="146"/>
      <c r="T1883" s="146"/>
      <c r="U1883" s="146"/>
      <c r="V1883" s="146"/>
      <c r="W1883" s="146"/>
      <c r="X1883" s="146"/>
      <c r="Y1883" s="146"/>
      <c r="Z1883" s="147"/>
      <c r="AA1883" s="58"/>
      <c r="AB1883" s="148"/>
      <c r="AC1883" s="59"/>
      <c r="AD1883" s="110"/>
      <c r="AE1883" s="148"/>
      <c r="AF1883" s="111"/>
      <c r="AG1883" s="149"/>
      <c r="AH1883" s="110"/>
      <c r="AI1883" s="111"/>
      <c r="AJ1883" s="149"/>
      <c r="AK1883" s="110"/>
      <c r="AL1883" s="111"/>
      <c r="AM1883" s="271"/>
      <c r="AN1883" s="271"/>
      <c r="AO1883" s="855" t="str">
        <f t="shared" si="1738"/>
        <v/>
      </c>
      <c r="BE1883" s="244"/>
      <c r="BF1883" s="244"/>
      <c r="BG1883" s="244"/>
      <c r="BH1883" s="244"/>
      <c r="CC1883" s="513" t="str">
        <f t="shared" si="1769"/>
        <v/>
      </c>
      <c r="CD1883" s="513" t="str">
        <f t="shared" si="1770"/>
        <v/>
      </c>
      <c r="CE1883" s="513" t="str">
        <f t="shared" si="1771"/>
        <v/>
      </c>
      <c r="CF1883" s="513" t="str">
        <f t="shared" si="1772"/>
        <v/>
      </c>
      <c r="CG1883" s="513" t="str">
        <f t="shared" si="1773"/>
        <v/>
      </c>
      <c r="CH1883" s="513" t="str">
        <f t="shared" si="1774"/>
        <v/>
      </c>
      <c r="CI1883" s="513" t="str">
        <f t="shared" si="1775"/>
        <v/>
      </c>
      <c r="CJ1883" s="513"/>
      <c r="CK1883" s="513" t="str">
        <f t="shared" si="1776"/>
        <v/>
      </c>
      <c r="CL1883" s="513" t="str">
        <f t="shared" si="1777"/>
        <v/>
      </c>
      <c r="CM1883" s="513"/>
      <c r="CN1883" s="513" t="str">
        <f t="shared" si="1795"/>
        <v/>
      </c>
      <c r="CO1883" s="513" t="str">
        <f t="shared" si="1796"/>
        <v/>
      </c>
      <c r="CR1883" s="822">
        <f t="shared" si="1778"/>
        <v>0</v>
      </c>
      <c r="CS1883" s="822">
        <f t="shared" si="1779"/>
        <v>0</v>
      </c>
      <c r="CT1883" s="823">
        <f t="shared" si="1780"/>
        <v>0</v>
      </c>
      <c r="CU1883" s="817">
        <f t="shared" si="1781"/>
        <v>0</v>
      </c>
      <c r="CV1883" s="817">
        <f t="shared" si="1782"/>
        <v>0</v>
      </c>
      <c r="CW1883" s="817">
        <f t="shared" si="1783"/>
        <v>0</v>
      </c>
      <c r="CX1883" s="817">
        <f t="shared" si="1784"/>
        <v>0</v>
      </c>
      <c r="CY1883" s="817"/>
      <c r="CZ1883" s="817">
        <f t="shared" si="1785"/>
        <v>0</v>
      </c>
      <c r="DA1883" s="817">
        <f t="shared" si="1786"/>
        <v>0</v>
      </c>
      <c r="DB1883" s="817"/>
      <c r="DC1883" s="822">
        <f t="shared" si="1797"/>
        <v>0</v>
      </c>
      <c r="DD1883" s="822">
        <f t="shared" si="1798"/>
        <v>0</v>
      </c>
    </row>
    <row r="1884" spans="1:108">
      <c r="A1884" s="379" t="s">
        <v>2949</v>
      </c>
      <c r="B1884" s="419" t="s">
        <v>2950</v>
      </c>
      <c r="C1884" s="57">
        <f t="shared" si="1799"/>
        <v>0</v>
      </c>
      <c r="D1884" s="372">
        <f t="shared" si="1800"/>
        <v>0</v>
      </c>
      <c r="E1884" s="58"/>
      <c r="F1884" s="59"/>
      <c r="G1884" s="60"/>
      <c r="H1884" s="145"/>
      <c r="I1884" s="146"/>
      <c r="J1884" s="146"/>
      <c r="K1884" s="146"/>
      <c r="L1884" s="146"/>
      <c r="M1884" s="146"/>
      <c r="N1884" s="146"/>
      <c r="O1884" s="146"/>
      <c r="P1884" s="146"/>
      <c r="Q1884" s="146"/>
      <c r="R1884" s="146"/>
      <c r="S1884" s="146"/>
      <c r="T1884" s="146"/>
      <c r="U1884" s="146"/>
      <c r="V1884" s="146"/>
      <c r="W1884" s="146"/>
      <c r="X1884" s="146"/>
      <c r="Y1884" s="146"/>
      <c r="Z1884" s="147"/>
      <c r="AA1884" s="58"/>
      <c r="AB1884" s="148"/>
      <c r="AC1884" s="59"/>
      <c r="AD1884" s="110"/>
      <c r="AE1884" s="148"/>
      <c r="AF1884" s="111"/>
      <c r="AG1884" s="149"/>
      <c r="AH1884" s="110"/>
      <c r="AI1884" s="111"/>
      <c r="AJ1884" s="149"/>
      <c r="AK1884" s="110"/>
      <c r="AL1884" s="111"/>
      <c r="AM1884" s="271"/>
      <c r="AN1884" s="271"/>
      <c r="AO1884" s="855" t="str">
        <f t="shared" si="1738"/>
        <v/>
      </c>
      <c r="BE1884" s="244"/>
      <c r="BF1884" s="244"/>
      <c r="BG1884" s="244"/>
      <c r="BH1884" s="244"/>
      <c r="CC1884" s="513" t="str">
        <f t="shared" si="1769"/>
        <v/>
      </c>
      <c r="CD1884" s="513" t="str">
        <f t="shared" si="1770"/>
        <v/>
      </c>
      <c r="CE1884" s="513" t="str">
        <f t="shared" si="1771"/>
        <v/>
      </c>
      <c r="CF1884" s="513" t="str">
        <f t="shared" si="1772"/>
        <v/>
      </c>
      <c r="CG1884" s="513" t="str">
        <f t="shared" si="1773"/>
        <v/>
      </c>
      <c r="CH1884" s="513" t="str">
        <f t="shared" si="1774"/>
        <v/>
      </c>
      <c r="CI1884" s="513" t="str">
        <f t="shared" si="1775"/>
        <v/>
      </c>
      <c r="CJ1884" s="513"/>
      <c r="CK1884" s="513" t="str">
        <f t="shared" si="1776"/>
        <v/>
      </c>
      <c r="CL1884" s="513" t="str">
        <f t="shared" si="1777"/>
        <v/>
      </c>
      <c r="CM1884" s="513"/>
      <c r="CN1884" s="513" t="str">
        <f t="shared" si="1795"/>
        <v/>
      </c>
      <c r="CO1884" s="513" t="str">
        <f t="shared" si="1796"/>
        <v/>
      </c>
      <c r="CR1884" s="822">
        <f t="shared" si="1778"/>
        <v>0</v>
      </c>
      <c r="CS1884" s="822">
        <f t="shared" si="1779"/>
        <v>0</v>
      </c>
      <c r="CT1884" s="823">
        <f t="shared" si="1780"/>
        <v>0</v>
      </c>
      <c r="CU1884" s="817">
        <f t="shared" si="1781"/>
        <v>0</v>
      </c>
      <c r="CV1884" s="817">
        <f t="shared" si="1782"/>
        <v>0</v>
      </c>
      <c r="CW1884" s="817">
        <f t="shared" si="1783"/>
        <v>0</v>
      </c>
      <c r="CX1884" s="817">
        <f t="shared" si="1784"/>
        <v>0</v>
      </c>
      <c r="CY1884" s="817"/>
      <c r="CZ1884" s="817">
        <f t="shared" si="1785"/>
        <v>0</v>
      </c>
      <c r="DA1884" s="817">
        <f t="shared" si="1786"/>
        <v>0</v>
      </c>
      <c r="DB1884" s="817"/>
      <c r="DC1884" s="822">
        <f t="shared" si="1797"/>
        <v>0</v>
      </c>
      <c r="DD1884" s="822">
        <f t="shared" si="1798"/>
        <v>0</v>
      </c>
    </row>
    <row r="1885" spans="1:108">
      <c r="A1885" s="379" t="s">
        <v>2951</v>
      </c>
      <c r="B1885" s="419" t="s">
        <v>2952</v>
      </c>
      <c r="C1885" s="57">
        <f t="shared" si="1799"/>
        <v>0</v>
      </c>
      <c r="D1885" s="372">
        <f t="shared" si="1800"/>
        <v>0</v>
      </c>
      <c r="E1885" s="58"/>
      <c r="F1885" s="59"/>
      <c r="G1885" s="60"/>
      <c r="H1885" s="145"/>
      <c r="I1885" s="146"/>
      <c r="J1885" s="146"/>
      <c r="K1885" s="146"/>
      <c r="L1885" s="146"/>
      <c r="M1885" s="146"/>
      <c r="N1885" s="146"/>
      <c r="O1885" s="146"/>
      <c r="P1885" s="146"/>
      <c r="Q1885" s="146"/>
      <c r="R1885" s="146"/>
      <c r="S1885" s="146"/>
      <c r="T1885" s="146"/>
      <c r="U1885" s="146"/>
      <c r="V1885" s="146"/>
      <c r="W1885" s="146"/>
      <c r="X1885" s="146"/>
      <c r="Y1885" s="146"/>
      <c r="Z1885" s="147"/>
      <c r="AA1885" s="58"/>
      <c r="AB1885" s="148"/>
      <c r="AC1885" s="59"/>
      <c r="AD1885" s="110"/>
      <c r="AE1885" s="148"/>
      <c r="AF1885" s="111"/>
      <c r="AG1885" s="149"/>
      <c r="AH1885" s="110"/>
      <c r="AI1885" s="111"/>
      <c r="AJ1885" s="149"/>
      <c r="AK1885" s="110"/>
      <c r="AL1885" s="111"/>
      <c r="AM1885" s="271"/>
      <c r="AN1885" s="271"/>
      <c r="AO1885" s="855" t="str">
        <f t="shared" si="1738"/>
        <v/>
      </c>
      <c r="BE1885" s="244"/>
      <c r="BF1885" s="244"/>
      <c r="BG1885" s="244"/>
      <c r="BH1885" s="244"/>
      <c r="CC1885" s="513" t="str">
        <f t="shared" si="1769"/>
        <v/>
      </c>
      <c r="CD1885" s="513" t="str">
        <f t="shared" si="1770"/>
        <v/>
      </c>
      <c r="CE1885" s="513" t="str">
        <f t="shared" si="1771"/>
        <v/>
      </c>
      <c r="CF1885" s="513" t="str">
        <f t="shared" si="1772"/>
        <v/>
      </c>
      <c r="CG1885" s="513" t="str">
        <f t="shared" si="1773"/>
        <v/>
      </c>
      <c r="CH1885" s="513" t="str">
        <f t="shared" si="1774"/>
        <v/>
      </c>
      <c r="CI1885" s="513" t="str">
        <f t="shared" si="1775"/>
        <v/>
      </c>
      <c r="CJ1885" s="513"/>
      <c r="CK1885" s="513" t="str">
        <f t="shared" si="1776"/>
        <v/>
      </c>
      <c r="CL1885" s="513" t="str">
        <f t="shared" si="1777"/>
        <v/>
      </c>
      <c r="CM1885" s="513"/>
      <c r="CN1885" s="513" t="str">
        <f t="shared" si="1795"/>
        <v/>
      </c>
      <c r="CO1885" s="513" t="str">
        <f t="shared" si="1796"/>
        <v/>
      </c>
      <c r="CR1885" s="822">
        <f t="shared" si="1778"/>
        <v>0</v>
      </c>
      <c r="CS1885" s="822">
        <f t="shared" si="1779"/>
        <v>0</v>
      </c>
      <c r="CT1885" s="823">
        <f t="shared" si="1780"/>
        <v>0</v>
      </c>
      <c r="CU1885" s="817">
        <f t="shared" si="1781"/>
        <v>0</v>
      </c>
      <c r="CV1885" s="817">
        <f t="shared" si="1782"/>
        <v>0</v>
      </c>
      <c r="CW1885" s="817">
        <f t="shared" si="1783"/>
        <v>0</v>
      </c>
      <c r="CX1885" s="817">
        <f t="shared" si="1784"/>
        <v>0</v>
      </c>
      <c r="CY1885" s="817"/>
      <c r="CZ1885" s="817">
        <f t="shared" si="1785"/>
        <v>0</v>
      </c>
      <c r="DA1885" s="817">
        <f t="shared" si="1786"/>
        <v>0</v>
      </c>
      <c r="DB1885" s="817"/>
      <c r="DC1885" s="822">
        <f t="shared" si="1797"/>
        <v>0</v>
      </c>
      <c r="DD1885" s="822">
        <f t="shared" si="1798"/>
        <v>0</v>
      </c>
    </row>
    <row r="1886" spans="1:108">
      <c r="A1886" s="379" t="s">
        <v>2953</v>
      </c>
      <c r="B1886" s="419" t="s">
        <v>2954</v>
      </c>
      <c r="C1886" s="57">
        <f t="shared" si="1799"/>
        <v>0</v>
      </c>
      <c r="D1886" s="372">
        <f t="shared" si="1800"/>
        <v>0</v>
      </c>
      <c r="E1886" s="58"/>
      <c r="F1886" s="59"/>
      <c r="G1886" s="60"/>
      <c r="H1886" s="145"/>
      <c r="I1886" s="146"/>
      <c r="J1886" s="146"/>
      <c r="K1886" s="146"/>
      <c r="L1886" s="146"/>
      <c r="M1886" s="146"/>
      <c r="N1886" s="146"/>
      <c r="O1886" s="146"/>
      <c r="P1886" s="146"/>
      <c r="Q1886" s="146"/>
      <c r="R1886" s="146"/>
      <c r="S1886" s="146"/>
      <c r="T1886" s="146"/>
      <c r="U1886" s="146"/>
      <c r="V1886" s="146"/>
      <c r="W1886" s="146"/>
      <c r="X1886" s="146"/>
      <c r="Y1886" s="146"/>
      <c r="Z1886" s="147"/>
      <c r="AA1886" s="58"/>
      <c r="AB1886" s="148"/>
      <c r="AC1886" s="59"/>
      <c r="AD1886" s="110"/>
      <c r="AE1886" s="148"/>
      <c r="AF1886" s="111"/>
      <c r="AG1886" s="149"/>
      <c r="AH1886" s="110"/>
      <c r="AI1886" s="111"/>
      <c r="AJ1886" s="149"/>
      <c r="AK1886" s="110"/>
      <c r="AL1886" s="111"/>
      <c r="AM1886" s="271"/>
      <c r="AN1886" s="271"/>
      <c r="AO1886" s="855" t="str">
        <f t="shared" ref="AO1886:AO1891" si="1801">CC1886&amp;CD1886&amp;CE1886&amp;CF1886&amp;CG1886&amp;CH1886&amp;CI1886&amp;CJ1886&amp;CK1886&amp;CL1886&amp;CM1886&amp;CN1886&amp;CO1886</f>
        <v/>
      </c>
      <c r="BE1886" s="244"/>
      <c r="BF1886" s="244"/>
      <c r="BG1886" s="244"/>
      <c r="BH1886" s="244"/>
      <c r="CC1886" s="513" t="str">
        <f t="shared" ref="CC1886:CC1891" si="1802">IF(AND($C1886&gt;0,AA1886="")," * No olvide digitar la variable "&amp;$AA$8&amp;""&amp;": Atención Cerrada. Digite Cero si no tiene.","")</f>
        <v/>
      </c>
      <c r="CD1886" s="513" t="str">
        <f t="shared" ref="CD1886:CD1891" si="1803">IF(AND($C1886&gt;0,AB1886="")," * No olvide digitar la variable "&amp;$AA$8&amp;""&amp;": Atención Abierta. Digite Cero si no tiene.","")</f>
        <v/>
      </c>
      <c r="CE1886" s="513" t="str">
        <f t="shared" ref="CE1886:CE1891" si="1804">IF(AND($C1886&gt;0,AC1886="")," * No olvide digitar la variable "&amp;$AA$8&amp;""&amp;": Emergencia. Digite Cero si no tiene.","")</f>
        <v/>
      </c>
      <c r="CF1886" s="513" t="str">
        <f t="shared" ref="CF1886:CF1891" si="1805">IF(AND(C1886&lt;AA1886+AB1886+AC1886)," * La Suma de la variable "&amp;$AA$8&amp;""&amp;" no puede ser mayor al Total.","")</f>
        <v/>
      </c>
      <c r="CG1886" s="513" t="str">
        <f t="shared" ref="CG1886:CG1891" si="1806">IF(AND($C1886&gt;0,AD1886="")," * No olvide digitar la variable "&amp;$AD$8&amp;""&amp;": Honorarios. Digite Cero si no tiene.","")</f>
        <v/>
      </c>
      <c r="CH1886" s="513" t="str">
        <f t="shared" ref="CH1886:CH1891" si="1807">IF(AND($C1886&gt;0,AE1886="")," * No olvide digitar la variable "&amp;$AD$8&amp;""&amp;": Convenios. Digite Cero si no tiene.","")</f>
        <v/>
      </c>
      <c r="CI1886" s="513" t="str">
        <f t="shared" ref="CI1886:CI1891" si="1808">IF(AND($C1886&gt;0,AF1886="")," * No olvide digitar la variable "&amp;$AD$8&amp;""&amp;": Consultores de llamada. Digite Cero si no tiene.","")</f>
        <v/>
      </c>
      <c r="CJ1886" s="513"/>
      <c r="CK1886" s="513" t="str">
        <f t="shared" ref="CK1886:CK1891" si="1809">IF(AND($C1886&gt;0,AH1886="")," * No olvide digitar la variable "&amp;$AH$8&amp;""&amp;" Al Sistema. Digite Cero si no tiene.","")</f>
        <v/>
      </c>
      <c r="CL1886" s="513" t="str">
        <f t="shared" ref="CL1886:CL1891" si="1810">IF(AND($C1886&gt;0,AI1886="")," * No olvide digitar la variable "&amp;$AH$8&amp;""&amp;" al Extrasistema. Digite Cero si no tiene.","")</f>
        <v/>
      </c>
      <c r="CM1886" s="513"/>
      <c r="CN1886" s="513" t="str">
        <f t="shared" si="1795"/>
        <v/>
      </c>
      <c r="CO1886" s="513" t="str">
        <f t="shared" si="1796"/>
        <v/>
      </c>
      <c r="CR1886" s="822">
        <f t="shared" ref="CR1886:CR1891" si="1811">IF(AND($C1886&gt;0,AA1886=""),1,0)</f>
        <v>0</v>
      </c>
      <c r="CS1886" s="822">
        <f t="shared" ref="CS1886:CS1891" si="1812">IF(AND($C1886&gt;0,AB1886=""),1,0)</f>
        <v>0</v>
      </c>
      <c r="CT1886" s="823">
        <f t="shared" ref="CT1886:CT1891" si="1813">IF(AND($C1886&gt;0,AC1886=""),1,0)</f>
        <v>0</v>
      </c>
      <c r="CU1886" s="817">
        <f t="shared" ref="CU1886:CU1891" si="1814">IF(AND(C1886&lt;AA1886+AB1886+AC1886),1,0)</f>
        <v>0</v>
      </c>
      <c r="CV1886" s="817">
        <f t="shared" ref="CV1886:CV1891" si="1815">IF(AND($C1886&gt;0,AD1886=""),1,0)</f>
        <v>0</v>
      </c>
      <c r="CW1886" s="817">
        <f t="shared" ref="CW1886:CW1891" si="1816">IF(AND($C1886&gt;0,AE1886=""),1,0)</f>
        <v>0</v>
      </c>
      <c r="CX1886" s="817">
        <f t="shared" ref="CX1886:CX1891" si="1817">IF(AND($C1886&gt;0,AF1886=""),1,0)</f>
        <v>0</v>
      </c>
      <c r="CY1886" s="817"/>
      <c r="CZ1886" s="817">
        <f t="shared" ref="CZ1886:CZ1891" si="1818">IF(AND($C1886&gt;0,AH1886=""),1,0)</f>
        <v>0</v>
      </c>
      <c r="DA1886" s="817">
        <f t="shared" ref="DA1886:DA1891" si="1819">IF(AND($C1886&gt;0,AI1886=""),1,0)</f>
        <v>0</v>
      </c>
      <c r="DB1886" s="817"/>
      <c r="DC1886" s="822">
        <f t="shared" si="1797"/>
        <v>0</v>
      </c>
      <c r="DD1886" s="822">
        <f t="shared" si="1798"/>
        <v>0</v>
      </c>
    </row>
    <row r="1887" spans="1:108">
      <c r="A1887" s="379" t="s">
        <v>2955</v>
      </c>
      <c r="B1887" s="419" t="s">
        <v>2956</v>
      </c>
      <c r="C1887" s="57">
        <f t="shared" si="1799"/>
        <v>0</v>
      </c>
      <c r="D1887" s="372">
        <f t="shared" si="1800"/>
        <v>0</v>
      </c>
      <c r="E1887" s="58"/>
      <c r="F1887" s="59"/>
      <c r="G1887" s="60"/>
      <c r="H1887" s="145"/>
      <c r="I1887" s="146"/>
      <c r="J1887" s="146"/>
      <c r="K1887" s="146"/>
      <c r="L1887" s="146"/>
      <c r="M1887" s="146"/>
      <c r="N1887" s="146"/>
      <c r="O1887" s="146"/>
      <c r="P1887" s="146"/>
      <c r="Q1887" s="146"/>
      <c r="R1887" s="146"/>
      <c r="S1887" s="146"/>
      <c r="T1887" s="146"/>
      <c r="U1887" s="146"/>
      <c r="V1887" s="146"/>
      <c r="W1887" s="146"/>
      <c r="X1887" s="146"/>
      <c r="Y1887" s="146"/>
      <c r="Z1887" s="147"/>
      <c r="AA1887" s="58"/>
      <c r="AB1887" s="148"/>
      <c r="AC1887" s="59"/>
      <c r="AD1887" s="110"/>
      <c r="AE1887" s="148"/>
      <c r="AF1887" s="111"/>
      <c r="AG1887" s="149"/>
      <c r="AH1887" s="110"/>
      <c r="AI1887" s="111"/>
      <c r="AJ1887" s="149"/>
      <c r="AK1887" s="110"/>
      <c r="AL1887" s="111"/>
      <c r="AM1887" s="271"/>
      <c r="AN1887" s="271"/>
      <c r="AO1887" s="855" t="str">
        <f t="shared" si="1801"/>
        <v/>
      </c>
      <c r="BE1887" s="244"/>
      <c r="BF1887" s="244"/>
      <c r="BG1887" s="244"/>
      <c r="BH1887" s="244"/>
      <c r="CC1887" s="513" t="str">
        <f t="shared" si="1802"/>
        <v/>
      </c>
      <c r="CD1887" s="513" t="str">
        <f t="shared" si="1803"/>
        <v/>
      </c>
      <c r="CE1887" s="513" t="str">
        <f t="shared" si="1804"/>
        <v/>
      </c>
      <c r="CF1887" s="513" t="str">
        <f t="shared" si="1805"/>
        <v/>
      </c>
      <c r="CG1887" s="513" t="str">
        <f t="shared" si="1806"/>
        <v/>
      </c>
      <c r="CH1887" s="513" t="str">
        <f t="shared" si="1807"/>
        <v/>
      </c>
      <c r="CI1887" s="513" t="str">
        <f t="shared" si="1808"/>
        <v/>
      </c>
      <c r="CJ1887" s="513"/>
      <c r="CK1887" s="513" t="str">
        <f t="shared" si="1809"/>
        <v/>
      </c>
      <c r="CL1887" s="513" t="str">
        <f t="shared" si="1810"/>
        <v/>
      </c>
      <c r="CM1887" s="513"/>
      <c r="CN1887" s="513" t="str">
        <f t="shared" si="1795"/>
        <v/>
      </c>
      <c r="CO1887" s="513" t="str">
        <f t="shared" si="1796"/>
        <v/>
      </c>
      <c r="CR1887" s="822">
        <f t="shared" si="1811"/>
        <v>0</v>
      </c>
      <c r="CS1887" s="822">
        <f t="shared" si="1812"/>
        <v>0</v>
      </c>
      <c r="CT1887" s="823">
        <f t="shared" si="1813"/>
        <v>0</v>
      </c>
      <c r="CU1887" s="817">
        <f t="shared" si="1814"/>
        <v>0</v>
      </c>
      <c r="CV1887" s="817">
        <f t="shared" si="1815"/>
        <v>0</v>
      </c>
      <c r="CW1887" s="817">
        <f t="shared" si="1816"/>
        <v>0</v>
      </c>
      <c r="CX1887" s="817">
        <f t="shared" si="1817"/>
        <v>0</v>
      </c>
      <c r="CY1887" s="817"/>
      <c r="CZ1887" s="817">
        <f t="shared" si="1818"/>
        <v>0</v>
      </c>
      <c r="DA1887" s="817">
        <f t="shared" si="1819"/>
        <v>0</v>
      </c>
      <c r="DB1887" s="817"/>
      <c r="DC1887" s="822">
        <f t="shared" si="1797"/>
        <v>0</v>
      </c>
      <c r="DD1887" s="822">
        <f t="shared" si="1798"/>
        <v>0</v>
      </c>
    </row>
    <row r="1888" spans="1:108">
      <c r="A1888" s="379" t="s">
        <v>2957</v>
      </c>
      <c r="B1888" s="419" t="s">
        <v>2958</v>
      </c>
      <c r="C1888" s="57">
        <f t="shared" si="1799"/>
        <v>0</v>
      </c>
      <c r="D1888" s="372">
        <f t="shared" si="1800"/>
        <v>0</v>
      </c>
      <c r="E1888" s="58"/>
      <c r="F1888" s="59"/>
      <c r="G1888" s="60"/>
      <c r="H1888" s="145"/>
      <c r="I1888" s="146"/>
      <c r="J1888" s="146"/>
      <c r="K1888" s="146"/>
      <c r="L1888" s="146"/>
      <c r="M1888" s="146"/>
      <c r="N1888" s="146"/>
      <c r="O1888" s="146"/>
      <c r="P1888" s="146"/>
      <c r="Q1888" s="146"/>
      <c r="R1888" s="146"/>
      <c r="S1888" s="146"/>
      <c r="T1888" s="146"/>
      <c r="U1888" s="146"/>
      <c r="V1888" s="146"/>
      <c r="W1888" s="146"/>
      <c r="X1888" s="146"/>
      <c r="Y1888" s="146"/>
      <c r="Z1888" s="147"/>
      <c r="AA1888" s="58"/>
      <c r="AB1888" s="148"/>
      <c r="AC1888" s="59"/>
      <c r="AD1888" s="110"/>
      <c r="AE1888" s="148"/>
      <c r="AF1888" s="111"/>
      <c r="AG1888" s="149"/>
      <c r="AH1888" s="110"/>
      <c r="AI1888" s="111"/>
      <c r="AJ1888" s="149"/>
      <c r="AK1888" s="110"/>
      <c r="AL1888" s="111"/>
      <c r="AM1888" s="271"/>
      <c r="AN1888" s="271"/>
      <c r="AO1888" s="855" t="str">
        <f t="shared" si="1801"/>
        <v/>
      </c>
      <c r="BE1888" s="244"/>
      <c r="BF1888" s="244"/>
      <c r="BG1888" s="244"/>
      <c r="BH1888" s="244"/>
      <c r="CC1888" s="513" t="str">
        <f t="shared" si="1802"/>
        <v/>
      </c>
      <c r="CD1888" s="513" t="str">
        <f t="shared" si="1803"/>
        <v/>
      </c>
      <c r="CE1888" s="513" t="str">
        <f t="shared" si="1804"/>
        <v/>
      </c>
      <c r="CF1888" s="513" t="str">
        <f t="shared" si="1805"/>
        <v/>
      </c>
      <c r="CG1888" s="513" t="str">
        <f t="shared" si="1806"/>
        <v/>
      </c>
      <c r="CH1888" s="513" t="str">
        <f t="shared" si="1807"/>
        <v/>
      </c>
      <c r="CI1888" s="513" t="str">
        <f t="shared" si="1808"/>
        <v/>
      </c>
      <c r="CJ1888" s="513"/>
      <c r="CK1888" s="513" t="str">
        <f t="shared" si="1809"/>
        <v/>
      </c>
      <c r="CL1888" s="513" t="str">
        <f t="shared" si="1810"/>
        <v/>
      </c>
      <c r="CM1888" s="513"/>
      <c r="CN1888" s="513" t="str">
        <f t="shared" si="1795"/>
        <v/>
      </c>
      <c r="CO1888" s="513" t="str">
        <f t="shared" si="1796"/>
        <v/>
      </c>
      <c r="CR1888" s="822">
        <f t="shared" si="1811"/>
        <v>0</v>
      </c>
      <c r="CS1888" s="822">
        <f t="shared" si="1812"/>
        <v>0</v>
      </c>
      <c r="CT1888" s="823">
        <f t="shared" si="1813"/>
        <v>0</v>
      </c>
      <c r="CU1888" s="817">
        <f t="shared" si="1814"/>
        <v>0</v>
      </c>
      <c r="CV1888" s="817">
        <f t="shared" si="1815"/>
        <v>0</v>
      </c>
      <c r="CW1888" s="817">
        <f t="shared" si="1816"/>
        <v>0</v>
      </c>
      <c r="CX1888" s="817">
        <f t="shared" si="1817"/>
        <v>0</v>
      </c>
      <c r="CY1888" s="817"/>
      <c r="CZ1888" s="817">
        <f t="shared" si="1818"/>
        <v>0</v>
      </c>
      <c r="DA1888" s="817">
        <f t="shared" si="1819"/>
        <v>0</v>
      </c>
      <c r="DB1888" s="817"/>
      <c r="DC1888" s="822">
        <f t="shared" si="1797"/>
        <v>0</v>
      </c>
      <c r="DD1888" s="822">
        <f t="shared" si="1798"/>
        <v>0</v>
      </c>
    </row>
    <row r="1889" spans="1:108">
      <c r="A1889" s="379" t="s">
        <v>2959</v>
      </c>
      <c r="B1889" s="419" t="s">
        <v>2960</v>
      </c>
      <c r="C1889" s="57">
        <f t="shared" si="1799"/>
        <v>0</v>
      </c>
      <c r="D1889" s="372">
        <f t="shared" si="1800"/>
        <v>0</v>
      </c>
      <c r="E1889" s="58"/>
      <c r="F1889" s="59"/>
      <c r="G1889" s="60"/>
      <c r="H1889" s="145"/>
      <c r="I1889" s="146"/>
      <c r="J1889" s="146"/>
      <c r="K1889" s="146"/>
      <c r="L1889" s="146"/>
      <c r="M1889" s="146"/>
      <c r="N1889" s="146"/>
      <c r="O1889" s="146"/>
      <c r="P1889" s="146"/>
      <c r="Q1889" s="146"/>
      <c r="R1889" s="146"/>
      <c r="S1889" s="146"/>
      <c r="T1889" s="146"/>
      <c r="U1889" s="146"/>
      <c r="V1889" s="146"/>
      <c r="W1889" s="146"/>
      <c r="X1889" s="146"/>
      <c r="Y1889" s="146"/>
      <c r="Z1889" s="147"/>
      <c r="AA1889" s="58"/>
      <c r="AB1889" s="148"/>
      <c r="AC1889" s="59"/>
      <c r="AD1889" s="110"/>
      <c r="AE1889" s="148"/>
      <c r="AF1889" s="111"/>
      <c r="AG1889" s="149"/>
      <c r="AH1889" s="110"/>
      <c r="AI1889" s="111"/>
      <c r="AJ1889" s="149"/>
      <c r="AK1889" s="110"/>
      <c r="AL1889" s="111"/>
      <c r="AM1889" s="271"/>
      <c r="AN1889" s="271"/>
      <c r="AO1889" s="855" t="str">
        <f t="shared" si="1801"/>
        <v/>
      </c>
      <c r="BE1889" s="244"/>
      <c r="BF1889" s="244"/>
      <c r="BG1889" s="244"/>
      <c r="BH1889" s="244"/>
      <c r="CC1889" s="513" t="str">
        <f t="shared" si="1802"/>
        <v/>
      </c>
      <c r="CD1889" s="513" t="str">
        <f t="shared" si="1803"/>
        <v/>
      </c>
      <c r="CE1889" s="513" t="str">
        <f t="shared" si="1804"/>
        <v/>
      </c>
      <c r="CF1889" s="513" t="str">
        <f t="shared" si="1805"/>
        <v/>
      </c>
      <c r="CG1889" s="513" t="str">
        <f t="shared" si="1806"/>
        <v/>
      </c>
      <c r="CH1889" s="513" t="str">
        <f t="shared" si="1807"/>
        <v/>
      </c>
      <c r="CI1889" s="513" t="str">
        <f t="shared" si="1808"/>
        <v/>
      </c>
      <c r="CJ1889" s="513"/>
      <c r="CK1889" s="513" t="str">
        <f t="shared" si="1809"/>
        <v/>
      </c>
      <c r="CL1889" s="513" t="str">
        <f t="shared" si="1810"/>
        <v/>
      </c>
      <c r="CM1889" s="513"/>
      <c r="CN1889" s="513" t="str">
        <f t="shared" si="1795"/>
        <v/>
      </c>
      <c r="CO1889" s="513" t="str">
        <f t="shared" si="1796"/>
        <v/>
      </c>
      <c r="CR1889" s="822">
        <f t="shared" si="1811"/>
        <v>0</v>
      </c>
      <c r="CS1889" s="822">
        <f t="shared" si="1812"/>
        <v>0</v>
      </c>
      <c r="CT1889" s="823">
        <f t="shared" si="1813"/>
        <v>0</v>
      </c>
      <c r="CU1889" s="817">
        <f t="shared" si="1814"/>
        <v>0</v>
      </c>
      <c r="CV1889" s="817">
        <f t="shared" si="1815"/>
        <v>0</v>
      </c>
      <c r="CW1889" s="817">
        <f t="shared" si="1816"/>
        <v>0</v>
      </c>
      <c r="CX1889" s="817">
        <f t="shared" si="1817"/>
        <v>0</v>
      </c>
      <c r="CY1889" s="817"/>
      <c r="CZ1889" s="817">
        <f t="shared" si="1818"/>
        <v>0</v>
      </c>
      <c r="DA1889" s="817">
        <f t="shared" si="1819"/>
        <v>0</v>
      </c>
      <c r="DB1889" s="817"/>
      <c r="DC1889" s="822">
        <f t="shared" si="1797"/>
        <v>0</v>
      </c>
      <c r="DD1889" s="822">
        <f t="shared" si="1798"/>
        <v>0</v>
      </c>
    </row>
    <row r="1890" spans="1:108">
      <c r="A1890" s="379" t="s">
        <v>2961</v>
      </c>
      <c r="B1890" s="419" t="s">
        <v>2962</v>
      </c>
      <c r="C1890" s="57">
        <f t="shared" si="1799"/>
        <v>0</v>
      </c>
      <c r="D1890" s="372">
        <f t="shared" si="1800"/>
        <v>0</v>
      </c>
      <c r="E1890" s="58"/>
      <c r="F1890" s="59"/>
      <c r="G1890" s="60"/>
      <c r="H1890" s="145"/>
      <c r="I1890" s="146"/>
      <c r="J1890" s="146"/>
      <c r="K1890" s="146"/>
      <c r="L1890" s="146"/>
      <c r="M1890" s="146"/>
      <c r="N1890" s="146"/>
      <c r="O1890" s="146"/>
      <c r="P1890" s="146"/>
      <c r="Q1890" s="146"/>
      <c r="R1890" s="146"/>
      <c r="S1890" s="146"/>
      <c r="T1890" s="146"/>
      <c r="U1890" s="146"/>
      <c r="V1890" s="146"/>
      <c r="W1890" s="146"/>
      <c r="X1890" s="146"/>
      <c r="Y1890" s="146"/>
      <c r="Z1890" s="147"/>
      <c r="AA1890" s="58"/>
      <c r="AB1890" s="148"/>
      <c r="AC1890" s="59"/>
      <c r="AD1890" s="110"/>
      <c r="AE1890" s="148"/>
      <c r="AF1890" s="111"/>
      <c r="AG1890" s="149"/>
      <c r="AH1890" s="110"/>
      <c r="AI1890" s="111"/>
      <c r="AJ1890" s="149"/>
      <c r="AK1890" s="110"/>
      <c r="AL1890" s="111"/>
      <c r="AM1890" s="271"/>
      <c r="AN1890" s="271"/>
      <c r="AO1890" s="855" t="str">
        <f t="shared" si="1801"/>
        <v/>
      </c>
      <c r="BE1890" s="244"/>
      <c r="BF1890" s="244"/>
      <c r="BG1890" s="244"/>
      <c r="BH1890" s="244"/>
      <c r="CC1890" s="513" t="str">
        <f t="shared" si="1802"/>
        <v/>
      </c>
      <c r="CD1890" s="513" t="str">
        <f t="shared" si="1803"/>
        <v/>
      </c>
      <c r="CE1890" s="513" t="str">
        <f t="shared" si="1804"/>
        <v/>
      </c>
      <c r="CF1890" s="513" t="str">
        <f t="shared" si="1805"/>
        <v/>
      </c>
      <c r="CG1890" s="513" t="str">
        <f t="shared" si="1806"/>
        <v/>
      </c>
      <c r="CH1890" s="513" t="str">
        <f t="shared" si="1807"/>
        <v/>
      </c>
      <c r="CI1890" s="513" t="str">
        <f t="shared" si="1808"/>
        <v/>
      </c>
      <c r="CJ1890" s="513"/>
      <c r="CK1890" s="513" t="str">
        <f t="shared" si="1809"/>
        <v/>
      </c>
      <c r="CL1890" s="513" t="str">
        <f t="shared" si="1810"/>
        <v/>
      </c>
      <c r="CM1890" s="513"/>
      <c r="CN1890" s="513" t="str">
        <f t="shared" si="1795"/>
        <v/>
      </c>
      <c r="CO1890" s="513" t="str">
        <f t="shared" si="1796"/>
        <v/>
      </c>
      <c r="CR1890" s="822">
        <f t="shared" si="1811"/>
        <v>0</v>
      </c>
      <c r="CS1890" s="822">
        <f t="shared" si="1812"/>
        <v>0</v>
      </c>
      <c r="CT1890" s="823">
        <f t="shared" si="1813"/>
        <v>0</v>
      </c>
      <c r="CU1890" s="817">
        <f t="shared" si="1814"/>
        <v>0</v>
      </c>
      <c r="CV1890" s="817">
        <f t="shared" si="1815"/>
        <v>0</v>
      </c>
      <c r="CW1890" s="817">
        <f t="shared" si="1816"/>
        <v>0</v>
      </c>
      <c r="CX1890" s="817">
        <f t="shared" si="1817"/>
        <v>0</v>
      </c>
      <c r="CY1890" s="817"/>
      <c r="CZ1890" s="817">
        <f t="shared" si="1818"/>
        <v>0</v>
      </c>
      <c r="DA1890" s="817">
        <f t="shared" si="1819"/>
        <v>0</v>
      </c>
      <c r="DB1890" s="817"/>
      <c r="DC1890" s="822">
        <f t="shared" si="1797"/>
        <v>0</v>
      </c>
      <c r="DD1890" s="822">
        <f t="shared" si="1798"/>
        <v>0</v>
      </c>
    </row>
    <row r="1891" spans="1:108">
      <c r="A1891" s="379" t="s">
        <v>2963</v>
      </c>
      <c r="B1891" s="419" t="s">
        <v>2964</v>
      </c>
      <c r="C1891" s="57">
        <f t="shared" si="1799"/>
        <v>0</v>
      </c>
      <c r="D1891" s="372">
        <f t="shared" si="1800"/>
        <v>0</v>
      </c>
      <c r="E1891" s="58"/>
      <c r="F1891" s="59"/>
      <c r="G1891" s="60"/>
      <c r="H1891" s="145"/>
      <c r="I1891" s="146"/>
      <c r="J1891" s="146"/>
      <c r="K1891" s="146"/>
      <c r="L1891" s="146"/>
      <c r="M1891" s="146"/>
      <c r="N1891" s="146"/>
      <c r="O1891" s="146"/>
      <c r="P1891" s="146"/>
      <c r="Q1891" s="146"/>
      <c r="R1891" s="146"/>
      <c r="S1891" s="146"/>
      <c r="T1891" s="146"/>
      <c r="U1891" s="146"/>
      <c r="V1891" s="146"/>
      <c r="W1891" s="146"/>
      <c r="X1891" s="146"/>
      <c r="Y1891" s="146"/>
      <c r="Z1891" s="147"/>
      <c r="AA1891" s="58"/>
      <c r="AB1891" s="148"/>
      <c r="AC1891" s="59"/>
      <c r="AD1891" s="110"/>
      <c r="AE1891" s="148"/>
      <c r="AF1891" s="111"/>
      <c r="AG1891" s="149"/>
      <c r="AH1891" s="110"/>
      <c r="AI1891" s="111"/>
      <c r="AJ1891" s="149"/>
      <c r="AK1891" s="110"/>
      <c r="AL1891" s="111"/>
      <c r="AM1891" s="271"/>
      <c r="AN1891" s="271"/>
      <c r="AO1891" s="855" t="str">
        <f t="shared" si="1801"/>
        <v/>
      </c>
      <c r="BE1891" s="244"/>
      <c r="BF1891" s="244"/>
      <c r="BG1891" s="244"/>
      <c r="BH1891" s="244"/>
      <c r="CC1891" s="513" t="str">
        <f t="shared" si="1802"/>
        <v/>
      </c>
      <c r="CD1891" s="513" t="str">
        <f t="shared" si="1803"/>
        <v/>
      </c>
      <c r="CE1891" s="513" t="str">
        <f t="shared" si="1804"/>
        <v/>
      </c>
      <c r="CF1891" s="513" t="str">
        <f t="shared" si="1805"/>
        <v/>
      </c>
      <c r="CG1891" s="513" t="str">
        <f t="shared" si="1806"/>
        <v/>
      </c>
      <c r="CH1891" s="513" t="str">
        <f t="shared" si="1807"/>
        <v/>
      </c>
      <c r="CI1891" s="513" t="str">
        <f t="shared" si="1808"/>
        <v/>
      </c>
      <c r="CJ1891" s="513"/>
      <c r="CK1891" s="513" t="str">
        <f t="shared" si="1809"/>
        <v/>
      </c>
      <c r="CL1891" s="513" t="str">
        <f t="shared" si="1810"/>
        <v/>
      </c>
      <c r="CM1891" s="513"/>
      <c r="CN1891" s="513" t="str">
        <f t="shared" si="1795"/>
        <v/>
      </c>
      <c r="CO1891" s="513" t="str">
        <f t="shared" si="1796"/>
        <v/>
      </c>
      <c r="CR1891" s="822">
        <f t="shared" si="1811"/>
        <v>0</v>
      </c>
      <c r="CS1891" s="822">
        <f t="shared" si="1812"/>
        <v>0</v>
      </c>
      <c r="CT1891" s="823">
        <f t="shared" si="1813"/>
        <v>0</v>
      </c>
      <c r="CU1891" s="817">
        <f t="shared" si="1814"/>
        <v>0</v>
      </c>
      <c r="CV1891" s="817">
        <f t="shared" si="1815"/>
        <v>0</v>
      </c>
      <c r="CW1891" s="817">
        <f t="shared" si="1816"/>
        <v>0</v>
      </c>
      <c r="CX1891" s="817">
        <f t="shared" si="1817"/>
        <v>0</v>
      </c>
      <c r="CY1891" s="817"/>
      <c r="CZ1891" s="817">
        <f t="shared" si="1818"/>
        <v>0</v>
      </c>
      <c r="DA1891" s="817">
        <f t="shared" si="1819"/>
        <v>0</v>
      </c>
      <c r="DB1891" s="817"/>
      <c r="DC1891" s="822">
        <f t="shared" si="1797"/>
        <v>0</v>
      </c>
      <c r="DD1891" s="822">
        <f t="shared" si="1798"/>
        <v>0</v>
      </c>
    </row>
    <row r="1892" spans="1:108">
      <c r="A1892" s="423" t="s">
        <v>2965</v>
      </c>
      <c r="B1892" s="481" t="s">
        <v>2966</v>
      </c>
      <c r="C1892" s="77">
        <f>SUM(D1892+G1892)</f>
        <v>0</v>
      </c>
      <c r="D1892" s="375">
        <f>SUM(E1892:F1892)</f>
        <v>0</v>
      </c>
      <c r="E1892" s="78"/>
      <c r="F1892" s="79"/>
      <c r="G1892" s="80"/>
      <c r="H1892" s="152"/>
      <c r="I1892" s="153"/>
      <c r="J1892" s="153"/>
      <c r="K1892" s="153"/>
      <c r="L1892" s="153"/>
      <c r="M1892" s="153"/>
      <c r="N1892" s="153"/>
      <c r="O1892" s="153"/>
      <c r="P1892" s="153"/>
      <c r="Q1892" s="153"/>
      <c r="R1892" s="153"/>
      <c r="S1892" s="153"/>
      <c r="T1892" s="153"/>
      <c r="U1892" s="153"/>
      <c r="V1892" s="153"/>
      <c r="W1892" s="153"/>
      <c r="X1892" s="153"/>
      <c r="Y1892" s="153"/>
      <c r="Z1892" s="154"/>
      <c r="AA1892" s="78"/>
      <c r="AB1892" s="155"/>
      <c r="AC1892" s="79"/>
      <c r="AD1892" s="156"/>
      <c r="AE1892" s="155"/>
      <c r="AF1892" s="157"/>
      <c r="AG1892" s="158"/>
      <c r="AH1892" s="156"/>
      <c r="AI1892" s="157"/>
      <c r="AJ1892" s="158"/>
      <c r="AK1892" s="156"/>
      <c r="AL1892" s="157"/>
      <c r="AM1892" s="271"/>
      <c r="AN1892" s="271"/>
      <c r="AO1892" s="855" t="str">
        <f>CC1892&amp;CD1892&amp;CE1892&amp;CF1892&amp;CG1892&amp;CH1892&amp;CI1892&amp;CJ1892&amp;CK1892&amp;CL1892&amp;CM1892&amp;CN1892&amp;CO1892</f>
        <v/>
      </c>
      <c r="BE1892" s="244"/>
      <c r="BF1892" s="244"/>
      <c r="BG1892" s="244"/>
      <c r="BH1892" s="244"/>
      <c r="CC1892" s="513" t="str">
        <f>IF(AND($C1892&gt;0,AA1892="")," * No olvide digitar la variable "&amp;$AA$8&amp;""&amp;": Atención Cerrada. Digite Cero si no tiene.","")</f>
        <v/>
      </c>
      <c r="CD1892" s="513" t="str">
        <f>IF(AND($C1892&gt;0,AB1892="")," * No olvide digitar la variable "&amp;$AA$8&amp;""&amp;": Atención Abierta. Digite Cero si no tiene.","")</f>
        <v/>
      </c>
      <c r="CE1892" s="513" t="str">
        <f>IF(AND($C1892&gt;0,AC1892="")," * No olvide digitar la variable "&amp;$AA$8&amp;""&amp;": Emergencia. Digite Cero si no tiene.","")</f>
        <v/>
      </c>
      <c r="CF1892" s="513" t="str">
        <f>IF(AND(C1892&lt;AA1892+AB1892+AC1892)," * La Suma de la variable "&amp;$AA$8&amp;""&amp;" no puede ser mayor al Total.","")</f>
        <v/>
      </c>
      <c r="CG1892" s="513" t="str">
        <f>IF(AND($C1892&gt;0,AD1892="")," * No olvide digitar la variable "&amp;$AD$8&amp;""&amp;": Honorarios. Digite Cero si no tiene.","")</f>
        <v/>
      </c>
      <c r="CH1892" s="513" t="str">
        <f>IF(AND($C1892&gt;0,AE1892="")," * No olvide digitar la variable "&amp;$AD$8&amp;""&amp;": Convenios. Digite Cero si no tiene.","")</f>
        <v/>
      </c>
      <c r="CI1892" s="513" t="str">
        <f>IF(AND($C1892&gt;0,AF1892="")," * No olvide digitar la variable "&amp;$AD$8&amp;""&amp;": Consultores de llamada. Digite Cero si no tiene.","")</f>
        <v/>
      </c>
      <c r="CJ1892" s="513"/>
      <c r="CK1892" s="513" t="str">
        <f>IF(AND($C1892&gt;0,AH1892="")," * No olvide digitar la variable "&amp;$AH$8&amp;""&amp;" Al Sistema. Digite Cero si no tiene.","")</f>
        <v/>
      </c>
      <c r="CL1892" s="513" t="str">
        <f>IF(AND($C1892&gt;0,AI1892="")," * No olvide digitar la variable "&amp;$AH$8&amp;""&amp;" al Extrasistema. Digite Cero si no tiene.","")</f>
        <v/>
      </c>
      <c r="CM1892" s="513"/>
      <c r="CN1892" s="513" t="str">
        <f t="shared" si="1795"/>
        <v/>
      </c>
      <c r="CO1892" s="513" t="str">
        <f t="shared" si="1796"/>
        <v/>
      </c>
      <c r="CR1892" s="822">
        <f>IF(AND($C1892&gt;0,AA1892=""),1,0)</f>
        <v>0</v>
      </c>
      <c r="CS1892" s="822">
        <f>IF(AND($C1892&gt;0,AB1892=""),1,0)</f>
        <v>0</v>
      </c>
      <c r="CT1892" s="823">
        <f>IF(AND($C1892&gt;0,AC1892=""),1,0)</f>
        <v>0</v>
      </c>
      <c r="CU1892" s="817">
        <f>IF(AND(C1892&lt;AA1892+AB1892+AC1892),1,0)</f>
        <v>0</v>
      </c>
      <c r="CV1892" s="817">
        <f>IF(AND($C1892&gt;0,AD1892=""),1,0)</f>
        <v>0</v>
      </c>
      <c r="CW1892" s="817">
        <f>IF(AND($C1892&gt;0,AE1892=""),1,0)</f>
        <v>0</v>
      </c>
      <c r="CX1892" s="817">
        <f>IF(AND($C1892&gt;0,AF1892=""),1,0)</f>
        <v>0</v>
      </c>
      <c r="CY1892" s="817"/>
      <c r="CZ1892" s="817">
        <f>IF(AND($C1892&gt;0,AH1892=""),1,0)</f>
        <v>0</v>
      </c>
      <c r="DA1892" s="817">
        <f>IF(AND($C1892&gt;0,AI1892=""),1,0)</f>
        <v>0</v>
      </c>
      <c r="DB1892" s="817"/>
      <c r="DC1892" s="822">
        <f t="shared" si="1797"/>
        <v>0</v>
      </c>
      <c r="DD1892" s="822">
        <f t="shared" si="1798"/>
        <v>0</v>
      </c>
    </row>
    <row r="1893" spans="1:108" ht="21">
      <c r="A1893" s="379"/>
      <c r="B1893" s="481" t="s">
        <v>4338</v>
      </c>
      <c r="C1893" s="77">
        <f t="shared" ref="C1893:C1894" si="1820">SUM(D1893+G1893)</f>
        <v>0</v>
      </c>
      <c r="D1893" s="375">
        <f t="shared" ref="D1893:D1894" si="1821">SUM(E1893:F1893)</f>
        <v>0</v>
      </c>
      <c r="E1893" s="78"/>
      <c r="F1893" s="79"/>
      <c r="G1893" s="80"/>
      <c r="H1893" s="193"/>
      <c r="I1893" s="153"/>
      <c r="J1893" s="153"/>
      <c r="K1893" s="153"/>
      <c r="L1893" s="153"/>
      <c r="M1893" s="153"/>
      <c r="N1893" s="153"/>
      <c r="O1893" s="153"/>
      <c r="P1893" s="153"/>
      <c r="Q1893" s="153"/>
      <c r="R1893" s="153"/>
      <c r="S1893" s="153"/>
      <c r="T1893" s="153"/>
      <c r="U1893" s="153"/>
      <c r="V1893" s="153"/>
      <c r="W1893" s="153"/>
      <c r="X1893" s="153"/>
      <c r="Y1893" s="153"/>
      <c r="Z1893" s="178"/>
      <c r="AA1893" s="78"/>
      <c r="AB1893" s="155"/>
      <c r="AC1893" s="79"/>
      <c r="AD1893" s="156"/>
      <c r="AE1893" s="155"/>
      <c r="AF1893" s="157"/>
      <c r="AG1893" s="158"/>
      <c r="AH1893" s="156"/>
      <c r="AI1893" s="157"/>
      <c r="AJ1893" s="78"/>
      <c r="AK1893" s="75"/>
      <c r="AL1893" s="71"/>
      <c r="AM1893" s="71"/>
      <c r="AN1893" s="71"/>
      <c r="AO1893" s="855" t="str">
        <f t="shared" ref="AO1893:AO1895" si="1822">CC1893&amp;CD1893&amp;CE1893&amp;CF1893&amp;CG1893&amp;CH1893&amp;CI1893&amp;CJ1893&amp;CK1893&amp;CL1893&amp;CM1893&amp;CN1893&amp;CO1893</f>
        <v/>
      </c>
      <c r="CC1893" s="513"/>
      <c r="CD1893" s="513"/>
      <c r="CE1893" s="513"/>
      <c r="CF1893" s="513"/>
      <c r="CG1893" s="513"/>
      <c r="CH1893" s="513"/>
      <c r="CI1893" s="513"/>
      <c r="CJ1893" s="513"/>
      <c r="CK1893" s="513"/>
      <c r="CL1893" s="513"/>
      <c r="CM1893" s="513"/>
      <c r="CR1893" s="822"/>
      <c r="CS1893" s="822"/>
      <c r="CT1893" s="823"/>
      <c r="CU1893" s="817"/>
      <c r="CV1893" s="817"/>
      <c r="CW1893" s="817"/>
      <c r="CX1893" s="817"/>
      <c r="CY1893" s="817"/>
      <c r="CZ1893" s="817"/>
      <c r="DA1893" s="817"/>
      <c r="DB1893" s="817"/>
    </row>
    <row r="1894" spans="1:108">
      <c r="A1894" s="423"/>
      <c r="B1894" s="481" t="s">
        <v>4339</v>
      </c>
      <c r="C1894" s="77">
        <f t="shared" si="1820"/>
        <v>0</v>
      </c>
      <c r="D1894" s="375">
        <f t="shared" si="1821"/>
        <v>0</v>
      </c>
      <c r="E1894" s="78"/>
      <c r="F1894" s="79"/>
      <c r="G1894" s="80"/>
      <c r="H1894" s="193"/>
      <c r="I1894" s="153"/>
      <c r="J1894" s="153"/>
      <c r="K1894" s="153"/>
      <c r="L1894" s="153"/>
      <c r="M1894" s="153"/>
      <c r="N1894" s="153"/>
      <c r="O1894" s="153"/>
      <c r="P1894" s="153"/>
      <c r="Q1894" s="153"/>
      <c r="R1894" s="153"/>
      <c r="S1894" s="153"/>
      <c r="T1894" s="153"/>
      <c r="U1894" s="153"/>
      <c r="V1894" s="153"/>
      <c r="W1894" s="153"/>
      <c r="X1894" s="153"/>
      <c r="Y1894" s="153"/>
      <c r="Z1894" s="178"/>
      <c r="AA1894" s="78"/>
      <c r="AB1894" s="155"/>
      <c r="AC1894" s="79"/>
      <c r="AD1894" s="156"/>
      <c r="AE1894" s="155"/>
      <c r="AF1894" s="157"/>
      <c r="AG1894" s="158"/>
      <c r="AH1894" s="156"/>
      <c r="AI1894" s="157"/>
      <c r="AJ1894" s="78"/>
      <c r="AK1894" s="75"/>
      <c r="AL1894" s="71"/>
      <c r="AM1894" s="71"/>
      <c r="AN1894" s="71"/>
      <c r="AO1894" s="855" t="str">
        <f t="shared" si="1822"/>
        <v/>
      </c>
      <c r="CC1894" s="513"/>
      <c r="CD1894" s="513"/>
      <c r="CE1894" s="513"/>
      <c r="CF1894" s="513"/>
      <c r="CG1894" s="513"/>
      <c r="CH1894" s="513"/>
      <c r="CI1894" s="513"/>
      <c r="CJ1894" s="513"/>
      <c r="CK1894" s="513"/>
      <c r="CL1894" s="513"/>
      <c r="CM1894" s="513"/>
      <c r="CR1894" s="822"/>
      <c r="CS1894" s="822"/>
      <c r="CT1894" s="823"/>
      <c r="CU1894" s="817"/>
      <c r="CV1894" s="817"/>
      <c r="CW1894" s="817"/>
      <c r="CX1894" s="817"/>
      <c r="CY1894" s="817"/>
      <c r="CZ1894" s="817"/>
      <c r="DA1894" s="817"/>
      <c r="DB1894" s="817"/>
    </row>
    <row r="1895" spans="1:108">
      <c r="A1895" s="401"/>
      <c r="B1895" s="481" t="s">
        <v>4340</v>
      </c>
      <c r="C1895" s="77">
        <f>SUM(D1895+G1895)</f>
        <v>0</v>
      </c>
      <c r="D1895" s="375">
        <f>SUM(E1895:F1895)</f>
        <v>0</v>
      </c>
      <c r="E1895" s="78"/>
      <c r="F1895" s="79"/>
      <c r="G1895" s="80"/>
      <c r="H1895" s="166"/>
      <c r="I1895" s="167"/>
      <c r="J1895" s="167"/>
      <c r="K1895" s="167"/>
      <c r="L1895" s="167"/>
      <c r="M1895" s="167"/>
      <c r="N1895" s="167"/>
      <c r="O1895" s="167"/>
      <c r="P1895" s="167"/>
      <c r="Q1895" s="167"/>
      <c r="R1895" s="167"/>
      <c r="S1895" s="167"/>
      <c r="T1895" s="167"/>
      <c r="U1895" s="167"/>
      <c r="V1895" s="167"/>
      <c r="W1895" s="167"/>
      <c r="X1895" s="167"/>
      <c r="Y1895" s="167"/>
      <c r="Z1895" s="154"/>
      <c r="AA1895" s="168"/>
      <c r="AB1895" s="169"/>
      <c r="AC1895" s="170"/>
      <c r="AD1895" s="115"/>
      <c r="AE1895" s="169"/>
      <c r="AF1895" s="116"/>
      <c r="AG1895" s="171"/>
      <c r="AH1895" s="115"/>
      <c r="AI1895" s="116"/>
      <c r="AJ1895" s="168"/>
      <c r="AK1895" s="90"/>
      <c r="AL1895" s="91"/>
      <c r="AM1895" s="91"/>
      <c r="AN1895" s="91"/>
      <c r="AO1895" s="855" t="str">
        <f t="shared" si="1822"/>
        <v/>
      </c>
      <c r="CC1895" s="513"/>
      <c r="CD1895" s="513"/>
      <c r="CE1895" s="513"/>
      <c r="CF1895" s="513"/>
      <c r="CG1895" s="513"/>
      <c r="CH1895" s="513"/>
      <c r="CI1895" s="513"/>
      <c r="CJ1895" s="513"/>
      <c r="CK1895" s="513"/>
      <c r="CL1895" s="513"/>
      <c r="CM1895" s="513"/>
      <c r="CR1895" s="822"/>
      <c r="CS1895" s="822"/>
      <c r="CT1895" s="823"/>
      <c r="CU1895" s="817"/>
      <c r="CV1895" s="817"/>
      <c r="CW1895" s="817"/>
      <c r="CX1895" s="817"/>
      <c r="CY1895" s="817"/>
      <c r="CZ1895" s="817"/>
      <c r="DA1895" s="817"/>
      <c r="DB1895" s="817"/>
    </row>
    <row r="1896" spans="1:108">
      <c r="A1896" s="878" t="s">
        <v>185</v>
      </c>
      <c r="B1896" s="879"/>
      <c r="C1896" s="92">
        <f>SUM(C1822:C1895)</f>
        <v>0</v>
      </c>
      <c r="D1896" s="93">
        <f>SUM(D1822:D1895)</f>
        <v>0</v>
      </c>
      <c r="E1896" s="94">
        <f>SUM(E1822:E1895)</f>
        <v>0</v>
      </c>
      <c r="F1896" s="95">
        <f>SUM(F1822:F1895)</f>
        <v>0</v>
      </c>
      <c r="G1896" s="93">
        <f>SUM(G1822:G1895)</f>
        <v>0</v>
      </c>
      <c r="H1896" s="876"/>
      <c r="I1896" s="876"/>
      <c r="J1896" s="876"/>
      <c r="K1896" s="876"/>
      <c r="L1896" s="876"/>
      <c r="M1896" s="876"/>
      <c r="N1896" s="876"/>
      <c r="O1896" s="876"/>
      <c r="P1896" s="876"/>
      <c r="Q1896" s="876"/>
      <c r="R1896" s="876"/>
      <c r="S1896" s="876"/>
      <c r="T1896" s="876"/>
      <c r="U1896" s="876"/>
      <c r="V1896" s="876"/>
      <c r="W1896" s="876"/>
      <c r="X1896" s="876"/>
      <c r="Y1896" s="876"/>
      <c r="Z1896" s="880"/>
      <c r="AA1896" s="94">
        <f t="shared" ref="AA1896:AN1896" si="1823">SUM(AA1822:AA1895)</f>
        <v>0</v>
      </c>
      <c r="AB1896" s="99">
        <f t="shared" si="1823"/>
        <v>0</v>
      </c>
      <c r="AC1896" s="95">
        <f t="shared" si="1823"/>
        <v>0</v>
      </c>
      <c r="AD1896" s="101">
        <f t="shared" si="1823"/>
        <v>0</v>
      </c>
      <c r="AE1896" s="99">
        <f t="shared" si="1823"/>
        <v>0</v>
      </c>
      <c r="AF1896" s="100">
        <f t="shared" si="1823"/>
        <v>0</v>
      </c>
      <c r="AG1896" s="126">
        <f t="shared" si="1823"/>
        <v>0</v>
      </c>
      <c r="AH1896" s="101">
        <f t="shared" si="1823"/>
        <v>0</v>
      </c>
      <c r="AI1896" s="100">
        <f t="shared" si="1823"/>
        <v>0</v>
      </c>
      <c r="AJ1896" s="126">
        <f t="shared" si="1823"/>
        <v>0</v>
      </c>
      <c r="AK1896" s="101">
        <f t="shared" si="1823"/>
        <v>0</v>
      </c>
      <c r="AL1896" s="100">
        <f t="shared" si="1823"/>
        <v>0</v>
      </c>
      <c r="AM1896" s="100">
        <f t="shared" si="1823"/>
        <v>0</v>
      </c>
      <c r="AN1896" s="100">
        <f t="shared" si="1823"/>
        <v>0</v>
      </c>
      <c r="AO1896" s="854"/>
      <c r="BE1896" s="256"/>
      <c r="BF1896" s="256"/>
      <c r="BG1896" s="256"/>
      <c r="BH1896" s="256"/>
      <c r="CC1896" s="818"/>
      <c r="CD1896" s="818"/>
      <c r="CE1896" s="818"/>
      <c r="CF1896" s="818"/>
      <c r="CG1896" s="818"/>
      <c r="CH1896" s="818"/>
      <c r="CI1896" s="818"/>
      <c r="CJ1896" s="818"/>
      <c r="CK1896" s="818"/>
      <c r="CL1896" s="818"/>
      <c r="CM1896" s="818"/>
      <c r="CN1896" s="256"/>
      <c r="CO1896" s="256"/>
      <c r="CR1896" s="824"/>
      <c r="CS1896" s="824"/>
      <c r="CT1896" s="824"/>
      <c r="CU1896" s="818"/>
      <c r="CV1896" s="818"/>
      <c r="CW1896" s="818"/>
      <c r="CX1896" s="818"/>
      <c r="CY1896" s="818"/>
      <c r="CZ1896" s="818"/>
      <c r="DA1896" s="818"/>
      <c r="DB1896" s="818"/>
      <c r="DC1896" s="256"/>
      <c r="DD1896" s="256"/>
    </row>
    <row r="1897" spans="1:108">
      <c r="A1897" s="881" t="s">
        <v>2967</v>
      </c>
      <c r="B1897" s="879"/>
      <c r="C1897" s="875"/>
      <c r="D1897" s="876"/>
      <c r="E1897" s="876"/>
      <c r="F1897" s="876"/>
      <c r="G1897" s="876"/>
      <c r="H1897" s="876"/>
      <c r="I1897" s="876"/>
      <c r="J1897" s="876"/>
      <c r="K1897" s="876"/>
      <c r="L1897" s="876"/>
      <c r="M1897" s="876"/>
      <c r="N1897" s="876"/>
      <c r="O1897" s="876"/>
      <c r="P1897" s="876"/>
      <c r="Q1897" s="876"/>
      <c r="R1897" s="876"/>
      <c r="S1897" s="876"/>
      <c r="T1897" s="876"/>
      <c r="U1897" s="876"/>
      <c r="V1897" s="876"/>
      <c r="W1897" s="876"/>
      <c r="X1897" s="876"/>
      <c r="Y1897" s="876"/>
      <c r="Z1897" s="876"/>
      <c r="AA1897" s="876"/>
      <c r="AB1897" s="876"/>
      <c r="AC1897" s="876"/>
      <c r="AD1897" s="876"/>
      <c r="AE1897" s="876"/>
      <c r="AF1897" s="876"/>
      <c r="AG1897" s="876"/>
      <c r="AH1897" s="876"/>
      <c r="AI1897" s="876"/>
      <c r="AJ1897" s="876"/>
      <c r="AK1897" s="876"/>
      <c r="AL1897" s="876"/>
      <c r="AM1897" s="876"/>
      <c r="AN1897" s="876"/>
      <c r="AO1897" s="854"/>
      <c r="BE1897" s="256"/>
      <c r="BF1897" s="256"/>
      <c r="BG1897" s="256"/>
      <c r="BH1897" s="256"/>
      <c r="CC1897" s="818"/>
      <c r="CD1897" s="818"/>
      <c r="CE1897" s="818"/>
      <c r="CF1897" s="818"/>
      <c r="CG1897" s="818"/>
      <c r="CH1897" s="818"/>
      <c r="CI1897" s="818"/>
      <c r="CJ1897" s="818"/>
      <c r="CK1897" s="818"/>
      <c r="CL1897" s="818"/>
      <c r="CM1897" s="818"/>
      <c r="CN1897" s="256"/>
      <c r="CO1897" s="256"/>
      <c r="CR1897" s="824"/>
      <c r="CS1897" s="824"/>
      <c r="CT1897" s="824"/>
      <c r="CU1897" s="818"/>
      <c r="CV1897" s="818"/>
      <c r="CW1897" s="818"/>
      <c r="CX1897" s="818"/>
      <c r="CY1897" s="818"/>
      <c r="CZ1897" s="818"/>
      <c r="DA1897" s="818"/>
      <c r="DB1897" s="818"/>
      <c r="DC1897" s="256"/>
      <c r="DD1897" s="256"/>
    </row>
    <row r="1898" spans="1:108">
      <c r="A1898" s="386">
        <v>1703001</v>
      </c>
      <c r="B1898" s="418" t="s">
        <v>2968</v>
      </c>
      <c r="C1898" s="42">
        <f>SUM(I1898:N1898)</f>
        <v>0</v>
      </c>
      <c r="D1898" s="477"/>
      <c r="E1898" s="140"/>
      <c r="F1898" s="141"/>
      <c r="G1898" s="276"/>
      <c r="H1898" s="318">
        <f t="shared" ref="H1898:H1974" si="1824">+I1898+J1898</f>
        <v>0</v>
      </c>
      <c r="I1898" s="43"/>
      <c r="J1898" s="143"/>
      <c r="K1898" s="44"/>
      <c r="L1898" s="104"/>
      <c r="M1898" s="143"/>
      <c r="N1898" s="105"/>
      <c r="O1898" s="173">
        <f>SUM(P1898:Q1898)</f>
        <v>0</v>
      </c>
      <c r="P1898" s="104"/>
      <c r="Q1898" s="105"/>
      <c r="R1898" s="173">
        <f>SUM(S1898:T1898)</f>
        <v>0</v>
      </c>
      <c r="S1898" s="104"/>
      <c r="T1898" s="105"/>
      <c r="U1898" s="173">
        <f>SUM(V1898:W1898)</f>
        <v>0</v>
      </c>
      <c r="V1898" s="104"/>
      <c r="W1898" s="105"/>
      <c r="X1898" s="173">
        <f>SUM(Y1898:Z1898)</f>
        <v>0</v>
      </c>
      <c r="Y1898" s="104"/>
      <c r="Z1898" s="278"/>
      <c r="AA1898" s="43"/>
      <c r="AB1898" s="143"/>
      <c r="AC1898" s="105"/>
      <c r="AD1898" s="43"/>
      <c r="AE1898" s="143"/>
      <c r="AF1898" s="44"/>
      <c r="AG1898" s="45"/>
      <c r="AH1898" s="43"/>
      <c r="AI1898" s="44"/>
      <c r="AJ1898" s="45"/>
      <c r="AK1898" s="327"/>
      <c r="AL1898" s="270"/>
      <c r="AM1898" s="270"/>
      <c r="AN1898" s="270"/>
      <c r="AO1898" s="855" t="str">
        <f t="shared" ref="AO1898:AO1960" si="1825">CC1898&amp;CD1898&amp;CE1898&amp;CF1898&amp;CG1898&amp;CH1898&amp;CI1898&amp;CJ1898&amp;CK1898&amp;CL1898&amp;CM1898&amp;CN1898&amp;CO1898</f>
        <v/>
      </c>
      <c r="BE1898" s="244"/>
      <c r="BF1898" s="244"/>
      <c r="BG1898" s="244"/>
      <c r="BH1898" s="244"/>
      <c r="CC1898" s="513" t="str">
        <f t="shared" ref="CC1898:CC1929" si="1826">IF(AND($C1898&gt;0,AA1898="")," * No olvide digitar la variable "&amp;$AA$8&amp;""&amp;": Atención Cerrada. Digite Cero si no tiene.","")</f>
        <v/>
      </c>
      <c r="CD1898" s="513" t="str">
        <f t="shared" ref="CD1898:CD1929" si="1827">IF(AND($C1898&gt;0,AB1898="")," * No olvide digitar la variable "&amp;$AA$8&amp;""&amp;": Atención Abierta. Digite Cero si no tiene.","")</f>
        <v/>
      </c>
      <c r="CE1898" s="513" t="str">
        <f t="shared" ref="CE1898:CE1929" si="1828">IF(AND($C1898&gt;0,AC1898="")," * No olvide digitar la variable "&amp;$AA$8&amp;""&amp;": Emergencia. Digite Cero si no tiene.","")</f>
        <v/>
      </c>
      <c r="CF1898" s="513" t="str">
        <f t="shared" ref="CF1898:CF1929" si="1829">IF(AND(C1898&lt;AA1898+AB1898+AC1898)," * La Suma de la variable "&amp;$AA$8&amp;""&amp;" no puede ser mayor al Total.","")</f>
        <v/>
      </c>
      <c r="CG1898" s="513" t="str">
        <f t="shared" ref="CG1898:CG1929" si="1830">IF(AND($C1898&gt;0,AD1898="")," * No olvide digitar la variable "&amp;$AD$8&amp;""&amp;": Honorarios. Digite Cero si no tiene.","")</f>
        <v/>
      </c>
      <c r="CH1898" s="513" t="str">
        <f t="shared" ref="CH1898:CH1929" si="1831">IF(AND($C1898&gt;0,AE1898="")," * No olvide digitar la variable "&amp;$AD$8&amp;""&amp;": Convenios. Digite Cero si no tiene.","")</f>
        <v/>
      </c>
      <c r="CI1898" s="513" t="str">
        <f t="shared" ref="CI1898:CI1929" si="1832">IF(AND($C1898&gt;0,AF1898="")," * No olvide digitar la variable "&amp;$AD$8&amp;""&amp;": Consultores de llamada. Digite Cero si no tiene.","")</f>
        <v/>
      </c>
      <c r="CJ1898" s="513"/>
      <c r="CK1898" s="513" t="str">
        <f t="shared" ref="CK1898:CK1929" si="1833">IF(AND($C1898&gt;0,AH1898="")," * No olvide digitar la variable "&amp;$AH$8&amp;""&amp;" Al Sistema. Digite Cero si no tiene.","")</f>
        <v/>
      </c>
      <c r="CL1898" s="513" t="str">
        <f t="shared" ref="CL1898:CL1929" si="1834">IF(AND($C1898&gt;0,AI1898="")," * No olvide digitar la variable "&amp;$AH$8&amp;""&amp;" al Extrasistema. Digite Cero si no tiene.","")</f>
        <v/>
      </c>
      <c r="CM1898" s="513"/>
      <c r="CN1898" s="244"/>
      <c r="CO1898" s="244"/>
      <c r="CR1898" s="822">
        <f t="shared" ref="CR1898:CR1929" si="1835">IF(AND($C1898&gt;0,AA1898=""),1,0)</f>
        <v>0</v>
      </c>
      <c r="CS1898" s="822">
        <f t="shared" ref="CS1898:CS1929" si="1836">IF(AND($C1898&gt;0,AB1898=""),1,0)</f>
        <v>0</v>
      </c>
      <c r="CT1898" s="823">
        <f t="shared" ref="CT1898:CT1929" si="1837">IF(AND($C1898&gt;0,AC1898=""),1,0)</f>
        <v>0</v>
      </c>
      <c r="CU1898" s="817">
        <f t="shared" ref="CU1898:CU1929" si="1838">IF(AND(C1898&lt;AA1898+AB1898+AC1898),1,0)</f>
        <v>0</v>
      </c>
      <c r="CV1898" s="817">
        <f t="shared" ref="CV1898:CV1929" si="1839">IF(AND($C1898&gt;0,AD1898=""),1,0)</f>
        <v>0</v>
      </c>
      <c r="CW1898" s="817">
        <f t="shared" ref="CW1898:CW1929" si="1840">IF(AND($C1898&gt;0,AE1898=""),1,0)</f>
        <v>0</v>
      </c>
      <c r="CX1898" s="817">
        <f t="shared" ref="CX1898:CX1929" si="1841">IF(AND($C1898&gt;0,AF1898=""),1,0)</f>
        <v>0</v>
      </c>
      <c r="CY1898" s="817"/>
      <c r="CZ1898" s="817">
        <f t="shared" ref="CZ1898:CZ1929" si="1842">IF(AND($C1898&gt;0,AH1898=""),1,0)</f>
        <v>0</v>
      </c>
      <c r="DA1898" s="817">
        <f t="shared" ref="DA1898:DA1929" si="1843">IF(AND($C1898&gt;0,AI1898=""),1,0)</f>
        <v>0</v>
      </c>
      <c r="DB1898" s="817"/>
      <c r="DC1898" s="244"/>
      <c r="DD1898" s="244"/>
    </row>
    <row r="1899" spans="1:108">
      <c r="A1899" s="388">
        <v>1703002</v>
      </c>
      <c r="B1899" s="419" t="s">
        <v>2969</v>
      </c>
      <c r="C1899" s="57">
        <f>SUM(I1899:N1899)</f>
        <v>0</v>
      </c>
      <c r="D1899" s="478"/>
      <c r="E1899" s="145"/>
      <c r="F1899" s="146"/>
      <c r="G1899" s="280"/>
      <c r="H1899" s="164">
        <f t="shared" si="1824"/>
        <v>0</v>
      </c>
      <c r="I1899" s="58"/>
      <c r="J1899" s="148"/>
      <c r="K1899" s="59"/>
      <c r="L1899" s="110"/>
      <c r="M1899" s="148"/>
      <c r="N1899" s="111"/>
      <c r="O1899" s="175">
        <f>SUM(P1899:Q1899)</f>
        <v>0</v>
      </c>
      <c r="P1899" s="110"/>
      <c r="Q1899" s="111"/>
      <c r="R1899" s="175">
        <f>SUM(S1899:T1899)</f>
        <v>0</v>
      </c>
      <c r="S1899" s="110"/>
      <c r="T1899" s="111"/>
      <c r="U1899" s="175">
        <f>SUM(V1899:W1899)</f>
        <v>0</v>
      </c>
      <c r="V1899" s="110"/>
      <c r="W1899" s="111"/>
      <c r="X1899" s="175">
        <f>SUM(Y1899:Z1899)</f>
        <v>0</v>
      </c>
      <c r="Y1899" s="110"/>
      <c r="Z1899" s="282"/>
      <c r="AA1899" s="58"/>
      <c r="AB1899" s="148"/>
      <c r="AC1899" s="111"/>
      <c r="AD1899" s="58"/>
      <c r="AE1899" s="148"/>
      <c r="AF1899" s="59"/>
      <c r="AG1899" s="60"/>
      <c r="AH1899" s="58"/>
      <c r="AI1899" s="59"/>
      <c r="AJ1899" s="60"/>
      <c r="AK1899" s="81"/>
      <c r="AL1899" s="271"/>
      <c r="AM1899" s="271"/>
      <c r="AN1899" s="271"/>
      <c r="AO1899" s="855" t="str">
        <f t="shared" si="1825"/>
        <v/>
      </c>
      <c r="BE1899" s="244"/>
      <c r="BF1899" s="244"/>
      <c r="BG1899" s="244"/>
      <c r="BH1899" s="244"/>
      <c r="CC1899" s="513" t="str">
        <f t="shared" si="1826"/>
        <v/>
      </c>
      <c r="CD1899" s="513" t="str">
        <f t="shared" si="1827"/>
        <v/>
      </c>
      <c r="CE1899" s="513" t="str">
        <f t="shared" si="1828"/>
        <v/>
      </c>
      <c r="CF1899" s="513" t="str">
        <f t="shared" si="1829"/>
        <v/>
      </c>
      <c r="CG1899" s="513" t="str">
        <f t="shared" si="1830"/>
        <v/>
      </c>
      <c r="CH1899" s="513" t="str">
        <f t="shared" si="1831"/>
        <v/>
      </c>
      <c r="CI1899" s="513" t="str">
        <f t="shared" si="1832"/>
        <v/>
      </c>
      <c r="CJ1899" s="513"/>
      <c r="CK1899" s="513" t="str">
        <f t="shared" si="1833"/>
        <v/>
      </c>
      <c r="CL1899" s="513" t="str">
        <f t="shared" si="1834"/>
        <v/>
      </c>
      <c r="CM1899" s="513"/>
      <c r="CN1899" s="244"/>
      <c r="CO1899" s="244"/>
      <c r="CR1899" s="822">
        <f t="shared" si="1835"/>
        <v>0</v>
      </c>
      <c r="CS1899" s="822">
        <f t="shared" si="1836"/>
        <v>0</v>
      </c>
      <c r="CT1899" s="823">
        <f t="shared" si="1837"/>
        <v>0</v>
      </c>
      <c r="CU1899" s="817">
        <f t="shared" si="1838"/>
        <v>0</v>
      </c>
      <c r="CV1899" s="817">
        <f t="shared" si="1839"/>
        <v>0</v>
      </c>
      <c r="CW1899" s="817">
        <f t="shared" si="1840"/>
        <v>0</v>
      </c>
      <c r="CX1899" s="817">
        <f t="shared" si="1841"/>
        <v>0</v>
      </c>
      <c r="CY1899" s="817"/>
      <c r="CZ1899" s="817">
        <f t="shared" si="1842"/>
        <v>0</v>
      </c>
      <c r="DA1899" s="817">
        <f t="shared" si="1843"/>
        <v>0</v>
      </c>
      <c r="DB1899" s="817"/>
      <c r="DC1899" s="244"/>
      <c r="DD1899" s="244"/>
    </row>
    <row r="1900" spans="1:108">
      <c r="A1900" s="388">
        <v>1703003</v>
      </c>
      <c r="B1900" s="419" t="s">
        <v>2970</v>
      </c>
      <c r="C1900" s="57">
        <f t="shared" ref="C1900:C1975" si="1844">SUM(I1900:N1900)</f>
        <v>0</v>
      </c>
      <c r="D1900" s="478"/>
      <c r="E1900" s="145"/>
      <c r="F1900" s="146"/>
      <c r="G1900" s="280"/>
      <c r="H1900" s="164">
        <f t="shared" si="1824"/>
        <v>0</v>
      </c>
      <c r="I1900" s="58"/>
      <c r="J1900" s="148"/>
      <c r="K1900" s="59"/>
      <c r="L1900" s="110"/>
      <c r="M1900" s="148"/>
      <c r="N1900" s="111"/>
      <c r="O1900" s="175">
        <f t="shared" ref="O1900:O1975" si="1845">SUM(P1900:Q1900)</f>
        <v>0</v>
      </c>
      <c r="P1900" s="110"/>
      <c r="Q1900" s="111"/>
      <c r="R1900" s="175">
        <f t="shared" ref="R1900:R1975" si="1846">SUM(S1900:T1900)</f>
        <v>0</v>
      </c>
      <c r="S1900" s="110"/>
      <c r="T1900" s="111"/>
      <c r="U1900" s="175">
        <f t="shared" ref="U1900:U1975" si="1847">SUM(V1900:W1900)</f>
        <v>0</v>
      </c>
      <c r="V1900" s="110"/>
      <c r="W1900" s="111"/>
      <c r="X1900" s="175">
        <f t="shared" ref="X1900:X1975" si="1848">SUM(Y1900:Z1900)</f>
        <v>0</v>
      </c>
      <c r="Y1900" s="110"/>
      <c r="Z1900" s="282"/>
      <c r="AA1900" s="58"/>
      <c r="AB1900" s="148"/>
      <c r="AC1900" s="111"/>
      <c r="AD1900" s="58"/>
      <c r="AE1900" s="148"/>
      <c r="AF1900" s="59"/>
      <c r="AG1900" s="60"/>
      <c r="AH1900" s="58"/>
      <c r="AI1900" s="59"/>
      <c r="AJ1900" s="60"/>
      <c r="AK1900" s="81"/>
      <c r="AL1900" s="271"/>
      <c r="AM1900" s="271"/>
      <c r="AN1900" s="271"/>
      <c r="AO1900" s="855" t="str">
        <f t="shared" si="1825"/>
        <v/>
      </c>
      <c r="BE1900" s="244"/>
      <c r="BF1900" s="244"/>
      <c r="BG1900" s="244"/>
      <c r="BH1900" s="244"/>
      <c r="CC1900" s="513" t="str">
        <f t="shared" si="1826"/>
        <v/>
      </c>
      <c r="CD1900" s="513" t="str">
        <f t="shared" si="1827"/>
        <v/>
      </c>
      <c r="CE1900" s="513" t="str">
        <f t="shared" si="1828"/>
        <v/>
      </c>
      <c r="CF1900" s="513" t="str">
        <f t="shared" si="1829"/>
        <v/>
      </c>
      <c r="CG1900" s="513" t="str">
        <f t="shared" si="1830"/>
        <v/>
      </c>
      <c r="CH1900" s="513" t="str">
        <f t="shared" si="1831"/>
        <v/>
      </c>
      <c r="CI1900" s="513" t="str">
        <f t="shared" si="1832"/>
        <v/>
      </c>
      <c r="CJ1900" s="513"/>
      <c r="CK1900" s="513" t="str">
        <f t="shared" si="1833"/>
        <v/>
      </c>
      <c r="CL1900" s="513" t="str">
        <f t="shared" si="1834"/>
        <v/>
      </c>
      <c r="CM1900" s="513"/>
      <c r="CN1900" s="244"/>
      <c r="CO1900" s="244"/>
      <c r="CR1900" s="822">
        <f t="shared" si="1835"/>
        <v>0</v>
      </c>
      <c r="CS1900" s="822">
        <f t="shared" si="1836"/>
        <v>0</v>
      </c>
      <c r="CT1900" s="823">
        <f t="shared" si="1837"/>
        <v>0</v>
      </c>
      <c r="CU1900" s="817">
        <f t="shared" si="1838"/>
        <v>0</v>
      </c>
      <c r="CV1900" s="817">
        <f t="shared" si="1839"/>
        <v>0</v>
      </c>
      <c r="CW1900" s="817">
        <f t="shared" si="1840"/>
        <v>0</v>
      </c>
      <c r="CX1900" s="817">
        <f t="shared" si="1841"/>
        <v>0</v>
      </c>
      <c r="CY1900" s="817"/>
      <c r="CZ1900" s="817">
        <f t="shared" si="1842"/>
        <v>0</v>
      </c>
      <c r="DA1900" s="817">
        <f t="shared" si="1843"/>
        <v>0</v>
      </c>
      <c r="DB1900" s="817"/>
      <c r="DC1900" s="244"/>
      <c r="DD1900" s="244"/>
    </row>
    <row r="1901" spans="1:108">
      <c r="A1901" s="379">
        <v>1703075</v>
      </c>
      <c r="B1901" s="419" t="s">
        <v>2971</v>
      </c>
      <c r="C1901" s="57">
        <f t="shared" si="1844"/>
        <v>0</v>
      </c>
      <c r="D1901" s="478"/>
      <c r="E1901" s="145"/>
      <c r="F1901" s="146"/>
      <c r="G1901" s="280"/>
      <c r="H1901" s="164">
        <f t="shared" si="1824"/>
        <v>0</v>
      </c>
      <c r="I1901" s="58"/>
      <c r="J1901" s="148"/>
      <c r="K1901" s="59"/>
      <c r="L1901" s="110"/>
      <c r="M1901" s="148"/>
      <c r="N1901" s="111"/>
      <c r="O1901" s="175">
        <f t="shared" si="1845"/>
        <v>0</v>
      </c>
      <c r="P1901" s="110"/>
      <c r="Q1901" s="111"/>
      <c r="R1901" s="175">
        <f t="shared" si="1846"/>
        <v>0</v>
      </c>
      <c r="S1901" s="110"/>
      <c r="T1901" s="111"/>
      <c r="U1901" s="175">
        <f t="shared" si="1847"/>
        <v>0</v>
      </c>
      <c r="V1901" s="110"/>
      <c r="W1901" s="111"/>
      <c r="X1901" s="175">
        <f t="shared" si="1848"/>
        <v>0</v>
      </c>
      <c r="Y1901" s="110"/>
      <c r="Z1901" s="282"/>
      <c r="AA1901" s="58"/>
      <c r="AB1901" s="148"/>
      <c r="AC1901" s="111"/>
      <c r="AD1901" s="58"/>
      <c r="AE1901" s="148"/>
      <c r="AF1901" s="59"/>
      <c r="AG1901" s="60"/>
      <c r="AH1901" s="58"/>
      <c r="AI1901" s="59"/>
      <c r="AJ1901" s="60"/>
      <c r="AK1901" s="81"/>
      <c r="AL1901" s="271"/>
      <c r="AM1901" s="271"/>
      <c r="AN1901" s="271"/>
      <c r="AO1901" s="855" t="str">
        <f t="shared" si="1825"/>
        <v/>
      </c>
      <c r="BE1901" s="244"/>
      <c r="BF1901" s="244"/>
      <c r="BG1901" s="244"/>
      <c r="BH1901" s="244"/>
      <c r="CC1901" s="513" t="str">
        <f t="shared" si="1826"/>
        <v/>
      </c>
      <c r="CD1901" s="513" t="str">
        <f t="shared" si="1827"/>
        <v/>
      </c>
      <c r="CE1901" s="513" t="str">
        <f t="shared" si="1828"/>
        <v/>
      </c>
      <c r="CF1901" s="513" t="str">
        <f t="shared" si="1829"/>
        <v/>
      </c>
      <c r="CG1901" s="513" t="str">
        <f t="shared" si="1830"/>
        <v/>
      </c>
      <c r="CH1901" s="513" t="str">
        <f t="shared" si="1831"/>
        <v/>
      </c>
      <c r="CI1901" s="513" t="str">
        <f t="shared" si="1832"/>
        <v/>
      </c>
      <c r="CJ1901" s="513"/>
      <c r="CK1901" s="513" t="str">
        <f t="shared" si="1833"/>
        <v/>
      </c>
      <c r="CL1901" s="513" t="str">
        <f t="shared" si="1834"/>
        <v/>
      </c>
      <c r="CM1901" s="513"/>
      <c r="CN1901" s="244"/>
      <c r="CO1901" s="244"/>
      <c r="CR1901" s="822">
        <f t="shared" si="1835"/>
        <v>0</v>
      </c>
      <c r="CS1901" s="822">
        <f t="shared" si="1836"/>
        <v>0</v>
      </c>
      <c r="CT1901" s="823">
        <f t="shared" si="1837"/>
        <v>0</v>
      </c>
      <c r="CU1901" s="817">
        <f t="shared" si="1838"/>
        <v>0</v>
      </c>
      <c r="CV1901" s="817">
        <f t="shared" si="1839"/>
        <v>0</v>
      </c>
      <c r="CW1901" s="817">
        <f t="shared" si="1840"/>
        <v>0</v>
      </c>
      <c r="CX1901" s="817">
        <f t="shared" si="1841"/>
        <v>0</v>
      </c>
      <c r="CY1901" s="817"/>
      <c r="CZ1901" s="817">
        <f t="shared" si="1842"/>
        <v>0</v>
      </c>
      <c r="DA1901" s="817">
        <f t="shared" si="1843"/>
        <v>0</v>
      </c>
      <c r="DB1901" s="817"/>
      <c r="DC1901" s="244"/>
      <c r="DD1901" s="244"/>
    </row>
    <row r="1902" spans="1:108">
      <c r="A1902" s="379">
        <v>1703076</v>
      </c>
      <c r="B1902" s="419" t="s">
        <v>2972</v>
      </c>
      <c r="C1902" s="57">
        <f t="shared" si="1844"/>
        <v>0</v>
      </c>
      <c r="D1902" s="478"/>
      <c r="E1902" s="145"/>
      <c r="F1902" s="146"/>
      <c r="G1902" s="280"/>
      <c r="H1902" s="164">
        <f t="shared" si="1824"/>
        <v>0</v>
      </c>
      <c r="I1902" s="58"/>
      <c r="J1902" s="148"/>
      <c r="K1902" s="59"/>
      <c r="L1902" s="110"/>
      <c r="M1902" s="148"/>
      <c r="N1902" s="111"/>
      <c r="O1902" s="175">
        <f t="shared" si="1845"/>
        <v>0</v>
      </c>
      <c r="P1902" s="110"/>
      <c r="Q1902" s="111"/>
      <c r="R1902" s="175">
        <f t="shared" si="1846"/>
        <v>0</v>
      </c>
      <c r="S1902" s="110"/>
      <c r="T1902" s="111"/>
      <c r="U1902" s="175">
        <f t="shared" si="1847"/>
        <v>0</v>
      </c>
      <c r="V1902" s="110"/>
      <c r="W1902" s="111"/>
      <c r="X1902" s="175">
        <f t="shared" si="1848"/>
        <v>0</v>
      </c>
      <c r="Y1902" s="110"/>
      <c r="Z1902" s="282"/>
      <c r="AA1902" s="58"/>
      <c r="AB1902" s="148"/>
      <c r="AC1902" s="111"/>
      <c r="AD1902" s="58"/>
      <c r="AE1902" s="148"/>
      <c r="AF1902" s="59"/>
      <c r="AG1902" s="60"/>
      <c r="AH1902" s="58"/>
      <c r="AI1902" s="59"/>
      <c r="AJ1902" s="60"/>
      <c r="AK1902" s="81"/>
      <c r="AL1902" s="271"/>
      <c r="AM1902" s="271"/>
      <c r="AN1902" s="271"/>
      <c r="AO1902" s="855" t="str">
        <f t="shared" si="1825"/>
        <v/>
      </c>
      <c r="BE1902" s="244"/>
      <c r="BF1902" s="244"/>
      <c r="BG1902" s="244"/>
      <c r="BH1902" s="244"/>
      <c r="CC1902" s="513" t="str">
        <f t="shared" si="1826"/>
        <v/>
      </c>
      <c r="CD1902" s="513" t="str">
        <f t="shared" si="1827"/>
        <v/>
      </c>
      <c r="CE1902" s="513" t="str">
        <f t="shared" si="1828"/>
        <v/>
      </c>
      <c r="CF1902" s="513" t="str">
        <f t="shared" si="1829"/>
        <v/>
      </c>
      <c r="CG1902" s="513" t="str">
        <f t="shared" si="1830"/>
        <v/>
      </c>
      <c r="CH1902" s="513" t="str">
        <f t="shared" si="1831"/>
        <v/>
      </c>
      <c r="CI1902" s="513" t="str">
        <f t="shared" si="1832"/>
        <v/>
      </c>
      <c r="CJ1902" s="513"/>
      <c r="CK1902" s="513" t="str">
        <f t="shared" si="1833"/>
        <v/>
      </c>
      <c r="CL1902" s="513" t="str">
        <f t="shared" si="1834"/>
        <v/>
      </c>
      <c r="CM1902" s="513"/>
      <c r="CN1902" s="244"/>
      <c r="CO1902" s="244"/>
      <c r="CR1902" s="822">
        <f t="shared" si="1835"/>
        <v>0</v>
      </c>
      <c r="CS1902" s="822">
        <f t="shared" si="1836"/>
        <v>0</v>
      </c>
      <c r="CT1902" s="823">
        <f t="shared" si="1837"/>
        <v>0</v>
      </c>
      <c r="CU1902" s="817">
        <f t="shared" si="1838"/>
        <v>0</v>
      </c>
      <c r="CV1902" s="817">
        <f t="shared" si="1839"/>
        <v>0</v>
      </c>
      <c r="CW1902" s="817">
        <f t="shared" si="1840"/>
        <v>0</v>
      </c>
      <c r="CX1902" s="817">
        <f t="shared" si="1841"/>
        <v>0</v>
      </c>
      <c r="CY1902" s="817"/>
      <c r="CZ1902" s="817">
        <f t="shared" si="1842"/>
        <v>0</v>
      </c>
      <c r="DA1902" s="817">
        <f t="shared" si="1843"/>
        <v>0</v>
      </c>
      <c r="DB1902" s="817"/>
      <c r="DC1902" s="244"/>
      <c r="DD1902" s="244"/>
    </row>
    <row r="1903" spans="1:108" ht="21">
      <c r="A1903" s="388">
        <v>1703005</v>
      </c>
      <c r="B1903" s="419" t="s">
        <v>2973</v>
      </c>
      <c r="C1903" s="57">
        <f t="shared" si="1844"/>
        <v>0</v>
      </c>
      <c r="D1903" s="478"/>
      <c r="E1903" s="145"/>
      <c r="F1903" s="146"/>
      <c r="G1903" s="280"/>
      <c r="H1903" s="164">
        <f t="shared" si="1824"/>
        <v>0</v>
      </c>
      <c r="I1903" s="58"/>
      <c r="J1903" s="148"/>
      <c r="K1903" s="59"/>
      <c r="L1903" s="110"/>
      <c r="M1903" s="148"/>
      <c r="N1903" s="111"/>
      <c r="O1903" s="175">
        <f t="shared" si="1845"/>
        <v>0</v>
      </c>
      <c r="P1903" s="110"/>
      <c r="Q1903" s="111"/>
      <c r="R1903" s="175">
        <f t="shared" si="1846"/>
        <v>0</v>
      </c>
      <c r="S1903" s="110"/>
      <c r="T1903" s="111"/>
      <c r="U1903" s="175">
        <f t="shared" si="1847"/>
        <v>0</v>
      </c>
      <c r="V1903" s="110"/>
      <c r="W1903" s="111"/>
      <c r="X1903" s="175">
        <f t="shared" si="1848"/>
        <v>0</v>
      </c>
      <c r="Y1903" s="110"/>
      <c r="Z1903" s="282"/>
      <c r="AA1903" s="58"/>
      <c r="AB1903" s="148"/>
      <c r="AC1903" s="111"/>
      <c r="AD1903" s="58"/>
      <c r="AE1903" s="148"/>
      <c r="AF1903" s="59"/>
      <c r="AG1903" s="60"/>
      <c r="AH1903" s="58"/>
      <c r="AI1903" s="59"/>
      <c r="AJ1903" s="60"/>
      <c r="AK1903" s="81"/>
      <c r="AL1903" s="271"/>
      <c r="AM1903" s="271"/>
      <c r="AN1903" s="271"/>
      <c r="AO1903" s="855" t="str">
        <f t="shared" si="1825"/>
        <v/>
      </c>
      <c r="BE1903" s="244"/>
      <c r="BF1903" s="244"/>
      <c r="BG1903" s="244"/>
      <c r="BH1903" s="244"/>
      <c r="CC1903" s="513" t="str">
        <f t="shared" si="1826"/>
        <v/>
      </c>
      <c r="CD1903" s="513" t="str">
        <f t="shared" si="1827"/>
        <v/>
      </c>
      <c r="CE1903" s="513" t="str">
        <f t="shared" si="1828"/>
        <v/>
      </c>
      <c r="CF1903" s="513" t="str">
        <f t="shared" si="1829"/>
        <v/>
      </c>
      <c r="CG1903" s="513" t="str">
        <f t="shared" si="1830"/>
        <v/>
      </c>
      <c r="CH1903" s="513" t="str">
        <f t="shared" si="1831"/>
        <v/>
      </c>
      <c r="CI1903" s="513" t="str">
        <f t="shared" si="1832"/>
        <v/>
      </c>
      <c r="CJ1903" s="513"/>
      <c r="CK1903" s="513" t="str">
        <f t="shared" si="1833"/>
        <v/>
      </c>
      <c r="CL1903" s="513" t="str">
        <f t="shared" si="1834"/>
        <v/>
      </c>
      <c r="CM1903" s="513"/>
      <c r="CN1903" s="244"/>
      <c r="CO1903" s="244"/>
      <c r="CR1903" s="822">
        <f t="shared" si="1835"/>
        <v>0</v>
      </c>
      <c r="CS1903" s="822">
        <f t="shared" si="1836"/>
        <v>0</v>
      </c>
      <c r="CT1903" s="823">
        <f t="shared" si="1837"/>
        <v>0</v>
      </c>
      <c r="CU1903" s="817">
        <f t="shared" si="1838"/>
        <v>0</v>
      </c>
      <c r="CV1903" s="817">
        <f t="shared" si="1839"/>
        <v>0</v>
      </c>
      <c r="CW1903" s="817">
        <f t="shared" si="1840"/>
        <v>0</v>
      </c>
      <c r="CX1903" s="817">
        <f t="shared" si="1841"/>
        <v>0</v>
      </c>
      <c r="CY1903" s="817"/>
      <c r="CZ1903" s="817">
        <f t="shared" si="1842"/>
        <v>0</v>
      </c>
      <c r="DA1903" s="817">
        <f t="shared" si="1843"/>
        <v>0</v>
      </c>
      <c r="DB1903" s="817"/>
      <c r="DC1903" s="244"/>
      <c r="DD1903" s="244"/>
    </row>
    <row r="1904" spans="1:108">
      <c r="A1904" s="388">
        <v>1703006</v>
      </c>
      <c r="B1904" s="419" t="s">
        <v>2974</v>
      </c>
      <c r="C1904" s="57">
        <f t="shared" si="1844"/>
        <v>0</v>
      </c>
      <c r="D1904" s="478"/>
      <c r="E1904" s="145"/>
      <c r="F1904" s="146"/>
      <c r="G1904" s="280"/>
      <c r="H1904" s="164">
        <f t="shared" si="1824"/>
        <v>0</v>
      </c>
      <c r="I1904" s="58"/>
      <c r="J1904" s="148"/>
      <c r="K1904" s="59"/>
      <c r="L1904" s="110"/>
      <c r="M1904" s="148"/>
      <c r="N1904" s="111"/>
      <c r="O1904" s="175">
        <f t="shared" si="1845"/>
        <v>0</v>
      </c>
      <c r="P1904" s="110"/>
      <c r="Q1904" s="111"/>
      <c r="R1904" s="175">
        <f t="shared" si="1846"/>
        <v>0</v>
      </c>
      <c r="S1904" s="110"/>
      <c r="T1904" s="111"/>
      <c r="U1904" s="175">
        <f t="shared" si="1847"/>
        <v>0</v>
      </c>
      <c r="V1904" s="110"/>
      <c r="W1904" s="111"/>
      <c r="X1904" s="175">
        <f t="shared" si="1848"/>
        <v>0</v>
      </c>
      <c r="Y1904" s="110"/>
      <c r="Z1904" s="282"/>
      <c r="AA1904" s="58"/>
      <c r="AB1904" s="148"/>
      <c r="AC1904" s="111"/>
      <c r="AD1904" s="58"/>
      <c r="AE1904" s="148"/>
      <c r="AF1904" s="59"/>
      <c r="AG1904" s="60"/>
      <c r="AH1904" s="58"/>
      <c r="AI1904" s="59"/>
      <c r="AJ1904" s="60"/>
      <c r="AK1904" s="81"/>
      <c r="AL1904" s="271"/>
      <c r="AM1904" s="271"/>
      <c r="AN1904" s="271"/>
      <c r="AO1904" s="855" t="str">
        <f t="shared" si="1825"/>
        <v/>
      </c>
      <c r="BE1904" s="244"/>
      <c r="BF1904" s="244"/>
      <c r="BG1904" s="244"/>
      <c r="BH1904" s="244"/>
      <c r="CC1904" s="513" t="str">
        <f t="shared" si="1826"/>
        <v/>
      </c>
      <c r="CD1904" s="513" t="str">
        <f t="shared" si="1827"/>
        <v/>
      </c>
      <c r="CE1904" s="513" t="str">
        <f t="shared" si="1828"/>
        <v/>
      </c>
      <c r="CF1904" s="513" t="str">
        <f t="shared" si="1829"/>
        <v/>
      </c>
      <c r="CG1904" s="513" t="str">
        <f t="shared" si="1830"/>
        <v/>
      </c>
      <c r="CH1904" s="513" t="str">
        <f t="shared" si="1831"/>
        <v/>
      </c>
      <c r="CI1904" s="513" t="str">
        <f t="shared" si="1832"/>
        <v/>
      </c>
      <c r="CJ1904" s="513"/>
      <c r="CK1904" s="513" t="str">
        <f t="shared" si="1833"/>
        <v/>
      </c>
      <c r="CL1904" s="513" t="str">
        <f t="shared" si="1834"/>
        <v/>
      </c>
      <c r="CM1904" s="513"/>
      <c r="CN1904" s="244"/>
      <c r="CO1904" s="244"/>
      <c r="CR1904" s="822">
        <f t="shared" si="1835"/>
        <v>0</v>
      </c>
      <c r="CS1904" s="822">
        <f t="shared" si="1836"/>
        <v>0</v>
      </c>
      <c r="CT1904" s="823">
        <f t="shared" si="1837"/>
        <v>0</v>
      </c>
      <c r="CU1904" s="817">
        <f t="shared" si="1838"/>
        <v>0</v>
      </c>
      <c r="CV1904" s="817">
        <f t="shared" si="1839"/>
        <v>0</v>
      </c>
      <c r="CW1904" s="817">
        <f t="shared" si="1840"/>
        <v>0</v>
      </c>
      <c r="CX1904" s="817">
        <f t="shared" si="1841"/>
        <v>0</v>
      </c>
      <c r="CY1904" s="817"/>
      <c r="CZ1904" s="817">
        <f t="shared" si="1842"/>
        <v>0</v>
      </c>
      <c r="DA1904" s="817">
        <f t="shared" si="1843"/>
        <v>0</v>
      </c>
      <c r="DB1904" s="817"/>
      <c r="DC1904" s="244"/>
      <c r="DD1904" s="244"/>
    </row>
    <row r="1905" spans="1:108">
      <c r="A1905" s="388">
        <v>1703007</v>
      </c>
      <c r="B1905" s="419" t="s">
        <v>2975</v>
      </c>
      <c r="C1905" s="57">
        <f t="shared" si="1844"/>
        <v>0</v>
      </c>
      <c r="D1905" s="478"/>
      <c r="E1905" s="145"/>
      <c r="F1905" s="146"/>
      <c r="G1905" s="280"/>
      <c r="H1905" s="164">
        <f t="shared" si="1824"/>
        <v>0</v>
      </c>
      <c r="I1905" s="58"/>
      <c r="J1905" s="148"/>
      <c r="K1905" s="59"/>
      <c r="L1905" s="110"/>
      <c r="M1905" s="148"/>
      <c r="N1905" s="111"/>
      <c r="O1905" s="175">
        <f t="shared" si="1845"/>
        <v>0</v>
      </c>
      <c r="P1905" s="110"/>
      <c r="Q1905" s="111"/>
      <c r="R1905" s="175">
        <f t="shared" si="1846"/>
        <v>0</v>
      </c>
      <c r="S1905" s="110"/>
      <c r="T1905" s="111"/>
      <c r="U1905" s="175">
        <f t="shared" si="1847"/>
        <v>0</v>
      </c>
      <c r="V1905" s="110"/>
      <c r="W1905" s="111"/>
      <c r="X1905" s="175">
        <f t="shared" si="1848"/>
        <v>0</v>
      </c>
      <c r="Y1905" s="110"/>
      <c r="Z1905" s="282"/>
      <c r="AA1905" s="58"/>
      <c r="AB1905" s="148"/>
      <c r="AC1905" s="111"/>
      <c r="AD1905" s="58"/>
      <c r="AE1905" s="148"/>
      <c r="AF1905" s="59"/>
      <c r="AG1905" s="60"/>
      <c r="AH1905" s="58"/>
      <c r="AI1905" s="59"/>
      <c r="AJ1905" s="60"/>
      <c r="AK1905" s="81"/>
      <c r="AL1905" s="271"/>
      <c r="AM1905" s="271"/>
      <c r="AN1905" s="271"/>
      <c r="AO1905" s="855" t="str">
        <f t="shared" si="1825"/>
        <v/>
      </c>
      <c r="BE1905" s="244"/>
      <c r="BF1905" s="244"/>
      <c r="BG1905" s="244"/>
      <c r="BH1905" s="244"/>
      <c r="CC1905" s="513" t="str">
        <f t="shared" si="1826"/>
        <v/>
      </c>
      <c r="CD1905" s="513" t="str">
        <f t="shared" si="1827"/>
        <v/>
      </c>
      <c r="CE1905" s="513" t="str">
        <f t="shared" si="1828"/>
        <v/>
      </c>
      <c r="CF1905" s="513" t="str">
        <f t="shared" si="1829"/>
        <v/>
      </c>
      <c r="CG1905" s="513" t="str">
        <f t="shared" si="1830"/>
        <v/>
      </c>
      <c r="CH1905" s="513" t="str">
        <f t="shared" si="1831"/>
        <v/>
      </c>
      <c r="CI1905" s="513" t="str">
        <f t="shared" si="1832"/>
        <v/>
      </c>
      <c r="CJ1905" s="513"/>
      <c r="CK1905" s="513" t="str">
        <f t="shared" si="1833"/>
        <v/>
      </c>
      <c r="CL1905" s="513" t="str">
        <f t="shared" si="1834"/>
        <v/>
      </c>
      <c r="CM1905" s="513"/>
      <c r="CN1905" s="244"/>
      <c r="CO1905" s="244"/>
      <c r="CR1905" s="822">
        <f t="shared" si="1835"/>
        <v>0</v>
      </c>
      <c r="CS1905" s="822">
        <f t="shared" si="1836"/>
        <v>0</v>
      </c>
      <c r="CT1905" s="823">
        <f t="shared" si="1837"/>
        <v>0</v>
      </c>
      <c r="CU1905" s="817">
        <f t="shared" si="1838"/>
        <v>0</v>
      </c>
      <c r="CV1905" s="817">
        <f t="shared" si="1839"/>
        <v>0</v>
      </c>
      <c r="CW1905" s="817">
        <f t="shared" si="1840"/>
        <v>0</v>
      </c>
      <c r="CX1905" s="817">
        <f t="shared" si="1841"/>
        <v>0</v>
      </c>
      <c r="CY1905" s="817"/>
      <c r="CZ1905" s="817">
        <f t="shared" si="1842"/>
        <v>0</v>
      </c>
      <c r="DA1905" s="817">
        <f t="shared" si="1843"/>
        <v>0</v>
      </c>
      <c r="DB1905" s="817"/>
      <c r="DC1905" s="244"/>
      <c r="DD1905" s="244"/>
    </row>
    <row r="1906" spans="1:108">
      <c r="A1906" s="388">
        <v>1703008</v>
      </c>
      <c r="B1906" s="419" t="s">
        <v>2976</v>
      </c>
      <c r="C1906" s="57">
        <f t="shared" si="1844"/>
        <v>0</v>
      </c>
      <c r="D1906" s="478"/>
      <c r="E1906" s="145"/>
      <c r="F1906" s="146"/>
      <c r="G1906" s="280"/>
      <c r="H1906" s="164">
        <f t="shared" si="1824"/>
        <v>0</v>
      </c>
      <c r="I1906" s="58"/>
      <c r="J1906" s="148"/>
      <c r="K1906" s="59"/>
      <c r="L1906" s="110"/>
      <c r="M1906" s="148"/>
      <c r="N1906" s="111"/>
      <c r="O1906" s="175">
        <f t="shared" si="1845"/>
        <v>0</v>
      </c>
      <c r="P1906" s="110"/>
      <c r="Q1906" s="111"/>
      <c r="R1906" s="175">
        <f t="shared" si="1846"/>
        <v>0</v>
      </c>
      <c r="S1906" s="110"/>
      <c r="T1906" s="111"/>
      <c r="U1906" s="175">
        <f t="shared" si="1847"/>
        <v>0</v>
      </c>
      <c r="V1906" s="110"/>
      <c r="W1906" s="111"/>
      <c r="X1906" s="175">
        <f t="shared" si="1848"/>
        <v>0</v>
      </c>
      <c r="Y1906" s="110"/>
      <c r="Z1906" s="282"/>
      <c r="AA1906" s="58"/>
      <c r="AB1906" s="148"/>
      <c r="AC1906" s="111"/>
      <c r="AD1906" s="58"/>
      <c r="AE1906" s="148"/>
      <c r="AF1906" s="59"/>
      <c r="AG1906" s="60"/>
      <c r="AH1906" s="58"/>
      <c r="AI1906" s="59"/>
      <c r="AJ1906" s="60"/>
      <c r="AK1906" s="81"/>
      <c r="AL1906" s="271"/>
      <c r="AM1906" s="271"/>
      <c r="AN1906" s="271"/>
      <c r="AO1906" s="855" t="str">
        <f t="shared" si="1825"/>
        <v/>
      </c>
      <c r="BE1906" s="244"/>
      <c r="BF1906" s="244"/>
      <c r="BG1906" s="244"/>
      <c r="BH1906" s="244"/>
      <c r="CC1906" s="513" t="str">
        <f t="shared" si="1826"/>
        <v/>
      </c>
      <c r="CD1906" s="513" t="str">
        <f t="shared" si="1827"/>
        <v/>
      </c>
      <c r="CE1906" s="513" t="str">
        <f t="shared" si="1828"/>
        <v/>
      </c>
      <c r="CF1906" s="513" t="str">
        <f t="shared" si="1829"/>
        <v/>
      </c>
      <c r="CG1906" s="513" t="str">
        <f t="shared" si="1830"/>
        <v/>
      </c>
      <c r="CH1906" s="513" t="str">
        <f t="shared" si="1831"/>
        <v/>
      </c>
      <c r="CI1906" s="513" t="str">
        <f t="shared" si="1832"/>
        <v/>
      </c>
      <c r="CJ1906" s="513"/>
      <c r="CK1906" s="513" t="str">
        <f t="shared" si="1833"/>
        <v/>
      </c>
      <c r="CL1906" s="513" t="str">
        <f t="shared" si="1834"/>
        <v/>
      </c>
      <c r="CM1906" s="513"/>
      <c r="CN1906" s="244"/>
      <c r="CO1906" s="244"/>
      <c r="CR1906" s="822">
        <f t="shared" si="1835"/>
        <v>0</v>
      </c>
      <c r="CS1906" s="822">
        <f t="shared" si="1836"/>
        <v>0</v>
      </c>
      <c r="CT1906" s="823">
        <f t="shared" si="1837"/>
        <v>0</v>
      </c>
      <c r="CU1906" s="817">
        <f t="shared" si="1838"/>
        <v>0</v>
      </c>
      <c r="CV1906" s="817">
        <f t="shared" si="1839"/>
        <v>0</v>
      </c>
      <c r="CW1906" s="817">
        <f t="shared" si="1840"/>
        <v>0</v>
      </c>
      <c r="CX1906" s="817">
        <f t="shared" si="1841"/>
        <v>0</v>
      </c>
      <c r="CY1906" s="817"/>
      <c r="CZ1906" s="817">
        <f t="shared" si="1842"/>
        <v>0</v>
      </c>
      <c r="DA1906" s="817">
        <f t="shared" si="1843"/>
        <v>0</v>
      </c>
      <c r="DB1906" s="817"/>
      <c r="DC1906" s="244"/>
      <c r="DD1906" s="244"/>
    </row>
    <row r="1907" spans="1:108">
      <c r="A1907" s="388">
        <v>1703009</v>
      </c>
      <c r="B1907" s="419" t="s">
        <v>2977</v>
      </c>
      <c r="C1907" s="57">
        <f t="shared" si="1844"/>
        <v>0</v>
      </c>
      <c r="D1907" s="478"/>
      <c r="E1907" s="145"/>
      <c r="F1907" s="146"/>
      <c r="G1907" s="280"/>
      <c r="H1907" s="164">
        <f t="shared" si="1824"/>
        <v>0</v>
      </c>
      <c r="I1907" s="58"/>
      <c r="J1907" s="148"/>
      <c r="K1907" s="59"/>
      <c r="L1907" s="110"/>
      <c r="M1907" s="148"/>
      <c r="N1907" s="111"/>
      <c r="O1907" s="175">
        <f t="shared" si="1845"/>
        <v>0</v>
      </c>
      <c r="P1907" s="110"/>
      <c r="Q1907" s="111"/>
      <c r="R1907" s="175">
        <f t="shared" si="1846"/>
        <v>0</v>
      </c>
      <c r="S1907" s="110"/>
      <c r="T1907" s="111"/>
      <c r="U1907" s="175">
        <f t="shared" si="1847"/>
        <v>0</v>
      </c>
      <c r="V1907" s="110"/>
      <c r="W1907" s="111"/>
      <c r="X1907" s="175">
        <f t="shared" si="1848"/>
        <v>0</v>
      </c>
      <c r="Y1907" s="110"/>
      <c r="Z1907" s="282"/>
      <c r="AA1907" s="58"/>
      <c r="AB1907" s="148"/>
      <c r="AC1907" s="111"/>
      <c r="AD1907" s="58"/>
      <c r="AE1907" s="148"/>
      <c r="AF1907" s="59"/>
      <c r="AG1907" s="60"/>
      <c r="AH1907" s="58"/>
      <c r="AI1907" s="59"/>
      <c r="AJ1907" s="60"/>
      <c r="AK1907" s="81"/>
      <c r="AL1907" s="271"/>
      <c r="AM1907" s="271"/>
      <c r="AN1907" s="271"/>
      <c r="AO1907" s="855" t="str">
        <f t="shared" si="1825"/>
        <v/>
      </c>
      <c r="BE1907" s="244"/>
      <c r="BF1907" s="244"/>
      <c r="BG1907" s="244"/>
      <c r="BH1907" s="244"/>
      <c r="CC1907" s="513" t="str">
        <f t="shared" si="1826"/>
        <v/>
      </c>
      <c r="CD1907" s="513" t="str">
        <f t="shared" si="1827"/>
        <v/>
      </c>
      <c r="CE1907" s="513" t="str">
        <f t="shared" si="1828"/>
        <v/>
      </c>
      <c r="CF1907" s="513" t="str">
        <f t="shared" si="1829"/>
        <v/>
      </c>
      <c r="CG1907" s="513" t="str">
        <f t="shared" si="1830"/>
        <v/>
      </c>
      <c r="CH1907" s="513" t="str">
        <f t="shared" si="1831"/>
        <v/>
      </c>
      <c r="CI1907" s="513" t="str">
        <f t="shared" si="1832"/>
        <v/>
      </c>
      <c r="CJ1907" s="513"/>
      <c r="CK1907" s="513" t="str">
        <f t="shared" si="1833"/>
        <v/>
      </c>
      <c r="CL1907" s="513" t="str">
        <f t="shared" si="1834"/>
        <v/>
      </c>
      <c r="CM1907" s="513"/>
      <c r="CN1907" s="244"/>
      <c r="CO1907" s="244"/>
      <c r="CR1907" s="822">
        <f t="shared" si="1835"/>
        <v>0</v>
      </c>
      <c r="CS1907" s="822">
        <f t="shared" si="1836"/>
        <v>0</v>
      </c>
      <c r="CT1907" s="823">
        <f t="shared" si="1837"/>
        <v>0</v>
      </c>
      <c r="CU1907" s="817">
        <f t="shared" si="1838"/>
        <v>0</v>
      </c>
      <c r="CV1907" s="817">
        <f t="shared" si="1839"/>
        <v>0</v>
      </c>
      <c r="CW1907" s="817">
        <f t="shared" si="1840"/>
        <v>0</v>
      </c>
      <c r="CX1907" s="817">
        <f t="shared" si="1841"/>
        <v>0</v>
      </c>
      <c r="CY1907" s="817"/>
      <c r="CZ1907" s="817">
        <f t="shared" si="1842"/>
        <v>0</v>
      </c>
      <c r="DA1907" s="817">
        <f t="shared" si="1843"/>
        <v>0</v>
      </c>
      <c r="DB1907" s="817"/>
      <c r="DC1907" s="244"/>
      <c r="DD1907" s="244"/>
    </row>
    <row r="1908" spans="1:108">
      <c r="A1908" s="388">
        <v>1703071</v>
      </c>
      <c r="B1908" s="419" t="s">
        <v>2978</v>
      </c>
      <c r="C1908" s="57">
        <f t="shared" si="1844"/>
        <v>0</v>
      </c>
      <c r="D1908" s="478"/>
      <c r="E1908" s="145"/>
      <c r="F1908" s="146"/>
      <c r="G1908" s="280"/>
      <c r="H1908" s="164">
        <f t="shared" si="1824"/>
        <v>0</v>
      </c>
      <c r="I1908" s="58"/>
      <c r="J1908" s="148"/>
      <c r="K1908" s="59"/>
      <c r="L1908" s="110"/>
      <c r="M1908" s="148"/>
      <c r="N1908" s="111"/>
      <c r="O1908" s="175">
        <f t="shared" si="1845"/>
        <v>0</v>
      </c>
      <c r="P1908" s="110"/>
      <c r="Q1908" s="111"/>
      <c r="R1908" s="175">
        <f t="shared" si="1846"/>
        <v>0</v>
      </c>
      <c r="S1908" s="110"/>
      <c r="T1908" s="111"/>
      <c r="U1908" s="175">
        <f t="shared" si="1847"/>
        <v>0</v>
      </c>
      <c r="V1908" s="110"/>
      <c r="W1908" s="111"/>
      <c r="X1908" s="175">
        <f t="shared" si="1848"/>
        <v>0</v>
      </c>
      <c r="Y1908" s="110"/>
      <c r="Z1908" s="282"/>
      <c r="AA1908" s="58"/>
      <c r="AB1908" s="148"/>
      <c r="AC1908" s="111"/>
      <c r="AD1908" s="58"/>
      <c r="AE1908" s="148"/>
      <c r="AF1908" s="59"/>
      <c r="AG1908" s="60"/>
      <c r="AH1908" s="58"/>
      <c r="AI1908" s="59"/>
      <c r="AJ1908" s="60"/>
      <c r="AK1908" s="81"/>
      <c r="AL1908" s="271"/>
      <c r="AM1908" s="271"/>
      <c r="AN1908" s="271"/>
      <c r="AO1908" s="855" t="str">
        <f t="shared" si="1825"/>
        <v/>
      </c>
      <c r="BE1908" s="244"/>
      <c r="BF1908" s="244"/>
      <c r="BG1908" s="244"/>
      <c r="BH1908" s="244"/>
      <c r="CC1908" s="513" t="str">
        <f t="shared" si="1826"/>
        <v/>
      </c>
      <c r="CD1908" s="513" t="str">
        <f t="shared" si="1827"/>
        <v/>
      </c>
      <c r="CE1908" s="513" t="str">
        <f t="shared" si="1828"/>
        <v/>
      </c>
      <c r="CF1908" s="513" t="str">
        <f t="shared" si="1829"/>
        <v/>
      </c>
      <c r="CG1908" s="513" t="str">
        <f t="shared" si="1830"/>
        <v/>
      </c>
      <c r="CH1908" s="513" t="str">
        <f t="shared" si="1831"/>
        <v/>
      </c>
      <c r="CI1908" s="513" t="str">
        <f t="shared" si="1832"/>
        <v/>
      </c>
      <c r="CJ1908" s="513"/>
      <c r="CK1908" s="513" t="str">
        <f t="shared" si="1833"/>
        <v/>
      </c>
      <c r="CL1908" s="513" t="str">
        <f t="shared" si="1834"/>
        <v/>
      </c>
      <c r="CM1908" s="513"/>
      <c r="CN1908" s="244"/>
      <c r="CO1908" s="244"/>
      <c r="CR1908" s="822">
        <f t="shared" si="1835"/>
        <v>0</v>
      </c>
      <c r="CS1908" s="822">
        <f t="shared" si="1836"/>
        <v>0</v>
      </c>
      <c r="CT1908" s="823">
        <f t="shared" si="1837"/>
        <v>0</v>
      </c>
      <c r="CU1908" s="817">
        <f t="shared" si="1838"/>
        <v>0</v>
      </c>
      <c r="CV1908" s="817">
        <f t="shared" si="1839"/>
        <v>0</v>
      </c>
      <c r="CW1908" s="817">
        <f t="shared" si="1840"/>
        <v>0</v>
      </c>
      <c r="CX1908" s="817">
        <f t="shared" si="1841"/>
        <v>0</v>
      </c>
      <c r="CY1908" s="817"/>
      <c r="CZ1908" s="817">
        <f t="shared" si="1842"/>
        <v>0</v>
      </c>
      <c r="DA1908" s="817">
        <f t="shared" si="1843"/>
        <v>0</v>
      </c>
      <c r="DB1908" s="817"/>
      <c r="DC1908" s="244"/>
      <c r="DD1908" s="244"/>
    </row>
    <row r="1909" spans="1:108">
      <c r="A1909" s="388">
        <v>1703010</v>
      </c>
      <c r="B1909" s="419" t="s">
        <v>2979</v>
      </c>
      <c r="C1909" s="57">
        <f t="shared" si="1844"/>
        <v>0</v>
      </c>
      <c r="D1909" s="478"/>
      <c r="E1909" s="145"/>
      <c r="F1909" s="146"/>
      <c r="G1909" s="280"/>
      <c r="H1909" s="164">
        <f t="shared" si="1824"/>
        <v>0</v>
      </c>
      <c r="I1909" s="58"/>
      <c r="J1909" s="148"/>
      <c r="K1909" s="59"/>
      <c r="L1909" s="110"/>
      <c r="M1909" s="148"/>
      <c r="N1909" s="111"/>
      <c r="O1909" s="175">
        <f t="shared" si="1845"/>
        <v>0</v>
      </c>
      <c r="P1909" s="110"/>
      <c r="Q1909" s="111"/>
      <c r="R1909" s="175">
        <f t="shared" si="1846"/>
        <v>0</v>
      </c>
      <c r="S1909" s="110"/>
      <c r="T1909" s="111"/>
      <c r="U1909" s="175">
        <f t="shared" si="1847"/>
        <v>0</v>
      </c>
      <c r="V1909" s="110"/>
      <c r="W1909" s="111"/>
      <c r="X1909" s="175">
        <f t="shared" si="1848"/>
        <v>0</v>
      </c>
      <c r="Y1909" s="110"/>
      <c r="Z1909" s="282"/>
      <c r="AA1909" s="58"/>
      <c r="AB1909" s="148"/>
      <c r="AC1909" s="111"/>
      <c r="AD1909" s="58"/>
      <c r="AE1909" s="148"/>
      <c r="AF1909" s="59"/>
      <c r="AG1909" s="60"/>
      <c r="AH1909" s="58"/>
      <c r="AI1909" s="59"/>
      <c r="AJ1909" s="60"/>
      <c r="AK1909" s="81"/>
      <c r="AL1909" s="271"/>
      <c r="AM1909" s="271"/>
      <c r="AN1909" s="271"/>
      <c r="AO1909" s="855" t="str">
        <f t="shared" si="1825"/>
        <v/>
      </c>
      <c r="BE1909" s="244"/>
      <c r="BF1909" s="244"/>
      <c r="BG1909" s="244"/>
      <c r="BH1909" s="244"/>
      <c r="CC1909" s="513" t="str">
        <f t="shared" si="1826"/>
        <v/>
      </c>
      <c r="CD1909" s="513" t="str">
        <f t="shared" si="1827"/>
        <v/>
      </c>
      <c r="CE1909" s="513" t="str">
        <f t="shared" si="1828"/>
        <v/>
      </c>
      <c r="CF1909" s="513" t="str">
        <f t="shared" si="1829"/>
        <v/>
      </c>
      <c r="CG1909" s="513" t="str">
        <f t="shared" si="1830"/>
        <v/>
      </c>
      <c r="CH1909" s="513" t="str">
        <f t="shared" si="1831"/>
        <v/>
      </c>
      <c r="CI1909" s="513" t="str">
        <f t="shared" si="1832"/>
        <v/>
      </c>
      <c r="CJ1909" s="513"/>
      <c r="CK1909" s="513" t="str">
        <f t="shared" si="1833"/>
        <v/>
      </c>
      <c r="CL1909" s="513" t="str">
        <f t="shared" si="1834"/>
        <v/>
      </c>
      <c r="CM1909" s="513"/>
      <c r="CN1909" s="244"/>
      <c r="CO1909" s="244"/>
      <c r="CR1909" s="822">
        <f t="shared" si="1835"/>
        <v>0</v>
      </c>
      <c r="CS1909" s="822">
        <f t="shared" si="1836"/>
        <v>0</v>
      </c>
      <c r="CT1909" s="823">
        <f t="shared" si="1837"/>
        <v>0</v>
      </c>
      <c r="CU1909" s="817">
        <f t="shared" si="1838"/>
        <v>0</v>
      </c>
      <c r="CV1909" s="817">
        <f t="shared" si="1839"/>
        <v>0</v>
      </c>
      <c r="CW1909" s="817">
        <f t="shared" si="1840"/>
        <v>0</v>
      </c>
      <c r="CX1909" s="817">
        <f t="shared" si="1841"/>
        <v>0</v>
      </c>
      <c r="CY1909" s="817"/>
      <c r="CZ1909" s="817">
        <f t="shared" si="1842"/>
        <v>0</v>
      </c>
      <c r="DA1909" s="817">
        <f t="shared" si="1843"/>
        <v>0</v>
      </c>
      <c r="DB1909" s="817"/>
      <c r="DC1909" s="244"/>
      <c r="DD1909" s="244"/>
    </row>
    <row r="1910" spans="1:108">
      <c r="A1910" s="388">
        <v>1703011</v>
      </c>
      <c r="B1910" s="419" t="s">
        <v>2980</v>
      </c>
      <c r="C1910" s="57">
        <f t="shared" si="1844"/>
        <v>0</v>
      </c>
      <c r="D1910" s="478"/>
      <c r="E1910" s="145"/>
      <c r="F1910" s="146"/>
      <c r="G1910" s="280"/>
      <c r="H1910" s="164">
        <f t="shared" si="1824"/>
        <v>0</v>
      </c>
      <c r="I1910" s="58"/>
      <c r="J1910" s="148"/>
      <c r="K1910" s="59"/>
      <c r="L1910" s="110"/>
      <c r="M1910" s="148"/>
      <c r="N1910" s="111"/>
      <c r="O1910" s="175">
        <f t="shared" si="1845"/>
        <v>0</v>
      </c>
      <c r="P1910" s="110"/>
      <c r="Q1910" s="111"/>
      <c r="R1910" s="175">
        <f t="shared" si="1846"/>
        <v>0</v>
      </c>
      <c r="S1910" s="110"/>
      <c r="T1910" s="111"/>
      <c r="U1910" s="175">
        <f t="shared" si="1847"/>
        <v>0</v>
      </c>
      <c r="V1910" s="110"/>
      <c r="W1910" s="111"/>
      <c r="X1910" s="175">
        <f t="shared" si="1848"/>
        <v>0</v>
      </c>
      <c r="Y1910" s="110"/>
      <c r="Z1910" s="282"/>
      <c r="AA1910" s="58"/>
      <c r="AB1910" s="148"/>
      <c r="AC1910" s="111"/>
      <c r="AD1910" s="58"/>
      <c r="AE1910" s="148"/>
      <c r="AF1910" s="59"/>
      <c r="AG1910" s="60"/>
      <c r="AH1910" s="58"/>
      <c r="AI1910" s="59"/>
      <c r="AJ1910" s="60"/>
      <c r="AK1910" s="81"/>
      <c r="AL1910" s="271"/>
      <c r="AM1910" s="271"/>
      <c r="AN1910" s="271"/>
      <c r="AO1910" s="855" t="str">
        <f t="shared" si="1825"/>
        <v/>
      </c>
      <c r="BE1910" s="244"/>
      <c r="BF1910" s="244"/>
      <c r="BG1910" s="244"/>
      <c r="BH1910" s="244"/>
      <c r="CC1910" s="513" t="str">
        <f t="shared" si="1826"/>
        <v/>
      </c>
      <c r="CD1910" s="513" t="str">
        <f t="shared" si="1827"/>
        <v/>
      </c>
      <c r="CE1910" s="513" t="str">
        <f t="shared" si="1828"/>
        <v/>
      </c>
      <c r="CF1910" s="513" t="str">
        <f t="shared" si="1829"/>
        <v/>
      </c>
      <c r="CG1910" s="513" t="str">
        <f t="shared" si="1830"/>
        <v/>
      </c>
      <c r="CH1910" s="513" t="str">
        <f t="shared" si="1831"/>
        <v/>
      </c>
      <c r="CI1910" s="513" t="str">
        <f t="shared" si="1832"/>
        <v/>
      </c>
      <c r="CJ1910" s="513"/>
      <c r="CK1910" s="513" t="str">
        <f t="shared" si="1833"/>
        <v/>
      </c>
      <c r="CL1910" s="513" t="str">
        <f t="shared" si="1834"/>
        <v/>
      </c>
      <c r="CM1910" s="513"/>
      <c r="CN1910" s="244"/>
      <c r="CO1910" s="244"/>
      <c r="CR1910" s="822">
        <f t="shared" si="1835"/>
        <v>0</v>
      </c>
      <c r="CS1910" s="822">
        <f t="shared" si="1836"/>
        <v>0</v>
      </c>
      <c r="CT1910" s="823">
        <f t="shared" si="1837"/>
        <v>0</v>
      </c>
      <c r="CU1910" s="817">
        <f t="shared" si="1838"/>
        <v>0</v>
      </c>
      <c r="CV1910" s="817">
        <f t="shared" si="1839"/>
        <v>0</v>
      </c>
      <c r="CW1910" s="817">
        <f t="shared" si="1840"/>
        <v>0</v>
      </c>
      <c r="CX1910" s="817">
        <f t="shared" si="1841"/>
        <v>0</v>
      </c>
      <c r="CY1910" s="817"/>
      <c r="CZ1910" s="817">
        <f t="shared" si="1842"/>
        <v>0</v>
      </c>
      <c r="DA1910" s="817">
        <f t="shared" si="1843"/>
        <v>0</v>
      </c>
      <c r="DB1910" s="817"/>
      <c r="DC1910" s="244"/>
      <c r="DD1910" s="244"/>
    </row>
    <row r="1911" spans="1:108">
      <c r="A1911" s="388">
        <v>1703012</v>
      </c>
      <c r="B1911" s="419" t="s">
        <v>2981</v>
      </c>
      <c r="C1911" s="57">
        <f t="shared" si="1844"/>
        <v>0</v>
      </c>
      <c r="D1911" s="478"/>
      <c r="E1911" s="145"/>
      <c r="F1911" s="146"/>
      <c r="G1911" s="280"/>
      <c r="H1911" s="164">
        <f t="shared" si="1824"/>
        <v>0</v>
      </c>
      <c r="I1911" s="58"/>
      <c r="J1911" s="148"/>
      <c r="K1911" s="59"/>
      <c r="L1911" s="110"/>
      <c r="M1911" s="148"/>
      <c r="N1911" s="111"/>
      <c r="O1911" s="175">
        <f t="shared" si="1845"/>
        <v>0</v>
      </c>
      <c r="P1911" s="110"/>
      <c r="Q1911" s="111"/>
      <c r="R1911" s="175">
        <f t="shared" si="1846"/>
        <v>0</v>
      </c>
      <c r="S1911" s="110"/>
      <c r="T1911" s="111"/>
      <c r="U1911" s="175">
        <f t="shared" si="1847"/>
        <v>0</v>
      </c>
      <c r="V1911" s="110"/>
      <c r="W1911" s="111"/>
      <c r="X1911" s="175">
        <f t="shared" si="1848"/>
        <v>0</v>
      </c>
      <c r="Y1911" s="110"/>
      <c r="Z1911" s="282"/>
      <c r="AA1911" s="58"/>
      <c r="AB1911" s="148"/>
      <c r="AC1911" s="111"/>
      <c r="AD1911" s="58"/>
      <c r="AE1911" s="148"/>
      <c r="AF1911" s="59"/>
      <c r="AG1911" s="60"/>
      <c r="AH1911" s="58"/>
      <c r="AI1911" s="59"/>
      <c r="AJ1911" s="60"/>
      <c r="AK1911" s="81"/>
      <c r="AL1911" s="271"/>
      <c r="AM1911" s="271"/>
      <c r="AN1911" s="271"/>
      <c r="AO1911" s="855" t="str">
        <f t="shared" si="1825"/>
        <v/>
      </c>
      <c r="BE1911" s="244"/>
      <c r="BF1911" s="244"/>
      <c r="BG1911" s="244"/>
      <c r="BH1911" s="244"/>
      <c r="CC1911" s="513" t="str">
        <f t="shared" si="1826"/>
        <v/>
      </c>
      <c r="CD1911" s="513" t="str">
        <f t="shared" si="1827"/>
        <v/>
      </c>
      <c r="CE1911" s="513" t="str">
        <f t="shared" si="1828"/>
        <v/>
      </c>
      <c r="CF1911" s="513" t="str">
        <f t="shared" si="1829"/>
        <v/>
      </c>
      <c r="CG1911" s="513" t="str">
        <f t="shared" si="1830"/>
        <v/>
      </c>
      <c r="CH1911" s="513" t="str">
        <f t="shared" si="1831"/>
        <v/>
      </c>
      <c r="CI1911" s="513" t="str">
        <f t="shared" si="1832"/>
        <v/>
      </c>
      <c r="CJ1911" s="513"/>
      <c r="CK1911" s="513" t="str">
        <f t="shared" si="1833"/>
        <v/>
      </c>
      <c r="CL1911" s="513" t="str">
        <f t="shared" si="1834"/>
        <v/>
      </c>
      <c r="CM1911" s="513"/>
      <c r="CN1911" s="244"/>
      <c r="CO1911" s="244"/>
      <c r="CR1911" s="822">
        <f t="shared" si="1835"/>
        <v>0</v>
      </c>
      <c r="CS1911" s="822">
        <f t="shared" si="1836"/>
        <v>0</v>
      </c>
      <c r="CT1911" s="823">
        <f t="shared" si="1837"/>
        <v>0</v>
      </c>
      <c r="CU1911" s="817">
        <f t="shared" si="1838"/>
        <v>0</v>
      </c>
      <c r="CV1911" s="817">
        <f t="shared" si="1839"/>
        <v>0</v>
      </c>
      <c r="CW1911" s="817">
        <f t="shared" si="1840"/>
        <v>0</v>
      </c>
      <c r="CX1911" s="817">
        <f t="shared" si="1841"/>
        <v>0</v>
      </c>
      <c r="CY1911" s="817"/>
      <c r="CZ1911" s="817">
        <f t="shared" si="1842"/>
        <v>0</v>
      </c>
      <c r="DA1911" s="817">
        <f t="shared" si="1843"/>
        <v>0</v>
      </c>
      <c r="DB1911" s="817"/>
      <c r="DC1911" s="244"/>
      <c r="DD1911" s="244"/>
    </row>
    <row r="1912" spans="1:108">
      <c r="A1912" s="388">
        <v>1703013</v>
      </c>
      <c r="B1912" s="419" t="s">
        <v>2982</v>
      </c>
      <c r="C1912" s="57">
        <f t="shared" si="1844"/>
        <v>0</v>
      </c>
      <c r="D1912" s="478"/>
      <c r="E1912" s="145"/>
      <c r="F1912" s="146"/>
      <c r="G1912" s="280"/>
      <c r="H1912" s="164">
        <f t="shared" si="1824"/>
        <v>0</v>
      </c>
      <c r="I1912" s="58"/>
      <c r="J1912" s="148"/>
      <c r="K1912" s="59"/>
      <c r="L1912" s="110"/>
      <c r="M1912" s="148"/>
      <c r="N1912" s="111"/>
      <c r="O1912" s="175">
        <f t="shared" si="1845"/>
        <v>0</v>
      </c>
      <c r="P1912" s="110"/>
      <c r="Q1912" s="111"/>
      <c r="R1912" s="175">
        <f t="shared" si="1846"/>
        <v>0</v>
      </c>
      <c r="S1912" s="110"/>
      <c r="T1912" s="111"/>
      <c r="U1912" s="175">
        <f t="shared" si="1847"/>
        <v>0</v>
      </c>
      <c r="V1912" s="110"/>
      <c r="W1912" s="111"/>
      <c r="X1912" s="175">
        <f t="shared" si="1848"/>
        <v>0</v>
      </c>
      <c r="Y1912" s="110"/>
      <c r="Z1912" s="282"/>
      <c r="AA1912" s="58"/>
      <c r="AB1912" s="148"/>
      <c r="AC1912" s="111"/>
      <c r="AD1912" s="58"/>
      <c r="AE1912" s="148"/>
      <c r="AF1912" s="59"/>
      <c r="AG1912" s="60"/>
      <c r="AH1912" s="58"/>
      <c r="AI1912" s="59"/>
      <c r="AJ1912" s="60"/>
      <c r="AK1912" s="81"/>
      <c r="AL1912" s="271"/>
      <c r="AM1912" s="271"/>
      <c r="AN1912" s="271"/>
      <c r="AO1912" s="855" t="str">
        <f t="shared" si="1825"/>
        <v/>
      </c>
      <c r="BE1912" s="244"/>
      <c r="BF1912" s="244"/>
      <c r="BG1912" s="244"/>
      <c r="BH1912" s="244"/>
      <c r="CC1912" s="513" t="str">
        <f t="shared" si="1826"/>
        <v/>
      </c>
      <c r="CD1912" s="513" t="str">
        <f t="shared" si="1827"/>
        <v/>
      </c>
      <c r="CE1912" s="513" t="str">
        <f t="shared" si="1828"/>
        <v/>
      </c>
      <c r="CF1912" s="513" t="str">
        <f t="shared" si="1829"/>
        <v/>
      </c>
      <c r="CG1912" s="513" t="str">
        <f t="shared" si="1830"/>
        <v/>
      </c>
      <c r="CH1912" s="513" t="str">
        <f t="shared" si="1831"/>
        <v/>
      </c>
      <c r="CI1912" s="513" t="str">
        <f t="shared" si="1832"/>
        <v/>
      </c>
      <c r="CJ1912" s="513"/>
      <c r="CK1912" s="513" t="str">
        <f t="shared" si="1833"/>
        <v/>
      </c>
      <c r="CL1912" s="513" t="str">
        <f t="shared" si="1834"/>
        <v/>
      </c>
      <c r="CM1912" s="513"/>
      <c r="CN1912" s="244"/>
      <c r="CO1912" s="244"/>
      <c r="CR1912" s="822">
        <f t="shared" si="1835"/>
        <v>0</v>
      </c>
      <c r="CS1912" s="822">
        <f t="shared" si="1836"/>
        <v>0</v>
      </c>
      <c r="CT1912" s="823">
        <f t="shared" si="1837"/>
        <v>0</v>
      </c>
      <c r="CU1912" s="817">
        <f t="shared" si="1838"/>
        <v>0</v>
      </c>
      <c r="CV1912" s="817">
        <f t="shared" si="1839"/>
        <v>0</v>
      </c>
      <c r="CW1912" s="817">
        <f t="shared" si="1840"/>
        <v>0</v>
      </c>
      <c r="CX1912" s="817">
        <f t="shared" si="1841"/>
        <v>0</v>
      </c>
      <c r="CY1912" s="817"/>
      <c r="CZ1912" s="817">
        <f t="shared" si="1842"/>
        <v>0</v>
      </c>
      <c r="DA1912" s="817">
        <f t="shared" si="1843"/>
        <v>0</v>
      </c>
      <c r="DB1912" s="817"/>
      <c r="DC1912" s="244"/>
      <c r="DD1912" s="244"/>
    </row>
    <row r="1913" spans="1:108">
      <c r="A1913" s="388">
        <v>1703014</v>
      </c>
      <c r="B1913" s="419" t="s">
        <v>2983</v>
      </c>
      <c r="C1913" s="57">
        <f t="shared" si="1844"/>
        <v>0</v>
      </c>
      <c r="D1913" s="478"/>
      <c r="E1913" s="145"/>
      <c r="F1913" s="146"/>
      <c r="G1913" s="280"/>
      <c r="H1913" s="164">
        <f t="shared" si="1824"/>
        <v>0</v>
      </c>
      <c r="I1913" s="58"/>
      <c r="J1913" s="148"/>
      <c r="K1913" s="59"/>
      <c r="L1913" s="110"/>
      <c r="M1913" s="148"/>
      <c r="N1913" s="111"/>
      <c r="O1913" s="175">
        <f t="shared" si="1845"/>
        <v>0</v>
      </c>
      <c r="P1913" s="110"/>
      <c r="Q1913" s="111"/>
      <c r="R1913" s="175">
        <f t="shared" si="1846"/>
        <v>0</v>
      </c>
      <c r="S1913" s="110"/>
      <c r="T1913" s="111"/>
      <c r="U1913" s="175">
        <f t="shared" si="1847"/>
        <v>0</v>
      </c>
      <c r="V1913" s="110"/>
      <c r="W1913" s="111"/>
      <c r="X1913" s="175">
        <f t="shared" si="1848"/>
        <v>0</v>
      </c>
      <c r="Y1913" s="110"/>
      <c r="Z1913" s="282"/>
      <c r="AA1913" s="58"/>
      <c r="AB1913" s="148"/>
      <c r="AC1913" s="111"/>
      <c r="AD1913" s="58"/>
      <c r="AE1913" s="148"/>
      <c r="AF1913" s="59"/>
      <c r="AG1913" s="60"/>
      <c r="AH1913" s="58"/>
      <c r="AI1913" s="59"/>
      <c r="AJ1913" s="60"/>
      <c r="AK1913" s="81"/>
      <c r="AL1913" s="271"/>
      <c r="AM1913" s="271"/>
      <c r="AN1913" s="271"/>
      <c r="AO1913" s="855" t="str">
        <f t="shared" si="1825"/>
        <v/>
      </c>
      <c r="BE1913" s="244"/>
      <c r="BF1913" s="244"/>
      <c r="BG1913" s="244"/>
      <c r="BH1913" s="244"/>
      <c r="CC1913" s="513" t="str">
        <f t="shared" si="1826"/>
        <v/>
      </c>
      <c r="CD1913" s="513" t="str">
        <f t="shared" si="1827"/>
        <v/>
      </c>
      <c r="CE1913" s="513" t="str">
        <f t="shared" si="1828"/>
        <v/>
      </c>
      <c r="CF1913" s="513" t="str">
        <f t="shared" si="1829"/>
        <v/>
      </c>
      <c r="CG1913" s="513" t="str">
        <f t="shared" si="1830"/>
        <v/>
      </c>
      <c r="CH1913" s="513" t="str">
        <f t="shared" si="1831"/>
        <v/>
      </c>
      <c r="CI1913" s="513" t="str">
        <f t="shared" si="1832"/>
        <v/>
      </c>
      <c r="CJ1913" s="513"/>
      <c r="CK1913" s="513" t="str">
        <f t="shared" si="1833"/>
        <v/>
      </c>
      <c r="CL1913" s="513" t="str">
        <f t="shared" si="1834"/>
        <v/>
      </c>
      <c r="CM1913" s="513"/>
      <c r="CN1913" s="244"/>
      <c r="CO1913" s="244"/>
      <c r="CR1913" s="822">
        <f t="shared" si="1835"/>
        <v>0</v>
      </c>
      <c r="CS1913" s="822">
        <f t="shared" si="1836"/>
        <v>0</v>
      </c>
      <c r="CT1913" s="823">
        <f t="shared" si="1837"/>
        <v>0</v>
      </c>
      <c r="CU1913" s="817">
        <f t="shared" si="1838"/>
        <v>0</v>
      </c>
      <c r="CV1913" s="817">
        <f t="shared" si="1839"/>
        <v>0</v>
      </c>
      <c r="CW1913" s="817">
        <f t="shared" si="1840"/>
        <v>0</v>
      </c>
      <c r="CX1913" s="817">
        <f t="shared" si="1841"/>
        <v>0</v>
      </c>
      <c r="CY1913" s="817"/>
      <c r="CZ1913" s="817">
        <f t="shared" si="1842"/>
        <v>0</v>
      </c>
      <c r="DA1913" s="817">
        <f t="shared" si="1843"/>
        <v>0</v>
      </c>
      <c r="DB1913" s="817"/>
      <c r="DC1913" s="244"/>
      <c r="DD1913" s="244"/>
    </row>
    <row r="1914" spans="1:108">
      <c r="A1914" s="388">
        <v>1703015</v>
      </c>
      <c r="B1914" s="419" t="s">
        <v>2984</v>
      </c>
      <c r="C1914" s="57">
        <f t="shared" si="1844"/>
        <v>0</v>
      </c>
      <c r="D1914" s="478"/>
      <c r="E1914" s="145"/>
      <c r="F1914" s="146"/>
      <c r="G1914" s="280"/>
      <c r="H1914" s="164">
        <f t="shared" si="1824"/>
        <v>0</v>
      </c>
      <c r="I1914" s="58"/>
      <c r="J1914" s="148"/>
      <c r="K1914" s="59"/>
      <c r="L1914" s="110"/>
      <c r="M1914" s="148"/>
      <c r="N1914" s="111"/>
      <c r="O1914" s="175">
        <f t="shared" si="1845"/>
        <v>0</v>
      </c>
      <c r="P1914" s="110"/>
      <c r="Q1914" s="111"/>
      <c r="R1914" s="175">
        <f t="shared" si="1846"/>
        <v>0</v>
      </c>
      <c r="S1914" s="110"/>
      <c r="T1914" s="111"/>
      <c r="U1914" s="175">
        <f t="shared" si="1847"/>
        <v>0</v>
      </c>
      <c r="V1914" s="110"/>
      <c r="W1914" s="111"/>
      <c r="X1914" s="175">
        <f t="shared" si="1848"/>
        <v>0</v>
      </c>
      <c r="Y1914" s="110"/>
      <c r="Z1914" s="282"/>
      <c r="AA1914" s="58"/>
      <c r="AB1914" s="148"/>
      <c r="AC1914" s="111"/>
      <c r="AD1914" s="58"/>
      <c r="AE1914" s="148"/>
      <c r="AF1914" s="59"/>
      <c r="AG1914" s="60"/>
      <c r="AH1914" s="58"/>
      <c r="AI1914" s="59"/>
      <c r="AJ1914" s="60"/>
      <c r="AK1914" s="81"/>
      <c r="AL1914" s="271"/>
      <c r="AM1914" s="271"/>
      <c r="AN1914" s="271"/>
      <c r="AO1914" s="855" t="str">
        <f t="shared" si="1825"/>
        <v/>
      </c>
      <c r="BE1914" s="244"/>
      <c r="BF1914" s="244"/>
      <c r="BG1914" s="244"/>
      <c r="BH1914" s="244"/>
      <c r="CC1914" s="513" t="str">
        <f t="shared" si="1826"/>
        <v/>
      </c>
      <c r="CD1914" s="513" t="str">
        <f t="shared" si="1827"/>
        <v/>
      </c>
      <c r="CE1914" s="513" t="str">
        <f t="shared" si="1828"/>
        <v/>
      </c>
      <c r="CF1914" s="513" t="str">
        <f t="shared" si="1829"/>
        <v/>
      </c>
      <c r="CG1914" s="513" t="str">
        <f t="shared" si="1830"/>
        <v/>
      </c>
      <c r="CH1914" s="513" t="str">
        <f t="shared" si="1831"/>
        <v/>
      </c>
      <c r="CI1914" s="513" t="str">
        <f t="shared" si="1832"/>
        <v/>
      </c>
      <c r="CJ1914" s="513"/>
      <c r="CK1914" s="513" t="str">
        <f t="shared" si="1833"/>
        <v/>
      </c>
      <c r="CL1914" s="513" t="str">
        <f t="shared" si="1834"/>
        <v/>
      </c>
      <c r="CM1914" s="513"/>
      <c r="CN1914" s="244"/>
      <c r="CO1914" s="244"/>
      <c r="CR1914" s="822">
        <f t="shared" si="1835"/>
        <v>0</v>
      </c>
      <c r="CS1914" s="822">
        <f t="shared" si="1836"/>
        <v>0</v>
      </c>
      <c r="CT1914" s="823">
        <f t="shared" si="1837"/>
        <v>0</v>
      </c>
      <c r="CU1914" s="817">
        <f t="shared" si="1838"/>
        <v>0</v>
      </c>
      <c r="CV1914" s="817">
        <f t="shared" si="1839"/>
        <v>0</v>
      </c>
      <c r="CW1914" s="817">
        <f t="shared" si="1840"/>
        <v>0</v>
      </c>
      <c r="CX1914" s="817">
        <f t="shared" si="1841"/>
        <v>0</v>
      </c>
      <c r="CY1914" s="817"/>
      <c r="CZ1914" s="817">
        <f t="shared" si="1842"/>
        <v>0</v>
      </c>
      <c r="DA1914" s="817">
        <f t="shared" si="1843"/>
        <v>0</v>
      </c>
      <c r="DB1914" s="817"/>
      <c r="DC1914" s="244"/>
      <c r="DD1914" s="244"/>
    </row>
    <row r="1915" spans="1:108">
      <c r="A1915" s="388">
        <v>1703016</v>
      </c>
      <c r="B1915" s="419" t="s">
        <v>2985</v>
      </c>
      <c r="C1915" s="57">
        <f t="shared" si="1844"/>
        <v>0</v>
      </c>
      <c r="D1915" s="478"/>
      <c r="E1915" s="145"/>
      <c r="F1915" s="146"/>
      <c r="G1915" s="280"/>
      <c r="H1915" s="164">
        <f t="shared" si="1824"/>
        <v>0</v>
      </c>
      <c r="I1915" s="58"/>
      <c r="J1915" s="148"/>
      <c r="K1915" s="59"/>
      <c r="L1915" s="110"/>
      <c r="M1915" s="148"/>
      <c r="N1915" s="111"/>
      <c r="O1915" s="175">
        <f t="shared" si="1845"/>
        <v>0</v>
      </c>
      <c r="P1915" s="110"/>
      <c r="Q1915" s="111"/>
      <c r="R1915" s="175">
        <f t="shared" si="1846"/>
        <v>0</v>
      </c>
      <c r="S1915" s="110"/>
      <c r="T1915" s="111"/>
      <c r="U1915" s="175">
        <f t="shared" si="1847"/>
        <v>0</v>
      </c>
      <c r="V1915" s="110"/>
      <c r="W1915" s="111"/>
      <c r="X1915" s="175">
        <f t="shared" si="1848"/>
        <v>0</v>
      </c>
      <c r="Y1915" s="110"/>
      <c r="Z1915" s="282"/>
      <c r="AA1915" s="58"/>
      <c r="AB1915" s="148"/>
      <c r="AC1915" s="111"/>
      <c r="AD1915" s="58"/>
      <c r="AE1915" s="148"/>
      <c r="AF1915" s="59"/>
      <c r="AG1915" s="60"/>
      <c r="AH1915" s="58"/>
      <c r="AI1915" s="59"/>
      <c r="AJ1915" s="60"/>
      <c r="AK1915" s="81"/>
      <c r="AL1915" s="271"/>
      <c r="AM1915" s="271"/>
      <c r="AN1915" s="271"/>
      <c r="AO1915" s="855" t="str">
        <f t="shared" si="1825"/>
        <v/>
      </c>
      <c r="BE1915" s="244"/>
      <c r="BF1915" s="244"/>
      <c r="BG1915" s="244"/>
      <c r="BH1915" s="244"/>
      <c r="CC1915" s="513" t="str">
        <f t="shared" si="1826"/>
        <v/>
      </c>
      <c r="CD1915" s="513" t="str">
        <f t="shared" si="1827"/>
        <v/>
      </c>
      <c r="CE1915" s="513" t="str">
        <f t="shared" si="1828"/>
        <v/>
      </c>
      <c r="CF1915" s="513" t="str">
        <f t="shared" si="1829"/>
        <v/>
      </c>
      <c r="CG1915" s="513" t="str">
        <f t="shared" si="1830"/>
        <v/>
      </c>
      <c r="CH1915" s="513" t="str">
        <f t="shared" si="1831"/>
        <v/>
      </c>
      <c r="CI1915" s="513" t="str">
        <f t="shared" si="1832"/>
        <v/>
      </c>
      <c r="CJ1915" s="513"/>
      <c r="CK1915" s="513" t="str">
        <f t="shared" si="1833"/>
        <v/>
      </c>
      <c r="CL1915" s="513" t="str">
        <f t="shared" si="1834"/>
        <v/>
      </c>
      <c r="CM1915" s="513"/>
      <c r="CN1915" s="244"/>
      <c r="CO1915" s="244"/>
      <c r="CR1915" s="822">
        <f t="shared" si="1835"/>
        <v>0</v>
      </c>
      <c r="CS1915" s="822">
        <f t="shared" si="1836"/>
        <v>0</v>
      </c>
      <c r="CT1915" s="823">
        <f t="shared" si="1837"/>
        <v>0</v>
      </c>
      <c r="CU1915" s="817">
        <f t="shared" si="1838"/>
        <v>0</v>
      </c>
      <c r="CV1915" s="817">
        <f t="shared" si="1839"/>
        <v>0</v>
      </c>
      <c r="CW1915" s="817">
        <f t="shared" si="1840"/>
        <v>0</v>
      </c>
      <c r="CX1915" s="817">
        <f t="shared" si="1841"/>
        <v>0</v>
      </c>
      <c r="CY1915" s="817"/>
      <c r="CZ1915" s="817">
        <f t="shared" si="1842"/>
        <v>0</v>
      </c>
      <c r="DA1915" s="817">
        <f t="shared" si="1843"/>
        <v>0</v>
      </c>
      <c r="DB1915" s="817"/>
      <c r="DC1915" s="244"/>
      <c r="DD1915" s="244"/>
    </row>
    <row r="1916" spans="1:108">
      <c r="A1916" s="388">
        <v>1703017</v>
      </c>
      <c r="B1916" s="419" t="s">
        <v>2986</v>
      </c>
      <c r="C1916" s="57">
        <f t="shared" si="1844"/>
        <v>0</v>
      </c>
      <c r="D1916" s="478"/>
      <c r="E1916" s="145"/>
      <c r="F1916" s="146"/>
      <c r="G1916" s="280"/>
      <c r="H1916" s="164">
        <f t="shared" si="1824"/>
        <v>0</v>
      </c>
      <c r="I1916" s="58"/>
      <c r="J1916" s="148"/>
      <c r="K1916" s="59"/>
      <c r="L1916" s="110"/>
      <c r="M1916" s="148"/>
      <c r="N1916" s="111"/>
      <c r="O1916" s="175">
        <f t="shared" si="1845"/>
        <v>0</v>
      </c>
      <c r="P1916" s="110"/>
      <c r="Q1916" s="111"/>
      <c r="R1916" s="175">
        <f t="shared" si="1846"/>
        <v>0</v>
      </c>
      <c r="S1916" s="110"/>
      <c r="T1916" s="111"/>
      <c r="U1916" s="175">
        <f t="shared" si="1847"/>
        <v>0</v>
      </c>
      <c r="V1916" s="110"/>
      <c r="W1916" s="111"/>
      <c r="X1916" s="175">
        <f t="shared" si="1848"/>
        <v>0</v>
      </c>
      <c r="Y1916" s="110"/>
      <c r="Z1916" s="282"/>
      <c r="AA1916" s="58"/>
      <c r="AB1916" s="148"/>
      <c r="AC1916" s="111"/>
      <c r="AD1916" s="58"/>
      <c r="AE1916" s="148"/>
      <c r="AF1916" s="59"/>
      <c r="AG1916" s="60"/>
      <c r="AH1916" s="58"/>
      <c r="AI1916" s="59"/>
      <c r="AJ1916" s="60"/>
      <c r="AK1916" s="81"/>
      <c r="AL1916" s="271"/>
      <c r="AM1916" s="271"/>
      <c r="AN1916" s="271"/>
      <c r="AO1916" s="855" t="str">
        <f t="shared" si="1825"/>
        <v/>
      </c>
      <c r="BE1916" s="244"/>
      <c r="BF1916" s="244"/>
      <c r="BG1916" s="244"/>
      <c r="BH1916" s="244"/>
      <c r="CC1916" s="513" t="str">
        <f t="shared" si="1826"/>
        <v/>
      </c>
      <c r="CD1916" s="513" t="str">
        <f t="shared" si="1827"/>
        <v/>
      </c>
      <c r="CE1916" s="513" t="str">
        <f t="shared" si="1828"/>
        <v/>
      </c>
      <c r="CF1916" s="513" t="str">
        <f t="shared" si="1829"/>
        <v/>
      </c>
      <c r="CG1916" s="513" t="str">
        <f t="shared" si="1830"/>
        <v/>
      </c>
      <c r="CH1916" s="513" t="str">
        <f t="shared" si="1831"/>
        <v/>
      </c>
      <c r="CI1916" s="513" t="str">
        <f t="shared" si="1832"/>
        <v/>
      </c>
      <c r="CJ1916" s="513"/>
      <c r="CK1916" s="513" t="str">
        <f t="shared" si="1833"/>
        <v/>
      </c>
      <c r="CL1916" s="513" t="str">
        <f t="shared" si="1834"/>
        <v/>
      </c>
      <c r="CM1916" s="513"/>
      <c r="CN1916" s="244"/>
      <c r="CO1916" s="244"/>
      <c r="CR1916" s="822">
        <f t="shared" si="1835"/>
        <v>0</v>
      </c>
      <c r="CS1916" s="822">
        <f t="shared" si="1836"/>
        <v>0</v>
      </c>
      <c r="CT1916" s="823">
        <f t="shared" si="1837"/>
        <v>0</v>
      </c>
      <c r="CU1916" s="817">
        <f t="shared" si="1838"/>
        <v>0</v>
      </c>
      <c r="CV1916" s="817">
        <f t="shared" si="1839"/>
        <v>0</v>
      </c>
      <c r="CW1916" s="817">
        <f t="shared" si="1840"/>
        <v>0</v>
      </c>
      <c r="CX1916" s="817">
        <f t="shared" si="1841"/>
        <v>0</v>
      </c>
      <c r="CY1916" s="817"/>
      <c r="CZ1916" s="817">
        <f t="shared" si="1842"/>
        <v>0</v>
      </c>
      <c r="DA1916" s="817">
        <f t="shared" si="1843"/>
        <v>0</v>
      </c>
      <c r="DB1916" s="817"/>
      <c r="DC1916" s="244"/>
      <c r="DD1916" s="244"/>
    </row>
    <row r="1917" spans="1:108">
      <c r="A1917" s="388">
        <v>1703018</v>
      </c>
      <c r="B1917" s="419" t="s">
        <v>2987</v>
      </c>
      <c r="C1917" s="57">
        <f t="shared" si="1844"/>
        <v>0</v>
      </c>
      <c r="D1917" s="478"/>
      <c r="E1917" s="145"/>
      <c r="F1917" s="146"/>
      <c r="G1917" s="280"/>
      <c r="H1917" s="164">
        <f t="shared" si="1824"/>
        <v>0</v>
      </c>
      <c r="I1917" s="58"/>
      <c r="J1917" s="148"/>
      <c r="K1917" s="59"/>
      <c r="L1917" s="110"/>
      <c r="M1917" s="148"/>
      <c r="N1917" s="111"/>
      <c r="O1917" s="175">
        <f t="shared" si="1845"/>
        <v>0</v>
      </c>
      <c r="P1917" s="110"/>
      <c r="Q1917" s="111"/>
      <c r="R1917" s="175">
        <f t="shared" si="1846"/>
        <v>0</v>
      </c>
      <c r="S1917" s="110"/>
      <c r="T1917" s="111"/>
      <c r="U1917" s="175">
        <f t="shared" si="1847"/>
        <v>0</v>
      </c>
      <c r="V1917" s="110"/>
      <c r="W1917" s="111"/>
      <c r="X1917" s="175">
        <f t="shared" si="1848"/>
        <v>0</v>
      </c>
      <c r="Y1917" s="110"/>
      <c r="Z1917" s="282"/>
      <c r="AA1917" s="58"/>
      <c r="AB1917" s="148"/>
      <c r="AC1917" s="111"/>
      <c r="AD1917" s="58"/>
      <c r="AE1917" s="148"/>
      <c r="AF1917" s="59"/>
      <c r="AG1917" s="60"/>
      <c r="AH1917" s="58"/>
      <c r="AI1917" s="59"/>
      <c r="AJ1917" s="60"/>
      <c r="AK1917" s="81"/>
      <c r="AL1917" s="271"/>
      <c r="AM1917" s="271"/>
      <c r="AN1917" s="271"/>
      <c r="AO1917" s="855" t="str">
        <f t="shared" si="1825"/>
        <v/>
      </c>
      <c r="BE1917" s="244"/>
      <c r="BF1917" s="244"/>
      <c r="BG1917" s="244"/>
      <c r="BH1917" s="244"/>
      <c r="CC1917" s="513" t="str">
        <f t="shared" si="1826"/>
        <v/>
      </c>
      <c r="CD1917" s="513" t="str">
        <f t="shared" si="1827"/>
        <v/>
      </c>
      <c r="CE1917" s="513" t="str">
        <f t="shared" si="1828"/>
        <v/>
      </c>
      <c r="CF1917" s="513" t="str">
        <f t="shared" si="1829"/>
        <v/>
      </c>
      <c r="CG1917" s="513" t="str">
        <f t="shared" si="1830"/>
        <v/>
      </c>
      <c r="CH1917" s="513" t="str">
        <f t="shared" si="1831"/>
        <v/>
      </c>
      <c r="CI1917" s="513" t="str">
        <f t="shared" si="1832"/>
        <v/>
      </c>
      <c r="CJ1917" s="513"/>
      <c r="CK1917" s="513" t="str">
        <f t="shared" si="1833"/>
        <v/>
      </c>
      <c r="CL1917" s="513" t="str">
        <f t="shared" si="1834"/>
        <v/>
      </c>
      <c r="CM1917" s="513"/>
      <c r="CN1917" s="244"/>
      <c r="CO1917" s="244"/>
      <c r="CR1917" s="822">
        <f t="shared" si="1835"/>
        <v>0</v>
      </c>
      <c r="CS1917" s="822">
        <f t="shared" si="1836"/>
        <v>0</v>
      </c>
      <c r="CT1917" s="823">
        <f t="shared" si="1837"/>
        <v>0</v>
      </c>
      <c r="CU1917" s="817">
        <f t="shared" si="1838"/>
        <v>0</v>
      </c>
      <c r="CV1917" s="817">
        <f t="shared" si="1839"/>
        <v>0</v>
      </c>
      <c r="CW1917" s="817">
        <f t="shared" si="1840"/>
        <v>0</v>
      </c>
      <c r="CX1917" s="817">
        <f t="shared" si="1841"/>
        <v>0</v>
      </c>
      <c r="CY1917" s="817"/>
      <c r="CZ1917" s="817">
        <f t="shared" si="1842"/>
        <v>0</v>
      </c>
      <c r="DA1917" s="817">
        <f t="shared" si="1843"/>
        <v>0</v>
      </c>
      <c r="DB1917" s="817"/>
      <c r="DC1917" s="244"/>
      <c r="DD1917" s="244"/>
    </row>
    <row r="1918" spans="1:108">
      <c r="A1918" s="388">
        <v>1703019</v>
      </c>
      <c r="B1918" s="419" t="s">
        <v>2988</v>
      </c>
      <c r="C1918" s="57">
        <f t="shared" si="1844"/>
        <v>0</v>
      </c>
      <c r="D1918" s="478"/>
      <c r="E1918" s="145"/>
      <c r="F1918" s="146"/>
      <c r="G1918" s="280"/>
      <c r="H1918" s="164">
        <f t="shared" si="1824"/>
        <v>0</v>
      </c>
      <c r="I1918" s="58"/>
      <c r="J1918" s="148"/>
      <c r="K1918" s="59"/>
      <c r="L1918" s="110"/>
      <c r="M1918" s="148"/>
      <c r="N1918" s="111"/>
      <c r="O1918" s="175">
        <f t="shared" si="1845"/>
        <v>0</v>
      </c>
      <c r="P1918" s="110"/>
      <c r="Q1918" s="111"/>
      <c r="R1918" s="175">
        <f t="shared" si="1846"/>
        <v>0</v>
      </c>
      <c r="S1918" s="110"/>
      <c r="T1918" s="111"/>
      <c r="U1918" s="175">
        <f t="shared" si="1847"/>
        <v>0</v>
      </c>
      <c r="V1918" s="110"/>
      <c r="W1918" s="111"/>
      <c r="X1918" s="175">
        <f t="shared" si="1848"/>
        <v>0</v>
      </c>
      <c r="Y1918" s="110"/>
      <c r="Z1918" s="282"/>
      <c r="AA1918" s="58"/>
      <c r="AB1918" s="148"/>
      <c r="AC1918" s="111"/>
      <c r="AD1918" s="58"/>
      <c r="AE1918" s="148"/>
      <c r="AF1918" s="59"/>
      <c r="AG1918" s="60"/>
      <c r="AH1918" s="58"/>
      <c r="AI1918" s="59"/>
      <c r="AJ1918" s="60"/>
      <c r="AK1918" s="81"/>
      <c r="AL1918" s="271"/>
      <c r="AM1918" s="271"/>
      <c r="AN1918" s="271"/>
      <c r="AO1918" s="855" t="str">
        <f t="shared" si="1825"/>
        <v/>
      </c>
      <c r="BE1918" s="244"/>
      <c r="BF1918" s="244"/>
      <c r="BG1918" s="244"/>
      <c r="BH1918" s="244"/>
      <c r="CC1918" s="513" t="str">
        <f t="shared" si="1826"/>
        <v/>
      </c>
      <c r="CD1918" s="513" t="str">
        <f t="shared" si="1827"/>
        <v/>
      </c>
      <c r="CE1918" s="513" t="str">
        <f t="shared" si="1828"/>
        <v/>
      </c>
      <c r="CF1918" s="513" t="str">
        <f t="shared" si="1829"/>
        <v/>
      </c>
      <c r="CG1918" s="513" t="str">
        <f t="shared" si="1830"/>
        <v/>
      </c>
      <c r="CH1918" s="513" t="str">
        <f t="shared" si="1831"/>
        <v/>
      </c>
      <c r="CI1918" s="513" t="str">
        <f t="shared" si="1832"/>
        <v/>
      </c>
      <c r="CJ1918" s="513"/>
      <c r="CK1918" s="513" t="str">
        <f t="shared" si="1833"/>
        <v/>
      </c>
      <c r="CL1918" s="513" t="str">
        <f t="shared" si="1834"/>
        <v/>
      </c>
      <c r="CM1918" s="513"/>
      <c r="CN1918" s="244"/>
      <c r="CO1918" s="244"/>
      <c r="CR1918" s="822">
        <f t="shared" si="1835"/>
        <v>0</v>
      </c>
      <c r="CS1918" s="822">
        <f t="shared" si="1836"/>
        <v>0</v>
      </c>
      <c r="CT1918" s="823">
        <f t="shared" si="1837"/>
        <v>0</v>
      </c>
      <c r="CU1918" s="817">
        <f t="shared" si="1838"/>
        <v>0</v>
      </c>
      <c r="CV1918" s="817">
        <f t="shared" si="1839"/>
        <v>0</v>
      </c>
      <c r="CW1918" s="817">
        <f t="shared" si="1840"/>
        <v>0</v>
      </c>
      <c r="CX1918" s="817">
        <f t="shared" si="1841"/>
        <v>0</v>
      </c>
      <c r="CY1918" s="817"/>
      <c r="CZ1918" s="817">
        <f t="shared" si="1842"/>
        <v>0</v>
      </c>
      <c r="DA1918" s="817">
        <f t="shared" si="1843"/>
        <v>0</v>
      </c>
      <c r="DB1918" s="817"/>
      <c r="DC1918" s="244"/>
      <c r="DD1918" s="244"/>
    </row>
    <row r="1919" spans="1:108" ht="21">
      <c r="A1919" s="388">
        <v>1703020</v>
      </c>
      <c r="B1919" s="419" t="s">
        <v>2989</v>
      </c>
      <c r="C1919" s="57">
        <f t="shared" si="1844"/>
        <v>0</v>
      </c>
      <c r="D1919" s="478"/>
      <c r="E1919" s="145"/>
      <c r="F1919" s="146"/>
      <c r="G1919" s="280"/>
      <c r="H1919" s="164">
        <f t="shared" si="1824"/>
        <v>0</v>
      </c>
      <c r="I1919" s="58"/>
      <c r="J1919" s="148"/>
      <c r="K1919" s="59"/>
      <c r="L1919" s="110"/>
      <c r="M1919" s="148"/>
      <c r="N1919" s="111"/>
      <c r="O1919" s="175">
        <f t="shared" si="1845"/>
        <v>0</v>
      </c>
      <c r="P1919" s="110"/>
      <c r="Q1919" s="111"/>
      <c r="R1919" s="175">
        <f t="shared" si="1846"/>
        <v>0</v>
      </c>
      <c r="S1919" s="110"/>
      <c r="T1919" s="111"/>
      <c r="U1919" s="175">
        <f t="shared" si="1847"/>
        <v>0</v>
      </c>
      <c r="V1919" s="110"/>
      <c r="W1919" s="111"/>
      <c r="X1919" s="175">
        <f t="shared" si="1848"/>
        <v>0</v>
      </c>
      <c r="Y1919" s="110"/>
      <c r="Z1919" s="282"/>
      <c r="AA1919" s="58"/>
      <c r="AB1919" s="148"/>
      <c r="AC1919" s="111"/>
      <c r="AD1919" s="58"/>
      <c r="AE1919" s="148"/>
      <c r="AF1919" s="59"/>
      <c r="AG1919" s="60"/>
      <c r="AH1919" s="58"/>
      <c r="AI1919" s="59"/>
      <c r="AJ1919" s="60"/>
      <c r="AK1919" s="81"/>
      <c r="AL1919" s="271"/>
      <c r="AM1919" s="271"/>
      <c r="AN1919" s="271"/>
      <c r="AO1919" s="855" t="str">
        <f t="shared" si="1825"/>
        <v/>
      </c>
      <c r="BE1919" s="244"/>
      <c r="BF1919" s="244"/>
      <c r="BG1919" s="244"/>
      <c r="BH1919" s="244"/>
      <c r="CC1919" s="513" t="str">
        <f t="shared" si="1826"/>
        <v/>
      </c>
      <c r="CD1919" s="513" t="str">
        <f t="shared" si="1827"/>
        <v/>
      </c>
      <c r="CE1919" s="513" t="str">
        <f t="shared" si="1828"/>
        <v/>
      </c>
      <c r="CF1919" s="513" t="str">
        <f t="shared" si="1829"/>
        <v/>
      </c>
      <c r="CG1919" s="513" t="str">
        <f t="shared" si="1830"/>
        <v/>
      </c>
      <c r="CH1919" s="513" t="str">
        <f t="shared" si="1831"/>
        <v/>
      </c>
      <c r="CI1919" s="513" t="str">
        <f t="shared" si="1832"/>
        <v/>
      </c>
      <c r="CJ1919" s="513"/>
      <c r="CK1919" s="513" t="str">
        <f t="shared" si="1833"/>
        <v/>
      </c>
      <c r="CL1919" s="513" t="str">
        <f t="shared" si="1834"/>
        <v/>
      </c>
      <c r="CM1919" s="513"/>
      <c r="CN1919" s="244"/>
      <c r="CO1919" s="244"/>
      <c r="CR1919" s="822">
        <f t="shared" si="1835"/>
        <v>0</v>
      </c>
      <c r="CS1919" s="822">
        <f t="shared" si="1836"/>
        <v>0</v>
      </c>
      <c r="CT1919" s="823">
        <f t="shared" si="1837"/>
        <v>0</v>
      </c>
      <c r="CU1919" s="817">
        <f t="shared" si="1838"/>
        <v>0</v>
      </c>
      <c r="CV1919" s="817">
        <f t="shared" si="1839"/>
        <v>0</v>
      </c>
      <c r="CW1919" s="817">
        <f t="shared" si="1840"/>
        <v>0</v>
      </c>
      <c r="CX1919" s="817">
        <f t="shared" si="1841"/>
        <v>0</v>
      </c>
      <c r="CY1919" s="817"/>
      <c r="CZ1919" s="817">
        <f t="shared" si="1842"/>
        <v>0</v>
      </c>
      <c r="DA1919" s="817">
        <f t="shared" si="1843"/>
        <v>0</v>
      </c>
      <c r="DB1919" s="817"/>
      <c r="DC1919" s="244"/>
      <c r="DD1919" s="244"/>
    </row>
    <row r="1920" spans="1:108">
      <c r="A1920" s="388">
        <v>1703064</v>
      </c>
      <c r="B1920" s="419" t="s">
        <v>2990</v>
      </c>
      <c r="C1920" s="57">
        <f>SUM(I1920:N1920)</f>
        <v>0</v>
      </c>
      <c r="D1920" s="478"/>
      <c r="E1920" s="145"/>
      <c r="F1920" s="146"/>
      <c r="G1920" s="280"/>
      <c r="H1920" s="164">
        <f>+I1920+J1920</f>
        <v>0</v>
      </c>
      <c r="I1920" s="58"/>
      <c r="J1920" s="148"/>
      <c r="K1920" s="59"/>
      <c r="L1920" s="110"/>
      <c r="M1920" s="148"/>
      <c r="N1920" s="111"/>
      <c r="O1920" s="162"/>
      <c r="P1920" s="160"/>
      <c r="Q1920" s="300"/>
      <c r="R1920" s="162"/>
      <c r="S1920" s="160"/>
      <c r="T1920" s="300"/>
      <c r="U1920" s="162"/>
      <c r="V1920" s="160"/>
      <c r="W1920" s="300"/>
      <c r="X1920" s="162"/>
      <c r="Y1920" s="160"/>
      <c r="Z1920" s="147"/>
      <c r="AA1920" s="58"/>
      <c r="AB1920" s="148"/>
      <c r="AC1920" s="111"/>
      <c r="AD1920" s="58"/>
      <c r="AE1920" s="148"/>
      <c r="AF1920" s="59"/>
      <c r="AG1920" s="60"/>
      <c r="AH1920" s="58"/>
      <c r="AI1920" s="59"/>
      <c r="AJ1920" s="60"/>
      <c r="AK1920" s="58"/>
      <c r="AL1920" s="111"/>
      <c r="AM1920" s="111"/>
      <c r="AN1920" s="111"/>
      <c r="AO1920" s="855" t="str">
        <f t="shared" si="1825"/>
        <v/>
      </c>
      <c r="BE1920" s="244"/>
      <c r="BF1920" s="244"/>
      <c r="BG1920" s="244"/>
      <c r="BH1920" s="244"/>
      <c r="CC1920" s="513" t="str">
        <f t="shared" si="1826"/>
        <v/>
      </c>
      <c r="CD1920" s="513" t="str">
        <f t="shared" si="1827"/>
        <v/>
      </c>
      <c r="CE1920" s="513" t="str">
        <f t="shared" si="1828"/>
        <v/>
      </c>
      <c r="CF1920" s="513" t="str">
        <f t="shared" si="1829"/>
        <v/>
      </c>
      <c r="CG1920" s="513" t="str">
        <f t="shared" si="1830"/>
        <v/>
      </c>
      <c r="CH1920" s="513" t="str">
        <f t="shared" si="1831"/>
        <v/>
      </c>
      <c r="CI1920" s="513" t="str">
        <f t="shared" si="1832"/>
        <v/>
      </c>
      <c r="CJ1920" s="513"/>
      <c r="CK1920" s="513" t="str">
        <f t="shared" si="1833"/>
        <v/>
      </c>
      <c r="CL1920" s="513" t="str">
        <f t="shared" si="1834"/>
        <v/>
      </c>
      <c r="CM1920" s="513"/>
      <c r="CN1920" s="513" t="str">
        <f t="shared" ref="CN1920" si="1849">IF(AND($C1920&gt;0,AK1920="")," * No olvide digitar la variable Quirófano Cirugía Mayor. Digite Cero si no tiene.",IF(AK1920&gt;$C1920," *  La variable Quirófano Cirugía Mayor No puede ser mayor al Total.",""))</f>
        <v/>
      </c>
      <c r="CO1920" s="513" t="str">
        <f t="shared" ref="CO1920" si="1850">IF(AND($C1920&gt;0,AL1920="")," * No olvide digitar la variable Asistencia Anestésica. Digite Cero si no tiene.",IF(AL1920&gt;$C1920," *  La variable Asistencia Anestésica No puede ser mayor al Total.",""))</f>
        <v/>
      </c>
      <c r="CR1920" s="822">
        <f t="shared" si="1835"/>
        <v>0</v>
      </c>
      <c r="CS1920" s="822">
        <f t="shared" si="1836"/>
        <v>0</v>
      </c>
      <c r="CT1920" s="823">
        <f t="shared" si="1837"/>
        <v>0</v>
      </c>
      <c r="CU1920" s="817">
        <f t="shared" si="1838"/>
        <v>0</v>
      </c>
      <c r="CV1920" s="817">
        <f t="shared" si="1839"/>
        <v>0</v>
      </c>
      <c r="CW1920" s="817">
        <f t="shared" si="1840"/>
        <v>0</v>
      </c>
      <c r="CX1920" s="817">
        <f t="shared" si="1841"/>
        <v>0</v>
      </c>
      <c r="CY1920" s="817"/>
      <c r="CZ1920" s="817">
        <f t="shared" si="1842"/>
        <v>0</v>
      </c>
      <c r="DA1920" s="817">
        <f t="shared" si="1843"/>
        <v>0</v>
      </c>
      <c r="DB1920" s="817"/>
      <c r="DC1920" s="822">
        <f t="shared" ref="DC1920" si="1851">IF(AND($C1920&gt;0,AK1920=""),1,IF(AK1920&gt;$C1920,1,0))</f>
        <v>0</v>
      </c>
      <c r="DD1920" s="822">
        <f t="shared" ref="DD1920" si="1852">IF(AND($C1920&gt;0,AL1920=""),1,IF(AL1920&gt;$C1920,1,0))</f>
        <v>0</v>
      </c>
    </row>
    <row r="1921" spans="1:108">
      <c r="A1921" s="388">
        <v>1703065</v>
      </c>
      <c r="B1921" s="419" t="s">
        <v>2991</v>
      </c>
      <c r="C1921" s="57">
        <f>SUM(I1921:N1921)</f>
        <v>0</v>
      </c>
      <c r="D1921" s="478"/>
      <c r="E1921" s="145"/>
      <c r="F1921" s="146"/>
      <c r="G1921" s="280"/>
      <c r="H1921" s="164">
        <f>+I1921+J1921</f>
        <v>0</v>
      </c>
      <c r="I1921" s="58"/>
      <c r="J1921" s="148"/>
      <c r="K1921" s="59"/>
      <c r="L1921" s="110"/>
      <c r="M1921" s="148"/>
      <c r="N1921" s="111"/>
      <c r="O1921" s="175">
        <f>SUM(P1921:Q1921)</f>
        <v>0</v>
      </c>
      <c r="P1921" s="110"/>
      <c r="Q1921" s="111"/>
      <c r="R1921" s="175">
        <f>SUM(S1921:T1921)</f>
        <v>0</v>
      </c>
      <c r="S1921" s="110"/>
      <c r="T1921" s="111"/>
      <c r="U1921" s="175">
        <f>SUM(V1921:W1921)</f>
        <v>0</v>
      </c>
      <c r="V1921" s="110"/>
      <c r="W1921" s="111"/>
      <c r="X1921" s="175">
        <f>SUM(Y1921:Z1921)</f>
        <v>0</v>
      </c>
      <c r="Y1921" s="110"/>
      <c r="Z1921" s="282"/>
      <c r="AA1921" s="58"/>
      <c r="AB1921" s="148"/>
      <c r="AC1921" s="111"/>
      <c r="AD1921" s="58"/>
      <c r="AE1921" s="148"/>
      <c r="AF1921" s="59"/>
      <c r="AG1921" s="60"/>
      <c r="AH1921" s="58"/>
      <c r="AI1921" s="59"/>
      <c r="AJ1921" s="60"/>
      <c r="AK1921" s="81"/>
      <c r="AL1921" s="271"/>
      <c r="AM1921" s="271"/>
      <c r="AN1921" s="271"/>
      <c r="AO1921" s="855" t="str">
        <f t="shared" si="1825"/>
        <v/>
      </c>
      <c r="BE1921" s="244"/>
      <c r="BF1921" s="244"/>
      <c r="BG1921" s="244"/>
      <c r="BH1921" s="244"/>
      <c r="CC1921" s="513" t="str">
        <f t="shared" si="1826"/>
        <v/>
      </c>
      <c r="CD1921" s="513" t="str">
        <f t="shared" si="1827"/>
        <v/>
      </c>
      <c r="CE1921" s="513" t="str">
        <f t="shared" si="1828"/>
        <v/>
      </c>
      <c r="CF1921" s="513" t="str">
        <f t="shared" si="1829"/>
        <v/>
      </c>
      <c r="CG1921" s="513" t="str">
        <f t="shared" si="1830"/>
        <v/>
      </c>
      <c r="CH1921" s="513" t="str">
        <f t="shared" si="1831"/>
        <v/>
      </c>
      <c r="CI1921" s="513" t="str">
        <f t="shared" si="1832"/>
        <v/>
      </c>
      <c r="CJ1921" s="513"/>
      <c r="CK1921" s="513" t="str">
        <f t="shared" si="1833"/>
        <v/>
      </c>
      <c r="CL1921" s="513" t="str">
        <f t="shared" si="1834"/>
        <v/>
      </c>
      <c r="CM1921" s="513"/>
      <c r="CN1921" s="244"/>
      <c r="CO1921" s="244"/>
      <c r="CR1921" s="822">
        <f t="shared" si="1835"/>
        <v>0</v>
      </c>
      <c r="CS1921" s="822">
        <f t="shared" si="1836"/>
        <v>0</v>
      </c>
      <c r="CT1921" s="823">
        <f t="shared" si="1837"/>
        <v>0</v>
      </c>
      <c r="CU1921" s="817">
        <f t="shared" si="1838"/>
        <v>0</v>
      </c>
      <c r="CV1921" s="817">
        <f t="shared" si="1839"/>
        <v>0</v>
      </c>
      <c r="CW1921" s="817">
        <f t="shared" si="1840"/>
        <v>0</v>
      </c>
      <c r="CX1921" s="817">
        <f t="shared" si="1841"/>
        <v>0</v>
      </c>
      <c r="CY1921" s="817"/>
      <c r="CZ1921" s="817">
        <f t="shared" si="1842"/>
        <v>0</v>
      </c>
      <c r="DA1921" s="817">
        <f t="shared" si="1843"/>
        <v>0</v>
      </c>
      <c r="DB1921" s="817"/>
      <c r="DC1921" s="244"/>
      <c r="DD1921" s="244"/>
    </row>
    <row r="1922" spans="1:108">
      <c r="A1922" s="388">
        <v>1703021</v>
      </c>
      <c r="B1922" s="419" t="s">
        <v>2992</v>
      </c>
      <c r="C1922" s="57">
        <f t="shared" si="1844"/>
        <v>0</v>
      </c>
      <c r="D1922" s="478"/>
      <c r="E1922" s="145"/>
      <c r="F1922" s="146"/>
      <c r="G1922" s="280"/>
      <c r="H1922" s="164">
        <f t="shared" si="1824"/>
        <v>0</v>
      </c>
      <c r="I1922" s="58"/>
      <c r="J1922" s="148"/>
      <c r="K1922" s="59"/>
      <c r="L1922" s="110"/>
      <c r="M1922" s="148"/>
      <c r="N1922" s="111"/>
      <c r="O1922" s="175">
        <f t="shared" si="1845"/>
        <v>0</v>
      </c>
      <c r="P1922" s="110"/>
      <c r="Q1922" s="111"/>
      <c r="R1922" s="175">
        <f t="shared" si="1846"/>
        <v>0</v>
      </c>
      <c r="S1922" s="110"/>
      <c r="T1922" s="111"/>
      <c r="U1922" s="175">
        <f t="shared" si="1847"/>
        <v>0</v>
      </c>
      <c r="V1922" s="110"/>
      <c r="W1922" s="111"/>
      <c r="X1922" s="175">
        <f t="shared" si="1848"/>
        <v>0</v>
      </c>
      <c r="Y1922" s="110"/>
      <c r="Z1922" s="282"/>
      <c r="AA1922" s="58"/>
      <c r="AB1922" s="148"/>
      <c r="AC1922" s="111"/>
      <c r="AD1922" s="58"/>
      <c r="AE1922" s="148"/>
      <c r="AF1922" s="59"/>
      <c r="AG1922" s="60"/>
      <c r="AH1922" s="58"/>
      <c r="AI1922" s="59"/>
      <c r="AJ1922" s="60"/>
      <c r="AK1922" s="81"/>
      <c r="AL1922" s="271"/>
      <c r="AM1922" s="271"/>
      <c r="AN1922" s="271"/>
      <c r="AO1922" s="855" t="str">
        <f t="shared" si="1825"/>
        <v/>
      </c>
      <c r="BE1922" s="244"/>
      <c r="BF1922" s="244"/>
      <c r="BG1922" s="244"/>
      <c r="BH1922" s="244"/>
      <c r="CC1922" s="513" t="str">
        <f t="shared" si="1826"/>
        <v/>
      </c>
      <c r="CD1922" s="513" t="str">
        <f t="shared" si="1827"/>
        <v/>
      </c>
      <c r="CE1922" s="513" t="str">
        <f t="shared" si="1828"/>
        <v/>
      </c>
      <c r="CF1922" s="513" t="str">
        <f t="shared" si="1829"/>
        <v/>
      </c>
      <c r="CG1922" s="513" t="str">
        <f t="shared" si="1830"/>
        <v/>
      </c>
      <c r="CH1922" s="513" t="str">
        <f t="shared" si="1831"/>
        <v/>
      </c>
      <c r="CI1922" s="513" t="str">
        <f t="shared" si="1832"/>
        <v/>
      </c>
      <c r="CJ1922" s="513"/>
      <c r="CK1922" s="513" t="str">
        <f t="shared" si="1833"/>
        <v/>
      </c>
      <c r="CL1922" s="513" t="str">
        <f t="shared" si="1834"/>
        <v/>
      </c>
      <c r="CM1922" s="513"/>
      <c r="CN1922" s="244"/>
      <c r="CO1922" s="244"/>
      <c r="CR1922" s="822">
        <f t="shared" si="1835"/>
        <v>0</v>
      </c>
      <c r="CS1922" s="822">
        <f t="shared" si="1836"/>
        <v>0</v>
      </c>
      <c r="CT1922" s="823">
        <f t="shared" si="1837"/>
        <v>0</v>
      </c>
      <c r="CU1922" s="817">
        <f t="shared" si="1838"/>
        <v>0</v>
      </c>
      <c r="CV1922" s="817">
        <f t="shared" si="1839"/>
        <v>0</v>
      </c>
      <c r="CW1922" s="817">
        <f t="shared" si="1840"/>
        <v>0</v>
      </c>
      <c r="CX1922" s="817">
        <f t="shared" si="1841"/>
        <v>0</v>
      </c>
      <c r="CY1922" s="817"/>
      <c r="CZ1922" s="817">
        <f t="shared" si="1842"/>
        <v>0</v>
      </c>
      <c r="DA1922" s="817">
        <f t="shared" si="1843"/>
        <v>0</v>
      </c>
      <c r="DB1922" s="817"/>
      <c r="DC1922" s="244"/>
      <c r="DD1922" s="244"/>
    </row>
    <row r="1923" spans="1:108">
      <c r="A1923" s="388">
        <v>1703022</v>
      </c>
      <c r="B1923" s="419" t="s">
        <v>2993</v>
      </c>
      <c r="C1923" s="57">
        <f t="shared" si="1844"/>
        <v>0</v>
      </c>
      <c r="D1923" s="478"/>
      <c r="E1923" s="145"/>
      <c r="F1923" s="146"/>
      <c r="G1923" s="280"/>
      <c r="H1923" s="164">
        <f t="shared" si="1824"/>
        <v>0</v>
      </c>
      <c r="I1923" s="58"/>
      <c r="J1923" s="148"/>
      <c r="K1923" s="59"/>
      <c r="L1923" s="110"/>
      <c r="M1923" s="148"/>
      <c r="N1923" s="111"/>
      <c r="O1923" s="175">
        <f t="shared" si="1845"/>
        <v>0</v>
      </c>
      <c r="P1923" s="110"/>
      <c r="Q1923" s="111"/>
      <c r="R1923" s="175">
        <f t="shared" si="1846"/>
        <v>0</v>
      </c>
      <c r="S1923" s="110"/>
      <c r="T1923" s="111"/>
      <c r="U1923" s="175">
        <f t="shared" si="1847"/>
        <v>0</v>
      </c>
      <c r="V1923" s="110"/>
      <c r="W1923" s="111"/>
      <c r="X1923" s="175">
        <f t="shared" si="1848"/>
        <v>0</v>
      </c>
      <c r="Y1923" s="110"/>
      <c r="Z1923" s="282"/>
      <c r="AA1923" s="58"/>
      <c r="AB1923" s="148"/>
      <c r="AC1923" s="111"/>
      <c r="AD1923" s="58"/>
      <c r="AE1923" s="148"/>
      <c r="AF1923" s="59"/>
      <c r="AG1923" s="60"/>
      <c r="AH1923" s="58"/>
      <c r="AI1923" s="59"/>
      <c r="AJ1923" s="60"/>
      <c r="AK1923" s="81"/>
      <c r="AL1923" s="271"/>
      <c r="AM1923" s="271"/>
      <c r="AN1923" s="271"/>
      <c r="AO1923" s="855" t="str">
        <f t="shared" si="1825"/>
        <v/>
      </c>
      <c r="BE1923" s="244"/>
      <c r="BF1923" s="244"/>
      <c r="BG1923" s="244"/>
      <c r="BH1923" s="244"/>
      <c r="CC1923" s="513" t="str">
        <f t="shared" si="1826"/>
        <v/>
      </c>
      <c r="CD1923" s="513" t="str">
        <f t="shared" si="1827"/>
        <v/>
      </c>
      <c r="CE1923" s="513" t="str">
        <f t="shared" si="1828"/>
        <v/>
      </c>
      <c r="CF1923" s="513" t="str">
        <f t="shared" si="1829"/>
        <v/>
      </c>
      <c r="CG1923" s="513" t="str">
        <f t="shared" si="1830"/>
        <v/>
      </c>
      <c r="CH1923" s="513" t="str">
        <f t="shared" si="1831"/>
        <v/>
      </c>
      <c r="CI1923" s="513" t="str">
        <f t="shared" si="1832"/>
        <v/>
      </c>
      <c r="CJ1923" s="513"/>
      <c r="CK1923" s="513" t="str">
        <f t="shared" si="1833"/>
        <v/>
      </c>
      <c r="CL1923" s="513" t="str">
        <f t="shared" si="1834"/>
        <v/>
      </c>
      <c r="CM1923" s="513"/>
      <c r="CN1923" s="244"/>
      <c r="CO1923" s="244"/>
      <c r="CR1923" s="822">
        <f t="shared" si="1835"/>
        <v>0</v>
      </c>
      <c r="CS1923" s="822">
        <f t="shared" si="1836"/>
        <v>0</v>
      </c>
      <c r="CT1923" s="823">
        <f t="shared" si="1837"/>
        <v>0</v>
      </c>
      <c r="CU1923" s="817">
        <f t="shared" si="1838"/>
        <v>0</v>
      </c>
      <c r="CV1923" s="817">
        <f t="shared" si="1839"/>
        <v>0</v>
      </c>
      <c r="CW1923" s="817">
        <f t="shared" si="1840"/>
        <v>0</v>
      </c>
      <c r="CX1923" s="817">
        <f t="shared" si="1841"/>
        <v>0</v>
      </c>
      <c r="CY1923" s="817"/>
      <c r="CZ1923" s="817">
        <f t="shared" si="1842"/>
        <v>0</v>
      </c>
      <c r="DA1923" s="817">
        <f t="shared" si="1843"/>
        <v>0</v>
      </c>
      <c r="DB1923" s="817"/>
      <c r="DC1923" s="244"/>
      <c r="DD1923" s="244"/>
    </row>
    <row r="1924" spans="1:108">
      <c r="A1924" s="388">
        <v>1703023</v>
      </c>
      <c r="B1924" s="419" t="s">
        <v>2994</v>
      </c>
      <c r="C1924" s="57">
        <f t="shared" si="1844"/>
        <v>0</v>
      </c>
      <c r="D1924" s="478"/>
      <c r="E1924" s="145"/>
      <c r="F1924" s="146"/>
      <c r="G1924" s="280"/>
      <c r="H1924" s="164">
        <f t="shared" si="1824"/>
        <v>0</v>
      </c>
      <c r="I1924" s="58"/>
      <c r="J1924" s="148"/>
      <c r="K1924" s="59"/>
      <c r="L1924" s="110"/>
      <c r="M1924" s="148"/>
      <c r="N1924" s="111"/>
      <c r="O1924" s="162"/>
      <c r="P1924" s="160"/>
      <c r="Q1924" s="300"/>
      <c r="R1924" s="162"/>
      <c r="S1924" s="160"/>
      <c r="T1924" s="300"/>
      <c r="U1924" s="162"/>
      <c r="V1924" s="160"/>
      <c r="W1924" s="300"/>
      <c r="X1924" s="162"/>
      <c r="Y1924" s="160"/>
      <c r="Z1924" s="147"/>
      <c r="AA1924" s="58"/>
      <c r="AB1924" s="148"/>
      <c r="AC1924" s="111"/>
      <c r="AD1924" s="58"/>
      <c r="AE1924" s="148"/>
      <c r="AF1924" s="59"/>
      <c r="AG1924" s="60"/>
      <c r="AH1924" s="58"/>
      <c r="AI1924" s="59"/>
      <c r="AJ1924" s="60"/>
      <c r="AK1924" s="58"/>
      <c r="AL1924" s="111"/>
      <c r="AM1924" s="111"/>
      <c r="AN1924" s="111"/>
      <c r="AO1924" s="855" t="str">
        <f t="shared" si="1825"/>
        <v/>
      </c>
      <c r="BE1924" s="244"/>
      <c r="BF1924" s="244"/>
      <c r="BG1924" s="244"/>
      <c r="BH1924" s="244"/>
      <c r="CC1924" s="513" t="str">
        <f t="shared" si="1826"/>
        <v/>
      </c>
      <c r="CD1924" s="513" t="str">
        <f t="shared" si="1827"/>
        <v/>
      </c>
      <c r="CE1924" s="513" t="str">
        <f t="shared" si="1828"/>
        <v/>
      </c>
      <c r="CF1924" s="513" t="str">
        <f t="shared" si="1829"/>
        <v/>
      </c>
      <c r="CG1924" s="513" t="str">
        <f t="shared" si="1830"/>
        <v/>
      </c>
      <c r="CH1924" s="513" t="str">
        <f t="shared" si="1831"/>
        <v/>
      </c>
      <c r="CI1924" s="513" t="str">
        <f t="shared" si="1832"/>
        <v/>
      </c>
      <c r="CJ1924" s="513"/>
      <c r="CK1924" s="513" t="str">
        <f t="shared" si="1833"/>
        <v/>
      </c>
      <c r="CL1924" s="513" t="str">
        <f t="shared" si="1834"/>
        <v/>
      </c>
      <c r="CM1924" s="513"/>
      <c r="CN1924" s="513" t="str">
        <f t="shared" ref="CN1924" si="1853">IF(AND($C1924&gt;0,AK1924="")," * No olvide digitar la variable Quirófano Cirugía Mayor. Digite Cero si no tiene.",IF(AK1924&gt;$C1924," *  La variable Quirófano Cirugía Mayor No puede ser mayor al Total.",""))</f>
        <v/>
      </c>
      <c r="CO1924" s="513" t="str">
        <f t="shared" ref="CO1924" si="1854">IF(AND($C1924&gt;0,AL1924="")," * No olvide digitar la variable Asistencia Anestésica. Digite Cero si no tiene.",IF(AL1924&gt;$C1924," *  La variable Asistencia Anestésica No puede ser mayor al Total.",""))</f>
        <v/>
      </c>
      <c r="CR1924" s="822">
        <f t="shared" si="1835"/>
        <v>0</v>
      </c>
      <c r="CS1924" s="822">
        <f t="shared" si="1836"/>
        <v>0</v>
      </c>
      <c r="CT1924" s="823">
        <f t="shared" si="1837"/>
        <v>0</v>
      </c>
      <c r="CU1924" s="817">
        <f t="shared" si="1838"/>
        <v>0</v>
      </c>
      <c r="CV1924" s="817">
        <f t="shared" si="1839"/>
        <v>0</v>
      </c>
      <c r="CW1924" s="817">
        <f t="shared" si="1840"/>
        <v>0</v>
      </c>
      <c r="CX1924" s="817">
        <f t="shared" si="1841"/>
        <v>0</v>
      </c>
      <c r="CY1924" s="817"/>
      <c r="CZ1924" s="817">
        <f t="shared" si="1842"/>
        <v>0</v>
      </c>
      <c r="DA1924" s="817">
        <f t="shared" si="1843"/>
        <v>0</v>
      </c>
      <c r="DB1924" s="817"/>
      <c r="DC1924" s="822">
        <f t="shared" ref="DC1924" si="1855">IF(AND($C1924&gt;0,AK1924=""),1,IF(AK1924&gt;$C1924,1,0))</f>
        <v>0</v>
      </c>
      <c r="DD1924" s="822">
        <f t="shared" ref="DD1924" si="1856">IF(AND($C1924&gt;0,AL1924=""),1,IF(AL1924&gt;$C1924,1,0))</f>
        <v>0</v>
      </c>
    </row>
    <row r="1925" spans="1:108">
      <c r="A1925" s="388">
        <v>1703024</v>
      </c>
      <c r="B1925" s="419" t="s">
        <v>2995</v>
      </c>
      <c r="C1925" s="57">
        <f t="shared" si="1844"/>
        <v>0</v>
      </c>
      <c r="D1925" s="478"/>
      <c r="E1925" s="145"/>
      <c r="F1925" s="146"/>
      <c r="G1925" s="280"/>
      <c r="H1925" s="164">
        <f t="shared" si="1824"/>
        <v>0</v>
      </c>
      <c r="I1925" s="58"/>
      <c r="J1925" s="148"/>
      <c r="K1925" s="59"/>
      <c r="L1925" s="110"/>
      <c r="M1925" s="148"/>
      <c r="N1925" s="111"/>
      <c r="O1925" s="175">
        <f t="shared" si="1845"/>
        <v>0</v>
      </c>
      <c r="P1925" s="110"/>
      <c r="Q1925" s="111"/>
      <c r="R1925" s="175">
        <f t="shared" si="1846"/>
        <v>0</v>
      </c>
      <c r="S1925" s="110"/>
      <c r="T1925" s="111"/>
      <c r="U1925" s="175">
        <f t="shared" si="1847"/>
        <v>0</v>
      </c>
      <c r="V1925" s="110"/>
      <c r="W1925" s="111"/>
      <c r="X1925" s="175">
        <f t="shared" si="1848"/>
        <v>0</v>
      </c>
      <c r="Y1925" s="110"/>
      <c r="Z1925" s="282"/>
      <c r="AA1925" s="58"/>
      <c r="AB1925" s="148"/>
      <c r="AC1925" s="111"/>
      <c r="AD1925" s="58"/>
      <c r="AE1925" s="148"/>
      <c r="AF1925" s="59"/>
      <c r="AG1925" s="60"/>
      <c r="AH1925" s="58"/>
      <c r="AI1925" s="59"/>
      <c r="AJ1925" s="60"/>
      <c r="AK1925" s="81"/>
      <c r="AL1925" s="271"/>
      <c r="AM1925" s="271"/>
      <c r="AN1925" s="271"/>
      <c r="AO1925" s="855" t="str">
        <f t="shared" si="1825"/>
        <v/>
      </c>
      <c r="BE1925" s="244"/>
      <c r="BF1925" s="244"/>
      <c r="BG1925" s="244"/>
      <c r="BH1925" s="244"/>
      <c r="CC1925" s="513" t="str">
        <f t="shared" si="1826"/>
        <v/>
      </c>
      <c r="CD1925" s="513" t="str">
        <f t="shared" si="1827"/>
        <v/>
      </c>
      <c r="CE1925" s="513" t="str">
        <f t="shared" si="1828"/>
        <v/>
      </c>
      <c r="CF1925" s="513" t="str">
        <f t="shared" si="1829"/>
        <v/>
      </c>
      <c r="CG1925" s="513" t="str">
        <f t="shared" si="1830"/>
        <v/>
      </c>
      <c r="CH1925" s="513" t="str">
        <f t="shared" si="1831"/>
        <v/>
      </c>
      <c r="CI1925" s="513" t="str">
        <f t="shared" si="1832"/>
        <v/>
      </c>
      <c r="CJ1925" s="513"/>
      <c r="CK1925" s="513" t="str">
        <f t="shared" si="1833"/>
        <v/>
      </c>
      <c r="CL1925" s="513" t="str">
        <f t="shared" si="1834"/>
        <v/>
      </c>
      <c r="CM1925" s="513"/>
      <c r="CN1925" s="244"/>
      <c r="CO1925" s="244"/>
      <c r="CR1925" s="822">
        <f t="shared" si="1835"/>
        <v>0</v>
      </c>
      <c r="CS1925" s="822">
        <f t="shared" si="1836"/>
        <v>0</v>
      </c>
      <c r="CT1925" s="823">
        <f t="shared" si="1837"/>
        <v>0</v>
      </c>
      <c r="CU1925" s="817">
        <f t="shared" si="1838"/>
        <v>0</v>
      </c>
      <c r="CV1925" s="817">
        <f t="shared" si="1839"/>
        <v>0</v>
      </c>
      <c r="CW1925" s="817">
        <f t="shared" si="1840"/>
        <v>0</v>
      </c>
      <c r="CX1925" s="817">
        <f t="shared" si="1841"/>
        <v>0</v>
      </c>
      <c r="CY1925" s="817"/>
      <c r="CZ1925" s="817">
        <f t="shared" si="1842"/>
        <v>0</v>
      </c>
      <c r="DA1925" s="817">
        <f t="shared" si="1843"/>
        <v>0</v>
      </c>
      <c r="DB1925" s="817"/>
      <c r="DC1925" s="244"/>
      <c r="DD1925" s="244"/>
    </row>
    <row r="1926" spans="1:108">
      <c r="A1926" s="388">
        <v>1703025</v>
      </c>
      <c r="B1926" s="419" t="s">
        <v>2996</v>
      </c>
      <c r="C1926" s="57">
        <f t="shared" si="1844"/>
        <v>0</v>
      </c>
      <c r="D1926" s="478"/>
      <c r="E1926" s="145"/>
      <c r="F1926" s="146"/>
      <c r="G1926" s="280"/>
      <c r="H1926" s="164">
        <f t="shared" si="1824"/>
        <v>0</v>
      </c>
      <c r="I1926" s="58"/>
      <c r="J1926" s="148"/>
      <c r="K1926" s="59"/>
      <c r="L1926" s="110"/>
      <c r="M1926" s="148"/>
      <c r="N1926" s="111"/>
      <c r="O1926" s="175">
        <f t="shared" si="1845"/>
        <v>0</v>
      </c>
      <c r="P1926" s="110"/>
      <c r="Q1926" s="111"/>
      <c r="R1926" s="175">
        <f t="shared" si="1846"/>
        <v>0</v>
      </c>
      <c r="S1926" s="110"/>
      <c r="T1926" s="111"/>
      <c r="U1926" s="175">
        <f t="shared" si="1847"/>
        <v>0</v>
      </c>
      <c r="V1926" s="110"/>
      <c r="W1926" s="111"/>
      <c r="X1926" s="175">
        <f t="shared" si="1848"/>
        <v>0</v>
      </c>
      <c r="Y1926" s="110"/>
      <c r="Z1926" s="282"/>
      <c r="AA1926" s="58"/>
      <c r="AB1926" s="148"/>
      <c r="AC1926" s="111"/>
      <c r="AD1926" s="58"/>
      <c r="AE1926" s="148"/>
      <c r="AF1926" s="59"/>
      <c r="AG1926" s="60"/>
      <c r="AH1926" s="58"/>
      <c r="AI1926" s="59"/>
      <c r="AJ1926" s="60"/>
      <c r="AK1926" s="81"/>
      <c r="AL1926" s="271"/>
      <c r="AM1926" s="271"/>
      <c r="AN1926" s="271"/>
      <c r="AO1926" s="855" t="str">
        <f t="shared" si="1825"/>
        <v/>
      </c>
      <c r="BE1926" s="244"/>
      <c r="BF1926" s="244"/>
      <c r="BG1926" s="244"/>
      <c r="BH1926" s="244"/>
      <c r="CC1926" s="513" t="str">
        <f t="shared" si="1826"/>
        <v/>
      </c>
      <c r="CD1926" s="513" t="str">
        <f t="shared" si="1827"/>
        <v/>
      </c>
      <c r="CE1926" s="513" t="str">
        <f t="shared" si="1828"/>
        <v/>
      </c>
      <c r="CF1926" s="513" t="str">
        <f t="shared" si="1829"/>
        <v/>
      </c>
      <c r="CG1926" s="513" t="str">
        <f t="shared" si="1830"/>
        <v/>
      </c>
      <c r="CH1926" s="513" t="str">
        <f t="shared" si="1831"/>
        <v/>
      </c>
      <c r="CI1926" s="513" t="str">
        <f t="shared" si="1832"/>
        <v/>
      </c>
      <c r="CJ1926" s="513"/>
      <c r="CK1926" s="513" t="str">
        <f t="shared" si="1833"/>
        <v/>
      </c>
      <c r="CL1926" s="513" t="str">
        <f t="shared" si="1834"/>
        <v/>
      </c>
      <c r="CM1926" s="513"/>
      <c r="CN1926" s="244"/>
      <c r="CO1926" s="244"/>
      <c r="CR1926" s="822">
        <f t="shared" si="1835"/>
        <v>0</v>
      </c>
      <c r="CS1926" s="822">
        <f t="shared" si="1836"/>
        <v>0</v>
      </c>
      <c r="CT1926" s="823">
        <f t="shared" si="1837"/>
        <v>0</v>
      </c>
      <c r="CU1926" s="817">
        <f t="shared" si="1838"/>
        <v>0</v>
      </c>
      <c r="CV1926" s="817">
        <f t="shared" si="1839"/>
        <v>0</v>
      </c>
      <c r="CW1926" s="817">
        <f t="shared" si="1840"/>
        <v>0</v>
      </c>
      <c r="CX1926" s="817">
        <f t="shared" si="1841"/>
        <v>0</v>
      </c>
      <c r="CY1926" s="817"/>
      <c r="CZ1926" s="817">
        <f t="shared" si="1842"/>
        <v>0</v>
      </c>
      <c r="DA1926" s="817">
        <f t="shared" si="1843"/>
        <v>0</v>
      </c>
      <c r="DB1926" s="817"/>
      <c r="DC1926" s="244"/>
      <c r="DD1926" s="244"/>
    </row>
    <row r="1927" spans="1:108">
      <c r="A1927" s="379">
        <v>1703080</v>
      </c>
      <c r="B1927" s="419" t="s">
        <v>2997</v>
      </c>
      <c r="C1927" s="57">
        <f t="shared" si="1844"/>
        <v>0</v>
      </c>
      <c r="D1927" s="478"/>
      <c r="E1927" s="145"/>
      <c r="F1927" s="146"/>
      <c r="G1927" s="280"/>
      <c r="H1927" s="164">
        <f t="shared" si="1824"/>
        <v>0</v>
      </c>
      <c r="I1927" s="58"/>
      <c r="J1927" s="148"/>
      <c r="K1927" s="59"/>
      <c r="L1927" s="110"/>
      <c r="M1927" s="148"/>
      <c r="N1927" s="111"/>
      <c r="O1927" s="175">
        <f t="shared" si="1845"/>
        <v>0</v>
      </c>
      <c r="P1927" s="110"/>
      <c r="Q1927" s="111"/>
      <c r="R1927" s="175">
        <f t="shared" si="1846"/>
        <v>0</v>
      </c>
      <c r="S1927" s="110"/>
      <c r="T1927" s="111"/>
      <c r="U1927" s="175">
        <f t="shared" si="1847"/>
        <v>0</v>
      </c>
      <c r="V1927" s="110"/>
      <c r="W1927" s="111"/>
      <c r="X1927" s="175">
        <f t="shared" si="1848"/>
        <v>0</v>
      </c>
      <c r="Y1927" s="110"/>
      <c r="Z1927" s="282"/>
      <c r="AA1927" s="58"/>
      <c r="AB1927" s="148"/>
      <c r="AC1927" s="111"/>
      <c r="AD1927" s="58"/>
      <c r="AE1927" s="148"/>
      <c r="AF1927" s="59"/>
      <c r="AG1927" s="60"/>
      <c r="AH1927" s="58"/>
      <c r="AI1927" s="59"/>
      <c r="AJ1927" s="60"/>
      <c r="AK1927" s="81"/>
      <c r="AL1927" s="271"/>
      <c r="AM1927" s="271"/>
      <c r="AN1927" s="271"/>
      <c r="AO1927" s="855" t="str">
        <f t="shared" si="1825"/>
        <v/>
      </c>
      <c r="BE1927" s="244"/>
      <c r="BF1927" s="244"/>
      <c r="BG1927" s="244"/>
      <c r="BH1927" s="244"/>
      <c r="CC1927" s="513" t="str">
        <f t="shared" si="1826"/>
        <v/>
      </c>
      <c r="CD1927" s="513" t="str">
        <f t="shared" si="1827"/>
        <v/>
      </c>
      <c r="CE1927" s="513" t="str">
        <f t="shared" si="1828"/>
        <v/>
      </c>
      <c r="CF1927" s="513" t="str">
        <f t="shared" si="1829"/>
        <v/>
      </c>
      <c r="CG1927" s="513" t="str">
        <f t="shared" si="1830"/>
        <v/>
      </c>
      <c r="CH1927" s="513" t="str">
        <f t="shared" si="1831"/>
        <v/>
      </c>
      <c r="CI1927" s="513" t="str">
        <f t="shared" si="1832"/>
        <v/>
      </c>
      <c r="CJ1927" s="513"/>
      <c r="CK1927" s="513" t="str">
        <f t="shared" si="1833"/>
        <v/>
      </c>
      <c r="CL1927" s="513" t="str">
        <f t="shared" si="1834"/>
        <v/>
      </c>
      <c r="CM1927" s="513"/>
      <c r="CN1927" s="244"/>
      <c r="CO1927" s="244"/>
      <c r="CR1927" s="822">
        <f t="shared" si="1835"/>
        <v>0</v>
      </c>
      <c r="CS1927" s="822">
        <f t="shared" si="1836"/>
        <v>0</v>
      </c>
      <c r="CT1927" s="823">
        <f t="shared" si="1837"/>
        <v>0</v>
      </c>
      <c r="CU1927" s="817">
        <f t="shared" si="1838"/>
        <v>0</v>
      </c>
      <c r="CV1927" s="817">
        <f t="shared" si="1839"/>
        <v>0</v>
      </c>
      <c r="CW1927" s="817">
        <f t="shared" si="1840"/>
        <v>0</v>
      </c>
      <c r="CX1927" s="817">
        <f t="shared" si="1841"/>
        <v>0</v>
      </c>
      <c r="CY1927" s="817"/>
      <c r="CZ1927" s="817">
        <f t="shared" si="1842"/>
        <v>0</v>
      </c>
      <c r="DA1927" s="817">
        <f t="shared" si="1843"/>
        <v>0</v>
      </c>
      <c r="DB1927" s="817"/>
      <c r="DC1927" s="244"/>
      <c r="DD1927" s="244"/>
    </row>
    <row r="1928" spans="1:108">
      <c r="A1928" s="388">
        <v>1703026</v>
      </c>
      <c r="B1928" s="419" t="s">
        <v>2998</v>
      </c>
      <c r="C1928" s="57">
        <f t="shared" si="1844"/>
        <v>0</v>
      </c>
      <c r="D1928" s="478"/>
      <c r="E1928" s="145"/>
      <c r="F1928" s="146"/>
      <c r="G1928" s="280"/>
      <c r="H1928" s="164">
        <f t="shared" si="1824"/>
        <v>0</v>
      </c>
      <c r="I1928" s="58"/>
      <c r="J1928" s="148"/>
      <c r="K1928" s="59"/>
      <c r="L1928" s="110"/>
      <c r="M1928" s="148"/>
      <c r="N1928" s="111"/>
      <c r="O1928" s="175">
        <f t="shared" si="1845"/>
        <v>0</v>
      </c>
      <c r="P1928" s="110"/>
      <c r="Q1928" s="111"/>
      <c r="R1928" s="175">
        <f t="shared" si="1846"/>
        <v>0</v>
      </c>
      <c r="S1928" s="110"/>
      <c r="T1928" s="111"/>
      <c r="U1928" s="175">
        <f t="shared" si="1847"/>
        <v>0</v>
      </c>
      <c r="V1928" s="110"/>
      <c r="W1928" s="111"/>
      <c r="X1928" s="175">
        <f t="shared" si="1848"/>
        <v>0</v>
      </c>
      <c r="Y1928" s="110"/>
      <c r="Z1928" s="282"/>
      <c r="AA1928" s="58"/>
      <c r="AB1928" s="148"/>
      <c r="AC1928" s="111"/>
      <c r="AD1928" s="58"/>
      <c r="AE1928" s="148"/>
      <c r="AF1928" s="59"/>
      <c r="AG1928" s="60"/>
      <c r="AH1928" s="58"/>
      <c r="AI1928" s="59"/>
      <c r="AJ1928" s="60"/>
      <c r="AK1928" s="81"/>
      <c r="AL1928" s="271"/>
      <c r="AM1928" s="271"/>
      <c r="AN1928" s="271"/>
      <c r="AO1928" s="855" t="str">
        <f t="shared" si="1825"/>
        <v/>
      </c>
      <c r="BE1928" s="244"/>
      <c r="BF1928" s="244"/>
      <c r="BG1928" s="244"/>
      <c r="BH1928" s="244"/>
      <c r="CC1928" s="513" t="str">
        <f t="shared" si="1826"/>
        <v/>
      </c>
      <c r="CD1928" s="513" t="str">
        <f t="shared" si="1827"/>
        <v/>
      </c>
      <c r="CE1928" s="513" t="str">
        <f t="shared" si="1828"/>
        <v/>
      </c>
      <c r="CF1928" s="513" t="str">
        <f t="shared" si="1829"/>
        <v/>
      </c>
      <c r="CG1928" s="513" t="str">
        <f t="shared" si="1830"/>
        <v/>
      </c>
      <c r="CH1928" s="513" t="str">
        <f t="shared" si="1831"/>
        <v/>
      </c>
      <c r="CI1928" s="513" t="str">
        <f t="shared" si="1832"/>
        <v/>
      </c>
      <c r="CJ1928" s="513"/>
      <c r="CK1928" s="513" t="str">
        <f t="shared" si="1833"/>
        <v/>
      </c>
      <c r="CL1928" s="513" t="str">
        <f t="shared" si="1834"/>
        <v/>
      </c>
      <c r="CM1928" s="513"/>
      <c r="CN1928" s="244"/>
      <c r="CO1928" s="244"/>
      <c r="CR1928" s="822">
        <f t="shared" si="1835"/>
        <v>0</v>
      </c>
      <c r="CS1928" s="822">
        <f t="shared" si="1836"/>
        <v>0</v>
      </c>
      <c r="CT1928" s="823">
        <f t="shared" si="1837"/>
        <v>0</v>
      </c>
      <c r="CU1928" s="817">
        <f t="shared" si="1838"/>
        <v>0</v>
      </c>
      <c r="CV1928" s="817">
        <f t="shared" si="1839"/>
        <v>0</v>
      </c>
      <c r="CW1928" s="817">
        <f t="shared" si="1840"/>
        <v>0</v>
      </c>
      <c r="CX1928" s="817">
        <f t="shared" si="1841"/>
        <v>0</v>
      </c>
      <c r="CY1928" s="817"/>
      <c r="CZ1928" s="817">
        <f t="shared" si="1842"/>
        <v>0</v>
      </c>
      <c r="DA1928" s="817">
        <f t="shared" si="1843"/>
        <v>0</v>
      </c>
      <c r="DB1928" s="817"/>
      <c r="DC1928" s="244"/>
      <c r="DD1928" s="244"/>
    </row>
    <row r="1929" spans="1:108" ht="31.5">
      <c r="A1929" s="388">
        <v>1703027</v>
      </c>
      <c r="B1929" s="419" t="s">
        <v>2999</v>
      </c>
      <c r="C1929" s="57">
        <f t="shared" si="1844"/>
        <v>0</v>
      </c>
      <c r="D1929" s="478"/>
      <c r="E1929" s="145"/>
      <c r="F1929" s="146"/>
      <c r="G1929" s="280"/>
      <c r="H1929" s="164">
        <f t="shared" si="1824"/>
        <v>0</v>
      </c>
      <c r="I1929" s="58"/>
      <c r="J1929" s="148"/>
      <c r="K1929" s="59"/>
      <c r="L1929" s="110"/>
      <c r="M1929" s="148"/>
      <c r="N1929" s="111"/>
      <c r="O1929" s="175">
        <f t="shared" si="1845"/>
        <v>0</v>
      </c>
      <c r="P1929" s="110"/>
      <c r="Q1929" s="111"/>
      <c r="R1929" s="175">
        <f t="shared" si="1846"/>
        <v>0</v>
      </c>
      <c r="S1929" s="110"/>
      <c r="T1929" s="111"/>
      <c r="U1929" s="175">
        <f t="shared" si="1847"/>
        <v>0</v>
      </c>
      <c r="V1929" s="110"/>
      <c r="W1929" s="111"/>
      <c r="X1929" s="175">
        <f t="shared" si="1848"/>
        <v>0</v>
      </c>
      <c r="Y1929" s="110"/>
      <c r="Z1929" s="282"/>
      <c r="AA1929" s="58"/>
      <c r="AB1929" s="148"/>
      <c r="AC1929" s="111"/>
      <c r="AD1929" s="58"/>
      <c r="AE1929" s="148"/>
      <c r="AF1929" s="59"/>
      <c r="AG1929" s="60"/>
      <c r="AH1929" s="58"/>
      <c r="AI1929" s="59"/>
      <c r="AJ1929" s="60"/>
      <c r="AK1929" s="81"/>
      <c r="AL1929" s="271"/>
      <c r="AM1929" s="271"/>
      <c r="AN1929" s="271"/>
      <c r="AO1929" s="855" t="str">
        <f t="shared" si="1825"/>
        <v/>
      </c>
      <c r="BE1929" s="244"/>
      <c r="BF1929" s="244"/>
      <c r="BG1929" s="244"/>
      <c r="BH1929" s="244"/>
      <c r="CC1929" s="513" t="str">
        <f t="shared" si="1826"/>
        <v/>
      </c>
      <c r="CD1929" s="513" t="str">
        <f t="shared" si="1827"/>
        <v/>
      </c>
      <c r="CE1929" s="513" t="str">
        <f t="shared" si="1828"/>
        <v/>
      </c>
      <c r="CF1929" s="513" t="str">
        <f t="shared" si="1829"/>
        <v/>
      </c>
      <c r="CG1929" s="513" t="str">
        <f t="shared" si="1830"/>
        <v/>
      </c>
      <c r="CH1929" s="513" t="str">
        <f t="shared" si="1831"/>
        <v/>
      </c>
      <c r="CI1929" s="513" t="str">
        <f t="shared" si="1832"/>
        <v/>
      </c>
      <c r="CJ1929" s="513"/>
      <c r="CK1929" s="513" t="str">
        <f t="shared" si="1833"/>
        <v/>
      </c>
      <c r="CL1929" s="513" t="str">
        <f t="shared" si="1834"/>
        <v/>
      </c>
      <c r="CM1929" s="513"/>
      <c r="CN1929" s="244"/>
      <c r="CO1929" s="244"/>
      <c r="CR1929" s="822">
        <f t="shared" si="1835"/>
        <v>0</v>
      </c>
      <c r="CS1929" s="822">
        <f t="shared" si="1836"/>
        <v>0</v>
      </c>
      <c r="CT1929" s="823">
        <f t="shared" si="1837"/>
        <v>0</v>
      </c>
      <c r="CU1929" s="817">
        <f t="shared" si="1838"/>
        <v>0</v>
      </c>
      <c r="CV1929" s="817">
        <f t="shared" si="1839"/>
        <v>0</v>
      </c>
      <c r="CW1929" s="817">
        <f t="shared" si="1840"/>
        <v>0</v>
      </c>
      <c r="CX1929" s="817">
        <f t="shared" si="1841"/>
        <v>0</v>
      </c>
      <c r="CY1929" s="817"/>
      <c r="CZ1929" s="817">
        <f t="shared" si="1842"/>
        <v>0</v>
      </c>
      <c r="DA1929" s="817">
        <f t="shared" si="1843"/>
        <v>0</v>
      </c>
      <c r="DB1929" s="817"/>
      <c r="DC1929" s="244"/>
      <c r="DD1929" s="244"/>
    </row>
    <row r="1930" spans="1:108">
      <c r="A1930" s="388">
        <v>1703028</v>
      </c>
      <c r="B1930" s="419" t="s">
        <v>3000</v>
      </c>
      <c r="C1930" s="57">
        <f t="shared" si="1844"/>
        <v>0</v>
      </c>
      <c r="D1930" s="478"/>
      <c r="E1930" s="145"/>
      <c r="F1930" s="146"/>
      <c r="G1930" s="280"/>
      <c r="H1930" s="164">
        <f t="shared" si="1824"/>
        <v>0</v>
      </c>
      <c r="I1930" s="58"/>
      <c r="J1930" s="148"/>
      <c r="K1930" s="59"/>
      <c r="L1930" s="110"/>
      <c r="M1930" s="148"/>
      <c r="N1930" s="111"/>
      <c r="O1930" s="175">
        <f t="shared" si="1845"/>
        <v>0</v>
      </c>
      <c r="P1930" s="110"/>
      <c r="Q1930" s="111"/>
      <c r="R1930" s="175">
        <f t="shared" si="1846"/>
        <v>0</v>
      </c>
      <c r="S1930" s="110"/>
      <c r="T1930" s="111"/>
      <c r="U1930" s="175">
        <f t="shared" si="1847"/>
        <v>0</v>
      </c>
      <c r="V1930" s="110"/>
      <c r="W1930" s="111"/>
      <c r="X1930" s="175">
        <f t="shared" si="1848"/>
        <v>0</v>
      </c>
      <c r="Y1930" s="110"/>
      <c r="Z1930" s="282"/>
      <c r="AA1930" s="58"/>
      <c r="AB1930" s="148"/>
      <c r="AC1930" s="111"/>
      <c r="AD1930" s="58"/>
      <c r="AE1930" s="148"/>
      <c r="AF1930" s="59"/>
      <c r="AG1930" s="60"/>
      <c r="AH1930" s="58"/>
      <c r="AI1930" s="59"/>
      <c r="AJ1930" s="60"/>
      <c r="AK1930" s="81"/>
      <c r="AL1930" s="271"/>
      <c r="AM1930" s="271"/>
      <c r="AN1930" s="271"/>
      <c r="AO1930" s="855" t="str">
        <f t="shared" si="1825"/>
        <v/>
      </c>
      <c r="BE1930" s="244"/>
      <c r="BF1930" s="244"/>
      <c r="BG1930" s="244"/>
      <c r="BH1930" s="244"/>
      <c r="CC1930" s="513" t="str">
        <f t="shared" ref="CC1930:CC1961" si="1857">IF(AND($C1930&gt;0,AA1930="")," * No olvide digitar la variable "&amp;$AA$8&amp;""&amp;": Atención Cerrada. Digite Cero si no tiene.","")</f>
        <v/>
      </c>
      <c r="CD1930" s="513" t="str">
        <f t="shared" ref="CD1930:CD1961" si="1858">IF(AND($C1930&gt;0,AB1930="")," * No olvide digitar la variable "&amp;$AA$8&amp;""&amp;": Atención Abierta. Digite Cero si no tiene.","")</f>
        <v/>
      </c>
      <c r="CE1930" s="513" t="str">
        <f t="shared" ref="CE1930:CE1961" si="1859">IF(AND($C1930&gt;0,AC1930="")," * No olvide digitar la variable "&amp;$AA$8&amp;""&amp;": Emergencia. Digite Cero si no tiene.","")</f>
        <v/>
      </c>
      <c r="CF1930" s="513" t="str">
        <f t="shared" ref="CF1930:CF1961" si="1860">IF(AND(C1930&lt;AA1930+AB1930+AC1930)," * La Suma de la variable "&amp;$AA$8&amp;""&amp;" no puede ser mayor al Total.","")</f>
        <v/>
      </c>
      <c r="CG1930" s="513" t="str">
        <f t="shared" ref="CG1930:CG1961" si="1861">IF(AND($C1930&gt;0,AD1930="")," * No olvide digitar la variable "&amp;$AD$8&amp;""&amp;": Honorarios. Digite Cero si no tiene.","")</f>
        <v/>
      </c>
      <c r="CH1930" s="513" t="str">
        <f t="shared" ref="CH1930:CH1961" si="1862">IF(AND($C1930&gt;0,AE1930="")," * No olvide digitar la variable "&amp;$AD$8&amp;""&amp;": Convenios. Digite Cero si no tiene.","")</f>
        <v/>
      </c>
      <c r="CI1930" s="513" t="str">
        <f t="shared" ref="CI1930:CI1961" si="1863">IF(AND($C1930&gt;0,AF1930="")," * No olvide digitar la variable "&amp;$AD$8&amp;""&amp;": Consultores de llamada. Digite Cero si no tiene.","")</f>
        <v/>
      </c>
      <c r="CJ1930" s="513"/>
      <c r="CK1930" s="513" t="str">
        <f t="shared" ref="CK1930:CK1961" si="1864">IF(AND($C1930&gt;0,AH1930="")," * No olvide digitar la variable "&amp;$AH$8&amp;""&amp;" Al Sistema. Digite Cero si no tiene.","")</f>
        <v/>
      </c>
      <c r="CL1930" s="513" t="str">
        <f t="shared" ref="CL1930:CL1961" si="1865">IF(AND($C1930&gt;0,AI1930="")," * No olvide digitar la variable "&amp;$AH$8&amp;""&amp;" al Extrasistema. Digite Cero si no tiene.","")</f>
        <v/>
      </c>
      <c r="CM1930" s="513"/>
      <c r="CN1930" s="244"/>
      <c r="CO1930" s="244"/>
      <c r="CR1930" s="822">
        <f t="shared" ref="CR1930:CR1961" si="1866">IF(AND($C1930&gt;0,AA1930=""),1,0)</f>
        <v>0</v>
      </c>
      <c r="CS1930" s="822">
        <f t="shared" ref="CS1930:CS1961" si="1867">IF(AND($C1930&gt;0,AB1930=""),1,0)</f>
        <v>0</v>
      </c>
      <c r="CT1930" s="823">
        <f t="shared" ref="CT1930:CT1961" si="1868">IF(AND($C1930&gt;0,AC1930=""),1,0)</f>
        <v>0</v>
      </c>
      <c r="CU1930" s="817">
        <f t="shared" ref="CU1930:CU1961" si="1869">IF(AND(C1930&lt;AA1930+AB1930+AC1930),1,0)</f>
        <v>0</v>
      </c>
      <c r="CV1930" s="817">
        <f t="shared" ref="CV1930:CV1961" si="1870">IF(AND($C1930&gt;0,AD1930=""),1,0)</f>
        <v>0</v>
      </c>
      <c r="CW1930" s="817">
        <f t="shared" ref="CW1930:CW1961" si="1871">IF(AND($C1930&gt;0,AE1930=""),1,0)</f>
        <v>0</v>
      </c>
      <c r="CX1930" s="817">
        <f t="shared" ref="CX1930:CX1961" si="1872">IF(AND($C1930&gt;0,AF1930=""),1,0)</f>
        <v>0</v>
      </c>
      <c r="CY1930" s="817"/>
      <c r="CZ1930" s="817">
        <f t="shared" ref="CZ1930:CZ1961" si="1873">IF(AND($C1930&gt;0,AH1930=""),1,0)</f>
        <v>0</v>
      </c>
      <c r="DA1930" s="817">
        <f t="shared" ref="DA1930:DA1961" si="1874">IF(AND($C1930&gt;0,AI1930=""),1,0)</f>
        <v>0</v>
      </c>
      <c r="DB1930" s="817"/>
      <c r="DC1930" s="244"/>
      <c r="DD1930" s="244"/>
    </row>
    <row r="1931" spans="1:108">
      <c r="A1931" s="388">
        <v>1703029</v>
      </c>
      <c r="B1931" s="419" t="s">
        <v>3001</v>
      </c>
      <c r="C1931" s="57">
        <f t="shared" si="1844"/>
        <v>0</v>
      </c>
      <c r="D1931" s="478"/>
      <c r="E1931" s="145"/>
      <c r="F1931" s="146"/>
      <c r="G1931" s="280"/>
      <c r="H1931" s="164">
        <f t="shared" si="1824"/>
        <v>0</v>
      </c>
      <c r="I1931" s="58"/>
      <c r="J1931" s="148"/>
      <c r="K1931" s="59"/>
      <c r="L1931" s="110"/>
      <c r="M1931" s="148"/>
      <c r="N1931" s="111"/>
      <c r="O1931" s="175">
        <f t="shared" si="1845"/>
        <v>0</v>
      </c>
      <c r="P1931" s="110"/>
      <c r="Q1931" s="111"/>
      <c r="R1931" s="175">
        <f t="shared" si="1846"/>
        <v>0</v>
      </c>
      <c r="S1931" s="110"/>
      <c r="T1931" s="111"/>
      <c r="U1931" s="175">
        <f t="shared" si="1847"/>
        <v>0</v>
      </c>
      <c r="V1931" s="110"/>
      <c r="W1931" s="111"/>
      <c r="X1931" s="175">
        <f t="shared" si="1848"/>
        <v>0</v>
      </c>
      <c r="Y1931" s="110"/>
      <c r="Z1931" s="282"/>
      <c r="AA1931" s="58"/>
      <c r="AB1931" s="148"/>
      <c r="AC1931" s="111"/>
      <c r="AD1931" s="58"/>
      <c r="AE1931" s="148"/>
      <c r="AF1931" s="59"/>
      <c r="AG1931" s="60"/>
      <c r="AH1931" s="58"/>
      <c r="AI1931" s="59"/>
      <c r="AJ1931" s="60"/>
      <c r="AK1931" s="81"/>
      <c r="AL1931" s="271"/>
      <c r="AM1931" s="271"/>
      <c r="AN1931" s="271"/>
      <c r="AO1931" s="855" t="str">
        <f t="shared" si="1825"/>
        <v/>
      </c>
      <c r="BE1931" s="244"/>
      <c r="BF1931" s="244"/>
      <c r="BG1931" s="244"/>
      <c r="BH1931" s="244"/>
      <c r="CC1931" s="513" t="str">
        <f t="shared" si="1857"/>
        <v/>
      </c>
      <c r="CD1931" s="513" t="str">
        <f t="shared" si="1858"/>
        <v/>
      </c>
      <c r="CE1931" s="513" t="str">
        <f t="shared" si="1859"/>
        <v/>
      </c>
      <c r="CF1931" s="513" t="str">
        <f t="shared" si="1860"/>
        <v/>
      </c>
      <c r="CG1931" s="513" t="str">
        <f t="shared" si="1861"/>
        <v/>
      </c>
      <c r="CH1931" s="513" t="str">
        <f t="shared" si="1862"/>
        <v/>
      </c>
      <c r="CI1931" s="513" t="str">
        <f t="shared" si="1863"/>
        <v/>
      </c>
      <c r="CJ1931" s="513"/>
      <c r="CK1931" s="513" t="str">
        <f t="shared" si="1864"/>
        <v/>
      </c>
      <c r="CL1931" s="513" t="str">
        <f t="shared" si="1865"/>
        <v/>
      </c>
      <c r="CM1931" s="513"/>
      <c r="CN1931" s="244"/>
      <c r="CO1931" s="244"/>
      <c r="CR1931" s="822">
        <f t="shared" si="1866"/>
        <v>0</v>
      </c>
      <c r="CS1931" s="822">
        <f t="shared" si="1867"/>
        <v>0</v>
      </c>
      <c r="CT1931" s="823">
        <f t="shared" si="1868"/>
        <v>0</v>
      </c>
      <c r="CU1931" s="817">
        <f t="shared" si="1869"/>
        <v>0</v>
      </c>
      <c r="CV1931" s="817">
        <f t="shared" si="1870"/>
        <v>0</v>
      </c>
      <c r="CW1931" s="817">
        <f t="shared" si="1871"/>
        <v>0</v>
      </c>
      <c r="CX1931" s="817">
        <f t="shared" si="1872"/>
        <v>0</v>
      </c>
      <c r="CY1931" s="817"/>
      <c r="CZ1931" s="817">
        <f t="shared" si="1873"/>
        <v>0</v>
      </c>
      <c r="DA1931" s="817">
        <f t="shared" si="1874"/>
        <v>0</v>
      </c>
      <c r="DB1931" s="817"/>
      <c r="DC1931" s="244"/>
      <c r="DD1931" s="244"/>
    </row>
    <row r="1932" spans="1:108" ht="21">
      <c r="A1932" s="388">
        <v>1703030</v>
      </c>
      <c r="B1932" s="419" t="s">
        <v>3002</v>
      </c>
      <c r="C1932" s="57">
        <f t="shared" si="1844"/>
        <v>0</v>
      </c>
      <c r="D1932" s="478"/>
      <c r="E1932" s="145"/>
      <c r="F1932" s="146"/>
      <c r="G1932" s="280"/>
      <c r="H1932" s="164">
        <f t="shared" si="1824"/>
        <v>0</v>
      </c>
      <c r="I1932" s="58"/>
      <c r="J1932" s="148"/>
      <c r="K1932" s="59"/>
      <c r="L1932" s="110"/>
      <c r="M1932" s="148"/>
      <c r="N1932" s="111"/>
      <c r="O1932" s="175">
        <f t="shared" si="1845"/>
        <v>0</v>
      </c>
      <c r="P1932" s="110"/>
      <c r="Q1932" s="111"/>
      <c r="R1932" s="175">
        <f t="shared" si="1846"/>
        <v>0</v>
      </c>
      <c r="S1932" s="110"/>
      <c r="T1932" s="111"/>
      <c r="U1932" s="175">
        <f t="shared" si="1847"/>
        <v>0</v>
      </c>
      <c r="V1932" s="110"/>
      <c r="W1932" s="111"/>
      <c r="X1932" s="175">
        <f t="shared" si="1848"/>
        <v>0</v>
      </c>
      <c r="Y1932" s="110"/>
      <c r="Z1932" s="282"/>
      <c r="AA1932" s="58"/>
      <c r="AB1932" s="148"/>
      <c r="AC1932" s="111"/>
      <c r="AD1932" s="58"/>
      <c r="AE1932" s="148"/>
      <c r="AF1932" s="59"/>
      <c r="AG1932" s="60"/>
      <c r="AH1932" s="58"/>
      <c r="AI1932" s="59"/>
      <c r="AJ1932" s="60"/>
      <c r="AK1932" s="81"/>
      <c r="AL1932" s="271"/>
      <c r="AM1932" s="271"/>
      <c r="AN1932" s="271"/>
      <c r="AO1932" s="855" t="str">
        <f t="shared" si="1825"/>
        <v/>
      </c>
      <c r="BE1932" s="244"/>
      <c r="BF1932" s="244"/>
      <c r="BG1932" s="244"/>
      <c r="BH1932" s="244"/>
      <c r="CC1932" s="513" t="str">
        <f t="shared" si="1857"/>
        <v/>
      </c>
      <c r="CD1932" s="513" t="str">
        <f t="shared" si="1858"/>
        <v/>
      </c>
      <c r="CE1932" s="513" t="str">
        <f t="shared" si="1859"/>
        <v/>
      </c>
      <c r="CF1932" s="513" t="str">
        <f t="shared" si="1860"/>
        <v/>
      </c>
      <c r="CG1932" s="513" t="str">
        <f t="shared" si="1861"/>
        <v/>
      </c>
      <c r="CH1932" s="513" t="str">
        <f t="shared" si="1862"/>
        <v/>
      </c>
      <c r="CI1932" s="513" t="str">
        <f t="shared" si="1863"/>
        <v/>
      </c>
      <c r="CJ1932" s="513"/>
      <c r="CK1932" s="513" t="str">
        <f t="shared" si="1864"/>
        <v/>
      </c>
      <c r="CL1932" s="513" t="str">
        <f t="shared" si="1865"/>
        <v/>
      </c>
      <c r="CM1932" s="513"/>
      <c r="CN1932" s="244"/>
      <c r="CO1932" s="244"/>
      <c r="CR1932" s="822">
        <f t="shared" si="1866"/>
        <v>0</v>
      </c>
      <c r="CS1932" s="822">
        <f t="shared" si="1867"/>
        <v>0</v>
      </c>
      <c r="CT1932" s="823">
        <f t="shared" si="1868"/>
        <v>0</v>
      </c>
      <c r="CU1932" s="817">
        <f t="shared" si="1869"/>
        <v>0</v>
      </c>
      <c r="CV1932" s="817">
        <f t="shared" si="1870"/>
        <v>0</v>
      </c>
      <c r="CW1932" s="817">
        <f t="shared" si="1871"/>
        <v>0</v>
      </c>
      <c r="CX1932" s="817">
        <f t="shared" si="1872"/>
        <v>0</v>
      </c>
      <c r="CY1932" s="817"/>
      <c r="CZ1932" s="817">
        <f t="shared" si="1873"/>
        <v>0</v>
      </c>
      <c r="DA1932" s="817">
        <f t="shared" si="1874"/>
        <v>0</v>
      </c>
      <c r="DB1932" s="817"/>
      <c r="DC1932" s="244"/>
      <c r="DD1932" s="244"/>
    </row>
    <row r="1933" spans="1:108">
      <c r="A1933" s="379">
        <v>1703031</v>
      </c>
      <c r="B1933" s="419" t="s">
        <v>3003</v>
      </c>
      <c r="C1933" s="57">
        <f t="shared" si="1844"/>
        <v>0</v>
      </c>
      <c r="D1933" s="478"/>
      <c r="E1933" s="145"/>
      <c r="F1933" s="146"/>
      <c r="G1933" s="280"/>
      <c r="H1933" s="164">
        <f t="shared" si="1824"/>
        <v>0</v>
      </c>
      <c r="I1933" s="58"/>
      <c r="J1933" s="148"/>
      <c r="K1933" s="59"/>
      <c r="L1933" s="110"/>
      <c r="M1933" s="148"/>
      <c r="N1933" s="111"/>
      <c r="O1933" s="175">
        <f t="shared" si="1845"/>
        <v>0</v>
      </c>
      <c r="P1933" s="110"/>
      <c r="Q1933" s="111"/>
      <c r="R1933" s="175">
        <f t="shared" si="1846"/>
        <v>0</v>
      </c>
      <c r="S1933" s="110"/>
      <c r="T1933" s="111"/>
      <c r="U1933" s="175">
        <f t="shared" si="1847"/>
        <v>0</v>
      </c>
      <c r="V1933" s="110"/>
      <c r="W1933" s="111"/>
      <c r="X1933" s="175">
        <f t="shared" si="1848"/>
        <v>0</v>
      </c>
      <c r="Y1933" s="110"/>
      <c r="Z1933" s="282"/>
      <c r="AA1933" s="58"/>
      <c r="AB1933" s="148"/>
      <c r="AC1933" s="111"/>
      <c r="AD1933" s="58"/>
      <c r="AE1933" s="148"/>
      <c r="AF1933" s="59"/>
      <c r="AG1933" s="60"/>
      <c r="AH1933" s="58"/>
      <c r="AI1933" s="59"/>
      <c r="AJ1933" s="60"/>
      <c r="AK1933" s="81"/>
      <c r="AL1933" s="271"/>
      <c r="AM1933" s="271"/>
      <c r="AN1933" s="271"/>
      <c r="AO1933" s="855" t="str">
        <f t="shared" si="1825"/>
        <v/>
      </c>
      <c r="BE1933" s="244"/>
      <c r="BF1933" s="244"/>
      <c r="BG1933" s="244"/>
      <c r="BH1933" s="244"/>
      <c r="CC1933" s="513" t="str">
        <f t="shared" si="1857"/>
        <v/>
      </c>
      <c r="CD1933" s="513" t="str">
        <f t="shared" si="1858"/>
        <v/>
      </c>
      <c r="CE1933" s="513" t="str">
        <f t="shared" si="1859"/>
        <v/>
      </c>
      <c r="CF1933" s="513" t="str">
        <f t="shared" si="1860"/>
        <v/>
      </c>
      <c r="CG1933" s="513" t="str">
        <f t="shared" si="1861"/>
        <v/>
      </c>
      <c r="CH1933" s="513" t="str">
        <f t="shared" si="1862"/>
        <v/>
      </c>
      <c r="CI1933" s="513" t="str">
        <f t="shared" si="1863"/>
        <v/>
      </c>
      <c r="CJ1933" s="513"/>
      <c r="CK1933" s="513" t="str">
        <f t="shared" si="1864"/>
        <v/>
      </c>
      <c r="CL1933" s="513" t="str">
        <f t="shared" si="1865"/>
        <v/>
      </c>
      <c r="CM1933" s="513"/>
      <c r="CN1933" s="244"/>
      <c r="CO1933" s="244"/>
      <c r="CR1933" s="822">
        <f t="shared" si="1866"/>
        <v>0</v>
      </c>
      <c r="CS1933" s="822">
        <f t="shared" si="1867"/>
        <v>0</v>
      </c>
      <c r="CT1933" s="823">
        <f t="shared" si="1868"/>
        <v>0</v>
      </c>
      <c r="CU1933" s="817">
        <f t="shared" si="1869"/>
        <v>0</v>
      </c>
      <c r="CV1933" s="817">
        <f t="shared" si="1870"/>
        <v>0</v>
      </c>
      <c r="CW1933" s="817">
        <f t="shared" si="1871"/>
        <v>0</v>
      </c>
      <c r="CX1933" s="817">
        <f t="shared" si="1872"/>
        <v>0</v>
      </c>
      <c r="CY1933" s="817"/>
      <c r="CZ1933" s="817">
        <f t="shared" si="1873"/>
        <v>0</v>
      </c>
      <c r="DA1933" s="817">
        <f t="shared" si="1874"/>
        <v>0</v>
      </c>
      <c r="DB1933" s="817"/>
      <c r="DC1933" s="244"/>
      <c r="DD1933" s="244"/>
    </row>
    <row r="1934" spans="1:108">
      <c r="A1934" s="379">
        <v>1703081</v>
      </c>
      <c r="B1934" s="419" t="s">
        <v>3004</v>
      </c>
      <c r="C1934" s="57">
        <f t="shared" ref="C1934:C1935" si="1875">SUM(I1934:N1934)</f>
        <v>0</v>
      </c>
      <c r="D1934" s="478"/>
      <c r="E1934" s="145"/>
      <c r="F1934" s="146"/>
      <c r="G1934" s="280"/>
      <c r="H1934" s="164">
        <f t="shared" si="1824"/>
        <v>0</v>
      </c>
      <c r="I1934" s="58"/>
      <c r="J1934" s="148"/>
      <c r="K1934" s="59"/>
      <c r="L1934" s="110"/>
      <c r="M1934" s="148"/>
      <c r="N1934" s="111"/>
      <c r="O1934" s="162"/>
      <c r="P1934" s="160"/>
      <c r="Q1934" s="300"/>
      <c r="R1934" s="162"/>
      <c r="S1934" s="160"/>
      <c r="T1934" s="300"/>
      <c r="U1934" s="162"/>
      <c r="V1934" s="160"/>
      <c r="W1934" s="300"/>
      <c r="X1934" s="162"/>
      <c r="Y1934" s="160"/>
      <c r="Z1934" s="147"/>
      <c r="AA1934" s="58"/>
      <c r="AB1934" s="148"/>
      <c r="AC1934" s="111"/>
      <c r="AD1934" s="58"/>
      <c r="AE1934" s="148"/>
      <c r="AF1934" s="59"/>
      <c r="AG1934" s="60"/>
      <c r="AH1934" s="58"/>
      <c r="AI1934" s="59"/>
      <c r="AJ1934" s="60"/>
      <c r="AK1934" s="58"/>
      <c r="AL1934" s="111"/>
      <c r="AM1934" s="111"/>
      <c r="AN1934" s="111"/>
      <c r="AO1934" s="855" t="str">
        <f t="shared" si="1825"/>
        <v/>
      </c>
      <c r="BE1934" s="244"/>
      <c r="BF1934" s="244"/>
      <c r="BG1934" s="244"/>
      <c r="BH1934" s="244"/>
      <c r="CC1934" s="513" t="str">
        <f t="shared" si="1857"/>
        <v/>
      </c>
      <c r="CD1934" s="513" t="str">
        <f t="shared" si="1858"/>
        <v/>
      </c>
      <c r="CE1934" s="513" t="str">
        <f t="shared" si="1859"/>
        <v/>
      </c>
      <c r="CF1934" s="513" t="str">
        <f t="shared" si="1860"/>
        <v/>
      </c>
      <c r="CG1934" s="513" t="str">
        <f t="shared" si="1861"/>
        <v/>
      </c>
      <c r="CH1934" s="513" t="str">
        <f t="shared" si="1862"/>
        <v/>
      </c>
      <c r="CI1934" s="513" t="str">
        <f t="shared" si="1863"/>
        <v/>
      </c>
      <c r="CJ1934" s="513"/>
      <c r="CK1934" s="513" t="str">
        <f t="shared" si="1864"/>
        <v/>
      </c>
      <c r="CL1934" s="513" t="str">
        <f t="shared" si="1865"/>
        <v/>
      </c>
      <c r="CM1934" s="513"/>
      <c r="CN1934" s="513" t="str">
        <f t="shared" ref="CN1934:CN1935" si="1876">IF(AND($C1934&gt;0,AK1934="")," * No olvide digitar la variable Quirófano Cirugía Mayor. Digite Cero si no tiene.",IF(AK1934&gt;$C1934," *  La variable Quirófano Cirugía Mayor No puede ser mayor al Total.",""))</f>
        <v/>
      </c>
      <c r="CO1934" s="513" t="str">
        <f t="shared" ref="CO1934:CO1935" si="1877">IF(AND($C1934&gt;0,AL1934="")," * No olvide digitar la variable Asistencia Anestésica. Digite Cero si no tiene.",IF(AL1934&gt;$C1934," *  La variable Asistencia Anestésica No puede ser mayor al Total.",""))</f>
        <v/>
      </c>
      <c r="CR1934" s="822">
        <f t="shared" si="1866"/>
        <v>0</v>
      </c>
      <c r="CS1934" s="822">
        <f t="shared" si="1867"/>
        <v>0</v>
      </c>
      <c r="CT1934" s="823">
        <f t="shared" si="1868"/>
        <v>0</v>
      </c>
      <c r="CU1934" s="817">
        <f t="shared" si="1869"/>
        <v>0</v>
      </c>
      <c r="CV1934" s="817">
        <f t="shared" si="1870"/>
        <v>0</v>
      </c>
      <c r="CW1934" s="817">
        <f t="shared" si="1871"/>
        <v>0</v>
      </c>
      <c r="CX1934" s="817">
        <f t="shared" si="1872"/>
        <v>0</v>
      </c>
      <c r="CY1934" s="817"/>
      <c r="CZ1934" s="817">
        <f t="shared" si="1873"/>
        <v>0</v>
      </c>
      <c r="DA1934" s="817">
        <f t="shared" si="1874"/>
        <v>0</v>
      </c>
      <c r="DB1934" s="817"/>
      <c r="DC1934" s="822">
        <f t="shared" ref="DC1934:DC1935" si="1878">IF(AND($C1934&gt;0,AK1934=""),1,IF(AK1934&gt;$C1934,1,0))</f>
        <v>0</v>
      </c>
      <c r="DD1934" s="822">
        <f t="shared" ref="DD1934:DD1935" si="1879">IF(AND($C1934&gt;0,AL1934=""),1,IF(AL1934&gt;$C1934,1,0))</f>
        <v>0</v>
      </c>
    </row>
    <row r="1935" spans="1:108" ht="21">
      <c r="A1935" s="379">
        <v>1703082</v>
      </c>
      <c r="B1935" s="419" t="s">
        <v>3005</v>
      </c>
      <c r="C1935" s="57">
        <f t="shared" si="1875"/>
        <v>0</v>
      </c>
      <c r="D1935" s="478"/>
      <c r="E1935" s="145"/>
      <c r="F1935" s="146"/>
      <c r="G1935" s="280"/>
      <c r="H1935" s="164">
        <f t="shared" si="1824"/>
        <v>0</v>
      </c>
      <c r="I1935" s="58"/>
      <c r="J1935" s="148"/>
      <c r="K1935" s="59"/>
      <c r="L1935" s="110"/>
      <c r="M1935" s="148"/>
      <c r="N1935" s="111"/>
      <c r="O1935" s="162"/>
      <c r="P1935" s="160"/>
      <c r="Q1935" s="300"/>
      <c r="R1935" s="162"/>
      <c r="S1935" s="160"/>
      <c r="T1935" s="300"/>
      <c r="U1935" s="162"/>
      <c r="V1935" s="160"/>
      <c r="W1935" s="300"/>
      <c r="X1935" s="162"/>
      <c r="Y1935" s="160"/>
      <c r="Z1935" s="147"/>
      <c r="AA1935" s="58"/>
      <c r="AB1935" s="148"/>
      <c r="AC1935" s="111"/>
      <c r="AD1935" s="58"/>
      <c r="AE1935" s="148"/>
      <c r="AF1935" s="59"/>
      <c r="AG1935" s="60"/>
      <c r="AH1935" s="58"/>
      <c r="AI1935" s="59"/>
      <c r="AJ1935" s="60"/>
      <c r="AK1935" s="58"/>
      <c r="AL1935" s="111"/>
      <c r="AM1935" s="111"/>
      <c r="AN1935" s="111"/>
      <c r="AO1935" s="855" t="str">
        <f t="shared" si="1825"/>
        <v/>
      </c>
      <c r="BE1935" s="244"/>
      <c r="BF1935" s="244"/>
      <c r="BG1935" s="244"/>
      <c r="BH1935" s="244"/>
      <c r="CC1935" s="513" t="str">
        <f t="shared" si="1857"/>
        <v/>
      </c>
      <c r="CD1935" s="513" t="str">
        <f t="shared" si="1858"/>
        <v/>
      </c>
      <c r="CE1935" s="513" t="str">
        <f t="shared" si="1859"/>
        <v/>
      </c>
      <c r="CF1935" s="513" t="str">
        <f t="shared" si="1860"/>
        <v/>
      </c>
      <c r="CG1935" s="513" t="str">
        <f t="shared" si="1861"/>
        <v/>
      </c>
      <c r="CH1935" s="513" t="str">
        <f t="shared" si="1862"/>
        <v/>
      </c>
      <c r="CI1935" s="513" t="str">
        <f t="shared" si="1863"/>
        <v/>
      </c>
      <c r="CJ1935" s="513"/>
      <c r="CK1935" s="513" t="str">
        <f t="shared" si="1864"/>
        <v/>
      </c>
      <c r="CL1935" s="513" t="str">
        <f t="shared" si="1865"/>
        <v/>
      </c>
      <c r="CM1935" s="513"/>
      <c r="CN1935" s="513" t="str">
        <f t="shared" si="1876"/>
        <v/>
      </c>
      <c r="CO1935" s="513" t="str">
        <f t="shared" si="1877"/>
        <v/>
      </c>
      <c r="CR1935" s="822">
        <f t="shared" si="1866"/>
        <v>0</v>
      </c>
      <c r="CS1935" s="822">
        <f t="shared" si="1867"/>
        <v>0</v>
      </c>
      <c r="CT1935" s="823">
        <f t="shared" si="1868"/>
        <v>0</v>
      </c>
      <c r="CU1935" s="817">
        <f t="shared" si="1869"/>
        <v>0</v>
      </c>
      <c r="CV1935" s="817">
        <f t="shared" si="1870"/>
        <v>0</v>
      </c>
      <c r="CW1935" s="817">
        <f t="shared" si="1871"/>
        <v>0</v>
      </c>
      <c r="CX1935" s="817">
        <f t="shared" si="1872"/>
        <v>0</v>
      </c>
      <c r="CY1935" s="817"/>
      <c r="CZ1935" s="817">
        <f t="shared" si="1873"/>
        <v>0</v>
      </c>
      <c r="DA1935" s="817">
        <f t="shared" si="1874"/>
        <v>0</v>
      </c>
      <c r="DB1935" s="817"/>
      <c r="DC1935" s="822">
        <f t="shared" si="1878"/>
        <v>0</v>
      </c>
      <c r="DD1935" s="822">
        <f t="shared" si="1879"/>
        <v>0</v>
      </c>
    </row>
    <row r="1936" spans="1:108">
      <c r="A1936" s="379">
        <v>1703066</v>
      </c>
      <c r="B1936" s="419" t="s">
        <v>3006</v>
      </c>
      <c r="C1936" s="57">
        <f>SUM(I1936:N1936)</f>
        <v>0</v>
      </c>
      <c r="D1936" s="478"/>
      <c r="E1936" s="145"/>
      <c r="F1936" s="146"/>
      <c r="G1936" s="280"/>
      <c r="H1936" s="164">
        <f>+I1936+J1936</f>
        <v>0</v>
      </c>
      <c r="I1936" s="58"/>
      <c r="J1936" s="148"/>
      <c r="K1936" s="59"/>
      <c r="L1936" s="110"/>
      <c r="M1936" s="148"/>
      <c r="N1936" s="111"/>
      <c r="O1936" s="175">
        <f>SUM(P1936:Q1936)</f>
        <v>0</v>
      </c>
      <c r="P1936" s="110"/>
      <c r="Q1936" s="111"/>
      <c r="R1936" s="175">
        <f>SUM(S1936:T1936)</f>
        <v>0</v>
      </c>
      <c r="S1936" s="110"/>
      <c r="T1936" s="111"/>
      <c r="U1936" s="175">
        <f>SUM(V1936:W1936)</f>
        <v>0</v>
      </c>
      <c r="V1936" s="110"/>
      <c r="W1936" s="111"/>
      <c r="X1936" s="175">
        <f>SUM(Y1936:Z1936)</f>
        <v>0</v>
      </c>
      <c r="Y1936" s="110"/>
      <c r="Z1936" s="282"/>
      <c r="AA1936" s="58"/>
      <c r="AB1936" s="148"/>
      <c r="AC1936" s="111"/>
      <c r="AD1936" s="58"/>
      <c r="AE1936" s="148"/>
      <c r="AF1936" s="59"/>
      <c r="AG1936" s="60"/>
      <c r="AH1936" s="58"/>
      <c r="AI1936" s="59"/>
      <c r="AJ1936" s="60"/>
      <c r="AK1936" s="81"/>
      <c r="AL1936" s="271"/>
      <c r="AM1936" s="271"/>
      <c r="AN1936" s="271"/>
      <c r="AO1936" s="855" t="str">
        <f t="shared" si="1825"/>
        <v/>
      </c>
      <c r="BE1936" s="244"/>
      <c r="BF1936" s="244"/>
      <c r="BG1936" s="244"/>
      <c r="BH1936" s="244"/>
      <c r="CC1936" s="513" t="str">
        <f t="shared" si="1857"/>
        <v/>
      </c>
      <c r="CD1936" s="513" t="str">
        <f t="shared" si="1858"/>
        <v/>
      </c>
      <c r="CE1936" s="513" t="str">
        <f t="shared" si="1859"/>
        <v/>
      </c>
      <c r="CF1936" s="513" t="str">
        <f t="shared" si="1860"/>
        <v/>
      </c>
      <c r="CG1936" s="513" t="str">
        <f t="shared" si="1861"/>
        <v/>
      </c>
      <c r="CH1936" s="513" t="str">
        <f t="shared" si="1862"/>
        <v/>
      </c>
      <c r="CI1936" s="513" t="str">
        <f t="shared" si="1863"/>
        <v/>
      </c>
      <c r="CJ1936" s="513"/>
      <c r="CK1936" s="513" t="str">
        <f t="shared" si="1864"/>
        <v/>
      </c>
      <c r="CL1936" s="513" t="str">
        <f t="shared" si="1865"/>
        <v/>
      </c>
      <c r="CM1936" s="513"/>
      <c r="CN1936" s="244"/>
      <c r="CO1936" s="244"/>
      <c r="CR1936" s="822">
        <f t="shared" si="1866"/>
        <v>0</v>
      </c>
      <c r="CS1936" s="822">
        <f t="shared" si="1867"/>
        <v>0</v>
      </c>
      <c r="CT1936" s="823">
        <f t="shared" si="1868"/>
        <v>0</v>
      </c>
      <c r="CU1936" s="817">
        <f t="shared" si="1869"/>
        <v>0</v>
      </c>
      <c r="CV1936" s="817">
        <f t="shared" si="1870"/>
        <v>0</v>
      </c>
      <c r="CW1936" s="817">
        <f t="shared" si="1871"/>
        <v>0</v>
      </c>
      <c r="CX1936" s="817">
        <f t="shared" si="1872"/>
        <v>0</v>
      </c>
      <c r="CY1936" s="817"/>
      <c r="CZ1936" s="817">
        <f t="shared" si="1873"/>
        <v>0</v>
      </c>
      <c r="DA1936" s="817">
        <f t="shared" si="1874"/>
        <v>0</v>
      </c>
      <c r="DB1936" s="817"/>
      <c r="DC1936" s="244"/>
      <c r="DD1936" s="244"/>
    </row>
    <row r="1937" spans="1:108">
      <c r="A1937" s="379">
        <v>1703074</v>
      </c>
      <c r="B1937" s="419" t="s">
        <v>3007</v>
      </c>
      <c r="C1937" s="57">
        <f>SUM(I1937:N1937)</f>
        <v>0</v>
      </c>
      <c r="D1937" s="478"/>
      <c r="E1937" s="145"/>
      <c r="F1937" s="146"/>
      <c r="G1937" s="280"/>
      <c r="H1937" s="164">
        <f>+I1937+J1937</f>
        <v>0</v>
      </c>
      <c r="I1937" s="58"/>
      <c r="J1937" s="148"/>
      <c r="K1937" s="59"/>
      <c r="L1937" s="110"/>
      <c r="M1937" s="148"/>
      <c r="N1937" s="111"/>
      <c r="O1937" s="162"/>
      <c r="P1937" s="160"/>
      <c r="Q1937" s="300"/>
      <c r="R1937" s="162"/>
      <c r="S1937" s="160"/>
      <c r="T1937" s="300"/>
      <c r="U1937" s="162"/>
      <c r="V1937" s="160"/>
      <c r="W1937" s="300"/>
      <c r="X1937" s="162"/>
      <c r="Y1937" s="160"/>
      <c r="Z1937" s="147"/>
      <c r="AA1937" s="58"/>
      <c r="AB1937" s="148"/>
      <c r="AC1937" s="111"/>
      <c r="AD1937" s="58"/>
      <c r="AE1937" s="148"/>
      <c r="AF1937" s="59"/>
      <c r="AG1937" s="60"/>
      <c r="AH1937" s="58"/>
      <c r="AI1937" s="59"/>
      <c r="AJ1937" s="60"/>
      <c r="AK1937" s="58"/>
      <c r="AL1937" s="111"/>
      <c r="AM1937" s="111"/>
      <c r="AN1937" s="111"/>
      <c r="AO1937" s="855" t="str">
        <f t="shared" si="1825"/>
        <v/>
      </c>
      <c r="BE1937" s="244"/>
      <c r="BF1937" s="244"/>
      <c r="BG1937" s="244"/>
      <c r="BH1937" s="244"/>
      <c r="CC1937" s="513" t="str">
        <f t="shared" si="1857"/>
        <v/>
      </c>
      <c r="CD1937" s="513" t="str">
        <f t="shared" si="1858"/>
        <v/>
      </c>
      <c r="CE1937" s="513" t="str">
        <f t="shared" si="1859"/>
        <v/>
      </c>
      <c r="CF1937" s="513" t="str">
        <f t="shared" si="1860"/>
        <v/>
      </c>
      <c r="CG1937" s="513" t="str">
        <f t="shared" si="1861"/>
        <v/>
      </c>
      <c r="CH1937" s="513" t="str">
        <f t="shared" si="1862"/>
        <v/>
      </c>
      <c r="CI1937" s="513" t="str">
        <f t="shared" si="1863"/>
        <v/>
      </c>
      <c r="CJ1937" s="513"/>
      <c r="CK1937" s="513" t="str">
        <f t="shared" si="1864"/>
        <v/>
      </c>
      <c r="CL1937" s="513" t="str">
        <f t="shared" si="1865"/>
        <v/>
      </c>
      <c r="CM1937" s="513"/>
      <c r="CN1937" s="513" t="str">
        <f t="shared" ref="CN1937" si="1880">IF(AND($C1937&gt;0,AK1937="")," * No olvide digitar la variable Quirófano Cirugía Mayor. Digite Cero si no tiene.",IF(AK1937&gt;$C1937," *  La variable Quirófano Cirugía Mayor No puede ser mayor al Total.",""))</f>
        <v/>
      </c>
      <c r="CO1937" s="513" t="str">
        <f t="shared" ref="CO1937" si="1881">IF(AND($C1937&gt;0,AL1937="")," * No olvide digitar la variable Asistencia Anestésica. Digite Cero si no tiene.",IF(AL1937&gt;$C1937," *  La variable Asistencia Anestésica No puede ser mayor al Total.",""))</f>
        <v/>
      </c>
      <c r="CR1937" s="822">
        <f t="shared" si="1866"/>
        <v>0</v>
      </c>
      <c r="CS1937" s="822">
        <f t="shared" si="1867"/>
        <v>0</v>
      </c>
      <c r="CT1937" s="823">
        <f t="shared" si="1868"/>
        <v>0</v>
      </c>
      <c r="CU1937" s="817">
        <f t="shared" si="1869"/>
        <v>0</v>
      </c>
      <c r="CV1937" s="817">
        <f t="shared" si="1870"/>
        <v>0</v>
      </c>
      <c r="CW1937" s="817">
        <f t="shared" si="1871"/>
        <v>0</v>
      </c>
      <c r="CX1937" s="817">
        <f t="shared" si="1872"/>
        <v>0</v>
      </c>
      <c r="CY1937" s="817"/>
      <c r="CZ1937" s="817">
        <f t="shared" si="1873"/>
        <v>0</v>
      </c>
      <c r="DA1937" s="817">
        <f t="shared" si="1874"/>
        <v>0</v>
      </c>
      <c r="DB1937" s="817"/>
      <c r="DC1937" s="822">
        <f t="shared" ref="DC1937" si="1882">IF(AND($C1937&gt;0,AK1937=""),1,IF(AK1937&gt;$C1937,1,0))</f>
        <v>0</v>
      </c>
      <c r="DD1937" s="822">
        <f t="shared" ref="DD1937" si="1883">IF(AND($C1937&gt;0,AL1937=""),1,IF(AL1937&gt;$C1937,1,0))</f>
        <v>0</v>
      </c>
    </row>
    <row r="1938" spans="1:108">
      <c r="A1938" s="388">
        <v>1703032</v>
      </c>
      <c r="B1938" s="419" t="s">
        <v>3008</v>
      </c>
      <c r="C1938" s="57">
        <f t="shared" si="1844"/>
        <v>0</v>
      </c>
      <c r="D1938" s="478"/>
      <c r="E1938" s="145"/>
      <c r="F1938" s="146"/>
      <c r="G1938" s="280"/>
      <c r="H1938" s="164">
        <f t="shared" si="1824"/>
        <v>0</v>
      </c>
      <c r="I1938" s="58"/>
      <c r="J1938" s="148"/>
      <c r="K1938" s="59"/>
      <c r="L1938" s="110"/>
      <c r="M1938" s="148"/>
      <c r="N1938" s="111"/>
      <c r="O1938" s="175">
        <f t="shared" si="1845"/>
        <v>0</v>
      </c>
      <c r="P1938" s="110"/>
      <c r="Q1938" s="111"/>
      <c r="R1938" s="175">
        <f t="shared" si="1846"/>
        <v>0</v>
      </c>
      <c r="S1938" s="110"/>
      <c r="T1938" s="111"/>
      <c r="U1938" s="175">
        <f t="shared" si="1847"/>
        <v>0</v>
      </c>
      <c r="V1938" s="110"/>
      <c r="W1938" s="111"/>
      <c r="X1938" s="175">
        <f t="shared" si="1848"/>
        <v>0</v>
      </c>
      <c r="Y1938" s="110"/>
      <c r="Z1938" s="282"/>
      <c r="AA1938" s="58"/>
      <c r="AB1938" s="148"/>
      <c r="AC1938" s="111"/>
      <c r="AD1938" s="58"/>
      <c r="AE1938" s="148"/>
      <c r="AF1938" s="59"/>
      <c r="AG1938" s="60"/>
      <c r="AH1938" s="58"/>
      <c r="AI1938" s="59"/>
      <c r="AJ1938" s="60"/>
      <c r="AK1938" s="81"/>
      <c r="AL1938" s="271"/>
      <c r="AM1938" s="271"/>
      <c r="AN1938" s="271"/>
      <c r="AO1938" s="855" t="str">
        <f t="shared" si="1825"/>
        <v/>
      </c>
      <c r="BE1938" s="244"/>
      <c r="BF1938" s="244"/>
      <c r="BG1938" s="244"/>
      <c r="BH1938" s="244"/>
      <c r="CC1938" s="513" t="str">
        <f t="shared" si="1857"/>
        <v/>
      </c>
      <c r="CD1938" s="513" t="str">
        <f t="shared" si="1858"/>
        <v/>
      </c>
      <c r="CE1938" s="513" t="str">
        <f t="shared" si="1859"/>
        <v/>
      </c>
      <c r="CF1938" s="513" t="str">
        <f t="shared" si="1860"/>
        <v/>
      </c>
      <c r="CG1938" s="513" t="str">
        <f t="shared" si="1861"/>
        <v/>
      </c>
      <c r="CH1938" s="513" t="str">
        <f t="shared" si="1862"/>
        <v/>
      </c>
      <c r="CI1938" s="513" t="str">
        <f t="shared" si="1863"/>
        <v/>
      </c>
      <c r="CJ1938" s="513"/>
      <c r="CK1938" s="513" t="str">
        <f t="shared" si="1864"/>
        <v/>
      </c>
      <c r="CL1938" s="513" t="str">
        <f t="shared" si="1865"/>
        <v/>
      </c>
      <c r="CM1938" s="513"/>
      <c r="CN1938" s="244"/>
      <c r="CO1938" s="244"/>
      <c r="CR1938" s="822">
        <f t="shared" si="1866"/>
        <v>0</v>
      </c>
      <c r="CS1938" s="822">
        <f t="shared" si="1867"/>
        <v>0</v>
      </c>
      <c r="CT1938" s="823">
        <f t="shared" si="1868"/>
        <v>0</v>
      </c>
      <c r="CU1938" s="817">
        <f t="shared" si="1869"/>
        <v>0</v>
      </c>
      <c r="CV1938" s="817">
        <f t="shared" si="1870"/>
        <v>0</v>
      </c>
      <c r="CW1938" s="817">
        <f t="shared" si="1871"/>
        <v>0</v>
      </c>
      <c r="CX1938" s="817">
        <f t="shared" si="1872"/>
        <v>0</v>
      </c>
      <c r="CY1938" s="817"/>
      <c r="CZ1938" s="817">
        <f t="shared" si="1873"/>
        <v>0</v>
      </c>
      <c r="DA1938" s="817">
        <f t="shared" si="1874"/>
        <v>0</v>
      </c>
      <c r="DB1938" s="817"/>
      <c r="DC1938" s="244"/>
      <c r="DD1938" s="244"/>
    </row>
    <row r="1939" spans="1:108">
      <c r="A1939" s="388">
        <v>1703033</v>
      </c>
      <c r="B1939" s="419" t="s">
        <v>3009</v>
      </c>
      <c r="C1939" s="57">
        <f t="shared" si="1844"/>
        <v>0</v>
      </c>
      <c r="D1939" s="478"/>
      <c r="E1939" s="145"/>
      <c r="F1939" s="146"/>
      <c r="G1939" s="280"/>
      <c r="H1939" s="164">
        <f t="shared" si="1824"/>
        <v>0</v>
      </c>
      <c r="I1939" s="58"/>
      <c r="J1939" s="148"/>
      <c r="K1939" s="59"/>
      <c r="L1939" s="110"/>
      <c r="M1939" s="148"/>
      <c r="N1939" s="111"/>
      <c r="O1939" s="175">
        <f t="shared" si="1845"/>
        <v>0</v>
      </c>
      <c r="P1939" s="110"/>
      <c r="Q1939" s="111"/>
      <c r="R1939" s="175">
        <f t="shared" si="1846"/>
        <v>0</v>
      </c>
      <c r="S1939" s="110"/>
      <c r="T1939" s="111"/>
      <c r="U1939" s="175">
        <f t="shared" si="1847"/>
        <v>0</v>
      </c>
      <c r="V1939" s="110"/>
      <c r="W1939" s="111"/>
      <c r="X1939" s="175">
        <f t="shared" si="1848"/>
        <v>0</v>
      </c>
      <c r="Y1939" s="110"/>
      <c r="Z1939" s="282"/>
      <c r="AA1939" s="58"/>
      <c r="AB1939" s="148"/>
      <c r="AC1939" s="111"/>
      <c r="AD1939" s="58"/>
      <c r="AE1939" s="148"/>
      <c r="AF1939" s="59"/>
      <c r="AG1939" s="60"/>
      <c r="AH1939" s="58"/>
      <c r="AI1939" s="59"/>
      <c r="AJ1939" s="60"/>
      <c r="AK1939" s="81"/>
      <c r="AL1939" s="271"/>
      <c r="AM1939" s="271"/>
      <c r="AN1939" s="271"/>
      <c r="AO1939" s="855" t="str">
        <f t="shared" si="1825"/>
        <v/>
      </c>
      <c r="BE1939" s="244"/>
      <c r="BF1939" s="244"/>
      <c r="BG1939" s="244"/>
      <c r="BH1939" s="244"/>
      <c r="CC1939" s="513" t="str">
        <f t="shared" si="1857"/>
        <v/>
      </c>
      <c r="CD1939" s="513" t="str">
        <f t="shared" si="1858"/>
        <v/>
      </c>
      <c r="CE1939" s="513" t="str">
        <f t="shared" si="1859"/>
        <v/>
      </c>
      <c r="CF1939" s="513" t="str">
        <f t="shared" si="1860"/>
        <v/>
      </c>
      <c r="CG1939" s="513" t="str">
        <f t="shared" si="1861"/>
        <v/>
      </c>
      <c r="CH1939" s="513" t="str">
        <f t="shared" si="1862"/>
        <v/>
      </c>
      <c r="CI1939" s="513" t="str">
        <f t="shared" si="1863"/>
        <v/>
      </c>
      <c r="CJ1939" s="513"/>
      <c r="CK1939" s="513" t="str">
        <f t="shared" si="1864"/>
        <v/>
      </c>
      <c r="CL1939" s="513" t="str">
        <f t="shared" si="1865"/>
        <v/>
      </c>
      <c r="CM1939" s="513"/>
      <c r="CN1939" s="244"/>
      <c r="CO1939" s="244"/>
      <c r="CR1939" s="822">
        <f t="shared" si="1866"/>
        <v>0</v>
      </c>
      <c r="CS1939" s="822">
        <f t="shared" si="1867"/>
        <v>0</v>
      </c>
      <c r="CT1939" s="823">
        <f t="shared" si="1868"/>
        <v>0</v>
      </c>
      <c r="CU1939" s="817">
        <f t="shared" si="1869"/>
        <v>0</v>
      </c>
      <c r="CV1939" s="817">
        <f t="shared" si="1870"/>
        <v>0</v>
      </c>
      <c r="CW1939" s="817">
        <f t="shared" si="1871"/>
        <v>0</v>
      </c>
      <c r="CX1939" s="817">
        <f t="shared" si="1872"/>
        <v>0</v>
      </c>
      <c r="CY1939" s="817"/>
      <c r="CZ1939" s="817">
        <f t="shared" si="1873"/>
        <v>0</v>
      </c>
      <c r="DA1939" s="817">
        <f t="shared" si="1874"/>
        <v>0</v>
      </c>
      <c r="DB1939" s="817"/>
      <c r="DC1939" s="244"/>
      <c r="DD1939" s="244"/>
    </row>
    <row r="1940" spans="1:108">
      <c r="A1940" s="388">
        <v>1703034</v>
      </c>
      <c r="B1940" s="419" t="s">
        <v>3010</v>
      </c>
      <c r="C1940" s="57">
        <f t="shared" si="1844"/>
        <v>0</v>
      </c>
      <c r="D1940" s="478"/>
      <c r="E1940" s="145"/>
      <c r="F1940" s="146"/>
      <c r="G1940" s="280"/>
      <c r="H1940" s="164">
        <f t="shared" si="1824"/>
        <v>0</v>
      </c>
      <c r="I1940" s="58"/>
      <c r="J1940" s="148"/>
      <c r="K1940" s="59"/>
      <c r="L1940" s="110"/>
      <c r="M1940" s="148"/>
      <c r="N1940" s="111"/>
      <c r="O1940" s="162"/>
      <c r="P1940" s="160"/>
      <c r="Q1940" s="300"/>
      <c r="R1940" s="162"/>
      <c r="S1940" s="160"/>
      <c r="T1940" s="300"/>
      <c r="U1940" s="162"/>
      <c r="V1940" s="160"/>
      <c r="W1940" s="300"/>
      <c r="X1940" s="162"/>
      <c r="Y1940" s="160"/>
      <c r="Z1940" s="147"/>
      <c r="AA1940" s="58"/>
      <c r="AB1940" s="148"/>
      <c r="AC1940" s="111"/>
      <c r="AD1940" s="58"/>
      <c r="AE1940" s="148"/>
      <c r="AF1940" s="59"/>
      <c r="AG1940" s="60"/>
      <c r="AH1940" s="58"/>
      <c r="AI1940" s="59"/>
      <c r="AJ1940" s="60"/>
      <c r="AK1940" s="58"/>
      <c r="AL1940" s="111"/>
      <c r="AM1940" s="111"/>
      <c r="AN1940" s="111"/>
      <c r="AO1940" s="855" t="str">
        <f t="shared" si="1825"/>
        <v/>
      </c>
      <c r="BE1940" s="244"/>
      <c r="BF1940" s="244"/>
      <c r="BG1940" s="244"/>
      <c r="BH1940" s="244"/>
      <c r="CC1940" s="513" t="str">
        <f t="shared" si="1857"/>
        <v/>
      </c>
      <c r="CD1940" s="513" t="str">
        <f t="shared" si="1858"/>
        <v/>
      </c>
      <c r="CE1940" s="513" t="str">
        <f t="shared" si="1859"/>
        <v/>
      </c>
      <c r="CF1940" s="513" t="str">
        <f t="shared" si="1860"/>
        <v/>
      </c>
      <c r="CG1940" s="513" t="str">
        <f t="shared" si="1861"/>
        <v/>
      </c>
      <c r="CH1940" s="513" t="str">
        <f t="shared" si="1862"/>
        <v/>
      </c>
      <c r="CI1940" s="513" t="str">
        <f t="shared" si="1863"/>
        <v/>
      </c>
      <c r="CJ1940" s="513"/>
      <c r="CK1940" s="513" t="str">
        <f t="shared" si="1864"/>
        <v/>
      </c>
      <c r="CL1940" s="513" t="str">
        <f t="shared" si="1865"/>
        <v/>
      </c>
      <c r="CM1940" s="513"/>
      <c r="CN1940" s="513" t="str">
        <f t="shared" ref="CN1940:CN1941" si="1884">IF(AND($C1940&gt;0,AK1940="")," * No olvide digitar la variable Quirófano Cirugía Mayor. Digite Cero si no tiene.",IF(AK1940&gt;$C1940," *  La variable Quirófano Cirugía Mayor No puede ser mayor al Total.",""))</f>
        <v/>
      </c>
      <c r="CO1940" s="513" t="str">
        <f t="shared" ref="CO1940:CO1941" si="1885">IF(AND($C1940&gt;0,AL1940="")," * No olvide digitar la variable Asistencia Anestésica. Digite Cero si no tiene.",IF(AL1940&gt;$C1940," *  La variable Asistencia Anestésica No puede ser mayor al Total.",""))</f>
        <v/>
      </c>
      <c r="CR1940" s="822">
        <f t="shared" si="1866"/>
        <v>0</v>
      </c>
      <c r="CS1940" s="822">
        <f t="shared" si="1867"/>
        <v>0</v>
      </c>
      <c r="CT1940" s="823">
        <f t="shared" si="1868"/>
        <v>0</v>
      </c>
      <c r="CU1940" s="817">
        <f t="shared" si="1869"/>
        <v>0</v>
      </c>
      <c r="CV1940" s="817">
        <f t="shared" si="1870"/>
        <v>0</v>
      </c>
      <c r="CW1940" s="817">
        <f t="shared" si="1871"/>
        <v>0</v>
      </c>
      <c r="CX1940" s="817">
        <f t="shared" si="1872"/>
        <v>0</v>
      </c>
      <c r="CY1940" s="817"/>
      <c r="CZ1940" s="817">
        <f t="shared" si="1873"/>
        <v>0</v>
      </c>
      <c r="DA1940" s="817">
        <f t="shared" si="1874"/>
        <v>0</v>
      </c>
      <c r="DB1940" s="817"/>
      <c r="DC1940" s="822">
        <f t="shared" ref="DC1940:DC1941" si="1886">IF(AND($C1940&gt;0,AK1940=""),1,IF(AK1940&gt;$C1940,1,0))</f>
        <v>0</v>
      </c>
      <c r="DD1940" s="822">
        <f t="shared" ref="DD1940:DD1941" si="1887">IF(AND($C1940&gt;0,AL1940=""),1,IF(AL1940&gt;$C1940,1,0))</f>
        <v>0</v>
      </c>
    </row>
    <row r="1941" spans="1:108">
      <c r="A1941" s="388">
        <v>1703035</v>
      </c>
      <c r="B1941" s="419" t="s">
        <v>3011</v>
      </c>
      <c r="C1941" s="57">
        <f t="shared" si="1844"/>
        <v>0</v>
      </c>
      <c r="D1941" s="478"/>
      <c r="E1941" s="145"/>
      <c r="F1941" s="146"/>
      <c r="G1941" s="280"/>
      <c r="H1941" s="164">
        <f t="shared" si="1824"/>
        <v>0</v>
      </c>
      <c r="I1941" s="58"/>
      <c r="J1941" s="148"/>
      <c r="K1941" s="59"/>
      <c r="L1941" s="110"/>
      <c r="M1941" s="148"/>
      <c r="N1941" s="111"/>
      <c r="O1941" s="162"/>
      <c r="P1941" s="160"/>
      <c r="Q1941" s="300"/>
      <c r="R1941" s="162"/>
      <c r="S1941" s="160"/>
      <c r="T1941" s="300"/>
      <c r="U1941" s="162"/>
      <c r="V1941" s="160"/>
      <c r="W1941" s="300"/>
      <c r="X1941" s="162"/>
      <c r="Y1941" s="160"/>
      <c r="Z1941" s="147"/>
      <c r="AA1941" s="58"/>
      <c r="AB1941" s="148"/>
      <c r="AC1941" s="111"/>
      <c r="AD1941" s="58"/>
      <c r="AE1941" s="148"/>
      <c r="AF1941" s="59"/>
      <c r="AG1941" s="60"/>
      <c r="AH1941" s="58"/>
      <c r="AI1941" s="59"/>
      <c r="AJ1941" s="60"/>
      <c r="AK1941" s="58"/>
      <c r="AL1941" s="111"/>
      <c r="AM1941" s="111"/>
      <c r="AN1941" s="111"/>
      <c r="AO1941" s="855" t="str">
        <f t="shared" si="1825"/>
        <v/>
      </c>
      <c r="BE1941" s="244"/>
      <c r="BF1941" s="244"/>
      <c r="BG1941" s="244"/>
      <c r="BH1941" s="244"/>
      <c r="CC1941" s="513" t="str">
        <f t="shared" si="1857"/>
        <v/>
      </c>
      <c r="CD1941" s="513" t="str">
        <f t="shared" si="1858"/>
        <v/>
      </c>
      <c r="CE1941" s="513" t="str">
        <f t="shared" si="1859"/>
        <v/>
      </c>
      <c r="CF1941" s="513" t="str">
        <f t="shared" si="1860"/>
        <v/>
      </c>
      <c r="CG1941" s="513" t="str">
        <f t="shared" si="1861"/>
        <v/>
      </c>
      <c r="CH1941" s="513" t="str">
        <f t="shared" si="1862"/>
        <v/>
      </c>
      <c r="CI1941" s="513" t="str">
        <f t="shared" si="1863"/>
        <v/>
      </c>
      <c r="CJ1941" s="513"/>
      <c r="CK1941" s="513" t="str">
        <f t="shared" si="1864"/>
        <v/>
      </c>
      <c r="CL1941" s="513" t="str">
        <f t="shared" si="1865"/>
        <v/>
      </c>
      <c r="CM1941" s="513"/>
      <c r="CN1941" s="513" t="str">
        <f t="shared" si="1884"/>
        <v/>
      </c>
      <c r="CO1941" s="513" t="str">
        <f t="shared" si="1885"/>
        <v/>
      </c>
      <c r="CR1941" s="822">
        <f t="shared" si="1866"/>
        <v>0</v>
      </c>
      <c r="CS1941" s="822">
        <f t="shared" si="1867"/>
        <v>0</v>
      </c>
      <c r="CT1941" s="823">
        <f t="shared" si="1868"/>
        <v>0</v>
      </c>
      <c r="CU1941" s="817">
        <f t="shared" si="1869"/>
        <v>0</v>
      </c>
      <c r="CV1941" s="817">
        <f t="shared" si="1870"/>
        <v>0</v>
      </c>
      <c r="CW1941" s="817">
        <f t="shared" si="1871"/>
        <v>0</v>
      </c>
      <c r="CX1941" s="817">
        <f t="shared" si="1872"/>
        <v>0</v>
      </c>
      <c r="CY1941" s="817"/>
      <c r="CZ1941" s="817">
        <f t="shared" si="1873"/>
        <v>0</v>
      </c>
      <c r="DA1941" s="817">
        <f t="shared" si="1874"/>
        <v>0</v>
      </c>
      <c r="DB1941" s="817"/>
      <c r="DC1941" s="822">
        <f t="shared" si="1886"/>
        <v>0</v>
      </c>
      <c r="DD1941" s="822">
        <f t="shared" si="1887"/>
        <v>0</v>
      </c>
    </row>
    <row r="1942" spans="1:108">
      <c r="A1942" s="388">
        <v>1703036</v>
      </c>
      <c r="B1942" s="419" t="s">
        <v>3012</v>
      </c>
      <c r="C1942" s="57">
        <f t="shared" si="1844"/>
        <v>0</v>
      </c>
      <c r="D1942" s="478"/>
      <c r="E1942" s="145"/>
      <c r="F1942" s="146"/>
      <c r="G1942" s="280"/>
      <c r="H1942" s="164">
        <f t="shared" si="1824"/>
        <v>0</v>
      </c>
      <c r="I1942" s="58"/>
      <c r="J1942" s="148"/>
      <c r="K1942" s="59"/>
      <c r="L1942" s="110"/>
      <c r="M1942" s="148"/>
      <c r="N1942" s="111"/>
      <c r="O1942" s="175">
        <f t="shared" si="1845"/>
        <v>0</v>
      </c>
      <c r="P1942" s="110"/>
      <c r="Q1942" s="111"/>
      <c r="R1942" s="175">
        <f t="shared" si="1846"/>
        <v>0</v>
      </c>
      <c r="S1942" s="110"/>
      <c r="T1942" s="111"/>
      <c r="U1942" s="175">
        <f t="shared" si="1847"/>
        <v>0</v>
      </c>
      <c r="V1942" s="110"/>
      <c r="W1942" s="111"/>
      <c r="X1942" s="175">
        <f t="shared" si="1848"/>
        <v>0</v>
      </c>
      <c r="Y1942" s="110"/>
      <c r="Z1942" s="282"/>
      <c r="AA1942" s="58"/>
      <c r="AB1942" s="148"/>
      <c r="AC1942" s="111"/>
      <c r="AD1942" s="58"/>
      <c r="AE1942" s="148"/>
      <c r="AF1942" s="59"/>
      <c r="AG1942" s="60"/>
      <c r="AH1942" s="58"/>
      <c r="AI1942" s="59"/>
      <c r="AJ1942" s="60"/>
      <c r="AK1942" s="81"/>
      <c r="AL1942" s="271"/>
      <c r="AM1942" s="271"/>
      <c r="AN1942" s="271"/>
      <c r="AO1942" s="855" t="str">
        <f t="shared" si="1825"/>
        <v/>
      </c>
      <c r="BE1942" s="244"/>
      <c r="BF1942" s="244"/>
      <c r="BG1942" s="244"/>
      <c r="BH1942" s="244"/>
      <c r="CC1942" s="513" t="str">
        <f t="shared" si="1857"/>
        <v/>
      </c>
      <c r="CD1942" s="513" t="str">
        <f t="shared" si="1858"/>
        <v/>
      </c>
      <c r="CE1942" s="513" t="str">
        <f t="shared" si="1859"/>
        <v/>
      </c>
      <c r="CF1942" s="513" t="str">
        <f t="shared" si="1860"/>
        <v/>
      </c>
      <c r="CG1942" s="513" t="str">
        <f t="shared" si="1861"/>
        <v/>
      </c>
      <c r="CH1942" s="513" t="str">
        <f t="shared" si="1862"/>
        <v/>
      </c>
      <c r="CI1942" s="513" t="str">
        <f t="shared" si="1863"/>
        <v/>
      </c>
      <c r="CJ1942" s="513"/>
      <c r="CK1942" s="513" t="str">
        <f t="shared" si="1864"/>
        <v/>
      </c>
      <c r="CL1942" s="513" t="str">
        <f t="shared" si="1865"/>
        <v/>
      </c>
      <c r="CM1942" s="513"/>
      <c r="CN1942" s="244"/>
      <c r="CO1942" s="244"/>
      <c r="CR1942" s="822">
        <f t="shared" si="1866"/>
        <v>0</v>
      </c>
      <c r="CS1942" s="822">
        <f t="shared" si="1867"/>
        <v>0</v>
      </c>
      <c r="CT1942" s="823">
        <f t="shared" si="1868"/>
        <v>0</v>
      </c>
      <c r="CU1942" s="817">
        <f t="shared" si="1869"/>
        <v>0</v>
      </c>
      <c r="CV1942" s="817">
        <f t="shared" si="1870"/>
        <v>0</v>
      </c>
      <c r="CW1942" s="817">
        <f t="shared" si="1871"/>
        <v>0</v>
      </c>
      <c r="CX1942" s="817">
        <f t="shared" si="1872"/>
        <v>0</v>
      </c>
      <c r="CY1942" s="817"/>
      <c r="CZ1942" s="817">
        <f t="shared" si="1873"/>
        <v>0</v>
      </c>
      <c r="DA1942" s="817">
        <f t="shared" si="1874"/>
        <v>0</v>
      </c>
      <c r="DB1942" s="817"/>
      <c r="DC1942" s="244"/>
      <c r="DD1942" s="244"/>
    </row>
    <row r="1943" spans="1:108">
      <c r="A1943" s="388">
        <v>1703037</v>
      </c>
      <c r="B1943" s="419" t="s">
        <v>3013</v>
      </c>
      <c r="C1943" s="57">
        <f t="shared" si="1844"/>
        <v>0</v>
      </c>
      <c r="D1943" s="478"/>
      <c r="E1943" s="145"/>
      <c r="F1943" s="146"/>
      <c r="G1943" s="280"/>
      <c r="H1943" s="164">
        <f t="shared" si="1824"/>
        <v>0</v>
      </c>
      <c r="I1943" s="58"/>
      <c r="J1943" s="148"/>
      <c r="K1943" s="59"/>
      <c r="L1943" s="110"/>
      <c r="M1943" s="148"/>
      <c r="N1943" s="111"/>
      <c r="O1943" s="175">
        <f t="shared" si="1845"/>
        <v>0</v>
      </c>
      <c r="P1943" s="110"/>
      <c r="Q1943" s="111"/>
      <c r="R1943" s="175">
        <f t="shared" si="1846"/>
        <v>0</v>
      </c>
      <c r="S1943" s="110"/>
      <c r="T1943" s="111"/>
      <c r="U1943" s="175">
        <f t="shared" si="1847"/>
        <v>0</v>
      </c>
      <c r="V1943" s="110"/>
      <c r="W1943" s="111"/>
      <c r="X1943" s="175">
        <f t="shared" si="1848"/>
        <v>0</v>
      </c>
      <c r="Y1943" s="110"/>
      <c r="Z1943" s="282"/>
      <c r="AA1943" s="58"/>
      <c r="AB1943" s="148"/>
      <c r="AC1943" s="111"/>
      <c r="AD1943" s="58"/>
      <c r="AE1943" s="148"/>
      <c r="AF1943" s="59"/>
      <c r="AG1943" s="60"/>
      <c r="AH1943" s="58"/>
      <c r="AI1943" s="59"/>
      <c r="AJ1943" s="60"/>
      <c r="AK1943" s="81"/>
      <c r="AL1943" s="271"/>
      <c r="AM1943" s="271"/>
      <c r="AN1943" s="271"/>
      <c r="AO1943" s="855" t="str">
        <f t="shared" si="1825"/>
        <v/>
      </c>
      <c r="BE1943" s="244"/>
      <c r="BF1943" s="244"/>
      <c r="BG1943" s="244"/>
      <c r="BH1943" s="244"/>
      <c r="CC1943" s="513" t="str">
        <f t="shared" si="1857"/>
        <v/>
      </c>
      <c r="CD1943" s="513" t="str">
        <f t="shared" si="1858"/>
        <v/>
      </c>
      <c r="CE1943" s="513" t="str">
        <f t="shared" si="1859"/>
        <v/>
      </c>
      <c r="CF1943" s="513" t="str">
        <f t="shared" si="1860"/>
        <v/>
      </c>
      <c r="CG1943" s="513" t="str">
        <f t="shared" si="1861"/>
        <v/>
      </c>
      <c r="CH1943" s="513" t="str">
        <f t="shared" si="1862"/>
        <v/>
      </c>
      <c r="CI1943" s="513" t="str">
        <f t="shared" si="1863"/>
        <v/>
      </c>
      <c r="CJ1943" s="513"/>
      <c r="CK1943" s="513" t="str">
        <f t="shared" si="1864"/>
        <v/>
      </c>
      <c r="CL1943" s="513" t="str">
        <f t="shared" si="1865"/>
        <v/>
      </c>
      <c r="CM1943" s="513"/>
      <c r="CN1943" s="244"/>
      <c r="CO1943" s="244"/>
      <c r="CR1943" s="822">
        <f t="shared" si="1866"/>
        <v>0</v>
      </c>
      <c r="CS1943" s="822">
        <f t="shared" si="1867"/>
        <v>0</v>
      </c>
      <c r="CT1943" s="823">
        <f t="shared" si="1868"/>
        <v>0</v>
      </c>
      <c r="CU1943" s="817">
        <f t="shared" si="1869"/>
        <v>0</v>
      </c>
      <c r="CV1943" s="817">
        <f t="shared" si="1870"/>
        <v>0</v>
      </c>
      <c r="CW1943" s="817">
        <f t="shared" si="1871"/>
        <v>0</v>
      </c>
      <c r="CX1943" s="817">
        <f t="shared" si="1872"/>
        <v>0</v>
      </c>
      <c r="CY1943" s="817"/>
      <c r="CZ1943" s="817">
        <f t="shared" si="1873"/>
        <v>0</v>
      </c>
      <c r="DA1943" s="817">
        <f t="shared" si="1874"/>
        <v>0</v>
      </c>
      <c r="DB1943" s="817"/>
      <c r="DC1943" s="244"/>
      <c r="DD1943" s="244"/>
    </row>
    <row r="1944" spans="1:108">
      <c r="A1944" s="388">
        <v>1703038</v>
      </c>
      <c r="B1944" s="419" t="s">
        <v>3014</v>
      </c>
      <c r="C1944" s="57">
        <f t="shared" si="1844"/>
        <v>0</v>
      </c>
      <c r="D1944" s="478"/>
      <c r="E1944" s="145"/>
      <c r="F1944" s="146"/>
      <c r="G1944" s="280"/>
      <c r="H1944" s="164">
        <f t="shared" si="1824"/>
        <v>0</v>
      </c>
      <c r="I1944" s="58"/>
      <c r="J1944" s="148"/>
      <c r="K1944" s="59"/>
      <c r="L1944" s="110"/>
      <c r="M1944" s="148"/>
      <c r="N1944" s="111"/>
      <c r="O1944" s="175">
        <f t="shared" si="1845"/>
        <v>0</v>
      </c>
      <c r="P1944" s="110"/>
      <c r="Q1944" s="111"/>
      <c r="R1944" s="175">
        <f t="shared" si="1846"/>
        <v>0</v>
      </c>
      <c r="S1944" s="110"/>
      <c r="T1944" s="111"/>
      <c r="U1944" s="175">
        <f t="shared" si="1847"/>
        <v>0</v>
      </c>
      <c r="V1944" s="110"/>
      <c r="W1944" s="111"/>
      <c r="X1944" s="175">
        <f t="shared" si="1848"/>
        <v>0</v>
      </c>
      <c r="Y1944" s="110"/>
      <c r="Z1944" s="282"/>
      <c r="AA1944" s="58"/>
      <c r="AB1944" s="148"/>
      <c r="AC1944" s="111"/>
      <c r="AD1944" s="58"/>
      <c r="AE1944" s="148"/>
      <c r="AF1944" s="59"/>
      <c r="AG1944" s="60"/>
      <c r="AH1944" s="58"/>
      <c r="AI1944" s="59"/>
      <c r="AJ1944" s="60"/>
      <c r="AK1944" s="81"/>
      <c r="AL1944" s="271"/>
      <c r="AM1944" s="271"/>
      <c r="AN1944" s="271"/>
      <c r="AO1944" s="855" t="str">
        <f t="shared" si="1825"/>
        <v/>
      </c>
      <c r="BE1944" s="244"/>
      <c r="BF1944" s="244"/>
      <c r="BG1944" s="244"/>
      <c r="BH1944" s="244"/>
      <c r="CC1944" s="513" t="str">
        <f t="shared" si="1857"/>
        <v/>
      </c>
      <c r="CD1944" s="513" t="str">
        <f t="shared" si="1858"/>
        <v/>
      </c>
      <c r="CE1944" s="513" t="str">
        <f t="shared" si="1859"/>
        <v/>
      </c>
      <c r="CF1944" s="513" t="str">
        <f t="shared" si="1860"/>
        <v/>
      </c>
      <c r="CG1944" s="513" t="str">
        <f t="shared" si="1861"/>
        <v/>
      </c>
      <c r="CH1944" s="513" t="str">
        <f t="shared" si="1862"/>
        <v/>
      </c>
      <c r="CI1944" s="513" t="str">
        <f t="shared" si="1863"/>
        <v/>
      </c>
      <c r="CJ1944" s="513"/>
      <c r="CK1944" s="513" t="str">
        <f t="shared" si="1864"/>
        <v/>
      </c>
      <c r="CL1944" s="513" t="str">
        <f t="shared" si="1865"/>
        <v/>
      </c>
      <c r="CM1944" s="513"/>
      <c r="CN1944" s="244"/>
      <c r="CO1944" s="244"/>
      <c r="CR1944" s="822">
        <f t="shared" si="1866"/>
        <v>0</v>
      </c>
      <c r="CS1944" s="822">
        <f t="shared" si="1867"/>
        <v>0</v>
      </c>
      <c r="CT1944" s="823">
        <f t="shared" si="1868"/>
        <v>0</v>
      </c>
      <c r="CU1944" s="817">
        <f t="shared" si="1869"/>
        <v>0</v>
      </c>
      <c r="CV1944" s="817">
        <f t="shared" si="1870"/>
        <v>0</v>
      </c>
      <c r="CW1944" s="817">
        <f t="shared" si="1871"/>
        <v>0</v>
      </c>
      <c r="CX1944" s="817">
        <f t="shared" si="1872"/>
        <v>0</v>
      </c>
      <c r="CY1944" s="817"/>
      <c r="CZ1944" s="817">
        <f t="shared" si="1873"/>
        <v>0</v>
      </c>
      <c r="DA1944" s="817">
        <f t="shared" si="1874"/>
        <v>0</v>
      </c>
      <c r="DB1944" s="817"/>
      <c r="DC1944" s="244"/>
      <c r="DD1944" s="244"/>
    </row>
    <row r="1945" spans="1:108">
      <c r="A1945" s="388">
        <v>1703039</v>
      </c>
      <c r="B1945" s="419" t="s">
        <v>3015</v>
      </c>
      <c r="C1945" s="57">
        <f t="shared" si="1844"/>
        <v>0</v>
      </c>
      <c r="D1945" s="478"/>
      <c r="E1945" s="145"/>
      <c r="F1945" s="146"/>
      <c r="G1945" s="280"/>
      <c r="H1945" s="164">
        <f t="shared" si="1824"/>
        <v>0</v>
      </c>
      <c r="I1945" s="58"/>
      <c r="J1945" s="148"/>
      <c r="K1945" s="59"/>
      <c r="L1945" s="110"/>
      <c r="M1945" s="148"/>
      <c r="N1945" s="111"/>
      <c r="O1945" s="175">
        <f t="shared" si="1845"/>
        <v>0</v>
      </c>
      <c r="P1945" s="110"/>
      <c r="Q1945" s="111"/>
      <c r="R1945" s="175">
        <f t="shared" si="1846"/>
        <v>0</v>
      </c>
      <c r="S1945" s="110"/>
      <c r="T1945" s="111"/>
      <c r="U1945" s="175">
        <f t="shared" si="1847"/>
        <v>0</v>
      </c>
      <c r="V1945" s="110"/>
      <c r="W1945" s="111"/>
      <c r="X1945" s="175">
        <f t="shared" si="1848"/>
        <v>0</v>
      </c>
      <c r="Y1945" s="110"/>
      <c r="Z1945" s="282"/>
      <c r="AA1945" s="58"/>
      <c r="AB1945" s="148"/>
      <c r="AC1945" s="111"/>
      <c r="AD1945" s="58"/>
      <c r="AE1945" s="148"/>
      <c r="AF1945" s="59"/>
      <c r="AG1945" s="60"/>
      <c r="AH1945" s="58"/>
      <c r="AI1945" s="59"/>
      <c r="AJ1945" s="60"/>
      <c r="AK1945" s="81"/>
      <c r="AL1945" s="271"/>
      <c r="AM1945" s="271"/>
      <c r="AN1945" s="271"/>
      <c r="AO1945" s="855" t="str">
        <f t="shared" si="1825"/>
        <v/>
      </c>
      <c r="BE1945" s="244"/>
      <c r="BF1945" s="244"/>
      <c r="BG1945" s="244"/>
      <c r="BH1945" s="244"/>
      <c r="CC1945" s="513" t="str">
        <f t="shared" si="1857"/>
        <v/>
      </c>
      <c r="CD1945" s="513" t="str">
        <f t="shared" si="1858"/>
        <v/>
      </c>
      <c r="CE1945" s="513" t="str">
        <f t="shared" si="1859"/>
        <v/>
      </c>
      <c r="CF1945" s="513" t="str">
        <f t="shared" si="1860"/>
        <v/>
      </c>
      <c r="CG1945" s="513" t="str">
        <f t="shared" si="1861"/>
        <v/>
      </c>
      <c r="CH1945" s="513" t="str">
        <f t="shared" si="1862"/>
        <v/>
      </c>
      <c r="CI1945" s="513" t="str">
        <f t="shared" si="1863"/>
        <v/>
      </c>
      <c r="CJ1945" s="513"/>
      <c r="CK1945" s="513" t="str">
        <f t="shared" si="1864"/>
        <v/>
      </c>
      <c r="CL1945" s="513" t="str">
        <f t="shared" si="1865"/>
        <v/>
      </c>
      <c r="CM1945" s="513"/>
      <c r="CN1945" s="244"/>
      <c r="CO1945" s="244"/>
      <c r="CR1945" s="822">
        <f t="shared" si="1866"/>
        <v>0</v>
      </c>
      <c r="CS1945" s="822">
        <f t="shared" si="1867"/>
        <v>0</v>
      </c>
      <c r="CT1945" s="823">
        <f t="shared" si="1868"/>
        <v>0</v>
      </c>
      <c r="CU1945" s="817">
        <f t="shared" si="1869"/>
        <v>0</v>
      </c>
      <c r="CV1945" s="817">
        <f t="shared" si="1870"/>
        <v>0</v>
      </c>
      <c r="CW1945" s="817">
        <f t="shared" si="1871"/>
        <v>0</v>
      </c>
      <c r="CX1945" s="817">
        <f t="shared" si="1872"/>
        <v>0</v>
      </c>
      <c r="CY1945" s="817"/>
      <c r="CZ1945" s="817">
        <f t="shared" si="1873"/>
        <v>0</v>
      </c>
      <c r="DA1945" s="817">
        <f t="shared" si="1874"/>
        <v>0</v>
      </c>
      <c r="DB1945" s="817"/>
      <c r="DC1945" s="244"/>
      <c r="DD1945" s="244"/>
    </row>
    <row r="1946" spans="1:108">
      <c r="A1946" s="388">
        <v>1703040</v>
      </c>
      <c r="B1946" s="419" t="s">
        <v>3016</v>
      </c>
      <c r="C1946" s="57">
        <f t="shared" si="1844"/>
        <v>0</v>
      </c>
      <c r="D1946" s="478"/>
      <c r="E1946" s="145"/>
      <c r="F1946" s="146"/>
      <c r="G1946" s="280"/>
      <c r="H1946" s="164">
        <f t="shared" si="1824"/>
        <v>0</v>
      </c>
      <c r="I1946" s="58"/>
      <c r="J1946" s="148"/>
      <c r="K1946" s="59"/>
      <c r="L1946" s="110"/>
      <c r="M1946" s="148"/>
      <c r="N1946" s="111"/>
      <c r="O1946" s="175">
        <f t="shared" si="1845"/>
        <v>0</v>
      </c>
      <c r="P1946" s="110"/>
      <c r="Q1946" s="111"/>
      <c r="R1946" s="175">
        <f t="shared" si="1846"/>
        <v>0</v>
      </c>
      <c r="S1946" s="110"/>
      <c r="T1946" s="111"/>
      <c r="U1946" s="175">
        <f t="shared" si="1847"/>
        <v>0</v>
      </c>
      <c r="V1946" s="110"/>
      <c r="W1946" s="111"/>
      <c r="X1946" s="175">
        <f t="shared" si="1848"/>
        <v>0</v>
      </c>
      <c r="Y1946" s="110"/>
      <c r="Z1946" s="282"/>
      <c r="AA1946" s="58"/>
      <c r="AB1946" s="148"/>
      <c r="AC1946" s="111"/>
      <c r="AD1946" s="58"/>
      <c r="AE1946" s="148"/>
      <c r="AF1946" s="59"/>
      <c r="AG1946" s="60"/>
      <c r="AH1946" s="58"/>
      <c r="AI1946" s="59"/>
      <c r="AJ1946" s="60"/>
      <c r="AK1946" s="81"/>
      <c r="AL1946" s="271"/>
      <c r="AM1946" s="271"/>
      <c r="AN1946" s="271"/>
      <c r="AO1946" s="855" t="str">
        <f t="shared" si="1825"/>
        <v/>
      </c>
      <c r="BE1946" s="244"/>
      <c r="BF1946" s="244"/>
      <c r="BG1946" s="244"/>
      <c r="BH1946" s="244"/>
      <c r="CC1946" s="513" t="str">
        <f t="shared" si="1857"/>
        <v/>
      </c>
      <c r="CD1946" s="513" t="str">
        <f t="shared" si="1858"/>
        <v/>
      </c>
      <c r="CE1946" s="513" t="str">
        <f t="shared" si="1859"/>
        <v/>
      </c>
      <c r="CF1946" s="513" t="str">
        <f t="shared" si="1860"/>
        <v/>
      </c>
      <c r="CG1946" s="513" t="str">
        <f t="shared" si="1861"/>
        <v/>
      </c>
      <c r="CH1946" s="513" t="str">
        <f t="shared" si="1862"/>
        <v/>
      </c>
      <c r="CI1946" s="513" t="str">
        <f t="shared" si="1863"/>
        <v/>
      </c>
      <c r="CJ1946" s="513"/>
      <c r="CK1946" s="513" t="str">
        <f t="shared" si="1864"/>
        <v/>
      </c>
      <c r="CL1946" s="513" t="str">
        <f t="shared" si="1865"/>
        <v/>
      </c>
      <c r="CM1946" s="513"/>
      <c r="CN1946" s="244"/>
      <c r="CO1946" s="244"/>
      <c r="CR1946" s="822">
        <f t="shared" si="1866"/>
        <v>0</v>
      </c>
      <c r="CS1946" s="822">
        <f t="shared" si="1867"/>
        <v>0</v>
      </c>
      <c r="CT1946" s="823">
        <f t="shared" si="1868"/>
        <v>0</v>
      </c>
      <c r="CU1946" s="817">
        <f t="shared" si="1869"/>
        <v>0</v>
      </c>
      <c r="CV1946" s="817">
        <f t="shared" si="1870"/>
        <v>0</v>
      </c>
      <c r="CW1946" s="817">
        <f t="shared" si="1871"/>
        <v>0</v>
      </c>
      <c r="CX1946" s="817">
        <f t="shared" si="1872"/>
        <v>0</v>
      </c>
      <c r="CY1946" s="817"/>
      <c r="CZ1946" s="817">
        <f t="shared" si="1873"/>
        <v>0</v>
      </c>
      <c r="DA1946" s="817">
        <f t="shared" si="1874"/>
        <v>0</v>
      </c>
      <c r="DB1946" s="817"/>
      <c r="DC1946" s="244"/>
      <c r="DD1946" s="244"/>
    </row>
    <row r="1947" spans="1:108">
      <c r="A1947" s="388">
        <v>1703068</v>
      </c>
      <c r="B1947" s="419" t="s">
        <v>3017</v>
      </c>
      <c r="C1947" s="57">
        <f t="shared" si="1844"/>
        <v>0</v>
      </c>
      <c r="D1947" s="478"/>
      <c r="E1947" s="145"/>
      <c r="F1947" s="146"/>
      <c r="G1947" s="280"/>
      <c r="H1947" s="164">
        <f t="shared" si="1824"/>
        <v>0</v>
      </c>
      <c r="I1947" s="58"/>
      <c r="J1947" s="148"/>
      <c r="K1947" s="59"/>
      <c r="L1947" s="110"/>
      <c r="M1947" s="148"/>
      <c r="N1947" s="111"/>
      <c r="O1947" s="175">
        <f t="shared" si="1845"/>
        <v>0</v>
      </c>
      <c r="P1947" s="110"/>
      <c r="Q1947" s="111"/>
      <c r="R1947" s="175">
        <f t="shared" si="1846"/>
        <v>0</v>
      </c>
      <c r="S1947" s="110"/>
      <c r="T1947" s="111"/>
      <c r="U1947" s="175">
        <f t="shared" si="1847"/>
        <v>0</v>
      </c>
      <c r="V1947" s="110"/>
      <c r="W1947" s="111"/>
      <c r="X1947" s="175">
        <f t="shared" si="1848"/>
        <v>0</v>
      </c>
      <c r="Y1947" s="110"/>
      <c r="Z1947" s="282"/>
      <c r="AA1947" s="58"/>
      <c r="AB1947" s="148"/>
      <c r="AC1947" s="111"/>
      <c r="AD1947" s="58"/>
      <c r="AE1947" s="148"/>
      <c r="AF1947" s="59"/>
      <c r="AG1947" s="60"/>
      <c r="AH1947" s="58"/>
      <c r="AI1947" s="59"/>
      <c r="AJ1947" s="60"/>
      <c r="AK1947" s="81"/>
      <c r="AL1947" s="271"/>
      <c r="AM1947" s="271"/>
      <c r="AN1947" s="271"/>
      <c r="AO1947" s="855" t="str">
        <f t="shared" si="1825"/>
        <v/>
      </c>
      <c r="BE1947" s="244"/>
      <c r="BF1947" s="244"/>
      <c r="BG1947" s="244"/>
      <c r="BH1947" s="244"/>
      <c r="CC1947" s="513" t="str">
        <f t="shared" si="1857"/>
        <v/>
      </c>
      <c r="CD1947" s="513" t="str">
        <f t="shared" si="1858"/>
        <v/>
      </c>
      <c r="CE1947" s="513" t="str">
        <f t="shared" si="1859"/>
        <v/>
      </c>
      <c r="CF1947" s="513" t="str">
        <f t="shared" si="1860"/>
        <v/>
      </c>
      <c r="CG1947" s="513" t="str">
        <f t="shared" si="1861"/>
        <v/>
      </c>
      <c r="CH1947" s="513" t="str">
        <f t="shared" si="1862"/>
        <v/>
      </c>
      <c r="CI1947" s="513" t="str">
        <f t="shared" si="1863"/>
        <v/>
      </c>
      <c r="CJ1947" s="513"/>
      <c r="CK1947" s="513" t="str">
        <f t="shared" si="1864"/>
        <v/>
      </c>
      <c r="CL1947" s="513" t="str">
        <f t="shared" si="1865"/>
        <v/>
      </c>
      <c r="CM1947" s="513"/>
      <c r="CN1947" s="244"/>
      <c r="CO1947" s="244"/>
      <c r="CR1947" s="822">
        <f t="shared" si="1866"/>
        <v>0</v>
      </c>
      <c r="CS1947" s="822">
        <f t="shared" si="1867"/>
        <v>0</v>
      </c>
      <c r="CT1947" s="823">
        <f t="shared" si="1868"/>
        <v>0</v>
      </c>
      <c r="CU1947" s="817">
        <f t="shared" si="1869"/>
        <v>0</v>
      </c>
      <c r="CV1947" s="817">
        <f t="shared" si="1870"/>
        <v>0</v>
      </c>
      <c r="CW1947" s="817">
        <f t="shared" si="1871"/>
        <v>0</v>
      </c>
      <c r="CX1947" s="817">
        <f t="shared" si="1872"/>
        <v>0</v>
      </c>
      <c r="CY1947" s="817"/>
      <c r="CZ1947" s="817">
        <f t="shared" si="1873"/>
        <v>0</v>
      </c>
      <c r="DA1947" s="817">
        <f t="shared" si="1874"/>
        <v>0</v>
      </c>
      <c r="DB1947" s="817"/>
      <c r="DC1947" s="244"/>
      <c r="DD1947" s="244"/>
    </row>
    <row r="1948" spans="1:108">
      <c r="A1948" s="388">
        <v>1703069</v>
      </c>
      <c r="B1948" s="419" t="s">
        <v>3018</v>
      </c>
      <c r="C1948" s="57">
        <f t="shared" si="1844"/>
        <v>0</v>
      </c>
      <c r="D1948" s="478"/>
      <c r="E1948" s="145"/>
      <c r="F1948" s="146"/>
      <c r="G1948" s="280"/>
      <c r="H1948" s="164">
        <f t="shared" si="1824"/>
        <v>0</v>
      </c>
      <c r="I1948" s="58"/>
      <c r="J1948" s="148"/>
      <c r="K1948" s="59"/>
      <c r="L1948" s="110"/>
      <c r="M1948" s="148"/>
      <c r="N1948" s="111"/>
      <c r="O1948" s="175">
        <f t="shared" si="1845"/>
        <v>0</v>
      </c>
      <c r="P1948" s="110"/>
      <c r="Q1948" s="111"/>
      <c r="R1948" s="175">
        <f t="shared" si="1846"/>
        <v>0</v>
      </c>
      <c r="S1948" s="110"/>
      <c r="T1948" s="111"/>
      <c r="U1948" s="175">
        <f t="shared" si="1847"/>
        <v>0</v>
      </c>
      <c r="V1948" s="110"/>
      <c r="W1948" s="111"/>
      <c r="X1948" s="175">
        <f t="shared" si="1848"/>
        <v>0</v>
      </c>
      <c r="Y1948" s="110"/>
      <c r="Z1948" s="282"/>
      <c r="AA1948" s="58"/>
      <c r="AB1948" s="148"/>
      <c r="AC1948" s="111"/>
      <c r="AD1948" s="58"/>
      <c r="AE1948" s="148"/>
      <c r="AF1948" s="59"/>
      <c r="AG1948" s="60"/>
      <c r="AH1948" s="58"/>
      <c r="AI1948" s="59"/>
      <c r="AJ1948" s="60"/>
      <c r="AK1948" s="81"/>
      <c r="AL1948" s="271"/>
      <c r="AM1948" s="271"/>
      <c r="AN1948" s="271"/>
      <c r="AO1948" s="855" t="str">
        <f t="shared" si="1825"/>
        <v/>
      </c>
      <c r="BE1948" s="244"/>
      <c r="BF1948" s="244"/>
      <c r="BG1948" s="244"/>
      <c r="BH1948" s="244"/>
      <c r="CC1948" s="513" t="str">
        <f t="shared" si="1857"/>
        <v/>
      </c>
      <c r="CD1948" s="513" t="str">
        <f t="shared" si="1858"/>
        <v/>
      </c>
      <c r="CE1948" s="513" t="str">
        <f t="shared" si="1859"/>
        <v/>
      </c>
      <c r="CF1948" s="513" t="str">
        <f t="shared" si="1860"/>
        <v/>
      </c>
      <c r="CG1948" s="513" t="str">
        <f t="shared" si="1861"/>
        <v/>
      </c>
      <c r="CH1948" s="513" t="str">
        <f t="shared" si="1862"/>
        <v/>
      </c>
      <c r="CI1948" s="513" t="str">
        <f t="shared" si="1863"/>
        <v/>
      </c>
      <c r="CJ1948" s="513"/>
      <c r="CK1948" s="513" t="str">
        <f t="shared" si="1864"/>
        <v/>
      </c>
      <c r="CL1948" s="513" t="str">
        <f t="shared" si="1865"/>
        <v/>
      </c>
      <c r="CM1948" s="513"/>
      <c r="CN1948" s="244"/>
      <c r="CO1948" s="244"/>
      <c r="CR1948" s="822">
        <f t="shared" si="1866"/>
        <v>0</v>
      </c>
      <c r="CS1948" s="822">
        <f t="shared" si="1867"/>
        <v>0</v>
      </c>
      <c r="CT1948" s="823">
        <f t="shared" si="1868"/>
        <v>0</v>
      </c>
      <c r="CU1948" s="817">
        <f t="shared" si="1869"/>
        <v>0</v>
      </c>
      <c r="CV1948" s="817">
        <f t="shared" si="1870"/>
        <v>0</v>
      </c>
      <c r="CW1948" s="817">
        <f t="shared" si="1871"/>
        <v>0</v>
      </c>
      <c r="CX1948" s="817">
        <f t="shared" si="1872"/>
        <v>0</v>
      </c>
      <c r="CY1948" s="817"/>
      <c r="CZ1948" s="817">
        <f t="shared" si="1873"/>
        <v>0</v>
      </c>
      <c r="DA1948" s="817">
        <f t="shared" si="1874"/>
        <v>0</v>
      </c>
      <c r="DB1948" s="817"/>
      <c r="DC1948" s="244"/>
      <c r="DD1948" s="244"/>
    </row>
    <row r="1949" spans="1:108">
      <c r="A1949" s="388">
        <v>1703070</v>
      </c>
      <c r="B1949" s="419" t="s">
        <v>3019</v>
      </c>
      <c r="C1949" s="57">
        <f t="shared" si="1844"/>
        <v>0</v>
      </c>
      <c r="D1949" s="478"/>
      <c r="E1949" s="145"/>
      <c r="F1949" s="146"/>
      <c r="G1949" s="280"/>
      <c r="H1949" s="164">
        <f t="shared" si="1824"/>
        <v>0</v>
      </c>
      <c r="I1949" s="58"/>
      <c r="J1949" s="148"/>
      <c r="K1949" s="59"/>
      <c r="L1949" s="110"/>
      <c r="M1949" s="148"/>
      <c r="N1949" s="111"/>
      <c r="O1949" s="175">
        <f t="shared" si="1845"/>
        <v>0</v>
      </c>
      <c r="P1949" s="110"/>
      <c r="Q1949" s="111"/>
      <c r="R1949" s="175">
        <f t="shared" si="1846"/>
        <v>0</v>
      </c>
      <c r="S1949" s="110"/>
      <c r="T1949" s="111"/>
      <c r="U1949" s="175">
        <f t="shared" si="1847"/>
        <v>0</v>
      </c>
      <c r="V1949" s="110"/>
      <c r="W1949" s="111"/>
      <c r="X1949" s="175">
        <f t="shared" si="1848"/>
        <v>0</v>
      </c>
      <c r="Y1949" s="110"/>
      <c r="Z1949" s="282"/>
      <c r="AA1949" s="58"/>
      <c r="AB1949" s="148"/>
      <c r="AC1949" s="111"/>
      <c r="AD1949" s="58"/>
      <c r="AE1949" s="148"/>
      <c r="AF1949" s="59"/>
      <c r="AG1949" s="60"/>
      <c r="AH1949" s="58"/>
      <c r="AI1949" s="59"/>
      <c r="AJ1949" s="60"/>
      <c r="AK1949" s="81"/>
      <c r="AL1949" s="271"/>
      <c r="AM1949" s="271"/>
      <c r="AN1949" s="271"/>
      <c r="AO1949" s="855" t="str">
        <f t="shared" si="1825"/>
        <v/>
      </c>
      <c r="BE1949" s="244"/>
      <c r="BF1949" s="244"/>
      <c r="BG1949" s="244"/>
      <c r="BH1949" s="244"/>
      <c r="CC1949" s="513" t="str">
        <f t="shared" si="1857"/>
        <v/>
      </c>
      <c r="CD1949" s="513" t="str">
        <f t="shared" si="1858"/>
        <v/>
      </c>
      <c r="CE1949" s="513" t="str">
        <f t="shared" si="1859"/>
        <v/>
      </c>
      <c r="CF1949" s="513" t="str">
        <f t="shared" si="1860"/>
        <v/>
      </c>
      <c r="CG1949" s="513" t="str">
        <f t="shared" si="1861"/>
        <v/>
      </c>
      <c r="CH1949" s="513" t="str">
        <f t="shared" si="1862"/>
        <v/>
      </c>
      <c r="CI1949" s="513" t="str">
        <f t="shared" si="1863"/>
        <v/>
      </c>
      <c r="CJ1949" s="513"/>
      <c r="CK1949" s="513" t="str">
        <f t="shared" si="1864"/>
        <v/>
      </c>
      <c r="CL1949" s="513" t="str">
        <f t="shared" si="1865"/>
        <v/>
      </c>
      <c r="CM1949" s="513"/>
      <c r="CN1949" s="244"/>
      <c r="CO1949" s="244"/>
      <c r="CR1949" s="822">
        <f t="shared" si="1866"/>
        <v>0</v>
      </c>
      <c r="CS1949" s="822">
        <f t="shared" si="1867"/>
        <v>0</v>
      </c>
      <c r="CT1949" s="823">
        <f t="shared" si="1868"/>
        <v>0</v>
      </c>
      <c r="CU1949" s="817">
        <f t="shared" si="1869"/>
        <v>0</v>
      </c>
      <c r="CV1949" s="817">
        <f t="shared" si="1870"/>
        <v>0</v>
      </c>
      <c r="CW1949" s="817">
        <f t="shared" si="1871"/>
        <v>0</v>
      </c>
      <c r="CX1949" s="817">
        <f t="shared" si="1872"/>
        <v>0</v>
      </c>
      <c r="CY1949" s="817"/>
      <c r="CZ1949" s="817">
        <f t="shared" si="1873"/>
        <v>0</v>
      </c>
      <c r="DA1949" s="817">
        <f t="shared" si="1874"/>
        <v>0</v>
      </c>
      <c r="DB1949" s="817"/>
      <c r="DC1949" s="244"/>
      <c r="DD1949" s="244"/>
    </row>
    <row r="1950" spans="1:108">
      <c r="A1950" s="388">
        <v>1703042</v>
      </c>
      <c r="B1950" s="419" t="s">
        <v>3020</v>
      </c>
      <c r="C1950" s="57">
        <f t="shared" si="1844"/>
        <v>0</v>
      </c>
      <c r="D1950" s="478"/>
      <c r="E1950" s="145"/>
      <c r="F1950" s="146"/>
      <c r="G1950" s="280"/>
      <c r="H1950" s="164">
        <f t="shared" si="1824"/>
        <v>0</v>
      </c>
      <c r="I1950" s="58"/>
      <c r="J1950" s="148"/>
      <c r="K1950" s="59"/>
      <c r="L1950" s="110"/>
      <c r="M1950" s="148"/>
      <c r="N1950" s="111"/>
      <c r="O1950" s="175">
        <f t="shared" si="1845"/>
        <v>0</v>
      </c>
      <c r="P1950" s="110"/>
      <c r="Q1950" s="111"/>
      <c r="R1950" s="175">
        <f t="shared" si="1846"/>
        <v>0</v>
      </c>
      <c r="S1950" s="110"/>
      <c r="T1950" s="111"/>
      <c r="U1950" s="175">
        <f t="shared" si="1847"/>
        <v>0</v>
      </c>
      <c r="V1950" s="110"/>
      <c r="W1950" s="111"/>
      <c r="X1950" s="175">
        <f t="shared" si="1848"/>
        <v>0</v>
      </c>
      <c r="Y1950" s="110"/>
      <c r="Z1950" s="282"/>
      <c r="AA1950" s="58"/>
      <c r="AB1950" s="148"/>
      <c r="AC1950" s="111"/>
      <c r="AD1950" s="58"/>
      <c r="AE1950" s="148"/>
      <c r="AF1950" s="59"/>
      <c r="AG1950" s="60"/>
      <c r="AH1950" s="58"/>
      <c r="AI1950" s="59"/>
      <c r="AJ1950" s="60"/>
      <c r="AK1950" s="81"/>
      <c r="AL1950" s="271"/>
      <c r="AM1950" s="271"/>
      <c r="AN1950" s="271"/>
      <c r="AO1950" s="855" t="str">
        <f t="shared" si="1825"/>
        <v/>
      </c>
      <c r="BE1950" s="244"/>
      <c r="BF1950" s="244"/>
      <c r="BG1950" s="244"/>
      <c r="BH1950" s="244"/>
      <c r="CC1950" s="513" t="str">
        <f t="shared" si="1857"/>
        <v/>
      </c>
      <c r="CD1950" s="513" t="str">
        <f t="shared" si="1858"/>
        <v/>
      </c>
      <c r="CE1950" s="513" t="str">
        <f t="shared" si="1859"/>
        <v/>
      </c>
      <c r="CF1950" s="513" t="str">
        <f t="shared" si="1860"/>
        <v/>
      </c>
      <c r="CG1950" s="513" t="str">
        <f t="shared" si="1861"/>
        <v/>
      </c>
      <c r="CH1950" s="513" t="str">
        <f t="shared" si="1862"/>
        <v/>
      </c>
      <c r="CI1950" s="513" t="str">
        <f t="shared" si="1863"/>
        <v/>
      </c>
      <c r="CJ1950" s="513"/>
      <c r="CK1950" s="513" t="str">
        <f t="shared" si="1864"/>
        <v/>
      </c>
      <c r="CL1950" s="513" t="str">
        <f t="shared" si="1865"/>
        <v/>
      </c>
      <c r="CM1950" s="513"/>
      <c r="CN1950" s="244"/>
      <c r="CO1950" s="244"/>
      <c r="CR1950" s="822">
        <f t="shared" si="1866"/>
        <v>0</v>
      </c>
      <c r="CS1950" s="822">
        <f t="shared" si="1867"/>
        <v>0</v>
      </c>
      <c r="CT1950" s="823">
        <f t="shared" si="1868"/>
        <v>0</v>
      </c>
      <c r="CU1950" s="817">
        <f t="shared" si="1869"/>
        <v>0</v>
      </c>
      <c r="CV1950" s="817">
        <f t="shared" si="1870"/>
        <v>0</v>
      </c>
      <c r="CW1950" s="817">
        <f t="shared" si="1871"/>
        <v>0</v>
      </c>
      <c r="CX1950" s="817">
        <f t="shared" si="1872"/>
        <v>0</v>
      </c>
      <c r="CY1950" s="817"/>
      <c r="CZ1950" s="817">
        <f t="shared" si="1873"/>
        <v>0</v>
      </c>
      <c r="DA1950" s="817">
        <f t="shared" si="1874"/>
        <v>0</v>
      </c>
      <c r="DB1950" s="817"/>
      <c r="DC1950" s="244"/>
      <c r="DD1950" s="244"/>
    </row>
    <row r="1951" spans="1:108">
      <c r="A1951" s="388">
        <v>1703043</v>
      </c>
      <c r="B1951" s="419" t="s">
        <v>3021</v>
      </c>
      <c r="C1951" s="57">
        <f t="shared" si="1844"/>
        <v>0</v>
      </c>
      <c r="D1951" s="478"/>
      <c r="E1951" s="145"/>
      <c r="F1951" s="146"/>
      <c r="G1951" s="280"/>
      <c r="H1951" s="164">
        <f t="shared" si="1824"/>
        <v>0</v>
      </c>
      <c r="I1951" s="58"/>
      <c r="J1951" s="148"/>
      <c r="K1951" s="59"/>
      <c r="L1951" s="110"/>
      <c r="M1951" s="148"/>
      <c r="N1951" s="111"/>
      <c r="O1951" s="175">
        <f t="shared" si="1845"/>
        <v>0</v>
      </c>
      <c r="P1951" s="110"/>
      <c r="Q1951" s="111"/>
      <c r="R1951" s="175">
        <f t="shared" si="1846"/>
        <v>0</v>
      </c>
      <c r="S1951" s="110"/>
      <c r="T1951" s="111"/>
      <c r="U1951" s="175">
        <f t="shared" si="1847"/>
        <v>0</v>
      </c>
      <c r="V1951" s="110"/>
      <c r="W1951" s="111"/>
      <c r="X1951" s="175">
        <f t="shared" si="1848"/>
        <v>0</v>
      </c>
      <c r="Y1951" s="110"/>
      <c r="Z1951" s="282"/>
      <c r="AA1951" s="58"/>
      <c r="AB1951" s="148"/>
      <c r="AC1951" s="111"/>
      <c r="AD1951" s="58"/>
      <c r="AE1951" s="148"/>
      <c r="AF1951" s="59"/>
      <c r="AG1951" s="60"/>
      <c r="AH1951" s="58"/>
      <c r="AI1951" s="59"/>
      <c r="AJ1951" s="60"/>
      <c r="AK1951" s="81"/>
      <c r="AL1951" s="271"/>
      <c r="AM1951" s="271"/>
      <c r="AN1951" s="271"/>
      <c r="AO1951" s="855" t="str">
        <f t="shared" si="1825"/>
        <v/>
      </c>
      <c r="BE1951" s="244"/>
      <c r="BF1951" s="244"/>
      <c r="BG1951" s="244"/>
      <c r="BH1951" s="244"/>
      <c r="CC1951" s="513" t="str">
        <f t="shared" si="1857"/>
        <v/>
      </c>
      <c r="CD1951" s="513" t="str">
        <f t="shared" si="1858"/>
        <v/>
      </c>
      <c r="CE1951" s="513" t="str">
        <f t="shared" si="1859"/>
        <v/>
      </c>
      <c r="CF1951" s="513" t="str">
        <f t="shared" si="1860"/>
        <v/>
      </c>
      <c r="CG1951" s="513" t="str">
        <f t="shared" si="1861"/>
        <v/>
      </c>
      <c r="CH1951" s="513" t="str">
        <f t="shared" si="1862"/>
        <v/>
      </c>
      <c r="CI1951" s="513" t="str">
        <f t="shared" si="1863"/>
        <v/>
      </c>
      <c r="CJ1951" s="513"/>
      <c r="CK1951" s="513" t="str">
        <f t="shared" si="1864"/>
        <v/>
      </c>
      <c r="CL1951" s="513" t="str">
        <f t="shared" si="1865"/>
        <v/>
      </c>
      <c r="CM1951" s="513"/>
      <c r="CN1951" s="244"/>
      <c r="CO1951" s="244"/>
      <c r="CR1951" s="822">
        <f t="shared" si="1866"/>
        <v>0</v>
      </c>
      <c r="CS1951" s="822">
        <f t="shared" si="1867"/>
        <v>0</v>
      </c>
      <c r="CT1951" s="823">
        <f t="shared" si="1868"/>
        <v>0</v>
      </c>
      <c r="CU1951" s="817">
        <f t="shared" si="1869"/>
        <v>0</v>
      </c>
      <c r="CV1951" s="817">
        <f t="shared" si="1870"/>
        <v>0</v>
      </c>
      <c r="CW1951" s="817">
        <f t="shared" si="1871"/>
        <v>0</v>
      </c>
      <c r="CX1951" s="817">
        <f t="shared" si="1872"/>
        <v>0</v>
      </c>
      <c r="CY1951" s="817"/>
      <c r="CZ1951" s="817">
        <f t="shared" si="1873"/>
        <v>0</v>
      </c>
      <c r="DA1951" s="817">
        <f t="shared" si="1874"/>
        <v>0</v>
      </c>
      <c r="DB1951" s="817"/>
      <c r="DC1951" s="244"/>
      <c r="DD1951" s="244"/>
    </row>
    <row r="1952" spans="1:108">
      <c r="A1952" s="388">
        <v>1703044</v>
      </c>
      <c r="B1952" s="419" t="s">
        <v>3022</v>
      </c>
      <c r="C1952" s="57">
        <f t="shared" si="1844"/>
        <v>0</v>
      </c>
      <c r="D1952" s="478"/>
      <c r="E1952" s="145"/>
      <c r="F1952" s="146"/>
      <c r="G1952" s="280"/>
      <c r="H1952" s="164">
        <f t="shared" si="1824"/>
        <v>0</v>
      </c>
      <c r="I1952" s="58"/>
      <c r="J1952" s="148"/>
      <c r="K1952" s="59"/>
      <c r="L1952" s="110"/>
      <c r="M1952" s="148"/>
      <c r="N1952" s="111"/>
      <c r="O1952" s="175">
        <f t="shared" si="1845"/>
        <v>0</v>
      </c>
      <c r="P1952" s="110"/>
      <c r="Q1952" s="111"/>
      <c r="R1952" s="175">
        <f t="shared" si="1846"/>
        <v>0</v>
      </c>
      <c r="S1952" s="110"/>
      <c r="T1952" s="111"/>
      <c r="U1952" s="175">
        <f t="shared" si="1847"/>
        <v>0</v>
      </c>
      <c r="V1952" s="110"/>
      <c r="W1952" s="111"/>
      <c r="X1952" s="175">
        <f t="shared" si="1848"/>
        <v>0</v>
      </c>
      <c r="Y1952" s="110"/>
      <c r="Z1952" s="282"/>
      <c r="AA1952" s="58"/>
      <c r="AB1952" s="148"/>
      <c r="AC1952" s="111"/>
      <c r="AD1952" s="58"/>
      <c r="AE1952" s="148"/>
      <c r="AF1952" s="59"/>
      <c r="AG1952" s="60"/>
      <c r="AH1952" s="58"/>
      <c r="AI1952" s="59"/>
      <c r="AJ1952" s="60"/>
      <c r="AK1952" s="81"/>
      <c r="AL1952" s="271"/>
      <c r="AM1952" s="271"/>
      <c r="AN1952" s="271"/>
      <c r="AO1952" s="855" t="str">
        <f t="shared" si="1825"/>
        <v/>
      </c>
      <c r="BE1952" s="244"/>
      <c r="BF1952" s="244"/>
      <c r="BG1952" s="244"/>
      <c r="BH1952" s="244"/>
      <c r="CC1952" s="513" t="str">
        <f t="shared" si="1857"/>
        <v/>
      </c>
      <c r="CD1952" s="513" t="str">
        <f t="shared" si="1858"/>
        <v/>
      </c>
      <c r="CE1952" s="513" t="str">
        <f t="shared" si="1859"/>
        <v/>
      </c>
      <c r="CF1952" s="513" t="str">
        <f t="shared" si="1860"/>
        <v/>
      </c>
      <c r="CG1952" s="513" t="str">
        <f t="shared" si="1861"/>
        <v/>
      </c>
      <c r="CH1952" s="513" t="str">
        <f t="shared" si="1862"/>
        <v/>
      </c>
      <c r="CI1952" s="513" t="str">
        <f t="shared" si="1863"/>
        <v/>
      </c>
      <c r="CJ1952" s="513"/>
      <c r="CK1952" s="513" t="str">
        <f t="shared" si="1864"/>
        <v/>
      </c>
      <c r="CL1952" s="513" t="str">
        <f t="shared" si="1865"/>
        <v/>
      </c>
      <c r="CM1952" s="513"/>
      <c r="CN1952" s="244"/>
      <c r="CO1952" s="244"/>
      <c r="CR1952" s="822">
        <f t="shared" si="1866"/>
        <v>0</v>
      </c>
      <c r="CS1952" s="822">
        <f t="shared" si="1867"/>
        <v>0</v>
      </c>
      <c r="CT1952" s="823">
        <f t="shared" si="1868"/>
        <v>0</v>
      </c>
      <c r="CU1952" s="817">
        <f t="shared" si="1869"/>
        <v>0</v>
      </c>
      <c r="CV1952" s="817">
        <f t="shared" si="1870"/>
        <v>0</v>
      </c>
      <c r="CW1952" s="817">
        <f t="shared" si="1871"/>
        <v>0</v>
      </c>
      <c r="CX1952" s="817">
        <f t="shared" si="1872"/>
        <v>0</v>
      </c>
      <c r="CY1952" s="817"/>
      <c r="CZ1952" s="817">
        <f t="shared" si="1873"/>
        <v>0</v>
      </c>
      <c r="DA1952" s="817">
        <f t="shared" si="1874"/>
        <v>0</v>
      </c>
      <c r="DB1952" s="817"/>
      <c r="DC1952" s="244"/>
      <c r="DD1952" s="244"/>
    </row>
    <row r="1953" spans="1:108">
      <c r="A1953" s="388">
        <v>1703045</v>
      </c>
      <c r="B1953" s="419" t="s">
        <v>3023</v>
      </c>
      <c r="C1953" s="57">
        <f t="shared" si="1844"/>
        <v>0</v>
      </c>
      <c r="D1953" s="478"/>
      <c r="E1953" s="145"/>
      <c r="F1953" s="146"/>
      <c r="G1953" s="280"/>
      <c r="H1953" s="164">
        <f t="shared" si="1824"/>
        <v>0</v>
      </c>
      <c r="I1953" s="58"/>
      <c r="J1953" s="148"/>
      <c r="K1953" s="59"/>
      <c r="L1953" s="110"/>
      <c r="M1953" s="148"/>
      <c r="N1953" s="111"/>
      <c r="O1953" s="175">
        <f t="shared" si="1845"/>
        <v>0</v>
      </c>
      <c r="P1953" s="110"/>
      <c r="Q1953" s="111"/>
      <c r="R1953" s="175">
        <f t="shared" si="1846"/>
        <v>0</v>
      </c>
      <c r="S1953" s="110"/>
      <c r="T1953" s="111"/>
      <c r="U1953" s="175">
        <f t="shared" si="1847"/>
        <v>0</v>
      </c>
      <c r="V1953" s="110"/>
      <c r="W1953" s="111"/>
      <c r="X1953" s="175">
        <f t="shared" si="1848"/>
        <v>0</v>
      </c>
      <c r="Y1953" s="110"/>
      <c r="Z1953" s="282"/>
      <c r="AA1953" s="58"/>
      <c r="AB1953" s="148"/>
      <c r="AC1953" s="111"/>
      <c r="AD1953" s="58"/>
      <c r="AE1953" s="148"/>
      <c r="AF1953" s="59"/>
      <c r="AG1953" s="60"/>
      <c r="AH1953" s="58"/>
      <c r="AI1953" s="59"/>
      <c r="AJ1953" s="60"/>
      <c r="AK1953" s="81"/>
      <c r="AL1953" s="271"/>
      <c r="AM1953" s="271"/>
      <c r="AN1953" s="271"/>
      <c r="AO1953" s="855" t="str">
        <f t="shared" si="1825"/>
        <v/>
      </c>
      <c r="BE1953" s="244"/>
      <c r="BF1953" s="244"/>
      <c r="BG1953" s="244"/>
      <c r="BH1953" s="244"/>
      <c r="CC1953" s="513" t="str">
        <f t="shared" si="1857"/>
        <v/>
      </c>
      <c r="CD1953" s="513" t="str">
        <f t="shared" si="1858"/>
        <v/>
      </c>
      <c r="CE1953" s="513" t="str">
        <f t="shared" si="1859"/>
        <v/>
      </c>
      <c r="CF1953" s="513" t="str">
        <f t="shared" si="1860"/>
        <v/>
      </c>
      <c r="CG1953" s="513" t="str">
        <f t="shared" si="1861"/>
        <v/>
      </c>
      <c r="CH1953" s="513" t="str">
        <f t="shared" si="1862"/>
        <v/>
      </c>
      <c r="CI1953" s="513" t="str">
        <f t="shared" si="1863"/>
        <v/>
      </c>
      <c r="CJ1953" s="513"/>
      <c r="CK1953" s="513" t="str">
        <f t="shared" si="1864"/>
        <v/>
      </c>
      <c r="CL1953" s="513" t="str">
        <f t="shared" si="1865"/>
        <v/>
      </c>
      <c r="CM1953" s="513"/>
      <c r="CN1953" s="244"/>
      <c r="CO1953" s="244"/>
      <c r="CR1953" s="822">
        <f t="shared" si="1866"/>
        <v>0</v>
      </c>
      <c r="CS1953" s="822">
        <f t="shared" si="1867"/>
        <v>0</v>
      </c>
      <c r="CT1953" s="823">
        <f t="shared" si="1868"/>
        <v>0</v>
      </c>
      <c r="CU1953" s="817">
        <f t="shared" si="1869"/>
        <v>0</v>
      </c>
      <c r="CV1953" s="817">
        <f t="shared" si="1870"/>
        <v>0</v>
      </c>
      <c r="CW1953" s="817">
        <f t="shared" si="1871"/>
        <v>0</v>
      </c>
      <c r="CX1953" s="817">
        <f t="shared" si="1872"/>
        <v>0</v>
      </c>
      <c r="CY1953" s="817"/>
      <c r="CZ1953" s="817">
        <f t="shared" si="1873"/>
        <v>0</v>
      </c>
      <c r="DA1953" s="817">
        <f t="shared" si="1874"/>
        <v>0</v>
      </c>
      <c r="DB1953" s="817"/>
      <c r="DC1953" s="244"/>
      <c r="DD1953" s="244"/>
    </row>
    <row r="1954" spans="1:108">
      <c r="A1954" s="388">
        <v>1703046</v>
      </c>
      <c r="B1954" s="419" t="s">
        <v>3024</v>
      </c>
      <c r="C1954" s="57">
        <f t="shared" si="1844"/>
        <v>0</v>
      </c>
      <c r="D1954" s="478"/>
      <c r="E1954" s="145"/>
      <c r="F1954" s="146"/>
      <c r="G1954" s="280"/>
      <c r="H1954" s="164">
        <f t="shared" si="1824"/>
        <v>0</v>
      </c>
      <c r="I1954" s="58"/>
      <c r="J1954" s="148"/>
      <c r="K1954" s="59"/>
      <c r="L1954" s="110"/>
      <c r="M1954" s="148"/>
      <c r="N1954" s="111"/>
      <c r="O1954" s="175">
        <f t="shared" si="1845"/>
        <v>0</v>
      </c>
      <c r="P1954" s="110"/>
      <c r="Q1954" s="111"/>
      <c r="R1954" s="175">
        <f t="shared" si="1846"/>
        <v>0</v>
      </c>
      <c r="S1954" s="110"/>
      <c r="T1954" s="111"/>
      <c r="U1954" s="175">
        <f t="shared" si="1847"/>
        <v>0</v>
      </c>
      <c r="V1954" s="110"/>
      <c r="W1954" s="111"/>
      <c r="X1954" s="175">
        <f t="shared" si="1848"/>
        <v>0</v>
      </c>
      <c r="Y1954" s="110"/>
      <c r="Z1954" s="282"/>
      <c r="AA1954" s="58"/>
      <c r="AB1954" s="148"/>
      <c r="AC1954" s="111"/>
      <c r="AD1954" s="58"/>
      <c r="AE1954" s="148"/>
      <c r="AF1954" s="59"/>
      <c r="AG1954" s="60"/>
      <c r="AH1954" s="58"/>
      <c r="AI1954" s="59"/>
      <c r="AJ1954" s="60"/>
      <c r="AK1954" s="81"/>
      <c r="AL1954" s="271"/>
      <c r="AM1954" s="271"/>
      <c r="AN1954" s="271"/>
      <c r="AO1954" s="855" t="str">
        <f t="shared" si="1825"/>
        <v/>
      </c>
      <c r="BE1954" s="244"/>
      <c r="BF1954" s="244"/>
      <c r="BG1954" s="244"/>
      <c r="BH1954" s="244"/>
      <c r="CC1954" s="513" t="str">
        <f t="shared" si="1857"/>
        <v/>
      </c>
      <c r="CD1954" s="513" t="str">
        <f t="shared" si="1858"/>
        <v/>
      </c>
      <c r="CE1954" s="513" t="str">
        <f t="shared" si="1859"/>
        <v/>
      </c>
      <c r="CF1954" s="513" t="str">
        <f t="shared" si="1860"/>
        <v/>
      </c>
      <c r="CG1954" s="513" t="str">
        <f t="shared" si="1861"/>
        <v/>
      </c>
      <c r="CH1954" s="513" t="str">
        <f t="shared" si="1862"/>
        <v/>
      </c>
      <c r="CI1954" s="513" t="str">
        <f t="shared" si="1863"/>
        <v/>
      </c>
      <c r="CJ1954" s="513"/>
      <c r="CK1954" s="513" t="str">
        <f t="shared" si="1864"/>
        <v/>
      </c>
      <c r="CL1954" s="513" t="str">
        <f t="shared" si="1865"/>
        <v/>
      </c>
      <c r="CM1954" s="513"/>
      <c r="CN1954" s="244"/>
      <c r="CO1954" s="244"/>
      <c r="CR1954" s="822">
        <f t="shared" si="1866"/>
        <v>0</v>
      </c>
      <c r="CS1954" s="822">
        <f t="shared" si="1867"/>
        <v>0</v>
      </c>
      <c r="CT1954" s="823">
        <f t="shared" si="1868"/>
        <v>0</v>
      </c>
      <c r="CU1954" s="817">
        <f t="shared" si="1869"/>
        <v>0</v>
      </c>
      <c r="CV1954" s="817">
        <f t="shared" si="1870"/>
        <v>0</v>
      </c>
      <c r="CW1954" s="817">
        <f t="shared" si="1871"/>
        <v>0</v>
      </c>
      <c r="CX1954" s="817">
        <f t="shared" si="1872"/>
        <v>0</v>
      </c>
      <c r="CY1954" s="817"/>
      <c r="CZ1954" s="817">
        <f t="shared" si="1873"/>
        <v>0</v>
      </c>
      <c r="DA1954" s="817">
        <f t="shared" si="1874"/>
        <v>0</v>
      </c>
      <c r="DB1954" s="817"/>
      <c r="DC1954" s="244"/>
      <c r="DD1954" s="244"/>
    </row>
    <row r="1955" spans="1:108">
      <c r="A1955" s="388">
        <v>1703067</v>
      </c>
      <c r="B1955" s="419" t="s">
        <v>3025</v>
      </c>
      <c r="C1955" s="57">
        <f>SUM(I1955:N1955)</f>
        <v>0</v>
      </c>
      <c r="D1955" s="478"/>
      <c r="E1955" s="145"/>
      <c r="F1955" s="146"/>
      <c r="G1955" s="280"/>
      <c r="H1955" s="164">
        <f>+I1955+J1955</f>
        <v>0</v>
      </c>
      <c r="I1955" s="58"/>
      <c r="J1955" s="148"/>
      <c r="K1955" s="59"/>
      <c r="L1955" s="110"/>
      <c r="M1955" s="148"/>
      <c r="N1955" s="111"/>
      <c r="O1955" s="175">
        <f>SUM(P1955:Q1955)</f>
        <v>0</v>
      </c>
      <c r="P1955" s="110"/>
      <c r="Q1955" s="111"/>
      <c r="R1955" s="175">
        <f>SUM(S1955:T1955)</f>
        <v>0</v>
      </c>
      <c r="S1955" s="110"/>
      <c r="T1955" s="111"/>
      <c r="U1955" s="175">
        <f>SUM(V1955:W1955)</f>
        <v>0</v>
      </c>
      <c r="V1955" s="110"/>
      <c r="W1955" s="111"/>
      <c r="X1955" s="175">
        <f>SUM(Y1955:Z1955)</f>
        <v>0</v>
      </c>
      <c r="Y1955" s="110"/>
      <c r="Z1955" s="282"/>
      <c r="AA1955" s="58"/>
      <c r="AB1955" s="148"/>
      <c r="AC1955" s="111"/>
      <c r="AD1955" s="58"/>
      <c r="AE1955" s="148"/>
      <c r="AF1955" s="59"/>
      <c r="AG1955" s="60"/>
      <c r="AH1955" s="58"/>
      <c r="AI1955" s="59"/>
      <c r="AJ1955" s="60"/>
      <c r="AK1955" s="81"/>
      <c r="AL1955" s="271"/>
      <c r="AM1955" s="271"/>
      <c r="AN1955" s="271"/>
      <c r="AO1955" s="855" t="str">
        <f t="shared" si="1825"/>
        <v/>
      </c>
      <c r="BE1955" s="244"/>
      <c r="BF1955" s="244"/>
      <c r="BG1955" s="244"/>
      <c r="BH1955" s="244"/>
      <c r="CC1955" s="513" t="str">
        <f t="shared" si="1857"/>
        <v/>
      </c>
      <c r="CD1955" s="513" t="str">
        <f t="shared" si="1858"/>
        <v/>
      </c>
      <c r="CE1955" s="513" t="str">
        <f t="shared" si="1859"/>
        <v/>
      </c>
      <c r="CF1955" s="513" t="str">
        <f t="shared" si="1860"/>
        <v/>
      </c>
      <c r="CG1955" s="513" t="str">
        <f t="shared" si="1861"/>
        <v/>
      </c>
      <c r="CH1955" s="513" t="str">
        <f t="shared" si="1862"/>
        <v/>
      </c>
      <c r="CI1955" s="513" t="str">
        <f t="shared" si="1863"/>
        <v/>
      </c>
      <c r="CJ1955" s="513"/>
      <c r="CK1955" s="513" t="str">
        <f t="shared" si="1864"/>
        <v/>
      </c>
      <c r="CL1955" s="513" t="str">
        <f t="shared" si="1865"/>
        <v/>
      </c>
      <c r="CM1955" s="513"/>
      <c r="CN1955" s="244"/>
      <c r="CO1955" s="244"/>
      <c r="CR1955" s="822">
        <f t="shared" si="1866"/>
        <v>0</v>
      </c>
      <c r="CS1955" s="822">
        <f t="shared" si="1867"/>
        <v>0</v>
      </c>
      <c r="CT1955" s="823">
        <f t="shared" si="1868"/>
        <v>0</v>
      </c>
      <c r="CU1955" s="817">
        <f t="shared" si="1869"/>
        <v>0</v>
      </c>
      <c r="CV1955" s="817">
        <f t="shared" si="1870"/>
        <v>0</v>
      </c>
      <c r="CW1955" s="817">
        <f t="shared" si="1871"/>
        <v>0</v>
      </c>
      <c r="CX1955" s="817">
        <f t="shared" si="1872"/>
        <v>0</v>
      </c>
      <c r="CY1955" s="817"/>
      <c r="CZ1955" s="817">
        <f t="shared" si="1873"/>
        <v>0</v>
      </c>
      <c r="DA1955" s="817">
        <f t="shared" si="1874"/>
        <v>0</v>
      </c>
      <c r="DB1955" s="817"/>
      <c r="DC1955" s="244"/>
      <c r="DD1955" s="244"/>
    </row>
    <row r="1956" spans="1:108">
      <c r="A1956" s="388">
        <v>1703047</v>
      </c>
      <c r="B1956" s="419" t="s">
        <v>3026</v>
      </c>
      <c r="C1956" s="57">
        <f t="shared" si="1844"/>
        <v>0</v>
      </c>
      <c r="D1956" s="478"/>
      <c r="E1956" s="145"/>
      <c r="F1956" s="146"/>
      <c r="G1956" s="280"/>
      <c r="H1956" s="164">
        <f t="shared" si="1824"/>
        <v>0</v>
      </c>
      <c r="I1956" s="58"/>
      <c r="J1956" s="148"/>
      <c r="K1956" s="59"/>
      <c r="L1956" s="110"/>
      <c r="M1956" s="148"/>
      <c r="N1956" s="111"/>
      <c r="O1956" s="175">
        <f t="shared" si="1845"/>
        <v>0</v>
      </c>
      <c r="P1956" s="110"/>
      <c r="Q1956" s="111"/>
      <c r="R1956" s="175">
        <f t="shared" si="1846"/>
        <v>0</v>
      </c>
      <c r="S1956" s="110"/>
      <c r="T1956" s="111"/>
      <c r="U1956" s="175">
        <f t="shared" si="1847"/>
        <v>0</v>
      </c>
      <c r="V1956" s="110"/>
      <c r="W1956" s="111"/>
      <c r="X1956" s="175">
        <f t="shared" si="1848"/>
        <v>0</v>
      </c>
      <c r="Y1956" s="110"/>
      <c r="Z1956" s="282"/>
      <c r="AA1956" s="58"/>
      <c r="AB1956" s="148"/>
      <c r="AC1956" s="111"/>
      <c r="AD1956" s="58"/>
      <c r="AE1956" s="148"/>
      <c r="AF1956" s="59"/>
      <c r="AG1956" s="60"/>
      <c r="AH1956" s="58"/>
      <c r="AI1956" s="59"/>
      <c r="AJ1956" s="60"/>
      <c r="AK1956" s="81"/>
      <c r="AL1956" s="271"/>
      <c r="AM1956" s="271"/>
      <c r="AN1956" s="271"/>
      <c r="AO1956" s="855" t="str">
        <f t="shared" si="1825"/>
        <v/>
      </c>
      <c r="BE1956" s="244"/>
      <c r="BF1956" s="244"/>
      <c r="BG1956" s="244"/>
      <c r="BH1956" s="244"/>
      <c r="CC1956" s="513" t="str">
        <f t="shared" si="1857"/>
        <v/>
      </c>
      <c r="CD1956" s="513" t="str">
        <f t="shared" si="1858"/>
        <v/>
      </c>
      <c r="CE1956" s="513" t="str">
        <f t="shared" si="1859"/>
        <v/>
      </c>
      <c r="CF1956" s="513" t="str">
        <f t="shared" si="1860"/>
        <v/>
      </c>
      <c r="CG1956" s="513" t="str">
        <f t="shared" si="1861"/>
        <v/>
      </c>
      <c r="CH1956" s="513" t="str">
        <f t="shared" si="1862"/>
        <v/>
      </c>
      <c r="CI1956" s="513" t="str">
        <f t="shared" si="1863"/>
        <v/>
      </c>
      <c r="CJ1956" s="513"/>
      <c r="CK1956" s="513" t="str">
        <f t="shared" si="1864"/>
        <v/>
      </c>
      <c r="CL1956" s="513" t="str">
        <f t="shared" si="1865"/>
        <v/>
      </c>
      <c r="CM1956" s="513"/>
      <c r="CN1956" s="244"/>
      <c r="CO1956" s="244"/>
      <c r="CR1956" s="822">
        <f t="shared" si="1866"/>
        <v>0</v>
      </c>
      <c r="CS1956" s="822">
        <f t="shared" si="1867"/>
        <v>0</v>
      </c>
      <c r="CT1956" s="823">
        <f t="shared" si="1868"/>
        <v>0</v>
      </c>
      <c r="CU1956" s="817">
        <f t="shared" si="1869"/>
        <v>0</v>
      </c>
      <c r="CV1956" s="817">
        <f t="shared" si="1870"/>
        <v>0</v>
      </c>
      <c r="CW1956" s="817">
        <f t="shared" si="1871"/>
        <v>0</v>
      </c>
      <c r="CX1956" s="817">
        <f t="shared" si="1872"/>
        <v>0</v>
      </c>
      <c r="CY1956" s="817"/>
      <c r="CZ1956" s="817">
        <f t="shared" si="1873"/>
        <v>0</v>
      </c>
      <c r="DA1956" s="817">
        <f t="shared" si="1874"/>
        <v>0</v>
      </c>
      <c r="DB1956" s="817"/>
      <c r="DC1956" s="244"/>
      <c r="DD1956" s="244"/>
    </row>
    <row r="1957" spans="1:108">
      <c r="A1957" s="388">
        <v>1703048</v>
      </c>
      <c r="B1957" s="419" t="s">
        <v>3027</v>
      </c>
      <c r="C1957" s="57">
        <f t="shared" si="1844"/>
        <v>0</v>
      </c>
      <c r="D1957" s="478"/>
      <c r="E1957" s="145"/>
      <c r="F1957" s="146"/>
      <c r="G1957" s="280"/>
      <c r="H1957" s="164">
        <f t="shared" si="1824"/>
        <v>0</v>
      </c>
      <c r="I1957" s="58"/>
      <c r="J1957" s="148"/>
      <c r="K1957" s="59"/>
      <c r="L1957" s="110"/>
      <c r="M1957" s="148"/>
      <c r="N1957" s="111"/>
      <c r="O1957" s="175">
        <f t="shared" si="1845"/>
        <v>0</v>
      </c>
      <c r="P1957" s="110"/>
      <c r="Q1957" s="111"/>
      <c r="R1957" s="175">
        <f t="shared" si="1846"/>
        <v>0</v>
      </c>
      <c r="S1957" s="110"/>
      <c r="T1957" s="111"/>
      <c r="U1957" s="175">
        <f t="shared" si="1847"/>
        <v>0</v>
      </c>
      <c r="V1957" s="110"/>
      <c r="W1957" s="111"/>
      <c r="X1957" s="175">
        <f t="shared" si="1848"/>
        <v>0</v>
      </c>
      <c r="Y1957" s="110"/>
      <c r="Z1957" s="282"/>
      <c r="AA1957" s="58"/>
      <c r="AB1957" s="148"/>
      <c r="AC1957" s="111"/>
      <c r="AD1957" s="58"/>
      <c r="AE1957" s="148"/>
      <c r="AF1957" s="59"/>
      <c r="AG1957" s="60"/>
      <c r="AH1957" s="58"/>
      <c r="AI1957" s="59"/>
      <c r="AJ1957" s="60"/>
      <c r="AK1957" s="81"/>
      <c r="AL1957" s="271"/>
      <c r="AM1957" s="271"/>
      <c r="AN1957" s="271"/>
      <c r="AO1957" s="855" t="str">
        <f t="shared" si="1825"/>
        <v/>
      </c>
      <c r="BE1957" s="244"/>
      <c r="BF1957" s="244"/>
      <c r="BG1957" s="244"/>
      <c r="BH1957" s="244"/>
      <c r="CC1957" s="513" t="str">
        <f t="shared" si="1857"/>
        <v/>
      </c>
      <c r="CD1957" s="513" t="str">
        <f t="shared" si="1858"/>
        <v/>
      </c>
      <c r="CE1957" s="513" t="str">
        <f t="shared" si="1859"/>
        <v/>
      </c>
      <c r="CF1957" s="513" t="str">
        <f t="shared" si="1860"/>
        <v/>
      </c>
      <c r="CG1957" s="513" t="str">
        <f t="shared" si="1861"/>
        <v/>
      </c>
      <c r="CH1957" s="513" t="str">
        <f t="shared" si="1862"/>
        <v/>
      </c>
      <c r="CI1957" s="513" t="str">
        <f t="shared" si="1863"/>
        <v/>
      </c>
      <c r="CJ1957" s="513"/>
      <c r="CK1957" s="513" t="str">
        <f t="shared" si="1864"/>
        <v/>
      </c>
      <c r="CL1957" s="513" t="str">
        <f t="shared" si="1865"/>
        <v/>
      </c>
      <c r="CM1957" s="513"/>
      <c r="CN1957" s="244"/>
      <c r="CO1957" s="244"/>
      <c r="CR1957" s="822">
        <f t="shared" si="1866"/>
        <v>0</v>
      </c>
      <c r="CS1957" s="822">
        <f t="shared" si="1867"/>
        <v>0</v>
      </c>
      <c r="CT1957" s="823">
        <f t="shared" si="1868"/>
        <v>0</v>
      </c>
      <c r="CU1957" s="817">
        <f t="shared" si="1869"/>
        <v>0</v>
      </c>
      <c r="CV1957" s="817">
        <f t="shared" si="1870"/>
        <v>0</v>
      </c>
      <c r="CW1957" s="817">
        <f t="shared" si="1871"/>
        <v>0</v>
      </c>
      <c r="CX1957" s="817">
        <f t="shared" si="1872"/>
        <v>0</v>
      </c>
      <c r="CY1957" s="817"/>
      <c r="CZ1957" s="817">
        <f t="shared" si="1873"/>
        <v>0</v>
      </c>
      <c r="DA1957" s="817">
        <f t="shared" si="1874"/>
        <v>0</v>
      </c>
      <c r="DB1957" s="817"/>
      <c r="DC1957" s="244"/>
      <c r="DD1957" s="244"/>
    </row>
    <row r="1958" spans="1:108">
      <c r="A1958" s="388">
        <v>1703148</v>
      </c>
      <c r="B1958" s="419" t="s">
        <v>3028</v>
      </c>
      <c r="C1958" s="57">
        <f t="shared" si="1844"/>
        <v>0</v>
      </c>
      <c r="D1958" s="478"/>
      <c r="E1958" s="145"/>
      <c r="F1958" s="146"/>
      <c r="G1958" s="280"/>
      <c r="H1958" s="164">
        <f t="shared" si="1824"/>
        <v>0</v>
      </c>
      <c r="I1958" s="58"/>
      <c r="J1958" s="148"/>
      <c r="K1958" s="59"/>
      <c r="L1958" s="110"/>
      <c r="M1958" s="148"/>
      <c r="N1958" s="111"/>
      <c r="O1958" s="175">
        <f t="shared" si="1845"/>
        <v>0</v>
      </c>
      <c r="P1958" s="110"/>
      <c r="Q1958" s="111"/>
      <c r="R1958" s="175">
        <f t="shared" si="1846"/>
        <v>0</v>
      </c>
      <c r="S1958" s="110"/>
      <c r="T1958" s="111"/>
      <c r="U1958" s="175">
        <f t="shared" si="1847"/>
        <v>0</v>
      </c>
      <c r="V1958" s="110"/>
      <c r="W1958" s="111"/>
      <c r="X1958" s="175">
        <f t="shared" si="1848"/>
        <v>0</v>
      </c>
      <c r="Y1958" s="110"/>
      <c r="Z1958" s="282"/>
      <c r="AA1958" s="58"/>
      <c r="AB1958" s="148"/>
      <c r="AC1958" s="111"/>
      <c r="AD1958" s="58"/>
      <c r="AE1958" s="148"/>
      <c r="AF1958" s="59"/>
      <c r="AG1958" s="60"/>
      <c r="AH1958" s="58"/>
      <c r="AI1958" s="59"/>
      <c r="AJ1958" s="60"/>
      <c r="AK1958" s="81"/>
      <c r="AL1958" s="271"/>
      <c r="AM1958" s="271"/>
      <c r="AN1958" s="271"/>
      <c r="AO1958" s="855" t="str">
        <f t="shared" si="1825"/>
        <v/>
      </c>
      <c r="BE1958" s="244"/>
      <c r="BF1958" s="244"/>
      <c r="BG1958" s="244"/>
      <c r="BH1958" s="244"/>
      <c r="CC1958" s="513" t="str">
        <f t="shared" si="1857"/>
        <v/>
      </c>
      <c r="CD1958" s="513" t="str">
        <f t="shared" si="1858"/>
        <v/>
      </c>
      <c r="CE1958" s="513" t="str">
        <f t="shared" si="1859"/>
        <v/>
      </c>
      <c r="CF1958" s="513" t="str">
        <f t="shared" si="1860"/>
        <v/>
      </c>
      <c r="CG1958" s="513" t="str">
        <f t="shared" si="1861"/>
        <v/>
      </c>
      <c r="CH1958" s="513" t="str">
        <f t="shared" si="1862"/>
        <v/>
      </c>
      <c r="CI1958" s="513" t="str">
        <f t="shared" si="1863"/>
        <v/>
      </c>
      <c r="CJ1958" s="513"/>
      <c r="CK1958" s="513" t="str">
        <f t="shared" si="1864"/>
        <v/>
      </c>
      <c r="CL1958" s="513" t="str">
        <f t="shared" si="1865"/>
        <v/>
      </c>
      <c r="CM1958" s="513"/>
      <c r="CN1958" s="244"/>
      <c r="CO1958" s="244"/>
      <c r="CR1958" s="822">
        <f t="shared" si="1866"/>
        <v>0</v>
      </c>
      <c r="CS1958" s="822">
        <f t="shared" si="1867"/>
        <v>0</v>
      </c>
      <c r="CT1958" s="823">
        <f t="shared" si="1868"/>
        <v>0</v>
      </c>
      <c r="CU1958" s="817">
        <f t="shared" si="1869"/>
        <v>0</v>
      </c>
      <c r="CV1958" s="817">
        <f t="shared" si="1870"/>
        <v>0</v>
      </c>
      <c r="CW1958" s="817">
        <f t="shared" si="1871"/>
        <v>0</v>
      </c>
      <c r="CX1958" s="817">
        <f t="shared" si="1872"/>
        <v>0</v>
      </c>
      <c r="CY1958" s="817"/>
      <c r="CZ1958" s="817">
        <f t="shared" si="1873"/>
        <v>0</v>
      </c>
      <c r="DA1958" s="817">
        <f t="shared" si="1874"/>
        <v>0</v>
      </c>
      <c r="DB1958" s="817"/>
      <c r="DC1958" s="244"/>
      <c r="DD1958" s="244"/>
    </row>
    <row r="1959" spans="1:108">
      <c r="A1959" s="388">
        <v>1703049</v>
      </c>
      <c r="B1959" s="419" t="s">
        <v>3029</v>
      </c>
      <c r="C1959" s="57">
        <f t="shared" si="1844"/>
        <v>0</v>
      </c>
      <c r="D1959" s="478"/>
      <c r="E1959" s="145"/>
      <c r="F1959" s="146"/>
      <c r="G1959" s="280"/>
      <c r="H1959" s="164">
        <f t="shared" si="1824"/>
        <v>0</v>
      </c>
      <c r="I1959" s="58"/>
      <c r="J1959" s="148"/>
      <c r="K1959" s="59"/>
      <c r="L1959" s="110"/>
      <c r="M1959" s="148"/>
      <c r="N1959" s="111"/>
      <c r="O1959" s="175">
        <f t="shared" si="1845"/>
        <v>0</v>
      </c>
      <c r="P1959" s="110"/>
      <c r="Q1959" s="111"/>
      <c r="R1959" s="175">
        <f t="shared" si="1846"/>
        <v>0</v>
      </c>
      <c r="S1959" s="110"/>
      <c r="T1959" s="111"/>
      <c r="U1959" s="175">
        <f t="shared" si="1847"/>
        <v>0</v>
      </c>
      <c r="V1959" s="110"/>
      <c r="W1959" s="111"/>
      <c r="X1959" s="175">
        <f t="shared" si="1848"/>
        <v>0</v>
      </c>
      <c r="Y1959" s="110"/>
      <c r="Z1959" s="282"/>
      <c r="AA1959" s="58"/>
      <c r="AB1959" s="148"/>
      <c r="AC1959" s="111"/>
      <c r="AD1959" s="58"/>
      <c r="AE1959" s="148"/>
      <c r="AF1959" s="59"/>
      <c r="AG1959" s="60"/>
      <c r="AH1959" s="58"/>
      <c r="AI1959" s="59"/>
      <c r="AJ1959" s="60"/>
      <c r="AK1959" s="81"/>
      <c r="AL1959" s="271"/>
      <c r="AM1959" s="271"/>
      <c r="AN1959" s="271"/>
      <c r="AO1959" s="855" t="str">
        <f t="shared" si="1825"/>
        <v/>
      </c>
      <c r="BE1959" s="244"/>
      <c r="BF1959" s="244"/>
      <c r="BG1959" s="244"/>
      <c r="BH1959" s="244"/>
      <c r="CC1959" s="513" t="str">
        <f t="shared" si="1857"/>
        <v/>
      </c>
      <c r="CD1959" s="513" t="str">
        <f t="shared" si="1858"/>
        <v/>
      </c>
      <c r="CE1959" s="513" t="str">
        <f t="shared" si="1859"/>
        <v/>
      </c>
      <c r="CF1959" s="513" t="str">
        <f t="shared" si="1860"/>
        <v/>
      </c>
      <c r="CG1959" s="513" t="str">
        <f t="shared" si="1861"/>
        <v/>
      </c>
      <c r="CH1959" s="513" t="str">
        <f t="shared" si="1862"/>
        <v/>
      </c>
      <c r="CI1959" s="513" t="str">
        <f t="shared" si="1863"/>
        <v/>
      </c>
      <c r="CJ1959" s="513"/>
      <c r="CK1959" s="513" t="str">
        <f t="shared" si="1864"/>
        <v/>
      </c>
      <c r="CL1959" s="513" t="str">
        <f t="shared" si="1865"/>
        <v/>
      </c>
      <c r="CM1959" s="513"/>
      <c r="CN1959" s="244"/>
      <c r="CO1959" s="244"/>
      <c r="CR1959" s="822">
        <f t="shared" si="1866"/>
        <v>0</v>
      </c>
      <c r="CS1959" s="822">
        <f t="shared" si="1867"/>
        <v>0</v>
      </c>
      <c r="CT1959" s="823">
        <f t="shared" si="1868"/>
        <v>0</v>
      </c>
      <c r="CU1959" s="817">
        <f t="shared" si="1869"/>
        <v>0</v>
      </c>
      <c r="CV1959" s="817">
        <f t="shared" si="1870"/>
        <v>0</v>
      </c>
      <c r="CW1959" s="817">
        <f t="shared" si="1871"/>
        <v>0</v>
      </c>
      <c r="CX1959" s="817">
        <f t="shared" si="1872"/>
        <v>0</v>
      </c>
      <c r="CY1959" s="817"/>
      <c r="CZ1959" s="817">
        <f t="shared" si="1873"/>
        <v>0</v>
      </c>
      <c r="DA1959" s="817">
        <f t="shared" si="1874"/>
        <v>0</v>
      </c>
      <c r="DB1959" s="817"/>
      <c r="DC1959" s="244"/>
      <c r="DD1959" s="244"/>
    </row>
    <row r="1960" spans="1:108">
      <c r="A1960" s="388">
        <v>1703050</v>
      </c>
      <c r="B1960" s="419" t="s">
        <v>3030</v>
      </c>
      <c r="C1960" s="57">
        <f t="shared" si="1844"/>
        <v>0</v>
      </c>
      <c r="D1960" s="478"/>
      <c r="E1960" s="145"/>
      <c r="F1960" s="146"/>
      <c r="G1960" s="280"/>
      <c r="H1960" s="164">
        <f t="shared" si="1824"/>
        <v>0</v>
      </c>
      <c r="I1960" s="58"/>
      <c r="J1960" s="148"/>
      <c r="K1960" s="59"/>
      <c r="L1960" s="110"/>
      <c r="M1960" s="148"/>
      <c r="N1960" s="111"/>
      <c r="O1960" s="175">
        <f t="shared" si="1845"/>
        <v>0</v>
      </c>
      <c r="P1960" s="110"/>
      <c r="Q1960" s="111"/>
      <c r="R1960" s="175">
        <f t="shared" si="1846"/>
        <v>0</v>
      </c>
      <c r="S1960" s="110"/>
      <c r="T1960" s="111"/>
      <c r="U1960" s="175">
        <f t="shared" si="1847"/>
        <v>0</v>
      </c>
      <c r="V1960" s="110"/>
      <c r="W1960" s="111"/>
      <c r="X1960" s="175">
        <f t="shared" si="1848"/>
        <v>0</v>
      </c>
      <c r="Y1960" s="110"/>
      <c r="Z1960" s="282"/>
      <c r="AA1960" s="58"/>
      <c r="AB1960" s="148"/>
      <c r="AC1960" s="111"/>
      <c r="AD1960" s="58"/>
      <c r="AE1960" s="148"/>
      <c r="AF1960" s="59"/>
      <c r="AG1960" s="60"/>
      <c r="AH1960" s="58"/>
      <c r="AI1960" s="59"/>
      <c r="AJ1960" s="60"/>
      <c r="AK1960" s="81"/>
      <c r="AL1960" s="271"/>
      <c r="AM1960" s="271"/>
      <c r="AN1960" s="271"/>
      <c r="AO1960" s="855" t="str">
        <f t="shared" si="1825"/>
        <v/>
      </c>
      <c r="BE1960" s="244"/>
      <c r="BF1960" s="244"/>
      <c r="BG1960" s="244"/>
      <c r="BH1960" s="244"/>
      <c r="CC1960" s="513" t="str">
        <f t="shared" si="1857"/>
        <v/>
      </c>
      <c r="CD1960" s="513" t="str">
        <f t="shared" si="1858"/>
        <v/>
      </c>
      <c r="CE1960" s="513" t="str">
        <f t="shared" si="1859"/>
        <v/>
      </c>
      <c r="CF1960" s="513" t="str">
        <f t="shared" si="1860"/>
        <v/>
      </c>
      <c r="CG1960" s="513" t="str">
        <f t="shared" si="1861"/>
        <v/>
      </c>
      <c r="CH1960" s="513" t="str">
        <f t="shared" si="1862"/>
        <v/>
      </c>
      <c r="CI1960" s="513" t="str">
        <f t="shared" si="1863"/>
        <v/>
      </c>
      <c r="CJ1960" s="513"/>
      <c r="CK1960" s="513" t="str">
        <f t="shared" si="1864"/>
        <v/>
      </c>
      <c r="CL1960" s="513" t="str">
        <f t="shared" si="1865"/>
        <v/>
      </c>
      <c r="CM1960" s="513"/>
      <c r="CN1960" s="244"/>
      <c r="CO1960" s="244"/>
      <c r="CR1960" s="822">
        <f t="shared" si="1866"/>
        <v>0</v>
      </c>
      <c r="CS1960" s="822">
        <f t="shared" si="1867"/>
        <v>0</v>
      </c>
      <c r="CT1960" s="823">
        <f t="shared" si="1868"/>
        <v>0</v>
      </c>
      <c r="CU1960" s="817">
        <f t="shared" si="1869"/>
        <v>0</v>
      </c>
      <c r="CV1960" s="817">
        <f t="shared" si="1870"/>
        <v>0</v>
      </c>
      <c r="CW1960" s="817">
        <f t="shared" si="1871"/>
        <v>0</v>
      </c>
      <c r="CX1960" s="817">
        <f t="shared" si="1872"/>
        <v>0</v>
      </c>
      <c r="CY1960" s="817"/>
      <c r="CZ1960" s="817">
        <f t="shared" si="1873"/>
        <v>0</v>
      </c>
      <c r="DA1960" s="817">
        <f t="shared" si="1874"/>
        <v>0</v>
      </c>
      <c r="DB1960" s="817"/>
      <c r="DC1960" s="244"/>
      <c r="DD1960" s="244"/>
    </row>
    <row r="1961" spans="1:108">
      <c r="A1961" s="388">
        <v>1703051</v>
      </c>
      <c r="B1961" s="419" t="s">
        <v>3031</v>
      </c>
      <c r="C1961" s="57">
        <f t="shared" si="1844"/>
        <v>0</v>
      </c>
      <c r="D1961" s="478"/>
      <c r="E1961" s="145"/>
      <c r="F1961" s="146"/>
      <c r="G1961" s="280"/>
      <c r="H1961" s="164">
        <f t="shared" si="1824"/>
        <v>0</v>
      </c>
      <c r="I1961" s="58"/>
      <c r="J1961" s="148"/>
      <c r="K1961" s="59"/>
      <c r="L1961" s="110"/>
      <c r="M1961" s="148"/>
      <c r="N1961" s="111"/>
      <c r="O1961" s="175">
        <f t="shared" si="1845"/>
        <v>0</v>
      </c>
      <c r="P1961" s="110"/>
      <c r="Q1961" s="111"/>
      <c r="R1961" s="175">
        <f t="shared" si="1846"/>
        <v>0</v>
      </c>
      <c r="S1961" s="110"/>
      <c r="T1961" s="111"/>
      <c r="U1961" s="175">
        <f t="shared" si="1847"/>
        <v>0</v>
      </c>
      <c r="V1961" s="110"/>
      <c r="W1961" s="111"/>
      <c r="X1961" s="175">
        <f t="shared" si="1848"/>
        <v>0</v>
      </c>
      <c r="Y1961" s="110"/>
      <c r="Z1961" s="282"/>
      <c r="AA1961" s="58"/>
      <c r="AB1961" s="148"/>
      <c r="AC1961" s="111"/>
      <c r="AD1961" s="58"/>
      <c r="AE1961" s="148"/>
      <c r="AF1961" s="59"/>
      <c r="AG1961" s="60"/>
      <c r="AH1961" s="58"/>
      <c r="AI1961" s="59"/>
      <c r="AJ1961" s="60"/>
      <c r="AK1961" s="81"/>
      <c r="AL1961" s="271"/>
      <c r="AM1961" s="271"/>
      <c r="AN1961" s="271"/>
      <c r="AO1961" s="855" t="str">
        <f t="shared" ref="AO1961:AO1978" si="1888">CC1961&amp;CD1961&amp;CE1961&amp;CF1961&amp;CG1961&amp;CH1961&amp;CI1961&amp;CJ1961&amp;CK1961&amp;CL1961&amp;CM1961&amp;CN1961&amp;CO1961</f>
        <v/>
      </c>
      <c r="BE1961" s="244"/>
      <c r="BF1961" s="244"/>
      <c r="BG1961" s="244"/>
      <c r="BH1961" s="244"/>
      <c r="CC1961" s="513" t="str">
        <f t="shared" si="1857"/>
        <v/>
      </c>
      <c r="CD1961" s="513" t="str">
        <f t="shared" si="1858"/>
        <v/>
      </c>
      <c r="CE1961" s="513" t="str">
        <f t="shared" si="1859"/>
        <v/>
      </c>
      <c r="CF1961" s="513" t="str">
        <f t="shared" si="1860"/>
        <v/>
      </c>
      <c r="CG1961" s="513" t="str">
        <f t="shared" si="1861"/>
        <v/>
      </c>
      <c r="CH1961" s="513" t="str">
        <f t="shared" si="1862"/>
        <v/>
      </c>
      <c r="CI1961" s="513" t="str">
        <f t="shared" si="1863"/>
        <v/>
      </c>
      <c r="CJ1961" s="513"/>
      <c r="CK1961" s="513" t="str">
        <f t="shared" si="1864"/>
        <v/>
      </c>
      <c r="CL1961" s="513" t="str">
        <f t="shared" si="1865"/>
        <v/>
      </c>
      <c r="CM1961" s="513"/>
      <c r="CN1961" s="244"/>
      <c r="CO1961" s="244"/>
      <c r="CR1961" s="822">
        <f t="shared" si="1866"/>
        <v>0</v>
      </c>
      <c r="CS1961" s="822">
        <f t="shared" si="1867"/>
        <v>0</v>
      </c>
      <c r="CT1961" s="823">
        <f t="shared" si="1868"/>
        <v>0</v>
      </c>
      <c r="CU1961" s="817">
        <f t="shared" si="1869"/>
        <v>0</v>
      </c>
      <c r="CV1961" s="817">
        <f t="shared" si="1870"/>
        <v>0</v>
      </c>
      <c r="CW1961" s="817">
        <f t="shared" si="1871"/>
        <v>0</v>
      </c>
      <c r="CX1961" s="817">
        <f t="shared" si="1872"/>
        <v>0</v>
      </c>
      <c r="CY1961" s="817"/>
      <c r="CZ1961" s="817">
        <f t="shared" si="1873"/>
        <v>0</v>
      </c>
      <c r="DA1961" s="817">
        <f t="shared" si="1874"/>
        <v>0</v>
      </c>
      <c r="DB1961" s="817"/>
      <c r="DC1961" s="244"/>
      <c r="DD1961" s="244"/>
    </row>
    <row r="1962" spans="1:108">
      <c r="A1962" s="388">
        <v>1703052</v>
      </c>
      <c r="B1962" s="419" t="s">
        <v>3032</v>
      </c>
      <c r="C1962" s="57">
        <f t="shared" si="1844"/>
        <v>0</v>
      </c>
      <c r="D1962" s="478"/>
      <c r="E1962" s="145"/>
      <c r="F1962" s="146"/>
      <c r="G1962" s="280"/>
      <c r="H1962" s="164">
        <f t="shared" si="1824"/>
        <v>0</v>
      </c>
      <c r="I1962" s="58"/>
      <c r="J1962" s="148"/>
      <c r="K1962" s="59"/>
      <c r="L1962" s="110"/>
      <c r="M1962" s="148"/>
      <c r="N1962" s="111"/>
      <c r="O1962" s="175">
        <f t="shared" si="1845"/>
        <v>0</v>
      </c>
      <c r="P1962" s="110"/>
      <c r="Q1962" s="111"/>
      <c r="R1962" s="175">
        <f t="shared" si="1846"/>
        <v>0</v>
      </c>
      <c r="S1962" s="110"/>
      <c r="T1962" s="111"/>
      <c r="U1962" s="175">
        <f t="shared" si="1847"/>
        <v>0</v>
      </c>
      <c r="V1962" s="110"/>
      <c r="W1962" s="111"/>
      <c r="X1962" s="175">
        <f t="shared" si="1848"/>
        <v>0</v>
      </c>
      <c r="Y1962" s="110"/>
      <c r="Z1962" s="282"/>
      <c r="AA1962" s="58"/>
      <c r="AB1962" s="148"/>
      <c r="AC1962" s="111"/>
      <c r="AD1962" s="58"/>
      <c r="AE1962" s="148"/>
      <c r="AF1962" s="59"/>
      <c r="AG1962" s="60"/>
      <c r="AH1962" s="58"/>
      <c r="AI1962" s="59"/>
      <c r="AJ1962" s="60"/>
      <c r="AK1962" s="81"/>
      <c r="AL1962" s="271"/>
      <c r="AM1962" s="271"/>
      <c r="AN1962" s="271"/>
      <c r="AO1962" s="855" t="str">
        <f t="shared" si="1888"/>
        <v/>
      </c>
      <c r="BE1962" s="244"/>
      <c r="BF1962" s="244"/>
      <c r="BG1962" s="244"/>
      <c r="BH1962" s="244"/>
      <c r="CC1962" s="513" t="str">
        <f t="shared" ref="CC1962:CC1978" si="1889">IF(AND($C1962&gt;0,AA1962="")," * No olvide digitar la variable "&amp;$AA$8&amp;""&amp;": Atención Cerrada. Digite Cero si no tiene.","")</f>
        <v/>
      </c>
      <c r="CD1962" s="513" t="str">
        <f t="shared" ref="CD1962:CD1978" si="1890">IF(AND($C1962&gt;0,AB1962="")," * No olvide digitar la variable "&amp;$AA$8&amp;""&amp;": Atención Abierta. Digite Cero si no tiene.","")</f>
        <v/>
      </c>
      <c r="CE1962" s="513" t="str">
        <f t="shared" ref="CE1962:CE1978" si="1891">IF(AND($C1962&gt;0,AC1962="")," * No olvide digitar la variable "&amp;$AA$8&amp;""&amp;": Emergencia. Digite Cero si no tiene.","")</f>
        <v/>
      </c>
      <c r="CF1962" s="513" t="str">
        <f t="shared" ref="CF1962:CF1978" si="1892">IF(AND(C1962&lt;AA1962+AB1962+AC1962)," * La Suma de la variable "&amp;$AA$8&amp;""&amp;" no puede ser mayor al Total.","")</f>
        <v/>
      </c>
      <c r="CG1962" s="513" t="str">
        <f t="shared" ref="CG1962:CG1978" si="1893">IF(AND($C1962&gt;0,AD1962="")," * No olvide digitar la variable "&amp;$AD$8&amp;""&amp;": Honorarios. Digite Cero si no tiene.","")</f>
        <v/>
      </c>
      <c r="CH1962" s="513" t="str">
        <f t="shared" ref="CH1962:CH1978" si="1894">IF(AND($C1962&gt;0,AE1962="")," * No olvide digitar la variable "&amp;$AD$8&amp;""&amp;": Convenios. Digite Cero si no tiene.","")</f>
        <v/>
      </c>
      <c r="CI1962" s="513" t="str">
        <f t="shared" ref="CI1962:CI1978" si="1895">IF(AND($C1962&gt;0,AF1962="")," * No olvide digitar la variable "&amp;$AD$8&amp;""&amp;": Consultores de llamada. Digite Cero si no tiene.","")</f>
        <v/>
      </c>
      <c r="CJ1962" s="513"/>
      <c r="CK1962" s="513" t="str">
        <f t="shared" ref="CK1962:CK1978" si="1896">IF(AND($C1962&gt;0,AH1962="")," * No olvide digitar la variable "&amp;$AH$8&amp;""&amp;" Al Sistema. Digite Cero si no tiene.","")</f>
        <v/>
      </c>
      <c r="CL1962" s="513" t="str">
        <f t="shared" ref="CL1962:CL1978" si="1897">IF(AND($C1962&gt;0,AI1962="")," * No olvide digitar la variable "&amp;$AH$8&amp;""&amp;" al Extrasistema. Digite Cero si no tiene.","")</f>
        <v/>
      </c>
      <c r="CM1962" s="513"/>
      <c r="CN1962" s="244"/>
      <c r="CO1962" s="244"/>
      <c r="CR1962" s="822">
        <f t="shared" ref="CR1962:CR1978" si="1898">IF(AND($C1962&gt;0,AA1962=""),1,0)</f>
        <v>0</v>
      </c>
      <c r="CS1962" s="822">
        <f t="shared" ref="CS1962:CS1978" si="1899">IF(AND($C1962&gt;0,AB1962=""),1,0)</f>
        <v>0</v>
      </c>
      <c r="CT1962" s="823">
        <f t="shared" ref="CT1962:CT1978" si="1900">IF(AND($C1962&gt;0,AC1962=""),1,0)</f>
        <v>0</v>
      </c>
      <c r="CU1962" s="817">
        <f t="shared" ref="CU1962:CU1978" si="1901">IF(AND(C1962&lt;AA1962+AB1962+AC1962),1,0)</f>
        <v>0</v>
      </c>
      <c r="CV1962" s="817">
        <f t="shared" ref="CV1962:CV1978" si="1902">IF(AND($C1962&gt;0,AD1962=""),1,0)</f>
        <v>0</v>
      </c>
      <c r="CW1962" s="817">
        <f t="shared" ref="CW1962:CW1978" si="1903">IF(AND($C1962&gt;0,AE1962=""),1,0)</f>
        <v>0</v>
      </c>
      <c r="CX1962" s="817">
        <f t="shared" ref="CX1962:CX1978" si="1904">IF(AND($C1962&gt;0,AF1962=""),1,0)</f>
        <v>0</v>
      </c>
      <c r="CY1962" s="817"/>
      <c r="CZ1962" s="817">
        <f t="shared" ref="CZ1962:CZ1978" si="1905">IF(AND($C1962&gt;0,AH1962=""),1,0)</f>
        <v>0</v>
      </c>
      <c r="DA1962" s="817">
        <f t="shared" ref="DA1962:DA1978" si="1906">IF(AND($C1962&gt;0,AI1962=""),1,0)</f>
        <v>0</v>
      </c>
      <c r="DB1962" s="817"/>
      <c r="DC1962" s="244"/>
      <c r="DD1962" s="244"/>
    </row>
    <row r="1963" spans="1:108">
      <c r="A1963" s="388">
        <v>1703053</v>
      </c>
      <c r="B1963" s="419" t="s">
        <v>3033</v>
      </c>
      <c r="C1963" s="57">
        <f t="shared" si="1844"/>
        <v>0</v>
      </c>
      <c r="D1963" s="478"/>
      <c r="E1963" s="145"/>
      <c r="F1963" s="146"/>
      <c r="G1963" s="280"/>
      <c r="H1963" s="164">
        <f t="shared" si="1824"/>
        <v>0</v>
      </c>
      <c r="I1963" s="58"/>
      <c r="J1963" s="148"/>
      <c r="K1963" s="59"/>
      <c r="L1963" s="110"/>
      <c r="M1963" s="148"/>
      <c r="N1963" s="111"/>
      <c r="O1963" s="175">
        <f t="shared" si="1845"/>
        <v>0</v>
      </c>
      <c r="P1963" s="110"/>
      <c r="Q1963" s="111"/>
      <c r="R1963" s="175">
        <f t="shared" si="1846"/>
        <v>0</v>
      </c>
      <c r="S1963" s="110"/>
      <c r="T1963" s="111"/>
      <c r="U1963" s="175">
        <f t="shared" si="1847"/>
        <v>0</v>
      </c>
      <c r="V1963" s="110"/>
      <c r="W1963" s="111"/>
      <c r="X1963" s="175">
        <f t="shared" si="1848"/>
        <v>0</v>
      </c>
      <c r="Y1963" s="110"/>
      <c r="Z1963" s="282"/>
      <c r="AA1963" s="58"/>
      <c r="AB1963" s="148"/>
      <c r="AC1963" s="111"/>
      <c r="AD1963" s="58"/>
      <c r="AE1963" s="148"/>
      <c r="AF1963" s="59"/>
      <c r="AG1963" s="60"/>
      <c r="AH1963" s="58"/>
      <c r="AI1963" s="59"/>
      <c r="AJ1963" s="60"/>
      <c r="AK1963" s="81"/>
      <c r="AL1963" s="271"/>
      <c r="AM1963" s="271"/>
      <c r="AN1963" s="271"/>
      <c r="AO1963" s="855" t="str">
        <f t="shared" si="1888"/>
        <v/>
      </c>
      <c r="BE1963" s="244"/>
      <c r="BF1963" s="244"/>
      <c r="BG1963" s="244"/>
      <c r="BH1963" s="244"/>
      <c r="CC1963" s="513" t="str">
        <f t="shared" si="1889"/>
        <v/>
      </c>
      <c r="CD1963" s="513" t="str">
        <f t="shared" si="1890"/>
        <v/>
      </c>
      <c r="CE1963" s="513" t="str">
        <f t="shared" si="1891"/>
        <v/>
      </c>
      <c r="CF1963" s="513" t="str">
        <f t="shared" si="1892"/>
        <v/>
      </c>
      <c r="CG1963" s="513" t="str">
        <f t="shared" si="1893"/>
        <v/>
      </c>
      <c r="CH1963" s="513" t="str">
        <f t="shared" si="1894"/>
        <v/>
      </c>
      <c r="CI1963" s="513" t="str">
        <f t="shared" si="1895"/>
        <v/>
      </c>
      <c r="CJ1963" s="513"/>
      <c r="CK1963" s="513" t="str">
        <f t="shared" si="1896"/>
        <v/>
      </c>
      <c r="CL1963" s="513" t="str">
        <f t="shared" si="1897"/>
        <v/>
      </c>
      <c r="CM1963" s="513"/>
      <c r="CN1963" s="244"/>
      <c r="CO1963" s="244"/>
      <c r="CR1963" s="822">
        <f t="shared" si="1898"/>
        <v>0</v>
      </c>
      <c r="CS1963" s="822">
        <f t="shared" si="1899"/>
        <v>0</v>
      </c>
      <c r="CT1963" s="823">
        <f t="shared" si="1900"/>
        <v>0</v>
      </c>
      <c r="CU1963" s="817">
        <f t="shared" si="1901"/>
        <v>0</v>
      </c>
      <c r="CV1963" s="817">
        <f t="shared" si="1902"/>
        <v>0</v>
      </c>
      <c r="CW1963" s="817">
        <f t="shared" si="1903"/>
        <v>0</v>
      </c>
      <c r="CX1963" s="817">
        <f t="shared" si="1904"/>
        <v>0</v>
      </c>
      <c r="CY1963" s="817"/>
      <c r="CZ1963" s="817">
        <f t="shared" si="1905"/>
        <v>0</v>
      </c>
      <c r="DA1963" s="817">
        <f t="shared" si="1906"/>
        <v>0</v>
      </c>
      <c r="DB1963" s="817"/>
      <c r="DC1963" s="244"/>
      <c r="DD1963" s="244"/>
    </row>
    <row r="1964" spans="1:108">
      <c r="A1964" s="379">
        <v>1703153</v>
      </c>
      <c r="B1964" s="479" t="s">
        <v>3034</v>
      </c>
      <c r="C1964" s="57">
        <f t="shared" si="1844"/>
        <v>0</v>
      </c>
      <c r="D1964" s="478"/>
      <c r="E1964" s="145"/>
      <c r="F1964" s="146"/>
      <c r="G1964" s="280"/>
      <c r="H1964" s="164">
        <f t="shared" si="1824"/>
        <v>0</v>
      </c>
      <c r="I1964" s="58"/>
      <c r="J1964" s="148"/>
      <c r="K1964" s="59"/>
      <c r="L1964" s="110"/>
      <c r="M1964" s="148"/>
      <c r="N1964" s="111"/>
      <c r="O1964" s="175">
        <f t="shared" si="1845"/>
        <v>0</v>
      </c>
      <c r="P1964" s="110"/>
      <c r="Q1964" s="111"/>
      <c r="R1964" s="175">
        <f t="shared" si="1846"/>
        <v>0</v>
      </c>
      <c r="S1964" s="110"/>
      <c r="T1964" s="111"/>
      <c r="U1964" s="175">
        <f t="shared" si="1847"/>
        <v>0</v>
      </c>
      <c r="V1964" s="110"/>
      <c r="W1964" s="111"/>
      <c r="X1964" s="175">
        <f t="shared" si="1848"/>
        <v>0</v>
      </c>
      <c r="Y1964" s="110"/>
      <c r="Z1964" s="282"/>
      <c r="AA1964" s="58"/>
      <c r="AB1964" s="148"/>
      <c r="AC1964" s="111"/>
      <c r="AD1964" s="58"/>
      <c r="AE1964" s="148"/>
      <c r="AF1964" s="59"/>
      <c r="AG1964" s="60"/>
      <c r="AH1964" s="58"/>
      <c r="AI1964" s="59"/>
      <c r="AJ1964" s="60"/>
      <c r="AK1964" s="81"/>
      <c r="AL1964" s="271"/>
      <c r="AM1964" s="271"/>
      <c r="AN1964" s="271"/>
      <c r="AO1964" s="855" t="str">
        <f t="shared" si="1888"/>
        <v/>
      </c>
      <c r="BE1964" s="244"/>
      <c r="BF1964" s="244"/>
      <c r="BG1964" s="244"/>
      <c r="BH1964" s="244"/>
      <c r="CC1964" s="513" t="str">
        <f t="shared" si="1889"/>
        <v/>
      </c>
      <c r="CD1964" s="513" t="str">
        <f t="shared" si="1890"/>
        <v/>
      </c>
      <c r="CE1964" s="513" t="str">
        <f t="shared" si="1891"/>
        <v/>
      </c>
      <c r="CF1964" s="513" t="str">
        <f t="shared" si="1892"/>
        <v/>
      </c>
      <c r="CG1964" s="513" t="str">
        <f t="shared" si="1893"/>
        <v/>
      </c>
      <c r="CH1964" s="513" t="str">
        <f t="shared" si="1894"/>
        <v/>
      </c>
      <c r="CI1964" s="513" t="str">
        <f t="shared" si="1895"/>
        <v/>
      </c>
      <c r="CJ1964" s="513"/>
      <c r="CK1964" s="513" t="str">
        <f t="shared" si="1896"/>
        <v/>
      </c>
      <c r="CL1964" s="513" t="str">
        <f t="shared" si="1897"/>
        <v/>
      </c>
      <c r="CM1964" s="513"/>
      <c r="CN1964" s="244"/>
      <c r="CO1964" s="244"/>
      <c r="CR1964" s="822">
        <f t="shared" si="1898"/>
        <v>0</v>
      </c>
      <c r="CS1964" s="822">
        <f t="shared" si="1899"/>
        <v>0</v>
      </c>
      <c r="CT1964" s="823">
        <f t="shared" si="1900"/>
        <v>0</v>
      </c>
      <c r="CU1964" s="817">
        <f t="shared" si="1901"/>
        <v>0</v>
      </c>
      <c r="CV1964" s="817">
        <f t="shared" si="1902"/>
        <v>0</v>
      </c>
      <c r="CW1964" s="817">
        <f t="shared" si="1903"/>
        <v>0</v>
      </c>
      <c r="CX1964" s="817">
        <f t="shared" si="1904"/>
        <v>0</v>
      </c>
      <c r="CY1964" s="817"/>
      <c r="CZ1964" s="817">
        <f t="shared" si="1905"/>
        <v>0</v>
      </c>
      <c r="DA1964" s="817">
        <f t="shared" si="1906"/>
        <v>0</v>
      </c>
      <c r="DB1964" s="817"/>
      <c r="DC1964" s="244"/>
      <c r="DD1964" s="244"/>
    </row>
    <row r="1965" spans="1:108">
      <c r="A1965" s="379">
        <v>1703077</v>
      </c>
      <c r="B1965" s="844" t="s">
        <v>3035</v>
      </c>
      <c r="C1965" s="57">
        <f t="shared" si="1844"/>
        <v>0</v>
      </c>
      <c r="D1965" s="478"/>
      <c r="E1965" s="145"/>
      <c r="F1965" s="146"/>
      <c r="G1965" s="280"/>
      <c r="H1965" s="164">
        <f t="shared" si="1824"/>
        <v>0</v>
      </c>
      <c r="I1965" s="58"/>
      <c r="J1965" s="148"/>
      <c r="K1965" s="59"/>
      <c r="L1965" s="110"/>
      <c r="M1965" s="148"/>
      <c r="N1965" s="111"/>
      <c r="O1965" s="175">
        <f t="shared" si="1845"/>
        <v>0</v>
      </c>
      <c r="P1965" s="110"/>
      <c r="Q1965" s="111"/>
      <c r="R1965" s="175">
        <f t="shared" si="1846"/>
        <v>0</v>
      </c>
      <c r="S1965" s="110"/>
      <c r="T1965" s="111"/>
      <c r="U1965" s="175">
        <f t="shared" si="1847"/>
        <v>0</v>
      </c>
      <c r="V1965" s="110"/>
      <c r="W1965" s="111"/>
      <c r="X1965" s="175">
        <f t="shared" si="1848"/>
        <v>0</v>
      </c>
      <c r="Y1965" s="110"/>
      <c r="Z1965" s="282"/>
      <c r="AA1965" s="58"/>
      <c r="AB1965" s="148"/>
      <c r="AC1965" s="111"/>
      <c r="AD1965" s="58"/>
      <c r="AE1965" s="148"/>
      <c r="AF1965" s="59"/>
      <c r="AG1965" s="60"/>
      <c r="AH1965" s="58"/>
      <c r="AI1965" s="59"/>
      <c r="AJ1965" s="60"/>
      <c r="AK1965" s="81"/>
      <c r="AL1965" s="271"/>
      <c r="AM1965" s="271"/>
      <c r="AN1965" s="271"/>
      <c r="AO1965" s="855" t="str">
        <f t="shared" si="1888"/>
        <v/>
      </c>
      <c r="BE1965" s="244"/>
      <c r="BF1965" s="244"/>
      <c r="BG1965" s="244"/>
      <c r="BH1965" s="244"/>
      <c r="CC1965" s="513" t="str">
        <f t="shared" si="1889"/>
        <v/>
      </c>
      <c r="CD1965" s="513" t="str">
        <f t="shared" si="1890"/>
        <v/>
      </c>
      <c r="CE1965" s="513" t="str">
        <f t="shared" si="1891"/>
        <v/>
      </c>
      <c r="CF1965" s="513" t="str">
        <f t="shared" si="1892"/>
        <v/>
      </c>
      <c r="CG1965" s="513" t="str">
        <f t="shared" si="1893"/>
        <v/>
      </c>
      <c r="CH1965" s="513" t="str">
        <f t="shared" si="1894"/>
        <v/>
      </c>
      <c r="CI1965" s="513" t="str">
        <f t="shared" si="1895"/>
        <v/>
      </c>
      <c r="CJ1965" s="513"/>
      <c r="CK1965" s="513" t="str">
        <f t="shared" si="1896"/>
        <v/>
      </c>
      <c r="CL1965" s="513" t="str">
        <f t="shared" si="1897"/>
        <v/>
      </c>
      <c r="CM1965" s="513"/>
      <c r="CN1965" s="244"/>
      <c r="CO1965" s="244"/>
      <c r="CR1965" s="822">
        <f t="shared" si="1898"/>
        <v>0</v>
      </c>
      <c r="CS1965" s="822">
        <f t="shared" si="1899"/>
        <v>0</v>
      </c>
      <c r="CT1965" s="823">
        <f t="shared" si="1900"/>
        <v>0</v>
      </c>
      <c r="CU1965" s="817">
        <f t="shared" si="1901"/>
        <v>0</v>
      </c>
      <c r="CV1965" s="817">
        <f t="shared" si="1902"/>
        <v>0</v>
      </c>
      <c r="CW1965" s="817">
        <f t="shared" si="1903"/>
        <v>0</v>
      </c>
      <c r="CX1965" s="817">
        <f t="shared" si="1904"/>
        <v>0</v>
      </c>
      <c r="CY1965" s="817"/>
      <c r="CZ1965" s="817">
        <f t="shared" si="1905"/>
        <v>0</v>
      </c>
      <c r="DA1965" s="817">
        <f t="shared" si="1906"/>
        <v>0</v>
      </c>
      <c r="DB1965" s="817"/>
      <c r="DC1965" s="244"/>
      <c r="DD1965" s="244"/>
    </row>
    <row r="1966" spans="1:108">
      <c r="A1966" s="388">
        <v>1703054</v>
      </c>
      <c r="B1966" s="419" t="s">
        <v>3036</v>
      </c>
      <c r="C1966" s="57">
        <f t="shared" si="1844"/>
        <v>0</v>
      </c>
      <c r="D1966" s="478"/>
      <c r="E1966" s="145"/>
      <c r="F1966" s="146"/>
      <c r="G1966" s="280"/>
      <c r="H1966" s="164">
        <f t="shared" si="1824"/>
        <v>0</v>
      </c>
      <c r="I1966" s="58"/>
      <c r="J1966" s="148"/>
      <c r="K1966" s="59"/>
      <c r="L1966" s="110"/>
      <c r="M1966" s="148"/>
      <c r="N1966" s="111"/>
      <c r="O1966" s="175">
        <f t="shared" si="1845"/>
        <v>0</v>
      </c>
      <c r="P1966" s="110"/>
      <c r="Q1966" s="111"/>
      <c r="R1966" s="175">
        <f t="shared" si="1846"/>
        <v>0</v>
      </c>
      <c r="S1966" s="110"/>
      <c r="T1966" s="111"/>
      <c r="U1966" s="175">
        <f t="shared" si="1847"/>
        <v>0</v>
      </c>
      <c r="V1966" s="110"/>
      <c r="W1966" s="111"/>
      <c r="X1966" s="175">
        <f t="shared" si="1848"/>
        <v>0</v>
      </c>
      <c r="Y1966" s="110"/>
      <c r="Z1966" s="282"/>
      <c r="AA1966" s="58"/>
      <c r="AB1966" s="148"/>
      <c r="AC1966" s="111"/>
      <c r="AD1966" s="58"/>
      <c r="AE1966" s="148"/>
      <c r="AF1966" s="59"/>
      <c r="AG1966" s="60"/>
      <c r="AH1966" s="58"/>
      <c r="AI1966" s="59"/>
      <c r="AJ1966" s="60"/>
      <c r="AK1966" s="81"/>
      <c r="AL1966" s="271"/>
      <c r="AM1966" s="271"/>
      <c r="AN1966" s="271"/>
      <c r="AO1966" s="855" t="str">
        <f t="shared" si="1888"/>
        <v/>
      </c>
      <c r="BE1966" s="244"/>
      <c r="BF1966" s="244"/>
      <c r="BG1966" s="244"/>
      <c r="BH1966" s="244"/>
      <c r="CC1966" s="513" t="str">
        <f t="shared" si="1889"/>
        <v/>
      </c>
      <c r="CD1966" s="513" t="str">
        <f t="shared" si="1890"/>
        <v/>
      </c>
      <c r="CE1966" s="513" t="str">
        <f t="shared" si="1891"/>
        <v/>
      </c>
      <c r="CF1966" s="513" t="str">
        <f t="shared" si="1892"/>
        <v/>
      </c>
      <c r="CG1966" s="513" t="str">
        <f t="shared" si="1893"/>
        <v/>
      </c>
      <c r="CH1966" s="513" t="str">
        <f t="shared" si="1894"/>
        <v/>
      </c>
      <c r="CI1966" s="513" t="str">
        <f t="shared" si="1895"/>
        <v/>
      </c>
      <c r="CJ1966" s="513"/>
      <c r="CK1966" s="513" t="str">
        <f t="shared" si="1896"/>
        <v/>
      </c>
      <c r="CL1966" s="513" t="str">
        <f t="shared" si="1897"/>
        <v/>
      </c>
      <c r="CM1966" s="513"/>
      <c r="CN1966" s="244"/>
      <c r="CO1966" s="244"/>
      <c r="CR1966" s="822">
        <f t="shared" si="1898"/>
        <v>0</v>
      </c>
      <c r="CS1966" s="822">
        <f t="shared" si="1899"/>
        <v>0</v>
      </c>
      <c r="CT1966" s="823">
        <f t="shared" si="1900"/>
        <v>0</v>
      </c>
      <c r="CU1966" s="817">
        <f t="shared" si="1901"/>
        <v>0</v>
      </c>
      <c r="CV1966" s="817">
        <f t="shared" si="1902"/>
        <v>0</v>
      </c>
      <c r="CW1966" s="817">
        <f t="shared" si="1903"/>
        <v>0</v>
      </c>
      <c r="CX1966" s="817">
        <f t="shared" si="1904"/>
        <v>0</v>
      </c>
      <c r="CY1966" s="817"/>
      <c r="CZ1966" s="817">
        <f t="shared" si="1905"/>
        <v>0</v>
      </c>
      <c r="DA1966" s="817">
        <f t="shared" si="1906"/>
        <v>0</v>
      </c>
      <c r="DB1966" s="817"/>
      <c r="DC1966" s="244"/>
      <c r="DD1966" s="244"/>
    </row>
    <row r="1967" spans="1:108">
      <c r="A1967" s="388">
        <v>1703055</v>
      </c>
      <c r="B1967" s="419" t="s">
        <v>3037</v>
      </c>
      <c r="C1967" s="57">
        <f t="shared" si="1844"/>
        <v>0</v>
      </c>
      <c r="D1967" s="478"/>
      <c r="E1967" s="145"/>
      <c r="F1967" s="146"/>
      <c r="G1967" s="280"/>
      <c r="H1967" s="164">
        <f t="shared" si="1824"/>
        <v>0</v>
      </c>
      <c r="I1967" s="58"/>
      <c r="J1967" s="148"/>
      <c r="K1967" s="59"/>
      <c r="L1967" s="110"/>
      <c r="M1967" s="148"/>
      <c r="N1967" s="111"/>
      <c r="O1967" s="175">
        <f t="shared" si="1845"/>
        <v>0</v>
      </c>
      <c r="P1967" s="110"/>
      <c r="Q1967" s="111"/>
      <c r="R1967" s="175">
        <f t="shared" si="1846"/>
        <v>0</v>
      </c>
      <c r="S1967" s="110"/>
      <c r="T1967" s="111"/>
      <c r="U1967" s="175">
        <f t="shared" si="1847"/>
        <v>0</v>
      </c>
      <c r="V1967" s="110"/>
      <c r="W1967" s="111"/>
      <c r="X1967" s="175">
        <f t="shared" si="1848"/>
        <v>0</v>
      </c>
      <c r="Y1967" s="110"/>
      <c r="Z1967" s="282"/>
      <c r="AA1967" s="58"/>
      <c r="AB1967" s="148"/>
      <c r="AC1967" s="111"/>
      <c r="AD1967" s="58"/>
      <c r="AE1967" s="148"/>
      <c r="AF1967" s="59"/>
      <c r="AG1967" s="60"/>
      <c r="AH1967" s="58"/>
      <c r="AI1967" s="59"/>
      <c r="AJ1967" s="60"/>
      <c r="AK1967" s="81"/>
      <c r="AL1967" s="271"/>
      <c r="AM1967" s="271"/>
      <c r="AN1967" s="271"/>
      <c r="AO1967" s="855" t="str">
        <f t="shared" si="1888"/>
        <v/>
      </c>
      <c r="BE1967" s="244"/>
      <c r="BF1967" s="244"/>
      <c r="BG1967" s="244"/>
      <c r="BH1967" s="244"/>
      <c r="CC1967" s="513" t="str">
        <f t="shared" si="1889"/>
        <v/>
      </c>
      <c r="CD1967" s="513" t="str">
        <f t="shared" si="1890"/>
        <v/>
      </c>
      <c r="CE1967" s="513" t="str">
        <f t="shared" si="1891"/>
        <v/>
      </c>
      <c r="CF1967" s="513" t="str">
        <f t="shared" si="1892"/>
        <v/>
      </c>
      <c r="CG1967" s="513" t="str">
        <f t="shared" si="1893"/>
        <v/>
      </c>
      <c r="CH1967" s="513" t="str">
        <f t="shared" si="1894"/>
        <v/>
      </c>
      <c r="CI1967" s="513" t="str">
        <f t="shared" si="1895"/>
        <v/>
      </c>
      <c r="CJ1967" s="513"/>
      <c r="CK1967" s="513" t="str">
        <f t="shared" si="1896"/>
        <v/>
      </c>
      <c r="CL1967" s="513" t="str">
        <f t="shared" si="1897"/>
        <v/>
      </c>
      <c r="CM1967" s="513"/>
      <c r="CN1967" s="244"/>
      <c r="CO1967" s="244"/>
      <c r="CR1967" s="822">
        <f t="shared" si="1898"/>
        <v>0</v>
      </c>
      <c r="CS1967" s="822">
        <f t="shared" si="1899"/>
        <v>0</v>
      </c>
      <c r="CT1967" s="823">
        <f t="shared" si="1900"/>
        <v>0</v>
      </c>
      <c r="CU1967" s="817">
        <f t="shared" si="1901"/>
        <v>0</v>
      </c>
      <c r="CV1967" s="817">
        <f t="shared" si="1902"/>
        <v>0</v>
      </c>
      <c r="CW1967" s="817">
        <f t="shared" si="1903"/>
        <v>0</v>
      </c>
      <c r="CX1967" s="817">
        <f t="shared" si="1904"/>
        <v>0</v>
      </c>
      <c r="CY1967" s="817"/>
      <c r="CZ1967" s="817">
        <f t="shared" si="1905"/>
        <v>0</v>
      </c>
      <c r="DA1967" s="817">
        <f t="shared" si="1906"/>
        <v>0</v>
      </c>
      <c r="DB1967" s="817"/>
      <c r="DC1967" s="244"/>
      <c r="DD1967" s="244"/>
    </row>
    <row r="1968" spans="1:108">
      <c r="A1968" s="388">
        <v>1703056</v>
      </c>
      <c r="B1968" s="419" t="s">
        <v>3038</v>
      </c>
      <c r="C1968" s="57">
        <f t="shared" si="1844"/>
        <v>0</v>
      </c>
      <c r="D1968" s="478"/>
      <c r="E1968" s="145"/>
      <c r="F1968" s="146"/>
      <c r="G1968" s="280"/>
      <c r="H1968" s="164">
        <f t="shared" si="1824"/>
        <v>0</v>
      </c>
      <c r="I1968" s="58"/>
      <c r="J1968" s="148"/>
      <c r="K1968" s="59"/>
      <c r="L1968" s="110"/>
      <c r="M1968" s="148"/>
      <c r="N1968" s="111"/>
      <c r="O1968" s="175">
        <f t="shared" si="1845"/>
        <v>0</v>
      </c>
      <c r="P1968" s="110"/>
      <c r="Q1968" s="111"/>
      <c r="R1968" s="175">
        <f t="shared" si="1846"/>
        <v>0</v>
      </c>
      <c r="S1968" s="110"/>
      <c r="T1968" s="111"/>
      <c r="U1968" s="175">
        <f t="shared" si="1847"/>
        <v>0</v>
      </c>
      <c r="V1968" s="110"/>
      <c r="W1968" s="111"/>
      <c r="X1968" s="175">
        <f t="shared" si="1848"/>
        <v>0</v>
      </c>
      <c r="Y1968" s="110"/>
      <c r="Z1968" s="282"/>
      <c r="AA1968" s="58"/>
      <c r="AB1968" s="148"/>
      <c r="AC1968" s="111"/>
      <c r="AD1968" s="58"/>
      <c r="AE1968" s="148"/>
      <c r="AF1968" s="59"/>
      <c r="AG1968" s="60"/>
      <c r="AH1968" s="58"/>
      <c r="AI1968" s="59"/>
      <c r="AJ1968" s="60"/>
      <c r="AK1968" s="81"/>
      <c r="AL1968" s="271"/>
      <c r="AM1968" s="271"/>
      <c r="AN1968" s="271"/>
      <c r="AO1968" s="855" t="str">
        <f t="shared" si="1888"/>
        <v/>
      </c>
      <c r="BE1968" s="244"/>
      <c r="BF1968" s="244"/>
      <c r="BG1968" s="244"/>
      <c r="BH1968" s="244"/>
      <c r="CC1968" s="513" t="str">
        <f t="shared" si="1889"/>
        <v/>
      </c>
      <c r="CD1968" s="513" t="str">
        <f t="shared" si="1890"/>
        <v/>
      </c>
      <c r="CE1968" s="513" t="str">
        <f t="shared" si="1891"/>
        <v/>
      </c>
      <c r="CF1968" s="513" t="str">
        <f t="shared" si="1892"/>
        <v/>
      </c>
      <c r="CG1968" s="513" t="str">
        <f t="shared" si="1893"/>
        <v/>
      </c>
      <c r="CH1968" s="513" t="str">
        <f t="shared" si="1894"/>
        <v/>
      </c>
      <c r="CI1968" s="513" t="str">
        <f t="shared" si="1895"/>
        <v/>
      </c>
      <c r="CJ1968" s="513"/>
      <c r="CK1968" s="513" t="str">
        <f t="shared" si="1896"/>
        <v/>
      </c>
      <c r="CL1968" s="513" t="str">
        <f t="shared" si="1897"/>
        <v/>
      </c>
      <c r="CM1968" s="513"/>
      <c r="CN1968" s="244"/>
      <c r="CO1968" s="244"/>
      <c r="CR1968" s="822">
        <f t="shared" si="1898"/>
        <v>0</v>
      </c>
      <c r="CS1968" s="822">
        <f t="shared" si="1899"/>
        <v>0</v>
      </c>
      <c r="CT1968" s="823">
        <f t="shared" si="1900"/>
        <v>0</v>
      </c>
      <c r="CU1968" s="817">
        <f t="shared" si="1901"/>
        <v>0</v>
      </c>
      <c r="CV1968" s="817">
        <f t="shared" si="1902"/>
        <v>0</v>
      </c>
      <c r="CW1968" s="817">
        <f t="shared" si="1903"/>
        <v>0</v>
      </c>
      <c r="CX1968" s="817">
        <f t="shared" si="1904"/>
        <v>0</v>
      </c>
      <c r="CY1968" s="817"/>
      <c r="CZ1968" s="817">
        <f t="shared" si="1905"/>
        <v>0</v>
      </c>
      <c r="DA1968" s="817">
        <f t="shared" si="1906"/>
        <v>0</v>
      </c>
      <c r="DB1968" s="817"/>
      <c r="DC1968" s="244"/>
      <c r="DD1968" s="244"/>
    </row>
    <row r="1969" spans="1:108">
      <c r="A1969" s="388">
        <v>1703057</v>
      </c>
      <c r="B1969" s="419" t="s">
        <v>3039</v>
      </c>
      <c r="C1969" s="57">
        <f t="shared" si="1844"/>
        <v>0</v>
      </c>
      <c r="D1969" s="478"/>
      <c r="E1969" s="145"/>
      <c r="F1969" s="146"/>
      <c r="G1969" s="280"/>
      <c r="H1969" s="164">
        <f t="shared" si="1824"/>
        <v>0</v>
      </c>
      <c r="I1969" s="58"/>
      <c r="J1969" s="148"/>
      <c r="K1969" s="59"/>
      <c r="L1969" s="110"/>
      <c r="M1969" s="148"/>
      <c r="N1969" s="111"/>
      <c r="O1969" s="175">
        <f t="shared" si="1845"/>
        <v>0</v>
      </c>
      <c r="P1969" s="110"/>
      <c r="Q1969" s="111"/>
      <c r="R1969" s="175">
        <f t="shared" si="1846"/>
        <v>0</v>
      </c>
      <c r="S1969" s="110"/>
      <c r="T1969" s="111"/>
      <c r="U1969" s="175">
        <f t="shared" si="1847"/>
        <v>0</v>
      </c>
      <c r="V1969" s="110"/>
      <c r="W1969" s="111"/>
      <c r="X1969" s="175">
        <f t="shared" si="1848"/>
        <v>0</v>
      </c>
      <c r="Y1969" s="110"/>
      <c r="Z1969" s="282"/>
      <c r="AA1969" s="58"/>
      <c r="AB1969" s="148"/>
      <c r="AC1969" s="111"/>
      <c r="AD1969" s="58"/>
      <c r="AE1969" s="148"/>
      <c r="AF1969" s="59"/>
      <c r="AG1969" s="60"/>
      <c r="AH1969" s="58"/>
      <c r="AI1969" s="59"/>
      <c r="AJ1969" s="60"/>
      <c r="AK1969" s="81"/>
      <c r="AL1969" s="271"/>
      <c r="AM1969" s="271"/>
      <c r="AN1969" s="271"/>
      <c r="AO1969" s="855" t="str">
        <f t="shared" si="1888"/>
        <v/>
      </c>
      <c r="BE1969" s="244"/>
      <c r="BF1969" s="244"/>
      <c r="BG1969" s="244"/>
      <c r="BH1969" s="244"/>
      <c r="CC1969" s="513" t="str">
        <f t="shared" si="1889"/>
        <v/>
      </c>
      <c r="CD1969" s="513" t="str">
        <f t="shared" si="1890"/>
        <v/>
      </c>
      <c r="CE1969" s="513" t="str">
        <f t="shared" si="1891"/>
        <v/>
      </c>
      <c r="CF1969" s="513" t="str">
        <f t="shared" si="1892"/>
        <v/>
      </c>
      <c r="CG1969" s="513" t="str">
        <f t="shared" si="1893"/>
        <v/>
      </c>
      <c r="CH1969" s="513" t="str">
        <f t="shared" si="1894"/>
        <v/>
      </c>
      <c r="CI1969" s="513" t="str">
        <f t="shared" si="1895"/>
        <v/>
      </c>
      <c r="CJ1969" s="513"/>
      <c r="CK1969" s="513" t="str">
        <f t="shared" si="1896"/>
        <v/>
      </c>
      <c r="CL1969" s="513" t="str">
        <f t="shared" si="1897"/>
        <v/>
      </c>
      <c r="CM1969" s="513"/>
      <c r="CN1969" s="244"/>
      <c r="CO1969" s="244"/>
      <c r="CR1969" s="822">
        <f t="shared" si="1898"/>
        <v>0</v>
      </c>
      <c r="CS1969" s="822">
        <f t="shared" si="1899"/>
        <v>0</v>
      </c>
      <c r="CT1969" s="823">
        <f t="shared" si="1900"/>
        <v>0</v>
      </c>
      <c r="CU1969" s="817">
        <f t="shared" si="1901"/>
        <v>0</v>
      </c>
      <c r="CV1969" s="817">
        <f t="shared" si="1902"/>
        <v>0</v>
      </c>
      <c r="CW1969" s="817">
        <f t="shared" si="1903"/>
        <v>0</v>
      </c>
      <c r="CX1969" s="817">
        <f t="shared" si="1904"/>
        <v>0</v>
      </c>
      <c r="CY1969" s="817"/>
      <c r="CZ1969" s="817">
        <f t="shared" si="1905"/>
        <v>0</v>
      </c>
      <c r="DA1969" s="817">
        <f t="shared" si="1906"/>
        <v>0</v>
      </c>
      <c r="DB1969" s="817"/>
      <c r="DC1969" s="244"/>
      <c r="DD1969" s="244"/>
    </row>
    <row r="1970" spans="1:108">
      <c r="A1970" s="388">
        <v>1703058</v>
      </c>
      <c r="B1970" s="419" t="s">
        <v>3040</v>
      </c>
      <c r="C1970" s="57">
        <f t="shared" si="1844"/>
        <v>0</v>
      </c>
      <c r="D1970" s="478"/>
      <c r="E1970" s="145"/>
      <c r="F1970" s="146"/>
      <c r="G1970" s="280"/>
      <c r="H1970" s="164">
        <f t="shared" si="1824"/>
        <v>0</v>
      </c>
      <c r="I1970" s="58"/>
      <c r="J1970" s="148"/>
      <c r="K1970" s="59"/>
      <c r="L1970" s="110"/>
      <c r="M1970" s="148"/>
      <c r="N1970" s="111"/>
      <c r="O1970" s="175">
        <f t="shared" si="1845"/>
        <v>0</v>
      </c>
      <c r="P1970" s="110"/>
      <c r="Q1970" s="111"/>
      <c r="R1970" s="175">
        <f t="shared" si="1846"/>
        <v>0</v>
      </c>
      <c r="S1970" s="110"/>
      <c r="T1970" s="111"/>
      <c r="U1970" s="175">
        <f t="shared" si="1847"/>
        <v>0</v>
      </c>
      <c r="V1970" s="110"/>
      <c r="W1970" s="111"/>
      <c r="X1970" s="175">
        <f t="shared" si="1848"/>
        <v>0</v>
      </c>
      <c r="Y1970" s="110"/>
      <c r="Z1970" s="282"/>
      <c r="AA1970" s="58"/>
      <c r="AB1970" s="148"/>
      <c r="AC1970" s="111"/>
      <c r="AD1970" s="58"/>
      <c r="AE1970" s="148"/>
      <c r="AF1970" s="59"/>
      <c r="AG1970" s="60"/>
      <c r="AH1970" s="58"/>
      <c r="AI1970" s="59"/>
      <c r="AJ1970" s="60"/>
      <c r="AK1970" s="81"/>
      <c r="AL1970" s="271"/>
      <c r="AM1970" s="271"/>
      <c r="AN1970" s="271"/>
      <c r="AO1970" s="855" t="str">
        <f t="shared" si="1888"/>
        <v/>
      </c>
      <c r="BE1970" s="244"/>
      <c r="BF1970" s="244"/>
      <c r="BG1970" s="244"/>
      <c r="BH1970" s="244"/>
      <c r="CC1970" s="513" t="str">
        <f t="shared" si="1889"/>
        <v/>
      </c>
      <c r="CD1970" s="513" t="str">
        <f t="shared" si="1890"/>
        <v/>
      </c>
      <c r="CE1970" s="513" t="str">
        <f t="shared" si="1891"/>
        <v/>
      </c>
      <c r="CF1970" s="513" t="str">
        <f t="shared" si="1892"/>
        <v/>
      </c>
      <c r="CG1970" s="513" t="str">
        <f t="shared" si="1893"/>
        <v/>
      </c>
      <c r="CH1970" s="513" t="str">
        <f t="shared" si="1894"/>
        <v/>
      </c>
      <c r="CI1970" s="513" t="str">
        <f t="shared" si="1895"/>
        <v/>
      </c>
      <c r="CJ1970" s="513"/>
      <c r="CK1970" s="513" t="str">
        <f t="shared" si="1896"/>
        <v/>
      </c>
      <c r="CL1970" s="513" t="str">
        <f t="shared" si="1897"/>
        <v/>
      </c>
      <c r="CM1970" s="513"/>
      <c r="CN1970" s="244"/>
      <c r="CO1970" s="244"/>
      <c r="CR1970" s="822">
        <f t="shared" si="1898"/>
        <v>0</v>
      </c>
      <c r="CS1970" s="822">
        <f t="shared" si="1899"/>
        <v>0</v>
      </c>
      <c r="CT1970" s="823">
        <f t="shared" si="1900"/>
        <v>0</v>
      </c>
      <c r="CU1970" s="817">
        <f t="shared" si="1901"/>
        <v>0</v>
      </c>
      <c r="CV1970" s="817">
        <f t="shared" si="1902"/>
        <v>0</v>
      </c>
      <c r="CW1970" s="817">
        <f t="shared" si="1903"/>
        <v>0</v>
      </c>
      <c r="CX1970" s="817">
        <f t="shared" si="1904"/>
        <v>0</v>
      </c>
      <c r="CY1970" s="817"/>
      <c r="CZ1970" s="817">
        <f t="shared" si="1905"/>
        <v>0</v>
      </c>
      <c r="DA1970" s="817">
        <f t="shared" si="1906"/>
        <v>0</v>
      </c>
      <c r="DB1970" s="817"/>
      <c r="DC1970" s="244"/>
      <c r="DD1970" s="244"/>
    </row>
    <row r="1971" spans="1:108">
      <c r="A1971" s="388">
        <v>1703072</v>
      </c>
      <c r="B1971" s="419" t="s">
        <v>3041</v>
      </c>
      <c r="C1971" s="57">
        <f t="shared" si="1844"/>
        <v>0</v>
      </c>
      <c r="D1971" s="478"/>
      <c r="E1971" s="145"/>
      <c r="F1971" s="146"/>
      <c r="G1971" s="280"/>
      <c r="H1971" s="164">
        <f t="shared" si="1824"/>
        <v>0</v>
      </c>
      <c r="I1971" s="58"/>
      <c r="J1971" s="148"/>
      <c r="K1971" s="59"/>
      <c r="L1971" s="110"/>
      <c r="M1971" s="148"/>
      <c r="N1971" s="111"/>
      <c r="O1971" s="175">
        <f t="shared" si="1845"/>
        <v>0</v>
      </c>
      <c r="P1971" s="110"/>
      <c r="Q1971" s="111"/>
      <c r="R1971" s="175">
        <f t="shared" si="1846"/>
        <v>0</v>
      </c>
      <c r="S1971" s="110"/>
      <c r="T1971" s="111"/>
      <c r="U1971" s="175">
        <f t="shared" si="1847"/>
        <v>0</v>
      </c>
      <c r="V1971" s="110"/>
      <c r="W1971" s="111"/>
      <c r="X1971" s="175">
        <f t="shared" si="1848"/>
        <v>0</v>
      </c>
      <c r="Y1971" s="110"/>
      <c r="Z1971" s="282"/>
      <c r="AA1971" s="58"/>
      <c r="AB1971" s="148"/>
      <c r="AC1971" s="111"/>
      <c r="AD1971" s="58"/>
      <c r="AE1971" s="148"/>
      <c r="AF1971" s="59"/>
      <c r="AG1971" s="60"/>
      <c r="AH1971" s="58"/>
      <c r="AI1971" s="59"/>
      <c r="AJ1971" s="60"/>
      <c r="AK1971" s="81"/>
      <c r="AL1971" s="271"/>
      <c r="AM1971" s="271"/>
      <c r="AN1971" s="271"/>
      <c r="AO1971" s="855" t="str">
        <f t="shared" si="1888"/>
        <v/>
      </c>
      <c r="BE1971" s="244"/>
      <c r="BF1971" s="244"/>
      <c r="BG1971" s="244"/>
      <c r="BH1971" s="244"/>
      <c r="CC1971" s="513" t="str">
        <f t="shared" si="1889"/>
        <v/>
      </c>
      <c r="CD1971" s="513" t="str">
        <f t="shared" si="1890"/>
        <v/>
      </c>
      <c r="CE1971" s="513" t="str">
        <f t="shared" si="1891"/>
        <v/>
      </c>
      <c r="CF1971" s="513" t="str">
        <f t="shared" si="1892"/>
        <v/>
      </c>
      <c r="CG1971" s="513" t="str">
        <f t="shared" si="1893"/>
        <v/>
      </c>
      <c r="CH1971" s="513" t="str">
        <f t="shared" si="1894"/>
        <v/>
      </c>
      <c r="CI1971" s="513" t="str">
        <f t="shared" si="1895"/>
        <v/>
      </c>
      <c r="CJ1971" s="513"/>
      <c r="CK1971" s="513" t="str">
        <f t="shared" si="1896"/>
        <v/>
      </c>
      <c r="CL1971" s="513" t="str">
        <f t="shared" si="1897"/>
        <v/>
      </c>
      <c r="CM1971" s="513"/>
      <c r="CN1971" s="244"/>
      <c r="CO1971" s="244"/>
      <c r="CR1971" s="822">
        <f t="shared" si="1898"/>
        <v>0</v>
      </c>
      <c r="CS1971" s="822">
        <f t="shared" si="1899"/>
        <v>0</v>
      </c>
      <c r="CT1971" s="823">
        <f t="shared" si="1900"/>
        <v>0</v>
      </c>
      <c r="CU1971" s="817">
        <f t="shared" si="1901"/>
        <v>0</v>
      </c>
      <c r="CV1971" s="817">
        <f t="shared" si="1902"/>
        <v>0</v>
      </c>
      <c r="CW1971" s="817">
        <f t="shared" si="1903"/>
        <v>0</v>
      </c>
      <c r="CX1971" s="817">
        <f t="shared" si="1904"/>
        <v>0</v>
      </c>
      <c r="CY1971" s="817"/>
      <c r="CZ1971" s="817">
        <f t="shared" si="1905"/>
        <v>0</v>
      </c>
      <c r="DA1971" s="817">
        <f t="shared" si="1906"/>
        <v>0</v>
      </c>
      <c r="DB1971" s="817"/>
      <c r="DC1971" s="244"/>
      <c r="DD1971" s="244"/>
    </row>
    <row r="1972" spans="1:108">
      <c r="A1972" s="388">
        <v>1703073</v>
      </c>
      <c r="B1972" s="419" t="s">
        <v>3042</v>
      </c>
      <c r="C1972" s="57">
        <f t="shared" si="1844"/>
        <v>0</v>
      </c>
      <c r="D1972" s="478"/>
      <c r="E1972" s="145"/>
      <c r="F1972" s="146"/>
      <c r="G1972" s="280"/>
      <c r="H1972" s="164">
        <f t="shared" si="1824"/>
        <v>0</v>
      </c>
      <c r="I1972" s="58"/>
      <c r="J1972" s="148"/>
      <c r="K1972" s="59"/>
      <c r="L1972" s="110"/>
      <c r="M1972" s="148"/>
      <c r="N1972" s="111"/>
      <c r="O1972" s="175">
        <f t="shared" si="1845"/>
        <v>0</v>
      </c>
      <c r="P1972" s="110"/>
      <c r="Q1972" s="111"/>
      <c r="R1972" s="175">
        <f t="shared" si="1846"/>
        <v>0</v>
      </c>
      <c r="S1972" s="110"/>
      <c r="T1972" s="111"/>
      <c r="U1972" s="175">
        <f t="shared" si="1847"/>
        <v>0</v>
      </c>
      <c r="V1972" s="110"/>
      <c r="W1972" s="111"/>
      <c r="X1972" s="175">
        <f t="shared" si="1848"/>
        <v>0</v>
      </c>
      <c r="Y1972" s="110"/>
      <c r="Z1972" s="282"/>
      <c r="AA1972" s="58"/>
      <c r="AB1972" s="148"/>
      <c r="AC1972" s="111"/>
      <c r="AD1972" s="58"/>
      <c r="AE1972" s="148"/>
      <c r="AF1972" s="59"/>
      <c r="AG1972" s="60"/>
      <c r="AH1972" s="58"/>
      <c r="AI1972" s="59"/>
      <c r="AJ1972" s="60"/>
      <c r="AK1972" s="81"/>
      <c r="AL1972" s="271"/>
      <c r="AM1972" s="271"/>
      <c r="AN1972" s="271"/>
      <c r="AO1972" s="855" t="str">
        <f t="shared" si="1888"/>
        <v/>
      </c>
      <c r="BE1972" s="244"/>
      <c r="BF1972" s="244"/>
      <c r="BG1972" s="244"/>
      <c r="BH1972" s="244"/>
      <c r="CC1972" s="513" t="str">
        <f t="shared" si="1889"/>
        <v/>
      </c>
      <c r="CD1972" s="513" t="str">
        <f t="shared" si="1890"/>
        <v/>
      </c>
      <c r="CE1972" s="513" t="str">
        <f t="shared" si="1891"/>
        <v/>
      </c>
      <c r="CF1972" s="513" t="str">
        <f t="shared" si="1892"/>
        <v/>
      </c>
      <c r="CG1972" s="513" t="str">
        <f t="shared" si="1893"/>
        <v/>
      </c>
      <c r="CH1972" s="513" t="str">
        <f t="shared" si="1894"/>
        <v/>
      </c>
      <c r="CI1972" s="513" t="str">
        <f t="shared" si="1895"/>
        <v/>
      </c>
      <c r="CJ1972" s="513"/>
      <c r="CK1972" s="513" t="str">
        <f t="shared" si="1896"/>
        <v/>
      </c>
      <c r="CL1972" s="513" t="str">
        <f t="shared" si="1897"/>
        <v/>
      </c>
      <c r="CM1972" s="513"/>
      <c r="CN1972" s="244"/>
      <c r="CO1972" s="244"/>
      <c r="CR1972" s="822">
        <f t="shared" si="1898"/>
        <v>0</v>
      </c>
      <c r="CS1972" s="822">
        <f t="shared" si="1899"/>
        <v>0</v>
      </c>
      <c r="CT1972" s="823">
        <f t="shared" si="1900"/>
        <v>0</v>
      </c>
      <c r="CU1972" s="817">
        <f t="shared" si="1901"/>
        <v>0</v>
      </c>
      <c r="CV1972" s="817">
        <f t="shared" si="1902"/>
        <v>0</v>
      </c>
      <c r="CW1972" s="817">
        <f t="shared" si="1903"/>
        <v>0</v>
      </c>
      <c r="CX1972" s="817">
        <f t="shared" si="1904"/>
        <v>0</v>
      </c>
      <c r="CY1972" s="817"/>
      <c r="CZ1972" s="817">
        <f t="shared" si="1905"/>
        <v>0</v>
      </c>
      <c r="DA1972" s="817">
        <f t="shared" si="1906"/>
        <v>0</v>
      </c>
      <c r="DB1972" s="817"/>
      <c r="DC1972" s="244"/>
      <c r="DD1972" s="244"/>
    </row>
    <row r="1973" spans="1:108" ht="52.5">
      <c r="A1973" s="388">
        <v>1703061</v>
      </c>
      <c r="B1973" s="419" t="s">
        <v>3043</v>
      </c>
      <c r="C1973" s="57">
        <f t="shared" si="1844"/>
        <v>0</v>
      </c>
      <c r="D1973" s="478"/>
      <c r="E1973" s="145"/>
      <c r="F1973" s="146"/>
      <c r="G1973" s="280"/>
      <c r="H1973" s="164">
        <f t="shared" si="1824"/>
        <v>0</v>
      </c>
      <c r="I1973" s="58"/>
      <c r="J1973" s="148"/>
      <c r="K1973" s="59"/>
      <c r="L1973" s="110"/>
      <c r="M1973" s="148"/>
      <c r="N1973" s="111"/>
      <c r="O1973" s="175">
        <f t="shared" si="1845"/>
        <v>0</v>
      </c>
      <c r="P1973" s="110"/>
      <c r="Q1973" s="111"/>
      <c r="R1973" s="175">
        <f t="shared" si="1846"/>
        <v>0</v>
      </c>
      <c r="S1973" s="110"/>
      <c r="T1973" s="111"/>
      <c r="U1973" s="175">
        <f t="shared" si="1847"/>
        <v>0</v>
      </c>
      <c r="V1973" s="110"/>
      <c r="W1973" s="111"/>
      <c r="X1973" s="175">
        <f t="shared" si="1848"/>
        <v>0</v>
      </c>
      <c r="Y1973" s="110"/>
      <c r="Z1973" s="282"/>
      <c r="AA1973" s="58"/>
      <c r="AB1973" s="148"/>
      <c r="AC1973" s="111"/>
      <c r="AD1973" s="58"/>
      <c r="AE1973" s="148"/>
      <c r="AF1973" s="59"/>
      <c r="AG1973" s="60"/>
      <c r="AH1973" s="58"/>
      <c r="AI1973" s="59"/>
      <c r="AJ1973" s="60"/>
      <c r="AK1973" s="81"/>
      <c r="AL1973" s="271"/>
      <c r="AM1973" s="271"/>
      <c r="AN1973" s="271"/>
      <c r="AO1973" s="855" t="str">
        <f t="shared" si="1888"/>
        <v/>
      </c>
      <c r="BE1973" s="244"/>
      <c r="BF1973" s="244"/>
      <c r="BG1973" s="244"/>
      <c r="BH1973" s="244"/>
      <c r="CC1973" s="513" t="str">
        <f t="shared" si="1889"/>
        <v/>
      </c>
      <c r="CD1973" s="513" t="str">
        <f t="shared" si="1890"/>
        <v/>
      </c>
      <c r="CE1973" s="513" t="str">
        <f t="shared" si="1891"/>
        <v/>
      </c>
      <c r="CF1973" s="513" t="str">
        <f t="shared" si="1892"/>
        <v/>
      </c>
      <c r="CG1973" s="513" t="str">
        <f t="shared" si="1893"/>
        <v/>
      </c>
      <c r="CH1973" s="513" t="str">
        <f t="shared" si="1894"/>
        <v/>
      </c>
      <c r="CI1973" s="513" t="str">
        <f t="shared" si="1895"/>
        <v/>
      </c>
      <c r="CJ1973" s="513"/>
      <c r="CK1973" s="513" t="str">
        <f t="shared" si="1896"/>
        <v/>
      </c>
      <c r="CL1973" s="513" t="str">
        <f t="shared" si="1897"/>
        <v/>
      </c>
      <c r="CM1973" s="513"/>
      <c r="CN1973" s="244"/>
      <c r="CO1973" s="244"/>
      <c r="CR1973" s="822">
        <f t="shared" si="1898"/>
        <v>0</v>
      </c>
      <c r="CS1973" s="822">
        <f t="shared" si="1899"/>
        <v>0</v>
      </c>
      <c r="CT1973" s="823">
        <f t="shared" si="1900"/>
        <v>0</v>
      </c>
      <c r="CU1973" s="817">
        <f t="shared" si="1901"/>
        <v>0</v>
      </c>
      <c r="CV1973" s="817">
        <f t="shared" si="1902"/>
        <v>0</v>
      </c>
      <c r="CW1973" s="817">
        <f t="shared" si="1903"/>
        <v>0</v>
      </c>
      <c r="CX1973" s="817">
        <f t="shared" si="1904"/>
        <v>0</v>
      </c>
      <c r="CY1973" s="817"/>
      <c r="CZ1973" s="817">
        <f t="shared" si="1905"/>
        <v>0</v>
      </c>
      <c r="DA1973" s="817">
        <f t="shared" si="1906"/>
        <v>0</v>
      </c>
      <c r="DB1973" s="817"/>
      <c r="DC1973" s="244"/>
      <c r="DD1973" s="244"/>
    </row>
    <row r="1974" spans="1:108" ht="31.5">
      <c r="A1974" s="388">
        <v>1703062</v>
      </c>
      <c r="B1974" s="419" t="s">
        <v>3044</v>
      </c>
      <c r="C1974" s="57">
        <f t="shared" si="1844"/>
        <v>0</v>
      </c>
      <c r="D1974" s="478"/>
      <c r="E1974" s="145"/>
      <c r="F1974" s="146"/>
      <c r="G1974" s="280"/>
      <c r="H1974" s="164">
        <f t="shared" si="1824"/>
        <v>0</v>
      </c>
      <c r="I1974" s="58"/>
      <c r="J1974" s="148"/>
      <c r="K1974" s="59"/>
      <c r="L1974" s="110"/>
      <c r="M1974" s="148"/>
      <c r="N1974" s="111"/>
      <c r="O1974" s="175">
        <f t="shared" si="1845"/>
        <v>0</v>
      </c>
      <c r="P1974" s="110"/>
      <c r="Q1974" s="111"/>
      <c r="R1974" s="175">
        <f t="shared" si="1846"/>
        <v>0</v>
      </c>
      <c r="S1974" s="110"/>
      <c r="T1974" s="111"/>
      <c r="U1974" s="175">
        <f t="shared" si="1847"/>
        <v>0</v>
      </c>
      <c r="V1974" s="110"/>
      <c r="W1974" s="111"/>
      <c r="X1974" s="175">
        <f t="shared" si="1848"/>
        <v>0</v>
      </c>
      <c r="Y1974" s="110"/>
      <c r="Z1974" s="282"/>
      <c r="AA1974" s="58"/>
      <c r="AB1974" s="148"/>
      <c r="AC1974" s="111"/>
      <c r="AD1974" s="58"/>
      <c r="AE1974" s="148"/>
      <c r="AF1974" s="59"/>
      <c r="AG1974" s="60"/>
      <c r="AH1974" s="58"/>
      <c r="AI1974" s="59"/>
      <c r="AJ1974" s="60"/>
      <c r="AK1974" s="81"/>
      <c r="AL1974" s="271"/>
      <c r="AM1974" s="271"/>
      <c r="AN1974" s="271"/>
      <c r="AO1974" s="855" t="str">
        <f t="shared" si="1888"/>
        <v/>
      </c>
      <c r="BE1974" s="244"/>
      <c r="BF1974" s="244"/>
      <c r="BG1974" s="244"/>
      <c r="BH1974" s="244"/>
      <c r="CC1974" s="513" t="str">
        <f t="shared" si="1889"/>
        <v/>
      </c>
      <c r="CD1974" s="513" t="str">
        <f t="shared" si="1890"/>
        <v/>
      </c>
      <c r="CE1974" s="513" t="str">
        <f t="shared" si="1891"/>
        <v/>
      </c>
      <c r="CF1974" s="513" t="str">
        <f t="shared" si="1892"/>
        <v/>
      </c>
      <c r="CG1974" s="513" t="str">
        <f t="shared" si="1893"/>
        <v/>
      </c>
      <c r="CH1974" s="513" t="str">
        <f t="shared" si="1894"/>
        <v/>
      </c>
      <c r="CI1974" s="513" t="str">
        <f t="shared" si="1895"/>
        <v/>
      </c>
      <c r="CJ1974" s="513"/>
      <c r="CK1974" s="513" t="str">
        <f t="shared" si="1896"/>
        <v/>
      </c>
      <c r="CL1974" s="513" t="str">
        <f t="shared" si="1897"/>
        <v/>
      </c>
      <c r="CM1974" s="513"/>
      <c r="CN1974" s="244"/>
      <c r="CO1974" s="244"/>
      <c r="CR1974" s="822">
        <f t="shared" si="1898"/>
        <v>0</v>
      </c>
      <c r="CS1974" s="822">
        <f t="shared" si="1899"/>
        <v>0</v>
      </c>
      <c r="CT1974" s="823">
        <f t="shared" si="1900"/>
        <v>0</v>
      </c>
      <c r="CU1974" s="817">
        <f t="shared" si="1901"/>
        <v>0</v>
      </c>
      <c r="CV1974" s="817">
        <f t="shared" si="1902"/>
        <v>0</v>
      </c>
      <c r="CW1974" s="817">
        <f t="shared" si="1903"/>
        <v>0</v>
      </c>
      <c r="CX1974" s="817">
        <f t="shared" si="1904"/>
        <v>0</v>
      </c>
      <c r="CY1974" s="817"/>
      <c r="CZ1974" s="817">
        <f t="shared" si="1905"/>
        <v>0</v>
      </c>
      <c r="DA1974" s="817">
        <f t="shared" si="1906"/>
        <v>0</v>
      </c>
      <c r="DB1974" s="817"/>
      <c r="DC1974" s="244"/>
      <c r="DD1974" s="244"/>
    </row>
    <row r="1975" spans="1:108" ht="21">
      <c r="A1975" s="388">
        <v>1703063</v>
      </c>
      <c r="B1975" s="419" t="s">
        <v>3045</v>
      </c>
      <c r="C1975" s="57">
        <f t="shared" si="1844"/>
        <v>0</v>
      </c>
      <c r="D1975" s="478"/>
      <c r="E1975" s="145"/>
      <c r="F1975" s="146"/>
      <c r="G1975" s="280"/>
      <c r="H1975" s="164">
        <f>+I1975+J1975</f>
        <v>0</v>
      </c>
      <c r="I1975" s="58"/>
      <c r="J1975" s="148"/>
      <c r="K1975" s="59"/>
      <c r="L1975" s="110"/>
      <c r="M1975" s="148"/>
      <c r="N1975" s="111"/>
      <c r="O1975" s="175">
        <f t="shared" si="1845"/>
        <v>0</v>
      </c>
      <c r="P1975" s="110"/>
      <c r="Q1975" s="111"/>
      <c r="R1975" s="175">
        <f t="shared" si="1846"/>
        <v>0</v>
      </c>
      <c r="S1975" s="110"/>
      <c r="T1975" s="111"/>
      <c r="U1975" s="175">
        <f t="shared" si="1847"/>
        <v>0</v>
      </c>
      <c r="V1975" s="110"/>
      <c r="W1975" s="111"/>
      <c r="X1975" s="175">
        <f t="shared" si="1848"/>
        <v>0</v>
      </c>
      <c r="Y1975" s="110"/>
      <c r="Z1975" s="282"/>
      <c r="AA1975" s="58"/>
      <c r="AB1975" s="148"/>
      <c r="AC1975" s="111"/>
      <c r="AD1975" s="58"/>
      <c r="AE1975" s="148"/>
      <c r="AF1975" s="59"/>
      <c r="AG1975" s="60"/>
      <c r="AH1975" s="58"/>
      <c r="AI1975" s="59"/>
      <c r="AJ1975" s="60"/>
      <c r="AK1975" s="81"/>
      <c r="AL1975" s="271"/>
      <c r="AM1975" s="271"/>
      <c r="AN1975" s="271"/>
      <c r="AO1975" s="855" t="str">
        <f t="shared" si="1888"/>
        <v/>
      </c>
      <c r="BE1975" s="244"/>
      <c r="BF1975" s="244"/>
      <c r="BG1975" s="244"/>
      <c r="BH1975" s="244"/>
      <c r="CC1975" s="513" t="str">
        <f t="shared" si="1889"/>
        <v/>
      </c>
      <c r="CD1975" s="513" t="str">
        <f t="shared" si="1890"/>
        <v/>
      </c>
      <c r="CE1975" s="513" t="str">
        <f t="shared" si="1891"/>
        <v/>
      </c>
      <c r="CF1975" s="513" t="str">
        <f t="shared" si="1892"/>
        <v/>
      </c>
      <c r="CG1975" s="513" t="str">
        <f t="shared" si="1893"/>
        <v/>
      </c>
      <c r="CH1975" s="513" t="str">
        <f t="shared" si="1894"/>
        <v/>
      </c>
      <c r="CI1975" s="513" t="str">
        <f t="shared" si="1895"/>
        <v/>
      </c>
      <c r="CJ1975" s="513"/>
      <c r="CK1975" s="513" t="str">
        <f t="shared" si="1896"/>
        <v/>
      </c>
      <c r="CL1975" s="513" t="str">
        <f t="shared" si="1897"/>
        <v/>
      </c>
      <c r="CM1975" s="513"/>
      <c r="CN1975" s="244"/>
      <c r="CO1975" s="244"/>
      <c r="CR1975" s="822">
        <f t="shared" si="1898"/>
        <v>0</v>
      </c>
      <c r="CS1975" s="822">
        <f t="shared" si="1899"/>
        <v>0</v>
      </c>
      <c r="CT1975" s="823">
        <f t="shared" si="1900"/>
        <v>0</v>
      </c>
      <c r="CU1975" s="817">
        <f t="shared" si="1901"/>
        <v>0</v>
      </c>
      <c r="CV1975" s="817">
        <f t="shared" si="1902"/>
        <v>0</v>
      </c>
      <c r="CW1975" s="817">
        <f t="shared" si="1903"/>
        <v>0</v>
      </c>
      <c r="CX1975" s="817">
        <f t="shared" si="1904"/>
        <v>0</v>
      </c>
      <c r="CY1975" s="817"/>
      <c r="CZ1975" s="817">
        <f t="shared" si="1905"/>
        <v>0</v>
      </c>
      <c r="DA1975" s="817">
        <f t="shared" si="1906"/>
        <v>0</v>
      </c>
      <c r="DB1975" s="817"/>
      <c r="DC1975" s="244"/>
      <c r="DD1975" s="244"/>
    </row>
    <row r="1976" spans="1:108">
      <c r="A1976" s="379" t="s">
        <v>3046</v>
      </c>
      <c r="B1976" s="419" t="s">
        <v>3047</v>
      </c>
      <c r="C1976" s="57">
        <f>SUM(I1976:N1976)</f>
        <v>0</v>
      </c>
      <c r="D1976" s="478"/>
      <c r="E1976" s="145"/>
      <c r="F1976" s="146"/>
      <c r="G1976" s="280"/>
      <c r="H1976" s="164">
        <f>+I1976+J1976</f>
        <v>0</v>
      </c>
      <c r="I1976" s="58"/>
      <c r="J1976" s="148"/>
      <c r="K1976" s="59"/>
      <c r="L1976" s="110"/>
      <c r="M1976" s="148"/>
      <c r="N1976" s="111"/>
      <c r="O1976" s="175">
        <f>SUM(P1976:Q1976)</f>
        <v>0</v>
      </c>
      <c r="P1976" s="110"/>
      <c r="Q1976" s="111"/>
      <c r="R1976" s="175">
        <f t="shared" ref="R1976:R1977" si="1907">SUM(S1976:T1976)</f>
        <v>0</v>
      </c>
      <c r="S1976" s="110"/>
      <c r="T1976" s="111"/>
      <c r="U1976" s="175">
        <f t="shared" ref="U1976:U1977" si="1908">SUM(V1976:W1976)</f>
        <v>0</v>
      </c>
      <c r="V1976" s="110"/>
      <c r="W1976" s="111"/>
      <c r="X1976" s="175">
        <f t="shared" ref="X1976:X1977" si="1909">SUM(Y1976:Z1976)</f>
        <v>0</v>
      </c>
      <c r="Y1976" s="110"/>
      <c r="Z1976" s="282"/>
      <c r="AA1976" s="58"/>
      <c r="AB1976" s="148"/>
      <c r="AC1976" s="111"/>
      <c r="AD1976" s="58"/>
      <c r="AE1976" s="148"/>
      <c r="AF1976" s="59"/>
      <c r="AG1976" s="60"/>
      <c r="AH1976" s="58"/>
      <c r="AI1976" s="59"/>
      <c r="AJ1976" s="60"/>
      <c r="AK1976" s="81"/>
      <c r="AL1976" s="271"/>
      <c r="AM1976" s="271"/>
      <c r="AN1976" s="271"/>
      <c r="AO1976" s="855" t="str">
        <f t="shared" si="1888"/>
        <v/>
      </c>
      <c r="BE1976" s="244"/>
      <c r="BF1976" s="244"/>
      <c r="BG1976" s="244"/>
      <c r="BH1976" s="244"/>
      <c r="CC1976" s="513" t="str">
        <f t="shared" si="1889"/>
        <v/>
      </c>
      <c r="CD1976" s="513" t="str">
        <f t="shared" si="1890"/>
        <v/>
      </c>
      <c r="CE1976" s="513" t="str">
        <f t="shared" si="1891"/>
        <v/>
      </c>
      <c r="CF1976" s="513" t="str">
        <f t="shared" si="1892"/>
        <v/>
      </c>
      <c r="CG1976" s="513" t="str">
        <f t="shared" si="1893"/>
        <v/>
      </c>
      <c r="CH1976" s="513" t="str">
        <f t="shared" si="1894"/>
        <v/>
      </c>
      <c r="CI1976" s="513" t="str">
        <f t="shared" si="1895"/>
        <v/>
      </c>
      <c r="CJ1976" s="513"/>
      <c r="CK1976" s="513" t="str">
        <f t="shared" si="1896"/>
        <v/>
      </c>
      <c r="CL1976" s="513" t="str">
        <f t="shared" si="1897"/>
        <v/>
      </c>
      <c r="CM1976" s="513"/>
      <c r="CN1976" s="244"/>
      <c r="CO1976" s="244"/>
      <c r="CR1976" s="822">
        <f t="shared" si="1898"/>
        <v>0</v>
      </c>
      <c r="CS1976" s="822">
        <f t="shared" si="1899"/>
        <v>0</v>
      </c>
      <c r="CT1976" s="823">
        <f t="shared" si="1900"/>
        <v>0</v>
      </c>
      <c r="CU1976" s="817">
        <f t="shared" si="1901"/>
        <v>0</v>
      </c>
      <c r="CV1976" s="817">
        <f t="shared" si="1902"/>
        <v>0</v>
      </c>
      <c r="CW1976" s="817">
        <f t="shared" si="1903"/>
        <v>0</v>
      </c>
      <c r="CX1976" s="817">
        <f t="shared" si="1904"/>
        <v>0</v>
      </c>
      <c r="CY1976" s="817"/>
      <c r="CZ1976" s="817">
        <f t="shared" si="1905"/>
        <v>0</v>
      </c>
      <c r="DA1976" s="817">
        <f t="shared" si="1906"/>
        <v>0</v>
      </c>
      <c r="DB1976" s="817"/>
      <c r="DC1976" s="244"/>
      <c r="DD1976" s="244"/>
    </row>
    <row r="1977" spans="1:108">
      <c r="A1977" s="490" t="s">
        <v>3048</v>
      </c>
      <c r="B1977" s="419" t="s">
        <v>3049</v>
      </c>
      <c r="C1977" s="57">
        <f t="shared" ref="C1977:C1978" si="1910">SUM(I1977:N1977)</f>
        <v>0</v>
      </c>
      <c r="D1977" s="478"/>
      <c r="E1977" s="145"/>
      <c r="F1977" s="146"/>
      <c r="G1977" s="280"/>
      <c r="H1977" s="164">
        <f t="shared" ref="H1977:H1978" si="1911">+I1977+J1977</f>
        <v>0</v>
      </c>
      <c r="I1977" s="58"/>
      <c r="J1977" s="148"/>
      <c r="K1977" s="59"/>
      <c r="L1977" s="110"/>
      <c r="M1977" s="148"/>
      <c r="N1977" s="111"/>
      <c r="O1977" s="175">
        <f t="shared" ref="O1977" si="1912">SUM(P1977:Q1977)</f>
        <v>0</v>
      </c>
      <c r="P1977" s="110"/>
      <c r="Q1977" s="111"/>
      <c r="R1977" s="175">
        <f t="shared" si="1907"/>
        <v>0</v>
      </c>
      <c r="S1977" s="110"/>
      <c r="T1977" s="111"/>
      <c r="U1977" s="175">
        <f t="shared" si="1908"/>
        <v>0</v>
      </c>
      <c r="V1977" s="110"/>
      <c r="W1977" s="111"/>
      <c r="X1977" s="175">
        <f t="shared" si="1909"/>
        <v>0</v>
      </c>
      <c r="Y1977" s="110"/>
      <c r="Z1977" s="282"/>
      <c r="AA1977" s="58"/>
      <c r="AB1977" s="148"/>
      <c r="AC1977" s="111"/>
      <c r="AD1977" s="58"/>
      <c r="AE1977" s="148"/>
      <c r="AF1977" s="59"/>
      <c r="AG1977" s="60"/>
      <c r="AH1977" s="58"/>
      <c r="AI1977" s="59"/>
      <c r="AJ1977" s="60"/>
      <c r="AK1977" s="81"/>
      <c r="AL1977" s="271"/>
      <c r="AM1977" s="271"/>
      <c r="AN1977" s="271"/>
      <c r="AO1977" s="855" t="str">
        <f t="shared" si="1888"/>
        <v/>
      </c>
      <c r="BE1977" s="244"/>
      <c r="BF1977" s="244"/>
      <c r="BG1977" s="244"/>
      <c r="BH1977" s="244"/>
      <c r="CC1977" s="513" t="str">
        <f t="shared" si="1889"/>
        <v/>
      </c>
      <c r="CD1977" s="513" t="str">
        <f t="shared" si="1890"/>
        <v/>
      </c>
      <c r="CE1977" s="513" t="str">
        <f t="shared" si="1891"/>
        <v/>
      </c>
      <c r="CF1977" s="513" t="str">
        <f t="shared" si="1892"/>
        <v/>
      </c>
      <c r="CG1977" s="513" t="str">
        <f t="shared" si="1893"/>
        <v/>
      </c>
      <c r="CH1977" s="513" t="str">
        <f t="shared" si="1894"/>
        <v/>
      </c>
      <c r="CI1977" s="513" t="str">
        <f t="shared" si="1895"/>
        <v/>
      </c>
      <c r="CJ1977" s="513"/>
      <c r="CK1977" s="513" t="str">
        <f t="shared" si="1896"/>
        <v/>
      </c>
      <c r="CL1977" s="513" t="str">
        <f t="shared" si="1897"/>
        <v/>
      </c>
      <c r="CM1977" s="513"/>
      <c r="CN1977" s="244"/>
      <c r="CO1977" s="244"/>
      <c r="CR1977" s="822">
        <f t="shared" si="1898"/>
        <v>0</v>
      </c>
      <c r="CS1977" s="822">
        <f t="shared" si="1899"/>
        <v>0</v>
      </c>
      <c r="CT1977" s="823">
        <f t="shared" si="1900"/>
        <v>0</v>
      </c>
      <c r="CU1977" s="817">
        <f t="shared" si="1901"/>
        <v>0</v>
      </c>
      <c r="CV1977" s="817">
        <f t="shared" si="1902"/>
        <v>0</v>
      </c>
      <c r="CW1977" s="817">
        <f t="shared" si="1903"/>
        <v>0</v>
      </c>
      <c r="CX1977" s="817">
        <f t="shared" si="1904"/>
        <v>0</v>
      </c>
      <c r="CY1977" s="817"/>
      <c r="CZ1977" s="817">
        <f t="shared" si="1905"/>
        <v>0</v>
      </c>
      <c r="DA1977" s="817">
        <f t="shared" si="1906"/>
        <v>0</v>
      </c>
      <c r="DB1977" s="817"/>
      <c r="DC1977" s="244"/>
      <c r="DD1977" s="244"/>
    </row>
    <row r="1978" spans="1:108">
      <c r="A1978" s="491"/>
      <c r="B1978" s="420" t="s">
        <v>3050</v>
      </c>
      <c r="C1978" s="77">
        <f t="shared" si="1910"/>
        <v>0</v>
      </c>
      <c r="D1978" s="480"/>
      <c r="E1978" s="152"/>
      <c r="F1978" s="153"/>
      <c r="G1978" s="284"/>
      <c r="H1978" s="322">
        <f t="shared" si="1911"/>
        <v>0</v>
      </c>
      <c r="I1978" s="78"/>
      <c r="J1978" s="155"/>
      <c r="K1978" s="79"/>
      <c r="L1978" s="156"/>
      <c r="M1978" s="155"/>
      <c r="N1978" s="157"/>
      <c r="O1978" s="189"/>
      <c r="P1978" s="193"/>
      <c r="Q1978" s="328"/>
      <c r="R1978" s="189"/>
      <c r="S1978" s="193"/>
      <c r="T1978" s="328"/>
      <c r="U1978" s="189"/>
      <c r="V1978" s="193"/>
      <c r="W1978" s="328"/>
      <c r="X1978" s="189"/>
      <c r="Y1978" s="193"/>
      <c r="Z1978" s="178"/>
      <c r="AA1978" s="78"/>
      <c r="AB1978" s="155"/>
      <c r="AC1978" s="157"/>
      <c r="AD1978" s="78"/>
      <c r="AE1978" s="155"/>
      <c r="AF1978" s="79"/>
      <c r="AG1978" s="80"/>
      <c r="AH1978" s="78"/>
      <c r="AI1978" s="79"/>
      <c r="AJ1978" s="80"/>
      <c r="AK1978" s="78"/>
      <c r="AL1978" s="157"/>
      <c r="AM1978" s="157"/>
      <c r="AN1978" s="157"/>
      <c r="AO1978" s="855" t="str">
        <f t="shared" si="1888"/>
        <v/>
      </c>
      <c r="BE1978" s="244"/>
      <c r="BF1978" s="244"/>
      <c r="BG1978" s="244"/>
      <c r="BH1978" s="244"/>
      <c r="CC1978" s="513" t="str">
        <f t="shared" si="1889"/>
        <v/>
      </c>
      <c r="CD1978" s="513" t="str">
        <f t="shared" si="1890"/>
        <v/>
      </c>
      <c r="CE1978" s="513" t="str">
        <f t="shared" si="1891"/>
        <v/>
      </c>
      <c r="CF1978" s="513" t="str">
        <f t="shared" si="1892"/>
        <v/>
      </c>
      <c r="CG1978" s="513" t="str">
        <f t="shared" si="1893"/>
        <v/>
      </c>
      <c r="CH1978" s="513" t="str">
        <f t="shared" si="1894"/>
        <v/>
      </c>
      <c r="CI1978" s="513" t="str">
        <f t="shared" si="1895"/>
        <v/>
      </c>
      <c r="CJ1978" s="513"/>
      <c r="CK1978" s="513" t="str">
        <f t="shared" si="1896"/>
        <v/>
      </c>
      <c r="CL1978" s="513" t="str">
        <f t="shared" si="1897"/>
        <v/>
      </c>
      <c r="CM1978" s="513"/>
      <c r="CN1978" s="513" t="str">
        <f t="shared" ref="CN1978" si="1913">IF(AND($C1978&gt;0,AK1978="")," * No olvide digitar la variable Quirófano Cirugía Mayor. Digite Cero si no tiene.",IF(AK1978&gt;$C1978," *  La variable Quirófano Cirugía Mayor No puede ser mayor al Total.",""))</f>
        <v/>
      </c>
      <c r="CO1978" s="513" t="str">
        <f t="shared" ref="CO1978" si="1914">IF(AND($C1978&gt;0,AL1978="")," * No olvide digitar la variable Asistencia Anestésica. Digite Cero si no tiene.",IF(AL1978&gt;$C1978," *  La variable Asistencia Anestésica No puede ser mayor al Total.",""))</f>
        <v/>
      </c>
      <c r="CR1978" s="822">
        <f t="shared" si="1898"/>
        <v>0</v>
      </c>
      <c r="CS1978" s="822">
        <f t="shared" si="1899"/>
        <v>0</v>
      </c>
      <c r="CT1978" s="823">
        <f t="shared" si="1900"/>
        <v>0</v>
      </c>
      <c r="CU1978" s="817">
        <f t="shared" si="1901"/>
        <v>0</v>
      </c>
      <c r="CV1978" s="817">
        <f t="shared" si="1902"/>
        <v>0</v>
      </c>
      <c r="CW1978" s="817">
        <f t="shared" si="1903"/>
        <v>0</v>
      </c>
      <c r="CX1978" s="817">
        <f t="shared" si="1904"/>
        <v>0</v>
      </c>
      <c r="CY1978" s="817"/>
      <c r="CZ1978" s="817">
        <f t="shared" si="1905"/>
        <v>0</v>
      </c>
      <c r="DA1978" s="817">
        <f t="shared" si="1906"/>
        <v>0</v>
      </c>
      <c r="DB1978" s="817"/>
      <c r="DC1978" s="822">
        <f t="shared" ref="DC1978" si="1915">IF(AND($C1978&gt;0,AK1978=""),1,IF(AK1978&gt;$C1978,1,0))</f>
        <v>0</v>
      </c>
      <c r="DD1978" s="822">
        <f t="shared" ref="DD1978" si="1916">IF(AND($C1978&gt;0,AL1978=""),1,IF(AL1978&gt;$C1978,1,0))</f>
        <v>0</v>
      </c>
    </row>
    <row r="1979" spans="1:108">
      <c r="A1979" s="878" t="s">
        <v>3051</v>
      </c>
      <c r="B1979" s="879"/>
      <c r="C1979" s="92">
        <f>SUM(C1898:C1978)</f>
        <v>0</v>
      </c>
      <c r="D1979" s="484"/>
      <c r="E1979" s="486"/>
      <c r="F1979" s="486"/>
      <c r="G1979" s="492"/>
      <c r="H1979" s="93">
        <f t="shared" ref="H1979:AN1979" si="1917">SUM(H1898:H1978)</f>
        <v>0</v>
      </c>
      <c r="I1979" s="94">
        <f t="shared" si="1917"/>
        <v>0</v>
      </c>
      <c r="J1979" s="99">
        <f t="shared" si="1917"/>
        <v>0</v>
      </c>
      <c r="K1979" s="95">
        <f t="shared" si="1917"/>
        <v>0</v>
      </c>
      <c r="L1979" s="101">
        <f t="shared" si="1917"/>
        <v>0</v>
      </c>
      <c r="M1979" s="99">
        <f t="shared" si="1917"/>
        <v>0</v>
      </c>
      <c r="N1979" s="100">
        <f t="shared" si="1917"/>
        <v>0</v>
      </c>
      <c r="O1979" s="126">
        <f t="shared" si="1917"/>
        <v>0</v>
      </c>
      <c r="P1979" s="101">
        <f t="shared" si="1917"/>
        <v>0</v>
      </c>
      <c r="Q1979" s="100">
        <f t="shared" si="1917"/>
        <v>0</v>
      </c>
      <c r="R1979" s="126">
        <f t="shared" si="1917"/>
        <v>0</v>
      </c>
      <c r="S1979" s="101">
        <f t="shared" si="1917"/>
        <v>0</v>
      </c>
      <c r="T1979" s="100">
        <f t="shared" si="1917"/>
        <v>0</v>
      </c>
      <c r="U1979" s="126">
        <f t="shared" si="1917"/>
        <v>0</v>
      </c>
      <c r="V1979" s="101">
        <f t="shared" si="1917"/>
        <v>0</v>
      </c>
      <c r="W1979" s="100">
        <f t="shared" si="1917"/>
        <v>0</v>
      </c>
      <c r="X1979" s="126">
        <f t="shared" si="1917"/>
        <v>0</v>
      </c>
      <c r="Y1979" s="101">
        <f t="shared" si="1917"/>
        <v>0</v>
      </c>
      <c r="Z1979" s="323">
        <f t="shared" si="1917"/>
        <v>0</v>
      </c>
      <c r="AA1979" s="94">
        <f t="shared" si="1917"/>
        <v>0</v>
      </c>
      <c r="AB1979" s="99">
        <f t="shared" si="1917"/>
        <v>0</v>
      </c>
      <c r="AC1979" s="100">
        <f t="shared" si="1917"/>
        <v>0</v>
      </c>
      <c r="AD1979" s="94">
        <f t="shared" si="1917"/>
        <v>0</v>
      </c>
      <c r="AE1979" s="99">
        <f t="shared" si="1917"/>
        <v>0</v>
      </c>
      <c r="AF1979" s="95">
        <f t="shared" si="1917"/>
        <v>0</v>
      </c>
      <c r="AG1979" s="93">
        <f t="shared" si="1917"/>
        <v>0</v>
      </c>
      <c r="AH1979" s="94">
        <f t="shared" si="1917"/>
        <v>0</v>
      </c>
      <c r="AI1979" s="95">
        <f t="shared" si="1917"/>
        <v>0</v>
      </c>
      <c r="AJ1979" s="93">
        <f t="shared" si="1917"/>
        <v>0</v>
      </c>
      <c r="AK1979" s="94">
        <f t="shared" si="1917"/>
        <v>0</v>
      </c>
      <c r="AL1979" s="100">
        <f t="shared" si="1917"/>
        <v>0</v>
      </c>
      <c r="AM1979" s="100">
        <f t="shared" si="1917"/>
        <v>0</v>
      </c>
      <c r="AN1979" s="100">
        <f t="shared" si="1917"/>
        <v>0</v>
      </c>
      <c r="AO1979" s="854"/>
      <c r="BE1979" s="256"/>
      <c r="BF1979" s="256"/>
      <c r="BG1979" s="256"/>
      <c r="BH1979" s="256"/>
      <c r="CC1979" s="818"/>
      <c r="CD1979" s="818"/>
      <c r="CE1979" s="818"/>
      <c r="CF1979" s="818"/>
      <c r="CG1979" s="818"/>
      <c r="CH1979" s="818"/>
      <c r="CI1979" s="818"/>
      <c r="CJ1979" s="818"/>
      <c r="CK1979" s="818"/>
      <c r="CL1979" s="818"/>
      <c r="CM1979" s="818"/>
      <c r="CN1979" s="256"/>
      <c r="CO1979" s="256"/>
      <c r="CR1979" s="824"/>
      <c r="CS1979" s="824"/>
      <c r="CT1979" s="824"/>
      <c r="CU1979" s="818"/>
      <c r="CV1979" s="818"/>
      <c r="CW1979" s="818"/>
      <c r="CX1979" s="818"/>
      <c r="CY1979" s="818"/>
      <c r="CZ1979" s="818"/>
      <c r="DA1979" s="818"/>
      <c r="DB1979" s="818"/>
      <c r="DC1979" s="256"/>
      <c r="DD1979" s="256"/>
    </row>
    <row r="1980" spans="1:108">
      <c r="A1980" s="881" t="s">
        <v>3052</v>
      </c>
      <c r="B1980" s="879"/>
      <c r="C1980" s="875"/>
      <c r="D1980" s="876"/>
      <c r="E1980" s="876"/>
      <c r="F1980" s="876"/>
      <c r="G1980" s="876"/>
      <c r="H1980" s="876"/>
      <c r="I1980" s="876"/>
      <c r="J1980" s="876"/>
      <c r="K1980" s="876"/>
      <c r="L1980" s="876"/>
      <c r="M1980" s="876"/>
      <c r="N1980" s="876"/>
      <c r="O1980" s="876"/>
      <c r="P1980" s="876"/>
      <c r="Q1980" s="876"/>
      <c r="R1980" s="876"/>
      <c r="S1980" s="876"/>
      <c r="T1980" s="876"/>
      <c r="U1980" s="876"/>
      <c r="V1980" s="876"/>
      <c r="W1980" s="876"/>
      <c r="X1980" s="876"/>
      <c r="Y1980" s="876"/>
      <c r="Z1980" s="876"/>
      <c r="AA1980" s="876"/>
      <c r="AB1980" s="876"/>
      <c r="AC1980" s="876"/>
      <c r="AD1980" s="876"/>
      <c r="AE1980" s="876"/>
      <c r="AF1980" s="876"/>
      <c r="AG1980" s="876"/>
      <c r="AH1980" s="876"/>
      <c r="AI1980" s="876"/>
      <c r="AJ1980" s="876"/>
      <c r="AK1980" s="876"/>
      <c r="AL1980" s="876"/>
      <c r="AM1980" s="876"/>
      <c r="AN1980" s="876"/>
      <c r="AO1980" s="854"/>
      <c r="BE1980" s="256"/>
      <c r="BF1980" s="256"/>
      <c r="BG1980" s="256"/>
      <c r="BH1980" s="256"/>
      <c r="CC1980" s="818"/>
      <c r="CD1980" s="818"/>
      <c r="CE1980" s="818"/>
      <c r="CF1980" s="818"/>
      <c r="CG1980" s="818"/>
      <c r="CH1980" s="818"/>
      <c r="CI1980" s="818"/>
      <c r="CJ1980" s="818"/>
      <c r="CK1980" s="818"/>
      <c r="CL1980" s="818"/>
      <c r="CM1980" s="818"/>
      <c r="CN1980" s="256"/>
      <c r="CO1980" s="256"/>
      <c r="CR1980" s="824"/>
      <c r="CS1980" s="824"/>
      <c r="CT1980" s="824"/>
      <c r="CU1980" s="818"/>
      <c r="CV1980" s="818"/>
      <c r="CW1980" s="818"/>
      <c r="CX1980" s="818"/>
      <c r="CY1980" s="818"/>
      <c r="CZ1980" s="818"/>
      <c r="DA1980" s="818"/>
      <c r="DB1980" s="818"/>
      <c r="DC1980" s="256"/>
      <c r="DD1980" s="256"/>
    </row>
    <row r="1981" spans="1:108">
      <c r="A1981" s="386">
        <v>1704001</v>
      </c>
      <c r="B1981" s="418" t="s">
        <v>3053</v>
      </c>
      <c r="C1981" s="42">
        <f t="shared" ref="C1981:C2044" si="1918">SUM(I1981:N1981)</f>
        <v>0</v>
      </c>
      <c r="D1981" s="477"/>
      <c r="E1981" s="140"/>
      <c r="F1981" s="141"/>
      <c r="G1981" s="276"/>
      <c r="H1981" s="318">
        <f t="shared" ref="H1981:H2044" si="1919">+I1981+J1981</f>
        <v>0</v>
      </c>
      <c r="I1981" s="43"/>
      <c r="J1981" s="143"/>
      <c r="K1981" s="44"/>
      <c r="L1981" s="104"/>
      <c r="M1981" s="143"/>
      <c r="N1981" s="105"/>
      <c r="O1981" s="173">
        <f t="shared" ref="O1981:O2044" si="1920">SUM(P1981:Q1981)</f>
        <v>0</v>
      </c>
      <c r="P1981" s="104"/>
      <c r="Q1981" s="105"/>
      <c r="R1981" s="173">
        <f t="shared" ref="R1981:R2044" si="1921">SUM(S1981:T1981)</f>
        <v>0</v>
      </c>
      <c r="S1981" s="104"/>
      <c r="T1981" s="105"/>
      <c r="U1981" s="173">
        <f t="shared" ref="U1981:U2044" si="1922">SUM(V1981:W1981)</f>
        <v>0</v>
      </c>
      <c r="V1981" s="104"/>
      <c r="W1981" s="105"/>
      <c r="X1981" s="173">
        <f t="shared" ref="X1981:X2044" si="1923">SUM(Y1981:Z1981)</f>
        <v>0</v>
      </c>
      <c r="Y1981" s="104"/>
      <c r="Z1981" s="278"/>
      <c r="AA1981" s="43"/>
      <c r="AB1981" s="143"/>
      <c r="AC1981" s="105"/>
      <c r="AD1981" s="43"/>
      <c r="AE1981" s="143"/>
      <c r="AF1981" s="44"/>
      <c r="AG1981" s="45"/>
      <c r="AH1981" s="43"/>
      <c r="AI1981" s="44"/>
      <c r="AJ1981" s="45"/>
      <c r="AK1981" s="327"/>
      <c r="AL1981" s="270"/>
      <c r="AM1981" s="270"/>
      <c r="AN1981" s="270"/>
      <c r="AO1981" s="855" t="str">
        <f t="shared" ref="AO1981:AO2044" si="1924">CC1981&amp;CD1981&amp;CE1981&amp;CF1981&amp;CG1981&amp;CH1981&amp;CI1981&amp;CJ1981&amp;CK1981&amp;CL1981&amp;CM1981&amp;CN1981&amp;CO1981</f>
        <v/>
      </c>
      <c r="BE1981" s="244"/>
      <c r="BF1981" s="244"/>
      <c r="BG1981" s="244"/>
      <c r="BH1981" s="244"/>
      <c r="CC1981" s="513" t="str">
        <f t="shared" ref="CC1981:CC2012" si="1925">IF(AND($C1981&gt;0,AA1981="")," * No olvide digitar la variable "&amp;$AA$8&amp;""&amp;": Atención Cerrada. Digite Cero si no tiene.","")</f>
        <v/>
      </c>
      <c r="CD1981" s="513" t="str">
        <f t="shared" ref="CD1981:CD2012" si="1926">IF(AND($C1981&gt;0,AB1981="")," * No olvide digitar la variable "&amp;$AA$8&amp;""&amp;": Atención Abierta. Digite Cero si no tiene.","")</f>
        <v/>
      </c>
      <c r="CE1981" s="513" t="str">
        <f t="shared" ref="CE1981:CE2012" si="1927">IF(AND($C1981&gt;0,AC1981="")," * No olvide digitar la variable "&amp;$AA$8&amp;""&amp;": Emergencia. Digite Cero si no tiene.","")</f>
        <v/>
      </c>
      <c r="CF1981" s="513" t="str">
        <f t="shared" ref="CF1981:CF2012" si="1928">IF(AND(C1981&lt;AA1981+AB1981+AC1981)," * La Suma de la variable "&amp;$AA$8&amp;""&amp;" no puede ser mayor al Total.","")</f>
        <v/>
      </c>
      <c r="CG1981" s="513" t="str">
        <f t="shared" ref="CG1981:CG2012" si="1929">IF(AND($C1981&gt;0,AD1981="")," * No olvide digitar la variable "&amp;$AD$8&amp;""&amp;": Honorarios. Digite Cero si no tiene.","")</f>
        <v/>
      </c>
      <c r="CH1981" s="513" t="str">
        <f t="shared" ref="CH1981:CH2012" si="1930">IF(AND($C1981&gt;0,AE1981="")," * No olvide digitar la variable "&amp;$AD$8&amp;""&amp;": Convenios. Digite Cero si no tiene.","")</f>
        <v/>
      </c>
      <c r="CI1981" s="513" t="str">
        <f t="shared" ref="CI1981:CI2012" si="1931">IF(AND($C1981&gt;0,AF1981="")," * No olvide digitar la variable "&amp;$AD$8&amp;""&amp;": Consultores de llamada. Digite Cero si no tiene.","")</f>
        <v/>
      </c>
      <c r="CJ1981" s="513"/>
      <c r="CK1981" s="513" t="str">
        <f t="shared" ref="CK1981:CK2012" si="1932">IF(AND($C1981&gt;0,AH1981="")," * No olvide digitar la variable "&amp;$AH$8&amp;""&amp;" Al Sistema. Digite Cero si no tiene.","")</f>
        <v/>
      </c>
      <c r="CL1981" s="513" t="str">
        <f t="shared" ref="CL1981:CL2012" si="1933">IF(AND($C1981&gt;0,AI1981="")," * No olvide digitar la variable "&amp;$AH$8&amp;""&amp;" al Extrasistema. Digite Cero si no tiene.","")</f>
        <v/>
      </c>
      <c r="CM1981" s="513"/>
      <c r="CN1981" s="244"/>
      <c r="CO1981" s="244"/>
      <c r="CR1981" s="822">
        <f t="shared" ref="CR1981:CR2012" si="1934">IF(AND($C1981&gt;0,AA1981=""),1,0)</f>
        <v>0</v>
      </c>
      <c r="CS1981" s="822">
        <f t="shared" ref="CS1981:CS2012" si="1935">IF(AND($C1981&gt;0,AB1981=""),1,0)</f>
        <v>0</v>
      </c>
      <c r="CT1981" s="823">
        <f t="shared" ref="CT1981:CT2012" si="1936">IF(AND($C1981&gt;0,AC1981=""),1,0)</f>
        <v>0</v>
      </c>
      <c r="CU1981" s="817">
        <f t="shared" ref="CU1981:CU2012" si="1937">IF(AND(C1981&lt;AA1981+AB1981+AC1981),1,0)</f>
        <v>0</v>
      </c>
      <c r="CV1981" s="817">
        <f t="shared" ref="CV1981:CV2012" si="1938">IF(AND($C1981&gt;0,AD1981=""),1,0)</f>
        <v>0</v>
      </c>
      <c r="CW1981" s="817">
        <f t="shared" ref="CW1981:CW2012" si="1939">IF(AND($C1981&gt;0,AE1981=""),1,0)</f>
        <v>0</v>
      </c>
      <c r="CX1981" s="817">
        <f t="shared" ref="CX1981:CX2012" si="1940">IF(AND($C1981&gt;0,AF1981=""),1,0)</f>
        <v>0</v>
      </c>
      <c r="CY1981" s="817"/>
      <c r="CZ1981" s="817">
        <f t="shared" ref="CZ1981:CZ2012" si="1941">IF(AND($C1981&gt;0,AH1981=""),1,0)</f>
        <v>0</v>
      </c>
      <c r="DA1981" s="817">
        <f t="shared" ref="DA1981:DA2012" si="1942">IF(AND($C1981&gt;0,AI1981=""),1,0)</f>
        <v>0</v>
      </c>
      <c r="DB1981" s="817"/>
      <c r="DC1981" s="244"/>
      <c r="DD1981" s="244"/>
    </row>
    <row r="1982" spans="1:108">
      <c r="A1982" s="388">
        <v>1704079</v>
      </c>
      <c r="B1982" s="419" t="s">
        <v>3054</v>
      </c>
      <c r="C1982" s="57">
        <f t="shared" si="1918"/>
        <v>0</v>
      </c>
      <c r="D1982" s="478"/>
      <c r="E1982" s="145"/>
      <c r="F1982" s="146"/>
      <c r="G1982" s="280"/>
      <c r="H1982" s="164">
        <f t="shared" si="1919"/>
        <v>0</v>
      </c>
      <c r="I1982" s="58"/>
      <c r="J1982" s="148"/>
      <c r="K1982" s="59"/>
      <c r="L1982" s="110"/>
      <c r="M1982" s="148"/>
      <c r="N1982" s="111"/>
      <c r="O1982" s="175">
        <f t="shared" si="1920"/>
        <v>0</v>
      </c>
      <c r="P1982" s="110"/>
      <c r="Q1982" s="111"/>
      <c r="R1982" s="175">
        <f t="shared" si="1921"/>
        <v>0</v>
      </c>
      <c r="S1982" s="110"/>
      <c r="T1982" s="111"/>
      <c r="U1982" s="175">
        <f t="shared" si="1922"/>
        <v>0</v>
      </c>
      <c r="V1982" s="110"/>
      <c r="W1982" s="111"/>
      <c r="X1982" s="175">
        <f t="shared" si="1923"/>
        <v>0</v>
      </c>
      <c r="Y1982" s="110"/>
      <c r="Z1982" s="282"/>
      <c r="AA1982" s="58"/>
      <c r="AB1982" s="148"/>
      <c r="AC1982" s="111"/>
      <c r="AD1982" s="58"/>
      <c r="AE1982" s="148"/>
      <c r="AF1982" s="59"/>
      <c r="AG1982" s="60"/>
      <c r="AH1982" s="58"/>
      <c r="AI1982" s="59"/>
      <c r="AJ1982" s="60"/>
      <c r="AK1982" s="81"/>
      <c r="AL1982" s="271"/>
      <c r="AM1982" s="271"/>
      <c r="AN1982" s="271"/>
      <c r="AO1982" s="855" t="str">
        <f t="shared" si="1924"/>
        <v/>
      </c>
      <c r="BE1982" s="244"/>
      <c r="BF1982" s="244"/>
      <c r="BG1982" s="244"/>
      <c r="BH1982" s="244"/>
      <c r="CC1982" s="513" t="str">
        <f t="shared" si="1925"/>
        <v/>
      </c>
      <c r="CD1982" s="513" t="str">
        <f t="shared" si="1926"/>
        <v/>
      </c>
      <c r="CE1982" s="513" t="str">
        <f t="shared" si="1927"/>
        <v/>
      </c>
      <c r="CF1982" s="513" t="str">
        <f t="shared" si="1928"/>
        <v/>
      </c>
      <c r="CG1982" s="513" t="str">
        <f t="shared" si="1929"/>
        <v/>
      </c>
      <c r="CH1982" s="513" t="str">
        <f t="shared" si="1930"/>
        <v/>
      </c>
      <c r="CI1982" s="513" t="str">
        <f t="shared" si="1931"/>
        <v/>
      </c>
      <c r="CJ1982" s="513"/>
      <c r="CK1982" s="513" t="str">
        <f t="shared" si="1932"/>
        <v/>
      </c>
      <c r="CL1982" s="513" t="str">
        <f t="shared" si="1933"/>
        <v/>
      </c>
      <c r="CM1982" s="513"/>
      <c r="CN1982" s="244"/>
      <c r="CO1982" s="244"/>
      <c r="CR1982" s="822">
        <f t="shared" si="1934"/>
        <v>0</v>
      </c>
      <c r="CS1982" s="822">
        <f t="shared" si="1935"/>
        <v>0</v>
      </c>
      <c r="CT1982" s="823">
        <f t="shared" si="1936"/>
        <v>0</v>
      </c>
      <c r="CU1982" s="817">
        <f t="shared" si="1937"/>
        <v>0</v>
      </c>
      <c r="CV1982" s="817">
        <f t="shared" si="1938"/>
        <v>0</v>
      </c>
      <c r="CW1982" s="817">
        <f t="shared" si="1939"/>
        <v>0</v>
      </c>
      <c r="CX1982" s="817">
        <f t="shared" si="1940"/>
        <v>0</v>
      </c>
      <c r="CY1982" s="817"/>
      <c r="CZ1982" s="817">
        <f t="shared" si="1941"/>
        <v>0</v>
      </c>
      <c r="DA1982" s="817">
        <f t="shared" si="1942"/>
        <v>0</v>
      </c>
      <c r="DB1982" s="817"/>
      <c r="DC1982" s="244"/>
      <c r="DD1982" s="244"/>
    </row>
    <row r="1983" spans="1:108" ht="21">
      <c r="A1983" s="388">
        <v>1704002</v>
      </c>
      <c r="B1983" s="419" t="s">
        <v>3055</v>
      </c>
      <c r="C1983" s="57">
        <f t="shared" si="1918"/>
        <v>0</v>
      </c>
      <c r="D1983" s="478"/>
      <c r="E1983" s="145"/>
      <c r="F1983" s="146"/>
      <c r="G1983" s="280"/>
      <c r="H1983" s="164">
        <f t="shared" si="1919"/>
        <v>0</v>
      </c>
      <c r="I1983" s="58"/>
      <c r="J1983" s="148"/>
      <c r="K1983" s="59"/>
      <c r="L1983" s="110"/>
      <c r="M1983" s="148"/>
      <c r="N1983" s="111"/>
      <c r="O1983" s="175">
        <f t="shared" si="1920"/>
        <v>0</v>
      </c>
      <c r="P1983" s="110"/>
      <c r="Q1983" s="111"/>
      <c r="R1983" s="175">
        <f t="shared" si="1921"/>
        <v>0</v>
      </c>
      <c r="S1983" s="110"/>
      <c r="T1983" s="111"/>
      <c r="U1983" s="175">
        <f t="shared" si="1922"/>
        <v>0</v>
      </c>
      <c r="V1983" s="110"/>
      <c r="W1983" s="111"/>
      <c r="X1983" s="175">
        <f t="shared" si="1923"/>
        <v>0</v>
      </c>
      <c r="Y1983" s="110"/>
      <c r="Z1983" s="282"/>
      <c r="AA1983" s="58"/>
      <c r="AB1983" s="148"/>
      <c r="AC1983" s="111"/>
      <c r="AD1983" s="58"/>
      <c r="AE1983" s="148"/>
      <c r="AF1983" s="59"/>
      <c r="AG1983" s="60"/>
      <c r="AH1983" s="58"/>
      <c r="AI1983" s="59"/>
      <c r="AJ1983" s="60"/>
      <c r="AK1983" s="81"/>
      <c r="AL1983" s="271"/>
      <c r="AM1983" s="271"/>
      <c r="AN1983" s="271"/>
      <c r="AO1983" s="855" t="str">
        <f t="shared" si="1924"/>
        <v/>
      </c>
      <c r="BE1983" s="244"/>
      <c r="BF1983" s="244"/>
      <c r="BG1983" s="244"/>
      <c r="BH1983" s="244"/>
      <c r="CC1983" s="513" t="str">
        <f t="shared" si="1925"/>
        <v/>
      </c>
      <c r="CD1983" s="513" t="str">
        <f t="shared" si="1926"/>
        <v/>
      </c>
      <c r="CE1983" s="513" t="str">
        <f t="shared" si="1927"/>
        <v/>
      </c>
      <c r="CF1983" s="513" t="str">
        <f t="shared" si="1928"/>
        <v/>
      </c>
      <c r="CG1983" s="513" t="str">
        <f t="shared" si="1929"/>
        <v/>
      </c>
      <c r="CH1983" s="513" t="str">
        <f t="shared" si="1930"/>
        <v/>
      </c>
      <c r="CI1983" s="513" t="str">
        <f t="shared" si="1931"/>
        <v/>
      </c>
      <c r="CJ1983" s="513"/>
      <c r="CK1983" s="513" t="str">
        <f t="shared" si="1932"/>
        <v/>
      </c>
      <c r="CL1983" s="513" t="str">
        <f t="shared" si="1933"/>
        <v/>
      </c>
      <c r="CM1983" s="513"/>
      <c r="CN1983" s="244"/>
      <c r="CO1983" s="244"/>
      <c r="CR1983" s="822">
        <f t="shared" si="1934"/>
        <v>0</v>
      </c>
      <c r="CS1983" s="822">
        <f t="shared" si="1935"/>
        <v>0</v>
      </c>
      <c r="CT1983" s="823">
        <f t="shared" si="1936"/>
        <v>0</v>
      </c>
      <c r="CU1983" s="817">
        <f t="shared" si="1937"/>
        <v>0</v>
      </c>
      <c r="CV1983" s="817">
        <f t="shared" si="1938"/>
        <v>0</v>
      </c>
      <c r="CW1983" s="817">
        <f t="shared" si="1939"/>
        <v>0</v>
      </c>
      <c r="CX1983" s="817">
        <f t="shared" si="1940"/>
        <v>0</v>
      </c>
      <c r="CY1983" s="817"/>
      <c r="CZ1983" s="817">
        <f t="shared" si="1941"/>
        <v>0</v>
      </c>
      <c r="DA1983" s="817">
        <f t="shared" si="1942"/>
        <v>0</v>
      </c>
      <c r="DB1983" s="817"/>
      <c r="DC1983" s="244"/>
      <c r="DD1983" s="244"/>
    </row>
    <row r="1984" spans="1:108">
      <c r="A1984" s="388">
        <v>1704003</v>
      </c>
      <c r="B1984" s="419" t="s">
        <v>3056</v>
      </c>
      <c r="C1984" s="57">
        <f t="shared" si="1918"/>
        <v>0</v>
      </c>
      <c r="D1984" s="478"/>
      <c r="E1984" s="145"/>
      <c r="F1984" s="146"/>
      <c r="G1984" s="280"/>
      <c r="H1984" s="164">
        <f t="shared" si="1919"/>
        <v>0</v>
      </c>
      <c r="I1984" s="58"/>
      <c r="J1984" s="148"/>
      <c r="K1984" s="59"/>
      <c r="L1984" s="110"/>
      <c r="M1984" s="148"/>
      <c r="N1984" s="111"/>
      <c r="O1984" s="175">
        <f t="shared" si="1920"/>
        <v>0</v>
      </c>
      <c r="P1984" s="110"/>
      <c r="Q1984" s="111"/>
      <c r="R1984" s="175">
        <f t="shared" si="1921"/>
        <v>0</v>
      </c>
      <c r="S1984" s="110"/>
      <c r="T1984" s="111"/>
      <c r="U1984" s="175">
        <f t="shared" si="1922"/>
        <v>0</v>
      </c>
      <c r="V1984" s="110"/>
      <c r="W1984" s="111"/>
      <c r="X1984" s="175">
        <f t="shared" si="1923"/>
        <v>0</v>
      </c>
      <c r="Y1984" s="110"/>
      <c r="Z1984" s="282"/>
      <c r="AA1984" s="58"/>
      <c r="AB1984" s="148"/>
      <c r="AC1984" s="111"/>
      <c r="AD1984" s="58"/>
      <c r="AE1984" s="148"/>
      <c r="AF1984" s="59"/>
      <c r="AG1984" s="60"/>
      <c r="AH1984" s="58"/>
      <c r="AI1984" s="59"/>
      <c r="AJ1984" s="60"/>
      <c r="AK1984" s="81"/>
      <c r="AL1984" s="271"/>
      <c r="AM1984" s="271"/>
      <c r="AN1984" s="271"/>
      <c r="AO1984" s="855" t="str">
        <f t="shared" si="1924"/>
        <v/>
      </c>
      <c r="BE1984" s="244"/>
      <c r="BF1984" s="244"/>
      <c r="BG1984" s="244"/>
      <c r="BH1984" s="244"/>
      <c r="CC1984" s="513" t="str">
        <f t="shared" si="1925"/>
        <v/>
      </c>
      <c r="CD1984" s="513" t="str">
        <f t="shared" si="1926"/>
        <v/>
      </c>
      <c r="CE1984" s="513" t="str">
        <f t="shared" si="1927"/>
        <v/>
      </c>
      <c r="CF1984" s="513" t="str">
        <f t="shared" si="1928"/>
        <v/>
      </c>
      <c r="CG1984" s="513" t="str">
        <f t="shared" si="1929"/>
        <v/>
      </c>
      <c r="CH1984" s="513" t="str">
        <f t="shared" si="1930"/>
        <v/>
      </c>
      <c r="CI1984" s="513" t="str">
        <f t="shared" si="1931"/>
        <v/>
      </c>
      <c r="CJ1984" s="513"/>
      <c r="CK1984" s="513" t="str">
        <f t="shared" si="1932"/>
        <v/>
      </c>
      <c r="CL1984" s="513" t="str">
        <f t="shared" si="1933"/>
        <v/>
      </c>
      <c r="CM1984" s="513"/>
      <c r="CN1984" s="244"/>
      <c r="CO1984" s="244"/>
      <c r="CR1984" s="822">
        <f t="shared" si="1934"/>
        <v>0</v>
      </c>
      <c r="CS1984" s="822">
        <f t="shared" si="1935"/>
        <v>0</v>
      </c>
      <c r="CT1984" s="823">
        <f t="shared" si="1936"/>
        <v>0</v>
      </c>
      <c r="CU1984" s="817">
        <f t="shared" si="1937"/>
        <v>0</v>
      </c>
      <c r="CV1984" s="817">
        <f t="shared" si="1938"/>
        <v>0</v>
      </c>
      <c r="CW1984" s="817">
        <f t="shared" si="1939"/>
        <v>0</v>
      </c>
      <c r="CX1984" s="817">
        <f t="shared" si="1940"/>
        <v>0</v>
      </c>
      <c r="CY1984" s="817"/>
      <c r="CZ1984" s="817">
        <f t="shared" si="1941"/>
        <v>0</v>
      </c>
      <c r="DA1984" s="817">
        <f t="shared" si="1942"/>
        <v>0</v>
      </c>
      <c r="DB1984" s="817"/>
      <c r="DC1984" s="244"/>
      <c r="DD1984" s="244"/>
    </row>
    <row r="1985" spans="1:108">
      <c r="A1985" s="388">
        <v>1704004</v>
      </c>
      <c r="B1985" s="419" t="s">
        <v>3057</v>
      </c>
      <c r="C1985" s="57">
        <f t="shared" si="1918"/>
        <v>0</v>
      </c>
      <c r="D1985" s="478"/>
      <c r="E1985" s="145"/>
      <c r="F1985" s="146"/>
      <c r="G1985" s="280"/>
      <c r="H1985" s="164">
        <f t="shared" si="1919"/>
        <v>0</v>
      </c>
      <c r="I1985" s="58"/>
      <c r="J1985" s="148"/>
      <c r="K1985" s="59"/>
      <c r="L1985" s="110"/>
      <c r="M1985" s="148"/>
      <c r="N1985" s="111"/>
      <c r="O1985" s="175">
        <f t="shared" si="1920"/>
        <v>0</v>
      </c>
      <c r="P1985" s="110"/>
      <c r="Q1985" s="111"/>
      <c r="R1985" s="175">
        <f t="shared" si="1921"/>
        <v>0</v>
      </c>
      <c r="S1985" s="110"/>
      <c r="T1985" s="111"/>
      <c r="U1985" s="175">
        <f t="shared" si="1922"/>
        <v>0</v>
      </c>
      <c r="V1985" s="110"/>
      <c r="W1985" s="111"/>
      <c r="X1985" s="175">
        <f t="shared" si="1923"/>
        <v>0</v>
      </c>
      <c r="Y1985" s="110"/>
      <c r="Z1985" s="282"/>
      <c r="AA1985" s="58"/>
      <c r="AB1985" s="148"/>
      <c r="AC1985" s="111"/>
      <c r="AD1985" s="58"/>
      <c r="AE1985" s="148"/>
      <c r="AF1985" s="59"/>
      <c r="AG1985" s="60"/>
      <c r="AH1985" s="58"/>
      <c r="AI1985" s="59"/>
      <c r="AJ1985" s="60"/>
      <c r="AK1985" s="81"/>
      <c r="AL1985" s="271"/>
      <c r="AM1985" s="271"/>
      <c r="AN1985" s="271"/>
      <c r="AO1985" s="855" t="str">
        <f t="shared" si="1924"/>
        <v/>
      </c>
      <c r="BE1985" s="244"/>
      <c r="BF1985" s="244"/>
      <c r="BG1985" s="244"/>
      <c r="BH1985" s="244"/>
      <c r="CC1985" s="513" t="str">
        <f t="shared" si="1925"/>
        <v/>
      </c>
      <c r="CD1985" s="513" t="str">
        <f t="shared" si="1926"/>
        <v/>
      </c>
      <c r="CE1985" s="513" t="str">
        <f t="shared" si="1927"/>
        <v/>
      </c>
      <c r="CF1985" s="513" t="str">
        <f t="shared" si="1928"/>
        <v/>
      </c>
      <c r="CG1985" s="513" t="str">
        <f t="shared" si="1929"/>
        <v/>
      </c>
      <c r="CH1985" s="513" t="str">
        <f t="shared" si="1930"/>
        <v/>
      </c>
      <c r="CI1985" s="513" t="str">
        <f t="shared" si="1931"/>
        <v/>
      </c>
      <c r="CJ1985" s="513"/>
      <c r="CK1985" s="513" t="str">
        <f t="shared" si="1932"/>
        <v/>
      </c>
      <c r="CL1985" s="513" t="str">
        <f t="shared" si="1933"/>
        <v/>
      </c>
      <c r="CM1985" s="513"/>
      <c r="CN1985" s="244"/>
      <c r="CO1985" s="244"/>
      <c r="CR1985" s="822">
        <f t="shared" si="1934"/>
        <v>0</v>
      </c>
      <c r="CS1985" s="822">
        <f t="shared" si="1935"/>
        <v>0</v>
      </c>
      <c r="CT1985" s="823">
        <f t="shared" si="1936"/>
        <v>0</v>
      </c>
      <c r="CU1985" s="817">
        <f t="shared" si="1937"/>
        <v>0</v>
      </c>
      <c r="CV1985" s="817">
        <f t="shared" si="1938"/>
        <v>0</v>
      </c>
      <c r="CW1985" s="817">
        <f t="shared" si="1939"/>
        <v>0</v>
      </c>
      <c r="CX1985" s="817">
        <f t="shared" si="1940"/>
        <v>0</v>
      </c>
      <c r="CY1985" s="817"/>
      <c r="CZ1985" s="817">
        <f t="shared" si="1941"/>
        <v>0</v>
      </c>
      <c r="DA1985" s="817">
        <f t="shared" si="1942"/>
        <v>0</v>
      </c>
      <c r="DB1985" s="817"/>
      <c r="DC1985" s="244"/>
      <c r="DD1985" s="244"/>
    </row>
    <row r="1986" spans="1:108">
      <c r="A1986" s="388">
        <v>1704005</v>
      </c>
      <c r="B1986" s="419" t="s">
        <v>3058</v>
      </c>
      <c r="C1986" s="57">
        <f t="shared" si="1918"/>
        <v>0</v>
      </c>
      <c r="D1986" s="478"/>
      <c r="E1986" s="145"/>
      <c r="F1986" s="146"/>
      <c r="G1986" s="280"/>
      <c r="H1986" s="164">
        <f t="shared" si="1919"/>
        <v>0</v>
      </c>
      <c r="I1986" s="58"/>
      <c r="J1986" s="148"/>
      <c r="K1986" s="59"/>
      <c r="L1986" s="110"/>
      <c r="M1986" s="148"/>
      <c r="N1986" s="111"/>
      <c r="O1986" s="175">
        <f t="shared" si="1920"/>
        <v>0</v>
      </c>
      <c r="P1986" s="110"/>
      <c r="Q1986" s="111"/>
      <c r="R1986" s="175">
        <f t="shared" si="1921"/>
        <v>0</v>
      </c>
      <c r="S1986" s="110"/>
      <c r="T1986" s="111"/>
      <c r="U1986" s="175">
        <f t="shared" si="1922"/>
        <v>0</v>
      </c>
      <c r="V1986" s="110"/>
      <c r="W1986" s="111"/>
      <c r="X1986" s="175">
        <f t="shared" si="1923"/>
        <v>0</v>
      </c>
      <c r="Y1986" s="110"/>
      <c r="Z1986" s="282"/>
      <c r="AA1986" s="58"/>
      <c r="AB1986" s="148"/>
      <c r="AC1986" s="111"/>
      <c r="AD1986" s="58"/>
      <c r="AE1986" s="148"/>
      <c r="AF1986" s="59"/>
      <c r="AG1986" s="60"/>
      <c r="AH1986" s="58"/>
      <c r="AI1986" s="59"/>
      <c r="AJ1986" s="60"/>
      <c r="AK1986" s="81"/>
      <c r="AL1986" s="271"/>
      <c r="AM1986" s="271"/>
      <c r="AN1986" s="271"/>
      <c r="AO1986" s="855" t="str">
        <f t="shared" si="1924"/>
        <v/>
      </c>
      <c r="BE1986" s="244"/>
      <c r="BF1986" s="244"/>
      <c r="BG1986" s="244"/>
      <c r="BH1986" s="244"/>
      <c r="CC1986" s="513" t="str">
        <f t="shared" si="1925"/>
        <v/>
      </c>
      <c r="CD1986" s="513" t="str">
        <f t="shared" si="1926"/>
        <v/>
      </c>
      <c r="CE1986" s="513" t="str">
        <f t="shared" si="1927"/>
        <v/>
      </c>
      <c r="CF1986" s="513" t="str">
        <f t="shared" si="1928"/>
        <v/>
      </c>
      <c r="CG1986" s="513" t="str">
        <f t="shared" si="1929"/>
        <v/>
      </c>
      <c r="CH1986" s="513" t="str">
        <f t="shared" si="1930"/>
        <v/>
      </c>
      <c r="CI1986" s="513" t="str">
        <f t="shared" si="1931"/>
        <v/>
      </c>
      <c r="CJ1986" s="513"/>
      <c r="CK1986" s="513" t="str">
        <f t="shared" si="1932"/>
        <v/>
      </c>
      <c r="CL1986" s="513" t="str">
        <f t="shared" si="1933"/>
        <v/>
      </c>
      <c r="CM1986" s="513"/>
      <c r="CN1986" s="244"/>
      <c r="CO1986" s="244"/>
      <c r="CR1986" s="822">
        <f t="shared" si="1934"/>
        <v>0</v>
      </c>
      <c r="CS1986" s="822">
        <f t="shared" si="1935"/>
        <v>0</v>
      </c>
      <c r="CT1986" s="823">
        <f t="shared" si="1936"/>
        <v>0</v>
      </c>
      <c r="CU1986" s="817">
        <f t="shared" si="1937"/>
        <v>0</v>
      </c>
      <c r="CV1986" s="817">
        <f t="shared" si="1938"/>
        <v>0</v>
      </c>
      <c r="CW1986" s="817">
        <f t="shared" si="1939"/>
        <v>0</v>
      </c>
      <c r="CX1986" s="817">
        <f t="shared" si="1940"/>
        <v>0</v>
      </c>
      <c r="CY1986" s="817"/>
      <c r="CZ1986" s="817">
        <f t="shared" si="1941"/>
        <v>0</v>
      </c>
      <c r="DA1986" s="817">
        <f t="shared" si="1942"/>
        <v>0</v>
      </c>
      <c r="DB1986" s="817"/>
      <c r="DC1986" s="244"/>
      <c r="DD1986" s="244"/>
    </row>
    <row r="1987" spans="1:108">
      <c r="A1987" s="388">
        <v>1704006</v>
      </c>
      <c r="B1987" s="419" t="s">
        <v>3059</v>
      </c>
      <c r="C1987" s="57">
        <f t="shared" si="1918"/>
        <v>0</v>
      </c>
      <c r="D1987" s="478"/>
      <c r="E1987" s="145"/>
      <c r="F1987" s="146"/>
      <c r="G1987" s="280"/>
      <c r="H1987" s="164">
        <f t="shared" si="1919"/>
        <v>0</v>
      </c>
      <c r="I1987" s="58"/>
      <c r="J1987" s="148"/>
      <c r="K1987" s="59"/>
      <c r="L1987" s="110"/>
      <c r="M1987" s="148"/>
      <c r="N1987" s="111"/>
      <c r="O1987" s="175">
        <f t="shared" si="1920"/>
        <v>0</v>
      </c>
      <c r="P1987" s="110"/>
      <c r="Q1987" s="111"/>
      <c r="R1987" s="175">
        <f t="shared" si="1921"/>
        <v>0</v>
      </c>
      <c r="S1987" s="110"/>
      <c r="T1987" s="111"/>
      <c r="U1987" s="175">
        <f t="shared" si="1922"/>
        <v>0</v>
      </c>
      <c r="V1987" s="110"/>
      <c r="W1987" s="111"/>
      <c r="X1987" s="175">
        <f t="shared" si="1923"/>
        <v>0</v>
      </c>
      <c r="Y1987" s="110"/>
      <c r="Z1987" s="282"/>
      <c r="AA1987" s="58"/>
      <c r="AB1987" s="148"/>
      <c r="AC1987" s="111"/>
      <c r="AD1987" s="58"/>
      <c r="AE1987" s="148"/>
      <c r="AF1987" s="59"/>
      <c r="AG1987" s="60"/>
      <c r="AH1987" s="58"/>
      <c r="AI1987" s="59"/>
      <c r="AJ1987" s="60"/>
      <c r="AK1987" s="81"/>
      <c r="AL1987" s="271"/>
      <c r="AM1987" s="271"/>
      <c r="AN1987" s="271"/>
      <c r="AO1987" s="855" t="str">
        <f t="shared" si="1924"/>
        <v/>
      </c>
      <c r="BE1987" s="244"/>
      <c r="BF1987" s="244"/>
      <c r="BG1987" s="244"/>
      <c r="BH1987" s="244"/>
      <c r="CC1987" s="513" t="str">
        <f t="shared" si="1925"/>
        <v/>
      </c>
      <c r="CD1987" s="513" t="str">
        <f t="shared" si="1926"/>
        <v/>
      </c>
      <c r="CE1987" s="513" t="str">
        <f t="shared" si="1927"/>
        <v/>
      </c>
      <c r="CF1987" s="513" t="str">
        <f t="shared" si="1928"/>
        <v/>
      </c>
      <c r="CG1987" s="513" t="str">
        <f t="shared" si="1929"/>
        <v/>
      </c>
      <c r="CH1987" s="513" t="str">
        <f t="shared" si="1930"/>
        <v/>
      </c>
      <c r="CI1987" s="513" t="str">
        <f t="shared" si="1931"/>
        <v/>
      </c>
      <c r="CJ1987" s="513"/>
      <c r="CK1987" s="513" t="str">
        <f t="shared" si="1932"/>
        <v/>
      </c>
      <c r="CL1987" s="513" t="str">
        <f t="shared" si="1933"/>
        <v/>
      </c>
      <c r="CM1987" s="513"/>
      <c r="CN1987" s="244"/>
      <c r="CO1987" s="244"/>
      <c r="CR1987" s="822">
        <f t="shared" si="1934"/>
        <v>0</v>
      </c>
      <c r="CS1987" s="822">
        <f t="shared" si="1935"/>
        <v>0</v>
      </c>
      <c r="CT1987" s="823">
        <f t="shared" si="1936"/>
        <v>0</v>
      </c>
      <c r="CU1987" s="817">
        <f t="shared" si="1937"/>
        <v>0</v>
      </c>
      <c r="CV1987" s="817">
        <f t="shared" si="1938"/>
        <v>0</v>
      </c>
      <c r="CW1987" s="817">
        <f t="shared" si="1939"/>
        <v>0</v>
      </c>
      <c r="CX1987" s="817">
        <f t="shared" si="1940"/>
        <v>0</v>
      </c>
      <c r="CY1987" s="817"/>
      <c r="CZ1987" s="817">
        <f t="shared" si="1941"/>
        <v>0</v>
      </c>
      <c r="DA1987" s="817">
        <f t="shared" si="1942"/>
        <v>0</v>
      </c>
      <c r="DB1987" s="817"/>
      <c r="DC1987" s="244"/>
      <c r="DD1987" s="244"/>
    </row>
    <row r="1988" spans="1:108">
      <c r="A1988" s="388">
        <v>1704007</v>
      </c>
      <c r="B1988" s="419" t="s">
        <v>3060</v>
      </c>
      <c r="C1988" s="57">
        <f t="shared" si="1918"/>
        <v>0</v>
      </c>
      <c r="D1988" s="478"/>
      <c r="E1988" s="145"/>
      <c r="F1988" s="146"/>
      <c r="G1988" s="280"/>
      <c r="H1988" s="164">
        <f t="shared" si="1919"/>
        <v>0</v>
      </c>
      <c r="I1988" s="58"/>
      <c r="J1988" s="148"/>
      <c r="K1988" s="59"/>
      <c r="L1988" s="110"/>
      <c r="M1988" s="148"/>
      <c r="N1988" s="111"/>
      <c r="O1988" s="175">
        <f t="shared" si="1920"/>
        <v>0</v>
      </c>
      <c r="P1988" s="110"/>
      <c r="Q1988" s="111"/>
      <c r="R1988" s="175">
        <f t="shared" si="1921"/>
        <v>0</v>
      </c>
      <c r="S1988" s="110"/>
      <c r="T1988" s="111"/>
      <c r="U1988" s="175">
        <f t="shared" si="1922"/>
        <v>0</v>
      </c>
      <c r="V1988" s="110"/>
      <c r="W1988" s="111"/>
      <c r="X1988" s="175">
        <f t="shared" si="1923"/>
        <v>0</v>
      </c>
      <c r="Y1988" s="110"/>
      <c r="Z1988" s="282"/>
      <c r="AA1988" s="58"/>
      <c r="AB1988" s="148"/>
      <c r="AC1988" s="111"/>
      <c r="AD1988" s="58"/>
      <c r="AE1988" s="148"/>
      <c r="AF1988" s="59"/>
      <c r="AG1988" s="60"/>
      <c r="AH1988" s="58"/>
      <c r="AI1988" s="59"/>
      <c r="AJ1988" s="60"/>
      <c r="AK1988" s="81"/>
      <c r="AL1988" s="271"/>
      <c r="AM1988" s="271"/>
      <c r="AN1988" s="271"/>
      <c r="AO1988" s="855" t="str">
        <f t="shared" si="1924"/>
        <v/>
      </c>
      <c r="BE1988" s="244"/>
      <c r="BF1988" s="244"/>
      <c r="BG1988" s="244"/>
      <c r="BH1988" s="244"/>
      <c r="CC1988" s="513" t="str">
        <f t="shared" si="1925"/>
        <v/>
      </c>
      <c r="CD1988" s="513" t="str">
        <f t="shared" si="1926"/>
        <v/>
      </c>
      <c r="CE1988" s="513" t="str">
        <f t="shared" si="1927"/>
        <v/>
      </c>
      <c r="CF1988" s="513" t="str">
        <f t="shared" si="1928"/>
        <v/>
      </c>
      <c r="CG1988" s="513" t="str">
        <f t="shared" si="1929"/>
        <v/>
      </c>
      <c r="CH1988" s="513" t="str">
        <f t="shared" si="1930"/>
        <v/>
      </c>
      <c r="CI1988" s="513" t="str">
        <f t="shared" si="1931"/>
        <v/>
      </c>
      <c r="CJ1988" s="513"/>
      <c r="CK1988" s="513" t="str">
        <f t="shared" si="1932"/>
        <v/>
      </c>
      <c r="CL1988" s="513" t="str">
        <f t="shared" si="1933"/>
        <v/>
      </c>
      <c r="CM1988" s="513"/>
      <c r="CN1988" s="244"/>
      <c r="CO1988" s="244"/>
      <c r="CR1988" s="822">
        <f t="shared" si="1934"/>
        <v>0</v>
      </c>
      <c r="CS1988" s="822">
        <f t="shared" si="1935"/>
        <v>0</v>
      </c>
      <c r="CT1988" s="823">
        <f t="shared" si="1936"/>
        <v>0</v>
      </c>
      <c r="CU1988" s="817">
        <f t="shared" si="1937"/>
        <v>0</v>
      </c>
      <c r="CV1988" s="817">
        <f t="shared" si="1938"/>
        <v>0</v>
      </c>
      <c r="CW1988" s="817">
        <f t="shared" si="1939"/>
        <v>0</v>
      </c>
      <c r="CX1988" s="817">
        <f t="shared" si="1940"/>
        <v>0</v>
      </c>
      <c r="CY1988" s="817"/>
      <c r="CZ1988" s="817">
        <f t="shared" si="1941"/>
        <v>0</v>
      </c>
      <c r="DA1988" s="817">
        <f t="shared" si="1942"/>
        <v>0</v>
      </c>
      <c r="DB1988" s="817"/>
      <c r="DC1988" s="244"/>
      <c r="DD1988" s="244"/>
    </row>
    <row r="1989" spans="1:108">
      <c r="A1989" s="388">
        <v>1704008</v>
      </c>
      <c r="B1989" s="419" t="s">
        <v>3061</v>
      </c>
      <c r="C1989" s="57">
        <f t="shared" si="1918"/>
        <v>0</v>
      </c>
      <c r="D1989" s="478"/>
      <c r="E1989" s="145"/>
      <c r="F1989" s="146"/>
      <c r="G1989" s="280"/>
      <c r="H1989" s="164">
        <f t="shared" si="1919"/>
        <v>0</v>
      </c>
      <c r="I1989" s="58"/>
      <c r="J1989" s="148"/>
      <c r="K1989" s="59"/>
      <c r="L1989" s="110"/>
      <c r="M1989" s="148"/>
      <c r="N1989" s="111"/>
      <c r="O1989" s="175">
        <f t="shared" si="1920"/>
        <v>0</v>
      </c>
      <c r="P1989" s="110"/>
      <c r="Q1989" s="111"/>
      <c r="R1989" s="175">
        <f t="shared" si="1921"/>
        <v>0</v>
      </c>
      <c r="S1989" s="110"/>
      <c r="T1989" s="111"/>
      <c r="U1989" s="175">
        <f t="shared" si="1922"/>
        <v>0</v>
      </c>
      <c r="V1989" s="110"/>
      <c r="W1989" s="111"/>
      <c r="X1989" s="175">
        <f t="shared" si="1923"/>
        <v>0</v>
      </c>
      <c r="Y1989" s="110"/>
      <c r="Z1989" s="282"/>
      <c r="AA1989" s="58"/>
      <c r="AB1989" s="148"/>
      <c r="AC1989" s="111"/>
      <c r="AD1989" s="58"/>
      <c r="AE1989" s="148"/>
      <c r="AF1989" s="59"/>
      <c r="AG1989" s="60"/>
      <c r="AH1989" s="58"/>
      <c r="AI1989" s="59"/>
      <c r="AJ1989" s="60"/>
      <c r="AK1989" s="81"/>
      <c r="AL1989" s="271"/>
      <c r="AM1989" s="271"/>
      <c r="AN1989" s="271"/>
      <c r="AO1989" s="855" t="str">
        <f t="shared" si="1924"/>
        <v/>
      </c>
      <c r="BE1989" s="244"/>
      <c r="BF1989" s="244"/>
      <c r="BG1989" s="244"/>
      <c r="BH1989" s="244"/>
      <c r="CC1989" s="513" t="str">
        <f t="shared" si="1925"/>
        <v/>
      </c>
      <c r="CD1989" s="513" t="str">
        <f t="shared" si="1926"/>
        <v/>
      </c>
      <c r="CE1989" s="513" t="str">
        <f t="shared" si="1927"/>
        <v/>
      </c>
      <c r="CF1989" s="513" t="str">
        <f t="shared" si="1928"/>
        <v/>
      </c>
      <c r="CG1989" s="513" t="str">
        <f t="shared" si="1929"/>
        <v/>
      </c>
      <c r="CH1989" s="513" t="str">
        <f t="shared" si="1930"/>
        <v/>
      </c>
      <c r="CI1989" s="513" t="str">
        <f t="shared" si="1931"/>
        <v/>
      </c>
      <c r="CJ1989" s="513"/>
      <c r="CK1989" s="513" t="str">
        <f t="shared" si="1932"/>
        <v/>
      </c>
      <c r="CL1989" s="513" t="str">
        <f t="shared" si="1933"/>
        <v/>
      </c>
      <c r="CM1989" s="513"/>
      <c r="CN1989" s="244"/>
      <c r="CO1989" s="244"/>
      <c r="CR1989" s="822">
        <f t="shared" si="1934"/>
        <v>0</v>
      </c>
      <c r="CS1989" s="822">
        <f t="shared" si="1935"/>
        <v>0</v>
      </c>
      <c r="CT1989" s="823">
        <f t="shared" si="1936"/>
        <v>0</v>
      </c>
      <c r="CU1989" s="817">
        <f t="shared" si="1937"/>
        <v>0</v>
      </c>
      <c r="CV1989" s="817">
        <f t="shared" si="1938"/>
        <v>0</v>
      </c>
      <c r="CW1989" s="817">
        <f t="shared" si="1939"/>
        <v>0</v>
      </c>
      <c r="CX1989" s="817">
        <f t="shared" si="1940"/>
        <v>0</v>
      </c>
      <c r="CY1989" s="817"/>
      <c r="CZ1989" s="817">
        <f t="shared" si="1941"/>
        <v>0</v>
      </c>
      <c r="DA1989" s="817">
        <f t="shared" si="1942"/>
        <v>0</v>
      </c>
      <c r="DB1989" s="817"/>
      <c r="DC1989" s="244"/>
      <c r="DD1989" s="244"/>
    </row>
    <row r="1990" spans="1:108">
      <c r="A1990" s="388">
        <v>1704009</v>
      </c>
      <c r="B1990" s="419" t="s">
        <v>3062</v>
      </c>
      <c r="C1990" s="57">
        <f t="shared" si="1918"/>
        <v>0</v>
      </c>
      <c r="D1990" s="478"/>
      <c r="E1990" s="145"/>
      <c r="F1990" s="146"/>
      <c r="G1990" s="280"/>
      <c r="H1990" s="164">
        <f t="shared" si="1919"/>
        <v>0</v>
      </c>
      <c r="I1990" s="58"/>
      <c r="J1990" s="148"/>
      <c r="K1990" s="59"/>
      <c r="L1990" s="110"/>
      <c r="M1990" s="148"/>
      <c r="N1990" s="111"/>
      <c r="O1990" s="175">
        <f t="shared" si="1920"/>
        <v>0</v>
      </c>
      <c r="P1990" s="110"/>
      <c r="Q1990" s="111"/>
      <c r="R1990" s="175">
        <f t="shared" si="1921"/>
        <v>0</v>
      </c>
      <c r="S1990" s="110"/>
      <c r="T1990" s="111"/>
      <c r="U1990" s="175">
        <f t="shared" si="1922"/>
        <v>0</v>
      </c>
      <c r="V1990" s="110"/>
      <c r="W1990" s="111"/>
      <c r="X1990" s="175">
        <f t="shared" si="1923"/>
        <v>0</v>
      </c>
      <c r="Y1990" s="110"/>
      <c r="Z1990" s="282"/>
      <c r="AA1990" s="58"/>
      <c r="AB1990" s="148"/>
      <c r="AC1990" s="111"/>
      <c r="AD1990" s="58"/>
      <c r="AE1990" s="148"/>
      <c r="AF1990" s="59"/>
      <c r="AG1990" s="60"/>
      <c r="AH1990" s="58"/>
      <c r="AI1990" s="59"/>
      <c r="AJ1990" s="60"/>
      <c r="AK1990" s="81"/>
      <c r="AL1990" s="271"/>
      <c r="AM1990" s="271"/>
      <c r="AN1990" s="271"/>
      <c r="AO1990" s="855" t="str">
        <f t="shared" si="1924"/>
        <v/>
      </c>
      <c r="BE1990" s="244"/>
      <c r="BF1990" s="244"/>
      <c r="BG1990" s="244"/>
      <c r="BH1990" s="244"/>
      <c r="CC1990" s="513" t="str">
        <f t="shared" si="1925"/>
        <v/>
      </c>
      <c r="CD1990" s="513" t="str">
        <f t="shared" si="1926"/>
        <v/>
      </c>
      <c r="CE1990" s="513" t="str">
        <f t="shared" si="1927"/>
        <v/>
      </c>
      <c r="CF1990" s="513" t="str">
        <f t="shared" si="1928"/>
        <v/>
      </c>
      <c r="CG1990" s="513" t="str">
        <f t="shared" si="1929"/>
        <v/>
      </c>
      <c r="CH1990" s="513" t="str">
        <f t="shared" si="1930"/>
        <v/>
      </c>
      <c r="CI1990" s="513" t="str">
        <f t="shared" si="1931"/>
        <v/>
      </c>
      <c r="CJ1990" s="513"/>
      <c r="CK1990" s="513" t="str">
        <f t="shared" si="1932"/>
        <v/>
      </c>
      <c r="CL1990" s="513" t="str">
        <f t="shared" si="1933"/>
        <v/>
      </c>
      <c r="CM1990" s="513"/>
      <c r="CN1990" s="244"/>
      <c r="CO1990" s="244"/>
      <c r="CR1990" s="822">
        <f t="shared" si="1934"/>
        <v>0</v>
      </c>
      <c r="CS1990" s="822">
        <f t="shared" si="1935"/>
        <v>0</v>
      </c>
      <c r="CT1990" s="823">
        <f t="shared" si="1936"/>
        <v>0</v>
      </c>
      <c r="CU1990" s="817">
        <f t="shared" si="1937"/>
        <v>0</v>
      </c>
      <c r="CV1990" s="817">
        <f t="shared" si="1938"/>
        <v>0</v>
      </c>
      <c r="CW1990" s="817">
        <f t="shared" si="1939"/>
        <v>0</v>
      </c>
      <c r="CX1990" s="817">
        <f t="shared" si="1940"/>
        <v>0</v>
      </c>
      <c r="CY1990" s="817"/>
      <c r="CZ1990" s="817">
        <f t="shared" si="1941"/>
        <v>0</v>
      </c>
      <c r="DA1990" s="817">
        <f t="shared" si="1942"/>
        <v>0</v>
      </c>
      <c r="DB1990" s="817"/>
      <c r="DC1990" s="244"/>
      <c r="DD1990" s="244"/>
    </row>
    <row r="1991" spans="1:108">
      <c r="A1991" s="388">
        <v>1704080</v>
      </c>
      <c r="B1991" s="419" t="s">
        <v>3063</v>
      </c>
      <c r="C1991" s="57">
        <f t="shared" si="1918"/>
        <v>0</v>
      </c>
      <c r="D1991" s="478"/>
      <c r="E1991" s="145"/>
      <c r="F1991" s="146"/>
      <c r="G1991" s="280"/>
      <c r="H1991" s="164">
        <f t="shared" si="1919"/>
        <v>0</v>
      </c>
      <c r="I1991" s="58"/>
      <c r="J1991" s="148"/>
      <c r="K1991" s="59"/>
      <c r="L1991" s="110"/>
      <c r="M1991" s="148"/>
      <c r="N1991" s="111"/>
      <c r="O1991" s="175">
        <f t="shared" si="1920"/>
        <v>0</v>
      </c>
      <c r="P1991" s="110"/>
      <c r="Q1991" s="111"/>
      <c r="R1991" s="175">
        <f t="shared" si="1921"/>
        <v>0</v>
      </c>
      <c r="S1991" s="110"/>
      <c r="T1991" s="111"/>
      <c r="U1991" s="175">
        <f t="shared" si="1922"/>
        <v>0</v>
      </c>
      <c r="V1991" s="110"/>
      <c r="W1991" s="111"/>
      <c r="X1991" s="175">
        <f t="shared" si="1923"/>
        <v>0</v>
      </c>
      <c r="Y1991" s="110"/>
      <c r="Z1991" s="282"/>
      <c r="AA1991" s="58"/>
      <c r="AB1991" s="148"/>
      <c r="AC1991" s="111"/>
      <c r="AD1991" s="58"/>
      <c r="AE1991" s="148"/>
      <c r="AF1991" s="59"/>
      <c r="AG1991" s="60"/>
      <c r="AH1991" s="58"/>
      <c r="AI1991" s="59"/>
      <c r="AJ1991" s="60"/>
      <c r="AK1991" s="81"/>
      <c r="AL1991" s="271"/>
      <c r="AM1991" s="271"/>
      <c r="AN1991" s="271"/>
      <c r="AO1991" s="855" t="str">
        <f t="shared" si="1924"/>
        <v/>
      </c>
      <c r="BE1991" s="244"/>
      <c r="BF1991" s="244"/>
      <c r="BG1991" s="244"/>
      <c r="BH1991" s="244"/>
      <c r="CC1991" s="513" t="str">
        <f t="shared" si="1925"/>
        <v/>
      </c>
      <c r="CD1991" s="513" t="str">
        <f t="shared" si="1926"/>
        <v/>
      </c>
      <c r="CE1991" s="513" t="str">
        <f t="shared" si="1927"/>
        <v/>
      </c>
      <c r="CF1991" s="513" t="str">
        <f t="shared" si="1928"/>
        <v/>
      </c>
      <c r="CG1991" s="513" t="str">
        <f t="shared" si="1929"/>
        <v/>
      </c>
      <c r="CH1991" s="513" t="str">
        <f t="shared" si="1930"/>
        <v/>
      </c>
      <c r="CI1991" s="513" t="str">
        <f t="shared" si="1931"/>
        <v/>
      </c>
      <c r="CJ1991" s="513"/>
      <c r="CK1991" s="513" t="str">
        <f t="shared" si="1932"/>
        <v/>
      </c>
      <c r="CL1991" s="513" t="str">
        <f t="shared" si="1933"/>
        <v/>
      </c>
      <c r="CM1991" s="513"/>
      <c r="CN1991" s="244"/>
      <c r="CO1991" s="244"/>
      <c r="CR1991" s="822">
        <f t="shared" si="1934"/>
        <v>0</v>
      </c>
      <c r="CS1991" s="822">
        <f t="shared" si="1935"/>
        <v>0</v>
      </c>
      <c r="CT1991" s="823">
        <f t="shared" si="1936"/>
        <v>0</v>
      </c>
      <c r="CU1991" s="817">
        <f t="shared" si="1937"/>
        <v>0</v>
      </c>
      <c r="CV1991" s="817">
        <f t="shared" si="1938"/>
        <v>0</v>
      </c>
      <c r="CW1991" s="817">
        <f t="shared" si="1939"/>
        <v>0</v>
      </c>
      <c r="CX1991" s="817">
        <f t="shared" si="1940"/>
        <v>0</v>
      </c>
      <c r="CY1991" s="817"/>
      <c r="CZ1991" s="817">
        <f t="shared" si="1941"/>
        <v>0</v>
      </c>
      <c r="DA1991" s="817">
        <f t="shared" si="1942"/>
        <v>0</v>
      </c>
      <c r="DB1991" s="817"/>
      <c r="DC1991" s="244"/>
      <c r="DD1991" s="244"/>
    </row>
    <row r="1992" spans="1:108">
      <c r="A1992" s="388">
        <v>1704010</v>
      </c>
      <c r="B1992" s="419" t="s">
        <v>3064</v>
      </c>
      <c r="C1992" s="57">
        <f t="shared" si="1918"/>
        <v>0</v>
      </c>
      <c r="D1992" s="478"/>
      <c r="E1992" s="145"/>
      <c r="F1992" s="146"/>
      <c r="G1992" s="280"/>
      <c r="H1992" s="164">
        <f t="shared" si="1919"/>
        <v>0</v>
      </c>
      <c r="I1992" s="58"/>
      <c r="J1992" s="148"/>
      <c r="K1992" s="59"/>
      <c r="L1992" s="110"/>
      <c r="M1992" s="148"/>
      <c r="N1992" s="111"/>
      <c r="O1992" s="175">
        <f t="shared" si="1920"/>
        <v>0</v>
      </c>
      <c r="P1992" s="110"/>
      <c r="Q1992" s="111"/>
      <c r="R1992" s="175">
        <f t="shared" si="1921"/>
        <v>0</v>
      </c>
      <c r="S1992" s="110"/>
      <c r="T1992" s="111"/>
      <c r="U1992" s="175">
        <f t="shared" si="1922"/>
        <v>0</v>
      </c>
      <c r="V1992" s="110"/>
      <c r="W1992" s="111"/>
      <c r="X1992" s="175">
        <f t="shared" si="1923"/>
        <v>0</v>
      </c>
      <c r="Y1992" s="110"/>
      <c r="Z1992" s="282"/>
      <c r="AA1992" s="58"/>
      <c r="AB1992" s="148"/>
      <c r="AC1992" s="111"/>
      <c r="AD1992" s="58"/>
      <c r="AE1992" s="148"/>
      <c r="AF1992" s="59"/>
      <c r="AG1992" s="60"/>
      <c r="AH1992" s="58"/>
      <c r="AI1992" s="59"/>
      <c r="AJ1992" s="60"/>
      <c r="AK1992" s="81"/>
      <c r="AL1992" s="271"/>
      <c r="AM1992" s="271"/>
      <c r="AN1992" s="271"/>
      <c r="AO1992" s="855" t="str">
        <f t="shared" si="1924"/>
        <v/>
      </c>
      <c r="BE1992" s="244"/>
      <c r="BF1992" s="244"/>
      <c r="BG1992" s="244"/>
      <c r="BH1992" s="244"/>
      <c r="CC1992" s="513" t="str">
        <f t="shared" si="1925"/>
        <v/>
      </c>
      <c r="CD1992" s="513" t="str">
        <f t="shared" si="1926"/>
        <v/>
      </c>
      <c r="CE1992" s="513" t="str">
        <f t="shared" si="1927"/>
        <v/>
      </c>
      <c r="CF1992" s="513" t="str">
        <f t="shared" si="1928"/>
        <v/>
      </c>
      <c r="CG1992" s="513" t="str">
        <f t="shared" si="1929"/>
        <v/>
      </c>
      <c r="CH1992" s="513" t="str">
        <f t="shared" si="1930"/>
        <v/>
      </c>
      <c r="CI1992" s="513" t="str">
        <f t="shared" si="1931"/>
        <v/>
      </c>
      <c r="CJ1992" s="513"/>
      <c r="CK1992" s="513" t="str">
        <f t="shared" si="1932"/>
        <v/>
      </c>
      <c r="CL1992" s="513" t="str">
        <f t="shared" si="1933"/>
        <v/>
      </c>
      <c r="CM1992" s="513"/>
      <c r="CN1992" s="244"/>
      <c r="CO1992" s="244"/>
      <c r="CR1992" s="822">
        <f t="shared" si="1934"/>
        <v>0</v>
      </c>
      <c r="CS1992" s="822">
        <f t="shared" si="1935"/>
        <v>0</v>
      </c>
      <c r="CT1992" s="823">
        <f t="shared" si="1936"/>
        <v>0</v>
      </c>
      <c r="CU1992" s="817">
        <f t="shared" si="1937"/>
        <v>0</v>
      </c>
      <c r="CV1992" s="817">
        <f t="shared" si="1938"/>
        <v>0</v>
      </c>
      <c r="CW1992" s="817">
        <f t="shared" si="1939"/>
        <v>0</v>
      </c>
      <c r="CX1992" s="817">
        <f t="shared" si="1940"/>
        <v>0</v>
      </c>
      <c r="CY1992" s="817"/>
      <c r="CZ1992" s="817">
        <f t="shared" si="1941"/>
        <v>0</v>
      </c>
      <c r="DA1992" s="817">
        <f t="shared" si="1942"/>
        <v>0</v>
      </c>
      <c r="DB1992" s="817"/>
      <c r="DC1992" s="244"/>
      <c r="DD1992" s="244"/>
    </row>
    <row r="1993" spans="1:108">
      <c r="A1993" s="388">
        <v>1704011</v>
      </c>
      <c r="B1993" s="419" t="s">
        <v>3065</v>
      </c>
      <c r="C1993" s="57">
        <f t="shared" si="1918"/>
        <v>0</v>
      </c>
      <c r="D1993" s="478"/>
      <c r="E1993" s="145"/>
      <c r="F1993" s="146"/>
      <c r="G1993" s="280"/>
      <c r="H1993" s="164">
        <f t="shared" si="1919"/>
        <v>0</v>
      </c>
      <c r="I1993" s="58"/>
      <c r="J1993" s="148"/>
      <c r="K1993" s="59"/>
      <c r="L1993" s="110"/>
      <c r="M1993" s="148"/>
      <c r="N1993" s="111"/>
      <c r="O1993" s="175">
        <f t="shared" si="1920"/>
        <v>0</v>
      </c>
      <c r="P1993" s="110"/>
      <c r="Q1993" s="111"/>
      <c r="R1993" s="175">
        <f t="shared" si="1921"/>
        <v>0</v>
      </c>
      <c r="S1993" s="110"/>
      <c r="T1993" s="111"/>
      <c r="U1993" s="175">
        <f t="shared" si="1922"/>
        <v>0</v>
      </c>
      <c r="V1993" s="110"/>
      <c r="W1993" s="111"/>
      <c r="X1993" s="175">
        <f t="shared" si="1923"/>
        <v>0</v>
      </c>
      <c r="Y1993" s="110"/>
      <c r="Z1993" s="282"/>
      <c r="AA1993" s="58"/>
      <c r="AB1993" s="148"/>
      <c r="AC1993" s="111"/>
      <c r="AD1993" s="58"/>
      <c r="AE1993" s="148"/>
      <c r="AF1993" s="59"/>
      <c r="AG1993" s="60"/>
      <c r="AH1993" s="58"/>
      <c r="AI1993" s="59"/>
      <c r="AJ1993" s="60"/>
      <c r="AK1993" s="81"/>
      <c r="AL1993" s="271"/>
      <c r="AM1993" s="271"/>
      <c r="AN1993" s="271"/>
      <c r="AO1993" s="855" t="str">
        <f t="shared" si="1924"/>
        <v/>
      </c>
      <c r="BE1993" s="244"/>
      <c r="BF1993" s="244"/>
      <c r="BG1993" s="244"/>
      <c r="BH1993" s="244"/>
      <c r="CC1993" s="513" t="str">
        <f t="shared" si="1925"/>
        <v/>
      </c>
      <c r="CD1993" s="513" t="str">
        <f t="shared" si="1926"/>
        <v/>
      </c>
      <c r="CE1993" s="513" t="str">
        <f t="shared" si="1927"/>
        <v/>
      </c>
      <c r="CF1993" s="513" t="str">
        <f t="shared" si="1928"/>
        <v/>
      </c>
      <c r="CG1993" s="513" t="str">
        <f t="shared" si="1929"/>
        <v/>
      </c>
      <c r="CH1993" s="513" t="str">
        <f t="shared" si="1930"/>
        <v/>
      </c>
      <c r="CI1993" s="513" t="str">
        <f t="shared" si="1931"/>
        <v/>
      </c>
      <c r="CJ1993" s="513"/>
      <c r="CK1993" s="513" t="str">
        <f t="shared" si="1932"/>
        <v/>
      </c>
      <c r="CL1993" s="513" t="str">
        <f t="shared" si="1933"/>
        <v/>
      </c>
      <c r="CM1993" s="513"/>
      <c r="CN1993" s="244"/>
      <c r="CO1993" s="244"/>
      <c r="CR1993" s="822">
        <f t="shared" si="1934"/>
        <v>0</v>
      </c>
      <c r="CS1993" s="822">
        <f t="shared" si="1935"/>
        <v>0</v>
      </c>
      <c r="CT1993" s="823">
        <f t="shared" si="1936"/>
        <v>0</v>
      </c>
      <c r="CU1993" s="817">
        <f t="shared" si="1937"/>
        <v>0</v>
      </c>
      <c r="CV1993" s="817">
        <f t="shared" si="1938"/>
        <v>0</v>
      </c>
      <c r="CW1993" s="817">
        <f t="shared" si="1939"/>
        <v>0</v>
      </c>
      <c r="CX1993" s="817">
        <f t="shared" si="1940"/>
        <v>0</v>
      </c>
      <c r="CY1993" s="817"/>
      <c r="CZ1993" s="817">
        <f t="shared" si="1941"/>
        <v>0</v>
      </c>
      <c r="DA1993" s="817">
        <f t="shared" si="1942"/>
        <v>0</v>
      </c>
      <c r="DB1993" s="817"/>
      <c r="DC1993" s="244"/>
      <c r="DD1993" s="244"/>
    </row>
    <row r="1994" spans="1:108">
      <c r="A1994" s="388">
        <v>1704012</v>
      </c>
      <c r="B1994" s="419" t="s">
        <v>3066</v>
      </c>
      <c r="C1994" s="57">
        <f t="shared" si="1918"/>
        <v>0</v>
      </c>
      <c r="D1994" s="478"/>
      <c r="E1994" s="145"/>
      <c r="F1994" s="146"/>
      <c r="G1994" s="280"/>
      <c r="H1994" s="164">
        <f t="shared" si="1919"/>
        <v>0</v>
      </c>
      <c r="I1994" s="58"/>
      <c r="J1994" s="148"/>
      <c r="K1994" s="59"/>
      <c r="L1994" s="110"/>
      <c r="M1994" s="148"/>
      <c r="N1994" s="111"/>
      <c r="O1994" s="175">
        <f t="shared" si="1920"/>
        <v>0</v>
      </c>
      <c r="P1994" s="110"/>
      <c r="Q1994" s="111"/>
      <c r="R1994" s="175">
        <f t="shared" si="1921"/>
        <v>0</v>
      </c>
      <c r="S1994" s="110"/>
      <c r="T1994" s="111"/>
      <c r="U1994" s="175">
        <f t="shared" si="1922"/>
        <v>0</v>
      </c>
      <c r="V1994" s="110"/>
      <c r="W1994" s="111"/>
      <c r="X1994" s="175">
        <f t="shared" si="1923"/>
        <v>0</v>
      </c>
      <c r="Y1994" s="110"/>
      <c r="Z1994" s="282"/>
      <c r="AA1994" s="58"/>
      <c r="AB1994" s="148"/>
      <c r="AC1994" s="111"/>
      <c r="AD1994" s="58"/>
      <c r="AE1994" s="148"/>
      <c r="AF1994" s="59"/>
      <c r="AG1994" s="60"/>
      <c r="AH1994" s="58"/>
      <c r="AI1994" s="59"/>
      <c r="AJ1994" s="60"/>
      <c r="AK1994" s="81"/>
      <c r="AL1994" s="271"/>
      <c r="AM1994" s="271"/>
      <c r="AN1994" s="271"/>
      <c r="AO1994" s="855" t="str">
        <f t="shared" si="1924"/>
        <v/>
      </c>
      <c r="BE1994" s="244"/>
      <c r="BF1994" s="244"/>
      <c r="BG1994" s="244"/>
      <c r="BH1994" s="244"/>
      <c r="CC1994" s="513" t="str">
        <f t="shared" si="1925"/>
        <v/>
      </c>
      <c r="CD1994" s="513" t="str">
        <f t="shared" si="1926"/>
        <v/>
      </c>
      <c r="CE1994" s="513" t="str">
        <f t="shared" si="1927"/>
        <v/>
      </c>
      <c r="CF1994" s="513" t="str">
        <f t="shared" si="1928"/>
        <v/>
      </c>
      <c r="CG1994" s="513" t="str">
        <f t="shared" si="1929"/>
        <v/>
      </c>
      <c r="CH1994" s="513" t="str">
        <f t="shared" si="1930"/>
        <v/>
      </c>
      <c r="CI1994" s="513" t="str">
        <f t="shared" si="1931"/>
        <v/>
      </c>
      <c r="CJ1994" s="513"/>
      <c r="CK1994" s="513" t="str">
        <f t="shared" si="1932"/>
        <v/>
      </c>
      <c r="CL1994" s="513" t="str">
        <f t="shared" si="1933"/>
        <v/>
      </c>
      <c r="CM1994" s="513"/>
      <c r="CN1994" s="244"/>
      <c r="CO1994" s="244"/>
      <c r="CR1994" s="822">
        <f t="shared" si="1934"/>
        <v>0</v>
      </c>
      <c r="CS1994" s="822">
        <f t="shared" si="1935"/>
        <v>0</v>
      </c>
      <c r="CT1994" s="823">
        <f t="shared" si="1936"/>
        <v>0</v>
      </c>
      <c r="CU1994" s="817">
        <f t="shared" si="1937"/>
        <v>0</v>
      </c>
      <c r="CV1994" s="817">
        <f t="shared" si="1938"/>
        <v>0</v>
      </c>
      <c r="CW1994" s="817">
        <f t="shared" si="1939"/>
        <v>0</v>
      </c>
      <c r="CX1994" s="817">
        <f t="shared" si="1940"/>
        <v>0</v>
      </c>
      <c r="CY1994" s="817"/>
      <c r="CZ1994" s="817">
        <f t="shared" si="1941"/>
        <v>0</v>
      </c>
      <c r="DA1994" s="817">
        <f t="shared" si="1942"/>
        <v>0</v>
      </c>
      <c r="DB1994" s="817"/>
      <c r="DC1994" s="244"/>
      <c r="DD1994" s="244"/>
    </row>
    <row r="1995" spans="1:108">
      <c r="A1995" s="388">
        <v>1704013</v>
      </c>
      <c r="B1995" s="419" t="s">
        <v>3067</v>
      </c>
      <c r="C1995" s="57">
        <f t="shared" si="1918"/>
        <v>0</v>
      </c>
      <c r="D1995" s="478"/>
      <c r="E1995" s="145"/>
      <c r="F1995" s="146"/>
      <c r="G1995" s="280"/>
      <c r="H1995" s="164">
        <f t="shared" si="1919"/>
        <v>0</v>
      </c>
      <c r="I1995" s="58"/>
      <c r="J1995" s="148"/>
      <c r="K1995" s="59"/>
      <c r="L1995" s="110"/>
      <c r="M1995" s="148"/>
      <c r="N1995" s="111"/>
      <c r="O1995" s="175">
        <f t="shared" si="1920"/>
        <v>0</v>
      </c>
      <c r="P1995" s="110"/>
      <c r="Q1995" s="111"/>
      <c r="R1995" s="175">
        <f t="shared" si="1921"/>
        <v>0</v>
      </c>
      <c r="S1995" s="110"/>
      <c r="T1995" s="111"/>
      <c r="U1995" s="175">
        <f t="shared" si="1922"/>
        <v>0</v>
      </c>
      <c r="V1995" s="110"/>
      <c r="W1995" s="111"/>
      <c r="X1995" s="175">
        <f t="shared" si="1923"/>
        <v>0</v>
      </c>
      <c r="Y1995" s="110"/>
      <c r="Z1995" s="282"/>
      <c r="AA1995" s="58"/>
      <c r="AB1995" s="148"/>
      <c r="AC1995" s="111"/>
      <c r="AD1995" s="58"/>
      <c r="AE1995" s="148"/>
      <c r="AF1995" s="59"/>
      <c r="AG1995" s="60"/>
      <c r="AH1995" s="58"/>
      <c r="AI1995" s="59"/>
      <c r="AJ1995" s="60"/>
      <c r="AK1995" s="81"/>
      <c r="AL1995" s="271"/>
      <c r="AM1995" s="271"/>
      <c r="AN1995" s="271"/>
      <c r="AO1995" s="855" t="str">
        <f t="shared" si="1924"/>
        <v/>
      </c>
      <c r="BE1995" s="244"/>
      <c r="BF1995" s="244"/>
      <c r="BG1995" s="244"/>
      <c r="BH1995" s="244"/>
      <c r="CC1995" s="513" t="str">
        <f t="shared" si="1925"/>
        <v/>
      </c>
      <c r="CD1995" s="513" t="str">
        <f t="shared" si="1926"/>
        <v/>
      </c>
      <c r="CE1995" s="513" t="str">
        <f t="shared" si="1927"/>
        <v/>
      </c>
      <c r="CF1995" s="513" t="str">
        <f t="shared" si="1928"/>
        <v/>
      </c>
      <c r="CG1995" s="513" t="str">
        <f t="shared" si="1929"/>
        <v/>
      </c>
      <c r="CH1995" s="513" t="str">
        <f t="shared" si="1930"/>
        <v/>
      </c>
      <c r="CI1995" s="513" t="str">
        <f t="shared" si="1931"/>
        <v/>
      </c>
      <c r="CJ1995" s="513"/>
      <c r="CK1995" s="513" t="str">
        <f t="shared" si="1932"/>
        <v/>
      </c>
      <c r="CL1995" s="513" t="str">
        <f t="shared" si="1933"/>
        <v/>
      </c>
      <c r="CM1995" s="513"/>
      <c r="CN1995" s="244"/>
      <c r="CO1995" s="244"/>
      <c r="CR1995" s="822">
        <f t="shared" si="1934"/>
        <v>0</v>
      </c>
      <c r="CS1995" s="822">
        <f t="shared" si="1935"/>
        <v>0</v>
      </c>
      <c r="CT1995" s="823">
        <f t="shared" si="1936"/>
        <v>0</v>
      </c>
      <c r="CU1995" s="817">
        <f t="shared" si="1937"/>
        <v>0</v>
      </c>
      <c r="CV1995" s="817">
        <f t="shared" si="1938"/>
        <v>0</v>
      </c>
      <c r="CW1995" s="817">
        <f t="shared" si="1939"/>
        <v>0</v>
      </c>
      <c r="CX1995" s="817">
        <f t="shared" si="1940"/>
        <v>0</v>
      </c>
      <c r="CY1995" s="817"/>
      <c r="CZ1995" s="817">
        <f t="shared" si="1941"/>
        <v>0</v>
      </c>
      <c r="DA1995" s="817">
        <f t="shared" si="1942"/>
        <v>0</v>
      </c>
      <c r="DB1995" s="817"/>
      <c r="DC1995" s="244"/>
      <c r="DD1995" s="244"/>
    </row>
    <row r="1996" spans="1:108">
      <c r="A1996" s="388">
        <v>1704014</v>
      </c>
      <c r="B1996" s="419" t="s">
        <v>3068</v>
      </c>
      <c r="C1996" s="57">
        <f t="shared" si="1918"/>
        <v>0</v>
      </c>
      <c r="D1996" s="478"/>
      <c r="E1996" s="145"/>
      <c r="F1996" s="146"/>
      <c r="G1996" s="280"/>
      <c r="H1996" s="164">
        <f t="shared" si="1919"/>
        <v>0</v>
      </c>
      <c r="I1996" s="58"/>
      <c r="J1996" s="148"/>
      <c r="K1996" s="59"/>
      <c r="L1996" s="110"/>
      <c r="M1996" s="148"/>
      <c r="N1996" s="111"/>
      <c r="O1996" s="175">
        <f t="shared" si="1920"/>
        <v>0</v>
      </c>
      <c r="P1996" s="110"/>
      <c r="Q1996" s="111"/>
      <c r="R1996" s="175">
        <f t="shared" si="1921"/>
        <v>0</v>
      </c>
      <c r="S1996" s="110"/>
      <c r="T1996" s="111"/>
      <c r="U1996" s="175">
        <f t="shared" si="1922"/>
        <v>0</v>
      </c>
      <c r="V1996" s="110"/>
      <c r="W1996" s="111"/>
      <c r="X1996" s="175">
        <f t="shared" si="1923"/>
        <v>0</v>
      </c>
      <c r="Y1996" s="110"/>
      <c r="Z1996" s="282"/>
      <c r="AA1996" s="58"/>
      <c r="AB1996" s="148"/>
      <c r="AC1996" s="111"/>
      <c r="AD1996" s="58"/>
      <c r="AE1996" s="148"/>
      <c r="AF1996" s="59"/>
      <c r="AG1996" s="60"/>
      <c r="AH1996" s="58"/>
      <c r="AI1996" s="59"/>
      <c r="AJ1996" s="60"/>
      <c r="AK1996" s="81"/>
      <c r="AL1996" s="271"/>
      <c r="AM1996" s="271"/>
      <c r="AN1996" s="271"/>
      <c r="AO1996" s="855" t="str">
        <f t="shared" si="1924"/>
        <v/>
      </c>
      <c r="BE1996" s="244"/>
      <c r="BF1996" s="244"/>
      <c r="BG1996" s="244"/>
      <c r="BH1996" s="244"/>
      <c r="CC1996" s="513" t="str">
        <f t="shared" si="1925"/>
        <v/>
      </c>
      <c r="CD1996" s="513" t="str">
        <f t="shared" si="1926"/>
        <v/>
      </c>
      <c r="CE1996" s="513" t="str">
        <f t="shared" si="1927"/>
        <v/>
      </c>
      <c r="CF1996" s="513" t="str">
        <f t="shared" si="1928"/>
        <v/>
      </c>
      <c r="CG1996" s="513" t="str">
        <f t="shared" si="1929"/>
        <v/>
      </c>
      <c r="CH1996" s="513" t="str">
        <f t="shared" si="1930"/>
        <v/>
      </c>
      <c r="CI1996" s="513" t="str">
        <f t="shared" si="1931"/>
        <v/>
      </c>
      <c r="CJ1996" s="513"/>
      <c r="CK1996" s="513" t="str">
        <f t="shared" si="1932"/>
        <v/>
      </c>
      <c r="CL1996" s="513" t="str">
        <f t="shared" si="1933"/>
        <v/>
      </c>
      <c r="CM1996" s="513"/>
      <c r="CN1996" s="244"/>
      <c r="CO1996" s="244"/>
      <c r="CR1996" s="822">
        <f t="shared" si="1934"/>
        <v>0</v>
      </c>
      <c r="CS1996" s="822">
        <f t="shared" si="1935"/>
        <v>0</v>
      </c>
      <c r="CT1996" s="823">
        <f t="shared" si="1936"/>
        <v>0</v>
      </c>
      <c r="CU1996" s="817">
        <f t="shared" si="1937"/>
        <v>0</v>
      </c>
      <c r="CV1996" s="817">
        <f t="shared" si="1938"/>
        <v>0</v>
      </c>
      <c r="CW1996" s="817">
        <f t="shared" si="1939"/>
        <v>0</v>
      </c>
      <c r="CX1996" s="817">
        <f t="shared" si="1940"/>
        <v>0</v>
      </c>
      <c r="CY1996" s="817"/>
      <c r="CZ1996" s="817">
        <f t="shared" si="1941"/>
        <v>0</v>
      </c>
      <c r="DA1996" s="817">
        <f t="shared" si="1942"/>
        <v>0</v>
      </c>
      <c r="DB1996" s="817"/>
      <c r="DC1996" s="244"/>
      <c r="DD1996" s="244"/>
    </row>
    <row r="1997" spans="1:108">
      <c r="A1997" s="388">
        <v>1704015</v>
      </c>
      <c r="B1997" s="419" t="s">
        <v>3069</v>
      </c>
      <c r="C1997" s="57">
        <f t="shared" si="1918"/>
        <v>0</v>
      </c>
      <c r="D1997" s="478"/>
      <c r="E1997" s="145"/>
      <c r="F1997" s="146"/>
      <c r="G1997" s="280"/>
      <c r="H1997" s="164">
        <f t="shared" si="1919"/>
        <v>0</v>
      </c>
      <c r="I1997" s="58"/>
      <c r="J1997" s="148"/>
      <c r="K1997" s="59"/>
      <c r="L1997" s="110"/>
      <c r="M1997" s="148"/>
      <c r="N1997" s="111"/>
      <c r="O1997" s="175">
        <f t="shared" si="1920"/>
        <v>0</v>
      </c>
      <c r="P1997" s="110"/>
      <c r="Q1997" s="111"/>
      <c r="R1997" s="175">
        <f t="shared" si="1921"/>
        <v>0</v>
      </c>
      <c r="S1997" s="110"/>
      <c r="T1997" s="111"/>
      <c r="U1997" s="175">
        <f t="shared" si="1922"/>
        <v>0</v>
      </c>
      <c r="V1997" s="110"/>
      <c r="W1997" s="111"/>
      <c r="X1997" s="175">
        <f t="shared" si="1923"/>
        <v>0</v>
      </c>
      <c r="Y1997" s="110"/>
      <c r="Z1997" s="282"/>
      <c r="AA1997" s="58"/>
      <c r="AB1997" s="148"/>
      <c r="AC1997" s="111"/>
      <c r="AD1997" s="58"/>
      <c r="AE1997" s="148"/>
      <c r="AF1997" s="59"/>
      <c r="AG1997" s="60"/>
      <c r="AH1997" s="58"/>
      <c r="AI1997" s="59"/>
      <c r="AJ1997" s="60"/>
      <c r="AK1997" s="81"/>
      <c r="AL1997" s="271"/>
      <c r="AM1997" s="271"/>
      <c r="AN1997" s="271"/>
      <c r="AO1997" s="855" t="str">
        <f t="shared" si="1924"/>
        <v/>
      </c>
      <c r="BE1997" s="244"/>
      <c r="BF1997" s="244"/>
      <c r="BG1997" s="244"/>
      <c r="BH1997" s="244"/>
      <c r="CC1997" s="513" t="str">
        <f t="shared" si="1925"/>
        <v/>
      </c>
      <c r="CD1997" s="513" t="str">
        <f t="shared" si="1926"/>
        <v/>
      </c>
      <c r="CE1997" s="513" t="str">
        <f t="shared" si="1927"/>
        <v/>
      </c>
      <c r="CF1997" s="513" t="str">
        <f t="shared" si="1928"/>
        <v/>
      </c>
      <c r="CG1997" s="513" t="str">
        <f t="shared" si="1929"/>
        <v/>
      </c>
      <c r="CH1997" s="513" t="str">
        <f t="shared" si="1930"/>
        <v/>
      </c>
      <c r="CI1997" s="513" t="str">
        <f t="shared" si="1931"/>
        <v/>
      </c>
      <c r="CJ1997" s="513"/>
      <c r="CK1997" s="513" t="str">
        <f t="shared" si="1932"/>
        <v/>
      </c>
      <c r="CL1997" s="513" t="str">
        <f t="shared" si="1933"/>
        <v/>
      </c>
      <c r="CM1997" s="513"/>
      <c r="CN1997" s="244"/>
      <c r="CO1997" s="244"/>
      <c r="CR1997" s="822">
        <f t="shared" si="1934"/>
        <v>0</v>
      </c>
      <c r="CS1997" s="822">
        <f t="shared" si="1935"/>
        <v>0</v>
      </c>
      <c r="CT1997" s="823">
        <f t="shared" si="1936"/>
        <v>0</v>
      </c>
      <c r="CU1997" s="817">
        <f t="shared" si="1937"/>
        <v>0</v>
      </c>
      <c r="CV1997" s="817">
        <f t="shared" si="1938"/>
        <v>0</v>
      </c>
      <c r="CW1997" s="817">
        <f t="shared" si="1939"/>
        <v>0</v>
      </c>
      <c r="CX1997" s="817">
        <f t="shared" si="1940"/>
        <v>0</v>
      </c>
      <c r="CY1997" s="817"/>
      <c r="CZ1997" s="817">
        <f t="shared" si="1941"/>
        <v>0</v>
      </c>
      <c r="DA1997" s="817">
        <f t="shared" si="1942"/>
        <v>0</v>
      </c>
      <c r="DB1997" s="817"/>
      <c r="DC1997" s="244"/>
      <c r="DD1997" s="244"/>
    </row>
    <row r="1998" spans="1:108">
      <c r="A1998" s="388">
        <v>1704016</v>
      </c>
      <c r="B1998" s="419" t="s">
        <v>3070</v>
      </c>
      <c r="C1998" s="57">
        <f t="shared" si="1918"/>
        <v>0</v>
      </c>
      <c r="D1998" s="478"/>
      <c r="E1998" s="145"/>
      <c r="F1998" s="146"/>
      <c r="G1998" s="280"/>
      <c r="H1998" s="164">
        <f t="shared" si="1919"/>
        <v>0</v>
      </c>
      <c r="I1998" s="58"/>
      <c r="J1998" s="148"/>
      <c r="K1998" s="59"/>
      <c r="L1998" s="110"/>
      <c r="M1998" s="148"/>
      <c r="N1998" s="111"/>
      <c r="O1998" s="175">
        <f t="shared" si="1920"/>
        <v>0</v>
      </c>
      <c r="P1998" s="110"/>
      <c r="Q1998" s="111"/>
      <c r="R1998" s="175">
        <f t="shared" si="1921"/>
        <v>0</v>
      </c>
      <c r="S1998" s="110"/>
      <c r="T1998" s="111"/>
      <c r="U1998" s="175">
        <f t="shared" si="1922"/>
        <v>0</v>
      </c>
      <c r="V1998" s="110"/>
      <c r="W1998" s="111"/>
      <c r="X1998" s="175">
        <f t="shared" si="1923"/>
        <v>0</v>
      </c>
      <c r="Y1998" s="110"/>
      <c r="Z1998" s="282"/>
      <c r="AA1998" s="58"/>
      <c r="AB1998" s="148"/>
      <c r="AC1998" s="111"/>
      <c r="AD1998" s="58"/>
      <c r="AE1998" s="148"/>
      <c r="AF1998" s="59"/>
      <c r="AG1998" s="60"/>
      <c r="AH1998" s="58"/>
      <c r="AI1998" s="59"/>
      <c r="AJ1998" s="60"/>
      <c r="AK1998" s="81"/>
      <c r="AL1998" s="271"/>
      <c r="AM1998" s="271"/>
      <c r="AN1998" s="271"/>
      <c r="AO1998" s="855" t="str">
        <f t="shared" si="1924"/>
        <v/>
      </c>
      <c r="BE1998" s="244"/>
      <c r="BF1998" s="244"/>
      <c r="BG1998" s="244"/>
      <c r="BH1998" s="244"/>
      <c r="CC1998" s="513" t="str">
        <f t="shared" si="1925"/>
        <v/>
      </c>
      <c r="CD1998" s="513" t="str">
        <f t="shared" si="1926"/>
        <v/>
      </c>
      <c r="CE1998" s="513" t="str">
        <f t="shared" si="1927"/>
        <v/>
      </c>
      <c r="CF1998" s="513" t="str">
        <f t="shared" si="1928"/>
        <v/>
      </c>
      <c r="CG1998" s="513" t="str">
        <f t="shared" si="1929"/>
        <v/>
      </c>
      <c r="CH1998" s="513" t="str">
        <f t="shared" si="1930"/>
        <v/>
      </c>
      <c r="CI1998" s="513" t="str">
        <f t="shared" si="1931"/>
        <v/>
      </c>
      <c r="CJ1998" s="513"/>
      <c r="CK1998" s="513" t="str">
        <f t="shared" si="1932"/>
        <v/>
      </c>
      <c r="CL1998" s="513" t="str">
        <f t="shared" si="1933"/>
        <v/>
      </c>
      <c r="CM1998" s="513"/>
      <c r="CN1998" s="244"/>
      <c r="CO1998" s="244"/>
      <c r="CR1998" s="822">
        <f t="shared" si="1934"/>
        <v>0</v>
      </c>
      <c r="CS1998" s="822">
        <f t="shared" si="1935"/>
        <v>0</v>
      </c>
      <c r="CT1998" s="823">
        <f t="shared" si="1936"/>
        <v>0</v>
      </c>
      <c r="CU1998" s="817">
        <f t="shared" si="1937"/>
        <v>0</v>
      </c>
      <c r="CV1998" s="817">
        <f t="shared" si="1938"/>
        <v>0</v>
      </c>
      <c r="CW1998" s="817">
        <f t="shared" si="1939"/>
        <v>0</v>
      </c>
      <c r="CX1998" s="817">
        <f t="shared" si="1940"/>
        <v>0</v>
      </c>
      <c r="CY1998" s="817"/>
      <c r="CZ1998" s="817">
        <f t="shared" si="1941"/>
        <v>0</v>
      </c>
      <c r="DA1998" s="817">
        <f t="shared" si="1942"/>
        <v>0</v>
      </c>
      <c r="DB1998" s="817"/>
      <c r="DC1998" s="244"/>
      <c r="DD1998" s="244"/>
    </row>
    <row r="1999" spans="1:108">
      <c r="A1999" s="388">
        <v>1704081</v>
      </c>
      <c r="B1999" s="419" t="s">
        <v>3071</v>
      </c>
      <c r="C1999" s="57">
        <f t="shared" si="1918"/>
        <v>0</v>
      </c>
      <c r="D1999" s="478"/>
      <c r="E1999" s="145"/>
      <c r="F1999" s="146"/>
      <c r="G1999" s="280"/>
      <c r="H1999" s="164">
        <f t="shared" si="1919"/>
        <v>0</v>
      </c>
      <c r="I1999" s="58"/>
      <c r="J1999" s="148"/>
      <c r="K1999" s="59"/>
      <c r="L1999" s="110"/>
      <c r="M1999" s="148"/>
      <c r="N1999" s="111"/>
      <c r="O1999" s="175">
        <f t="shared" si="1920"/>
        <v>0</v>
      </c>
      <c r="P1999" s="110"/>
      <c r="Q1999" s="111"/>
      <c r="R1999" s="175">
        <f t="shared" si="1921"/>
        <v>0</v>
      </c>
      <c r="S1999" s="110"/>
      <c r="T1999" s="111"/>
      <c r="U1999" s="175">
        <f t="shared" si="1922"/>
        <v>0</v>
      </c>
      <c r="V1999" s="110"/>
      <c r="W1999" s="111"/>
      <c r="X1999" s="175">
        <f t="shared" si="1923"/>
        <v>0</v>
      </c>
      <c r="Y1999" s="110"/>
      <c r="Z1999" s="282"/>
      <c r="AA1999" s="58"/>
      <c r="AB1999" s="148"/>
      <c r="AC1999" s="111"/>
      <c r="AD1999" s="58"/>
      <c r="AE1999" s="148"/>
      <c r="AF1999" s="59"/>
      <c r="AG1999" s="60"/>
      <c r="AH1999" s="58"/>
      <c r="AI1999" s="59"/>
      <c r="AJ1999" s="60"/>
      <c r="AK1999" s="81"/>
      <c r="AL1999" s="271"/>
      <c r="AM1999" s="271"/>
      <c r="AN1999" s="271"/>
      <c r="AO1999" s="855" t="str">
        <f t="shared" si="1924"/>
        <v/>
      </c>
      <c r="BE1999" s="244"/>
      <c r="BF1999" s="244"/>
      <c r="BG1999" s="244"/>
      <c r="BH1999" s="244"/>
      <c r="CC1999" s="513" t="str">
        <f t="shared" si="1925"/>
        <v/>
      </c>
      <c r="CD1999" s="513" t="str">
        <f t="shared" si="1926"/>
        <v/>
      </c>
      <c r="CE1999" s="513" t="str">
        <f t="shared" si="1927"/>
        <v/>
      </c>
      <c r="CF1999" s="513" t="str">
        <f t="shared" si="1928"/>
        <v/>
      </c>
      <c r="CG1999" s="513" t="str">
        <f t="shared" si="1929"/>
        <v/>
      </c>
      <c r="CH1999" s="513" t="str">
        <f t="shared" si="1930"/>
        <v/>
      </c>
      <c r="CI1999" s="513" t="str">
        <f t="shared" si="1931"/>
        <v/>
      </c>
      <c r="CJ1999" s="513"/>
      <c r="CK1999" s="513" t="str">
        <f t="shared" si="1932"/>
        <v/>
      </c>
      <c r="CL1999" s="513" t="str">
        <f t="shared" si="1933"/>
        <v/>
      </c>
      <c r="CM1999" s="513"/>
      <c r="CN1999" s="244"/>
      <c r="CO1999" s="244"/>
      <c r="CR1999" s="822">
        <f t="shared" si="1934"/>
        <v>0</v>
      </c>
      <c r="CS1999" s="822">
        <f t="shared" si="1935"/>
        <v>0</v>
      </c>
      <c r="CT1999" s="823">
        <f t="shared" si="1936"/>
        <v>0</v>
      </c>
      <c r="CU1999" s="817">
        <f t="shared" si="1937"/>
        <v>0</v>
      </c>
      <c r="CV1999" s="817">
        <f t="shared" si="1938"/>
        <v>0</v>
      </c>
      <c r="CW1999" s="817">
        <f t="shared" si="1939"/>
        <v>0</v>
      </c>
      <c r="CX1999" s="817">
        <f t="shared" si="1940"/>
        <v>0</v>
      </c>
      <c r="CY1999" s="817"/>
      <c r="CZ1999" s="817">
        <f t="shared" si="1941"/>
        <v>0</v>
      </c>
      <c r="DA1999" s="817">
        <f t="shared" si="1942"/>
        <v>0</v>
      </c>
      <c r="DB1999" s="817"/>
      <c r="DC1999" s="244"/>
      <c r="DD1999" s="244"/>
    </row>
    <row r="2000" spans="1:108">
      <c r="A2000" s="388">
        <v>1704017</v>
      </c>
      <c r="B2000" s="419" t="s">
        <v>3072</v>
      </c>
      <c r="C2000" s="57">
        <f t="shared" si="1918"/>
        <v>0</v>
      </c>
      <c r="D2000" s="478"/>
      <c r="E2000" s="145"/>
      <c r="F2000" s="146"/>
      <c r="G2000" s="280"/>
      <c r="H2000" s="164">
        <f t="shared" si="1919"/>
        <v>0</v>
      </c>
      <c r="I2000" s="58"/>
      <c r="J2000" s="148"/>
      <c r="K2000" s="59"/>
      <c r="L2000" s="110"/>
      <c r="M2000" s="148"/>
      <c r="N2000" s="111"/>
      <c r="O2000" s="175">
        <f t="shared" si="1920"/>
        <v>0</v>
      </c>
      <c r="P2000" s="110"/>
      <c r="Q2000" s="111"/>
      <c r="R2000" s="175">
        <f t="shared" si="1921"/>
        <v>0</v>
      </c>
      <c r="S2000" s="110"/>
      <c r="T2000" s="111"/>
      <c r="U2000" s="175">
        <f t="shared" si="1922"/>
        <v>0</v>
      </c>
      <c r="V2000" s="110"/>
      <c r="W2000" s="111"/>
      <c r="X2000" s="175">
        <f t="shared" si="1923"/>
        <v>0</v>
      </c>
      <c r="Y2000" s="110"/>
      <c r="Z2000" s="282"/>
      <c r="AA2000" s="58"/>
      <c r="AB2000" s="148"/>
      <c r="AC2000" s="111"/>
      <c r="AD2000" s="58"/>
      <c r="AE2000" s="148"/>
      <c r="AF2000" s="59"/>
      <c r="AG2000" s="60"/>
      <c r="AH2000" s="58"/>
      <c r="AI2000" s="59"/>
      <c r="AJ2000" s="60"/>
      <c r="AK2000" s="81"/>
      <c r="AL2000" s="271"/>
      <c r="AM2000" s="271"/>
      <c r="AN2000" s="271"/>
      <c r="AO2000" s="855" t="str">
        <f t="shared" si="1924"/>
        <v/>
      </c>
      <c r="BE2000" s="244"/>
      <c r="BF2000" s="244"/>
      <c r="BG2000" s="244"/>
      <c r="BH2000" s="244"/>
      <c r="CC2000" s="513" t="str">
        <f t="shared" si="1925"/>
        <v/>
      </c>
      <c r="CD2000" s="513" t="str">
        <f t="shared" si="1926"/>
        <v/>
      </c>
      <c r="CE2000" s="513" t="str">
        <f t="shared" si="1927"/>
        <v/>
      </c>
      <c r="CF2000" s="513" t="str">
        <f t="shared" si="1928"/>
        <v/>
      </c>
      <c r="CG2000" s="513" t="str">
        <f t="shared" si="1929"/>
        <v/>
      </c>
      <c r="CH2000" s="513" t="str">
        <f t="shared" si="1930"/>
        <v/>
      </c>
      <c r="CI2000" s="513" t="str">
        <f t="shared" si="1931"/>
        <v/>
      </c>
      <c r="CJ2000" s="513"/>
      <c r="CK2000" s="513" t="str">
        <f t="shared" si="1932"/>
        <v/>
      </c>
      <c r="CL2000" s="513" t="str">
        <f t="shared" si="1933"/>
        <v/>
      </c>
      <c r="CM2000" s="513"/>
      <c r="CN2000" s="244"/>
      <c r="CO2000" s="244"/>
      <c r="CR2000" s="822">
        <f t="shared" si="1934"/>
        <v>0</v>
      </c>
      <c r="CS2000" s="822">
        <f t="shared" si="1935"/>
        <v>0</v>
      </c>
      <c r="CT2000" s="823">
        <f t="shared" si="1936"/>
        <v>0</v>
      </c>
      <c r="CU2000" s="817">
        <f t="shared" si="1937"/>
        <v>0</v>
      </c>
      <c r="CV2000" s="817">
        <f t="shared" si="1938"/>
        <v>0</v>
      </c>
      <c r="CW2000" s="817">
        <f t="shared" si="1939"/>
        <v>0</v>
      </c>
      <c r="CX2000" s="817">
        <f t="shared" si="1940"/>
        <v>0</v>
      </c>
      <c r="CY2000" s="817"/>
      <c r="CZ2000" s="817">
        <f t="shared" si="1941"/>
        <v>0</v>
      </c>
      <c r="DA2000" s="817">
        <f t="shared" si="1942"/>
        <v>0</v>
      </c>
      <c r="DB2000" s="817"/>
      <c r="DC2000" s="244"/>
      <c r="DD2000" s="244"/>
    </row>
    <row r="2001" spans="1:108">
      <c r="A2001" s="388">
        <v>1704065</v>
      </c>
      <c r="B2001" s="419" t="s">
        <v>3073</v>
      </c>
      <c r="C2001" s="57">
        <f t="shared" si="1918"/>
        <v>0</v>
      </c>
      <c r="D2001" s="478"/>
      <c r="E2001" s="145"/>
      <c r="F2001" s="146"/>
      <c r="G2001" s="280"/>
      <c r="H2001" s="164">
        <f t="shared" si="1919"/>
        <v>0</v>
      </c>
      <c r="I2001" s="58"/>
      <c r="J2001" s="148"/>
      <c r="K2001" s="59"/>
      <c r="L2001" s="110"/>
      <c r="M2001" s="148"/>
      <c r="N2001" s="111"/>
      <c r="O2001" s="175">
        <f t="shared" si="1920"/>
        <v>0</v>
      </c>
      <c r="P2001" s="110"/>
      <c r="Q2001" s="111"/>
      <c r="R2001" s="175">
        <f t="shared" si="1921"/>
        <v>0</v>
      </c>
      <c r="S2001" s="110"/>
      <c r="T2001" s="111"/>
      <c r="U2001" s="175">
        <f t="shared" si="1922"/>
        <v>0</v>
      </c>
      <c r="V2001" s="110"/>
      <c r="W2001" s="111"/>
      <c r="X2001" s="175">
        <f t="shared" si="1923"/>
        <v>0</v>
      </c>
      <c r="Y2001" s="110"/>
      <c r="Z2001" s="282"/>
      <c r="AA2001" s="58"/>
      <c r="AB2001" s="148"/>
      <c r="AC2001" s="111"/>
      <c r="AD2001" s="58"/>
      <c r="AE2001" s="148"/>
      <c r="AF2001" s="59"/>
      <c r="AG2001" s="60"/>
      <c r="AH2001" s="58"/>
      <c r="AI2001" s="59"/>
      <c r="AJ2001" s="60"/>
      <c r="AK2001" s="81"/>
      <c r="AL2001" s="271"/>
      <c r="AM2001" s="271"/>
      <c r="AN2001" s="271"/>
      <c r="AO2001" s="855" t="str">
        <f t="shared" si="1924"/>
        <v/>
      </c>
      <c r="BE2001" s="244"/>
      <c r="BF2001" s="244"/>
      <c r="BG2001" s="244"/>
      <c r="BH2001" s="244"/>
      <c r="CC2001" s="513" t="str">
        <f t="shared" si="1925"/>
        <v/>
      </c>
      <c r="CD2001" s="513" t="str">
        <f t="shared" si="1926"/>
        <v/>
      </c>
      <c r="CE2001" s="513" t="str">
        <f t="shared" si="1927"/>
        <v/>
      </c>
      <c r="CF2001" s="513" t="str">
        <f t="shared" si="1928"/>
        <v/>
      </c>
      <c r="CG2001" s="513" t="str">
        <f t="shared" si="1929"/>
        <v/>
      </c>
      <c r="CH2001" s="513" t="str">
        <f t="shared" si="1930"/>
        <v/>
      </c>
      <c r="CI2001" s="513" t="str">
        <f t="shared" si="1931"/>
        <v/>
      </c>
      <c r="CJ2001" s="513"/>
      <c r="CK2001" s="513" t="str">
        <f t="shared" si="1932"/>
        <v/>
      </c>
      <c r="CL2001" s="513" t="str">
        <f t="shared" si="1933"/>
        <v/>
      </c>
      <c r="CM2001" s="513"/>
      <c r="CN2001" s="244"/>
      <c r="CO2001" s="244"/>
      <c r="CR2001" s="822">
        <f t="shared" si="1934"/>
        <v>0</v>
      </c>
      <c r="CS2001" s="822">
        <f t="shared" si="1935"/>
        <v>0</v>
      </c>
      <c r="CT2001" s="823">
        <f t="shared" si="1936"/>
        <v>0</v>
      </c>
      <c r="CU2001" s="817">
        <f t="shared" si="1937"/>
        <v>0</v>
      </c>
      <c r="CV2001" s="817">
        <f t="shared" si="1938"/>
        <v>0</v>
      </c>
      <c r="CW2001" s="817">
        <f t="shared" si="1939"/>
        <v>0</v>
      </c>
      <c r="CX2001" s="817">
        <f t="shared" si="1940"/>
        <v>0</v>
      </c>
      <c r="CY2001" s="817"/>
      <c r="CZ2001" s="817">
        <f t="shared" si="1941"/>
        <v>0</v>
      </c>
      <c r="DA2001" s="817">
        <f t="shared" si="1942"/>
        <v>0</v>
      </c>
      <c r="DB2001" s="817"/>
      <c r="DC2001" s="244"/>
      <c r="DD2001" s="244"/>
    </row>
    <row r="2002" spans="1:108" ht="21">
      <c r="A2002" s="388">
        <v>1704066</v>
      </c>
      <c r="B2002" s="419" t="s">
        <v>3074</v>
      </c>
      <c r="C2002" s="57">
        <f t="shared" si="1918"/>
        <v>0</v>
      </c>
      <c r="D2002" s="478"/>
      <c r="E2002" s="145"/>
      <c r="F2002" s="146"/>
      <c r="G2002" s="280"/>
      <c r="H2002" s="164">
        <f t="shared" si="1919"/>
        <v>0</v>
      </c>
      <c r="I2002" s="58"/>
      <c r="J2002" s="148"/>
      <c r="K2002" s="59"/>
      <c r="L2002" s="110"/>
      <c r="M2002" s="148"/>
      <c r="N2002" s="111"/>
      <c r="O2002" s="175">
        <f t="shared" si="1920"/>
        <v>0</v>
      </c>
      <c r="P2002" s="110"/>
      <c r="Q2002" s="111"/>
      <c r="R2002" s="175">
        <f t="shared" si="1921"/>
        <v>0</v>
      </c>
      <c r="S2002" s="110"/>
      <c r="T2002" s="111"/>
      <c r="U2002" s="175">
        <f t="shared" si="1922"/>
        <v>0</v>
      </c>
      <c r="V2002" s="110"/>
      <c r="W2002" s="111"/>
      <c r="X2002" s="175">
        <f t="shared" si="1923"/>
        <v>0</v>
      </c>
      <c r="Y2002" s="110"/>
      <c r="Z2002" s="282"/>
      <c r="AA2002" s="58"/>
      <c r="AB2002" s="148"/>
      <c r="AC2002" s="111"/>
      <c r="AD2002" s="58"/>
      <c r="AE2002" s="148"/>
      <c r="AF2002" s="59"/>
      <c r="AG2002" s="60"/>
      <c r="AH2002" s="58"/>
      <c r="AI2002" s="59"/>
      <c r="AJ2002" s="60"/>
      <c r="AK2002" s="81"/>
      <c r="AL2002" s="271"/>
      <c r="AM2002" s="271"/>
      <c r="AN2002" s="271"/>
      <c r="AO2002" s="855" t="str">
        <f t="shared" si="1924"/>
        <v/>
      </c>
      <c r="BE2002" s="244"/>
      <c r="BF2002" s="244"/>
      <c r="BG2002" s="244"/>
      <c r="BH2002" s="244"/>
      <c r="CC2002" s="513" t="str">
        <f t="shared" si="1925"/>
        <v/>
      </c>
      <c r="CD2002" s="513" t="str">
        <f t="shared" si="1926"/>
        <v/>
      </c>
      <c r="CE2002" s="513" t="str">
        <f t="shared" si="1927"/>
        <v/>
      </c>
      <c r="CF2002" s="513" t="str">
        <f t="shared" si="1928"/>
        <v/>
      </c>
      <c r="CG2002" s="513" t="str">
        <f t="shared" si="1929"/>
        <v/>
      </c>
      <c r="CH2002" s="513" t="str">
        <f t="shared" si="1930"/>
        <v/>
      </c>
      <c r="CI2002" s="513" t="str">
        <f t="shared" si="1931"/>
        <v/>
      </c>
      <c r="CJ2002" s="513"/>
      <c r="CK2002" s="513" t="str">
        <f t="shared" si="1932"/>
        <v/>
      </c>
      <c r="CL2002" s="513" t="str">
        <f t="shared" si="1933"/>
        <v/>
      </c>
      <c r="CM2002" s="513"/>
      <c r="CN2002" s="244"/>
      <c r="CO2002" s="244"/>
      <c r="CR2002" s="822">
        <f t="shared" si="1934"/>
        <v>0</v>
      </c>
      <c r="CS2002" s="822">
        <f t="shared" si="1935"/>
        <v>0</v>
      </c>
      <c r="CT2002" s="823">
        <f t="shared" si="1936"/>
        <v>0</v>
      </c>
      <c r="CU2002" s="817">
        <f t="shared" si="1937"/>
        <v>0</v>
      </c>
      <c r="CV2002" s="817">
        <f t="shared" si="1938"/>
        <v>0</v>
      </c>
      <c r="CW2002" s="817">
        <f t="shared" si="1939"/>
        <v>0</v>
      </c>
      <c r="CX2002" s="817">
        <f t="shared" si="1940"/>
        <v>0</v>
      </c>
      <c r="CY2002" s="817"/>
      <c r="CZ2002" s="817">
        <f t="shared" si="1941"/>
        <v>0</v>
      </c>
      <c r="DA2002" s="817">
        <f t="shared" si="1942"/>
        <v>0</v>
      </c>
      <c r="DB2002" s="817"/>
      <c r="DC2002" s="244"/>
      <c r="DD2002" s="244"/>
    </row>
    <row r="2003" spans="1:108">
      <c r="A2003" s="388">
        <v>1704018</v>
      </c>
      <c r="B2003" s="419" t="s">
        <v>3075</v>
      </c>
      <c r="C2003" s="57">
        <f t="shared" si="1918"/>
        <v>0</v>
      </c>
      <c r="D2003" s="478"/>
      <c r="E2003" s="145"/>
      <c r="F2003" s="146"/>
      <c r="G2003" s="280"/>
      <c r="H2003" s="164">
        <f t="shared" si="1919"/>
        <v>0</v>
      </c>
      <c r="I2003" s="58"/>
      <c r="J2003" s="148"/>
      <c r="K2003" s="59"/>
      <c r="L2003" s="110"/>
      <c r="M2003" s="148"/>
      <c r="N2003" s="111"/>
      <c r="O2003" s="175">
        <f t="shared" si="1920"/>
        <v>0</v>
      </c>
      <c r="P2003" s="110"/>
      <c r="Q2003" s="111"/>
      <c r="R2003" s="175">
        <f t="shared" si="1921"/>
        <v>0</v>
      </c>
      <c r="S2003" s="110"/>
      <c r="T2003" s="111"/>
      <c r="U2003" s="175">
        <f t="shared" si="1922"/>
        <v>0</v>
      </c>
      <c r="V2003" s="110"/>
      <c r="W2003" s="111"/>
      <c r="X2003" s="175">
        <f t="shared" si="1923"/>
        <v>0</v>
      </c>
      <c r="Y2003" s="110"/>
      <c r="Z2003" s="282"/>
      <c r="AA2003" s="58"/>
      <c r="AB2003" s="148"/>
      <c r="AC2003" s="111"/>
      <c r="AD2003" s="58"/>
      <c r="AE2003" s="148"/>
      <c r="AF2003" s="59"/>
      <c r="AG2003" s="60"/>
      <c r="AH2003" s="58"/>
      <c r="AI2003" s="59"/>
      <c r="AJ2003" s="60"/>
      <c r="AK2003" s="81"/>
      <c r="AL2003" s="271"/>
      <c r="AM2003" s="271"/>
      <c r="AN2003" s="271"/>
      <c r="AO2003" s="855" t="str">
        <f t="shared" si="1924"/>
        <v/>
      </c>
      <c r="BE2003" s="244"/>
      <c r="BF2003" s="244"/>
      <c r="BG2003" s="244"/>
      <c r="BH2003" s="244"/>
      <c r="CC2003" s="513" t="str">
        <f t="shared" si="1925"/>
        <v/>
      </c>
      <c r="CD2003" s="513" t="str">
        <f t="shared" si="1926"/>
        <v/>
      </c>
      <c r="CE2003" s="513" t="str">
        <f t="shared" si="1927"/>
        <v/>
      </c>
      <c r="CF2003" s="513" t="str">
        <f t="shared" si="1928"/>
        <v/>
      </c>
      <c r="CG2003" s="513" t="str">
        <f t="shared" si="1929"/>
        <v/>
      </c>
      <c r="CH2003" s="513" t="str">
        <f t="shared" si="1930"/>
        <v/>
      </c>
      <c r="CI2003" s="513" t="str">
        <f t="shared" si="1931"/>
        <v/>
      </c>
      <c r="CJ2003" s="513"/>
      <c r="CK2003" s="513" t="str">
        <f t="shared" si="1932"/>
        <v/>
      </c>
      <c r="CL2003" s="513" t="str">
        <f t="shared" si="1933"/>
        <v/>
      </c>
      <c r="CM2003" s="513"/>
      <c r="CN2003" s="244"/>
      <c r="CO2003" s="244"/>
      <c r="CR2003" s="822">
        <f t="shared" si="1934"/>
        <v>0</v>
      </c>
      <c r="CS2003" s="822">
        <f t="shared" si="1935"/>
        <v>0</v>
      </c>
      <c r="CT2003" s="823">
        <f t="shared" si="1936"/>
        <v>0</v>
      </c>
      <c r="CU2003" s="817">
        <f t="shared" si="1937"/>
        <v>0</v>
      </c>
      <c r="CV2003" s="817">
        <f t="shared" si="1938"/>
        <v>0</v>
      </c>
      <c r="CW2003" s="817">
        <f t="shared" si="1939"/>
        <v>0</v>
      </c>
      <c r="CX2003" s="817">
        <f t="shared" si="1940"/>
        <v>0</v>
      </c>
      <c r="CY2003" s="817"/>
      <c r="CZ2003" s="817">
        <f t="shared" si="1941"/>
        <v>0</v>
      </c>
      <c r="DA2003" s="817">
        <f t="shared" si="1942"/>
        <v>0</v>
      </c>
      <c r="DB2003" s="817"/>
      <c r="DC2003" s="244"/>
      <c r="DD2003" s="244"/>
    </row>
    <row r="2004" spans="1:108">
      <c r="A2004" s="388">
        <v>1704064</v>
      </c>
      <c r="B2004" s="419" t="s">
        <v>3076</v>
      </c>
      <c r="C2004" s="57">
        <f t="shared" si="1918"/>
        <v>0</v>
      </c>
      <c r="D2004" s="478"/>
      <c r="E2004" s="145"/>
      <c r="F2004" s="146"/>
      <c r="G2004" s="280"/>
      <c r="H2004" s="164">
        <f t="shared" si="1919"/>
        <v>0</v>
      </c>
      <c r="I2004" s="58"/>
      <c r="J2004" s="148"/>
      <c r="K2004" s="59"/>
      <c r="L2004" s="110"/>
      <c r="M2004" s="148"/>
      <c r="N2004" s="111"/>
      <c r="O2004" s="175">
        <f t="shared" si="1920"/>
        <v>0</v>
      </c>
      <c r="P2004" s="110"/>
      <c r="Q2004" s="111"/>
      <c r="R2004" s="175">
        <f t="shared" si="1921"/>
        <v>0</v>
      </c>
      <c r="S2004" s="110"/>
      <c r="T2004" s="111"/>
      <c r="U2004" s="175">
        <f t="shared" si="1922"/>
        <v>0</v>
      </c>
      <c r="V2004" s="110"/>
      <c r="W2004" s="111"/>
      <c r="X2004" s="175">
        <f t="shared" si="1923"/>
        <v>0</v>
      </c>
      <c r="Y2004" s="110"/>
      <c r="Z2004" s="282"/>
      <c r="AA2004" s="58"/>
      <c r="AB2004" s="148"/>
      <c r="AC2004" s="111"/>
      <c r="AD2004" s="58"/>
      <c r="AE2004" s="148"/>
      <c r="AF2004" s="59"/>
      <c r="AG2004" s="60"/>
      <c r="AH2004" s="58"/>
      <c r="AI2004" s="59"/>
      <c r="AJ2004" s="60"/>
      <c r="AK2004" s="81"/>
      <c r="AL2004" s="271"/>
      <c r="AM2004" s="271"/>
      <c r="AN2004" s="271"/>
      <c r="AO2004" s="855" t="str">
        <f t="shared" si="1924"/>
        <v/>
      </c>
      <c r="BE2004" s="244"/>
      <c r="BF2004" s="244"/>
      <c r="BG2004" s="244"/>
      <c r="BH2004" s="244"/>
      <c r="CC2004" s="513" t="str">
        <f t="shared" si="1925"/>
        <v/>
      </c>
      <c r="CD2004" s="513" t="str">
        <f t="shared" si="1926"/>
        <v/>
      </c>
      <c r="CE2004" s="513" t="str">
        <f t="shared" si="1927"/>
        <v/>
      </c>
      <c r="CF2004" s="513" t="str">
        <f t="shared" si="1928"/>
        <v/>
      </c>
      <c r="CG2004" s="513" t="str">
        <f t="shared" si="1929"/>
        <v/>
      </c>
      <c r="CH2004" s="513" t="str">
        <f t="shared" si="1930"/>
        <v/>
      </c>
      <c r="CI2004" s="513" t="str">
        <f t="shared" si="1931"/>
        <v/>
      </c>
      <c r="CJ2004" s="513"/>
      <c r="CK2004" s="513" t="str">
        <f t="shared" si="1932"/>
        <v/>
      </c>
      <c r="CL2004" s="513" t="str">
        <f t="shared" si="1933"/>
        <v/>
      </c>
      <c r="CM2004" s="513"/>
      <c r="CN2004" s="244"/>
      <c r="CO2004" s="244"/>
      <c r="CR2004" s="822">
        <f t="shared" si="1934"/>
        <v>0</v>
      </c>
      <c r="CS2004" s="822">
        <f t="shared" si="1935"/>
        <v>0</v>
      </c>
      <c r="CT2004" s="823">
        <f t="shared" si="1936"/>
        <v>0</v>
      </c>
      <c r="CU2004" s="817">
        <f t="shared" si="1937"/>
        <v>0</v>
      </c>
      <c r="CV2004" s="817">
        <f t="shared" si="1938"/>
        <v>0</v>
      </c>
      <c r="CW2004" s="817">
        <f t="shared" si="1939"/>
        <v>0</v>
      </c>
      <c r="CX2004" s="817">
        <f t="shared" si="1940"/>
        <v>0</v>
      </c>
      <c r="CY2004" s="817"/>
      <c r="CZ2004" s="817">
        <f t="shared" si="1941"/>
        <v>0</v>
      </c>
      <c r="DA2004" s="817">
        <f t="shared" si="1942"/>
        <v>0</v>
      </c>
      <c r="DB2004" s="817"/>
      <c r="DC2004" s="244"/>
      <c r="DD2004" s="244"/>
    </row>
    <row r="2005" spans="1:108">
      <c r="A2005" s="388">
        <v>1704082</v>
      </c>
      <c r="B2005" s="419" t="s">
        <v>3077</v>
      </c>
      <c r="C2005" s="57">
        <f t="shared" si="1918"/>
        <v>0</v>
      </c>
      <c r="D2005" s="478"/>
      <c r="E2005" s="145"/>
      <c r="F2005" s="146"/>
      <c r="G2005" s="280"/>
      <c r="H2005" s="164">
        <f t="shared" si="1919"/>
        <v>0</v>
      </c>
      <c r="I2005" s="58"/>
      <c r="J2005" s="148"/>
      <c r="K2005" s="59"/>
      <c r="L2005" s="110"/>
      <c r="M2005" s="148"/>
      <c r="N2005" s="111"/>
      <c r="O2005" s="175">
        <f t="shared" si="1920"/>
        <v>0</v>
      </c>
      <c r="P2005" s="110"/>
      <c r="Q2005" s="111"/>
      <c r="R2005" s="175">
        <f t="shared" si="1921"/>
        <v>0</v>
      </c>
      <c r="S2005" s="110"/>
      <c r="T2005" s="111"/>
      <c r="U2005" s="175">
        <f t="shared" si="1922"/>
        <v>0</v>
      </c>
      <c r="V2005" s="110"/>
      <c r="W2005" s="111"/>
      <c r="X2005" s="175">
        <f t="shared" si="1923"/>
        <v>0</v>
      </c>
      <c r="Y2005" s="110"/>
      <c r="Z2005" s="282"/>
      <c r="AA2005" s="58"/>
      <c r="AB2005" s="148"/>
      <c r="AC2005" s="111"/>
      <c r="AD2005" s="58"/>
      <c r="AE2005" s="148"/>
      <c r="AF2005" s="59"/>
      <c r="AG2005" s="60"/>
      <c r="AH2005" s="58"/>
      <c r="AI2005" s="59"/>
      <c r="AJ2005" s="60"/>
      <c r="AK2005" s="81"/>
      <c r="AL2005" s="271"/>
      <c r="AM2005" s="271"/>
      <c r="AN2005" s="271"/>
      <c r="AO2005" s="855" t="str">
        <f t="shared" si="1924"/>
        <v/>
      </c>
      <c r="BE2005" s="244"/>
      <c r="BF2005" s="244"/>
      <c r="BG2005" s="244"/>
      <c r="BH2005" s="244"/>
      <c r="CC2005" s="513" t="str">
        <f t="shared" si="1925"/>
        <v/>
      </c>
      <c r="CD2005" s="513" t="str">
        <f t="shared" si="1926"/>
        <v/>
      </c>
      <c r="CE2005" s="513" t="str">
        <f t="shared" si="1927"/>
        <v/>
      </c>
      <c r="CF2005" s="513" t="str">
        <f t="shared" si="1928"/>
        <v/>
      </c>
      <c r="CG2005" s="513" t="str">
        <f t="shared" si="1929"/>
        <v/>
      </c>
      <c r="CH2005" s="513" t="str">
        <f t="shared" si="1930"/>
        <v/>
      </c>
      <c r="CI2005" s="513" t="str">
        <f t="shared" si="1931"/>
        <v/>
      </c>
      <c r="CJ2005" s="513"/>
      <c r="CK2005" s="513" t="str">
        <f t="shared" si="1932"/>
        <v/>
      </c>
      <c r="CL2005" s="513" t="str">
        <f t="shared" si="1933"/>
        <v/>
      </c>
      <c r="CM2005" s="513"/>
      <c r="CN2005" s="244"/>
      <c r="CO2005" s="244"/>
      <c r="CR2005" s="822">
        <f t="shared" si="1934"/>
        <v>0</v>
      </c>
      <c r="CS2005" s="822">
        <f t="shared" si="1935"/>
        <v>0</v>
      </c>
      <c r="CT2005" s="823">
        <f t="shared" si="1936"/>
        <v>0</v>
      </c>
      <c r="CU2005" s="817">
        <f t="shared" si="1937"/>
        <v>0</v>
      </c>
      <c r="CV2005" s="817">
        <f t="shared" si="1938"/>
        <v>0</v>
      </c>
      <c r="CW2005" s="817">
        <f t="shared" si="1939"/>
        <v>0</v>
      </c>
      <c r="CX2005" s="817">
        <f t="shared" si="1940"/>
        <v>0</v>
      </c>
      <c r="CY2005" s="817"/>
      <c r="CZ2005" s="817">
        <f t="shared" si="1941"/>
        <v>0</v>
      </c>
      <c r="DA2005" s="817">
        <f t="shared" si="1942"/>
        <v>0</v>
      </c>
      <c r="DB2005" s="817"/>
      <c r="DC2005" s="244"/>
      <c r="DD2005" s="244"/>
    </row>
    <row r="2006" spans="1:108">
      <c r="A2006" s="388">
        <v>1704083</v>
      </c>
      <c r="B2006" s="419" t="s">
        <v>3078</v>
      </c>
      <c r="C2006" s="57">
        <f t="shared" si="1918"/>
        <v>0</v>
      </c>
      <c r="D2006" s="478"/>
      <c r="E2006" s="145"/>
      <c r="F2006" s="146"/>
      <c r="G2006" s="280"/>
      <c r="H2006" s="164">
        <f t="shared" si="1919"/>
        <v>0</v>
      </c>
      <c r="I2006" s="58"/>
      <c r="J2006" s="148"/>
      <c r="K2006" s="59"/>
      <c r="L2006" s="110"/>
      <c r="M2006" s="148"/>
      <c r="N2006" s="111"/>
      <c r="O2006" s="175">
        <f t="shared" si="1920"/>
        <v>0</v>
      </c>
      <c r="P2006" s="110"/>
      <c r="Q2006" s="111"/>
      <c r="R2006" s="175">
        <f t="shared" si="1921"/>
        <v>0</v>
      </c>
      <c r="S2006" s="110"/>
      <c r="T2006" s="111"/>
      <c r="U2006" s="175">
        <f t="shared" si="1922"/>
        <v>0</v>
      </c>
      <c r="V2006" s="110"/>
      <c r="W2006" s="111"/>
      <c r="X2006" s="175">
        <f t="shared" si="1923"/>
        <v>0</v>
      </c>
      <c r="Y2006" s="110"/>
      <c r="Z2006" s="282"/>
      <c r="AA2006" s="58"/>
      <c r="AB2006" s="148"/>
      <c r="AC2006" s="111"/>
      <c r="AD2006" s="58"/>
      <c r="AE2006" s="148"/>
      <c r="AF2006" s="59"/>
      <c r="AG2006" s="60"/>
      <c r="AH2006" s="58"/>
      <c r="AI2006" s="59"/>
      <c r="AJ2006" s="60"/>
      <c r="AK2006" s="81"/>
      <c r="AL2006" s="271"/>
      <c r="AM2006" s="271"/>
      <c r="AN2006" s="271"/>
      <c r="AO2006" s="855" t="str">
        <f t="shared" si="1924"/>
        <v/>
      </c>
      <c r="BE2006" s="244"/>
      <c r="BF2006" s="244"/>
      <c r="BG2006" s="244"/>
      <c r="BH2006" s="244"/>
      <c r="CC2006" s="513" t="str">
        <f t="shared" si="1925"/>
        <v/>
      </c>
      <c r="CD2006" s="513" t="str">
        <f t="shared" si="1926"/>
        <v/>
      </c>
      <c r="CE2006" s="513" t="str">
        <f t="shared" si="1927"/>
        <v/>
      </c>
      <c r="CF2006" s="513" t="str">
        <f t="shared" si="1928"/>
        <v/>
      </c>
      <c r="CG2006" s="513" t="str">
        <f t="shared" si="1929"/>
        <v/>
      </c>
      <c r="CH2006" s="513" t="str">
        <f t="shared" si="1930"/>
        <v/>
      </c>
      <c r="CI2006" s="513" t="str">
        <f t="shared" si="1931"/>
        <v/>
      </c>
      <c r="CJ2006" s="513"/>
      <c r="CK2006" s="513" t="str">
        <f t="shared" si="1932"/>
        <v/>
      </c>
      <c r="CL2006" s="513" t="str">
        <f t="shared" si="1933"/>
        <v/>
      </c>
      <c r="CM2006" s="513"/>
      <c r="CN2006" s="244"/>
      <c r="CO2006" s="244"/>
      <c r="CR2006" s="822">
        <f t="shared" si="1934"/>
        <v>0</v>
      </c>
      <c r="CS2006" s="822">
        <f t="shared" si="1935"/>
        <v>0</v>
      </c>
      <c r="CT2006" s="823">
        <f t="shared" si="1936"/>
        <v>0</v>
      </c>
      <c r="CU2006" s="817">
        <f t="shared" si="1937"/>
        <v>0</v>
      </c>
      <c r="CV2006" s="817">
        <f t="shared" si="1938"/>
        <v>0</v>
      </c>
      <c r="CW2006" s="817">
        <f t="shared" si="1939"/>
        <v>0</v>
      </c>
      <c r="CX2006" s="817">
        <f t="shared" si="1940"/>
        <v>0</v>
      </c>
      <c r="CY2006" s="817"/>
      <c r="CZ2006" s="817">
        <f t="shared" si="1941"/>
        <v>0</v>
      </c>
      <c r="DA2006" s="817">
        <f t="shared" si="1942"/>
        <v>0</v>
      </c>
      <c r="DB2006" s="817"/>
      <c r="DC2006" s="244"/>
      <c r="DD2006" s="244"/>
    </row>
    <row r="2007" spans="1:108">
      <c r="A2007" s="388">
        <v>1704019</v>
      </c>
      <c r="B2007" s="419" t="s">
        <v>3079</v>
      </c>
      <c r="C2007" s="57">
        <f t="shared" si="1918"/>
        <v>0</v>
      </c>
      <c r="D2007" s="478"/>
      <c r="E2007" s="145"/>
      <c r="F2007" s="146"/>
      <c r="G2007" s="280"/>
      <c r="H2007" s="164">
        <f t="shared" si="1919"/>
        <v>0</v>
      </c>
      <c r="I2007" s="58"/>
      <c r="J2007" s="148"/>
      <c r="K2007" s="59"/>
      <c r="L2007" s="110"/>
      <c r="M2007" s="148"/>
      <c r="N2007" s="111"/>
      <c r="O2007" s="175">
        <f t="shared" si="1920"/>
        <v>0</v>
      </c>
      <c r="P2007" s="110"/>
      <c r="Q2007" s="111"/>
      <c r="R2007" s="175">
        <f t="shared" si="1921"/>
        <v>0</v>
      </c>
      <c r="S2007" s="110"/>
      <c r="T2007" s="111"/>
      <c r="U2007" s="175">
        <f t="shared" si="1922"/>
        <v>0</v>
      </c>
      <c r="V2007" s="110"/>
      <c r="W2007" s="111"/>
      <c r="X2007" s="175">
        <f t="shared" si="1923"/>
        <v>0</v>
      </c>
      <c r="Y2007" s="110"/>
      <c r="Z2007" s="282"/>
      <c r="AA2007" s="58"/>
      <c r="AB2007" s="148"/>
      <c r="AC2007" s="111"/>
      <c r="AD2007" s="58"/>
      <c r="AE2007" s="148"/>
      <c r="AF2007" s="59"/>
      <c r="AG2007" s="60"/>
      <c r="AH2007" s="58"/>
      <c r="AI2007" s="59"/>
      <c r="AJ2007" s="60"/>
      <c r="AK2007" s="81"/>
      <c r="AL2007" s="271"/>
      <c r="AM2007" s="271"/>
      <c r="AN2007" s="271"/>
      <c r="AO2007" s="855" t="str">
        <f t="shared" si="1924"/>
        <v/>
      </c>
      <c r="BE2007" s="244"/>
      <c r="BF2007" s="244"/>
      <c r="BG2007" s="244"/>
      <c r="BH2007" s="244"/>
      <c r="CC2007" s="513" t="str">
        <f t="shared" si="1925"/>
        <v/>
      </c>
      <c r="CD2007" s="513" t="str">
        <f t="shared" si="1926"/>
        <v/>
      </c>
      <c r="CE2007" s="513" t="str">
        <f t="shared" si="1927"/>
        <v/>
      </c>
      <c r="CF2007" s="513" t="str">
        <f t="shared" si="1928"/>
        <v/>
      </c>
      <c r="CG2007" s="513" t="str">
        <f t="shared" si="1929"/>
        <v/>
      </c>
      <c r="CH2007" s="513" t="str">
        <f t="shared" si="1930"/>
        <v/>
      </c>
      <c r="CI2007" s="513" t="str">
        <f t="shared" si="1931"/>
        <v/>
      </c>
      <c r="CJ2007" s="513"/>
      <c r="CK2007" s="513" t="str">
        <f t="shared" si="1932"/>
        <v/>
      </c>
      <c r="CL2007" s="513" t="str">
        <f t="shared" si="1933"/>
        <v/>
      </c>
      <c r="CM2007" s="513"/>
      <c r="CN2007" s="244"/>
      <c r="CO2007" s="244"/>
      <c r="CR2007" s="822">
        <f t="shared" si="1934"/>
        <v>0</v>
      </c>
      <c r="CS2007" s="822">
        <f t="shared" si="1935"/>
        <v>0</v>
      </c>
      <c r="CT2007" s="823">
        <f t="shared" si="1936"/>
        <v>0</v>
      </c>
      <c r="CU2007" s="817">
        <f t="shared" si="1937"/>
        <v>0</v>
      </c>
      <c r="CV2007" s="817">
        <f t="shared" si="1938"/>
        <v>0</v>
      </c>
      <c r="CW2007" s="817">
        <f t="shared" si="1939"/>
        <v>0</v>
      </c>
      <c r="CX2007" s="817">
        <f t="shared" si="1940"/>
        <v>0</v>
      </c>
      <c r="CY2007" s="817"/>
      <c r="CZ2007" s="817">
        <f t="shared" si="1941"/>
        <v>0</v>
      </c>
      <c r="DA2007" s="817">
        <f t="shared" si="1942"/>
        <v>0</v>
      </c>
      <c r="DB2007" s="817"/>
      <c r="DC2007" s="244"/>
      <c r="DD2007" s="244"/>
    </row>
    <row r="2008" spans="1:108">
      <c r="A2008" s="388">
        <v>1704020</v>
      </c>
      <c r="B2008" s="419" t="s">
        <v>3080</v>
      </c>
      <c r="C2008" s="57">
        <f t="shared" si="1918"/>
        <v>0</v>
      </c>
      <c r="D2008" s="478"/>
      <c r="E2008" s="145"/>
      <c r="F2008" s="146"/>
      <c r="G2008" s="280"/>
      <c r="H2008" s="164">
        <f t="shared" si="1919"/>
        <v>0</v>
      </c>
      <c r="I2008" s="58"/>
      <c r="J2008" s="148"/>
      <c r="K2008" s="59"/>
      <c r="L2008" s="110"/>
      <c r="M2008" s="148"/>
      <c r="N2008" s="111"/>
      <c r="O2008" s="175">
        <f t="shared" si="1920"/>
        <v>0</v>
      </c>
      <c r="P2008" s="110"/>
      <c r="Q2008" s="111"/>
      <c r="R2008" s="175">
        <f t="shared" si="1921"/>
        <v>0</v>
      </c>
      <c r="S2008" s="110"/>
      <c r="T2008" s="111"/>
      <c r="U2008" s="175">
        <f t="shared" si="1922"/>
        <v>0</v>
      </c>
      <c r="V2008" s="110"/>
      <c r="W2008" s="111"/>
      <c r="X2008" s="175">
        <f t="shared" si="1923"/>
        <v>0</v>
      </c>
      <c r="Y2008" s="110"/>
      <c r="Z2008" s="282"/>
      <c r="AA2008" s="58"/>
      <c r="AB2008" s="148"/>
      <c r="AC2008" s="111"/>
      <c r="AD2008" s="58"/>
      <c r="AE2008" s="148"/>
      <c r="AF2008" s="59"/>
      <c r="AG2008" s="60"/>
      <c r="AH2008" s="58"/>
      <c r="AI2008" s="59"/>
      <c r="AJ2008" s="60"/>
      <c r="AK2008" s="81"/>
      <c r="AL2008" s="271"/>
      <c r="AM2008" s="271"/>
      <c r="AN2008" s="271"/>
      <c r="AO2008" s="855" t="str">
        <f t="shared" si="1924"/>
        <v/>
      </c>
      <c r="BE2008" s="244"/>
      <c r="BF2008" s="244"/>
      <c r="BG2008" s="244"/>
      <c r="BH2008" s="244"/>
      <c r="CC2008" s="513" t="str">
        <f t="shared" si="1925"/>
        <v/>
      </c>
      <c r="CD2008" s="513" t="str">
        <f t="shared" si="1926"/>
        <v/>
      </c>
      <c r="CE2008" s="513" t="str">
        <f t="shared" si="1927"/>
        <v/>
      </c>
      <c r="CF2008" s="513" t="str">
        <f t="shared" si="1928"/>
        <v/>
      </c>
      <c r="CG2008" s="513" t="str">
        <f t="shared" si="1929"/>
        <v/>
      </c>
      <c r="CH2008" s="513" t="str">
        <f t="shared" si="1930"/>
        <v/>
      </c>
      <c r="CI2008" s="513" t="str">
        <f t="shared" si="1931"/>
        <v/>
      </c>
      <c r="CJ2008" s="513"/>
      <c r="CK2008" s="513" t="str">
        <f t="shared" si="1932"/>
        <v/>
      </c>
      <c r="CL2008" s="513" t="str">
        <f t="shared" si="1933"/>
        <v/>
      </c>
      <c r="CM2008" s="513"/>
      <c r="CN2008" s="244"/>
      <c r="CO2008" s="244"/>
      <c r="CR2008" s="822">
        <f t="shared" si="1934"/>
        <v>0</v>
      </c>
      <c r="CS2008" s="822">
        <f t="shared" si="1935"/>
        <v>0</v>
      </c>
      <c r="CT2008" s="823">
        <f t="shared" si="1936"/>
        <v>0</v>
      </c>
      <c r="CU2008" s="817">
        <f t="shared" si="1937"/>
        <v>0</v>
      </c>
      <c r="CV2008" s="817">
        <f t="shared" si="1938"/>
        <v>0</v>
      </c>
      <c r="CW2008" s="817">
        <f t="shared" si="1939"/>
        <v>0</v>
      </c>
      <c r="CX2008" s="817">
        <f t="shared" si="1940"/>
        <v>0</v>
      </c>
      <c r="CY2008" s="817"/>
      <c r="CZ2008" s="817">
        <f t="shared" si="1941"/>
        <v>0</v>
      </c>
      <c r="DA2008" s="817">
        <f t="shared" si="1942"/>
        <v>0</v>
      </c>
      <c r="DB2008" s="817"/>
      <c r="DC2008" s="244"/>
      <c r="DD2008" s="244"/>
    </row>
    <row r="2009" spans="1:108">
      <c r="A2009" s="388">
        <v>1704084</v>
      </c>
      <c r="B2009" s="419" t="s">
        <v>3081</v>
      </c>
      <c r="C2009" s="57">
        <f t="shared" si="1918"/>
        <v>0</v>
      </c>
      <c r="D2009" s="478"/>
      <c r="E2009" s="145"/>
      <c r="F2009" s="146"/>
      <c r="G2009" s="280"/>
      <c r="H2009" s="164">
        <f t="shared" si="1919"/>
        <v>0</v>
      </c>
      <c r="I2009" s="58"/>
      <c r="J2009" s="148"/>
      <c r="K2009" s="59"/>
      <c r="L2009" s="110"/>
      <c r="M2009" s="148"/>
      <c r="N2009" s="111"/>
      <c r="O2009" s="175">
        <f t="shared" si="1920"/>
        <v>0</v>
      </c>
      <c r="P2009" s="110"/>
      <c r="Q2009" s="111"/>
      <c r="R2009" s="175">
        <f t="shared" si="1921"/>
        <v>0</v>
      </c>
      <c r="S2009" s="110"/>
      <c r="T2009" s="111"/>
      <c r="U2009" s="175">
        <f t="shared" si="1922"/>
        <v>0</v>
      </c>
      <c r="V2009" s="110"/>
      <c r="W2009" s="111"/>
      <c r="X2009" s="175">
        <f t="shared" si="1923"/>
        <v>0</v>
      </c>
      <c r="Y2009" s="110"/>
      <c r="Z2009" s="282"/>
      <c r="AA2009" s="58"/>
      <c r="AB2009" s="148"/>
      <c r="AC2009" s="111"/>
      <c r="AD2009" s="58"/>
      <c r="AE2009" s="148"/>
      <c r="AF2009" s="59"/>
      <c r="AG2009" s="60"/>
      <c r="AH2009" s="58"/>
      <c r="AI2009" s="59"/>
      <c r="AJ2009" s="60"/>
      <c r="AK2009" s="81"/>
      <c r="AL2009" s="271"/>
      <c r="AM2009" s="271"/>
      <c r="AN2009" s="271"/>
      <c r="AO2009" s="855" t="str">
        <f t="shared" si="1924"/>
        <v/>
      </c>
      <c r="BE2009" s="244"/>
      <c r="BF2009" s="244"/>
      <c r="BG2009" s="244"/>
      <c r="BH2009" s="244"/>
      <c r="CC2009" s="513" t="str">
        <f t="shared" si="1925"/>
        <v/>
      </c>
      <c r="CD2009" s="513" t="str">
        <f t="shared" si="1926"/>
        <v/>
      </c>
      <c r="CE2009" s="513" t="str">
        <f t="shared" si="1927"/>
        <v/>
      </c>
      <c r="CF2009" s="513" t="str">
        <f t="shared" si="1928"/>
        <v/>
      </c>
      <c r="CG2009" s="513" t="str">
        <f t="shared" si="1929"/>
        <v/>
      </c>
      <c r="CH2009" s="513" t="str">
        <f t="shared" si="1930"/>
        <v/>
      </c>
      <c r="CI2009" s="513" t="str">
        <f t="shared" si="1931"/>
        <v/>
      </c>
      <c r="CJ2009" s="513"/>
      <c r="CK2009" s="513" t="str">
        <f t="shared" si="1932"/>
        <v/>
      </c>
      <c r="CL2009" s="513" t="str">
        <f t="shared" si="1933"/>
        <v/>
      </c>
      <c r="CM2009" s="513"/>
      <c r="CN2009" s="244"/>
      <c r="CO2009" s="244"/>
      <c r="CR2009" s="822">
        <f t="shared" si="1934"/>
        <v>0</v>
      </c>
      <c r="CS2009" s="822">
        <f t="shared" si="1935"/>
        <v>0</v>
      </c>
      <c r="CT2009" s="823">
        <f t="shared" si="1936"/>
        <v>0</v>
      </c>
      <c r="CU2009" s="817">
        <f t="shared" si="1937"/>
        <v>0</v>
      </c>
      <c r="CV2009" s="817">
        <f t="shared" si="1938"/>
        <v>0</v>
      </c>
      <c r="CW2009" s="817">
        <f t="shared" si="1939"/>
        <v>0</v>
      </c>
      <c r="CX2009" s="817">
        <f t="shared" si="1940"/>
        <v>0</v>
      </c>
      <c r="CY2009" s="817"/>
      <c r="CZ2009" s="817">
        <f t="shared" si="1941"/>
        <v>0</v>
      </c>
      <c r="DA2009" s="817">
        <f t="shared" si="1942"/>
        <v>0</v>
      </c>
      <c r="DB2009" s="817"/>
      <c r="DC2009" s="244"/>
      <c r="DD2009" s="244"/>
    </row>
    <row r="2010" spans="1:108">
      <c r="A2010" s="388">
        <v>1704021</v>
      </c>
      <c r="B2010" s="419" t="s">
        <v>3082</v>
      </c>
      <c r="C2010" s="57">
        <f t="shared" si="1918"/>
        <v>0</v>
      </c>
      <c r="D2010" s="478"/>
      <c r="E2010" s="145"/>
      <c r="F2010" s="146"/>
      <c r="G2010" s="280"/>
      <c r="H2010" s="164">
        <f t="shared" si="1919"/>
        <v>0</v>
      </c>
      <c r="I2010" s="58"/>
      <c r="J2010" s="148"/>
      <c r="K2010" s="59"/>
      <c r="L2010" s="110"/>
      <c r="M2010" s="148"/>
      <c r="N2010" s="111"/>
      <c r="O2010" s="175">
        <f t="shared" si="1920"/>
        <v>0</v>
      </c>
      <c r="P2010" s="110"/>
      <c r="Q2010" s="111"/>
      <c r="R2010" s="175">
        <f t="shared" si="1921"/>
        <v>0</v>
      </c>
      <c r="S2010" s="110"/>
      <c r="T2010" s="111"/>
      <c r="U2010" s="175">
        <f t="shared" si="1922"/>
        <v>0</v>
      </c>
      <c r="V2010" s="110"/>
      <c r="W2010" s="111"/>
      <c r="X2010" s="175">
        <f t="shared" si="1923"/>
        <v>0</v>
      </c>
      <c r="Y2010" s="110"/>
      <c r="Z2010" s="282"/>
      <c r="AA2010" s="58"/>
      <c r="AB2010" s="148"/>
      <c r="AC2010" s="111"/>
      <c r="AD2010" s="58"/>
      <c r="AE2010" s="148"/>
      <c r="AF2010" s="59"/>
      <c r="AG2010" s="60"/>
      <c r="AH2010" s="58"/>
      <c r="AI2010" s="59"/>
      <c r="AJ2010" s="60"/>
      <c r="AK2010" s="81"/>
      <c r="AL2010" s="271"/>
      <c r="AM2010" s="271"/>
      <c r="AN2010" s="271"/>
      <c r="AO2010" s="855" t="str">
        <f t="shared" si="1924"/>
        <v/>
      </c>
      <c r="BE2010" s="244"/>
      <c r="BF2010" s="244"/>
      <c r="BG2010" s="244"/>
      <c r="BH2010" s="244"/>
      <c r="CC2010" s="513" t="str">
        <f t="shared" si="1925"/>
        <v/>
      </c>
      <c r="CD2010" s="513" t="str">
        <f t="shared" si="1926"/>
        <v/>
      </c>
      <c r="CE2010" s="513" t="str">
        <f t="shared" si="1927"/>
        <v/>
      </c>
      <c r="CF2010" s="513" t="str">
        <f t="shared" si="1928"/>
        <v/>
      </c>
      <c r="CG2010" s="513" t="str">
        <f t="shared" si="1929"/>
        <v/>
      </c>
      <c r="CH2010" s="513" t="str">
        <f t="shared" si="1930"/>
        <v/>
      </c>
      <c r="CI2010" s="513" t="str">
        <f t="shared" si="1931"/>
        <v/>
      </c>
      <c r="CJ2010" s="513"/>
      <c r="CK2010" s="513" t="str">
        <f t="shared" si="1932"/>
        <v/>
      </c>
      <c r="CL2010" s="513" t="str">
        <f t="shared" si="1933"/>
        <v/>
      </c>
      <c r="CM2010" s="513"/>
      <c r="CN2010" s="244"/>
      <c r="CO2010" s="244"/>
      <c r="CR2010" s="822">
        <f t="shared" si="1934"/>
        <v>0</v>
      </c>
      <c r="CS2010" s="822">
        <f t="shared" si="1935"/>
        <v>0</v>
      </c>
      <c r="CT2010" s="823">
        <f t="shared" si="1936"/>
        <v>0</v>
      </c>
      <c r="CU2010" s="817">
        <f t="shared" si="1937"/>
        <v>0</v>
      </c>
      <c r="CV2010" s="817">
        <f t="shared" si="1938"/>
        <v>0</v>
      </c>
      <c r="CW2010" s="817">
        <f t="shared" si="1939"/>
        <v>0</v>
      </c>
      <c r="CX2010" s="817">
        <f t="shared" si="1940"/>
        <v>0</v>
      </c>
      <c r="CY2010" s="817"/>
      <c r="CZ2010" s="817">
        <f t="shared" si="1941"/>
        <v>0</v>
      </c>
      <c r="DA2010" s="817">
        <f t="shared" si="1942"/>
        <v>0</v>
      </c>
      <c r="DB2010" s="817"/>
      <c r="DC2010" s="244"/>
      <c r="DD2010" s="244"/>
    </row>
    <row r="2011" spans="1:108">
      <c r="A2011" s="388">
        <v>1704022</v>
      </c>
      <c r="B2011" s="419" t="s">
        <v>3083</v>
      </c>
      <c r="C2011" s="57">
        <f t="shared" si="1918"/>
        <v>0</v>
      </c>
      <c r="D2011" s="478"/>
      <c r="E2011" s="145"/>
      <c r="F2011" s="146"/>
      <c r="G2011" s="280"/>
      <c r="H2011" s="164">
        <f t="shared" si="1919"/>
        <v>0</v>
      </c>
      <c r="I2011" s="58"/>
      <c r="J2011" s="148"/>
      <c r="K2011" s="59"/>
      <c r="L2011" s="110"/>
      <c r="M2011" s="148"/>
      <c r="N2011" s="111"/>
      <c r="O2011" s="175">
        <f t="shared" si="1920"/>
        <v>0</v>
      </c>
      <c r="P2011" s="110"/>
      <c r="Q2011" s="111"/>
      <c r="R2011" s="175">
        <f t="shared" si="1921"/>
        <v>0</v>
      </c>
      <c r="S2011" s="110"/>
      <c r="T2011" s="111"/>
      <c r="U2011" s="175">
        <f t="shared" si="1922"/>
        <v>0</v>
      </c>
      <c r="V2011" s="110"/>
      <c r="W2011" s="111"/>
      <c r="X2011" s="175">
        <f t="shared" si="1923"/>
        <v>0</v>
      </c>
      <c r="Y2011" s="110"/>
      <c r="Z2011" s="282"/>
      <c r="AA2011" s="58"/>
      <c r="AB2011" s="148"/>
      <c r="AC2011" s="111"/>
      <c r="AD2011" s="58"/>
      <c r="AE2011" s="148"/>
      <c r="AF2011" s="59"/>
      <c r="AG2011" s="60"/>
      <c r="AH2011" s="58"/>
      <c r="AI2011" s="59"/>
      <c r="AJ2011" s="60"/>
      <c r="AK2011" s="81"/>
      <c r="AL2011" s="271"/>
      <c r="AM2011" s="271"/>
      <c r="AN2011" s="271"/>
      <c r="AO2011" s="855" t="str">
        <f t="shared" si="1924"/>
        <v/>
      </c>
      <c r="BE2011" s="244"/>
      <c r="BF2011" s="244"/>
      <c r="BG2011" s="244"/>
      <c r="BH2011" s="244"/>
      <c r="CC2011" s="513" t="str">
        <f t="shared" si="1925"/>
        <v/>
      </c>
      <c r="CD2011" s="513" t="str">
        <f t="shared" si="1926"/>
        <v/>
      </c>
      <c r="CE2011" s="513" t="str">
        <f t="shared" si="1927"/>
        <v/>
      </c>
      <c r="CF2011" s="513" t="str">
        <f t="shared" si="1928"/>
        <v/>
      </c>
      <c r="CG2011" s="513" t="str">
        <f t="shared" si="1929"/>
        <v/>
      </c>
      <c r="CH2011" s="513" t="str">
        <f t="shared" si="1930"/>
        <v/>
      </c>
      <c r="CI2011" s="513" t="str">
        <f t="shared" si="1931"/>
        <v/>
      </c>
      <c r="CJ2011" s="513"/>
      <c r="CK2011" s="513" t="str">
        <f t="shared" si="1932"/>
        <v/>
      </c>
      <c r="CL2011" s="513" t="str">
        <f t="shared" si="1933"/>
        <v/>
      </c>
      <c r="CM2011" s="513"/>
      <c r="CN2011" s="244"/>
      <c r="CO2011" s="244"/>
      <c r="CR2011" s="822">
        <f t="shared" si="1934"/>
        <v>0</v>
      </c>
      <c r="CS2011" s="822">
        <f t="shared" si="1935"/>
        <v>0</v>
      </c>
      <c r="CT2011" s="823">
        <f t="shared" si="1936"/>
        <v>0</v>
      </c>
      <c r="CU2011" s="817">
        <f t="shared" si="1937"/>
        <v>0</v>
      </c>
      <c r="CV2011" s="817">
        <f t="shared" si="1938"/>
        <v>0</v>
      </c>
      <c r="CW2011" s="817">
        <f t="shared" si="1939"/>
        <v>0</v>
      </c>
      <c r="CX2011" s="817">
        <f t="shared" si="1940"/>
        <v>0</v>
      </c>
      <c r="CY2011" s="817"/>
      <c r="CZ2011" s="817">
        <f t="shared" si="1941"/>
        <v>0</v>
      </c>
      <c r="DA2011" s="817">
        <f t="shared" si="1942"/>
        <v>0</v>
      </c>
      <c r="DB2011" s="817"/>
      <c r="DC2011" s="244"/>
      <c r="DD2011" s="244"/>
    </row>
    <row r="2012" spans="1:108">
      <c r="A2012" s="388">
        <v>1704067</v>
      </c>
      <c r="B2012" s="419" t="s">
        <v>3084</v>
      </c>
      <c r="C2012" s="57">
        <f>SUM(I2012:N2012)</f>
        <v>0</v>
      </c>
      <c r="D2012" s="478"/>
      <c r="E2012" s="145"/>
      <c r="F2012" s="146"/>
      <c r="G2012" s="280"/>
      <c r="H2012" s="164">
        <f>+I2012+J2012</f>
        <v>0</v>
      </c>
      <c r="I2012" s="58"/>
      <c r="J2012" s="148"/>
      <c r="K2012" s="59"/>
      <c r="L2012" s="110"/>
      <c r="M2012" s="148"/>
      <c r="N2012" s="111"/>
      <c r="O2012" s="175">
        <f>SUM(P2012:Q2012)</f>
        <v>0</v>
      </c>
      <c r="P2012" s="110"/>
      <c r="Q2012" s="111"/>
      <c r="R2012" s="175">
        <f>SUM(S2012:T2012)</f>
        <v>0</v>
      </c>
      <c r="S2012" s="110"/>
      <c r="T2012" s="111"/>
      <c r="U2012" s="175">
        <f>SUM(V2012:W2012)</f>
        <v>0</v>
      </c>
      <c r="V2012" s="110"/>
      <c r="W2012" s="111"/>
      <c r="X2012" s="175">
        <f>SUM(Y2012:Z2012)</f>
        <v>0</v>
      </c>
      <c r="Y2012" s="110"/>
      <c r="Z2012" s="282"/>
      <c r="AA2012" s="58"/>
      <c r="AB2012" s="148"/>
      <c r="AC2012" s="111"/>
      <c r="AD2012" s="58"/>
      <c r="AE2012" s="148"/>
      <c r="AF2012" s="59"/>
      <c r="AG2012" s="60"/>
      <c r="AH2012" s="58"/>
      <c r="AI2012" s="59"/>
      <c r="AJ2012" s="60"/>
      <c r="AK2012" s="81"/>
      <c r="AL2012" s="271"/>
      <c r="AM2012" s="271"/>
      <c r="AN2012" s="271"/>
      <c r="AO2012" s="855" t="str">
        <f t="shared" si="1924"/>
        <v/>
      </c>
      <c r="BE2012" s="244"/>
      <c r="BF2012" s="244"/>
      <c r="BG2012" s="244"/>
      <c r="BH2012" s="244"/>
      <c r="CC2012" s="513" t="str">
        <f t="shared" si="1925"/>
        <v/>
      </c>
      <c r="CD2012" s="513" t="str">
        <f t="shared" si="1926"/>
        <v/>
      </c>
      <c r="CE2012" s="513" t="str">
        <f t="shared" si="1927"/>
        <v/>
      </c>
      <c r="CF2012" s="513" t="str">
        <f t="shared" si="1928"/>
        <v/>
      </c>
      <c r="CG2012" s="513" t="str">
        <f t="shared" si="1929"/>
        <v/>
      </c>
      <c r="CH2012" s="513" t="str">
        <f t="shared" si="1930"/>
        <v/>
      </c>
      <c r="CI2012" s="513" t="str">
        <f t="shared" si="1931"/>
        <v/>
      </c>
      <c r="CJ2012" s="513"/>
      <c r="CK2012" s="513" t="str">
        <f t="shared" si="1932"/>
        <v/>
      </c>
      <c r="CL2012" s="513" t="str">
        <f t="shared" si="1933"/>
        <v/>
      </c>
      <c r="CM2012" s="513"/>
      <c r="CN2012" s="244"/>
      <c r="CO2012" s="244"/>
      <c r="CR2012" s="822">
        <f t="shared" si="1934"/>
        <v>0</v>
      </c>
      <c r="CS2012" s="822">
        <f t="shared" si="1935"/>
        <v>0</v>
      </c>
      <c r="CT2012" s="823">
        <f t="shared" si="1936"/>
        <v>0</v>
      </c>
      <c r="CU2012" s="817">
        <f t="shared" si="1937"/>
        <v>0</v>
      </c>
      <c r="CV2012" s="817">
        <f t="shared" si="1938"/>
        <v>0</v>
      </c>
      <c r="CW2012" s="817">
        <f t="shared" si="1939"/>
        <v>0</v>
      </c>
      <c r="CX2012" s="817">
        <f t="shared" si="1940"/>
        <v>0</v>
      </c>
      <c r="CY2012" s="817"/>
      <c r="CZ2012" s="817">
        <f t="shared" si="1941"/>
        <v>0</v>
      </c>
      <c r="DA2012" s="817">
        <f t="shared" si="1942"/>
        <v>0</v>
      </c>
      <c r="DB2012" s="817"/>
      <c r="DC2012" s="244"/>
      <c r="DD2012" s="244"/>
    </row>
    <row r="2013" spans="1:108">
      <c r="A2013" s="388">
        <v>1704068</v>
      </c>
      <c r="B2013" s="419" t="s">
        <v>3085</v>
      </c>
      <c r="C2013" s="57">
        <f>SUM(I2013:N2013)</f>
        <v>0</v>
      </c>
      <c r="D2013" s="478"/>
      <c r="E2013" s="145"/>
      <c r="F2013" s="146"/>
      <c r="G2013" s="280"/>
      <c r="H2013" s="164">
        <f>+I2013+J2013</f>
        <v>0</v>
      </c>
      <c r="I2013" s="58"/>
      <c r="J2013" s="148"/>
      <c r="K2013" s="59"/>
      <c r="L2013" s="110"/>
      <c r="M2013" s="148"/>
      <c r="N2013" s="111"/>
      <c r="O2013" s="175">
        <f>SUM(P2013:Q2013)</f>
        <v>0</v>
      </c>
      <c r="P2013" s="110"/>
      <c r="Q2013" s="111"/>
      <c r="R2013" s="175">
        <f>SUM(S2013:T2013)</f>
        <v>0</v>
      </c>
      <c r="S2013" s="110"/>
      <c r="T2013" s="111"/>
      <c r="U2013" s="175">
        <f>SUM(V2013:W2013)</f>
        <v>0</v>
      </c>
      <c r="V2013" s="110"/>
      <c r="W2013" s="111"/>
      <c r="X2013" s="175">
        <f>SUM(Y2013:Z2013)</f>
        <v>0</v>
      </c>
      <c r="Y2013" s="110"/>
      <c r="Z2013" s="282"/>
      <c r="AA2013" s="58"/>
      <c r="AB2013" s="148"/>
      <c r="AC2013" s="111"/>
      <c r="AD2013" s="58"/>
      <c r="AE2013" s="148"/>
      <c r="AF2013" s="59"/>
      <c r="AG2013" s="60"/>
      <c r="AH2013" s="58"/>
      <c r="AI2013" s="59"/>
      <c r="AJ2013" s="60"/>
      <c r="AK2013" s="81"/>
      <c r="AL2013" s="271"/>
      <c r="AM2013" s="271"/>
      <c r="AN2013" s="271"/>
      <c r="AO2013" s="855" t="str">
        <f t="shared" si="1924"/>
        <v/>
      </c>
      <c r="BE2013" s="244"/>
      <c r="BF2013" s="244"/>
      <c r="BG2013" s="244"/>
      <c r="BH2013" s="244"/>
      <c r="CC2013" s="513" t="str">
        <f t="shared" ref="CC2013:CC2044" si="1943">IF(AND($C2013&gt;0,AA2013="")," * No olvide digitar la variable "&amp;$AA$8&amp;""&amp;": Atención Cerrada. Digite Cero si no tiene.","")</f>
        <v/>
      </c>
      <c r="CD2013" s="513" t="str">
        <f t="shared" ref="CD2013:CD2044" si="1944">IF(AND($C2013&gt;0,AB2013="")," * No olvide digitar la variable "&amp;$AA$8&amp;""&amp;": Atención Abierta. Digite Cero si no tiene.","")</f>
        <v/>
      </c>
      <c r="CE2013" s="513" t="str">
        <f t="shared" ref="CE2013:CE2044" si="1945">IF(AND($C2013&gt;0,AC2013="")," * No olvide digitar la variable "&amp;$AA$8&amp;""&amp;": Emergencia. Digite Cero si no tiene.","")</f>
        <v/>
      </c>
      <c r="CF2013" s="513" t="str">
        <f t="shared" ref="CF2013:CF2044" si="1946">IF(AND(C2013&lt;AA2013+AB2013+AC2013)," * La Suma de la variable "&amp;$AA$8&amp;""&amp;" no puede ser mayor al Total.","")</f>
        <v/>
      </c>
      <c r="CG2013" s="513" t="str">
        <f t="shared" ref="CG2013:CG2044" si="1947">IF(AND($C2013&gt;0,AD2013="")," * No olvide digitar la variable "&amp;$AD$8&amp;""&amp;": Honorarios. Digite Cero si no tiene.","")</f>
        <v/>
      </c>
      <c r="CH2013" s="513" t="str">
        <f t="shared" ref="CH2013:CH2044" si="1948">IF(AND($C2013&gt;0,AE2013="")," * No olvide digitar la variable "&amp;$AD$8&amp;""&amp;": Convenios. Digite Cero si no tiene.","")</f>
        <v/>
      </c>
      <c r="CI2013" s="513" t="str">
        <f t="shared" ref="CI2013:CI2044" si="1949">IF(AND($C2013&gt;0,AF2013="")," * No olvide digitar la variable "&amp;$AD$8&amp;""&amp;": Consultores de llamada. Digite Cero si no tiene.","")</f>
        <v/>
      </c>
      <c r="CJ2013" s="513"/>
      <c r="CK2013" s="513" t="str">
        <f t="shared" ref="CK2013:CK2044" si="1950">IF(AND($C2013&gt;0,AH2013="")," * No olvide digitar la variable "&amp;$AH$8&amp;""&amp;" Al Sistema. Digite Cero si no tiene.","")</f>
        <v/>
      </c>
      <c r="CL2013" s="513" t="str">
        <f t="shared" ref="CL2013:CL2044" si="1951">IF(AND($C2013&gt;0,AI2013="")," * No olvide digitar la variable "&amp;$AH$8&amp;""&amp;" al Extrasistema. Digite Cero si no tiene.","")</f>
        <v/>
      </c>
      <c r="CM2013" s="513"/>
      <c r="CN2013" s="244"/>
      <c r="CO2013" s="244"/>
      <c r="CR2013" s="822">
        <f t="shared" ref="CR2013:CR2044" si="1952">IF(AND($C2013&gt;0,AA2013=""),1,0)</f>
        <v>0</v>
      </c>
      <c r="CS2013" s="822">
        <f t="shared" ref="CS2013:CS2044" si="1953">IF(AND($C2013&gt;0,AB2013=""),1,0)</f>
        <v>0</v>
      </c>
      <c r="CT2013" s="823">
        <f t="shared" ref="CT2013:CT2044" si="1954">IF(AND($C2013&gt;0,AC2013=""),1,0)</f>
        <v>0</v>
      </c>
      <c r="CU2013" s="817">
        <f t="shared" ref="CU2013:CU2044" si="1955">IF(AND(C2013&lt;AA2013+AB2013+AC2013),1,0)</f>
        <v>0</v>
      </c>
      <c r="CV2013" s="817">
        <f t="shared" ref="CV2013:CV2044" si="1956">IF(AND($C2013&gt;0,AD2013=""),1,0)</f>
        <v>0</v>
      </c>
      <c r="CW2013" s="817">
        <f t="shared" ref="CW2013:CW2044" si="1957">IF(AND($C2013&gt;0,AE2013=""),1,0)</f>
        <v>0</v>
      </c>
      <c r="CX2013" s="817">
        <f t="shared" ref="CX2013:CX2044" si="1958">IF(AND($C2013&gt;0,AF2013=""),1,0)</f>
        <v>0</v>
      </c>
      <c r="CY2013" s="817"/>
      <c r="CZ2013" s="817">
        <f t="shared" ref="CZ2013:CZ2044" si="1959">IF(AND($C2013&gt;0,AH2013=""),1,0)</f>
        <v>0</v>
      </c>
      <c r="DA2013" s="817">
        <f t="shared" ref="DA2013:DA2044" si="1960">IF(AND($C2013&gt;0,AI2013=""),1,0)</f>
        <v>0</v>
      </c>
      <c r="DB2013" s="817"/>
      <c r="DC2013" s="244"/>
      <c r="DD2013" s="244"/>
    </row>
    <row r="2014" spans="1:108">
      <c r="A2014" s="388">
        <v>1704069</v>
      </c>
      <c r="B2014" s="419" t="s">
        <v>3086</v>
      </c>
      <c r="C2014" s="57">
        <f>SUM(I2014:N2014)</f>
        <v>0</v>
      </c>
      <c r="D2014" s="478"/>
      <c r="E2014" s="145"/>
      <c r="F2014" s="146"/>
      <c r="G2014" s="280"/>
      <c r="H2014" s="164">
        <f>+I2014+J2014</f>
        <v>0</v>
      </c>
      <c r="I2014" s="58"/>
      <c r="J2014" s="148"/>
      <c r="K2014" s="59"/>
      <c r="L2014" s="110"/>
      <c r="M2014" s="148"/>
      <c r="N2014" s="111"/>
      <c r="O2014" s="175">
        <f>SUM(P2014:Q2014)</f>
        <v>0</v>
      </c>
      <c r="P2014" s="110"/>
      <c r="Q2014" s="111"/>
      <c r="R2014" s="175">
        <f>SUM(S2014:T2014)</f>
        <v>0</v>
      </c>
      <c r="S2014" s="110"/>
      <c r="T2014" s="111"/>
      <c r="U2014" s="175">
        <f>SUM(V2014:W2014)</f>
        <v>0</v>
      </c>
      <c r="V2014" s="110"/>
      <c r="W2014" s="111"/>
      <c r="X2014" s="175">
        <f>SUM(Y2014:Z2014)</f>
        <v>0</v>
      </c>
      <c r="Y2014" s="110"/>
      <c r="Z2014" s="282"/>
      <c r="AA2014" s="58"/>
      <c r="AB2014" s="148"/>
      <c r="AC2014" s="111"/>
      <c r="AD2014" s="58"/>
      <c r="AE2014" s="148"/>
      <c r="AF2014" s="59"/>
      <c r="AG2014" s="60"/>
      <c r="AH2014" s="58"/>
      <c r="AI2014" s="59"/>
      <c r="AJ2014" s="60"/>
      <c r="AK2014" s="81"/>
      <c r="AL2014" s="271"/>
      <c r="AM2014" s="271"/>
      <c r="AN2014" s="271"/>
      <c r="AO2014" s="855" t="str">
        <f t="shared" si="1924"/>
        <v/>
      </c>
      <c r="BE2014" s="244"/>
      <c r="BF2014" s="244"/>
      <c r="BG2014" s="244"/>
      <c r="BH2014" s="244"/>
      <c r="CC2014" s="513" t="str">
        <f t="shared" si="1943"/>
        <v/>
      </c>
      <c r="CD2014" s="513" t="str">
        <f t="shared" si="1944"/>
        <v/>
      </c>
      <c r="CE2014" s="513" t="str">
        <f t="shared" si="1945"/>
        <v/>
      </c>
      <c r="CF2014" s="513" t="str">
        <f t="shared" si="1946"/>
        <v/>
      </c>
      <c r="CG2014" s="513" t="str">
        <f t="shared" si="1947"/>
        <v/>
      </c>
      <c r="CH2014" s="513" t="str">
        <f t="shared" si="1948"/>
        <v/>
      </c>
      <c r="CI2014" s="513" t="str">
        <f t="shared" si="1949"/>
        <v/>
      </c>
      <c r="CJ2014" s="513"/>
      <c r="CK2014" s="513" t="str">
        <f t="shared" si="1950"/>
        <v/>
      </c>
      <c r="CL2014" s="513" t="str">
        <f t="shared" si="1951"/>
        <v/>
      </c>
      <c r="CM2014" s="513"/>
      <c r="CN2014" s="244"/>
      <c r="CO2014" s="244"/>
      <c r="CR2014" s="822">
        <f t="shared" si="1952"/>
        <v>0</v>
      </c>
      <c r="CS2014" s="822">
        <f t="shared" si="1953"/>
        <v>0</v>
      </c>
      <c r="CT2014" s="823">
        <f t="shared" si="1954"/>
        <v>0</v>
      </c>
      <c r="CU2014" s="817">
        <f t="shared" si="1955"/>
        <v>0</v>
      </c>
      <c r="CV2014" s="817">
        <f t="shared" si="1956"/>
        <v>0</v>
      </c>
      <c r="CW2014" s="817">
        <f t="shared" si="1957"/>
        <v>0</v>
      </c>
      <c r="CX2014" s="817">
        <f t="shared" si="1958"/>
        <v>0</v>
      </c>
      <c r="CY2014" s="817"/>
      <c r="CZ2014" s="817">
        <f t="shared" si="1959"/>
        <v>0</v>
      </c>
      <c r="DA2014" s="817">
        <f t="shared" si="1960"/>
        <v>0</v>
      </c>
      <c r="DB2014" s="817"/>
      <c r="DC2014" s="244"/>
      <c r="DD2014" s="244"/>
    </row>
    <row r="2015" spans="1:108">
      <c r="A2015" s="388">
        <v>1704023</v>
      </c>
      <c r="B2015" s="419" t="s">
        <v>3087</v>
      </c>
      <c r="C2015" s="57">
        <f t="shared" si="1918"/>
        <v>0</v>
      </c>
      <c r="D2015" s="478"/>
      <c r="E2015" s="145"/>
      <c r="F2015" s="146"/>
      <c r="G2015" s="280"/>
      <c r="H2015" s="164">
        <f t="shared" si="1919"/>
        <v>0</v>
      </c>
      <c r="I2015" s="58"/>
      <c r="J2015" s="148"/>
      <c r="K2015" s="59"/>
      <c r="L2015" s="110"/>
      <c r="M2015" s="148"/>
      <c r="N2015" s="111"/>
      <c r="O2015" s="175">
        <f t="shared" si="1920"/>
        <v>0</v>
      </c>
      <c r="P2015" s="110"/>
      <c r="Q2015" s="111"/>
      <c r="R2015" s="175">
        <f t="shared" si="1921"/>
        <v>0</v>
      </c>
      <c r="S2015" s="110"/>
      <c r="T2015" s="111"/>
      <c r="U2015" s="175">
        <f t="shared" si="1922"/>
        <v>0</v>
      </c>
      <c r="V2015" s="110"/>
      <c r="W2015" s="111"/>
      <c r="X2015" s="175">
        <f t="shared" si="1923"/>
        <v>0</v>
      </c>
      <c r="Y2015" s="110"/>
      <c r="Z2015" s="282"/>
      <c r="AA2015" s="58"/>
      <c r="AB2015" s="148"/>
      <c r="AC2015" s="111"/>
      <c r="AD2015" s="58"/>
      <c r="AE2015" s="148"/>
      <c r="AF2015" s="59"/>
      <c r="AG2015" s="60"/>
      <c r="AH2015" s="58"/>
      <c r="AI2015" s="59"/>
      <c r="AJ2015" s="60"/>
      <c r="AK2015" s="81"/>
      <c r="AL2015" s="271"/>
      <c r="AM2015" s="271"/>
      <c r="AN2015" s="271"/>
      <c r="AO2015" s="855" t="str">
        <f t="shared" si="1924"/>
        <v/>
      </c>
      <c r="BE2015" s="244"/>
      <c r="BF2015" s="244"/>
      <c r="BG2015" s="244"/>
      <c r="BH2015" s="244"/>
      <c r="CC2015" s="513" t="str">
        <f t="shared" si="1943"/>
        <v/>
      </c>
      <c r="CD2015" s="513" t="str">
        <f t="shared" si="1944"/>
        <v/>
      </c>
      <c r="CE2015" s="513" t="str">
        <f t="shared" si="1945"/>
        <v/>
      </c>
      <c r="CF2015" s="513" t="str">
        <f t="shared" si="1946"/>
        <v/>
      </c>
      <c r="CG2015" s="513" t="str">
        <f t="shared" si="1947"/>
        <v/>
      </c>
      <c r="CH2015" s="513" t="str">
        <f t="shared" si="1948"/>
        <v/>
      </c>
      <c r="CI2015" s="513" t="str">
        <f t="shared" si="1949"/>
        <v/>
      </c>
      <c r="CJ2015" s="513"/>
      <c r="CK2015" s="513" t="str">
        <f t="shared" si="1950"/>
        <v/>
      </c>
      <c r="CL2015" s="513" t="str">
        <f t="shared" si="1951"/>
        <v/>
      </c>
      <c r="CM2015" s="513"/>
      <c r="CN2015" s="244"/>
      <c r="CO2015" s="244"/>
      <c r="CR2015" s="822">
        <f t="shared" si="1952"/>
        <v>0</v>
      </c>
      <c r="CS2015" s="822">
        <f t="shared" si="1953"/>
        <v>0</v>
      </c>
      <c r="CT2015" s="823">
        <f t="shared" si="1954"/>
        <v>0</v>
      </c>
      <c r="CU2015" s="817">
        <f t="shared" si="1955"/>
        <v>0</v>
      </c>
      <c r="CV2015" s="817">
        <f t="shared" si="1956"/>
        <v>0</v>
      </c>
      <c r="CW2015" s="817">
        <f t="shared" si="1957"/>
        <v>0</v>
      </c>
      <c r="CX2015" s="817">
        <f t="shared" si="1958"/>
        <v>0</v>
      </c>
      <c r="CY2015" s="817"/>
      <c r="CZ2015" s="817">
        <f t="shared" si="1959"/>
        <v>0</v>
      </c>
      <c r="DA2015" s="817">
        <f t="shared" si="1960"/>
        <v>0</v>
      </c>
      <c r="DB2015" s="817"/>
      <c r="DC2015" s="244"/>
      <c r="DD2015" s="244"/>
    </row>
    <row r="2016" spans="1:108">
      <c r="A2016" s="388">
        <v>1704024</v>
      </c>
      <c r="B2016" s="419" t="s">
        <v>3088</v>
      </c>
      <c r="C2016" s="57">
        <f t="shared" si="1918"/>
        <v>0</v>
      </c>
      <c r="D2016" s="478"/>
      <c r="E2016" s="145"/>
      <c r="F2016" s="146"/>
      <c r="G2016" s="280"/>
      <c r="H2016" s="164">
        <f t="shared" si="1919"/>
        <v>0</v>
      </c>
      <c r="I2016" s="58"/>
      <c r="J2016" s="148"/>
      <c r="K2016" s="59"/>
      <c r="L2016" s="110"/>
      <c r="M2016" s="148"/>
      <c r="N2016" s="111"/>
      <c r="O2016" s="175">
        <f t="shared" si="1920"/>
        <v>0</v>
      </c>
      <c r="P2016" s="110"/>
      <c r="Q2016" s="111"/>
      <c r="R2016" s="175">
        <f t="shared" si="1921"/>
        <v>0</v>
      </c>
      <c r="S2016" s="110"/>
      <c r="T2016" s="111"/>
      <c r="U2016" s="175">
        <f t="shared" si="1922"/>
        <v>0</v>
      </c>
      <c r="V2016" s="110"/>
      <c r="W2016" s="111"/>
      <c r="X2016" s="175">
        <f t="shared" si="1923"/>
        <v>0</v>
      </c>
      <c r="Y2016" s="110"/>
      <c r="Z2016" s="282"/>
      <c r="AA2016" s="58"/>
      <c r="AB2016" s="148"/>
      <c r="AC2016" s="111"/>
      <c r="AD2016" s="58"/>
      <c r="AE2016" s="148"/>
      <c r="AF2016" s="59"/>
      <c r="AG2016" s="60"/>
      <c r="AH2016" s="58"/>
      <c r="AI2016" s="59"/>
      <c r="AJ2016" s="60"/>
      <c r="AK2016" s="81"/>
      <c r="AL2016" s="271"/>
      <c r="AM2016" s="271"/>
      <c r="AN2016" s="271"/>
      <c r="AO2016" s="855" t="str">
        <f t="shared" si="1924"/>
        <v/>
      </c>
      <c r="BE2016" s="244"/>
      <c r="BF2016" s="244"/>
      <c r="BG2016" s="244"/>
      <c r="BH2016" s="244"/>
      <c r="CC2016" s="513" t="str">
        <f t="shared" si="1943"/>
        <v/>
      </c>
      <c r="CD2016" s="513" t="str">
        <f t="shared" si="1944"/>
        <v/>
      </c>
      <c r="CE2016" s="513" t="str">
        <f t="shared" si="1945"/>
        <v/>
      </c>
      <c r="CF2016" s="513" t="str">
        <f t="shared" si="1946"/>
        <v/>
      </c>
      <c r="CG2016" s="513" t="str">
        <f t="shared" si="1947"/>
        <v/>
      </c>
      <c r="CH2016" s="513" t="str">
        <f t="shared" si="1948"/>
        <v/>
      </c>
      <c r="CI2016" s="513" t="str">
        <f t="shared" si="1949"/>
        <v/>
      </c>
      <c r="CJ2016" s="513"/>
      <c r="CK2016" s="513" t="str">
        <f t="shared" si="1950"/>
        <v/>
      </c>
      <c r="CL2016" s="513" t="str">
        <f t="shared" si="1951"/>
        <v/>
      </c>
      <c r="CM2016" s="513"/>
      <c r="CN2016" s="244"/>
      <c r="CO2016" s="244"/>
      <c r="CR2016" s="822">
        <f t="shared" si="1952"/>
        <v>0</v>
      </c>
      <c r="CS2016" s="822">
        <f t="shared" si="1953"/>
        <v>0</v>
      </c>
      <c r="CT2016" s="823">
        <f t="shared" si="1954"/>
        <v>0</v>
      </c>
      <c r="CU2016" s="817">
        <f t="shared" si="1955"/>
        <v>0</v>
      </c>
      <c r="CV2016" s="817">
        <f t="shared" si="1956"/>
        <v>0</v>
      </c>
      <c r="CW2016" s="817">
        <f t="shared" si="1957"/>
        <v>0</v>
      </c>
      <c r="CX2016" s="817">
        <f t="shared" si="1958"/>
        <v>0</v>
      </c>
      <c r="CY2016" s="817"/>
      <c r="CZ2016" s="817">
        <f t="shared" si="1959"/>
        <v>0</v>
      </c>
      <c r="DA2016" s="817">
        <f t="shared" si="1960"/>
        <v>0</v>
      </c>
      <c r="DB2016" s="817"/>
      <c r="DC2016" s="244"/>
      <c r="DD2016" s="244"/>
    </row>
    <row r="2017" spans="1:108">
      <c r="A2017" s="388">
        <v>1704025</v>
      </c>
      <c r="B2017" s="419" t="s">
        <v>3089</v>
      </c>
      <c r="C2017" s="57">
        <f t="shared" si="1918"/>
        <v>0</v>
      </c>
      <c r="D2017" s="478"/>
      <c r="E2017" s="145"/>
      <c r="F2017" s="146"/>
      <c r="G2017" s="280"/>
      <c r="H2017" s="164">
        <f t="shared" si="1919"/>
        <v>0</v>
      </c>
      <c r="I2017" s="58"/>
      <c r="J2017" s="148"/>
      <c r="K2017" s="59"/>
      <c r="L2017" s="110"/>
      <c r="M2017" s="148"/>
      <c r="N2017" s="111"/>
      <c r="O2017" s="175">
        <f t="shared" si="1920"/>
        <v>0</v>
      </c>
      <c r="P2017" s="110"/>
      <c r="Q2017" s="111"/>
      <c r="R2017" s="175">
        <f t="shared" si="1921"/>
        <v>0</v>
      </c>
      <c r="S2017" s="110"/>
      <c r="T2017" s="111"/>
      <c r="U2017" s="175">
        <f t="shared" si="1922"/>
        <v>0</v>
      </c>
      <c r="V2017" s="110"/>
      <c r="W2017" s="111"/>
      <c r="X2017" s="175">
        <f t="shared" si="1923"/>
        <v>0</v>
      </c>
      <c r="Y2017" s="110"/>
      <c r="Z2017" s="282"/>
      <c r="AA2017" s="58"/>
      <c r="AB2017" s="148"/>
      <c r="AC2017" s="111"/>
      <c r="AD2017" s="58"/>
      <c r="AE2017" s="148"/>
      <c r="AF2017" s="59"/>
      <c r="AG2017" s="60"/>
      <c r="AH2017" s="58"/>
      <c r="AI2017" s="59"/>
      <c r="AJ2017" s="60"/>
      <c r="AK2017" s="81"/>
      <c r="AL2017" s="271"/>
      <c r="AM2017" s="271"/>
      <c r="AN2017" s="271"/>
      <c r="AO2017" s="855" t="str">
        <f t="shared" si="1924"/>
        <v/>
      </c>
      <c r="BE2017" s="244"/>
      <c r="BF2017" s="244"/>
      <c r="BG2017" s="244"/>
      <c r="BH2017" s="244"/>
      <c r="CC2017" s="513" t="str">
        <f t="shared" si="1943"/>
        <v/>
      </c>
      <c r="CD2017" s="513" t="str">
        <f t="shared" si="1944"/>
        <v/>
      </c>
      <c r="CE2017" s="513" t="str">
        <f t="shared" si="1945"/>
        <v/>
      </c>
      <c r="CF2017" s="513" t="str">
        <f t="shared" si="1946"/>
        <v/>
      </c>
      <c r="CG2017" s="513" t="str">
        <f t="shared" si="1947"/>
        <v/>
      </c>
      <c r="CH2017" s="513" t="str">
        <f t="shared" si="1948"/>
        <v/>
      </c>
      <c r="CI2017" s="513" t="str">
        <f t="shared" si="1949"/>
        <v/>
      </c>
      <c r="CJ2017" s="513"/>
      <c r="CK2017" s="513" t="str">
        <f t="shared" si="1950"/>
        <v/>
      </c>
      <c r="CL2017" s="513" t="str">
        <f t="shared" si="1951"/>
        <v/>
      </c>
      <c r="CM2017" s="513"/>
      <c r="CN2017" s="244"/>
      <c r="CO2017" s="244"/>
      <c r="CR2017" s="822">
        <f t="shared" si="1952"/>
        <v>0</v>
      </c>
      <c r="CS2017" s="822">
        <f t="shared" si="1953"/>
        <v>0</v>
      </c>
      <c r="CT2017" s="823">
        <f t="shared" si="1954"/>
        <v>0</v>
      </c>
      <c r="CU2017" s="817">
        <f t="shared" si="1955"/>
        <v>0</v>
      </c>
      <c r="CV2017" s="817">
        <f t="shared" si="1956"/>
        <v>0</v>
      </c>
      <c r="CW2017" s="817">
        <f t="shared" si="1957"/>
        <v>0</v>
      </c>
      <c r="CX2017" s="817">
        <f t="shared" si="1958"/>
        <v>0</v>
      </c>
      <c r="CY2017" s="817"/>
      <c r="CZ2017" s="817">
        <f t="shared" si="1959"/>
        <v>0</v>
      </c>
      <c r="DA2017" s="817">
        <f t="shared" si="1960"/>
        <v>0</v>
      </c>
      <c r="DB2017" s="817"/>
      <c r="DC2017" s="244"/>
      <c r="DD2017" s="244"/>
    </row>
    <row r="2018" spans="1:108">
      <c r="A2018" s="388">
        <v>1704026</v>
      </c>
      <c r="B2018" s="419" t="s">
        <v>3090</v>
      </c>
      <c r="C2018" s="57">
        <f t="shared" si="1918"/>
        <v>0</v>
      </c>
      <c r="D2018" s="478"/>
      <c r="E2018" s="145"/>
      <c r="F2018" s="146"/>
      <c r="G2018" s="280"/>
      <c r="H2018" s="164">
        <f t="shared" si="1919"/>
        <v>0</v>
      </c>
      <c r="I2018" s="58"/>
      <c r="J2018" s="148"/>
      <c r="K2018" s="59"/>
      <c r="L2018" s="110"/>
      <c r="M2018" s="148"/>
      <c r="N2018" s="111"/>
      <c r="O2018" s="175">
        <f t="shared" si="1920"/>
        <v>0</v>
      </c>
      <c r="P2018" s="110"/>
      <c r="Q2018" s="111"/>
      <c r="R2018" s="175">
        <f t="shared" si="1921"/>
        <v>0</v>
      </c>
      <c r="S2018" s="110"/>
      <c r="T2018" s="111"/>
      <c r="U2018" s="175">
        <f t="shared" si="1922"/>
        <v>0</v>
      </c>
      <c r="V2018" s="110"/>
      <c r="W2018" s="111"/>
      <c r="X2018" s="175">
        <f t="shared" si="1923"/>
        <v>0</v>
      </c>
      <c r="Y2018" s="110"/>
      <c r="Z2018" s="282"/>
      <c r="AA2018" s="58"/>
      <c r="AB2018" s="148"/>
      <c r="AC2018" s="111"/>
      <c r="AD2018" s="58"/>
      <c r="AE2018" s="148"/>
      <c r="AF2018" s="59"/>
      <c r="AG2018" s="60"/>
      <c r="AH2018" s="58"/>
      <c r="AI2018" s="59"/>
      <c r="AJ2018" s="60"/>
      <c r="AK2018" s="81"/>
      <c r="AL2018" s="271"/>
      <c r="AM2018" s="271"/>
      <c r="AN2018" s="271"/>
      <c r="AO2018" s="855" t="str">
        <f t="shared" si="1924"/>
        <v/>
      </c>
      <c r="BE2018" s="244"/>
      <c r="BF2018" s="244"/>
      <c r="BG2018" s="244"/>
      <c r="BH2018" s="244"/>
      <c r="CC2018" s="513" t="str">
        <f t="shared" si="1943"/>
        <v/>
      </c>
      <c r="CD2018" s="513" t="str">
        <f t="shared" si="1944"/>
        <v/>
      </c>
      <c r="CE2018" s="513" t="str">
        <f t="shared" si="1945"/>
        <v/>
      </c>
      <c r="CF2018" s="513" t="str">
        <f t="shared" si="1946"/>
        <v/>
      </c>
      <c r="CG2018" s="513" t="str">
        <f t="shared" si="1947"/>
        <v/>
      </c>
      <c r="CH2018" s="513" t="str">
        <f t="shared" si="1948"/>
        <v/>
      </c>
      <c r="CI2018" s="513" t="str">
        <f t="shared" si="1949"/>
        <v/>
      </c>
      <c r="CJ2018" s="513"/>
      <c r="CK2018" s="513" t="str">
        <f t="shared" si="1950"/>
        <v/>
      </c>
      <c r="CL2018" s="513" t="str">
        <f t="shared" si="1951"/>
        <v/>
      </c>
      <c r="CM2018" s="513"/>
      <c r="CN2018" s="244"/>
      <c r="CO2018" s="244"/>
      <c r="CR2018" s="822">
        <f t="shared" si="1952"/>
        <v>0</v>
      </c>
      <c r="CS2018" s="822">
        <f t="shared" si="1953"/>
        <v>0</v>
      </c>
      <c r="CT2018" s="823">
        <f t="shared" si="1954"/>
        <v>0</v>
      </c>
      <c r="CU2018" s="817">
        <f t="shared" si="1955"/>
        <v>0</v>
      </c>
      <c r="CV2018" s="817">
        <f t="shared" si="1956"/>
        <v>0</v>
      </c>
      <c r="CW2018" s="817">
        <f t="shared" si="1957"/>
        <v>0</v>
      </c>
      <c r="CX2018" s="817">
        <f t="shared" si="1958"/>
        <v>0</v>
      </c>
      <c r="CY2018" s="817"/>
      <c r="CZ2018" s="817">
        <f t="shared" si="1959"/>
        <v>0</v>
      </c>
      <c r="DA2018" s="817">
        <f t="shared" si="1960"/>
        <v>0</v>
      </c>
      <c r="DB2018" s="817"/>
      <c r="DC2018" s="244"/>
      <c r="DD2018" s="244"/>
    </row>
    <row r="2019" spans="1:108">
      <c r="A2019" s="388">
        <v>1704085</v>
      </c>
      <c r="B2019" s="419" t="s">
        <v>3091</v>
      </c>
      <c r="C2019" s="57">
        <f t="shared" si="1918"/>
        <v>0</v>
      </c>
      <c r="D2019" s="478"/>
      <c r="E2019" s="145"/>
      <c r="F2019" s="146"/>
      <c r="G2019" s="280"/>
      <c r="H2019" s="164">
        <f t="shared" si="1919"/>
        <v>0</v>
      </c>
      <c r="I2019" s="58"/>
      <c r="J2019" s="148"/>
      <c r="K2019" s="59"/>
      <c r="L2019" s="110"/>
      <c r="M2019" s="148"/>
      <c r="N2019" s="111"/>
      <c r="O2019" s="175">
        <f t="shared" si="1920"/>
        <v>0</v>
      </c>
      <c r="P2019" s="110"/>
      <c r="Q2019" s="111"/>
      <c r="R2019" s="175">
        <f t="shared" si="1921"/>
        <v>0</v>
      </c>
      <c r="S2019" s="110"/>
      <c r="T2019" s="111"/>
      <c r="U2019" s="175">
        <f t="shared" si="1922"/>
        <v>0</v>
      </c>
      <c r="V2019" s="110"/>
      <c r="W2019" s="111"/>
      <c r="X2019" s="175">
        <f t="shared" si="1923"/>
        <v>0</v>
      </c>
      <c r="Y2019" s="110"/>
      <c r="Z2019" s="282"/>
      <c r="AA2019" s="58"/>
      <c r="AB2019" s="148"/>
      <c r="AC2019" s="111"/>
      <c r="AD2019" s="58"/>
      <c r="AE2019" s="148"/>
      <c r="AF2019" s="59"/>
      <c r="AG2019" s="60"/>
      <c r="AH2019" s="58"/>
      <c r="AI2019" s="59"/>
      <c r="AJ2019" s="60"/>
      <c r="AK2019" s="81"/>
      <c r="AL2019" s="271"/>
      <c r="AM2019" s="271"/>
      <c r="AN2019" s="271"/>
      <c r="AO2019" s="855" t="str">
        <f t="shared" si="1924"/>
        <v/>
      </c>
      <c r="BE2019" s="244"/>
      <c r="BF2019" s="244"/>
      <c r="BG2019" s="244"/>
      <c r="BH2019" s="244"/>
      <c r="CC2019" s="513" t="str">
        <f t="shared" si="1943"/>
        <v/>
      </c>
      <c r="CD2019" s="513" t="str">
        <f t="shared" si="1944"/>
        <v/>
      </c>
      <c r="CE2019" s="513" t="str">
        <f t="shared" si="1945"/>
        <v/>
      </c>
      <c r="CF2019" s="513" t="str">
        <f t="shared" si="1946"/>
        <v/>
      </c>
      <c r="CG2019" s="513" t="str">
        <f t="shared" si="1947"/>
        <v/>
      </c>
      <c r="CH2019" s="513" t="str">
        <f t="shared" si="1948"/>
        <v/>
      </c>
      <c r="CI2019" s="513" t="str">
        <f t="shared" si="1949"/>
        <v/>
      </c>
      <c r="CJ2019" s="513"/>
      <c r="CK2019" s="513" t="str">
        <f t="shared" si="1950"/>
        <v/>
      </c>
      <c r="CL2019" s="513" t="str">
        <f t="shared" si="1951"/>
        <v/>
      </c>
      <c r="CM2019" s="513"/>
      <c r="CN2019" s="244"/>
      <c r="CO2019" s="244"/>
      <c r="CR2019" s="822">
        <f t="shared" si="1952"/>
        <v>0</v>
      </c>
      <c r="CS2019" s="822">
        <f t="shared" si="1953"/>
        <v>0</v>
      </c>
      <c r="CT2019" s="823">
        <f t="shared" si="1954"/>
        <v>0</v>
      </c>
      <c r="CU2019" s="817">
        <f t="shared" si="1955"/>
        <v>0</v>
      </c>
      <c r="CV2019" s="817">
        <f t="shared" si="1956"/>
        <v>0</v>
      </c>
      <c r="CW2019" s="817">
        <f t="shared" si="1957"/>
        <v>0</v>
      </c>
      <c r="CX2019" s="817">
        <f t="shared" si="1958"/>
        <v>0</v>
      </c>
      <c r="CY2019" s="817"/>
      <c r="CZ2019" s="817">
        <f t="shared" si="1959"/>
        <v>0</v>
      </c>
      <c r="DA2019" s="817">
        <f t="shared" si="1960"/>
        <v>0</v>
      </c>
      <c r="DB2019" s="817"/>
      <c r="DC2019" s="244"/>
      <c r="DD2019" s="244"/>
    </row>
    <row r="2020" spans="1:108">
      <c r="A2020" s="388">
        <v>1704027</v>
      </c>
      <c r="B2020" s="419" t="s">
        <v>3092</v>
      </c>
      <c r="C2020" s="57">
        <f t="shared" si="1918"/>
        <v>0</v>
      </c>
      <c r="D2020" s="478"/>
      <c r="E2020" s="145"/>
      <c r="F2020" s="146"/>
      <c r="G2020" s="280"/>
      <c r="H2020" s="164">
        <f t="shared" si="1919"/>
        <v>0</v>
      </c>
      <c r="I2020" s="58"/>
      <c r="J2020" s="148"/>
      <c r="K2020" s="59"/>
      <c r="L2020" s="110"/>
      <c r="M2020" s="148"/>
      <c r="N2020" s="111"/>
      <c r="O2020" s="162"/>
      <c r="P2020" s="160"/>
      <c r="Q2020" s="300"/>
      <c r="R2020" s="162"/>
      <c r="S2020" s="160"/>
      <c r="T2020" s="300"/>
      <c r="U2020" s="162"/>
      <c r="V2020" s="160"/>
      <c r="W2020" s="300"/>
      <c r="X2020" s="162"/>
      <c r="Y2020" s="160"/>
      <c r="Z2020" s="147"/>
      <c r="AA2020" s="58"/>
      <c r="AB2020" s="148"/>
      <c r="AC2020" s="111"/>
      <c r="AD2020" s="58"/>
      <c r="AE2020" s="148"/>
      <c r="AF2020" s="59"/>
      <c r="AG2020" s="60"/>
      <c r="AH2020" s="58"/>
      <c r="AI2020" s="59"/>
      <c r="AJ2020" s="60"/>
      <c r="AK2020" s="58"/>
      <c r="AL2020" s="111"/>
      <c r="AM2020" s="111"/>
      <c r="AN2020" s="111"/>
      <c r="AO2020" s="855" t="str">
        <f t="shared" si="1924"/>
        <v/>
      </c>
      <c r="BE2020" s="244"/>
      <c r="BF2020" s="244"/>
      <c r="BG2020" s="244"/>
      <c r="BH2020" s="244"/>
      <c r="CC2020" s="513" t="str">
        <f t="shared" si="1943"/>
        <v/>
      </c>
      <c r="CD2020" s="513" t="str">
        <f t="shared" si="1944"/>
        <v/>
      </c>
      <c r="CE2020" s="513" t="str">
        <f t="shared" si="1945"/>
        <v/>
      </c>
      <c r="CF2020" s="513" t="str">
        <f t="shared" si="1946"/>
        <v/>
      </c>
      <c r="CG2020" s="513" t="str">
        <f t="shared" si="1947"/>
        <v/>
      </c>
      <c r="CH2020" s="513" t="str">
        <f t="shared" si="1948"/>
        <v/>
      </c>
      <c r="CI2020" s="513" t="str">
        <f t="shared" si="1949"/>
        <v/>
      </c>
      <c r="CJ2020" s="513"/>
      <c r="CK2020" s="513" t="str">
        <f t="shared" si="1950"/>
        <v/>
      </c>
      <c r="CL2020" s="513" t="str">
        <f t="shared" si="1951"/>
        <v/>
      </c>
      <c r="CM2020" s="513"/>
      <c r="CN2020" s="513" t="str">
        <f t="shared" ref="CN2020" si="1961">IF(AND($C2020&gt;0,AK2020="")," * No olvide digitar la variable Quirófano Cirugía Mayor. Digite Cero si no tiene.",IF(AK2020&gt;$C2020," *  La variable Quirófano Cirugía Mayor No puede ser mayor al Total.",""))</f>
        <v/>
      </c>
      <c r="CO2020" s="513" t="str">
        <f t="shared" ref="CO2020" si="1962">IF(AND($C2020&gt;0,AL2020="")," * No olvide digitar la variable Asistencia Anestésica. Digite Cero si no tiene.",IF(AL2020&gt;$C2020," *  La variable Asistencia Anestésica No puede ser mayor al Total.",""))</f>
        <v/>
      </c>
      <c r="CR2020" s="822">
        <f t="shared" si="1952"/>
        <v>0</v>
      </c>
      <c r="CS2020" s="822">
        <f t="shared" si="1953"/>
        <v>0</v>
      </c>
      <c r="CT2020" s="823">
        <f t="shared" si="1954"/>
        <v>0</v>
      </c>
      <c r="CU2020" s="817">
        <f t="shared" si="1955"/>
        <v>0</v>
      </c>
      <c r="CV2020" s="817">
        <f t="shared" si="1956"/>
        <v>0</v>
      </c>
      <c r="CW2020" s="817">
        <f t="shared" si="1957"/>
        <v>0</v>
      </c>
      <c r="CX2020" s="817">
        <f t="shared" si="1958"/>
        <v>0</v>
      </c>
      <c r="CY2020" s="817"/>
      <c r="CZ2020" s="817">
        <f t="shared" si="1959"/>
        <v>0</v>
      </c>
      <c r="DA2020" s="817">
        <f t="shared" si="1960"/>
        <v>0</v>
      </c>
      <c r="DB2020" s="817"/>
      <c r="DC2020" s="822">
        <f t="shared" ref="DC2020" si="1963">IF(AND($C2020&gt;0,AK2020=""),1,IF(AK2020&gt;$C2020,1,0))</f>
        <v>0</v>
      </c>
      <c r="DD2020" s="822">
        <f t="shared" ref="DD2020" si="1964">IF(AND($C2020&gt;0,AL2020=""),1,IF(AL2020&gt;$C2020,1,0))</f>
        <v>0</v>
      </c>
    </row>
    <row r="2021" spans="1:108">
      <c r="A2021" s="388">
        <v>1704028</v>
      </c>
      <c r="B2021" s="419" t="s">
        <v>3093</v>
      </c>
      <c r="C2021" s="57">
        <f t="shared" si="1918"/>
        <v>0</v>
      </c>
      <c r="D2021" s="478"/>
      <c r="E2021" s="145"/>
      <c r="F2021" s="146"/>
      <c r="G2021" s="280"/>
      <c r="H2021" s="164">
        <f t="shared" si="1919"/>
        <v>0</v>
      </c>
      <c r="I2021" s="58"/>
      <c r="J2021" s="148"/>
      <c r="K2021" s="59"/>
      <c r="L2021" s="110"/>
      <c r="M2021" s="148"/>
      <c r="N2021" s="111"/>
      <c r="O2021" s="175">
        <f t="shared" si="1920"/>
        <v>0</v>
      </c>
      <c r="P2021" s="110"/>
      <c r="Q2021" s="111"/>
      <c r="R2021" s="175">
        <f t="shared" si="1921"/>
        <v>0</v>
      </c>
      <c r="S2021" s="110"/>
      <c r="T2021" s="111"/>
      <c r="U2021" s="175">
        <f t="shared" si="1922"/>
        <v>0</v>
      </c>
      <c r="V2021" s="110"/>
      <c r="W2021" s="111"/>
      <c r="X2021" s="175">
        <f t="shared" si="1923"/>
        <v>0</v>
      </c>
      <c r="Y2021" s="110"/>
      <c r="Z2021" s="282"/>
      <c r="AA2021" s="58"/>
      <c r="AB2021" s="148"/>
      <c r="AC2021" s="111"/>
      <c r="AD2021" s="58"/>
      <c r="AE2021" s="148"/>
      <c r="AF2021" s="59"/>
      <c r="AG2021" s="60"/>
      <c r="AH2021" s="58"/>
      <c r="AI2021" s="59"/>
      <c r="AJ2021" s="60"/>
      <c r="AK2021" s="81"/>
      <c r="AL2021" s="271"/>
      <c r="AM2021" s="271"/>
      <c r="AN2021" s="271"/>
      <c r="AO2021" s="855" t="str">
        <f t="shared" si="1924"/>
        <v/>
      </c>
      <c r="BE2021" s="244"/>
      <c r="BF2021" s="244"/>
      <c r="BG2021" s="244"/>
      <c r="BH2021" s="244"/>
      <c r="CC2021" s="513" t="str">
        <f t="shared" si="1943"/>
        <v/>
      </c>
      <c r="CD2021" s="513" t="str">
        <f t="shared" si="1944"/>
        <v/>
      </c>
      <c r="CE2021" s="513" t="str">
        <f t="shared" si="1945"/>
        <v/>
      </c>
      <c r="CF2021" s="513" t="str">
        <f t="shared" si="1946"/>
        <v/>
      </c>
      <c r="CG2021" s="513" t="str">
        <f t="shared" si="1947"/>
        <v/>
      </c>
      <c r="CH2021" s="513" t="str">
        <f t="shared" si="1948"/>
        <v/>
      </c>
      <c r="CI2021" s="513" t="str">
        <f t="shared" si="1949"/>
        <v/>
      </c>
      <c r="CJ2021" s="513"/>
      <c r="CK2021" s="513" t="str">
        <f t="shared" si="1950"/>
        <v/>
      </c>
      <c r="CL2021" s="513" t="str">
        <f t="shared" si="1951"/>
        <v/>
      </c>
      <c r="CM2021" s="513"/>
      <c r="CN2021" s="244"/>
      <c r="CO2021" s="244"/>
      <c r="CR2021" s="822">
        <f t="shared" si="1952"/>
        <v>0</v>
      </c>
      <c r="CS2021" s="822">
        <f t="shared" si="1953"/>
        <v>0</v>
      </c>
      <c r="CT2021" s="823">
        <f t="shared" si="1954"/>
        <v>0</v>
      </c>
      <c r="CU2021" s="817">
        <f t="shared" si="1955"/>
        <v>0</v>
      </c>
      <c r="CV2021" s="817">
        <f t="shared" si="1956"/>
        <v>0</v>
      </c>
      <c r="CW2021" s="817">
        <f t="shared" si="1957"/>
        <v>0</v>
      </c>
      <c r="CX2021" s="817">
        <f t="shared" si="1958"/>
        <v>0</v>
      </c>
      <c r="CY2021" s="817"/>
      <c r="CZ2021" s="817">
        <f t="shared" si="1959"/>
        <v>0</v>
      </c>
      <c r="DA2021" s="817">
        <f t="shared" si="1960"/>
        <v>0</v>
      </c>
      <c r="DB2021" s="817"/>
      <c r="DC2021" s="244"/>
      <c r="DD2021" s="244"/>
    </row>
    <row r="2022" spans="1:108">
      <c r="A2022" s="388">
        <v>1704086</v>
      </c>
      <c r="B2022" s="419" t="s">
        <v>3094</v>
      </c>
      <c r="C2022" s="57">
        <f t="shared" si="1918"/>
        <v>0</v>
      </c>
      <c r="D2022" s="478"/>
      <c r="E2022" s="145"/>
      <c r="F2022" s="146"/>
      <c r="G2022" s="280"/>
      <c r="H2022" s="164">
        <f t="shared" si="1919"/>
        <v>0</v>
      </c>
      <c r="I2022" s="58"/>
      <c r="J2022" s="148"/>
      <c r="K2022" s="59"/>
      <c r="L2022" s="110"/>
      <c r="M2022" s="148"/>
      <c r="N2022" s="111"/>
      <c r="O2022" s="175">
        <f t="shared" si="1920"/>
        <v>0</v>
      </c>
      <c r="P2022" s="110"/>
      <c r="Q2022" s="111"/>
      <c r="R2022" s="175">
        <f t="shared" si="1921"/>
        <v>0</v>
      </c>
      <c r="S2022" s="110"/>
      <c r="T2022" s="111"/>
      <c r="U2022" s="175">
        <f t="shared" si="1922"/>
        <v>0</v>
      </c>
      <c r="V2022" s="110"/>
      <c r="W2022" s="111"/>
      <c r="X2022" s="175">
        <f t="shared" si="1923"/>
        <v>0</v>
      </c>
      <c r="Y2022" s="110"/>
      <c r="Z2022" s="282"/>
      <c r="AA2022" s="58"/>
      <c r="AB2022" s="148"/>
      <c r="AC2022" s="111"/>
      <c r="AD2022" s="58"/>
      <c r="AE2022" s="148"/>
      <c r="AF2022" s="59"/>
      <c r="AG2022" s="60"/>
      <c r="AH2022" s="58"/>
      <c r="AI2022" s="59"/>
      <c r="AJ2022" s="60"/>
      <c r="AK2022" s="81"/>
      <c r="AL2022" s="271"/>
      <c r="AM2022" s="271"/>
      <c r="AN2022" s="271"/>
      <c r="AO2022" s="855" t="str">
        <f t="shared" si="1924"/>
        <v/>
      </c>
      <c r="BE2022" s="244"/>
      <c r="BF2022" s="244"/>
      <c r="BG2022" s="244"/>
      <c r="BH2022" s="244"/>
      <c r="CC2022" s="513" t="str">
        <f t="shared" si="1943"/>
        <v/>
      </c>
      <c r="CD2022" s="513" t="str">
        <f t="shared" si="1944"/>
        <v/>
      </c>
      <c r="CE2022" s="513" t="str">
        <f t="shared" si="1945"/>
        <v/>
      </c>
      <c r="CF2022" s="513" t="str">
        <f t="shared" si="1946"/>
        <v/>
      </c>
      <c r="CG2022" s="513" t="str">
        <f t="shared" si="1947"/>
        <v/>
      </c>
      <c r="CH2022" s="513" t="str">
        <f t="shared" si="1948"/>
        <v/>
      </c>
      <c r="CI2022" s="513" t="str">
        <f t="shared" si="1949"/>
        <v/>
      </c>
      <c r="CJ2022" s="513"/>
      <c r="CK2022" s="513" t="str">
        <f t="shared" si="1950"/>
        <v/>
      </c>
      <c r="CL2022" s="513" t="str">
        <f t="shared" si="1951"/>
        <v/>
      </c>
      <c r="CM2022" s="513"/>
      <c r="CN2022" s="244"/>
      <c r="CO2022" s="244"/>
      <c r="CR2022" s="822">
        <f t="shared" si="1952"/>
        <v>0</v>
      </c>
      <c r="CS2022" s="822">
        <f t="shared" si="1953"/>
        <v>0</v>
      </c>
      <c r="CT2022" s="823">
        <f t="shared" si="1954"/>
        <v>0</v>
      </c>
      <c r="CU2022" s="817">
        <f t="shared" si="1955"/>
        <v>0</v>
      </c>
      <c r="CV2022" s="817">
        <f t="shared" si="1956"/>
        <v>0</v>
      </c>
      <c r="CW2022" s="817">
        <f t="shared" si="1957"/>
        <v>0</v>
      </c>
      <c r="CX2022" s="817">
        <f t="shared" si="1958"/>
        <v>0</v>
      </c>
      <c r="CY2022" s="817"/>
      <c r="CZ2022" s="817">
        <f t="shared" si="1959"/>
        <v>0</v>
      </c>
      <c r="DA2022" s="817">
        <f t="shared" si="1960"/>
        <v>0</v>
      </c>
      <c r="DB2022" s="817"/>
      <c r="DC2022" s="244"/>
      <c r="DD2022" s="244"/>
    </row>
    <row r="2023" spans="1:108">
      <c r="A2023" s="388">
        <v>1704087</v>
      </c>
      <c r="B2023" s="419" t="s">
        <v>3095</v>
      </c>
      <c r="C2023" s="57">
        <f t="shared" si="1918"/>
        <v>0</v>
      </c>
      <c r="D2023" s="478"/>
      <c r="E2023" s="145"/>
      <c r="F2023" s="146"/>
      <c r="G2023" s="280"/>
      <c r="H2023" s="164">
        <f t="shared" si="1919"/>
        <v>0</v>
      </c>
      <c r="I2023" s="58"/>
      <c r="J2023" s="148"/>
      <c r="K2023" s="59"/>
      <c r="L2023" s="110"/>
      <c r="M2023" s="148"/>
      <c r="N2023" s="111"/>
      <c r="O2023" s="175">
        <f t="shared" si="1920"/>
        <v>0</v>
      </c>
      <c r="P2023" s="110"/>
      <c r="Q2023" s="111"/>
      <c r="R2023" s="175">
        <f t="shared" si="1921"/>
        <v>0</v>
      </c>
      <c r="S2023" s="110"/>
      <c r="T2023" s="111"/>
      <c r="U2023" s="175">
        <f t="shared" si="1922"/>
        <v>0</v>
      </c>
      <c r="V2023" s="110"/>
      <c r="W2023" s="111"/>
      <c r="X2023" s="175">
        <f t="shared" si="1923"/>
        <v>0</v>
      </c>
      <c r="Y2023" s="110"/>
      <c r="Z2023" s="282"/>
      <c r="AA2023" s="58"/>
      <c r="AB2023" s="148"/>
      <c r="AC2023" s="111"/>
      <c r="AD2023" s="58"/>
      <c r="AE2023" s="148"/>
      <c r="AF2023" s="59"/>
      <c r="AG2023" s="60"/>
      <c r="AH2023" s="58"/>
      <c r="AI2023" s="59"/>
      <c r="AJ2023" s="60"/>
      <c r="AK2023" s="81"/>
      <c r="AL2023" s="271"/>
      <c r="AM2023" s="271"/>
      <c r="AN2023" s="271"/>
      <c r="AO2023" s="855" t="str">
        <f t="shared" si="1924"/>
        <v/>
      </c>
      <c r="BE2023" s="244"/>
      <c r="BF2023" s="244"/>
      <c r="BG2023" s="244"/>
      <c r="BH2023" s="244"/>
      <c r="CC2023" s="513" t="str">
        <f t="shared" si="1943"/>
        <v/>
      </c>
      <c r="CD2023" s="513" t="str">
        <f t="shared" si="1944"/>
        <v/>
      </c>
      <c r="CE2023" s="513" t="str">
        <f t="shared" si="1945"/>
        <v/>
      </c>
      <c r="CF2023" s="513" t="str">
        <f t="shared" si="1946"/>
        <v/>
      </c>
      <c r="CG2023" s="513" t="str">
        <f t="shared" si="1947"/>
        <v/>
      </c>
      <c r="CH2023" s="513" t="str">
        <f t="shared" si="1948"/>
        <v/>
      </c>
      <c r="CI2023" s="513" t="str">
        <f t="shared" si="1949"/>
        <v/>
      </c>
      <c r="CJ2023" s="513"/>
      <c r="CK2023" s="513" t="str">
        <f t="shared" si="1950"/>
        <v/>
      </c>
      <c r="CL2023" s="513" t="str">
        <f t="shared" si="1951"/>
        <v/>
      </c>
      <c r="CM2023" s="513"/>
      <c r="CN2023" s="244"/>
      <c r="CO2023" s="244"/>
      <c r="CR2023" s="822">
        <f t="shared" si="1952"/>
        <v>0</v>
      </c>
      <c r="CS2023" s="822">
        <f t="shared" si="1953"/>
        <v>0</v>
      </c>
      <c r="CT2023" s="823">
        <f t="shared" si="1954"/>
        <v>0</v>
      </c>
      <c r="CU2023" s="817">
        <f t="shared" si="1955"/>
        <v>0</v>
      </c>
      <c r="CV2023" s="817">
        <f t="shared" si="1956"/>
        <v>0</v>
      </c>
      <c r="CW2023" s="817">
        <f t="shared" si="1957"/>
        <v>0</v>
      </c>
      <c r="CX2023" s="817">
        <f t="shared" si="1958"/>
        <v>0</v>
      </c>
      <c r="CY2023" s="817"/>
      <c r="CZ2023" s="817">
        <f t="shared" si="1959"/>
        <v>0</v>
      </c>
      <c r="DA2023" s="817">
        <f t="shared" si="1960"/>
        <v>0</v>
      </c>
      <c r="DB2023" s="817"/>
      <c r="DC2023" s="244"/>
      <c r="DD2023" s="244"/>
    </row>
    <row r="2024" spans="1:108">
      <c r="A2024" s="388">
        <v>1704088</v>
      </c>
      <c r="B2024" s="419" t="s">
        <v>3096</v>
      </c>
      <c r="C2024" s="57">
        <f t="shared" si="1918"/>
        <v>0</v>
      </c>
      <c r="D2024" s="478"/>
      <c r="E2024" s="145"/>
      <c r="F2024" s="146"/>
      <c r="G2024" s="280"/>
      <c r="H2024" s="164">
        <f t="shared" si="1919"/>
        <v>0</v>
      </c>
      <c r="I2024" s="58"/>
      <c r="J2024" s="148"/>
      <c r="K2024" s="59"/>
      <c r="L2024" s="110"/>
      <c r="M2024" s="148"/>
      <c r="N2024" s="111"/>
      <c r="O2024" s="175">
        <f t="shared" si="1920"/>
        <v>0</v>
      </c>
      <c r="P2024" s="110"/>
      <c r="Q2024" s="111"/>
      <c r="R2024" s="175">
        <f t="shared" si="1921"/>
        <v>0</v>
      </c>
      <c r="S2024" s="110"/>
      <c r="T2024" s="111"/>
      <c r="U2024" s="175">
        <f t="shared" si="1922"/>
        <v>0</v>
      </c>
      <c r="V2024" s="110"/>
      <c r="W2024" s="111"/>
      <c r="X2024" s="175">
        <f t="shared" si="1923"/>
        <v>0</v>
      </c>
      <c r="Y2024" s="110"/>
      <c r="Z2024" s="282"/>
      <c r="AA2024" s="58"/>
      <c r="AB2024" s="148"/>
      <c r="AC2024" s="111"/>
      <c r="AD2024" s="58"/>
      <c r="AE2024" s="148"/>
      <c r="AF2024" s="59"/>
      <c r="AG2024" s="60"/>
      <c r="AH2024" s="58"/>
      <c r="AI2024" s="59"/>
      <c r="AJ2024" s="60"/>
      <c r="AK2024" s="81"/>
      <c r="AL2024" s="271"/>
      <c r="AM2024" s="271"/>
      <c r="AN2024" s="271"/>
      <c r="AO2024" s="855" t="str">
        <f t="shared" si="1924"/>
        <v/>
      </c>
      <c r="BE2024" s="244"/>
      <c r="BF2024" s="244"/>
      <c r="BG2024" s="244"/>
      <c r="BH2024" s="244"/>
      <c r="CC2024" s="513" t="str">
        <f t="shared" si="1943"/>
        <v/>
      </c>
      <c r="CD2024" s="513" t="str">
        <f t="shared" si="1944"/>
        <v/>
      </c>
      <c r="CE2024" s="513" t="str">
        <f t="shared" si="1945"/>
        <v/>
      </c>
      <c r="CF2024" s="513" t="str">
        <f t="shared" si="1946"/>
        <v/>
      </c>
      <c r="CG2024" s="513" t="str">
        <f t="shared" si="1947"/>
        <v/>
      </c>
      <c r="CH2024" s="513" t="str">
        <f t="shared" si="1948"/>
        <v/>
      </c>
      <c r="CI2024" s="513" t="str">
        <f t="shared" si="1949"/>
        <v/>
      </c>
      <c r="CJ2024" s="513"/>
      <c r="CK2024" s="513" t="str">
        <f t="shared" si="1950"/>
        <v/>
      </c>
      <c r="CL2024" s="513" t="str">
        <f t="shared" si="1951"/>
        <v/>
      </c>
      <c r="CM2024" s="513"/>
      <c r="CN2024" s="244"/>
      <c r="CO2024" s="244"/>
      <c r="CR2024" s="822">
        <f t="shared" si="1952"/>
        <v>0</v>
      </c>
      <c r="CS2024" s="822">
        <f t="shared" si="1953"/>
        <v>0</v>
      </c>
      <c r="CT2024" s="823">
        <f t="shared" si="1954"/>
        <v>0</v>
      </c>
      <c r="CU2024" s="817">
        <f t="shared" si="1955"/>
        <v>0</v>
      </c>
      <c r="CV2024" s="817">
        <f t="shared" si="1956"/>
        <v>0</v>
      </c>
      <c r="CW2024" s="817">
        <f t="shared" si="1957"/>
        <v>0</v>
      </c>
      <c r="CX2024" s="817">
        <f t="shared" si="1958"/>
        <v>0</v>
      </c>
      <c r="CY2024" s="817"/>
      <c r="CZ2024" s="817">
        <f t="shared" si="1959"/>
        <v>0</v>
      </c>
      <c r="DA2024" s="817">
        <f t="shared" si="1960"/>
        <v>0</v>
      </c>
      <c r="DB2024" s="817"/>
      <c r="DC2024" s="244"/>
      <c r="DD2024" s="244"/>
    </row>
    <row r="2025" spans="1:108">
      <c r="A2025" s="388">
        <v>1704070</v>
      </c>
      <c r="B2025" s="419" t="s">
        <v>3097</v>
      </c>
      <c r="C2025" s="57">
        <f>SUM(I2025:N2025)</f>
        <v>0</v>
      </c>
      <c r="D2025" s="478"/>
      <c r="E2025" s="145"/>
      <c r="F2025" s="146"/>
      <c r="G2025" s="280"/>
      <c r="H2025" s="164">
        <f>+I2025+J2025</f>
        <v>0</v>
      </c>
      <c r="I2025" s="58"/>
      <c r="J2025" s="148"/>
      <c r="K2025" s="59"/>
      <c r="L2025" s="110"/>
      <c r="M2025" s="148"/>
      <c r="N2025" s="111"/>
      <c r="O2025" s="175">
        <f>SUM(P2025:Q2025)</f>
        <v>0</v>
      </c>
      <c r="P2025" s="110"/>
      <c r="Q2025" s="111"/>
      <c r="R2025" s="175">
        <f>SUM(S2025:T2025)</f>
        <v>0</v>
      </c>
      <c r="S2025" s="110"/>
      <c r="T2025" s="111"/>
      <c r="U2025" s="175">
        <f>SUM(V2025:W2025)</f>
        <v>0</v>
      </c>
      <c r="V2025" s="110"/>
      <c r="W2025" s="111"/>
      <c r="X2025" s="175">
        <f>SUM(Y2025:Z2025)</f>
        <v>0</v>
      </c>
      <c r="Y2025" s="110"/>
      <c r="Z2025" s="282"/>
      <c r="AA2025" s="58"/>
      <c r="AB2025" s="148"/>
      <c r="AC2025" s="111"/>
      <c r="AD2025" s="58"/>
      <c r="AE2025" s="148"/>
      <c r="AF2025" s="59"/>
      <c r="AG2025" s="60"/>
      <c r="AH2025" s="58"/>
      <c r="AI2025" s="59"/>
      <c r="AJ2025" s="60"/>
      <c r="AK2025" s="81"/>
      <c r="AL2025" s="271"/>
      <c r="AM2025" s="271"/>
      <c r="AN2025" s="271"/>
      <c r="AO2025" s="855" t="str">
        <f t="shared" si="1924"/>
        <v/>
      </c>
      <c r="BE2025" s="244"/>
      <c r="BF2025" s="244"/>
      <c r="BG2025" s="244"/>
      <c r="BH2025" s="244"/>
      <c r="CC2025" s="513" t="str">
        <f t="shared" si="1943"/>
        <v/>
      </c>
      <c r="CD2025" s="513" t="str">
        <f t="shared" si="1944"/>
        <v/>
      </c>
      <c r="CE2025" s="513" t="str">
        <f t="shared" si="1945"/>
        <v/>
      </c>
      <c r="CF2025" s="513" t="str">
        <f t="shared" si="1946"/>
        <v/>
      </c>
      <c r="CG2025" s="513" t="str">
        <f t="shared" si="1947"/>
        <v/>
      </c>
      <c r="CH2025" s="513" t="str">
        <f t="shared" si="1948"/>
        <v/>
      </c>
      <c r="CI2025" s="513" t="str">
        <f t="shared" si="1949"/>
        <v/>
      </c>
      <c r="CJ2025" s="513"/>
      <c r="CK2025" s="513" t="str">
        <f t="shared" si="1950"/>
        <v/>
      </c>
      <c r="CL2025" s="513" t="str">
        <f t="shared" si="1951"/>
        <v/>
      </c>
      <c r="CM2025" s="513"/>
      <c r="CN2025" s="244"/>
      <c r="CO2025" s="244"/>
      <c r="CR2025" s="822">
        <f t="shared" si="1952"/>
        <v>0</v>
      </c>
      <c r="CS2025" s="822">
        <f t="shared" si="1953"/>
        <v>0</v>
      </c>
      <c r="CT2025" s="823">
        <f t="shared" si="1954"/>
        <v>0</v>
      </c>
      <c r="CU2025" s="817">
        <f t="shared" si="1955"/>
        <v>0</v>
      </c>
      <c r="CV2025" s="817">
        <f t="shared" si="1956"/>
        <v>0</v>
      </c>
      <c r="CW2025" s="817">
        <f t="shared" si="1957"/>
        <v>0</v>
      </c>
      <c r="CX2025" s="817">
        <f t="shared" si="1958"/>
        <v>0</v>
      </c>
      <c r="CY2025" s="817"/>
      <c r="CZ2025" s="817">
        <f t="shared" si="1959"/>
        <v>0</v>
      </c>
      <c r="DA2025" s="817">
        <f t="shared" si="1960"/>
        <v>0</v>
      </c>
      <c r="DB2025" s="817"/>
      <c r="DC2025" s="244"/>
      <c r="DD2025" s="244"/>
    </row>
    <row r="2026" spans="1:108">
      <c r="A2026" s="388">
        <v>1704071</v>
      </c>
      <c r="B2026" s="419" t="s">
        <v>3098</v>
      </c>
      <c r="C2026" s="57">
        <f>SUM(I2026:N2026)</f>
        <v>0</v>
      </c>
      <c r="D2026" s="478"/>
      <c r="E2026" s="145"/>
      <c r="F2026" s="146"/>
      <c r="G2026" s="280"/>
      <c r="H2026" s="164">
        <f>+I2026+J2026</f>
        <v>0</v>
      </c>
      <c r="I2026" s="58"/>
      <c r="J2026" s="148"/>
      <c r="K2026" s="59"/>
      <c r="L2026" s="110"/>
      <c r="M2026" s="148"/>
      <c r="N2026" s="111"/>
      <c r="O2026" s="175">
        <f>SUM(P2026:Q2026)</f>
        <v>0</v>
      </c>
      <c r="P2026" s="110"/>
      <c r="Q2026" s="111"/>
      <c r="R2026" s="175">
        <f>SUM(S2026:T2026)</f>
        <v>0</v>
      </c>
      <c r="S2026" s="110"/>
      <c r="T2026" s="111"/>
      <c r="U2026" s="175">
        <f>SUM(V2026:W2026)</f>
        <v>0</v>
      </c>
      <c r="V2026" s="110"/>
      <c r="W2026" s="111"/>
      <c r="X2026" s="175">
        <f>SUM(Y2026:Z2026)</f>
        <v>0</v>
      </c>
      <c r="Y2026" s="110"/>
      <c r="Z2026" s="282"/>
      <c r="AA2026" s="58"/>
      <c r="AB2026" s="148"/>
      <c r="AC2026" s="111"/>
      <c r="AD2026" s="58"/>
      <c r="AE2026" s="148"/>
      <c r="AF2026" s="59"/>
      <c r="AG2026" s="60"/>
      <c r="AH2026" s="58"/>
      <c r="AI2026" s="59"/>
      <c r="AJ2026" s="60"/>
      <c r="AK2026" s="81"/>
      <c r="AL2026" s="271"/>
      <c r="AM2026" s="271"/>
      <c r="AN2026" s="271"/>
      <c r="AO2026" s="855" t="str">
        <f t="shared" si="1924"/>
        <v/>
      </c>
      <c r="BE2026" s="244"/>
      <c r="BF2026" s="244"/>
      <c r="BG2026" s="244"/>
      <c r="BH2026" s="244"/>
      <c r="CC2026" s="513" t="str">
        <f t="shared" si="1943"/>
        <v/>
      </c>
      <c r="CD2026" s="513" t="str">
        <f t="shared" si="1944"/>
        <v/>
      </c>
      <c r="CE2026" s="513" t="str">
        <f t="shared" si="1945"/>
        <v/>
      </c>
      <c r="CF2026" s="513" t="str">
        <f t="shared" si="1946"/>
        <v/>
      </c>
      <c r="CG2026" s="513" t="str">
        <f t="shared" si="1947"/>
        <v/>
      </c>
      <c r="CH2026" s="513" t="str">
        <f t="shared" si="1948"/>
        <v/>
      </c>
      <c r="CI2026" s="513" t="str">
        <f t="shared" si="1949"/>
        <v/>
      </c>
      <c r="CJ2026" s="513"/>
      <c r="CK2026" s="513" t="str">
        <f t="shared" si="1950"/>
        <v/>
      </c>
      <c r="CL2026" s="513" t="str">
        <f t="shared" si="1951"/>
        <v/>
      </c>
      <c r="CM2026" s="513"/>
      <c r="CN2026" s="244"/>
      <c r="CO2026" s="244"/>
      <c r="CR2026" s="822">
        <f t="shared" si="1952"/>
        <v>0</v>
      </c>
      <c r="CS2026" s="822">
        <f t="shared" si="1953"/>
        <v>0</v>
      </c>
      <c r="CT2026" s="823">
        <f t="shared" si="1954"/>
        <v>0</v>
      </c>
      <c r="CU2026" s="817">
        <f t="shared" si="1955"/>
        <v>0</v>
      </c>
      <c r="CV2026" s="817">
        <f t="shared" si="1956"/>
        <v>0</v>
      </c>
      <c r="CW2026" s="817">
        <f t="shared" si="1957"/>
        <v>0</v>
      </c>
      <c r="CX2026" s="817">
        <f t="shared" si="1958"/>
        <v>0</v>
      </c>
      <c r="CY2026" s="817"/>
      <c r="CZ2026" s="817">
        <f t="shared" si="1959"/>
        <v>0</v>
      </c>
      <c r="DA2026" s="817">
        <f t="shared" si="1960"/>
        <v>0</v>
      </c>
      <c r="DB2026" s="817"/>
      <c r="DC2026" s="244"/>
      <c r="DD2026" s="244"/>
    </row>
    <row r="2027" spans="1:108">
      <c r="A2027" s="388">
        <v>1704072</v>
      </c>
      <c r="B2027" s="419" t="s">
        <v>3099</v>
      </c>
      <c r="C2027" s="57">
        <f>SUM(I2027:N2027)</f>
        <v>0</v>
      </c>
      <c r="D2027" s="478"/>
      <c r="E2027" s="145"/>
      <c r="F2027" s="146"/>
      <c r="G2027" s="280"/>
      <c r="H2027" s="164">
        <f>+I2027+J2027</f>
        <v>0</v>
      </c>
      <c r="I2027" s="58"/>
      <c r="J2027" s="148"/>
      <c r="K2027" s="59"/>
      <c r="L2027" s="110"/>
      <c r="M2027" s="148"/>
      <c r="N2027" s="111"/>
      <c r="O2027" s="175">
        <f>SUM(P2027:Q2027)</f>
        <v>0</v>
      </c>
      <c r="P2027" s="110"/>
      <c r="Q2027" s="111"/>
      <c r="R2027" s="175">
        <f>SUM(S2027:T2027)</f>
        <v>0</v>
      </c>
      <c r="S2027" s="110"/>
      <c r="T2027" s="111"/>
      <c r="U2027" s="175">
        <f>SUM(V2027:W2027)</f>
        <v>0</v>
      </c>
      <c r="V2027" s="110"/>
      <c r="W2027" s="111"/>
      <c r="X2027" s="175">
        <f>SUM(Y2027:Z2027)</f>
        <v>0</v>
      </c>
      <c r="Y2027" s="110"/>
      <c r="Z2027" s="282"/>
      <c r="AA2027" s="58"/>
      <c r="AB2027" s="148"/>
      <c r="AC2027" s="111"/>
      <c r="AD2027" s="58"/>
      <c r="AE2027" s="148"/>
      <c r="AF2027" s="59"/>
      <c r="AG2027" s="60"/>
      <c r="AH2027" s="58"/>
      <c r="AI2027" s="59"/>
      <c r="AJ2027" s="60"/>
      <c r="AK2027" s="81"/>
      <c r="AL2027" s="271"/>
      <c r="AM2027" s="271"/>
      <c r="AN2027" s="271"/>
      <c r="AO2027" s="855" t="str">
        <f t="shared" si="1924"/>
        <v/>
      </c>
      <c r="BE2027" s="244"/>
      <c r="BF2027" s="244"/>
      <c r="BG2027" s="244"/>
      <c r="BH2027" s="244"/>
      <c r="CC2027" s="513" t="str">
        <f t="shared" si="1943"/>
        <v/>
      </c>
      <c r="CD2027" s="513" t="str">
        <f t="shared" si="1944"/>
        <v/>
      </c>
      <c r="CE2027" s="513" t="str">
        <f t="shared" si="1945"/>
        <v/>
      </c>
      <c r="CF2027" s="513" t="str">
        <f t="shared" si="1946"/>
        <v/>
      </c>
      <c r="CG2027" s="513" t="str">
        <f t="shared" si="1947"/>
        <v/>
      </c>
      <c r="CH2027" s="513" t="str">
        <f t="shared" si="1948"/>
        <v/>
      </c>
      <c r="CI2027" s="513" t="str">
        <f t="shared" si="1949"/>
        <v/>
      </c>
      <c r="CJ2027" s="513"/>
      <c r="CK2027" s="513" t="str">
        <f t="shared" si="1950"/>
        <v/>
      </c>
      <c r="CL2027" s="513" t="str">
        <f t="shared" si="1951"/>
        <v/>
      </c>
      <c r="CM2027" s="513"/>
      <c r="CN2027" s="244"/>
      <c r="CO2027" s="244"/>
      <c r="CR2027" s="822">
        <f t="shared" si="1952"/>
        <v>0</v>
      </c>
      <c r="CS2027" s="822">
        <f t="shared" si="1953"/>
        <v>0</v>
      </c>
      <c r="CT2027" s="823">
        <f t="shared" si="1954"/>
        <v>0</v>
      </c>
      <c r="CU2027" s="817">
        <f t="shared" si="1955"/>
        <v>0</v>
      </c>
      <c r="CV2027" s="817">
        <f t="shared" si="1956"/>
        <v>0</v>
      </c>
      <c r="CW2027" s="817">
        <f t="shared" si="1957"/>
        <v>0</v>
      </c>
      <c r="CX2027" s="817">
        <f t="shared" si="1958"/>
        <v>0</v>
      </c>
      <c r="CY2027" s="817"/>
      <c r="CZ2027" s="817">
        <f t="shared" si="1959"/>
        <v>0</v>
      </c>
      <c r="DA2027" s="817">
        <f t="shared" si="1960"/>
        <v>0</v>
      </c>
      <c r="DB2027" s="817"/>
      <c r="DC2027" s="244"/>
      <c r="DD2027" s="244"/>
    </row>
    <row r="2028" spans="1:108">
      <c r="A2028" s="388">
        <v>1704029</v>
      </c>
      <c r="B2028" s="419" t="s">
        <v>3100</v>
      </c>
      <c r="C2028" s="57">
        <f t="shared" si="1918"/>
        <v>0</v>
      </c>
      <c r="D2028" s="478"/>
      <c r="E2028" s="145"/>
      <c r="F2028" s="146"/>
      <c r="G2028" s="280"/>
      <c r="H2028" s="164">
        <f t="shared" si="1919"/>
        <v>0</v>
      </c>
      <c r="I2028" s="58"/>
      <c r="J2028" s="148"/>
      <c r="K2028" s="59"/>
      <c r="L2028" s="110"/>
      <c r="M2028" s="148"/>
      <c r="N2028" s="111"/>
      <c r="O2028" s="175">
        <f t="shared" si="1920"/>
        <v>0</v>
      </c>
      <c r="P2028" s="110"/>
      <c r="Q2028" s="111"/>
      <c r="R2028" s="175">
        <f t="shared" si="1921"/>
        <v>0</v>
      </c>
      <c r="S2028" s="110"/>
      <c r="T2028" s="111"/>
      <c r="U2028" s="175">
        <f t="shared" si="1922"/>
        <v>0</v>
      </c>
      <c r="V2028" s="110"/>
      <c r="W2028" s="111"/>
      <c r="X2028" s="175">
        <f t="shared" si="1923"/>
        <v>0</v>
      </c>
      <c r="Y2028" s="110"/>
      <c r="Z2028" s="282"/>
      <c r="AA2028" s="58"/>
      <c r="AB2028" s="148"/>
      <c r="AC2028" s="111"/>
      <c r="AD2028" s="58"/>
      <c r="AE2028" s="148"/>
      <c r="AF2028" s="59"/>
      <c r="AG2028" s="60"/>
      <c r="AH2028" s="58"/>
      <c r="AI2028" s="59"/>
      <c r="AJ2028" s="60"/>
      <c r="AK2028" s="81"/>
      <c r="AL2028" s="271"/>
      <c r="AM2028" s="271"/>
      <c r="AN2028" s="271"/>
      <c r="AO2028" s="855" t="str">
        <f t="shared" si="1924"/>
        <v/>
      </c>
      <c r="BE2028" s="244"/>
      <c r="BF2028" s="244"/>
      <c r="BG2028" s="244"/>
      <c r="BH2028" s="244"/>
      <c r="CC2028" s="513" t="str">
        <f t="shared" si="1943"/>
        <v/>
      </c>
      <c r="CD2028" s="513" t="str">
        <f t="shared" si="1944"/>
        <v/>
      </c>
      <c r="CE2028" s="513" t="str">
        <f t="shared" si="1945"/>
        <v/>
      </c>
      <c r="CF2028" s="513" t="str">
        <f t="shared" si="1946"/>
        <v/>
      </c>
      <c r="CG2028" s="513" t="str">
        <f t="shared" si="1947"/>
        <v/>
      </c>
      <c r="CH2028" s="513" t="str">
        <f t="shared" si="1948"/>
        <v/>
      </c>
      <c r="CI2028" s="513" t="str">
        <f t="shared" si="1949"/>
        <v/>
      </c>
      <c r="CJ2028" s="513"/>
      <c r="CK2028" s="513" t="str">
        <f t="shared" si="1950"/>
        <v/>
      </c>
      <c r="CL2028" s="513" t="str">
        <f t="shared" si="1951"/>
        <v/>
      </c>
      <c r="CM2028" s="513"/>
      <c r="CN2028" s="244"/>
      <c r="CO2028" s="244"/>
      <c r="CR2028" s="822">
        <f t="shared" si="1952"/>
        <v>0</v>
      </c>
      <c r="CS2028" s="822">
        <f t="shared" si="1953"/>
        <v>0</v>
      </c>
      <c r="CT2028" s="823">
        <f t="shared" si="1954"/>
        <v>0</v>
      </c>
      <c r="CU2028" s="817">
        <f t="shared" si="1955"/>
        <v>0</v>
      </c>
      <c r="CV2028" s="817">
        <f t="shared" si="1956"/>
        <v>0</v>
      </c>
      <c r="CW2028" s="817">
        <f t="shared" si="1957"/>
        <v>0</v>
      </c>
      <c r="CX2028" s="817">
        <f t="shared" si="1958"/>
        <v>0</v>
      </c>
      <c r="CY2028" s="817"/>
      <c r="CZ2028" s="817">
        <f t="shared" si="1959"/>
        <v>0</v>
      </c>
      <c r="DA2028" s="817">
        <f t="shared" si="1960"/>
        <v>0</v>
      </c>
      <c r="DB2028" s="817"/>
      <c r="DC2028" s="244"/>
      <c r="DD2028" s="244"/>
    </row>
    <row r="2029" spans="1:108">
      <c r="A2029" s="388">
        <v>1704030</v>
      </c>
      <c r="B2029" s="419" t="s">
        <v>3101</v>
      </c>
      <c r="C2029" s="57">
        <f t="shared" si="1918"/>
        <v>0</v>
      </c>
      <c r="D2029" s="478"/>
      <c r="E2029" s="145"/>
      <c r="F2029" s="146"/>
      <c r="G2029" s="280"/>
      <c r="H2029" s="164">
        <f t="shared" si="1919"/>
        <v>0</v>
      </c>
      <c r="I2029" s="58"/>
      <c r="J2029" s="148"/>
      <c r="K2029" s="59"/>
      <c r="L2029" s="110"/>
      <c r="M2029" s="148"/>
      <c r="N2029" s="111"/>
      <c r="O2029" s="175">
        <f t="shared" si="1920"/>
        <v>0</v>
      </c>
      <c r="P2029" s="110"/>
      <c r="Q2029" s="111"/>
      <c r="R2029" s="175">
        <f t="shared" si="1921"/>
        <v>0</v>
      </c>
      <c r="S2029" s="110"/>
      <c r="T2029" s="111"/>
      <c r="U2029" s="175">
        <f t="shared" si="1922"/>
        <v>0</v>
      </c>
      <c r="V2029" s="110"/>
      <c r="W2029" s="111"/>
      <c r="X2029" s="175">
        <f t="shared" si="1923"/>
        <v>0</v>
      </c>
      <c r="Y2029" s="110"/>
      <c r="Z2029" s="282"/>
      <c r="AA2029" s="58"/>
      <c r="AB2029" s="148"/>
      <c r="AC2029" s="111"/>
      <c r="AD2029" s="58"/>
      <c r="AE2029" s="148"/>
      <c r="AF2029" s="59"/>
      <c r="AG2029" s="60"/>
      <c r="AH2029" s="58"/>
      <c r="AI2029" s="59"/>
      <c r="AJ2029" s="60"/>
      <c r="AK2029" s="81"/>
      <c r="AL2029" s="271"/>
      <c r="AM2029" s="271"/>
      <c r="AN2029" s="271"/>
      <c r="AO2029" s="855" t="str">
        <f t="shared" si="1924"/>
        <v/>
      </c>
      <c r="BE2029" s="244"/>
      <c r="BF2029" s="244"/>
      <c r="BG2029" s="244"/>
      <c r="BH2029" s="244"/>
      <c r="CC2029" s="513" t="str">
        <f t="shared" si="1943"/>
        <v/>
      </c>
      <c r="CD2029" s="513" t="str">
        <f t="shared" si="1944"/>
        <v/>
      </c>
      <c r="CE2029" s="513" t="str">
        <f t="shared" si="1945"/>
        <v/>
      </c>
      <c r="CF2029" s="513" t="str">
        <f t="shared" si="1946"/>
        <v/>
      </c>
      <c r="CG2029" s="513" t="str">
        <f t="shared" si="1947"/>
        <v/>
      </c>
      <c r="CH2029" s="513" t="str">
        <f t="shared" si="1948"/>
        <v/>
      </c>
      <c r="CI2029" s="513" t="str">
        <f t="shared" si="1949"/>
        <v/>
      </c>
      <c r="CJ2029" s="513"/>
      <c r="CK2029" s="513" t="str">
        <f t="shared" si="1950"/>
        <v/>
      </c>
      <c r="CL2029" s="513" t="str">
        <f t="shared" si="1951"/>
        <v/>
      </c>
      <c r="CM2029" s="513"/>
      <c r="CN2029" s="244"/>
      <c r="CO2029" s="244"/>
      <c r="CR2029" s="822">
        <f t="shared" si="1952"/>
        <v>0</v>
      </c>
      <c r="CS2029" s="822">
        <f t="shared" si="1953"/>
        <v>0</v>
      </c>
      <c r="CT2029" s="823">
        <f t="shared" si="1954"/>
        <v>0</v>
      </c>
      <c r="CU2029" s="817">
        <f t="shared" si="1955"/>
        <v>0</v>
      </c>
      <c r="CV2029" s="817">
        <f t="shared" si="1956"/>
        <v>0</v>
      </c>
      <c r="CW2029" s="817">
        <f t="shared" si="1957"/>
        <v>0</v>
      </c>
      <c r="CX2029" s="817">
        <f t="shared" si="1958"/>
        <v>0</v>
      </c>
      <c r="CY2029" s="817"/>
      <c r="CZ2029" s="817">
        <f t="shared" si="1959"/>
        <v>0</v>
      </c>
      <c r="DA2029" s="817">
        <f t="shared" si="1960"/>
        <v>0</v>
      </c>
      <c r="DB2029" s="817"/>
      <c r="DC2029" s="244"/>
      <c r="DD2029" s="244"/>
    </row>
    <row r="2030" spans="1:108">
      <c r="A2030" s="388">
        <v>1704031</v>
      </c>
      <c r="B2030" s="419" t="s">
        <v>3102</v>
      </c>
      <c r="C2030" s="57">
        <f t="shared" si="1918"/>
        <v>0</v>
      </c>
      <c r="D2030" s="478"/>
      <c r="E2030" s="145"/>
      <c r="F2030" s="146"/>
      <c r="G2030" s="280"/>
      <c r="H2030" s="164">
        <f t="shared" si="1919"/>
        <v>0</v>
      </c>
      <c r="I2030" s="58"/>
      <c r="J2030" s="148"/>
      <c r="K2030" s="59"/>
      <c r="L2030" s="110"/>
      <c r="M2030" s="148"/>
      <c r="N2030" s="111"/>
      <c r="O2030" s="175">
        <f t="shared" si="1920"/>
        <v>0</v>
      </c>
      <c r="P2030" s="110"/>
      <c r="Q2030" s="111"/>
      <c r="R2030" s="175">
        <f t="shared" si="1921"/>
        <v>0</v>
      </c>
      <c r="S2030" s="110"/>
      <c r="T2030" s="111"/>
      <c r="U2030" s="175">
        <f t="shared" si="1922"/>
        <v>0</v>
      </c>
      <c r="V2030" s="110"/>
      <c r="W2030" s="111"/>
      <c r="X2030" s="175">
        <f t="shared" si="1923"/>
        <v>0</v>
      </c>
      <c r="Y2030" s="110"/>
      <c r="Z2030" s="282"/>
      <c r="AA2030" s="58"/>
      <c r="AB2030" s="148"/>
      <c r="AC2030" s="111"/>
      <c r="AD2030" s="58"/>
      <c r="AE2030" s="148"/>
      <c r="AF2030" s="59"/>
      <c r="AG2030" s="60"/>
      <c r="AH2030" s="58"/>
      <c r="AI2030" s="59"/>
      <c r="AJ2030" s="60"/>
      <c r="AK2030" s="81"/>
      <c r="AL2030" s="271"/>
      <c r="AM2030" s="271"/>
      <c r="AN2030" s="271"/>
      <c r="AO2030" s="855" t="str">
        <f t="shared" si="1924"/>
        <v/>
      </c>
      <c r="BE2030" s="244"/>
      <c r="BF2030" s="244"/>
      <c r="BG2030" s="244"/>
      <c r="BH2030" s="244"/>
      <c r="CC2030" s="513" t="str">
        <f t="shared" si="1943"/>
        <v/>
      </c>
      <c r="CD2030" s="513" t="str">
        <f t="shared" si="1944"/>
        <v/>
      </c>
      <c r="CE2030" s="513" t="str">
        <f t="shared" si="1945"/>
        <v/>
      </c>
      <c r="CF2030" s="513" t="str">
        <f t="shared" si="1946"/>
        <v/>
      </c>
      <c r="CG2030" s="513" t="str">
        <f t="shared" si="1947"/>
        <v/>
      </c>
      <c r="CH2030" s="513" t="str">
        <f t="shared" si="1948"/>
        <v/>
      </c>
      <c r="CI2030" s="513" t="str">
        <f t="shared" si="1949"/>
        <v/>
      </c>
      <c r="CJ2030" s="513"/>
      <c r="CK2030" s="513" t="str">
        <f t="shared" si="1950"/>
        <v/>
      </c>
      <c r="CL2030" s="513" t="str">
        <f t="shared" si="1951"/>
        <v/>
      </c>
      <c r="CM2030" s="513"/>
      <c r="CN2030" s="244"/>
      <c r="CO2030" s="244"/>
      <c r="CR2030" s="822">
        <f t="shared" si="1952"/>
        <v>0</v>
      </c>
      <c r="CS2030" s="822">
        <f t="shared" si="1953"/>
        <v>0</v>
      </c>
      <c r="CT2030" s="823">
        <f t="shared" si="1954"/>
        <v>0</v>
      </c>
      <c r="CU2030" s="817">
        <f t="shared" si="1955"/>
        <v>0</v>
      </c>
      <c r="CV2030" s="817">
        <f t="shared" si="1956"/>
        <v>0</v>
      </c>
      <c r="CW2030" s="817">
        <f t="shared" si="1957"/>
        <v>0</v>
      </c>
      <c r="CX2030" s="817">
        <f t="shared" si="1958"/>
        <v>0</v>
      </c>
      <c r="CY2030" s="817"/>
      <c r="CZ2030" s="817">
        <f t="shared" si="1959"/>
        <v>0</v>
      </c>
      <c r="DA2030" s="817">
        <f t="shared" si="1960"/>
        <v>0</v>
      </c>
      <c r="DB2030" s="817"/>
      <c r="DC2030" s="244"/>
      <c r="DD2030" s="244"/>
    </row>
    <row r="2031" spans="1:108">
      <c r="A2031" s="388">
        <v>1704032</v>
      </c>
      <c r="B2031" s="419" t="s">
        <v>3103</v>
      </c>
      <c r="C2031" s="57">
        <f t="shared" si="1918"/>
        <v>0</v>
      </c>
      <c r="D2031" s="478"/>
      <c r="E2031" s="145"/>
      <c r="F2031" s="146"/>
      <c r="G2031" s="280"/>
      <c r="H2031" s="164">
        <f t="shared" si="1919"/>
        <v>0</v>
      </c>
      <c r="I2031" s="58"/>
      <c r="J2031" s="148"/>
      <c r="K2031" s="59"/>
      <c r="L2031" s="110"/>
      <c r="M2031" s="148"/>
      <c r="N2031" s="111"/>
      <c r="O2031" s="175">
        <f t="shared" si="1920"/>
        <v>0</v>
      </c>
      <c r="P2031" s="110"/>
      <c r="Q2031" s="111"/>
      <c r="R2031" s="175">
        <f t="shared" si="1921"/>
        <v>0</v>
      </c>
      <c r="S2031" s="110"/>
      <c r="T2031" s="111"/>
      <c r="U2031" s="175">
        <f t="shared" si="1922"/>
        <v>0</v>
      </c>
      <c r="V2031" s="110"/>
      <c r="W2031" s="111"/>
      <c r="X2031" s="175">
        <f t="shared" si="1923"/>
        <v>0</v>
      </c>
      <c r="Y2031" s="110"/>
      <c r="Z2031" s="282"/>
      <c r="AA2031" s="58"/>
      <c r="AB2031" s="148"/>
      <c r="AC2031" s="111"/>
      <c r="AD2031" s="58"/>
      <c r="AE2031" s="148"/>
      <c r="AF2031" s="59"/>
      <c r="AG2031" s="60"/>
      <c r="AH2031" s="58"/>
      <c r="AI2031" s="59"/>
      <c r="AJ2031" s="60"/>
      <c r="AK2031" s="81"/>
      <c r="AL2031" s="271"/>
      <c r="AM2031" s="271"/>
      <c r="AN2031" s="271"/>
      <c r="AO2031" s="855" t="str">
        <f t="shared" si="1924"/>
        <v/>
      </c>
      <c r="BE2031" s="244"/>
      <c r="BF2031" s="244"/>
      <c r="BG2031" s="244"/>
      <c r="BH2031" s="244"/>
      <c r="CC2031" s="513" t="str">
        <f t="shared" si="1943"/>
        <v/>
      </c>
      <c r="CD2031" s="513" t="str">
        <f t="shared" si="1944"/>
        <v/>
      </c>
      <c r="CE2031" s="513" t="str">
        <f t="shared" si="1945"/>
        <v/>
      </c>
      <c r="CF2031" s="513" t="str">
        <f t="shared" si="1946"/>
        <v/>
      </c>
      <c r="CG2031" s="513" t="str">
        <f t="shared" si="1947"/>
        <v/>
      </c>
      <c r="CH2031" s="513" t="str">
        <f t="shared" si="1948"/>
        <v/>
      </c>
      <c r="CI2031" s="513" t="str">
        <f t="shared" si="1949"/>
        <v/>
      </c>
      <c r="CJ2031" s="513"/>
      <c r="CK2031" s="513" t="str">
        <f t="shared" si="1950"/>
        <v/>
      </c>
      <c r="CL2031" s="513" t="str">
        <f t="shared" si="1951"/>
        <v/>
      </c>
      <c r="CM2031" s="513"/>
      <c r="CN2031" s="244"/>
      <c r="CO2031" s="244"/>
      <c r="CR2031" s="822">
        <f t="shared" si="1952"/>
        <v>0</v>
      </c>
      <c r="CS2031" s="822">
        <f t="shared" si="1953"/>
        <v>0</v>
      </c>
      <c r="CT2031" s="823">
        <f t="shared" si="1954"/>
        <v>0</v>
      </c>
      <c r="CU2031" s="817">
        <f t="shared" si="1955"/>
        <v>0</v>
      </c>
      <c r="CV2031" s="817">
        <f t="shared" si="1956"/>
        <v>0</v>
      </c>
      <c r="CW2031" s="817">
        <f t="shared" si="1957"/>
        <v>0</v>
      </c>
      <c r="CX2031" s="817">
        <f t="shared" si="1958"/>
        <v>0</v>
      </c>
      <c r="CY2031" s="817"/>
      <c r="CZ2031" s="817">
        <f t="shared" si="1959"/>
        <v>0</v>
      </c>
      <c r="DA2031" s="817">
        <f t="shared" si="1960"/>
        <v>0</v>
      </c>
      <c r="DB2031" s="817"/>
      <c r="DC2031" s="244"/>
      <c r="DD2031" s="244"/>
    </row>
    <row r="2032" spans="1:108">
      <c r="A2032" s="388">
        <v>1704033</v>
      </c>
      <c r="B2032" s="419" t="s">
        <v>3104</v>
      </c>
      <c r="C2032" s="57">
        <f t="shared" si="1918"/>
        <v>0</v>
      </c>
      <c r="D2032" s="478"/>
      <c r="E2032" s="145"/>
      <c r="F2032" s="146"/>
      <c r="G2032" s="280"/>
      <c r="H2032" s="164">
        <f t="shared" si="1919"/>
        <v>0</v>
      </c>
      <c r="I2032" s="58"/>
      <c r="J2032" s="148"/>
      <c r="K2032" s="59"/>
      <c r="L2032" s="110"/>
      <c r="M2032" s="148"/>
      <c r="N2032" s="111"/>
      <c r="O2032" s="175">
        <f t="shared" si="1920"/>
        <v>0</v>
      </c>
      <c r="P2032" s="110"/>
      <c r="Q2032" s="111"/>
      <c r="R2032" s="175">
        <f t="shared" si="1921"/>
        <v>0</v>
      </c>
      <c r="S2032" s="110"/>
      <c r="T2032" s="111"/>
      <c r="U2032" s="175">
        <f t="shared" si="1922"/>
        <v>0</v>
      </c>
      <c r="V2032" s="110"/>
      <c r="W2032" s="111"/>
      <c r="X2032" s="175">
        <f t="shared" si="1923"/>
        <v>0</v>
      </c>
      <c r="Y2032" s="110"/>
      <c r="Z2032" s="282"/>
      <c r="AA2032" s="58"/>
      <c r="AB2032" s="148"/>
      <c r="AC2032" s="111"/>
      <c r="AD2032" s="58"/>
      <c r="AE2032" s="148"/>
      <c r="AF2032" s="59"/>
      <c r="AG2032" s="60"/>
      <c r="AH2032" s="58"/>
      <c r="AI2032" s="59"/>
      <c r="AJ2032" s="60"/>
      <c r="AK2032" s="81"/>
      <c r="AL2032" s="271"/>
      <c r="AM2032" s="271"/>
      <c r="AN2032" s="271"/>
      <c r="AO2032" s="855" t="str">
        <f t="shared" si="1924"/>
        <v/>
      </c>
      <c r="BE2032" s="244"/>
      <c r="BF2032" s="244"/>
      <c r="BG2032" s="244"/>
      <c r="BH2032" s="244"/>
      <c r="CC2032" s="513" t="str">
        <f t="shared" si="1943"/>
        <v/>
      </c>
      <c r="CD2032" s="513" t="str">
        <f t="shared" si="1944"/>
        <v/>
      </c>
      <c r="CE2032" s="513" t="str">
        <f t="shared" si="1945"/>
        <v/>
      </c>
      <c r="CF2032" s="513" t="str">
        <f t="shared" si="1946"/>
        <v/>
      </c>
      <c r="CG2032" s="513" t="str">
        <f t="shared" si="1947"/>
        <v/>
      </c>
      <c r="CH2032" s="513" t="str">
        <f t="shared" si="1948"/>
        <v/>
      </c>
      <c r="CI2032" s="513" t="str">
        <f t="shared" si="1949"/>
        <v/>
      </c>
      <c r="CJ2032" s="513"/>
      <c r="CK2032" s="513" t="str">
        <f t="shared" si="1950"/>
        <v/>
      </c>
      <c r="CL2032" s="513" t="str">
        <f t="shared" si="1951"/>
        <v/>
      </c>
      <c r="CM2032" s="513"/>
      <c r="CN2032" s="244"/>
      <c r="CO2032" s="244"/>
      <c r="CR2032" s="822">
        <f t="shared" si="1952"/>
        <v>0</v>
      </c>
      <c r="CS2032" s="822">
        <f t="shared" si="1953"/>
        <v>0</v>
      </c>
      <c r="CT2032" s="823">
        <f t="shared" si="1954"/>
        <v>0</v>
      </c>
      <c r="CU2032" s="817">
        <f t="shared" si="1955"/>
        <v>0</v>
      </c>
      <c r="CV2032" s="817">
        <f t="shared" si="1956"/>
        <v>0</v>
      </c>
      <c r="CW2032" s="817">
        <f t="shared" si="1957"/>
        <v>0</v>
      </c>
      <c r="CX2032" s="817">
        <f t="shared" si="1958"/>
        <v>0</v>
      </c>
      <c r="CY2032" s="817"/>
      <c r="CZ2032" s="817">
        <f t="shared" si="1959"/>
        <v>0</v>
      </c>
      <c r="DA2032" s="817">
        <f t="shared" si="1960"/>
        <v>0</v>
      </c>
      <c r="DB2032" s="817"/>
      <c r="DC2032" s="244"/>
      <c r="DD2032" s="244"/>
    </row>
    <row r="2033" spans="1:108">
      <c r="A2033" s="388">
        <v>1704034</v>
      </c>
      <c r="B2033" s="419" t="s">
        <v>3105</v>
      </c>
      <c r="C2033" s="57">
        <f t="shared" si="1918"/>
        <v>0</v>
      </c>
      <c r="D2033" s="478"/>
      <c r="E2033" s="145"/>
      <c r="F2033" s="146"/>
      <c r="G2033" s="280"/>
      <c r="H2033" s="164">
        <f t="shared" si="1919"/>
        <v>0</v>
      </c>
      <c r="I2033" s="58"/>
      <c r="J2033" s="148"/>
      <c r="K2033" s="59"/>
      <c r="L2033" s="110"/>
      <c r="M2033" s="148"/>
      <c r="N2033" s="111"/>
      <c r="O2033" s="175">
        <f t="shared" si="1920"/>
        <v>0</v>
      </c>
      <c r="P2033" s="110"/>
      <c r="Q2033" s="111"/>
      <c r="R2033" s="175">
        <f t="shared" si="1921"/>
        <v>0</v>
      </c>
      <c r="S2033" s="110"/>
      <c r="T2033" s="111"/>
      <c r="U2033" s="175">
        <f t="shared" si="1922"/>
        <v>0</v>
      </c>
      <c r="V2033" s="110"/>
      <c r="W2033" s="111"/>
      <c r="X2033" s="175">
        <f t="shared" si="1923"/>
        <v>0</v>
      </c>
      <c r="Y2033" s="110"/>
      <c r="Z2033" s="282"/>
      <c r="AA2033" s="58"/>
      <c r="AB2033" s="148"/>
      <c r="AC2033" s="111"/>
      <c r="AD2033" s="58"/>
      <c r="AE2033" s="148"/>
      <c r="AF2033" s="59"/>
      <c r="AG2033" s="60"/>
      <c r="AH2033" s="58"/>
      <c r="AI2033" s="59"/>
      <c r="AJ2033" s="60"/>
      <c r="AK2033" s="81"/>
      <c r="AL2033" s="271"/>
      <c r="AM2033" s="271"/>
      <c r="AN2033" s="271"/>
      <c r="AO2033" s="855" t="str">
        <f t="shared" si="1924"/>
        <v/>
      </c>
      <c r="BE2033" s="244"/>
      <c r="BF2033" s="244"/>
      <c r="BG2033" s="244"/>
      <c r="BH2033" s="244"/>
      <c r="CC2033" s="513" t="str">
        <f t="shared" si="1943"/>
        <v/>
      </c>
      <c r="CD2033" s="513" t="str">
        <f t="shared" si="1944"/>
        <v/>
      </c>
      <c r="CE2033" s="513" t="str">
        <f t="shared" si="1945"/>
        <v/>
      </c>
      <c r="CF2033" s="513" t="str">
        <f t="shared" si="1946"/>
        <v/>
      </c>
      <c r="CG2033" s="513" t="str">
        <f t="shared" si="1947"/>
        <v/>
      </c>
      <c r="CH2033" s="513" t="str">
        <f t="shared" si="1948"/>
        <v/>
      </c>
      <c r="CI2033" s="513" t="str">
        <f t="shared" si="1949"/>
        <v/>
      </c>
      <c r="CJ2033" s="513"/>
      <c r="CK2033" s="513" t="str">
        <f t="shared" si="1950"/>
        <v/>
      </c>
      <c r="CL2033" s="513" t="str">
        <f t="shared" si="1951"/>
        <v/>
      </c>
      <c r="CM2033" s="513"/>
      <c r="CN2033" s="244"/>
      <c r="CO2033" s="244"/>
      <c r="CR2033" s="822">
        <f t="shared" si="1952"/>
        <v>0</v>
      </c>
      <c r="CS2033" s="822">
        <f t="shared" si="1953"/>
        <v>0</v>
      </c>
      <c r="CT2033" s="823">
        <f t="shared" si="1954"/>
        <v>0</v>
      </c>
      <c r="CU2033" s="817">
        <f t="shared" si="1955"/>
        <v>0</v>
      </c>
      <c r="CV2033" s="817">
        <f t="shared" si="1956"/>
        <v>0</v>
      </c>
      <c r="CW2033" s="817">
        <f t="shared" si="1957"/>
        <v>0</v>
      </c>
      <c r="CX2033" s="817">
        <f t="shared" si="1958"/>
        <v>0</v>
      </c>
      <c r="CY2033" s="817"/>
      <c r="CZ2033" s="817">
        <f t="shared" si="1959"/>
        <v>0</v>
      </c>
      <c r="DA2033" s="817">
        <f t="shared" si="1960"/>
        <v>0</v>
      </c>
      <c r="DB2033" s="817"/>
      <c r="DC2033" s="244"/>
      <c r="DD2033" s="244"/>
    </row>
    <row r="2034" spans="1:108">
      <c r="A2034" s="388">
        <v>1704035</v>
      </c>
      <c r="B2034" s="419" t="s">
        <v>3106</v>
      </c>
      <c r="C2034" s="57">
        <f t="shared" si="1918"/>
        <v>0</v>
      </c>
      <c r="D2034" s="478"/>
      <c r="E2034" s="145"/>
      <c r="F2034" s="146"/>
      <c r="G2034" s="280"/>
      <c r="H2034" s="164">
        <f t="shared" si="1919"/>
        <v>0</v>
      </c>
      <c r="I2034" s="58"/>
      <c r="J2034" s="148"/>
      <c r="K2034" s="59"/>
      <c r="L2034" s="110"/>
      <c r="M2034" s="148"/>
      <c r="N2034" s="111"/>
      <c r="O2034" s="175">
        <f t="shared" si="1920"/>
        <v>0</v>
      </c>
      <c r="P2034" s="110"/>
      <c r="Q2034" s="111"/>
      <c r="R2034" s="175">
        <f t="shared" si="1921"/>
        <v>0</v>
      </c>
      <c r="S2034" s="110"/>
      <c r="T2034" s="111"/>
      <c r="U2034" s="175">
        <f t="shared" si="1922"/>
        <v>0</v>
      </c>
      <c r="V2034" s="110"/>
      <c r="W2034" s="111"/>
      <c r="X2034" s="175">
        <f t="shared" si="1923"/>
        <v>0</v>
      </c>
      <c r="Y2034" s="110"/>
      <c r="Z2034" s="282"/>
      <c r="AA2034" s="58"/>
      <c r="AB2034" s="148"/>
      <c r="AC2034" s="111"/>
      <c r="AD2034" s="58"/>
      <c r="AE2034" s="148"/>
      <c r="AF2034" s="59"/>
      <c r="AG2034" s="60"/>
      <c r="AH2034" s="58"/>
      <c r="AI2034" s="59"/>
      <c r="AJ2034" s="60"/>
      <c r="AK2034" s="81"/>
      <c r="AL2034" s="271"/>
      <c r="AM2034" s="271"/>
      <c r="AN2034" s="271"/>
      <c r="AO2034" s="855" t="str">
        <f t="shared" si="1924"/>
        <v/>
      </c>
      <c r="BE2034" s="244"/>
      <c r="BF2034" s="244"/>
      <c r="BG2034" s="244"/>
      <c r="BH2034" s="244"/>
      <c r="CC2034" s="513" t="str">
        <f t="shared" si="1943"/>
        <v/>
      </c>
      <c r="CD2034" s="513" t="str">
        <f t="shared" si="1944"/>
        <v/>
      </c>
      <c r="CE2034" s="513" t="str">
        <f t="shared" si="1945"/>
        <v/>
      </c>
      <c r="CF2034" s="513" t="str">
        <f t="shared" si="1946"/>
        <v/>
      </c>
      <c r="CG2034" s="513" t="str">
        <f t="shared" si="1947"/>
        <v/>
      </c>
      <c r="CH2034" s="513" t="str">
        <f t="shared" si="1948"/>
        <v/>
      </c>
      <c r="CI2034" s="513" t="str">
        <f t="shared" si="1949"/>
        <v/>
      </c>
      <c r="CJ2034" s="513"/>
      <c r="CK2034" s="513" t="str">
        <f t="shared" si="1950"/>
        <v/>
      </c>
      <c r="CL2034" s="513" t="str">
        <f t="shared" si="1951"/>
        <v/>
      </c>
      <c r="CM2034" s="513"/>
      <c r="CN2034" s="244"/>
      <c r="CO2034" s="244"/>
      <c r="CR2034" s="822">
        <f t="shared" si="1952"/>
        <v>0</v>
      </c>
      <c r="CS2034" s="822">
        <f t="shared" si="1953"/>
        <v>0</v>
      </c>
      <c r="CT2034" s="823">
        <f t="shared" si="1954"/>
        <v>0</v>
      </c>
      <c r="CU2034" s="817">
        <f t="shared" si="1955"/>
        <v>0</v>
      </c>
      <c r="CV2034" s="817">
        <f t="shared" si="1956"/>
        <v>0</v>
      </c>
      <c r="CW2034" s="817">
        <f t="shared" si="1957"/>
        <v>0</v>
      </c>
      <c r="CX2034" s="817">
        <f t="shared" si="1958"/>
        <v>0</v>
      </c>
      <c r="CY2034" s="817"/>
      <c r="CZ2034" s="817">
        <f t="shared" si="1959"/>
        <v>0</v>
      </c>
      <c r="DA2034" s="817">
        <f t="shared" si="1960"/>
        <v>0</v>
      </c>
      <c r="DB2034" s="817"/>
      <c r="DC2034" s="244"/>
      <c r="DD2034" s="244"/>
    </row>
    <row r="2035" spans="1:108">
      <c r="A2035" s="388">
        <v>1704036</v>
      </c>
      <c r="B2035" s="419" t="s">
        <v>3107</v>
      </c>
      <c r="C2035" s="57">
        <f t="shared" si="1918"/>
        <v>0</v>
      </c>
      <c r="D2035" s="478"/>
      <c r="E2035" s="145"/>
      <c r="F2035" s="146"/>
      <c r="G2035" s="280"/>
      <c r="H2035" s="164">
        <f t="shared" si="1919"/>
        <v>0</v>
      </c>
      <c r="I2035" s="58"/>
      <c r="J2035" s="148"/>
      <c r="K2035" s="59"/>
      <c r="L2035" s="110"/>
      <c r="M2035" s="148"/>
      <c r="N2035" s="111"/>
      <c r="O2035" s="175">
        <f t="shared" si="1920"/>
        <v>0</v>
      </c>
      <c r="P2035" s="110"/>
      <c r="Q2035" s="111"/>
      <c r="R2035" s="175">
        <f t="shared" si="1921"/>
        <v>0</v>
      </c>
      <c r="S2035" s="110"/>
      <c r="T2035" s="111"/>
      <c r="U2035" s="175">
        <f t="shared" si="1922"/>
        <v>0</v>
      </c>
      <c r="V2035" s="110"/>
      <c r="W2035" s="111"/>
      <c r="X2035" s="175">
        <f t="shared" si="1923"/>
        <v>0</v>
      </c>
      <c r="Y2035" s="110"/>
      <c r="Z2035" s="282"/>
      <c r="AA2035" s="58"/>
      <c r="AB2035" s="148"/>
      <c r="AC2035" s="111"/>
      <c r="AD2035" s="58"/>
      <c r="AE2035" s="148"/>
      <c r="AF2035" s="59"/>
      <c r="AG2035" s="60"/>
      <c r="AH2035" s="58"/>
      <c r="AI2035" s="59"/>
      <c r="AJ2035" s="60"/>
      <c r="AK2035" s="81"/>
      <c r="AL2035" s="271"/>
      <c r="AM2035" s="271"/>
      <c r="AN2035" s="271"/>
      <c r="AO2035" s="855" t="str">
        <f t="shared" si="1924"/>
        <v/>
      </c>
      <c r="BE2035" s="244"/>
      <c r="BF2035" s="244"/>
      <c r="BG2035" s="244"/>
      <c r="BH2035" s="244"/>
      <c r="CC2035" s="513" t="str">
        <f t="shared" si="1943"/>
        <v/>
      </c>
      <c r="CD2035" s="513" t="str">
        <f t="shared" si="1944"/>
        <v/>
      </c>
      <c r="CE2035" s="513" t="str">
        <f t="shared" si="1945"/>
        <v/>
      </c>
      <c r="CF2035" s="513" t="str">
        <f t="shared" si="1946"/>
        <v/>
      </c>
      <c r="CG2035" s="513" t="str">
        <f t="shared" si="1947"/>
        <v/>
      </c>
      <c r="CH2035" s="513" t="str">
        <f t="shared" si="1948"/>
        <v/>
      </c>
      <c r="CI2035" s="513" t="str">
        <f t="shared" si="1949"/>
        <v/>
      </c>
      <c r="CJ2035" s="513"/>
      <c r="CK2035" s="513" t="str">
        <f t="shared" si="1950"/>
        <v/>
      </c>
      <c r="CL2035" s="513" t="str">
        <f t="shared" si="1951"/>
        <v/>
      </c>
      <c r="CM2035" s="513"/>
      <c r="CN2035" s="244"/>
      <c r="CO2035" s="244"/>
      <c r="CR2035" s="822">
        <f t="shared" si="1952"/>
        <v>0</v>
      </c>
      <c r="CS2035" s="822">
        <f t="shared" si="1953"/>
        <v>0</v>
      </c>
      <c r="CT2035" s="823">
        <f t="shared" si="1954"/>
        <v>0</v>
      </c>
      <c r="CU2035" s="817">
        <f t="shared" si="1955"/>
        <v>0</v>
      </c>
      <c r="CV2035" s="817">
        <f t="shared" si="1956"/>
        <v>0</v>
      </c>
      <c r="CW2035" s="817">
        <f t="shared" si="1957"/>
        <v>0</v>
      </c>
      <c r="CX2035" s="817">
        <f t="shared" si="1958"/>
        <v>0</v>
      </c>
      <c r="CY2035" s="817"/>
      <c r="CZ2035" s="817">
        <f t="shared" si="1959"/>
        <v>0</v>
      </c>
      <c r="DA2035" s="817">
        <f t="shared" si="1960"/>
        <v>0</v>
      </c>
      <c r="DB2035" s="817"/>
      <c r="DC2035" s="244"/>
      <c r="DD2035" s="244"/>
    </row>
    <row r="2036" spans="1:108">
      <c r="A2036" s="388">
        <v>1704037</v>
      </c>
      <c r="B2036" s="419" t="s">
        <v>3108</v>
      </c>
      <c r="C2036" s="57">
        <f t="shared" si="1918"/>
        <v>0</v>
      </c>
      <c r="D2036" s="478"/>
      <c r="E2036" s="145"/>
      <c r="F2036" s="146"/>
      <c r="G2036" s="280"/>
      <c r="H2036" s="164">
        <f t="shared" si="1919"/>
        <v>0</v>
      </c>
      <c r="I2036" s="58"/>
      <c r="J2036" s="148"/>
      <c r="K2036" s="59"/>
      <c r="L2036" s="110"/>
      <c r="M2036" s="148"/>
      <c r="N2036" s="111"/>
      <c r="O2036" s="175">
        <f t="shared" si="1920"/>
        <v>0</v>
      </c>
      <c r="P2036" s="110"/>
      <c r="Q2036" s="111"/>
      <c r="R2036" s="175">
        <f t="shared" si="1921"/>
        <v>0</v>
      </c>
      <c r="S2036" s="110"/>
      <c r="T2036" s="111"/>
      <c r="U2036" s="175">
        <f t="shared" si="1922"/>
        <v>0</v>
      </c>
      <c r="V2036" s="110"/>
      <c r="W2036" s="111"/>
      <c r="X2036" s="175">
        <f t="shared" si="1923"/>
        <v>0</v>
      </c>
      <c r="Y2036" s="110"/>
      <c r="Z2036" s="282"/>
      <c r="AA2036" s="58"/>
      <c r="AB2036" s="148"/>
      <c r="AC2036" s="111"/>
      <c r="AD2036" s="58"/>
      <c r="AE2036" s="148"/>
      <c r="AF2036" s="59"/>
      <c r="AG2036" s="60"/>
      <c r="AH2036" s="58"/>
      <c r="AI2036" s="59"/>
      <c r="AJ2036" s="60"/>
      <c r="AK2036" s="81"/>
      <c r="AL2036" s="271"/>
      <c r="AM2036" s="271"/>
      <c r="AN2036" s="271"/>
      <c r="AO2036" s="855" t="str">
        <f t="shared" si="1924"/>
        <v/>
      </c>
      <c r="BE2036" s="244"/>
      <c r="BF2036" s="244"/>
      <c r="BG2036" s="244"/>
      <c r="BH2036" s="244"/>
      <c r="CC2036" s="513" t="str">
        <f t="shared" si="1943"/>
        <v/>
      </c>
      <c r="CD2036" s="513" t="str">
        <f t="shared" si="1944"/>
        <v/>
      </c>
      <c r="CE2036" s="513" t="str">
        <f t="shared" si="1945"/>
        <v/>
      </c>
      <c r="CF2036" s="513" t="str">
        <f t="shared" si="1946"/>
        <v/>
      </c>
      <c r="CG2036" s="513" t="str">
        <f t="shared" si="1947"/>
        <v/>
      </c>
      <c r="CH2036" s="513" t="str">
        <f t="shared" si="1948"/>
        <v/>
      </c>
      <c r="CI2036" s="513" t="str">
        <f t="shared" si="1949"/>
        <v/>
      </c>
      <c r="CJ2036" s="513"/>
      <c r="CK2036" s="513" t="str">
        <f t="shared" si="1950"/>
        <v/>
      </c>
      <c r="CL2036" s="513" t="str">
        <f t="shared" si="1951"/>
        <v/>
      </c>
      <c r="CM2036" s="513"/>
      <c r="CN2036" s="244"/>
      <c r="CO2036" s="244"/>
      <c r="CR2036" s="822">
        <f t="shared" si="1952"/>
        <v>0</v>
      </c>
      <c r="CS2036" s="822">
        <f t="shared" si="1953"/>
        <v>0</v>
      </c>
      <c r="CT2036" s="823">
        <f t="shared" si="1954"/>
        <v>0</v>
      </c>
      <c r="CU2036" s="817">
        <f t="shared" si="1955"/>
        <v>0</v>
      </c>
      <c r="CV2036" s="817">
        <f t="shared" si="1956"/>
        <v>0</v>
      </c>
      <c r="CW2036" s="817">
        <f t="shared" si="1957"/>
        <v>0</v>
      </c>
      <c r="CX2036" s="817">
        <f t="shared" si="1958"/>
        <v>0</v>
      </c>
      <c r="CY2036" s="817"/>
      <c r="CZ2036" s="817">
        <f t="shared" si="1959"/>
        <v>0</v>
      </c>
      <c r="DA2036" s="817">
        <f t="shared" si="1960"/>
        <v>0</v>
      </c>
      <c r="DB2036" s="817"/>
      <c r="DC2036" s="244"/>
      <c r="DD2036" s="244"/>
    </row>
    <row r="2037" spans="1:108">
      <c r="A2037" s="388">
        <v>1704038</v>
      </c>
      <c r="B2037" s="419" t="s">
        <v>3109</v>
      </c>
      <c r="C2037" s="57">
        <f t="shared" si="1918"/>
        <v>0</v>
      </c>
      <c r="D2037" s="478"/>
      <c r="E2037" s="145"/>
      <c r="F2037" s="146"/>
      <c r="G2037" s="280"/>
      <c r="H2037" s="164">
        <f t="shared" si="1919"/>
        <v>0</v>
      </c>
      <c r="I2037" s="58"/>
      <c r="J2037" s="148"/>
      <c r="K2037" s="59"/>
      <c r="L2037" s="110"/>
      <c r="M2037" s="148"/>
      <c r="N2037" s="111"/>
      <c r="O2037" s="175">
        <f t="shared" si="1920"/>
        <v>0</v>
      </c>
      <c r="P2037" s="110"/>
      <c r="Q2037" s="111"/>
      <c r="R2037" s="175">
        <f t="shared" si="1921"/>
        <v>0</v>
      </c>
      <c r="S2037" s="110"/>
      <c r="T2037" s="111"/>
      <c r="U2037" s="175">
        <f t="shared" si="1922"/>
        <v>0</v>
      </c>
      <c r="V2037" s="110"/>
      <c r="W2037" s="111"/>
      <c r="X2037" s="175">
        <f t="shared" si="1923"/>
        <v>0</v>
      </c>
      <c r="Y2037" s="110"/>
      <c r="Z2037" s="282"/>
      <c r="AA2037" s="58"/>
      <c r="AB2037" s="148"/>
      <c r="AC2037" s="111"/>
      <c r="AD2037" s="58"/>
      <c r="AE2037" s="148"/>
      <c r="AF2037" s="59"/>
      <c r="AG2037" s="60"/>
      <c r="AH2037" s="58"/>
      <c r="AI2037" s="59"/>
      <c r="AJ2037" s="60"/>
      <c r="AK2037" s="81"/>
      <c r="AL2037" s="271"/>
      <c r="AM2037" s="271"/>
      <c r="AN2037" s="271"/>
      <c r="AO2037" s="855" t="str">
        <f t="shared" si="1924"/>
        <v/>
      </c>
      <c r="BE2037" s="244"/>
      <c r="BF2037" s="244"/>
      <c r="BG2037" s="244"/>
      <c r="BH2037" s="244"/>
      <c r="CC2037" s="513" t="str">
        <f t="shared" si="1943"/>
        <v/>
      </c>
      <c r="CD2037" s="513" t="str">
        <f t="shared" si="1944"/>
        <v/>
      </c>
      <c r="CE2037" s="513" t="str">
        <f t="shared" si="1945"/>
        <v/>
      </c>
      <c r="CF2037" s="513" t="str">
        <f t="shared" si="1946"/>
        <v/>
      </c>
      <c r="CG2037" s="513" t="str">
        <f t="shared" si="1947"/>
        <v/>
      </c>
      <c r="CH2037" s="513" t="str">
        <f t="shared" si="1948"/>
        <v/>
      </c>
      <c r="CI2037" s="513" t="str">
        <f t="shared" si="1949"/>
        <v/>
      </c>
      <c r="CJ2037" s="513"/>
      <c r="CK2037" s="513" t="str">
        <f t="shared" si="1950"/>
        <v/>
      </c>
      <c r="CL2037" s="513" t="str">
        <f t="shared" si="1951"/>
        <v/>
      </c>
      <c r="CM2037" s="513"/>
      <c r="CN2037" s="244"/>
      <c r="CO2037" s="244"/>
      <c r="CR2037" s="822">
        <f t="shared" si="1952"/>
        <v>0</v>
      </c>
      <c r="CS2037" s="822">
        <f t="shared" si="1953"/>
        <v>0</v>
      </c>
      <c r="CT2037" s="823">
        <f t="shared" si="1954"/>
        <v>0</v>
      </c>
      <c r="CU2037" s="817">
        <f t="shared" si="1955"/>
        <v>0</v>
      </c>
      <c r="CV2037" s="817">
        <f t="shared" si="1956"/>
        <v>0</v>
      </c>
      <c r="CW2037" s="817">
        <f t="shared" si="1957"/>
        <v>0</v>
      </c>
      <c r="CX2037" s="817">
        <f t="shared" si="1958"/>
        <v>0</v>
      </c>
      <c r="CY2037" s="817"/>
      <c r="CZ2037" s="817">
        <f t="shared" si="1959"/>
        <v>0</v>
      </c>
      <c r="DA2037" s="817">
        <f t="shared" si="1960"/>
        <v>0</v>
      </c>
      <c r="DB2037" s="817"/>
      <c r="DC2037" s="244"/>
      <c r="DD2037" s="244"/>
    </row>
    <row r="2038" spans="1:108">
      <c r="A2038" s="388">
        <v>1704039</v>
      </c>
      <c r="B2038" s="419" t="s">
        <v>3110</v>
      </c>
      <c r="C2038" s="57">
        <f t="shared" si="1918"/>
        <v>0</v>
      </c>
      <c r="D2038" s="478"/>
      <c r="E2038" s="145"/>
      <c r="F2038" s="146"/>
      <c r="G2038" s="280"/>
      <c r="H2038" s="164">
        <f t="shared" si="1919"/>
        <v>0</v>
      </c>
      <c r="I2038" s="58"/>
      <c r="J2038" s="148"/>
      <c r="K2038" s="59"/>
      <c r="L2038" s="110"/>
      <c r="M2038" s="148"/>
      <c r="N2038" s="111"/>
      <c r="O2038" s="175">
        <f t="shared" si="1920"/>
        <v>0</v>
      </c>
      <c r="P2038" s="110"/>
      <c r="Q2038" s="111"/>
      <c r="R2038" s="175">
        <f t="shared" si="1921"/>
        <v>0</v>
      </c>
      <c r="S2038" s="110"/>
      <c r="T2038" s="111"/>
      <c r="U2038" s="175">
        <f t="shared" si="1922"/>
        <v>0</v>
      </c>
      <c r="V2038" s="110"/>
      <c r="W2038" s="111"/>
      <c r="X2038" s="175">
        <f t="shared" si="1923"/>
        <v>0</v>
      </c>
      <c r="Y2038" s="110"/>
      <c r="Z2038" s="282"/>
      <c r="AA2038" s="58"/>
      <c r="AB2038" s="148"/>
      <c r="AC2038" s="111"/>
      <c r="AD2038" s="58"/>
      <c r="AE2038" s="148"/>
      <c r="AF2038" s="59"/>
      <c r="AG2038" s="60"/>
      <c r="AH2038" s="58"/>
      <c r="AI2038" s="59"/>
      <c r="AJ2038" s="60"/>
      <c r="AK2038" s="81"/>
      <c r="AL2038" s="271"/>
      <c r="AM2038" s="271"/>
      <c r="AN2038" s="271"/>
      <c r="AO2038" s="855" t="str">
        <f t="shared" si="1924"/>
        <v/>
      </c>
      <c r="BE2038" s="244"/>
      <c r="BF2038" s="244"/>
      <c r="BG2038" s="244"/>
      <c r="BH2038" s="244"/>
      <c r="CC2038" s="513" t="str">
        <f t="shared" si="1943"/>
        <v/>
      </c>
      <c r="CD2038" s="513" t="str">
        <f t="shared" si="1944"/>
        <v/>
      </c>
      <c r="CE2038" s="513" t="str">
        <f t="shared" si="1945"/>
        <v/>
      </c>
      <c r="CF2038" s="513" t="str">
        <f t="shared" si="1946"/>
        <v/>
      </c>
      <c r="CG2038" s="513" t="str">
        <f t="shared" si="1947"/>
        <v/>
      </c>
      <c r="CH2038" s="513" t="str">
        <f t="shared" si="1948"/>
        <v/>
      </c>
      <c r="CI2038" s="513" t="str">
        <f t="shared" si="1949"/>
        <v/>
      </c>
      <c r="CJ2038" s="513"/>
      <c r="CK2038" s="513" t="str">
        <f t="shared" si="1950"/>
        <v/>
      </c>
      <c r="CL2038" s="513" t="str">
        <f t="shared" si="1951"/>
        <v/>
      </c>
      <c r="CM2038" s="513"/>
      <c r="CN2038" s="244"/>
      <c r="CO2038" s="244"/>
      <c r="CR2038" s="822">
        <f t="shared" si="1952"/>
        <v>0</v>
      </c>
      <c r="CS2038" s="822">
        <f t="shared" si="1953"/>
        <v>0</v>
      </c>
      <c r="CT2038" s="823">
        <f t="shared" si="1954"/>
        <v>0</v>
      </c>
      <c r="CU2038" s="817">
        <f t="shared" si="1955"/>
        <v>0</v>
      </c>
      <c r="CV2038" s="817">
        <f t="shared" si="1956"/>
        <v>0</v>
      </c>
      <c r="CW2038" s="817">
        <f t="shared" si="1957"/>
        <v>0</v>
      </c>
      <c r="CX2038" s="817">
        <f t="shared" si="1958"/>
        <v>0</v>
      </c>
      <c r="CY2038" s="817"/>
      <c r="CZ2038" s="817">
        <f t="shared" si="1959"/>
        <v>0</v>
      </c>
      <c r="DA2038" s="817">
        <f t="shared" si="1960"/>
        <v>0</v>
      </c>
      <c r="DB2038" s="817"/>
      <c r="DC2038" s="244"/>
      <c r="DD2038" s="244"/>
    </row>
    <row r="2039" spans="1:108">
      <c r="A2039" s="388">
        <v>1704090</v>
      </c>
      <c r="B2039" s="419" t="s">
        <v>3111</v>
      </c>
      <c r="C2039" s="57">
        <f t="shared" si="1918"/>
        <v>0</v>
      </c>
      <c r="D2039" s="478"/>
      <c r="E2039" s="145"/>
      <c r="F2039" s="146"/>
      <c r="G2039" s="280"/>
      <c r="H2039" s="164">
        <f t="shared" si="1919"/>
        <v>0</v>
      </c>
      <c r="I2039" s="58"/>
      <c r="J2039" s="148"/>
      <c r="K2039" s="59"/>
      <c r="L2039" s="110"/>
      <c r="M2039" s="148"/>
      <c r="N2039" s="111"/>
      <c r="O2039" s="175">
        <f t="shared" si="1920"/>
        <v>0</v>
      </c>
      <c r="P2039" s="110"/>
      <c r="Q2039" s="111"/>
      <c r="R2039" s="175">
        <f t="shared" si="1921"/>
        <v>0</v>
      </c>
      <c r="S2039" s="110"/>
      <c r="T2039" s="111"/>
      <c r="U2039" s="175">
        <f t="shared" si="1922"/>
        <v>0</v>
      </c>
      <c r="V2039" s="110"/>
      <c r="W2039" s="111"/>
      <c r="X2039" s="175">
        <f t="shared" si="1923"/>
        <v>0</v>
      </c>
      <c r="Y2039" s="110"/>
      <c r="Z2039" s="282"/>
      <c r="AA2039" s="58"/>
      <c r="AB2039" s="148"/>
      <c r="AC2039" s="111"/>
      <c r="AD2039" s="58"/>
      <c r="AE2039" s="148"/>
      <c r="AF2039" s="59"/>
      <c r="AG2039" s="60"/>
      <c r="AH2039" s="58"/>
      <c r="AI2039" s="59"/>
      <c r="AJ2039" s="60"/>
      <c r="AK2039" s="81"/>
      <c r="AL2039" s="271"/>
      <c r="AM2039" s="271"/>
      <c r="AN2039" s="271"/>
      <c r="AO2039" s="855" t="str">
        <f t="shared" si="1924"/>
        <v/>
      </c>
      <c r="BE2039" s="244"/>
      <c r="BF2039" s="244"/>
      <c r="BG2039" s="244"/>
      <c r="BH2039" s="244"/>
      <c r="CC2039" s="513" t="str">
        <f t="shared" si="1943"/>
        <v/>
      </c>
      <c r="CD2039" s="513" t="str">
        <f t="shared" si="1944"/>
        <v/>
      </c>
      <c r="CE2039" s="513" t="str">
        <f t="shared" si="1945"/>
        <v/>
      </c>
      <c r="CF2039" s="513" t="str">
        <f t="shared" si="1946"/>
        <v/>
      </c>
      <c r="CG2039" s="513" t="str">
        <f t="shared" si="1947"/>
        <v/>
      </c>
      <c r="CH2039" s="513" t="str">
        <f t="shared" si="1948"/>
        <v/>
      </c>
      <c r="CI2039" s="513" t="str">
        <f t="shared" si="1949"/>
        <v/>
      </c>
      <c r="CJ2039" s="513"/>
      <c r="CK2039" s="513" t="str">
        <f t="shared" si="1950"/>
        <v/>
      </c>
      <c r="CL2039" s="513" t="str">
        <f t="shared" si="1951"/>
        <v/>
      </c>
      <c r="CM2039" s="513"/>
      <c r="CN2039" s="244"/>
      <c r="CO2039" s="244"/>
      <c r="CR2039" s="822">
        <f t="shared" si="1952"/>
        <v>0</v>
      </c>
      <c r="CS2039" s="822">
        <f t="shared" si="1953"/>
        <v>0</v>
      </c>
      <c r="CT2039" s="823">
        <f t="shared" si="1954"/>
        <v>0</v>
      </c>
      <c r="CU2039" s="817">
        <f t="shared" si="1955"/>
        <v>0</v>
      </c>
      <c r="CV2039" s="817">
        <f t="shared" si="1956"/>
        <v>0</v>
      </c>
      <c r="CW2039" s="817">
        <f t="shared" si="1957"/>
        <v>0</v>
      </c>
      <c r="CX2039" s="817">
        <f t="shared" si="1958"/>
        <v>0</v>
      </c>
      <c r="CY2039" s="817"/>
      <c r="CZ2039" s="817">
        <f t="shared" si="1959"/>
        <v>0</v>
      </c>
      <c r="DA2039" s="817">
        <f t="shared" si="1960"/>
        <v>0</v>
      </c>
      <c r="DB2039" s="817"/>
      <c r="DC2039" s="244"/>
      <c r="DD2039" s="244"/>
    </row>
    <row r="2040" spans="1:108">
      <c r="A2040" s="388">
        <v>1704040</v>
      </c>
      <c r="B2040" s="419" t="s">
        <v>3112</v>
      </c>
      <c r="C2040" s="57">
        <f t="shared" si="1918"/>
        <v>0</v>
      </c>
      <c r="D2040" s="478"/>
      <c r="E2040" s="145"/>
      <c r="F2040" s="146"/>
      <c r="G2040" s="280"/>
      <c r="H2040" s="164">
        <f t="shared" si="1919"/>
        <v>0</v>
      </c>
      <c r="I2040" s="58"/>
      <c r="J2040" s="148"/>
      <c r="K2040" s="59"/>
      <c r="L2040" s="110"/>
      <c r="M2040" s="148"/>
      <c r="N2040" s="111"/>
      <c r="O2040" s="175">
        <f t="shared" si="1920"/>
        <v>0</v>
      </c>
      <c r="P2040" s="110"/>
      <c r="Q2040" s="111"/>
      <c r="R2040" s="175">
        <f t="shared" si="1921"/>
        <v>0</v>
      </c>
      <c r="S2040" s="110"/>
      <c r="T2040" s="111"/>
      <c r="U2040" s="175">
        <f t="shared" si="1922"/>
        <v>0</v>
      </c>
      <c r="V2040" s="110"/>
      <c r="W2040" s="111"/>
      <c r="X2040" s="175">
        <f t="shared" si="1923"/>
        <v>0</v>
      </c>
      <c r="Y2040" s="110"/>
      <c r="Z2040" s="282"/>
      <c r="AA2040" s="58"/>
      <c r="AB2040" s="148"/>
      <c r="AC2040" s="111"/>
      <c r="AD2040" s="58"/>
      <c r="AE2040" s="148"/>
      <c r="AF2040" s="59"/>
      <c r="AG2040" s="60"/>
      <c r="AH2040" s="58"/>
      <c r="AI2040" s="59"/>
      <c r="AJ2040" s="60"/>
      <c r="AK2040" s="81"/>
      <c r="AL2040" s="271"/>
      <c r="AM2040" s="271"/>
      <c r="AN2040" s="271"/>
      <c r="AO2040" s="855" t="str">
        <f t="shared" si="1924"/>
        <v/>
      </c>
      <c r="BE2040" s="244"/>
      <c r="BF2040" s="244"/>
      <c r="BG2040" s="244"/>
      <c r="BH2040" s="244"/>
      <c r="CC2040" s="513" t="str">
        <f t="shared" si="1943"/>
        <v/>
      </c>
      <c r="CD2040" s="513" t="str">
        <f t="shared" si="1944"/>
        <v/>
      </c>
      <c r="CE2040" s="513" t="str">
        <f t="shared" si="1945"/>
        <v/>
      </c>
      <c r="CF2040" s="513" t="str">
        <f t="shared" si="1946"/>
        <v/>
      </c>
      <c r="CG2040" s="513" t="str">
        <f t="shared" si="1947"/>
        <v/>
      </c>
      <c r="CH2040" s="513" t="str">
        <f t="shared" si="1948"/>
        <v/>
      </c>
      <c r="CI2040" s="513" t="str">
        <f t="shared" si="1949"/>
        <v/>
      </c>
      <c r="CJ2040" s="513"/>
      <c r="CK2040" s="513" t="str">
        <f t="shared" si="1950"/>
        <v/>
      </c>
      <c r="CL2040" s="513" t="str">
        <f t="shared" si="1951"/>
        <v/>
      </c>
      <c r="CM2040" s="513"/>
      <c r="CN2040" s="244"/>
      <c r="CO2040" s="244"/>
      <c r="CR2040" s="822">
        <f t="shared" si="1952"/>
        <v>0</v>
      </c>
      <c r="CS2040" s="822">
        <f t="shared" si="1953"/>
        <v>0</v>
      </c>
      <c r="CT2040" s="823">
        <f t="shared" si="1954"/>
        <v>0</v>
      </c>
      <c r="CU2040" s="817">
        <f t="shared" si="1955"/>
        <v>0</v>
      </c>
      <c r="CV2040" s="817">
        <f t="shared" si="1956"/>
        <v>0</v>
      </c>
      <c r="CW2040" s="817">
        <f t="shared" si="1957"/>
        <v>0</v>
      </c>
      <c r="CX2040" s="817">
        <f t="shared" si="1958"/>
        <v>0</v>
      </c>
      <c r="CY2040" s="817"/>
      <c r="CZ2040" s="817">
        <f t="shared" si="1959"/>
        <v>0</v>
      </c>
      <c r="DA2040" s="817">
        <f t="shared" si="1960"/>
        <v>0</v>
      </c>
      <c r="DB2040" s="817"/>
      <c r="DC2040" s="244"/>
      <c r="DD2040" s="244"/>
    </row>
    <row r="2041" spans="1:108">
      <c r="A2041" s="388">
        <v>1704091</v>
      </c>
      <c r="B2041" s="419" t="s">
        <v>3113</v>
      </c>
      <c r="C2041" s="57">
        <f t="shared" si="1918"/>
        <v>0</v>
      </c>
      <c r="D2041" s="478"/>
      <c r="E2041" s="145"/>
      <c r="F2041" s="146"/>
      <c r="G2041" s="280"/>
      <c r="H2041" s="164">
        <f t="shared" si="1919"/>
        <v>0</v>
      </c>
      <c r="I2041" s="58"/>
      <c r="J2041" s="148"/>
      <c r="K2041" s="59"/>
      <c r="L2041" s="110"/>
      <c r="M2041" s="148"/>
      <c r="N2041" s="111"/>
      <c r="O2041" s="175">
        <f t="shared" si="1920"/>
        <v>0</v>
      </c>
      <c r="P2041" s="110"/>
      <c r="Q2041" s="111"/>
      <c r="R2041" s="175">
        <f t="shared" si="1921"/>
        <v>0</v>
      </c>
      <c r="S2041" s="110"/>
      <c r="T2041" s="111"/>
      <c r="U2041" s="175">
        <f t="shared" si="1922"/>
        <v>0</v>
      </c>
      <c r="V2041" s="110"/>
      <c r="W2041" s="111"/>
      <c r="X2041" s="175">
        <f t="shared" si="1923"/>
        <v>0</v>
      </c>
      <c r="Y2041" s="110"/>
      <c r="Z2041" s="282"/>
      <c r="AA2041" s="58"/>
      <c r="AB2041" s="148"/>
      <c r="AC2041" s="111"/>
      <c r="AD2041" s="58"/>
      <c r="AE2041" s="148"/>
      <c r="AF2041" s="59"/>
      <c r="AG2041" s="60"/>
      <c r="AH2041" s="58"/>
      <c r="AI2041" s="59"/>
      <c r="AJ2041" s="60"/>
      <c r="AK2041" s="81"/>
      <c r="AL2041" s="271"/>
      <c r="AM2041" s="271"/>
      <c r="AN2041" s="271"/>
      <c r="AO2041" s="855" t="str">
        <f t="shared" si="1924"/>
        <v/>
      </c>
      <c r="BE2041" s="244"/>
      <c r="BF2041" s="244"/>
      <c r="BG2041" s="244"/>
      <c r="BH2041" s="244"/>
      <c r="CC2041" s="513" t="str">
        <f t="shared" si="1943"/>
        <v/>
      </c>
      <c r="CD2041" s="513" t="str">
        <f t="shared" si="1944"/>
        <v/>
      </c>
      <c r="CE2041" s="513" t="str">
        <f t="shared" si="1945"/>
        <v/>
      </c>
      <c r="CF2041" s="513" t="str">
        <f t="shared" si="1946"/>
        <v/>
      </c>
      <c r="CG2041" s="513" t="str">
        <f t="shared" si="1947"/>
        <v/>
      </c>
      <c r="CH2041" s="513" t="str">
        <f t="shared" si="1948"/>
        <v/>
      </c>
      <c r="CI2041" s="513" t="str">
        <f t="shared" si="1949"/>
        <v/>
      </c>
      <c r="CJ2041" s="513"/>
      <c r="CK2041" s="513" t="str">
        <f t="shared" si="1950"/>
        <v/>
      </c>
      <c r="CL2041" s="513" t="str">
        <f t="shared" si="1951"/>
        <v/>
      </c>
      <c r="CM2041" s="513"/>
      <c r="CN2041" s="244"/>
      <c r="CO2041" s="244"/>
      <c r="CR2041" s="822">
        <f t="shared" si="1952"/>
        <v>0</v>
      </c>
      <c r="CS2041" s="822">
        <f t="shared" si="1953"/>
        <v>0</v>
      </c>
      <c r="CT2041" s="823">
        <f t="shared" si="1954"/>
        <v>0</v>
      </c>
      <c r="CU2041" s="817">
        <f t="shared" si="1955"/>
        <v>0</v>
      </c>
      <c r="CV2041" s="817">
        <f t="shared" si="1956"/>
        <v>0</v>
      </c>
      <c r="CW2041" s="817">
        <f t="shared" si="1957"/>
        <v>0</v>
      </c>
      <c r="CX2041" s="817">
        <f t="shared" si="1958"/>
        <v>0</v>
      </c>
      <c r="CY2041" s="817"/>
      <c r="CZ2041" s="817">
        <f t="shared" si="1959"/>
        <v>0</v>
      </c>
      <c r="DA2041" s="817">
        <f t="shared" si="1960"/>
        <v>0</v>
      </c>
      <c r="DB2041" s="817"/>
      <c r="DC2041" s="244"/>
      <c r="DD2041" s="244"/>
    </row>
    <row r="2042" spans="1:108">
      <c r="A2042" s="388">
        <v>1704041</v>
      </c>
      <c r="B2042" s="419" t="s">
        <v>3114</v>
      </c>
      <c r="C2042" s="57">
        <f t="shared" si="1918"/>
        <v>0</v>
      </c>
      <c r="D2042" s="478"/>
      <c r="E2042" s="145"/>
      <c r="F2042" s="146"/>
      <c r="G2042" s="280"/>
      <c r="H2042" s="164">
        <f t="shared" si="1919"/>
        <v>0</v>
      </c>
      <c r="I2042" s="58"/>
      <c r="J2042" s="148"/>
      <c r="K2042" s="59"/>
      <c r="L2042" s="110"/>
      <c r="M2042" s="148"/>
      <c r="N2042" s="111"/>
      <c r="O2042" s="175">
        <f t="shared" si="1920"/>
        <v>0</v>
      </c>
      <c r="P2042" s="110"/>
      <c r="Q2042" s="111"/>
      <c r="R2042" s="175">
        <f t="shared" si="1921"/>
        <v>0</v>
      </c>
      <c r="S2042" s="110"/>
      <c r="T2042" s="111"/>
      <c r="U2042" s="175">
        <f t="shared" si="1922"/>
        <v>0</v>
      </c>
      <c r="V2042" s="110"/>
      <c r="W2042" s="111"/>
      <c r="X2042" s="175">
        <f t="shared" si="1923"/>
        <v>0</v>
      </c>
      <c r="Y2042" s="110"/>
      <c r="Z2042" s="282"/>
      <c r="AA2042" s="58"/>
      <c r="AB2042" s="148"/>
      <c r="AC2042" s="111"/>
      <c r="AD2042" s="58"/>
      <c r="AE2042" s="148"/>
      <c r="AF2042" s="59"/>
      <c r="AG2042" s="60"/>
      <c r="AH2042" s="58"/>
      <c r="AI2042" s="59"/>
      <c r="AJ2042" s="60"/>
      <c r="AK2042" s="81"/>
      <c r="AL2042" s="271"/>
      <c r="AM2042" s="271"/>
      <c r="AN2042" s="271"/>
      <c r="AO2042" s="855" t="str">
        <f t="shared" si="1924"/>
        <v/>
      </c>
      <c r="BE2042" s="244"/>
      <c r="BF2042" s="244"/>
      <c r="BG2042" s="244"/>
      <c r="BH2042" s="244"/>
      <c r="CC2042" s="513" t="str">
        <f t="shared" si="1943"/>
        <v/>
      </c>
      <c r="CD2042" s="513" t="str">
        <f t="shared" si="1944"/>
        <v/>
      </c>
      <c r="CE2042" s="513" t="str">
        <f t="shared" si="1945"/>
        <v/>
      </c>
      <c r="CF2042" s="513" t="str">
        <f t="shared" si="1946"/>
        <v/>
      </c>
      <c r="CG2042" s="513" t="str">
        <f t="shared" si="1947"/>
        <v/>
      </c>
      <c r="CH2042" s="513" t="str">
        <f t="shared" si="1948"/>
        <v/>
      </c>
      <c r="CI2042" s="513" t="str">
        <f t="shared" si="1949"/>
        <v/>
      </c>
      <c r="CJ2042" s="513"/>
      <c r="CK2042" s="513" t="str">
        <f t="shared" si="1950"/>
        <v/>
      </c>
      <c r="CL2042" s="513" t="str">
        <f t="shared" si="1951"/>
        <v/>
      </c>
      <c r="CM2042" s="513"/>
      <c r="CN2042" s="244"/>
      <c r="CO2042" s="244"/>
      <c r="CR2042" s="822">
        <f t="shared" si="1952"/>
        <v>0</v>
      </c>
      <c r="CS2042" s="822">
        <f t="shared" si="1953"/>
        <v>0</v>
      </c>
      <c r="CT2042" s="823">
        <f t="shared" si="1954"/>
        <v>0</v>
      </c>
      <c r="CU2042" s="817">
        <f t="shared" si="1955"/>
        <v>0</v>
      </c>
      <c r="CV2042" s="817">
        <f t="shared" si="1956"/>
        <v>0</v>
      </c>
      <c r="CW2042" s="817">
        <f t="shared" si="1957"/>
        <v>0</v>
      </c>
      <c r="CX2042" s="817">
        <f t="shared" si="1958"/>
        <v>0</v>
      </c>
      <c r="CY2042" s="817"/>
      <c r="CZ2042" s="817">
        <f t="shared" si="1959"/>
        <v>0</v>
      </c>
      <c r="DA2042" s="817">
        <f t="shared" si="1960"/>
        <v>0</v>
      </c>
      <c r="DB2042" s="817"/>
      <c r="DC2042" s="244"/>
      <c r="DD2042" s="244"/>
    </row>
    <row r="2043" spans="1:108">
      <c r="A2043" s="388">
        <v>1704042</v>
      </c>
      <c r="B2043" s="419" t="s">
        <v>3115</v>
      </c>
      <c r="C2043" s="57">
        <f t="shared" si="1918"/>
        <v>0</v>
      </c>
      <c r="D2043" s="478"/>
      <c r="E2043" s="145"/>
      <c r="F2043" s="146"/>
      <c r="G2043" s="280"/>
      <c r="H2043" s="164">
        <f t="shared" si="1919"/>
        <v>0</v>
      </c>
      <c r="I2043" s="58"/>
      <c r="J2043" s="148"/>
      <c r="K2043" s="59"/>
      <c r="L2043" s="110"/>
      <c r="M2043" s="148"/>
      <c r="N2043" s="111"/>
      <c r="O2043" s="175">
        <f t="shared" si="1920"/>
        <v>0</v>
      </c>
      <c r="P2043" s="110"/>
      <c r="Q2043" s="111"/>
      <c r="R2043" s="175">
        <f t="shared" si="1921"/>
        <v>0</v>
      </c>
      <c r="S2043" s="110"/>
      <c r="T2043" s="111"/>
      <c r="U2043" s="175">
        <f t="shared" si="1922"/>
        <v>0</v>
      </c>
      <c r="V2043" s="110"/>
      <c r="W2043" s="111"/>
      <c r="X2043" s="175">
        <f t="shared" si="1923"/>
        <v>0</v>
      </c>
      <c r="Y2043" s="110"/>
      <c r="Z2043" s="282"/>
      <c r="AA2043" s="58"/>
      <c r="AB2043" s="148"/>
      <c r="AC2043" s="111"/>
      <c r="AD2043" s="58"/>
      <c r="AE2043" s="148"/>
      <c r="AF2043" s="59"/>
      <c r="AG2043" s="60"/>
      <c r="AH2043" s="58"/>
      <c r="AI2043" s="59"/>
      <c r="AJ2043" s="60"/>
      <c r="AK2043" s="81"/>
      <c r="AL2043" s="271"/>
      <c r="AM2043" s="271"/>
      <c r="AN2043" s="271"/>
      <c r="AO2043" s="855" t="str">
        <f t="shared" si="1924"/>
        <v/>
      </c>
      <c r="BE2043" s="244"/>
      <c r="BF2043" s="244"/>
      <c r="BG2043" s="244"/>
      <c r="BH2043" s="244"/>
      <c r="CC2043" s="513" t="str">
        <f t="shared" si="1943"/>
        <v/>
      </c>
      <c r="CD2043" s="513" t="str">
        <f t="shared" si="1944"/>
        <v/>
      </c>
      <c r="CE2043" s="513" t="str">
        <f t="shared" si="1945"/>
        <v/>
      </c>
      <c r="CF2043" s="513" t="str">
        <f t="shared" si="1946"/>
        <v/>
      </c>
      <c r="CG2043" s="513" t="str">
        <f t="shared" si="1947"/>
        <v/>
      </c>
      <c r="CH2043" s="513" t="str">
        <f t="shared" si="1948"/>
        <v/>
      </c>
      <c r="CI2043" s="513" t="str">
        <f t="shared" si="1949"/>
        <v/>
      </c>
      <c r="CJ2043" s="513"/>
      <c r="CK2043" s="513" t="str">
        <f t="shared" si="1950"/>
        <v/>
      </c>
      <c r="CL2043" s="513" t="str">
        <f t="shared" si="1951"/>
        <v/>
      </c>
      <c r="CM2043" s="513"/>
      <c r="CN2043" s="244"/>
      <c r="CO2043" s="244"/>
      <c r="CR2043" s="822">
        <f t="shared" si="1952"/>
        <v>0</v>
      </c>
      <c r="CS2043" s="822">
        <f t="shared" si="1953"/>
        <v>0</v>
      </c>
      <c r="CT2043" s="823">
        <f t="shared" si="1954"/>
        <v>0</v>
      </c>
      <c r="CU2043" s="817">
        <f t="shared" si="1955"/>
        <v>0</v>
      </c>
      <c r="CV2043" s="817">
        <f t="shared" si="1956"/>
        <v>0</v>
      </c>
      <c r="CW2043" s="817">
        <f t="shared" si="1957"/>
        <v>0</v>
      </c>
      <c r="CX2043" s="817">
        <f t="shared" si="1958"/>
        <v>0</v>
      </c>
      <c r="CY2043" s="817"/>
      <c r="CZ2043" s="817">
        <f t="shared" si="1959"/>
        <v>0</v>
      </c>
      <c r="DA2043" s="817">
        <f t="shared" si="1960"/>
        <v>0</v>
      </c>
      <c r="DB2043" s="817"/>
      <c r="DC2043" s="244"/>
      <c r="DD2043" s="244"/>
    </row>
    <row r="2044" spans="1:108">
      <c r="A2044" s="388">
        <v>1704043</v>
      </c>
      <c r="B2044" s="419" t="s">
        <v>3116</v>
      </c>
      <c r="C2044" s="57">
        <f t="shared" si="1918"/>
        <v>0</v>
      </c>
      <c r="D2044" s="478"/>
      <c r="E2044" s="145"/>
      <c r="F2044" s="146"/>
      <c r="G2044" s="280"/>
      <c r="H2044" s="164">
        <f t="shared" si="1919"/>
        <v>0</v>
      </c>
      <c r="I2044" s="58"/>
      <c r="J2044" s="148"/>
      <c r="K2044" s="59"/>
      <c r="L2044" s="110"/>
      <c r="M2044" s="148"/>
      <c r="N2044" s="111"/>
      <c r="O2044" s="175">
        <f t="shared" si="1920"/>
        <v>0</v>
      </c>
      <c r="P2044" s="110"/>
      <c r="Q2044" s="111"/>
      <c r="R2044" s="175">
        <f t="shared" si="1921"/>
        <v>0</v>
      </c>
      <c r="S2044" s="110"/>
      <c r="T2044" s="111"/>
      <c r="U2044" s="175">
        <f t="shared" si="1922"/>
        <v>0</v>
      </c>
      <c r="V2044" s="110"/>
      <c r="W2044" s="111"/>
      <c r="X2044" s="175">
        <f t="shared" si="1923"/>
        <v>0</v>
      </c>
      <c r="Y2044" s="110"/>
      <c r="Z2044" s="282"/>
      <c r="AA2044" s="58"/>
      <c r="AB2044" s="148"/>
      <c r="AC2044" s="111"/>
      <c r="AD2044" s="58"/>
      <c r="AE2044" s="148"/>
      <c r="AF2044" s="59"/>
      <c r="AG2044" s="60"/>
      <c r="AH2044" s="58"/>
      <c r="AI2044" s="59"/>
      <c r="AJ2044" s="60"/>
      <c r="AK2044" s="81"/>
      <c r="AL2044" s="271"/>
      <c r="AM2044" s="271"/>
      <c r="AN2044" s="271"/>
      <c r="AO2044" s="855" t="str">
        <f t="shared" si="1924"/>
        <v/>
      </c>
      <c r="BE2044" s="244"/>
      <c r="BF2044" s="244"/>
      <c r="BG2044" s="244"/>
      <c r="BH2044" s="244"/>
      <c r="CC2044" s="513" t="str">
        <f t="shared" si="1943"/>
        <v/>
      </c>
      <c r="CD2044" s="513" t="str">
        <f t="shared" si="1944"/>
        <v/>
      </c>
      <c r="CE2044" s="513" t="str">
        <f t="shared" si="1945"/>
        <v/>
      </c>
      <c r="CF2044" s="513" t="str">
        <f t="shared" si="1946"/>
        <v/>
      </c>
      <c r="CG2044" s="513" t="str">
        <f t="shared" si="1947"/>
        <v/>
      </c>
      <c r="CH2044" s="513" t="str">
        <f t="shared" si="1948"/>
        <v/>
      </c>
      <c r="CI2044" s="513" t="str">
        <f t="shared" si="1949"/>
        <v/>
      </c>
      <c r="CJ2044" s="513"/>
      <c r="CK2044" s="513" t="str">
        <f t="shared" si="1950"/>
        <v/>
      </c>
      <c r="CL2044" s="513" t="str">
        <f t="shared" si="1951"/>
        <v/>
      </c>
      <c r="CM2044" s="513"/>
      <c r="CN2044" s="244"/>
      <c r="CO2044" s="244"/>
      <c r="CR2044" s="822">
        <f t="shared" si="1952"/>
        <v>0</v>
      </c>
      <c r="CS2044" s="822">
        <f t="shared" si="1953"/>
        <v>0</v>
      </c>
      <c r="CT2044" s="823">
        <f t="shared" si="1954"/>
        <v>0</v>
      </c>
      <c r="CU2044" s="817">
        <f t="shared" si="1955"/>
        <v>0</v>
      </c>
      <c r="CV2044" s="817">
        <f t="shared" si="1956"/>
        <v>0</v>
      </c>
      <c r="CW2044" s="817">
        <f t="shared" si="1957"/>
        <v>0</v>
      </c>
      <c r="CX2044" s="817">
        <f t="shared" si="1958"/>
        <v>0</v>
      </c>
      <c r="CY2044" s="817"/>
      <c r="CZ2044" s="817">
        <f t="shared" si="1959"/>
        <v>0</v>
      </c>
      <c r="DA2044" s="817">
        <f t="shared" si="1960"/>
        <v>0</v>
      </c>
      <c r="DB2044" s="817"/>
      <c r="DC2044" s="244"/>
      <c r="DD2044" s="244"/>
    </row>
    <row r="2045" spans="1:108">
      <c r="A2045" s="388">
        <v>1704092</v>
      </c>
      <c r="B2045" s="419" t="s">
        <v>3117</v>
      </c>
      <c r="C2045" s="57">
        <f t="shared" ref="C2045:C2073" si="1965">SUM(I2045:N2045)</f>
        <v>0</v>
      </c>
      <c r="D2045" s="478"/>
      <c r="E2045" s="145"/>
      <c r="F2045" s="146"/>
      <c r="G2045" s="280"/>
      <c r="H2045" s="164">
        <f t="shared" ref="H2045:H2073" si="1966">+I2045+J2045</f>
        <v>0</v>
      </c>
      <c r="I2045" s="58"/>
      <c r="J2045" s="148"/>
      <c r="K2045" s="59"/>
      <c r="L2045" s="110"/>
      <c r="M2045" s="148"/>
      <c r="N2045" s="111"/>
      <c r="O2045" s="175">
        <f t="shared" ref="O2045:O2073" si="1967">SUM(P2045:Q2045)</f>
        <v>0</v>
      </c>
      <c r="P2045" s="110"/>
      <c r="Q2045" s="111"/>
      <c r="R2045" s="175">
        <f t="shared" ref="R2045:R2073" si="1968">SUM(S2045:T2045)</f>
        <v>0</v>
      </c>
      <c r="S2045" s="110"/>
      <c r="T2045" s="111"/>
      <c r="U2045" s="175">
        <f t="shared" ref="U2045:U2073" si="1969">SUM(V2045:W2045)</f>
        <v>0</v>
      </c>
      <c r="V2045" s="110"/>
      <c r="W2045" s="111"/>
      <c r="X2045" s="175">
        <f t="shared" ref="X2045:X2073" si="1970">SUM(Y2045:Z2045)</f>
        <v>0</v>
      </c>
      <c r="Y2045" s="110"/>
      <c r="Z2045" s="282"/>
      <c r="AA2045" s="58"/>
      <c r="AB2045" s="148"/>
      <c r="AC2045" s="111"/>
      <c r="AD2045" s="58"/>
      <c r="AE2045" s="148"/>
      <c r="AF2045" s="59"/>
      <c r="AG2045" s="60"/>
      <c r="AH2045" s="58"/>
      <c r="AI2045" s="59"/>
      <c r="AJ2045" s="60"/>
      <c r="AK2045" s="81"/>
      <c r="AL2045" s="271"/>
      <c r="AM2045" s="271"/>
      <c r="AN2045" s="271"/>
      <c r="AO2045" s="855" t="str">
        <f t="shared" ref="AO2045:AO2076" si="1971">CC2045&amp;CD2045&amp;CE2045&amp;CF2045&amp;CG2045&amp;CH2045&amp;CI2045&amp;CJ2045&amp;CK2045&amp;CL2045&amp;CM2045&amp;CN2045&amp;CO2045</f>
        <v/>
      </c>
      <c r="BE2045" s="244"/>
      <c r="BF2045" s="244"/>
      <c r="BG2045" s="244"/>
      <c r="BH2045" s="244"/>
      <c r="CC2045" s="513" t="str">
        <f t="shared" ref="CC2045:CC2076" si="1972">IF(AND($C2045&gt;0,AA2045="")," * No olvide digitar la variable "&amp;$AA$8&amp;""&amp;": Atención Cerrada. Digite Cero si no tiene.","")</f>
        <v/>
      </c>
      <c r="CD2045" s="513" t="str">
        <f t="shared" ref="CD2045:CD2076" si="1973">IF(AND($C2045&gt;0,AB2045="")," * No olvide digitar la variable "&amp;$AA$8&amp;""&amp;": Atención Abierta. Digite Cero si no tiene.","")</f>
        <v/>
      </c>
      <c r="CE2045" s="513" t="str">
        <f t="shared" ref="CE2045:CE2076" si="1974">IF(AND($C2045&gt;0,AC2045="")," * No olvide digitar la variable "&amp;$AA$8&amp;""&amp;": Emergencia. Digite Cero si no tiene.","")</f>
        <v/>
      </c>
      <c r="CF2045" s="513" t="str">
        <f t="shared" ref="CF2045:CF2076" si="1975">IF(AND(C2045&lt;AA2045+AB2045+AC2045)," * La Suma de la variable "&amp;$AA$8&amp;""&amp;" no puede ser mayor al Total.","")</f>
        <v/>
      </c>
      <c r="CG2045" s="513" t="str">
        <f t="shared" ref="CG2045:CG2076" si="1976">IF(AND($C2045&gt;0,AD2045="")," * No olvide digitar la variable "&amp;$AD$8&amp;""&amp;": Honorarios. Digite Cero si no tiene.","")</f>
        <v/>
      </c>
      <c r="CH2045" s="513" t="str">
        <f t="shared" ref="CH2045:CH2076" si="1977">IF(AND($C2045&gt;0,AE2045="")," * No olvide digitar la variable "&amp;$AD$8&amp;""&amp;": Convenios. Digite Cero si no tiene.","")</f>
        <v/>
      </c>
      <c r="CI2045" s="513" t="str">
        <f t="shared" ref="CI2045:CI2076" si="1978">IF(AND($C2045&gt;0,AF2045="")," * No olvide digitar la variable "&amp;$AD$8&amp;""&amp;": Consultores de llamada. Digite Cero si no tiene.","")</f>
        <v/>
      </c>
      <c r="CJ2045" s="513"/>
      <c r="CK2045" s="513" t="str">
        <f t="shared" ref="CK2045:CK2076" si="1979">IF(AND($C2045&gt;0,AH2045="")," * No olvide digitar la variable "&amp;$AH$8&amp;""&amp;" Al Sistema. Digite Cero si no tiene.","")</f>
        <v/>
      </c>
      <c r="CL2045" s="513" t="str">
        <f t="shared" ref="CL2045:CL2076" si="1980">IF(AND($C2045&gt;0,AI2045="")," * No olvide digitar la variable "&amp;$AH$8&amp;""&amp;" al Extrasistema. Digite Cero si no tiene.","")</f>
        <v/>
      </c>
      <c r="CM2045" s="513"/>
      <c r="CN2045" s="244"/>
      <c r="CO2045" s="244"/>
      <c r="CR2045" s="822">
        <f t="shared" ref="CR2045:CR2076" si="1981">IF(AND($C2045&gt;0,AA2045=""),1,0)</f>
        <v>0</v>
      </c>
      <c r="CS2045" s="822">
        <f t="shared" ref="CS2045:CS2076" si="1982">IF(AND($C2045&gt;0,AB2045=""),1,0)</f>
        <v>0</v>
      </c>
      <c r="CT2045" s="823">
        <f t="shared" ref="CT2045:CT2076" si="1983">IF(AND($C2045&gt;0,AC2045=""),1,0)</f>
        <v>0</v>
      </c>
      <c r="CU2045" s="817">
        <f t="shared" ref="CU2045:CU2076" si="1984">IF(AND(C2045&lt;AA2045+AB2045+AC2045),1,0)</f>
        <v>0</v>
      </c>
      <c r="CV2045" s="817">
        <f t="shared" ref="CV2045:CV2076" si="1985">IF(AND($C2045&gt;0,AD2045=""),1,0)</f>
        <v>0</v>
      </c>
      <c r="CW2045" s="817">
        <f t="shared" ref="CW2045:CW2076" si="1986">IF(AND($C2045&gt;0,AE2045=""),1,0)</f>
        <v>0</v>
      </c>
      <c r="CX2045" s="817">
        <f t="shared" ref="CX2045:CX2076" si="1987">IF(AND($C2045&gt;0,AF2045=""),1,0)</f>
        <v>0</v>
      </c>
      <c r="CY2045" s="817"/>
      <c r="CZ2045" s="817">
        <f t="shared" ref="CZ2045:CZ2076" si="1988">IF(AND($C2045&gt;0,AH2045=""),1,0)</f>
        <v>0</v>
      </c>
      <c r="DA2045" s="817">
        <f t="shared" ref="DA2045:DA2076" si="1989">IF(AND($C2045&gt;0,AI2045=""),1,0)</f>
        <v>0</v>
      </c>
      <c r="DB2045" s="817"/>
      <c r="DC2045" s="244"/>
      <c r="DD2045" s="244"/>
    </row>
    <row r="2046" spans="1:108">
      <c r="A2046" s="388">
        <v>1704045</v>
      </c>
      <c r="B2046" s="419" t="s">
        <v>3118</v>
      </c>
      <c r="C2046" s="57">
        <f t="shared" si="1965"/>
        <v>0</v>
      </c>
      <c r="D2046" s="478"/>
      <c r="E2046" s="145"/>
      <c r="F2046" s="146"/>
      <c r="G2046" s="280"/>
      <c r="H2046" s="164">
        <f t="shared" si="1966"/>
        <v>0</v>
      </c>
      <c r="I2046" s="58"/>
      <c r="J2046" s="148"/>
      <c r="K2046" s="59"/>
      <c r="L2046" s="110"/>
      <c r="M2046" s="148"/>
      <c r="N2046" s="111"/>
      <c r="O2046" s="175">
        <f t="shared" si="1967"/>
        <v>0</v>
      </c>
      <c r="P2046" s="110"/>
      <c r="Q2046" s="111"/>
      <c r="R2046" s="175">
        <f t="shared" si="1968"/>
        <v>0</v>
      </c>
      <c r="S2046" s="110"/>
      <c r="T2046" s="111"/>
      <c r="U2046" s="175">
        <f t="shared" si="1969"/>
        <v>0</v>
      </c>
      <c r="V2046" s="110"/>
      <c r="W2046" s="111"/>
      <c r="X2046" s="175">
        <f t="shared" si="1970"/>
        <v>0</v>
      </c>
      <c r="Y2046" s="110"/>
      <c r="Z2046" s="282"/>
      <c r="AA2046" s="58"/>
      <c r="AB2046" s="148"/>
      <c r="AC2046" s="111"/>
      <c r="AD2046" s="58"/>
      <c r="AE2046" s="148"/>
      <c r="AF2046" s="59"/>
      <c r="AG2046" s="60"/>
      <c r="AH2046" s="58"/>
      <c r="AI2046" s="59"/>
      <c r="AJ2046" s="60"/>
      <c r="AK2046" s="81"/>
      <c r="AL2046" s="271"/>
      <c r="AM2046" s="271"/>
      <c r="AN2046" s="271"/>
      <c r="AO2046" s="855" t="str">
        <f t="shared" si="1971"/>
        <v/>
      </c>
      <c r="BE2046" s="244"/>
      <c r="BF2046" s="244"/>
      <c r="BG2046" s="244"/>
      <c r="BH2046" s="244"/>
      <c r="CC2046" s="513" t="str">
        <f t="shared" si="1972"/>
        <v/>
      </c>
      <c r="CD2046" s="513" t="str">
        <f t="shared" si="1973"/>
        <v/>
      </c>
      <c r="CE2046" s="513" t="str">
        <f t="shared" si="1974"/>
        <v/>
      </c>
      <c r="CF2046" s="513" t="str">
        <f t="shared" si="1975"/>
        <v/>
      </c>
      <c r="CG2046" s="513" t="str">
        <f t="shared" si="1976"/>
        <v/>
      </c>
      <c r="CH2046" s="513" t="str">
        <f t="shared" si="1977"/>
        <v/>
      </c>
      <c r="CI2046" s="513" t="str">
        <f t="shared" si="1978"/>
        <v/>
      </c>
      <c r="CJ2046" s="513"/>
      <c r="CK2046" s="513" t="str">
        <f t="shared" si="1979"/>
        <v/>
      </c>
      <c r="CL2046" s="513" t="str">
        <f t="shared" si="1980"/>
        <v/>
      </c>
      <c r="CM2046" s="513"/>
      <c r="CN2046" s="244"/>
      <c r="CO2046" s="244"/>
      <c r="CR2046" s="822">
        <f t="shared" si="1981"/>
        <v>0</v>
      </c>
      <c r="CS2046" s="822">
        <f t="shared" si="1982"/>
        <v>0</v>
      </c>
      <c r="CT2046" s="823">
        <f t="shared" si="1983"/>
        <v>0</v>
      </c>
      <c r="CU2046" s="817">
        <f t="shared" si="1984"/>
        <v>0</v>
      </c>
      <c r="CV2046" s="817">
        <f t="shared" si="1985"/>
        <v>0</v>
      </c>
      <c r="CW2046" s="817">
        <f t="shared" si="1986"/>
        <v>0</v>
      </c>
      <c r="CX2046" s="817">
        <f t="shared" si="1987"/>
        <v>0</v>
      </c>
      <c r="CY2046" s="817"/>
      <c r="CZ2046" s="817">
        <f t="shared" si="1988"/>
        <v>0</v>
      </c>
      <c r="DA2046" s="817">
        <f t="shared" si="1989"/>
        <v>0</v>
      </c>
      <c r="DB2046" s="817"/>
      <c r="DC2046" s="244"/>
      <c r="DD2046" s="244"/>
    </row>
    <row r="2047" spans="1:108">
      <c r="A2047" s="388">
        <v>1704046</v>
      </c>
      <c r="B2047" s="419" t="s">
        <v>3119</v>
      </c>
      <c r="C2047" s="57">
        <f t="shared" si="1965"/>
        <v>0</v>
      </c>
      <c r="D2047" s="478"/>
      <c r="E2047" s="145"/>
      <c r="F2047" s="146"/>
      <c r="G2047" s="280"/>
      <c r="H2047" s="164">
        <f t="shared" si="1966"/>
        <v>0</v>
      </c>
      <c r="I2047" s="58"/>
      <c r="J2047" s="148"/>
      <c r="K2047" s="59"/>
      <c r="L2047" s="110"/>
      <c r="M2047" s="148"/>
      <c r="N2047" s="111"/>
      <c r="O2047" s="175">
        <f t="shared" si="1967"/>
        <v>0</v>
      </c>
      <c r="P2047" s="110"/>
      <c r="Q2047" s="111"/>
      <c r="R2047" s="175">
        <f t="shared" si="1968"/>
        <v>0</v>
      </c>
      <c r="S2047" s="110"/>
      <c r="T2047" s="111"/>
      <c r="U2047" s="175">
        <f t="shared" si="1969"/>
        <v>0</v>
      </c>
      <c r="V2047" s="110"/>
      <c r="W2047" s="111"/>
      <c r="X2047" s="175">
        <f t="shared" si="1970"/>
        <v>0</v>
      </c>
      <c r="Y2047" s="110"/>
      <c r="Z2047" s="282"/>
      <c r="AA2047" s="58"/>
      <c r="AB2047" s="148"/>
      <c r="AC2047" s="111"/>
      <c r="AD2047" s="58"/>
      <c r="AE2047" s="148"/>
      <c r="AF2047" s="59"/>
      <c r="AG2047" s="60"/>
      <c r="AH2047" s="58"/>
      <c r="AI2047" s="59"/>
      <c r="AJ2047" s="60"/>
      <c r="AK2047" s="81"/>
      <c r="AL2047" s="271"/>
      <c r="AM2047" s="271"/>
      <c r="AN2047" s="271"/>
      <c r="AO2047" s="855" t="str">
        <f t="shared" si="1971"/>
        <v/>
      </c>
      <c r="BE2047" s="244"/>
      <c r="BF2047" s="244"/>
      <c r="BG2047" s="244"/>
      <c r="BH2047" s="244"/>
      <c r="CC2047" s="513" t="str">
        <f t="shared" si="1972"/>
        <v/>
      </c>
      <c r="CD2047" s="513" t="str">
        <f t="shared" si="1973"/>
        <v/>
      </c>
      <c r="CE2047" s="513" t="str">
        <f t="shared" si="1974"/>
        <v/>
      </c>
      <c r="CF2047" s="513" t="str">
        <f t="shared" si="1975"/>
        <v/>
      </c>
      <c r="CG2047" s="513" t="str">
        <f t="shared" si="1976"/>
        <v/>
      </c>
      <c r="CH2047" s="513" t="str">
        <f t="shared" si="1977"/>
        <v/>
      </c>
      <c r="CI2047" s="513" t="str">
        <f t="shared" si="1978"/>
        <v/>
      </c>
      <c r="CJ2047" s="513"/>
      <c r="CK2047" s="513" t="str">
        <f t="shared" si="1979"/>
        <v/>
      </c>
      <c r="CL2047" s="513" t="str">
        <f t="shared" si="1980"/>
        <v/>
      </c>
      <c r="CM2047" s="513"/>
      <c r="CN2047" s="244"/>
      <c r="CO2047" s="244"/>
      <c r="CR2047" s="822">
        <f t="shared" si="1981"/>
        <v>0</v>
      </c>
      <c r="CS2047" s="822">
        <f t="shared" si="1982"/>
        <v>0</v>
      </c>
      <c r="CT2047" s="823">
        <f t="shared" si="1983"/>
        <v>0</v>
      </c>
      <c r="CU2047" s="817">
        <f t="shared" si="1984"/>
        <v>0</v>
      </c>
      <c r="CV2047" s="817">
        <f t="shared" si="1985"/>
        <v>0</v>
      </c>
      <c r="CW2047" s="817">
        <f t="shared" si="1986"/>
        <v>0</v>
      </c>
      <c r="CX2047" s="817">
        <f t="shared" si="1987"/>
        <v>0</v>
      </c>
      <c r="CY2047" s="817"/>
      <c r="CZ2047" s="817">
        <f t="shared" si="1988"/>
        <v>0</v>
      </c>
      <c r="DA2047" s="817">
        <f t="shared" si="1989"/>
        <v>0</v>
      </c>
      <c r="DB2047" s="817"/>
      <c r="DC2047" s="244"/>
      <c r="DD2047" s="244"/>
    </row>
    <row r="2048" spans="1:108">
      <c r="A2048" s="388">
        <v>1704093</v>
      </c>
      <c r="B2048" s="419" t="s">
        <v>3120</v>
      </c>
      <c r="C2048" s="57">
        <f t="shared" si="1965"/>
        <v>0</v>
      </c>
      <c r="D2048" s="478"/>
      <c r="E2048" s="145"/>
      <c r="F2048" s="146"/>
      <c r="G2048" s="280"/>
      <c r="H2048" s="164">
        <f t="shared" si="1966"/>
        <v>0</v>
      </c>
      <c r="I2048" s="58"/>
      <c r="J2048" s="148"/>
      <c r="K2048" s="59"/>
      <c r="L2048" s="110"/>
      <c r="M2048" s="148"/>
      <c r="N2048" s="111"/>
      <c r="O2048" s="175">
        <f t="shared" si="1967"/>
        <v>0</v>
      </c>
      <c r="P2048" s="110"/>
      <c r="Q2048" s="111"/>
      <c r="R2048" s="175">
        <f t="shared" si="1968"/>
        <v>0</v>
      </c>
      <c r="S2048" s="110"/>
      <c r="T2048" s="111"/>
      <c r="U2048" s="175">
        <f t="shared" si="1969"/>
        <v>0</v>
      </c>
      <c r="V2048" s="110"/>
      <c r="W2048" s="111"/>
      <c r="X2048" s="175">
        <f t="shared" si="1970"/>
        <v>0</v>
      </c>
      <c r="Y2048" s="110"/>
      <c r="Z2048" s="282"/>
      <c r="AA2048" s="58"/>
      <c r="AB2048" s="148"/>
      <c r="AC2048" s="111"/>
      <c r="AD2048" s="58"/>
      <c r="AE2048" s="148"/>
      <c r="AF2048" s="59"/>
      <c r="AG2048" s="60"/>
      <c r="AH2048" s="58"/>
      <c r="AI2048" s="59"/>
      <c r="AJ2048" s="60"/>
      <c r="AK2048" s="81"/>
      <c r="AL2048" s="271"/>
      <c r="AM2048" s="271"/>
      <c r="AN2048" s="271"/>
      <c r="AO2048" s="855" t="str">
        <f t="shared" si="1971"/>
        <v/>
      </c>
      <c r="BE2048" s="244"/>
      <c r="BF2048" s="244"/>
      <c r="BG2048" s="244"/>
      <c r="BH2048" s="244"/>
      <c r="CC2048" s="513" t="str">
        <f t="shared" si="1972"/>
        <v/>
      </c>
      <c r="CD2048" s="513" t="str">
        <f t="shared" si="1973"/>
        <v/>
      </c>
      <c r="CE2048" s="513" t="str">
        <f t="shared" si="1974"/>
        <v/>
      </c>
      <c r="CF2048" s="513" t="str">
        <f t="shared" si="1975"/>
        <v/>
      </c>
      <c r="CG2048" s="513" t="str">
        <f t="shared" si="1976"/>
        <v/>
      </c>
      <c r="CH2048" s="513" t="str">
        <f t="shared" si="1977"/>
        <v/>
      </c>
      <c r="CI2048" s="513" t="str">
        <f t="shared" si="1978"/>
        <v/>
      </c>
      <c r="CJ2048" s="513"/>
      <c r="CK2048" s="513" t="str">
        <f t="shared" si="1979"/>
        <v/>
      </c>
      <c r="CL2048" s="513" t="str">
        <f t="shared" si="1980"/>
        <v/>
      </c>
      <c r="CM2048" s="513"/>
      <c r="CN2048" s="244"/>
      <c r="CO2048" s="244"/>
      <c r="CR2048" s="822">
        <f t="shared" si="1981"/>
        <v>0</v>
      </c>
      <c r="CS2048" s="822">
        <f t="shared" si="1982"/>
        <v>0</v>
      </c>
      <c r="CT2048" s="823">
        <f t="shared" si="1983"/>
        <v>0</v>
      </c>
      <c r="CU2048" s="817">
        <f t="shared" si="1984"/>
        <v>0</v>
      </c>
      <c r="CV2048" s="817">
        <f t="shared" si="1985"/>
        <v>0</v>
      </c>
      <c r="CW2048" s="817">
        <f t="shared" si="1986"/>
        <v>0</v>
      </c>
      <c r="CX2048" s="817">
        <f t="shared" si="1987"/>
        <v>0</v>
      </c>
      <c r="CY2048" s="817"/>
      <c r="CZ2048" s="817">
        <f t="shared" si="1988"/>
        <v>0</v>
      </c>
      <c r="DA2048" s="817">
        <f t="shared" si="1989"/>
        <v>0</v>
      </c>
      <c r="DB2048" s="817"/>
      <c r="DC2048" s="244"/>
      <c r="DD2048" s="244"/>
    </row>
    <row r="2049" spans="1:108">
      <c r="A2049" s="388">
        <v>1704073</v>
      </c>
      <c r="B2049" s="419" t="s">
        <v>3121</v>
      </c>
      <c r="C2049" s="57">
        <f>SUM(I2049:N2049)</f>
        <v>0</v>
      </c>
      <c r="D2049" s="478"/>
      <c r="E2049" s="145"/>
      <c r="F2049" s="146"/>
      <c r="G2049" s="280"/>
      <c r="H2049" s="164">
        <f>+I2049+J2049</f>
        <v>0</v>
      </c>
      <c r="I2049" s="58"/>
      <c r="J2049" s="148"/>
      <c r="K2049" s="59"/>
      <c r="L2049" s="110"/>
      <c r="M2049" s="148"/>
      <c r="N2049" s="111"/>
      <c r="O2049" s="175">
        <f>SUM(P2049:Q2049)</f>
        <v>0</v>
      </c>
      <c r="P2049" s="110"/>
      <c r="Q2049" s="111"/>
      <c r="R2049" s="175">
        <f>SUM(S2049:T2049)</f>
        <v>0</v>
      </c>
      <c r="S2049" s="110"/>
      <c r="T2049" s="111"/>
      <c r="U2049" s="175">
        <f>SUM(V2049:W2049)</f>
        <v>0</v>
      </c>
      <c r="V2049" s="110"/>
      <c r="W2049" s="111"/>
      <c r="X2049" s="175">
        <f>SUM(Y2049:Z2049)</f>
        <v>0</v>
      </c>
      <c r="Y2049" s="110"/>
      <c r="Z2049" s="282"/>
      <c r="AA2049" s="58"/>
      <c r="AB2049" s="148"/>
      <c r="AC2049" s="111"/>
      <c r="AD2049" s="58"/>
      <c r="AE2049" s="148"/>
      <c r="AF2049" s="59"/>
      <c r="AG2049" s="60"/>
      <c r="AH2049" s="58"/>
      <c r="AI2049" s="59"/>
      <c r="AJ2049" s="60"/>
      <c r="AK2049" s="81"/>
      <c r="AL2049" s="271"/>
      <c r="AM2049" s="271"/>
      <c r="AN2049" s="271"/>
      <c r="AO2049" s="855" t="str">
        <f t="shared" si="1971"/>
        <v/>
      </c>
      <c r="BE2049" s="244"/>
      <c r="BF2049" s="244"/>
      <c r="BG2049" s="244"/>
      <c r="BH2049" s="244"/>
      <c r="CC2049" s="513" t="str">
        <f t="shared" si="1972"/>
        <v/>
      </c>
      <c r="CD2049" s="513" t="str">
        <f t="shared" si="1973"/>
        <v/>
      </c>
      <c r="CE2049" s="513" t="str">
        <f t="shared" si="1974"/>
        <v/>
      </c>
      <c r="CF2049" s="513" t="str">
        <f t="shared" si="1975"/>
        <v/>
      </c>
      <c r="CG2049" s="513" t="str">
        <f t="shared" si="1976"/>
        <v/>
      </c>
      <c r="CH2049" s="513" t="str">
        <f t="shared" si="1977"/>
        <v/>
      </c>
      <c r="CI2049" s="513" t="str">
        <f t="shared" si="1978"/>
        <v/>
      </c>
      <c r="CJ2049" s="513"/>
      <c r="CK2049" s="513" t="str">
        <f t="shared" si="1979"/>
        <v/>
      </c>
      <c r="CL2049" s="513" t="str">
        <f t="shared" si="1980"/>
        <v/>
      </c>
      <c r="CM2049" s="513"/>
      <c r="CN2049" s="244"/>
      <c r="CO2049" s="244"/>
      <c r="CR2049" s="822">
        <f t="shared" si="1981"/>
        <v>0</v>
      </c>
      <c r="CS2049" s="822">
        <f t="shared" si="1982"/>
        <v>0</v>
      </c>
      <c r="CT2049" s="823">
        <f t="shared" si="1983"/>
        <v>0</v>
      </c>
      <c r="CU2049" s="817">
        <f t="shared" si="1984"/>
        <v>0</v>
      </c>
      <c r="CV2049" s="817">
        <f t="shared" si="1985"/>
        <v>0</v>
      </c>
      <c r="CW2049" s="817">
        <f t="shared" si="1986"/>
        <v>0</v>
      </c>
      <c r="CX2049" s="817">
        <f t="shared" si="1987"/>
        <v>0</v>
      </c>
      <c r="CY2049" s="817"/>
      <c r="CZ2049" s="817">
        <f t="shared" si="1988"/>
        <v>0</v>
      </c>
      <c r="DA2049" s="817">
        <f t="shared" si="1989"/>
        <v>0</v>
      </c>
      <c r="DB2049" s="817"/>
      <c r="DC2049" s="244"/>
      <c r="DD2049" s="244"/>
    </row>
    <row r="2050" spans="1:108">
      <c r="A2050" s="388">
        <v>1704089</v>
      </c>
      <c r="B2050" s="419" t="s">
        <v>3122</v>
      </c>
      <c r="C2050" s="57">
        <f>SUM(I2050:N2050)</f>
        <v>0</v>
      </c>
      <c r="D2050" s="478"/>
      <c r="E2050" s="145"/>
      <c r="F2050" s="146"/>
      <c r="G2050" s="280"/>
      <c r="H2050" s="164">
        <f>+I2050+J2050</f>
        <v>0</v>
      </c>
      <c r="I2050" s="58"/>
      <c r="J2050" s="148"/>
      <c r="K2050" s="59"/>
      <c r="L2050" s="110"/>
      <c r="M2050" s="148"/>
      <c r="N2050" s="111"/>
      <c r="O2050" s="175">
        <f>SUM(P2050:Q2050)</f>
        <v>0</v>
      </c>
      <c r="P2050" s="110"/>
      <c r="Q2050" s="111"/>
      <c r="R2050" s="175">
        <f>SUM(S2050:T2050)</f>
        <v>0</v>
      </c>
      <c r="S2050" s="110"/>
      <c r="T2050" s="111"/>
      <c r="U2050" s="175">
        <f>SUM(V2050:W2050)</f>
        <v>0</v>
      </c>
      <c r="V2050" s="110"/>
      <c r="W2050" s="111"/>
      <c r="X2050" s="175">
        <f>SUM(Y2050:Z2050)</f>
        <v>0</v>
      </c>
      <c r="Y2050" s="110"/>
      <c r="Z2050" s="282"/>
      <c r="AA2050" s="58"/>
      <c r="AB2050" s="148"/>
      <c r="AC2050" s="111"/>
      <c r="AD2050" s="58"/>
      <c r="AE2050" s="148"/>
      <c r="AF2050" s="59"/>
      <c r="AG2050" s="60"/>
      <c r="AH2050" s="58"/>
      <c r="AI2050" s="59"/>
      <c r="AJ2050" s="60"/>
      <c r="AK2050" s="81"/>
      <c r="AL2050" s="271"/>
      <c r="AM2050" s="271"/>
      <c r="AN2050" s="271"/>
      <c r="AO2050" s="855" t="str">
        <f t="shared" si="1971"/>
        <v/>
      </c>
      <c r="BE2050" s="244"/>
      <c r="BF2050" s="244"/>
      <c r="BG2050" s="244"/>
      <c r="BH2050" s="244"/>
      <c r="CC2050" s="513" t="str">
        <f t="shared" si="1972"/>
        <v/>
      </c>
      <c r="CD2050" s="513" t="str">
        <f t="shared" si="1973"/>
        <v/>
      </c>
      <c r="CE2050" s="513" t="str">
        <f t="shared" si="1974"/>
        <v/>
      </c>
      <c r="CF2050" s="513" t="str">
        <f t="shared" si="1975"/>
        <v/>
      </c>
      <c r="CG2050" s="513" t="str">
        <f t="shared" si="1976"/>
        <v/>
      </c>
      <c r="CH2050" s="513" t="str">
        <f t="shared" si="1977"/>
        <v/>
      </c>
      <c r="CI2050" s="513" t="str">
        <f t="shared" si="1978"/>
        <v/>
      </c>
      <c r="CJ2050" s="513"/>
      <c r="CK2050" s="513" t="str">
        <f t="shared" si="1979"/>
        <v/>
      </c>
      <c r="CL2050" s="513" t="str">
        <f t="shared" si="1980"/>
        <v/>
      </c>
      <c r="CM2050" s="513"/>
      <c r="CN2050" s="244"/>
      <c r="CO2050" s="244"/>
      <c r="CR2050" s="822">
        <f t="shared" si="1981"/>
        <v>0</v>
      </c>
      <c r="CS2050" s="822">
        <f t="shared" si="1982"/>
        <v>0</v>
      </c>
      <c r="CT2050" s="823">
        <f t="shared" si="1983"/>
        <v>0</v>
      </c>
      <c r="CU2050" s="817">
        <f t="shared" si="1984"/>
        <v>0</v>
      </c>
      <c r="CV2050" s="817">
        <f t="shared" si="1985"/>
        <v>0</v>
      </c>
      <c r="CW2050" s="817">
        <f t="shared" si="1986"/>
        <v>0</v>
      </c>
      <c r="CX2050" s="817">
        <f t="shared" si="1987"/>
        <v>0</v>
      </c>
      <c r="CY2050" s="817"/>
      <c r="CZ2050" s="817">
        <f t="shared" si="1988"/>
        <v>0</v>
      </c>
      <c r="DA2050" s="817">
        <f t="shared" si="1989"/>
        <v>0</v>
      </c>
      <c r="DB2050" s="817"/>
      <c r="DC2050" s="244"/>
      <c r="DD2050" s="244"/>
    </row>
    <row r="2051" spans="1:108">
      <c r="A2051" s="388">
        <v>1704074</v>
      </c>
      <c r="B2051" s="419" t="s">
        <v>3123</v>
      </c>
      <c r="C2051" s="57">
        <f>SUM(I2051:N2051)</f>
        <v>0</v>
      </c>
      <c r="D2051" s="478"/>
      <c r="E2051" s="145"/>
      <c r="F2051" s="146"/>
      <c r="G2051" s="280"/>
      <c r="H2051" s="164">
        <f>+I2051+J2051</f>
        <v>0</v>
      </c>
      <c r="I2051" s="58"/>
      <c r="J2051" s="148"/>
      <c r="K2051" s="59"/>
      <c r="L2051" s="110"/>
      <c r="M2051" s="148"/>
      <c r="N2051" s="111"/>
      <c r="O2051" s="175">
        <f>SUM(P2051:Q2051)</f>
        <v>0</v>
      </c>
      <c r="P2051" s="110"/>
      <c r="Q2051" s="111"/>
      <c r="R2051" s="175">
        <f>SUM(S2051:T2051)</f>
        <v>0</v>
      </c>
      <c r="S2051" s="110"/>
      <c r="T2051" s="111"/>
      <c r="U2051" s="175">
        <f>SUM(V2051:W2051)</f>
        <v>0</v>
      </c>
      <c r="V2051" s="110"/>
      <c r="W2051" s="111"/>
      <c r="X2051" s="175">
        <f>SUM(Y2051:Z2051)</f>
        <v>0</v>
      </c>
      <c r="Y2051" s="110"/>
      <c r="Z2051" s="282"/>
      <c r="AA2051" s="58"/>
      <c r="AB2051" s="148"/>
      <c r="AC2051" s="111"/>
      <c r="AD2051" s="58"/>
      <c r="AE2051" s="148"/>
      <c r="AF2051" s="59"/>
      <c r="AG2051" s="60"/>
      <c r="AH2051" s="58"/>
      <c r="AI2051" s="59"/>
      <c r="AJ2051" s="60"/>
      <c r="AK2051" s="81"/>
      <c r="AL2051" s="271"/>
      <c r="AM2051" s="271"/>
      <c r="AN2051" s="271"/>
      <c r="AO2051" s="855" t="str">
        <f t="shared" si="1971"/>
        <v/>
      </c>
      <c r="BE2051" s="244"/>
      <c r="BF2051" s="244"/>
      <c r="BG2051" s="244"/>
      <c r="BH2051" s="244"/>
      <c r="CC2051" s="513" t="str">
        <f t="shared" si="1972"/>
        <v/>
      </c>
      <c r="CD2051" s="513" t="str">
        <f t="shared" si="1973"/>
        <v/>
      </c>
      <c r="CE2051" s="513" t="str">
        <f t="shared" si="1974"/>
        <v/>
      </c>
      <c r="CF2051" s="513" t="str">
        <f t="shared" si="1975"/>
        <v/>
      </c>
      <c r="CG2051" s="513" t="str">
        <f t="shared" si="1976"/>
        <v/>
      </c>
      <c r="CH2051" s="513" t="str">
        <f t="shared" si="1977"/>
        <v/>
      </c>
      <c r="CI2051" s="513" t="str">
        <f t="shared" si="1978"/>
        <v/>
      </c>
      <c r="CJ2051" s="513"/>
      <c r="CK2051" s="513" t="str">
        <f t="shared" si="1979"/>
        <v/>
      </c>
      <c r="CL2051" s="513" t="str">
        <f t="shared" si="1980"/>
        <v/>
      </c>
      <c r="CM2051" s="513"/>
      <c r="CN2051" s="244"/>
      <c r="CO2051" s="244"/>
      <c r="CR2051" s="822">
        <f t="shared" si="1981"/>
        <v>0</v>
      </c>
      <c r="CS2051" s="822">
        <f t="shared" si="1982"/>
        <v>0</v>
      </c>
      <c r="CT2051" s="823">
        <f t="shared" si="1983"/>
        <v>0</v>
      </c>
      <c r="CU2051" s="817">
        <f t="shared" si="1984"/>
        <v>0</v>
      </c>
      <c r="CV2051" s="817">
        <f t="shared" si="1985"/>
        <v>0</v>
      </c>
      <c r="CW2051" s="817">
        <f t="shared" si="1986"/>
        <v>0</v>
      </c>
      <c r="CX2051" s="817">
        <f t="shared" si="1987"/>
        <v>0</v>
      </c>
      <c r="CY2051" s="817"/>
      <c r="CZ2051" s="817">
        <f t="shared" si="1988"/>
        <v>0</v>
      </c>
      <c r="DA2051" s="817">
        <f t="shared" si="1989"/>
        <v>0</v>
      </c>
      <c r="DB2051" s="817"/>
      <c r="DC2051" s="244"/>
      <c r="DD2051" s="244"/>
    </row>
    <row r="2052" spans="1:108">
      <c r="A2052" s="388">
        <v>1704075</v>
      </c>
      <c r="B2052" s="419" t="s">
        <v>3124</v>
      </c>
      <c r="C2052" s="57">
        <f>SUM(I2052:N2052)</f>
        <v>0</v>
      </c>
      <c r="D2052" s="478"/>
      <c r="E2052" s="145"/>
      <c r="F2052" s="146"/>
      <c r="G2052" s="280"/>
      <c r="H2052" s="164">
        <f>+I2052+J2052</f>
        <v>0</v>
      </c>
      <c r="I2052" s="58"/>
      <c r="J2052" s="148"/>
      <c r="K2052" s="59"/>
      <c r="L2052" s="110"/>
      <c r="M2052" s="148"/>
      <c r="N2052" s="111"/>
      <c r="O2052" s="175">
        <f>SUM(P2052:Q2052)</f>
        <v>0</v>
      </c>
      <c r="P2052" s="110"/>
      <c r="Q2052" s="111"/>
      <c r="R2052" s="175">
        <f>SUM(S2052:T2052)</f>
        <v>0</v>
      </c>
      <c r="S2052" s="110"/>
      <c r="T2052" s="111"/>
      <c r="U2052" s="175">
        <f>SUM(V2052:W2052)</f>
        <v>0</v>
      </c>
      <c r="V2052" s="110"/>
      <c r="W2052" s="111"/>
      <c r="X2052" s="175">
        <f>SUM(Y2052:Z2052)</f>
        <v>0</v>
      </c>
      <c r="Y2052" s="110"/>
      <c r="Z2052" s="282"/>
      <c r="AA2052" s="58"/>
      <c r="AB2052" s="148"/>
      <c r="AC2052" s="111"/>
      <c r="AD2052" s="58"/>
      <c r="AE2052" s="148"/>
      <c r="AF2052" s="59"/>
      <c r="AG2052" s="60"/>
      <c r="AH2052" s="58"/>
      <c r="AI2052" s="59"/>
      <c r="AJ2052" s="60"/>
      <c r="AK2052" s="81"/>
      <c r="AL2052" s="271"/>
      <c r="AM2052" s="271"/>
      <c r="AN2052" s="271"/>
      <c r="AO2052" s="855" t="str">
        <f t="shared" si="1971"/>
        <v/>
      </c>
      <c r="BE2052" s="244"/>
      <c r="BF2052" s="244"/>
      <c r="BG2052" s="244"/>
      <c r="BH2052" s="244"/>
      <c r="CC2052" s="513" t="str">
        <f t="shared" si="1972"/>
        <v/>
      </c>
      <c r="CD2052" s="513" t="str">
        <f t="shared" si="1973"/>
        <v/>
      </c>
      <c r="CE2052" s="513" t="str">
        <f t="shared" si="1974"/>
        <v/>
      </c>
      <c r="CF2052" s="513" t="str">
        <f t="shared" si="1975"/>
        <v/>
      </c>
      <c r="CG2052" s="513" t="str">
        <f t="shared" si="1976"/>
        <v/>
      </c>
      <c r="CH2052" s="513" t="str">
        <f t="shared" si="1977"/>
        <v/>
      </c>
      <c r="CI2052" s="513" t="str">
        <f t="shared" si="1978"/>
        <v/>
      </c>
      <c r="CJ2052" s="513"/>
      <c r="CK2052" s="513" t="str">
        <f t="shared" si="1979"/>
        <v/>
      </c>
      <c r="CL2052" s="513" t="str">
        <f t="shared" si="1980"/>
        <v/>
      </c>
      <c r="CM2052" s="513"/>
      <c r="CN2052" s="244"/>
      <c r="CO2052" s="244"/>
      <c r="CR2052" s="822">
        <f t="shared" si="1981"/>
        <v>0</v>
      </c>
      <c r="CS2052" s="822">
        <f t="shared" si="1982"/>
        <v>0</v>
      </c>
      <c r="CT2052" s="823">
        <f t="shared" si="1983"/>
        <v>0</v>
      </c>
      <c r="CU2052" s="817">
        <f t="shared" si="1984"/>
        <v>0</v>
      </c>
      <c r="CV2052" s="817">
        <f t="shared" si="1985"/>
        <v>0</v>
      </c>
      <c r="CW2052" s="817">
        <f t="shared" si="1986"/>
        <v>0</v>
      </c>
      <c r="CX2052" s="817">
        <f t="shared" si="1987"/>
        <v>0</v>
      </c>
      <c r="CY2052" s="817"/>
      <c r="CZ2052" s="817">
        <f t="shared" si="1988"/>
        <v>0</v>
      </c>
      <c r="DA2052" s="817">
        <f t="shared" si="1989"/>
        <v>0</v>
      </c>
      <c r="DB2052" s="817"/>
      <c r="DC2052" s="244"/>
      <c r="DD2052" s="244"/>
    </row>
    <row r="2053" spans="1:108">
      <c r="A2053" s="388">
        <v>1704047</v>
      </c>
      <c r="B2053" s="419" t="s">
        <v>3125</v>
      </c>
      <c r="C2053" s="57">
        <f t="shared" si="1965"/>
        <v>0</v>
      </c>
      <c r="D2053" s="478"/>
      <c r="E2053" s="145"/>
      <c r="F2053" s="146"/>
      <c r="G2053" s="280"/>
      <c r="H2053" s="164">
        <f t="shared" si="1966"/>
        <v>0</v>
      </c>
      <c r="I2053" s="58"/>
      <c r="J2053" s="148"/>
      <c r="K2053" s="59"/>
      <c r="L2053" s="110"/>
      <c r="M2053" s="148"/>
      <c r="N2053" s="111"/>
      <c r="O2053" s="175">
        <f t="shared" si="1967"/>
        <v>0</v>
      </c>
      <c r="P2053" s="110"/>
      <c r="Q2053" s="111"/>
      <c r="R2053" s="175">
        <f t="shared" si="1968"/>
        <v>0</v>
      </c>
      <c r="S2053" s="110"/>
      <c r="T2053" s="111"/>
      <c r="U2053" s="175">
        <f t="shared" si="1969"/>
        <v>0</v>
      </c>
      <c r="V2053" s="110"/>
      <c r="W2053" s="111"/>
      <c r="X2053" s="175">
        <f t="shared" si="1970"/>
        <v>0</v>
      </c>
      <c r="Y2053" s="110"/>
      <c r="Z2053" s="282"/>
      <c r="AA2053" s="58"/>
      <c r="AB2053" s="148"/>
      <c r="AC2053" s="111"/>
      <c r="AD2053" s="58"/>
      <c r="AE2053" s="148"/>
      <c r="AF2053" s="59"/>
      <c r="AG2053" s="60"/>
      <c r="AH2053" s="58"/>
      <c r="AI2053" s="59"/>
      <c r="AJ2053" s="60"/>
      <c r="AK2053" s="81"/>
      <c r="AL2053" s="271"/>
      <c r="AM2053" s="271"/>
      <c r="AN2053" s="271"/>
      <c r="AO2053" s="855" t="str">
        <f t="shared" si="1971"/>
        <v/>
      </c>
      <c r="BE2053" s="244"/>
      <c r="BF2053" s="244"/>
      <c r="BG2053" s="244"/>
      <c r="BH2053" s="244"/>
      <c r="CC2053" s="513" t="str">
        <f t="shared" si="1972"/>
        <v/>
      </c>
      <c r="CD2053" s="513" t="str">
        <f t="shared" si="1973"/>
        <v/>
      </c>
      <c r="CE2053" s="513" t="str">
        <f t="shared" si="1974"/>
        <v/>
      </c>
      <c r="CF2053" s="513" t="str">
        <f t="shared" si="1975"/>
        <v/>
      </c>
      <c r="CG2053" s="513" t="str">
        <f t="shared" si="1976"/>
        <v/>
      </c>
      <c r="CH2053" s="513" t="str">
        <f t="shared" si="1977"/>
        <v/>
      </c>
      <c r="CI2053" s="513" t="str">
        <f t="shared" si="1978"/>
        <v/>
      </c>
      <c r="CJ2053" s="513"/>
      <c r="CK2053" s="513" t="str">
        <f t="shared" si="1979"/>
        <v/>
      </c>
      <c r="CL2053" s="513" t="str">
        <f t="shared" si="1980"/>
        <v/>
      </c>
      <c r="CM2053" s="513"/>
      <c r="CN2053" s="244"/>
      <c r="CO2053" s="244"/>
      <c r="CR2053" s="822">
        <f t="shared" si="1981"/>
        <v>0</v>
      </c>
      <c r="CS2053" s="822">
        <f t="shared" si="1982"/>
        <v>0</v>
      </c>
      <c r="CT2053" s="823">
        <f t="shared" si="1983"/>
        <v>0</v>
      </c>
      <c r="CU2053" s="817">
        <f t="shared" si="1984"/>
        <v>0</v>
      </c>
      <c r="CV2053" s="817">
        <f t="shared" si="1985"/>
        <v>0</v>
      </c>
      <c r="CW2053" s="817">
        <f t="shared" si="1986"/>
        <v>0</v>
      </c>
      <c r="CX2053" s="817">
        <f t="shared" si="1987"/>
        <v>0</v>
      </c>
      <c r="CY2053" s="817"/>
      <c r="CZ2053" s="817">
        <f t="shared" si="1988"/>
        <v>0</v>
      </c>
      <c r="DA2053" s="817">
        <f t="shared" si="1989"/>
        <v>0</v>
      </c>
      <c r="DB2053" s="817"/>
      <c r="DC2053" s="244"/>
      <c r="DD2053" s="244"/>
    </row>
    <row r="2054" spans="1:108">
      <c r="A2054" s="388">
        <v>1704048</v>
      </c>
      <c r="B2054" s="419" t="s">
        <v>3126</v>
      </c>
      <c r="C2054" s="57">
        <f t="shared" si="1965"/>
        <v>0</v>
      </c>
      <c r="D2054" s="478"/>
      <c r="E2054" s="145"/>
      <c r="F2054" s="146"/>
      <c r="G2054" s="280"/>
      <c r="H2054" s="164">
        <f t="shared" si="1966"/>
        <v>0</v>
      </c>
      <c r="I2054" s="58"/>
      <c r="J2054" s="148"/>
      <c r="K2054" s="59"/>
      <c r="L2054" s="110"/>
      <c r="M2054" s="148"/>
      <c r="N2054" s="111"/>
      <c r="O2054" s="175">
        <f t="shared" si="1967"/>
        <v>0</v>
      </c>
      <c r="P2054" s="110"/>
      <c r="Q2054" s="111"/>
      <c r="R2054" s="175">
        <f t="shared" si="1968"/>
        <v>0</v>
      </c>
      <c r="S2054" s="110"/>
      <c r="T2054" s="111"/>
      <c r="U2054" s="175">
        <f t="shared" si="1969"/>
        <v>0</v>
      </c>
      <c r="V2054" s="110"/>
      <c r="W2054" s="111"/>
      <c r="X2054" s="175">
        <f t="shared" si="1970"/>
        <v>0</v>
      </c>
      <c r="Y2054" s="110"/>
      <c r="Z2054" s="282"/>
      <c r="AA2054" s="58"/>
      <c r="AB2054" s="148"/>
      <c r="AC2054" s="111"/>
      <c r="AD2054" s="58"/>
      <c r="AE2054" s="148"/>
      <c r="AF2054" s="59"/>
      <c r="AG2054" s="60"/>
      <c r="AH2054" s="58"/>
      <c r="AI2054" s="59"/>
      <c r="AJ2054" s="60"/>
      <c r="AK2054" s="81"/>
      <c r="AL2054" s="271"/>
      <c r="AM2054" s="271"/>
      <c r="AN2054" s="271"/>
      <c r="AO2054" s="855" t="str">
        <f t="shared" si="1971"/>
        <v/>
      </c>
      <c r="BE2054" s="244"/>
      <c r="BF2054" s="244"/>
      <c r="BG2054" s="244"/>
      <c r="BH2054" s="244"/>
      <c r="CC2054" s="513" t="str">
        <f t="shared" si="1972"/>
        <v/>
      </c>
      <c r="CD2054" s="513" t="str">
        <f t="shared" si="1973"/>
        <v/>
      </c>
      <c r="CE2054" s="513" t="str">
        <f t="shared" si="1974"/>
        <v/>
      </c>
      <c r="CF2054" s="513" t="str">
        <f t="shared" si="1975"/>
        <v/>
      </c>
      <c r="CG2054" s="513" t="str">
        <f t="shared" si="1976"/>
        <v/>
      </c>
      <c r="CH2054" s="513" t="str">
        <f t="shared" si="1977"/>
        <v/>
      </c>
      <c r="CI2054" s="513" t="str">
        <f t="shared" si="1978"/>
        <v/>
      </c>
      <c r="CJ2054" s="513"/>
      <c r="CK2054" s="513" t="str">
        <f t="shared" si="1979"/>
        <v/>
      </c>
      <c r="CL2054" s="513" t="str">
        <f t="shared" si="1980"/>
        <v/>
      </c>
      <c r="CM2054" s="513"/>
      <c r="CN2054" s="244"/>
      <c r="CO2054" s="244"/>
      <c r="CR2054" s="822">
        <f t="shared" si="1981"/>
        <v>0</v>
      </c>
      <c r="CS2054" s="822">
        <f t="shared" si="1982"/>
        <v>0</v>
      </c>
      <c r="CT2054" s="823">
        <f t="shared" si="1983"/>
        <v>0</v>
      </c>
      <c r="CU2054" s="817">
        <f t="shared" si="1984"/>
        <v>0</v>
      </c>
      <c r="CV2054" s="817">
        <f t="shared" si="1985"/>
        <v>0</v>
      </c>
      <c r="CW2054" s="817">
        <f t="shared" si="1986"/>
        <v>0</v>
      </c>
      <c r="CX2054" s="817">
        <f t="shared" si="1987"/>
        <v>0</v>
      </c>
      <c r="CY2054" s="817"/>
      <c r="CZ2054" s="817">
        <f t="shared" si="1988"/>
        <v>0</v>
      </c>
      <c r="DA2054" s="817">
        <f t="shared" si="1989"/>
        <v>0</v>
      </c>
      <c r="DB2054" s="817"/>
      <c r="DC2054" s="244"/>
      <c r="DD2054" s="244"/>
    </row>
    <row r="2055" spans="1:108">
      <c r="A2055" s="388">
        <v>1704094</v>
      </c>
      <c r="B2055" s="419" t="s">
        <v>3127</v>
      </c>
      <c r="C2055" s="57">
        <f t="shared" si="1965"/>
        <v>0</v>
      </c>
      <c r="D2055" s="478"/>
      <c r="E2055" s="145"/>
      <c r="F2055" s="146"/>
      <c r="G2055" s="280"/>
      <c r="H2055" s="164">
        <f t="shared" si="1966"/>
        <v>0</v>
      </c>
      <c r="I2055" s="58"/>
      <c r="J2055" s="148"/>
      <c r="K2055" s="59"/>
      <c r="L2055" s="110"/>
      <c r="M2055" s="148"/>
      <c r="N2055" s="111"/>
      <c r="O2055" s="175">
        <f t="shared" si="1967"/>
        <v>0</v>
      </c>
      <c r="P2055" s="110"/>
      <c r="Q2055" s="111"/>
      <c r="R2055" s="175">
        <f t="shared" si="1968"/>
        <v>0</v>
      </c>
      <c r="S2055" s="110"/>
      <c r="T2055" s="111"/>
      <c r="U2055" s="175">
        <f t="shared" si="1969"/>
        <v>0</v>
      </c>
      <c r="V2055" s="110"/>
      <c r="W2055" s="111"/>
      <c r="X2055" s="175">
        <f t="shared" si="1970"/>
        <v>0</v>
      </c>
      <c r="Y2055" s="110"/>
      <c r="Z2055" s="282"/>
      <c r="AA2055" s="58"/>
      <c r="AB2055" s="148"/>
      <c r="AC2055" s="111"/>
      <c r="AD2055" s="58"/>
      <c r="AE2055" s="148"/>
      <c r="AF2055" s="59"/>
      <c r="AG2055" s="60"/>
      <c r="AH2055" s="58"/>
      <c r="AI2055" s="59"/>
      <c r="AJ2055" s="60"/>
      <c r="AK2055" s="81"/>
      <c r="AL2055" s="271"/>
      <c r="AM2055" s="271"/>
      <c r="AN2055" s="271"/>
      <c r="AO2055" s="855" t="str">
        <f t="shared" si="1971"/>
        <v/>
      </c>
      <c r="BE2055" s="244"/>
      <c r="BF2055" s="244"/>
      <c r="BG2055" s="244"/>
      <c r="BH2055" s="244"/>
      <c r="CC2055" s="513" t="str">
        <f t="shared" si="1972"/>
        <v/>
      </c>
      <c r="CD2055" s="513" t="str">
        <f t="shared" si="1973"/>
        <v/>
      </c>
      <c r="CE2055" s="513" t="str">
        <f t="shared" si="1974"/>
        <v/>
      </c>
      <c r="CF2055" s="513" t="str">
        <f t="shared" si="1975"/>
        <v/>
      </c>
      <c r="CG2055" s="513" t="str">
        <f t="shared" si="1976"/>
        <v/>
      </c>
      <c r="CH2055" s="513" t="str">
        <f t="shared" si="1977"/>
        <v/>
      </c>
      <c r="CI2055" s="513" t="str">
        <f t="shared" si="1978"/>
        <v/>
      </c>
      <c r="CJ2055" s="513"/>
      <c r="CK2055" s="513" t="str">
        <f t="shared" si="1979"/>
        <v/>
      </c>
      <c r="CL2055" s="513" t="str">
        <f t="shared" si="1980"/>
        <v/>
      </c>
      <c r="CM2055" s="513"/>
      <c r="CN2055" s="244"/>
      <c r="CO2055" s="244"/>
      <c r="CR2055" s="822">
        <f t="shared" si="1981"/>
        <v>0</v>
      </c>
      <c r="CS2055" s="822">
        <f t="shared" si="1982"/>
        <v>0</v>
      </c>
      <c r="CT2055" s="823">
        <f t="shared" si="1983"/>
        <v>0</v>
      </c>
      <c r="CU2055" s="817">
        <f t="shared" si="1984"/>
        <v>0</v>
      </c>
      <c r="CV2055" s="817">
        <f t="shared" si="1985"/>
        <v>0</v>
      </c>
      <c r="CW2055" s="817">
        <f t="shared" si="1986"/>
        <v>0</v>
      </c>
      <c r="CX2055" s="817">
        <f t="shared" si="1987"/>
        <v>0</v>
      </c>
      <c r="CY2055" s="817"/>
      <c r="CZ2055" s="817">
        <f t="shared" si="1988"/>
        <v>0</v>
      </c>
      <c r="DA2055" s="817">
        <f t="shared" si="1989"/>
        <v>0</v>
      </c>
      <c r="DB2055" s="817"/>
      <c r="DC2055" s="244"/>
      <c r="DD2055" s="244"/>
    </row>
    <row r="2056" spans="1:108">
      <c r="A2056" s="388">
        <v>1704049</v>
      </c>
      <c r="B2056" s="419" t="s">
        <v>3128</v>
      </c>
      <c r="C2056" s="57">
        <f t="shared" si="1965"/>
        <v>0</v>
      </c>
      <c r="D2056" s="478"/>
      <c r="E2056" s="145"/>
      <c r="F2056" s="146"/>
      <c r="G2056" s="280"/>
      <c r="H2056" s="164">
        <f t="shared" si="1966"/>
        <v>0</v>
      </c>
      <c r="I2056" s="58"/>
      <c r="J2056" s="148"/>
      <c r="K2056" s="59"/>
      <c r="L2056" s="110"/>
      <c r="M2056" s="148"/>
      <c r="N2056" s="111"/>
      <c r="O2056" s="175">
        <f t="shared" si="1967"/>
        <v>0</v>
      </c>
      <c r="P2056" s="110"/>
      <c r="Q2056" s="111"/>
      <c r="R2056" s="175">
        <f t="shared" si="1968"/>
        <v>0</v>
      </c>
      <c r="S2056" s="110"/>
      <c r="T2056" s="111"/>
      <c r="U2056" s="175">
        <f t="shared" si="1969"/>
        <v>0</v>
      </c>
      <c r="V2056" s="110"/>
      <c r="W2056" s="111"/>
      <c r="X2056" s="175">
        <f t="shared" si="1970"/>
        <v>0</v>
      </c>
      <c r="Y2056" s="110"/>
      <c r="Z2056" s="282"/>
      <c r="AA2056" s="58"/>
      <c r="AB2056" s="148"/>
      <c r="AC2056" s="111"/>
      <c r="AD2056" s="58"/>
      <c r="AE2056" s="148"/>
      <c r="AF2056" s="59"/>
      <c r="AG2056" s="60"/>
      <c r="AH2056" s="58"/>
      <c r="AI2056" s="59"/>
      <c r="AJ2056" s="60"/>
      <c r="AK2056" s="81"/>
      <c r="AL2056" s="271"/>
      <c r="AM2056" s="271"/>
      <c r="AN2056" s="271"/>
      <c r="AO2056" s="855" t="str">
        <f t="shared" si="1971"/>
        <v/>
      </c>
      <c r="BE2056" s="244"/>
      <c r="BF2056" s="244"/>
      <c r="BG2056" s="244"/>
      <c r="BH2056" s="244"/>
      <c r="CC2056" s="513" t="str">
        <f t="shared" si="1972"/>
        <v/>
      </c>
      <c r="CD2056" s="513" t="str">
        <f t="shared" si="1973"/>
        <v/>
      </c>
      <c r="CE2056" s="513" t="str">
        <f t="shared" si="1974"/>
        <v/>
      </c>
      <c r="CF2056" s="513" t="str">
        <f t="shared" si="1975"/>
        <v/>
      </c>
      <c r="CG2056" s="513" t="str">
        <f t="shared" si="1976"/>
        <v/>
      </c>
      <c r="CH2056" s="513" t="str">
        <f t="shared" si="1977"/>
        <v/>
      </c>
      <c r="CI2056" s="513" t="str">
        <f t="shared" si="1978"/>
        <v/>
      </c>
      <c r="CJ2056" s="513"/>
      <c r="CK2056" s="513" t="str">
        <f t="shared" si="1979"/>
        <v/>
      </c>
      <c r="CL2056" s="513" t="str">
        <f t="shared" si="1980"/>
        <v/>
      </c>
      <c r="CM2056" s="513"/>
      <c r="CN2056" s="244"/>
      <c r="CO2056" s="244"/>
      <c r="CR2056" s="822">
        <f t="shared" si="1981"/>
        <v>0</v>
      </c>
      <c r="CS2056" s="822">
        <f t="shared" si="1982"/>
        <v>0</v>
      </c>
      <c r="CT2056" s="823">
        <f t="shared" si="1983"/>
        <v>0</v>
      </c>
      <c r="CU2056" s="817">
        <f t="shared" si="1984"/>
        <v>0</v>
      </c>
      <c r="CV2056" s="817">
        <f t="shared" si="1985"/>
        <v>0</v>
      </c>
      <c r="CW2056" s="817">
        <f t="shared" si="1986"/>
        <v>0</v>
      </c>
      <c r="CX2056" s="817">
        <f t="shared" si="1987"/>
        <v>0</v>
      </c>
      <c r="CY2056" s="817"/>
      <c r="CZ2056" s="817">
        <f t="shared" si="1988"/>
        <v>0</v>
      </c>
      <c r="DA2056" s="817">
        <f t="shared" si="1989"/>
        <v>0</v>
      </c>
      <c r="DB2056" s="817"/>
      <c r="DC2056" s="244"/>
      <c r="DD2056" s="244"/>
    </row>
    <row r="2057" spans="1:108">
      <c r="A2057" s="388">
        <v>1704050</v>
      </c>
      <c r="B2057" s="419" t="s">
        <v>3129</v>
      </c>
      <c r="C2057" s="57">
        <f t="shared" si="1965"/>
        <v>0</v>
      </c>
      <c r="D2057" s="478"/>
      <c r="E2057" s="145"/>
      <c r="F2057" s="146"/>
      <c r="G2057" s="280"/>
      <c r="H2057" s="164">
        <f t="shared" si="1966"/>
        <v>0</v>
      </c>
      <c r="I2057" s="58"/>
      <c r="J2057" s="148"/>
      <c r="K2057" s="59"/>
      <c r="L2057" s="110"/>
      <c r="M2057" s="148"/>
      <c r="N2057" s="111"/>
      <c r="O2057" s="175">
        <f t="shared" si="1967"/>
        <v>0</v>
      </c>
      <c r="P2057" s="110"/>
      <c r="Q2057" s="111"/>
      <c r="R2057" s="175">
        <f t="shared" si="1968"/>
        <v>0</v>
      </c>
      <c r="S2057" s="110"/>
      <c r="T2057" s="111"/>
      <c r="U2057" s="175">
        <f t="shared" si="1969"/>
        <v>0</v>
      </c>
      <c r="V2057" s="110"/>
      <c r="W2057" s="111"/>
      <c r="X2057" s="175">
        <f t="shared" si="1970"/>
        <v>0</v>
      </c>
      <c r="Y2057" s="110"/>
      <c r="Z2057" s="282"/>
      <c r="AA2057" s="58"/>
      <c r="AB2057" s="148"/>
      <c r="AC2057" s="111"/>
      <c r="AD2057" s="58"/>
      <c r="AE2057" s="148"/>
      <c r="AF2057" s="59"/>
      <c r="AG2057" s="60"/>
      <c r="AH2057" s="58"/>
      <c r="AI2057" s="59"/>
      <c r="AJ2057" s="60"/>
      <c r="AK2057" s="81"/>
      <c r="AL2057" s="271"/>
      <c r="AM2057" s="271"/>
      <c r="AN2057" s="271"/>
      <c r="AO2057" s="855" t="str">
        <f t="shared" si="1971"/>
        <v/>
      </c>
      <c r="BE2057" s="244"/>
      <c r="BF2057" s="244"/>
      <c r="BG2057" s="244"/>
      <c r="BH2057" s="244"/>
      <c r="CC2057" s="513" t="str">
        <f t="shared" si="1972"/>
        <v/>
      </c>
      <c r="CD2057" s="513" t="str">
        <f t="shared" si="1973"/>
        <v/>
      </c>
      <c r="CE2057" s="513" t="str">
        <f t="shared" si="1974"/>
        <v/>
      </c>
      <c r="CF2057" s="513" t="str">
        <f t="shared" si="1975"/>
        <v/>
      </c>
      <c r="CG2057" s="513" t="str">
        <f t="shared" si="1976"/>
        <v/>
      </c>
      <c r="CH2057" s="513" t="str">
        <f t="shared" si="1977"/>
        <v/>
      </c>
      <c r="CI2057" s="513" t="str">
        <f t="shared" si="1978"/>
        <v/>
      </c>
      <c r="CJ2057" s="513"/>
      <c r="CK2057" s="513" t="str">
        <f t="shared" si="1979"/>
        <v/>
      </c>
      <c r="CL2057" s="513" t="str">
        <f t="shared" si="1980"/>
        <v/>
      </c>
      <c r="CM2057" s="513"/>
      <c r="CN2057" s="244"/>
      <c r="CO2057" s="244"/>
      <c r="CR2057" s="822">
        <f t="shared" si="1981"/>
        <v>0</v>
      </c>
      <c r="CS2057" s="822">
        <f t="shared" si="1982"/>
        <v>0</v>
      </c>
      <c r="CT2057" s="823">
        <f t="shared" si="1983"/>
        <v>0</v>
      </c>
      <c r="CU2057" s="817">
        <f t="shared" si="1984"/>
        <v>0</v>
      </c>
      <c r="CV2057" s="817">
        <f t="shared" si="1985"/>
        <v>0</v>
      </c>
      <c r="CW2057" s="817">
        <f t="shared" si="1986"/>
        <v>0</v>
      </c>
      <c r="CX2057" s="817">
        <f t="shared" si="1987"/>
        <v>0</v>
      </c>
      <c r="CY2057" s="817"/>
      <c r="CZ2057" s="817">
        <f t="shared" si="1988"/>
        <v>0</v>
      </c>
      <c r="DA2057" s="817">
        <f t="shared" si="1989"/>
        <v>0</v>
      </c>
      <c r="DB2057" s="817"/>
      <c r="DC2057" s="244"/>
      <c r="DD2057" s="244"/>
    </row>
    <row r="2058" spans="1:108">
      <c r="A2058" s="388">
        <v>1704051</v>
      </c>
      <c r="B2058" s="419" t="s">
        <v>3130</v>
      </c>
      <c r="C2058" s="57">
        <f t="shared" si="1965"/>
        <v>0</v>
      </c>
      <c r="D2058" s="478"/>
      <c r="E2058" s="145"/>
      <c r="F2058" s="146"/>
      <c r="G2058" s="280"/>
      <c r="H2058" s="164">
        <f t="shared" si="1966"/>
        <v>0</v>
      </c>
      <c r="I2058" s="58"/>
      <c r="J2058" s="148"/>
      <c r="K2058" s="59"/>
      <c r="L2058" s="110"/>
      <c r="M2058" s="148"/>
      <c r="N2058" s="111"/>
      <c r="O2058" s="175">
        <f t="shared" si="1967"/>
        <v>0</v>
      </c>
      <c r="P2058" s="110"/>
      <c r="Q2058" s="111"/>
      <c r="R2058" s="175">
        <f t="shared" si="1968"/>
        <v>0</v>
      </c>
      <c r="S2058" s="110"/>
      <c r="T2058" s="111"/>
      <c r="U2058" s="175">
        <f t="shared" si="1969"/>
        <v>0</v>
      </c>
      <c r="V2058" s="110"/>
      <c r="W2058" s="111"/>
      <c r="X2058" s="175">
        <f t="shared" si="1970"/>
        <v>0</v>
      </c>
      <c r="Y2058" s="110"/>
      <c r="Z2058" s="282"/>
      <c r="AA2058" s="58"/>
      <c r="AB2058" s="148"/>
      <c r="AC2058" s="111"/>
      <c r="AD2058" s="58"/>
      <c r="AE2058" s="148"/>
      <c r="AF2058" s="59"/>
      <c r="AG2058" s="60"/>
      <c r="AH2058" s="58"/>
      <c r="AI2058" s="59"/>
      <c r="AJ2058" s="60"/>
      <c r="AK2058" s="81"/>
      <c r="AL2058" s="271"/>
      <c r="AM2058" s="271"/>
      <c r="AN2058" s="271"/>
      <c r="AO2058" s="855" t="str">
        <f t="shared" si="1971"/>
        <v/>
      </c>
      <c r="BE2058" s="244"/>
      <c r="BF2058" s="244"/>
      <c r="BG2058" s="244"/>
      <c r="BH2058" s="244"/>
      <c r="CC2058" s="513" t="str">
        <f t="shared" si="1972"/>
        <v/>
      </c>
      <c r="CD2058" s="513" t="str">
        <f t="shared" si="1973"/>
        <v/>
      </c>
      <c r="CE2058" s="513" t="str">
        <f t="shared" si="1974"/>
        <v/>
      </c>
      <c r="CF2058" s="513" t="str">
        <f t="shared" si="1975"/>
        <v/>
      </c>
      <c r="CG2058" s="513" t="str">
        <f t="shared" si="1976"/>
        <v/>
      </c>
      <c r="CH2058" s="513" t="str">
        <f t="shared" si="1977"/>
        <v/>
      </c>
      <c r="CI2058" s="513" t="str">
        <f t="shared" si="1978"/>
        <v/>
      </c>
      <c r="CJ2058" s="513"/>
      <c r="CK2058" s="513" t="str">
        <f t="shared" si="1979"/>
        <v/>
      </c>
      <c r="CL2058" s="513" t="str">
        <f t="shared" si="1980"/>
        <v/>
      </c>
      <c r="CM2058" s="513"/>
      <c r="CN2058" s="244"/>
      <c r="CO2058" s="244"/>
      <c r="CR2058" s="822">
        <f t="shared" si="1981"/>
        <v>0</v>
      </c>
      <c r="CS2058" s="822">
        <f t="shared" si="1982"/>
        <v>0</v>
      </c>
      <c r="CT2058" s="823">
        <f t="shared" si="1983"/>
        <v>0</v>
      </c>
      <c r="CU2058" s="817">
        <f t="shared" si="1984"/>
        <v>0</v>
      </c>
      <c r="CV2058" s="817">
        <f t="shared" si="1985"/>
        <v>0</v>
      </c>
      <c r="CW2058" s="817">
        <f t="shared" si="1986"/>
        <v>0</v>
      </c>
      <c r="CX2058" s="817">
        <f t="shared" si="1987"/>
        <v>0</v>
      </c>
      <c r="CY2058" s="817"/>
      <c r="CZ2058" s="817">
        <f t="shared" si="1988"/>
        <v>0</v>
      </c>
      <c r="DA2058" s="817">
        <f t="shared" si="1989"/>
        <v>0</v>
      </c>
      <c r="DB2058" s="817"/>
      <c r="DC2058" s="244"/>
      <c r="DD2058" s="244"/>
    </row>
    <row r="2059" spans="1:108">
      <c r="A2059" s="388">
        <v>1704095</v>
      </c>
      <c r="B2059" s="419" t="s">
        <v>3131</v>
      </c>
      <c r="C2059" s="57">
        <f t="shared" si="1965"/>
        <v>0</v>
      </c>
      <c r="D2059" s="478"/>
      <c r="E2059" s="145"/>
      <c r="F2059" s="146"/>
      <c r="G2059" s="280"/>
      <c r="H2059" s="164">
        <f t="shared" si="1966"/>
        <v>0</v>
      </c>
      <c r="I2059" s="58"/>
      <c r="J2059" s="148"/>
      <c r="K2059" s="59"/>
      <c r="L2059" s="110"/>
      <c r="M2059" s="148"/>
      <c r="N2059" s="111"/>
      <c r="O2059" s="175">
        <f t="shared" si="1967"/>
        <v>0</v>
      </c>
      <c r="P2059" s="110"/>
      <c r="Q2059" s="111"/>
      <c r="R2059" s="175">
        <f t="shared" si="1968"/>
        <v>0</v>
      </c>
      <c r="S2059" s="110"/>
      <c r="T2059" s="111"/>
      <c r="U2059" s="175">
        <f t="shared" si="1969"/>
        <v>0</v>
      </c>
      <c r="V2059" s="110"/>
      <c r="W2059" s="111"/>
      <c r="X2059" s="175">
        <f t="shared" si="1970"/>
        <v>0</v>
      </c>
      <c r="Y2059" s="110"/>
      <c r="Z2059" s="282"/>
      <c r="AA2059" s="58"/>
      <c r="AB2059" s="148"/>
      <c r="AC2059" s="111"/>
      <c r="AD2059" s="58"/>
      <c r="AE2059" s="148"/>
      <c r="AF2059" s="59"/>
      <c r="AG2059" s="60"/>
      <c r="AH2059" s="58"/>
      <c r="AI2059" s="59"/>
      <c r="AJ2059" s="60"/>
      <c r="AK2059" s="81"/>
      <c r="AL2059" s="271"/>
      <c r="AM2059" s="271"/>
      <c r="AN2059" s="271"/>
      <c r="AO2059" s="855" t="str">
        <f t="shared" si="1971"/>
        <v/>
      </c>
      <c r="BE2059" s="244"/>
      <c r="BF2059" s="244"/>
      <c r="BG2059" s="244"/>
      <c r="BH2059" s="244"/>
      <c r="CC2059" s="513" t="str">
        <f t="shared" si="1972"/>
        <v/>
      </c>
      <c r="CD2059" s="513" t="str">
        <f t="shared" si="1973"/>
        <v/>
      </c>
      <c r="CE2059" s="513" t="str">
        <f t="shared" si="1974"/>
        <v/>
      </c>
      <c r="CF2059" s="513" t="str">
        <f t="shared" si="1975"/>
        <v/>
      </c>
      <c r="CG2059" s="513" t="str">
        <f t="shared" si="1976"/>
        <v/>
      </c>
      <c r="CH2059" s="513" t="str">
        <f t="shared" si="1977"/>
        <v/>
      </c>
      <c r="CI2059" s="513" t="str">
        <f t="shared" si="1978"/>
        <v/>
      </c>
      <c r="CJ2059" s="513"/>
      <c r="CK2059" s="513" t="str">
        <f t="shared" si="1979"/>
        <v/>
      </c>
      <c r="CL2059" s="513" t="str">
        <f t="shared" si="1980"/>
        <v/>
      </c>
      <c r="CM2059" s="513"/>
      <c r="CN2059" s="244"/>
      <c r="CO2059" s="244"/>
      <c r="CR2059" s="822">
        <f t="shared" si="1981"/>
        <v>0</v>
      </c>
      <c r="CS2059" s="822">
        <f t="shared" si="1982"/>
        <v>0</v>
      </c>
      <c r="CT2059" s="823">
        <f t="shared" si="1983"/>
        <v>0</v>
      </c>
      <c r="CU2059" s="817">
        <f t="shared" si="1984"/>
        <v>0</v>
      </c>
      <c r="CV2059" s="817">
        <f t="shared" si="1985"/>
        <v>0</v>
      </c>
      <c r="CW2059" s="817">
        <f t="shared" si="1986"/>
        <v>0</v>
      </c>
      <c r="CX2059" s="817">
        <f t="shared" si="1987"/>
        <v>0</v>
      </c>
      <c r="CY2059" s="817"/>
      <c r="CZ2059" s="817">
        <f t="shared" si="1988"/>
        <v>0</v>
      </c>
      <c r="DA2059" s="817">
        <f t="shared" si="1989"/>
        <v>0</v>
      </c>
      <c r="DB2059" s="817"/>
      <c r="DC2059" s="244"/>
      <c r="DD2059" s="244"/>
    </row>
    <row r="2060" spans="1:108">
      <c r="A2060" s="388">
        <v>1704052</v>
      </c>
      <c r="B2060" s="419" t="s">
        <v>3132</v>
      </c>
      <c r="C2060" s="57">
        <f t="shared" si="1965"/>
        <v>0</v>
      </c>
      <c r="D2060" s="478"/>
      <c r="E2060" s="145"/>
      <c r="F2060" s="146"/>
      <c r="G2060" s="280"/>
      <c r="H2060" s="164">
        <f t="shared" si="1966"/>
        <v>0</v>
      </c>
      <c r="I2060" s="58"/>
      <c r="J2060" s="148"/>
      <c r="K2060" s="59"/>
      <c r="L2060" s="110"/>
      <c r="M2060" s="148"/>
      <c r="N2060" s="111"/>
      <c r="O2060" s="175">
        <f t="shared" si="1967"/>
        <v>0</v>
      </c>
      <c r="P2060" s="110"/>
      <c r="Q2060" s="111"/>
      <c r="R2060" s="175">
        <f t="shared" si="1968"/>
        <v>0</v>
      </c>
      <c r="S2060" s="110"/>
      <c r="T2060" s="111"/>
      <c r="U2060" s="175">
        <f t="shared" si="1969"/>
        <v>0</v>
      </c>
      <c r="V2060" s="110"/>
      <c r="W2060" s="111"/>
      <c r="X2060" s="175">
        <f t="shared" si="1970"/>
        <v>0</v>
      </c>
      <c r="Y2060" s="110"/>
      <c r="Z2060" s="282"/>
      <c r="AA2060" s="58"/>
      <c r="AB2060" s="148"/>
      <c r="AC2060" s="111"/>
      <c r="AD2060" s="58"/>
      <c r="AE2060" s="148"/>
      <c r="AF2060" s="59"/>
      <c r="AG2060" s="60"/>
      <c r="AH2060" s="58"/>
      <c r="AI2060" s="59"/>
      <c r="AJ2060" s="60"/>
      <c r="AK2060" s="81"/>
      <c r="AL2060" s="271"/>
      <c r="AM2060" s="271"/>
      <c r="AN2060" s="271"/>
      <c r="AO2060" s="855" t="str">
        <f t="shared" si="1971"/>
        <v/>
      </c>
      <c r="BE2060" s="244"/>
      <c r="BF2060" s="244"/>
      <c r="BG2060" s="244"/>
      <c r="BH2060" s="244"/>
      <c r="CC2060" s="513" t="str">
        <f t="shared" si="1972"/>
        <v/>
      </c>
      <c r="CD2060" s="513" t="str">
        <f t="shared" si="1973"/>
        <v/>
      </c>
      <c r="CE2060" s="513" t="str">
        <f t="shared" si="1974"/>
        <v/>
      </c>
      <c r="CF2060" s="513" t="str">
        <f t="shared" si="1975"/>
        <v/>
      </c>
      <c r="CG2060" s="513" t="str">
        <f t="shared" si="1976"/>
        <v/>
      </c>
      <c r="CH2060" s="513" t="str">
        <f t="shared" si="1977"/>
        <v/>
      </c>
      <c r="CI2060" s="513" t="str">
        <f t="shared" si="1978"/>
        <v/>
      </c>
      <c r="CJ2060" s="513"/>
      <c r="CK2060" s="513" t="str">
        <f t="shared" si="1979"/>
        <v/>
      </c>
      <c r="CL2060" s="513" t="str">
        <f t="shared" si="1980"/>
        <v/>
      </c>
      <c r="CM2060" s="513"/>
      <c r="CN2060" s="244"/>
      <c r="CO2060" s="244"/>
      <c r="CR2060" s="822">
        <f t="shared" si="1981"/>
        <v>0</v>
      </c>
      <c r="CS2060" s="822">
        <f t="shared" si="1982"/>
        <v>0</v>
      </c>
      <c r="CT2060" s="823">
        <f t="shared" si="1983"/>
        <v>0</v>
      </c>
      <c r="CU2060" s="817">
        <f t="shared" si="1984"/>
        <v>0</v>
      </c>
      <c r="CV2060" s="817">
        <f t="shared" si="1985"/>
        <v>0</v>
      </c>
      <c r="CW2060" s="817">
        <f t="shared" si="1986"/>
        <v>0</v>
      </c>
      <c r="CX2060" s="817">
        <f t="shared" si="1987"/>
        <v>0</v>
      </c>
      <c r="CY2060" s="817"/>
      <c r="CZ2060" s="817">
        <f t="shared" si="1988"/>
        <v>0</v>
      </c>
      <c r="DA2060" s="817">
        <f t="shared" si="1989"/>
        <v>0</v>
      </c>
      <c r="DB2060" s="817"/>
      <c r="DC2060" s="244"/>
      <c r="DD2060" s="244"/>
    </row>
    <row r="2061" spans="1:108">
      <c r="A2061" s="388">
        <v>1704053</v>
      </c>
      <c r="B2061" s="419" t="s">
        <v>3133</v>
      </c>
      <c r="C2061" s="57">
        <f t="shared" si="1965"/>
        <v>0</v>
      </c>
      <c r="D2061" s="478"/>
      <c r="E2061" s="145"/>
      <c r="F2061" s="146"/>
      <c r="G2061" s="280"/>
      <c r="H2061" s="164">
        <f t="shared" si="1966"/>
        <v>0</v>
      </c>
      <c r="I2061" s="58"/>
      <c r="J2061" s="148"/>
      <c r="K2061" s="59"/>
      <c r="L2061" s="110"/>
      <c r="M2061" s="148"/>
      <c r="N2061" s="111"/>
      <c r="O2061" s="175">
        <f t="shared" si="1967"/>
        <v>0</v>
      </c>
      <c r="P2061" s="110"/>
      <c r="Q2061" s="111"/>
      <c r="R2061" s="175">
        <f t="shared" si="1968"/>
        <v>0</v>
      </c>
      <c r="S2061" s="110"/>
      <c r="T2061" s="111"/>
      <c r="U2061" s="175">
        <f t="shared" si="1969"/>
        <v>0</v>
      </c>
      <c r="V2061" s="110"/>
      <c r="W2061" s="111"/>
      <c r="X2061" s="175">
        <f t="shared" si="1970"/>
        <v>0</v>
      </c>
      <c r="Y2061" s="110"/>
      <c r="Z2061" s="282"/>
      <c r="AA2061" s="58"/>
      <c r="AB2061" s="148"/>
      <c r="AC2061" s="111"/>
      <c r="AD2061" s="58"/>
      <c r="AE2061" s="148"/>
      <c r="AF2061" s="59"/>
      <c r="AG2061" s="60"/>
      <c r="AH2061" s="58"/>
      <c r="AI2061" s="59"/>
      <c r="AJ2061" s="60"/>
      <c r="AK2061" s="81"/>
      <c r="AL2061" s="271"/>
      <c r="AM2061" s="271"/>
      <c r="AN2061" s="271"/>
      <c r="AO2061" s="855" t="str">
        <f t="shared" si="1971"/>
        <v/>
      </c>
      <c r="BE2061" s="244"/>
      <c r="BF2061" s="244"/>
      <c r="BG2061" s="244"/>
      <c r="BH2061" s="244"/>
      <c r="CC2061" s="513" t="str">
        <f t="shared" si="1972"/>
        <v/>
      </c>
      <c r="CD2061" s="513" t="str">
        <f t="shared" si="1973"/>
        <v/>
      </c>
      <c r="CE2061" s="513" t="str">
        <f t="shared" si="1974"/>
        <v/>
      </c>
      <c r="CF2061" s="513" t="str">
        <f t="shared" si="1975"/>
        <v/>
      </c>
      <c r="CG2061" s="513" t="str">
        <f t="shared" si="1976"/>
        <v/>
      </c>
      <c r="CH2061" s="513" t="str">
        <f t="shared" si="1977"/>
        <v/>
      </c>
      <c r="CI2061" s="513" t="str">
        <f t="shared" si="1978"/>
        <v/>
      </c>
      <c r="CJ2061" s="513"/>
      <c r="CK2061" s="513" t="str">
        <f t="shared" si="1979"/>
        <v/>
      </c>
      <c r="CL2061" s="513" t="str">
        <f t="shared" si="1980"/>
        <v/>
      </c>
      <c r="CM2061" s="513"/>
      <c r="CN2061" s="244"/>
      <c r="CO2061" s="244"/>
      <c r="CR2061" s="822">
        <f t="shared" si="1981"/>
        <v>0</v>
      </c>
      <c r="CS2061" s="822">
        <f t="shared" si="1982"/>
        <v>0</v>
      </c>
      <c r="CT2061" s="823">
        <f t="shared" si="1983"/>
        <v>0</v>
      </c>
      <c r="CU2061" s="817">
        <f t="shared" si="1984"/>
        <v>0</v>
      </c>
      <c r="CV2061" s="817">
        <f t="shared" si="1985"/>
        <v>0</v>
      </c>
      <c r="CW2061" s="817">
        <f t="shared" si="1986"/>
        <v>0</v>
      </c>
      <c r="CX2061" s="817">
        <f t="shared" si="1987"/>
        <v>0</v>
      </c>
      <c r="CY2061" s="817"/>
      <c r="CZ2061" s="817">
        <f t="shared" si="1988"/>
        <v>0</v>
      </c>
      <c r="DA2061" s="817">
        <f t="shared" si="1989"/>
        <v>0</v>
      </c>
      <c r="DB2061" s="817"/>
      <c r="DC2061" s="244"/>
      <c r="DD2061" s="244"/>
    </row>
    <row r="2062" spans="1:108">
      <c r="A2062" s="388">
        <v>1704096</v>
      </c>
      <c r="B2062" s="419" t="s">
        <v>3134</v>
      </c>
      <c r="C2062" s="57">
        <f t="shared" si="1965"/>
        <v>0</v>
      </c>
      <c r="D2062" s="478"/>
      <c r="E2062" s="145"/>
      <c r="F2062" s="146"/>
      <c r="G2062" s="280"/>
      <c r="H2062" s="164">
        <f t="shared" si="1966"/>
        <v>0</v>
      </c>
      <c r="I2062" s="58"/>
      <c r="J2062" s="148"/>
      <c r="K2062" s="59"/>
      <c r="L2062" s="110"/>
      <c r="M2062" s="148"/>
      <c r="N2062" s="111"/>
      <c r="O2062" s="175">
        <f t="shared" si="1967"/>
        <v>0</v>
      </c>
      <c r="P2062" s="110"/>
      <c r="Q2062" s="111"/>
      <c r="R2062" s="175">
        <f t="shared" si="1968"/>
        <v>0</v>
      </c>
      <c r="S2062" s="110"/>
      <c r="T2062" s="111"/>
      <c r="U2062" s="175">
        <f t="shared" si="1969"/>
        <v>0</v>
      </c>
      <c r="V2062" s="110"/>
      <c r="W2062" s="111"/>
      <c r="X2062" s="175">
        <f t="shared" si="1970"/>
        <v>0</v>
      </c>
      <c r="Y2062" s="110"/>
      <c r="Z2062" s="282"/>
      <c r="AA2062" s="58"/>
      <c r="AB2062" s="148"/>
      <c r="AC2062" s="111"/>
      <c r="AD2062" s="58"/>
      <c r="AE2062" s="148"/>
      <c r="AF2062" s="59"/>
      <c r="AG2062" s="60"/>
      <c r="AH2062" s="58"/>
      <c r="AI2062" s="59"/>
      <c r="AJ2062" s="60"/>
      <c r="AK2062" s="81"/>
      <c r="AL2062" s="271"/>
      <c r="AM2062" s="271"/>
      <c r="AN2062" s="271"/>
      <c r="AO2062" s="855" t="str">
        <f t="shared" si="1971"/>
        <v/>
      </c>
      <c r="BE2062" s="244"/>
      <c r="BF2062" s="244"/>
      <c r="BG2062" s="244"/>
      <c r="BH2062" s="244"/>
      <c r="CC2062" s="513" t="str">
        <f t="shared" si="1972"/>
        <v/>
      </c>
      <c r="CD2062" s="513" t="str">
        <f t="shared" si="1973"/>
        <v/>
      </c>
      <c r="CE2062" s="513" t="str">
        <f t="shared" si="1974"/>
        <v/>
      </c>
      <c r="CF2062" s="513" t="str">
        <f t="shared" si="1975"/>
        <v/>
      </c>
      <c r="CG2062" s="513" t="str">
        <f t="shared" si="1976"/>
        <v/>
      </c>
      <c r="CH2062" s="513" t="str">
        <f t="shared" si="1977"/>
        <v/>
      </c>
      <c r="CI2062" s="513" t="str">
        <f t="shared" si="1978"/>
        <v/>
      </c>
      <c r="CJ2062" s="513"/>
      <c r="CK2062" s="513" t="str">
        <f t="shared" si="1979"/>
        <v/>
      </c>
      <c r="CL2062" s="513" t="str">
        <f t="shared" si="1980"/>
        <v/>
      </c>
      <c r="CM2062" s="513"/>
      <c r="CN2062" s="244"/>
      <c r="CO2062" s="244"/>
      <c r="CR2062" s="822">
        <f t="shared" si="1981"/>
        <v>0</v>
      </c>
      <c r="CS2062" s="822">
        <f t="shared" si="1982"/>
        <v>0</v>
      </c>
      <c r="CT2062" s="823">
        <f t="shared" si="1983"/>
        <v>0</v>
      </c>
      <c r="CU2062" s="817">
        <f t="shared" si="1984"/>
        <v>0</v>
      </c>
      <c r="CV2062" s="817">
        <f t="shared" si="1985"/>
        <v>0</v>
      </c>
      <c r="CW2062" s="817">
        <f t="shared" si="1986"/>
        <v>0</v>
      </c>
      <c r="CX2062" s="817">
        <f t="shared" si="1987"/>
        <v>0</v>
      </c>
      <c r="CY2062" s="817"/>
      <c r="CZ2062" s="817">
        <f t="shared" si="1988"/>
        <v>0</v>
      </c>
      <c r="DA2062" s="817">
        <f t="shared" si="1989"/>
        <v>0</v>
      </c>
      <c r="DB2062" s="817"/>
      <c r="DC2062" s="244"/>
      <c r="DD2062" s="244"/>
    </row>
    <row r="2063" spans="1:108">
      <c r="A2063" s="388">
        <v>1704054</v>
      </c>
      <c r="B2063" s="419" t="s">
        <v>3135</v>
      </c>
      <c r="C2063" s="57">
        <f t="shared" si="1965"/>
        <v>0</v>
      </c>
      <c r="D2063" s="478"/>
      <c r="E2063" s="145"/>
      <c r="F2063" s="146"/>
      <c r="G2063" s="280"/>
      <c r="H2063" s="164">
        <f t="shared" si="1966"/>
        <v>0</v>
      </c>
      <c r="I2063" s="58"/>
      <c r="J2063" s="148"/>
      <c r="K2063" s="59"/>
      <c r="L2063" s="110"/>
      <c r="M2063" s="148"/>
      <c r="N2063" s="111"/>
      <c r="O2063" s="175">
        <f t="shared" si="1967"/>
        <v>0</v>
      </c>
      <c r="P2063" s="110"/>
      <c r="Q2063" s="111"/>
      <c r="R2063" s="175">
        <f t="shared" si="1968"/>
        <v>0</v>
      </c>
      <c r="S2063" s="110"/>
      <c r="T2063" s="111"/>
      <c r="U2063" s="175">
        <f t="shared" si="1969"/>
        <v>0</v>
      </c>
      <c r="V2063" s="110"/>
      <c r="W2063" s="111"/>
      <c r="X2063" s="175">
        <f t="shared" si="1970"/>
        <v>0</v>
      </c>
      <c r="Y2063" s="110"/>
      <c r="Z2063" s="282"/>
      <c r="AA2063" s="58"/>
      <c r="AB2063" s="148"/>
      <c r="AC2063" s="111"/>
      <c r="AD2063" s="58"/>
      <c r="AE2063" s="148"/>
      <c r="AF2063" s="59"/>
      <c r="AG2063" s="60"/>
      <c r="AH2063" s="58"/>
      <c r="AI2063" s="59"/>
      <c r="AJ2063" s="60"/>
      <c r="AK2063" s="81"/>
      <c r="AL2063" s="271"/>
      <c r="AM2063" s="271"/>
      <c r="AN2063" s="271"/>
      <c r="AO2063" s="855" t="str">
        <f t="shared" si="1971"/>
        <v/>
      </c>
      <c r="BE2063" s="244"/>
      <c r="BF2063" s="244"/>
      <c r="BG2063" s="244"/>
      <c r="BH2063" s="244"/>
      <c r="CC2063" s="513" t="str">
        <f t="shared" si="1972"/>
        <v/>
      </c>
      <c r="CD2063" s="513" t="str">
        <f t="shared" si="1973"/>
        <v/>
      </c>
      <c r="CE2063" s="513" t="str">
        <f t="shared" si="1974"/>
        <v/>
      </c>
      <c r="CF2063" s="513" t="str">
        <f t="shared" si="1975"/>
        <v/>
      </c>
      <c r="CG2063" s="513" t="str">
        <f t="shared" si="1976"/>
        <v/>
      </c>
      <c r="CH2063" s="513" t="str">
        <f t="shared" si="1977"/>
        <v/>
      </c>
      <c r="CI2063" s="513" t="str">
        <f t="shared" si="1978"/>
        <v/>
      </c>
      <c r="CJ2063" s="513"/>
      <c r="CK2063" s="513" t="str">
        <f t="shared" si="1979"/>
        <v/>
      </c>
      <c r="CL2063" s="513" t="str">
        <f t="shared" si="1980"/>
        <v/>
      </c>
      <c r="CM2063" s="513"/>
      <c r="CN2063" s="244"/>
      <c r="CO2063" s="244"/>
      <c r="CR2063" s="822">
        <f t="shared" si="1981"/>
        <v>0</v>
      </c>
      <c r="CS2063" s="822">
        <f t="shared" si="1982"/>
        <v>0</v>
      </c>
      <c r="CT2063" s="823">
        <f t="shared" si="1983"/>
        <v>0</v>
      </c>
      <c r="CU2063" s="817">
        <f t="shared" si="1984"/>
        <v>0</v>
      </c>
      <c r="CV2063" s="817">
        <f t="shared" si="1985"/>
        <v>0</v>
      </c>
      <c r="CW2063" s="817">
        <f t="shared" si="1986"/>
        <v>0</v>
      </c>
      <c r="CX2063" s="817">
        <f t="shared" si="1987"/>
        <v>0</v>
      </c>
      <c r="CY2063" s="817"/>
      <c r="CZ2063" s="817">
        <f t="shared" si="1988"/>
        <v>0</v>
      </c>
      <c r="DA2063" s="817">
        <f t="shared" si="1989"/>
        <v>0</v>
      </c>
      <c r="DB2063" s="817"/>
      <c r="DC2063" s="244"/>
      <c r="DD2063" s="244"/>
    </row>
    <row r="2064" spans="1:108">
      <c r="A2064" s="388">
        <v>1704055</v>
      </c>
      <c r="B2064" s="419" t="s">
        <v>3136</v>
      </c>
      <c r="C2064" s="57">
        <f t="shared" si="1965"/>
        <v>0</v>
      </c>
      <c r="D2064" s="478"/>
      <c r="E2064" s="145"/>
      <c r="F2064" s="146"/>
      <c r="G2064" s="280"/>
      <c r="H2064" s="164">
        <f t="shared" si="1966"/>
        <v>0</v>
      </c>
      <c r="I2064" s="58"/>
      <c r="J2064" s="148"/>
      <c r="K2064" s="59"/>
      <c r="L2064" s="110"/>
      <c r="M2064" s="148"/>
      <c r="N2064" s="111"/>
      <c r="O2064" s="175">
        <f t="shared" si="1967"/>
        <v>0</v>
      </c>
      <c r="P2064" s="110"/>
      <c r="Q2064" s="111"/>
      <c r="R2064" s="175">
        <f t="shared" si="1968"/>
        <v>0</v>
      </c>
      <c r="S2064" s="110"/>
      <c r="T2064" s="111"/>
      <c r="U2064" s="175">
        <f t="shared" si="1969"/>
        <v>0</v>
      </c>
      <c r="V2064" s="110"/>
      <c r="W2064" s="111"/>
      <c r="X2064" s="175">
        <f t="shared" si="1970"/>
        <v>0</v>
      </c>
      <c r="Y2064" s="110"/>
      <c r="Z2064" s="282"/>
      <c r="AA2064" s="58"/>
      <c r="AB2064" s="148"/>
      <c r="AC2064" s="111"/>
      <c r="AD2064" s="58"/>
      <c r="AE2064" s="148"/>
      <c r="AF2064" s="59"/>
      <c r="AG2064" s="60"/>
      <c r="AH2064" s="58"/>
      <c r="AI2064" s="59"/>
      <c r="AJ2064" s="60"/>
      <c r="AK2064" s="81"/>
      <c r="AL2064" s="271"/>
      <c r="AM2064" s="271"/>
      <c r="AN2064" s="271"/>
      <c r="AO2064" s="855" t="str">
        <f t="shared" si="1971"/>
        <v/>
      </c>
      <c r="BE2064" s="244"/>
      <c r="BF2064" s="244"/>
      <c r="BG2064" s="244"/>
      <c r="BH2064" s="244"/>
      <c r="CC2064" s="513" t="str">
        <f t="shared" si="1972"/>
        <v/>
      </c>
      <c r="CD2064" s="513" t="str">
        <f t="shared" si="1973"/>
        <v/>
      </c>
      <c r="CE2064" s="513" t="str">
        <f t="shared" si="1974"/>
        <v/>
      </c>
      <c r="CF2064" s="513" t="str">
        <f t="shared" si="1975"/>
        <v/>
      </c>
      <c r="CG2064" s="513" t="str">
        <f t="shared" si="1976"/>
        <v/>
      </c>
      <c r="CH2064" s="513" t="str">
        <f t="shared" si="1977"/>
        <v/>
      </c>
      <c r="CI2064" s="513" t="str">
        <f t="shared" si="1978"/>
        <v/>
      </c>
      <c r="CJ2064" s="513"/>
      <c r="CK2064" s="513" t="str">
        <f t="shared" si="1979"/>
        <v/>
      </c>
      <c r="CL2064" s="513" t="str">
        <f t="shared" si="1980"/>
        <v/>
      </c>
      <c r="CM2064" s="513"/>
      <c r="CN2064" s="244"/>
      <c r="CO2064" s="244"/>
      <c r="CR2064" s="822">
        <f t="shared" si="1981"/>
        <v>0</v>
      </c>
      <c r="CS2064" s="822">
        <f t="shared" si="1982"/>
        <v>0</v>
      </c>
      <c r="CT2064" s="823">
        <f t="shared" si="1983"/>
        <v>0</v>
      </c>
      <c r="CU2064" s="817">
        <f t="shared" si="1984"/>
        <v>0</v>
      </c>
      <c r="CV2064" s="817">
        <f t="shared" si="1985"/>
        <v>0</v>
      </c>
      <c r="CW2064" s="817">
        <f t="shared" si="1986"/>
        <v>0</v>
      </c>
      <c r="CX2064" s="817">
        <f t="shared" si="1987"/>
        <v>0</v>
      </c>
      <c r="CY2064" s="817"/>
      <c r="CZ2064" s="817">
        <f t="shared" si="1988"/>
        <v>0</v>
      </c>
      <c r="DA2064" s="817">
        <f t="shared" si="1989"/>
        <v>0</v>
      </c>
      <c r="DB2064" s="817"/>
      <c r="DC2064" s="244"/>
      <c r="DD2064" s="244"/>
    </row>
    <row r="2065" spans="1:108">
      <c r="A2065" s="388">
        <v>1704056</v>
      </c>
      <c r="B2065" s="419" t="s">
        <v>3137</v>
      </c>
      <c r="C2065" s="57">
        <f t="shared" si="1965"/>
        <v>0</v>
      </c>
      <c r="D2065" s="478"/>
      <c r="E2065" s="145"/>
      <c r="F2065" s="146"/>
      <c r="G2065" s="280"/>
      <c r="H2065" s="164">
        <f t="shared" si="1966"/>
        <v>0</v>
      </c>
      <c r="I2065" s="58"/>
      <c r="J2065" s="148"/>
      <c r="K2065" s="59"/>
      <c r="L2065" s="110"/>
      <c r="M2065" s="148"/>
      <c r="N2065" s="111"/>
      <c r="O2065" s="175">
        <f t="shared" si="1967"/>
        <v>0</v>
      </c>
      <c r="P2065" s="110"/>
      <c r="Q2065" s="111"/>
      <c r="R2065" s="175">
        <f t="shared" si="1968"/>
        <v>0</v>
      </c>
      <c r="S2065" s="110"/>
      <c r="T2065" s="111"/>
      <c r="U2065" s="175">
        <f t="shared" si="1969"/>
        <v>0</v>
      </c>
      <c r="V2065" s="110"/>
      <c r="W2065" s="111"/>
      <c r="X2065" s="175">
        <f t="shared" si="1970"/>
        <v>0</v>
      </c>
      <c r="Y2065" s="110"/>
      <c r="Z2065" s="282"/>
      <c r="AA2065" s="58"/>
      <c r="AB2065" s="148"/>
      <c r="AC2065" s="111"/>
      <c r="AD2065" s="58"/>
      <c r="AE2065" s="148"/>
      <c r="AF2065" s="59"/>
      <c r="AG2065" s="60"/>
      <c r="AH2065" s="58"/>
      <c r="AI2065" s="59"/>
      <c r="AJ2065" s="60"/>
      <c r="AK2065" s="81"/>
      <c r="AL2065" s="271"/>
      <c r="AM2065" s="271"/>
      <c r="AN2065" s="271"/>
      <c r="AO2065" s="855" t="str">
        <f t="shared" si="1971"/>
        <v/>
      </c>
      <c r="BE2065" s="244"/>
      <c r="BF2065" s="244"/>
      <c r="BG2065" s="244"/>
      <c r="BH2065" s="244"/>
      <c r="CC2065" s="513" t="str">
        <f t="shared" si="1972"/>
        <v/>
      </c>
      <c r="CD2065" s="513" t="str">
        <f t="shared" si="1973"/>
        <v/>
      </c>
      <c r="CE2065" s="513" t="str">
        <f t="shared" si="1974"/>
        <v/>
      </c>
      <c r="CF2065" s="513" t="str">
        <f t="shared" si="1975"/>
        <v/>
      </c>
      <c r="CG2065" s="513" t="str">
        <f t="shared" si="1976"/>
        <v/>
      </c>
      <c r="CH2065" s="513" t="str">
        <f t="shared" si="1977"/>
        <v/>
      </c>
      <c r="CI2065" s="513" t="str">
        <f t="shared" si="1978"/>
        <v/>
      </c>
      <c r="CJ2065" s="513"/>
      <c r="CK2065" s="513" t="str">
        <f t="shared" si="1979"/>
        <v/>
      </c>
      <c r="CL2065" s="513" t="str">
        <f t="shared" si="1980"/>
        <v/>
      </c>
      <c r="CM2065" s="513"/>
      <c r="CN2065" s="244"/>
      <c r="CO2065" s="244"/>
      <c r="CR2065" s="822">
        <f t="shared" si="1981"/>
        <v>0</v>
      </c>
      <c r="CS2065" s="822">
        <f t="shared" si="1982"/>
        <v>0</v>
      </c>
      <c r="CT2065" s="823">
        <f t="shared" si="1983"/>
        <v>0</v>
      </c>
      <c r="CU2065" s="817">
        <f t="shared" si="1984"/>
        <v>0</v>
      </c>
      <c r="CV2065" s="817">
        <f t="shared" si="1985"/>
        <v>0</v>
      </c>
      <c r="CW2065" s="817">
        <f t="shared" si="1986"/>
        <v>0</v>
      </c>
      <c r="CX2065" s="817">
        <f t="shared" si="1987"/>
        <v>0</v>
      </c>
      <c r="CY2065" s="817"/>
      <c r="CZ2065" s="817">
        <f t="shared" si="1988"/>
        <v>0</v>
      </c>
      <c r="DA2065" s="817">
        <f t="shared" si="1989"/>
        <v>0</v>
      </c>
      <c r="DB2065" s="817"/>
      <c r="DC2065" s="244"/>
      <c r="DD2065" s="244"/>
    </row>
    <row r="2066" spans="1:108">
      <c r="A2066" s="388">
        <v>1704057</v>
      </c>
      <c r="B2066" s="419" t="s">
        <v>3138</v>
      </c>
      <c r="C2066" s="57">
        <f t="shared" si="1965"/>
        <v>0</v>
      </c>
      <c r="D2066" s="478"/>
      <c r="E2066" s="145"/>
      <c r="F2066" s="146"/>
      <c r="G2066" s="280"/>
      <c r="H2066" s="164">
        <f t="shared" si="1966"/>
        <v>0</v>
      </c>
      <c r="I2066" s="58"/>
      <c r="J2066" s="148"/>
      <c r="K2066" s="59"/>
      <c r="L2066" s="110"/>
      <c r="M2066" s="148"/>
      <c r="N2066" s="111"/>
      <c r="O2066" s="175">
        <f t="shared" si="1967"/>
        <v>0</v>
      </c>
      <c r="P2066" s="110"/>
      <c r="Q2066" s="111"/>
      <c r="R2066" s="175">
        <f t="shared" si="1968"/>
        <v>0</v>
      </c>
      <c r="S2066" s="110"/>
      <c r="T2066" s="111"/>
      <c r="U2066" s="175">
        <f t="shared" si="1969"/>
        <v>0</v>
      </c>
      <c r="V2066" s="110"/>
      <c r="W2066" s="111"/>
      <c r="X2066" s="175">
        <f t="shared" si="1970"/>
        <v>0</v>
      </c>
      <c r="Y2066" s="110"/>
      <c r="Z2066" s="282"/>
      <c r="AA2066" s="58"/>
      <c r="AB2066" s="148"/>
      <c r="AC2066" s="111"/>
      <c r="AD2066" s="58"/>
      <c r="AE2066" s="148"/>
      <c r="AF2066" s="59"/>
      <c r="AG2066" s="60"/>
      <c r="AH2066" s="58"/>
      <c r="AI2066" s="59"/>
      <c r="AJ2066" s="60"/>
      <c r="AK2066" s="81"/>
      <c r="AL2066" s="271"/>
      <c r="AM2066" s="271"/>
      <c r="AN2066" s="271"/>
      <c r="AO2066" s="855" t="str">
        <f t="shared" si="1971"/>
        <v/>
      </c>
      <c r="BE2066" s="244"/>
      <c r="BF2066" s="244"/>
      <c r="BG2066" s="244"/>
      <c r="BH2066" s="244"/>
      <c r="CC2066" s="513" t="str">
        <f t="shared" si="1972"/>
        <v/>
      </c>
      <c r="CD2066" s="513" t="str">
        <f t="shared" si="1973"/>
        <v/>
      </c>
      <c r="CE2066" s="513" t="str">
        <f t="shared" si="1974"/>
        <v/>
      </c>
      <c r="CF2066" s="513" t="str">
        <f t="shared" si="1975"/>
        <v/>
      </c>
      <c r="CG2066" s="513" t="str">
        <f t="shared" si="1976"/>
        <v/>
      </c>
      <c r="CH2066" s="513" t="str">
        <f t="shared" si="1977"/>
        <v/>
      </c>
      <c r="CI2066" s="513" t="str">
        <f t="shared" si="1978"/>
        <v/>
      </c>
      <c r="CJ2066" s="513"/>
      <c r="CK2066" s="513" t="str">
        <f t="shared" si="1979"/>
        <v/>
      </c>
      <c r="CL2066" s="513" t="str">
        <f t="shared" si="1980"/>
        <v/>
      </c>
      <c r="CM2066" s="513"/>
      <c r="CN2066" s="244"/>
      <c r="CO2066" s="244"/>
      <c r="CR2066" s="822">
        <f t="shared" si="1981"/>
        <v>0</v>
      </c>
      <c r="CS2066" s="822">
        <f t="shared" si="1982"/>
        <v>0</v>
      </c>
      <c r="CT2066" s="823">
        <f t="shared" si="1983"/>
        <v>0</v>
      </c>
      <c r="CU2066" s="817">
        <f t="shared" si="1984"/>
        <v>0</v>
      </c>
      <c r="CV2066" s="817">
        <f t="shared" si="1985"/>
        <v>0</v>
      </c>
      <c r="CW2066" s="817">
        <f t="shared" si="1986"/>
        <v>0</v>
      </c>
      <c r="CX2066" s="817">
        <f t="shared" si="1987"/>
        <v>0</v>
      </c>
      <c r="CY2066" s="817"/>
      <c r="CZ2066" s="817">
        <f t="shared" si="1988"/>
        <v>0</v>
      </c>
      <c r="DA2066" s="817">
        <f t="shared" si="1989"/>
        <v>0</v>
      </c>
      <c r="DB2066" s="817"/>
      <c r="DC2066" s="244"/>
      <c r="DD2066" s="244"/>
    </row>
    <row r="2067" spans="1:108">
      <c r="A2067" s="388">
        <v>1704058</v>
      </c>
      <c r="B2067" s="419" t="s">
        <v>3139</v>
      </c>
      <c r="C2067" s="57">
        <f t="shared" si="1965"/>
        <v>0</v>
      </c>
      <c r="D2067" s="478"/>
      <c r="E2067" s="145"/>
      <c r="F2067" s="146"/>
      <c r="G2067" s="280"/>
      <c r="H2067" s="164">
        <f t="shared" si="1966"/>
        <v>0</v>
      </c>
      <c r="I2067" s="58"/>
      <c r="J2067" s="148"/>
      <c r="K2067" s="59"/>
      <c r="L2067" s="110"/>
      <c r="M2067" s="148"/>
      <c r="N2067" s="111"/>
      <c r="O2067" s="175">
        <f t="shared" si="1967"/>
        <v>0</v>
      </c>
      <c r="P2067" s="110"/>
      <c r="Q2067" s="111"/>
      <c r="R2067" s="175">
        <f t="shared" si="1968"/>
        <v>0</v>
      </c>
      <c r="S2067" s="110"/>
      <c r="T2067" s="111"/>
      <c r="U2067" s="175">
        <f t="shared" si="1969"/>
        <v>0</v>
      </c>
      <c r="V2067" s="110"/>
      <c r="W2067" s="111"/>
      <c r="X2067" s="175">
        <f t="shared" si="1970"/>
        <v>0</v>
      </c>
      <c r="Y2067" s="110"/>
      <c r="Z2067" s="282"/>
      <c r="AA2067" s="58"/>
      <c r="AB2067" s="148"/>
      <c r="AC2067" s="111"/>
      <c r="AD2067" s="58"/>
      <c r="AE2067" s="148"/>
      <c r="AF2067" s="59"/>
      <c r="AG2067" s="60"/>
      <c r="AH2067" s="58"/>
      <c r="AI2067" s="59"/>
      <c r="AJ2067" s="60"/>
      <c r="AK2067" s="81"/>
      <c r="AL2067" s="271"/>
      <c r="AM2067" s="271"/>
      <c r="AN2067" s="271"/>
      <c r="AO2067" s="855" t="str">
        <f t="shared" si="1971"/>
        <v/>
      </c>
      <c r="BE2067" s="244"/>
      <c r="BF2067" s="244"/>
      <c r="BG2067" s="244"/>
      <c r="BH2067" s="244"/>
      <c r="CC2067" s="513" t="str">
        <f t="shared" si="1972"/>
        <v/>
      </c>
      <c r="CD2067" s="513" t="str">
        <f t="shared" si="1973"/>
        <v/>
      </c>
      <c r="CE2067" s="513" t="str">
        <f t="shared" si="1974"/>
        <v/>
      </c>
      <c r="CF2067" s="513" t="str">
        <f t="shared" si="1975"/>
        <v/>
      </c>
      <c r="CG2067" s="513" t="str">
        <f t="shared" si="1976"/>
        <v/>
      </c>
      <c r="CH2067" s="513" t="str">
        <f t="shared" si="1977"/>
        <v/>
      </c>
      <c r="CI2067" s="513" t="str">
        <f t="shared" si="1978"/>
        <v/>
      </c>
      <c r="CJ2067" s="513"/>
      <c r="CK2067" s="513" t="str">
        <f t="shared" si="1979"/>
        <v/>
      </c>
      <c r="CL2067" s="513" t="str">
        <f t="shared" si="1980"/>
        <v/>
      </c>
      <c r="CM2067" s="513"/>
      <c r="CN2067" s="244"/>
      <c r="CO2067" s="244"/>
      <c r="CR2067" s="822">
        <f t="shared" si="1981"/>
        <v>0</v>
      </c>
      <c r="CS2067" s="822">
        <f t="shared" si="1982"/>
        <v>0</v>
      </c>
      <c r="CT2067" s="823">
        <f t="shared" si="1983"/>
        <v>0</v>
      </c>
      <c r="CU2067" s="817">
        <f t="shared" si="1984"/>
        <v>0</v>
      </c>
      <c r="CV2067" s="817">
        <f t="shared" si="1985"/>
        <v>0</v>
      </c>
      <c r="CW2067" s="817">
        <f t="shared" si="1986"/>
        <v>0</v>
      </c>
      <c r="CX2067" s="817">
        <f t="shared" si="1987"/>
        <v>0</v>
      </c>
      <c r="CY2067" s="817"/>
      <c r="CZ2067" s="817">
        <f t="shared" si="1988"/>
        <v>0</v>
      </c>
      <c r="DA2067" s="817">
        <f t="shared" si="1989"/>
        <v>0</v>
      </c>
      <c r="DB2067" s="817"/>
      <c r="DC2067" s="244"/>
      <c r="DD2067" s="244"/>
    </row>
    <row r="2068" spans="1:108">
      <c r="A2068" s="388">
        <v>1704059</v>
      </c>
      <c r="B2068" s="419" t="s">
        <v>3140</v>
      </c>
      <c r="C2068" s="57">
        <f t="shared" si="1965"/>
        <v>0</v>
      </c>
      <c r="D2068" s="478"/>
      <c r="E2068" s="145"/>
      <c r="F2068" s="146"/>
      <c r="G2068" s="280"/>
      <c r="H2068" s="164">
        <f t="shared" si="1966"/>
        <v>0</v>
      </c>
      <c r="I2068" s="58"/>
      <c r="J2068" s="148"/>
      <c r="K2068" s="59"/>
      <c r="L2068" s="110"/>
      <c r="M2068" s="148"/>
      <c r="N2068" s="111"/>
      <c r="O2068" s="175">
        <f t="shared" si="1967"/>
        <v>0</v>
      </c>
      <c r="P2068" s="110"/>
      <c r="Q2068" s="111"/>
      <c r="R2068" s="175">
        <f t="shared" si="1968"/>
        <v>0</v>
      </c>
      <c r="S2068" s="110"/>
      <c r="T2068" s="111"/>
      <c r="U2068" s="175">
        <f t="shared" si="1969"/>
        <v>0</v>
      </c>
      <c r="V2068" s="110"/>
      <c r="W2068" s="111"/>
      <c r="X2068" s="175">
        <f t="shared" si="1970"/>
        <v>0</v>
      </c>
      <c r="Y2068" s="110"/>
      <c r="Z2068" s="282"/>
      <c r="AA2068" s="58"/>
      <c r="AB2068" s="148"/>
      <c r="AC2068" s="111"/>
      <c r="AD2068" s="58"/>
      <c r="AE2068" s="148"/>
      <c r="AF2068" s="59"/>
      <c r="AG2068" s="60"/>
      <c r="AH2068" s="58"/>
      <c r="AI2068" s="59"/>
      <c r="AJ2068" s="60"/>
      <c r="AK2068" s="81"/>
      <c r="AL2068" s="271"/>
      <c r="AM2068" s="271"/>
      <c r="AN2068" s="271"/>
      <c r="AO2068" s="855" t="str">
        <f t="shared" si="1971"/>
        <v/>
      </c>
      <c r="BE2068" s="244"/>
      <c r="BF2068" s="244"/>
      <c r="BG2068" s="244"/>
      <c r="BH2068" s="244"/>
      <c r="CC2068" s="513" t="str">
        <f t="shared" si="1972"/>
        <v/>
      </c>
      <c r="CD2068" s="513" t="str">
        <f t="shared" si="1973"/>
        <v/>
      </c>
      <c r="CE2068" s="513" t="str">
        <f t="shared" si="1974"/>
        <v/>
      </c>
      <c r="CF2068" s="513" t="str">
        <f t="shared" si="1975"/>
        <v/>
      </c>
      <c r="CG2068" s="513" t="str">
        <f t="shared" si="1976"/>
        <v/>
      </c>
      <c r="CH2068" s="513" t="str">
        <f t="shared" si="1977"/>
        <v/>
      </c>
      <c r="CI2068" s="513" t="str">
        <f t="shared" si="1978"/>
        <v/>
      </c>
      <c r="CJ2068" s="513"/>
      <c r="CK2068" s="513" t="str">
        <f t="shared" si="1979"/>
        <v/>
      </c>
      <c r="CL2068" s="513" t="str">
        <f t="shared" si="1980"/>
        <v/>
      </c>
      <c r="CM2068" s="513"/>
      <c r="CN2068" s="244"/>
      <c r="CO2068" s="244"/>
      <c r="CR2068" s="822">
        <f t="shared" si="1981"/>
        <v>0</v>
      </c>
      <c r="CS2068" s="822">
        <f t="shared" si="1982"/>
        <v>0</v>
      </c>
      <c r="CT2068" s="823">
        <f t="shared" si="1983"/>
        <v>0</v>
      </c>
      <c r="CU2068" s="817">
        <f t="shared" si="1984"/>
        <v>0</v>
      </c>
      <c r="CV2068" s="817">
        <f t="shared" si="1985"/>
        <v>0</v>
      </c>
      <c r="CW2068" s="817">
        <f t="shared" si="1986"/>
        <v>0</v>
      </c>
      <c r="CX2068" s="817">
        <f t="shared" si="1987"/>
        <v>0</v>
      </c>
      <c r="CY2068" s="817"/>
      <c r="CZ2068" s="817">
        <f t="shared" si="1988"/>
        <v>0</v>
      </c>
      <c r="DA2068" s="817">
        <f t="shared" si="1989"/>
        <v>0</v>
      </c>
      <c r="DB2068" s="817"/>
      <c r="DC2068" s="244"/>
      <c r="DD2068" s="244"/>
    </row>
    <row r="2069" spans="1:108">
      <c r="A2069" s="388">
        <v>1704060</v>
      </c>
      <c r="B2069" s="419" t="s">
        <v>3141</v>
      </c>
      <c r="C2069" s="57">
        <f t="shared" si="1965"/>
        <v>0</v>
      </c>
      <c r="D2069" s="478"/>
      <c r="E2069" s="145"/>
      <c r="F2069" s="146"/>
      <c r="G2069" s="280"/>
      <c r="H2069" s="164">
        <f t="shared" si="1966"/>
        <v>0</v>
      </c>
      <c r="I2069" s="58"/>
      <c r="J2069" s="148"/>
      <c r="K2069" s="59"/>
      <c r="L2069" s="110"/>
      <c r="M2069" s="148"/>
      <c r="N2069" s="111"/>
      <c r="O2069" s="175">
        <f t="shared" si="1967"/>
        <v>0</v>
      </c>
      <c r="P2069" s="110"/>
      <c r="Q2069" s="111"/>
      <c r="R2069" s="175">
        <f t="shared" si="1968"/>
        <v>0</v>
      </c>
      <c r="S2069" s="110"/>
      <c r="T2069" s="111"/>
      <c r="U2069" s="175">
        <f t="shared" si="1969"/>
        <v>0</v>
      </c>
      <c r="V2069" s="110"/>
      <c r="W2069" s="111"/>
      <c r="X2069" s="175">
        <f t="shared" si="1970"/>
        <v>0</v>
      </c>
      <c r="Y2069" s="110"/>
      <c r="Z2069" s="282"/>
      <c r="AA2069" s="58"/>
      <c r="AB2069" s="148"/>
      <c r="AC2069" s="111"/>
      <c r="AD2069" s="58"/>
      <c r="AE2069" s="148"/>
      <c r="AF2069" s="59"/>
      <c r="AG2069" s="60"/>
      <c r="AH2069" s="58"/>
      <c r="AI2069" s="59"/>
      <c r="AJ2069" s="60"/>
      <c r="AK2069" s="81"/>
      <c r="AL2069" s="271"/>
      <c r="AM2069" s="271"/>
      <c r="AN2069" s="271"/>
      <c r="AO2069" s="855" t="str">
        <f t="shared" si="1971"/>
        <v/>
      </c>
      <c r="BE2069" s="244"/>
      <c r="BF2069" s="244"/>
      <c r="BG2069" s="244"/>
      <c r="BH2069" s="244"/>
      <c r="CC2069" s="513" t="str">
        <f t="shared" si="1972"/>
        <v/>
      </c>
      <c r="CD2069" s="513" t="str">
        <f t="shared" si="1973"/>
        <v/>
      </c>
      <c r="CE2069" s="513" t="str">
        <f t="shared" si="1974"/>
        <v/>
      </c>
      <c r="CF2069" s="513" t="str">
        <f t="shared" si="1975"/>
        <v/>
      </c>
      <c r="CG2069" s="513" t="str">
        <f t="shared" si="1976"/>
        <v/>
      </c>
      <c r="CH2069" s="513" t="str">
        <f t="shared" si="1977"/>
        <v/>
      </c>
      <c r="CI2069" s="513" t="str">
        <f t="shared" si="1978"/>
        <v/>
      </c>
      <c r="CJ2069" s="513"/>
      <c r="CK2069" s="513" t="str">
        <f t="shared" si="1979"/>
        <v/>
      </c>
      <c r="CL2069" s="513" t="str">
        <f t="shared" si="1980"/>
        <v/>
      </c>
      <c r="CM2069" s="513"/>
      <c r="CN2069" s="244"/>
      <c r="CO2069" s="244"/>
      <c r="CR2069" s="822">
        <f t="shared" si="1981"/>
        <v>0</v>
      </c>
      <c r="CS2069" s="822">
        <f t="shared" si="1982"/>
        <v>0</v>
      </c>
      <c r="CT2069" s="823">
        <f t="shared" si="1983"/>
        <v>0</v>
      </c>
      <c r="CU2069" s="817">
        <f t="shared" si="1984"/>
        <v>0</v>
      </c>
      <c r="CV2069" s="817">
        <f t="shared" si="1985"/>
        <v>0</v>
      </c>
      <c r="CW2069" s="817">
        <f t="shared" si="1986"/>
        <v>0</v>
      </c>
      <c r="CX2069" s="817">
        <f t="shared" si="1987"/>
        <v>0</v>
      </c>
      <c r="CY2069" s="817"/>
      <c r="CZ2069" s="817">
        <f t="shared" si="1988"/>
        <v>0</v>
      </c>
      <c r="DA2069" s="817">
        <f t="shared" si="1989"/>
        <v>0</v>
      </c>
      <c r="DB2069" s="817"/>
      <c r="DC2069" s="244"/>
      <c r="DD2069" s="244"/>
    </row>
    <row r="2070" spans="1:108">
      <c r="A2070" s="388">
        <v>1704061</v>
      </c>
      <c r="B2070" s="419" t="s">
        <v>3142</v>
      </c>
      <c r="C2070" s="57">
        <f t="shared" si="1965"/>
        <v>0</v>
      </c>
      <c r="D2070" s="478"/>
      <c r="E2070" s="145"/>
      <c r="F2070" s="146"/>
      <c r="G2070" s="280"/>
      <c r="H2070" s="164">
        <f t="shared" si="1966"/>
        <v>0</v>
      </c>
      <c r="I2070" s="58"/>
      <c r="J2070" s="148"/>
      <c r="K2070" s="59"/>
      <c r="L2070" s="110"/>
      <c r="M2070" s="148"/>
      <c r="N2070" s="111"/>
      <c r="O2070" s="175">
        <f t="shared" si="1967"/>
        <v>0</v>
      </c>
      <c r="P2070" s="110"/>
      <c r="Q2070" s="111"/>
      <c r="R2070" s="175">
        <f t="shared" si="1968"/>
        <v>0</v>
      </c>
      <c r="S2070" s="110"/>
      <c r="T2070" s="111"/>
      <c r="U2070" s="175">
        <f t="shared" si="1969"/>
        <v>0</v>
      </c>
      <c r="V2070" s="110"/>
      <c r="W2070" s="111"/>
      <c r="X2070" s="175">
        <f t="shared" si="1970"/>
        <v>0</v>
      </c>
      <c r="Y2070" s="110"/>
      <c r="Z2070" s="282"/>
      <c r="AA2070" s="58"/>
      <c r="AB2070" s="148"/>
      <c r="AC2070" s="111"/>
      <c r="AD2070" s="58"/>
      <c r="AE2070" s="148"/>
      <c r="AF2070" s="59"/>
      <c r="AG2070" s="60"/>
      <c r="AH2070" s="58"/>
      <c r="AI2070" s="59"/>
      <c r="AJ2070" s="60"/>
      <c r="AK2070" s="81"/>
      <c r="AL2070" s="271"/>
      <c r="AM2070" s="271"/>
      <c r="AN2070" s="271"/>
      <c r="AO2070" s="855" t="str">
        <f t="shared" si="1971"/>
        <v/>
      </c>
      <c r="BE2070" s="244"/>
      <c r="BF2070" s="244"/>
      <c r="BG2070" s="244"/>
      <c r="BH2070" s="244"/>
      <c r="CC2070" s="513" t="str">
        <f t="shared" si="1972"/>
        <v/>
      </c>
      <c r="CD2070" s="513" t="str">
        <f t="shared" si="1973"/>
        <v/>
      </c>
      <c r="CE2070" s="513" t="str">
        <f t="shared" si="1974"/>
        <v/>
      </c>
      <c r="CF2070" s="513" t="str">
        <f t="shared" si="1975"/>
        <v/>
      </c>
      <c r="CG2070" s="513" t="str">
        <f t="shared" si="1976"/>
        <v/>
      </c>
      <c r="CH2070" s="513" t="str">
        <f t="shared" si="1977"/>
        <v/>
      </c>
      <c r="CI2070" s="513" t="str">
        <f t="shared" si="1978"/>
        <v/>
      </c>
      <c r="CJ2070" s="513"/>
      <c r="CK2070" s="513" t="str">
        <f t="shared" si="1979"/>
        <v/>
      </c>
      <c r="CL2070" s="513" t="str">
        <f t="shared" si="1980"/>
        <v/>
      </c>
      <c r="CM2070" s="513"/>
      <c r="CN2070" s="244"/>
      <c r="CO2070" s="244"/>
      <c r="CR2070" s="822">
        <f t="shared" si="1981"/>
        <v>0</v>
      </c>
      <c r="CS2070" s="822">
        <f t="shared" si="1982"/>
        <v>0</v>
      </c>
      <c r="CT2070" s="823">
        <f t="shared" si="1983"/>
        <v>0</v>
      </c>
      <c r="CU2070" s="817">
        <f t="shared" si="1984"/>
        <v>0</v>
      </c>
      <c r="CV2070" s="817">
        <f t="shared" si="1985"/>
        <v>0</v>
      </c>
      <c r="CW2070" s="817">
        <f t="shared" si="1986"/>
        <v>0</v>
      </c>
      <c r="CX2070" s="817">
        <f t="shared" si="1987"/>
        <v>0</v>
      </c>
      <c r="CY2070" s="817"/>
      <c r="CZ2070" s="817">
        <f t="shared" si="1988"/>
        <v>0</v>
      </c>
      <c r="DA2070" s="817">
        <f t="shared" si="1989"/>
        <v>0</v>
      </c>
      <c r="DB2070" s="817"/>
      <c r="DC2070" s="244"/>
      <c r="DD2070" s="244"/>
    </row>
    <row r="2071" spans="1:108">
      <c r="A2071" s="388">
        <v>1704062</v>
      </c>
      <c r="B2071" s="419" t="s">
        <v>3143</v>
      </c>
      <c r="C2071" s="57">
        <f t="shared" si="1965"/>
        <v>0</v>
      </c>
      <c r="D2071" s="478"/>
      <c r="E2071" s="145"/>
      <c r="F2071" s="146"/>
      <c r="G2071" s="280"/>
      <c r="H2071" s="164">
        <f t="shared" si="1966"/>
        <v>0</v>
      </c>
      <c r="I2071" s="58"/>
      <c r="J2071" s="148"/>
      <c r="K2071" s="59"/>
      <c r="L2071" s="110"/>
      <c r="M2071" s="148"/>
      <c r="N2071" s="111"/>
      <c r="O2071" s="175">
        <f t="shared" si="1967"/>
        <v>0</v>
      </c>
      <c r="P2071" s="110"/>
      <c r="Q2071" s="111"/>
      <c r="R2071" s="175">
        <f t="shared" si="1968"/>
        <v>0</v>
      </c>
      <c r="S2071" s="110"/>
      <c r="T2071" s="111"/>
      <c r="U2071" s="175">
        <f t="shared" si="1969"/>
        <v>0</v>
      </c>
      <c r="V2071" s="110"/>
      <c r="W2071" s="111"/>
      <c r="X2071" s="175">
        <f t="shared" si="1970"/>
        <v>0</v>
      </c>
      <c r="Y2071" s="110"/>
      <c r="Z2071" s="282"/>
      <c r="AA2071" s="58"/>
      <c r="AB2071" s="148"/>
      <c r="AC2071" s="111"/>
      <c r="AD2071" s="58"/>
      <c r="AE2071" s="148"/>
      <c r="AF2071" s="59"/>
      <c r="AG2071" s="60"/>
      <c r="AH2071" s="58"/>
      <c r="AI2071" s="59"/>
      <c r="AJ2071" s="60"/>
      <c r="AK2071" s="81"/>
      <c r="AL2071" s="271"/>
      <c r="AM2071" s="271"/>
      <c r="AN2071" s="271"/>
      <c r="AO2071" s="855" t="str">
        <f t="shared" si="1971"/>
        <v/>
      </c>
      <c r="BE2071" s="244"/>
      <c r="BF2071" s="244"/>
      <c r="BG2071" s="244"/>
      <c r="BH2071" s="244"/>
      <c r="CC2071" s="513" t="str">
        <f t="shared" si="1972"/>
        <v/>
      </c>
      <c r="CD2071" s="513" t="str">
        <f t="shared" si="1973"/>
        <v/>
      </c>
      <c r="CE2071" s="513" t="str">
        <f t="shared" si="1974"/>
        <v/>
      </c>
      <c r="CF2071" s="513" t="str">
        <f t="shared" si="1975"/>
        <v/>
      </c>
      <c r="CG2071" s="513" t="str">
        <f t="shared" si="1976"/>
        <v/>
      </c>
      <c r="CH2071" s="513" t="str">
        <f t="shared" si="1977"/>
        <v/>
      </c>
      <c r="CI2071" s="513" t="str">
        <f t="shared" si="1978"/>
        <v/>
      </c>
      <c r="CJ2071" s="513"/>
      <c r="CK2071" s="513" t="str">
        <f t="shared" si="1979"/>
        <v/>
      </c>
      <c r="CL2071" s="513" t="str">
        <f t="shared" si="1980"/>
        <v/>
      </c>
      <c r="CM2071" s="513"/>
      <c r="CN2071" s="244"/>
      <c r="CO2071" s="244"/>
      <c r="CR2071" s="822">
        <f t="shared" si="1981"/>
        <v>0</v>
      </c>
      <c r="CS2071" s="822">
        <f t="shared" si="1982"/>
        <v>0</v>
      </c>
      <c r="CT2071" s="823">
        <f t="shared" si="1983"/>
        <v>0</v>
      </c>
      <c r="CU2071" s="817">
        <f t="shared" si="1984"/>
        <v>0</v>
      </c>
      <c r="CV2071" s="817">
        <f t="shared" si="1985"/>
        <v>0</v>
      </c>
      <c r="CW2071" s="817">
        <f t="shared" si="1986"/>
        <v>0</v>
      </c>
      <c r="CX2071" s="817">
        <f t="shared" si="1987"/>
        <v>0</v>
      </c>
      <c r="CY2071" s="817"/>
      <c r="CZ2071" s="817">
        <f t="shared" si="1988"/>
        <v>0</v>
      </c>
      <c r="DA2071" s="817">
        <f t="shared" si="1989"/>
        <v>0</v>
      </c>
      <c r="DB2071" s="817"/>
      <c r="DC2071" s="244"/>
      <c r="DD2071" s="244"/>
    </row>
    <row r="2072" spans="1:108">
      <c r="A2072" s="388">
        <v>1704097</v>
      </c>
      <c r="B2072" s="419" t="s">
        <v>3144</v>
      </c>
      <c r="C2072" s="57">
        <f t="shared" si="1965"/>
        <v>0</v>
      </c>
      <c r="D2072" s="478"/>
      <c r="E2072" s="145"/>
      <c r="F2072" s="146"/>
      <c r="G2072" s="280"/>
      <c r="H2072" s="164">
        <f t="shared" si="1966"/>
        <v>0</v>
      </c>
      <c r="I2072" s="58"/>
      <c r="J2072" s="148"/>
      <c r="K2072" s="59"/>
      <c r="L2072" s="110"/>
      <c r="M2072" s="148"/>
      <c r="N2072" s="111"/>
      <c r="O2072" s="175">
        <f t="shared" si="1967"/>
        <v>0</v>
      </c>
      <c r="P2072" s="110"/>
      <c r="Q2072" s="111"/>
      <c r="R2072" s="175">
        <f t="shared" si="1968"/>
        <v>0</v>
      </c>
      <c r="S2072" s="110"/>
      <c r="T2072" s="111"/>
      <c r="U2072" s="175">
        <f t="shared" si="1969"/>
        <v>0</v>
      </c>
      <c r="V2072" s="110"/>
      <c r="W2072" s="111"/>
      <c r="X2072" s="175">
        <f t="shared" si="1970"/>
        <v>0</v>
      </c>
      <c r="Y2072" s="110"/>
      <c r="Z2072" s="282"/>
      <c r="AA2072" s="58"/>
      <c r="AB2072" s="148"/>
      <c r="AC2072" s="111"/>
      <c r="AD2072" s="58"/>
      <c r="AE2072" s="148"/>
      <c r="AF2072" s="59"/>
      <c r="AG2072" s="60"/>
      <c r="AH2072" s="58"/>
      <c r="AI2072" s="59"/>
      <c r="AJ2072" s="60"/>
      <c r="AK2072" s="81"/>
      <c r="AL2072" s="271"/>
      <c r="AM2072" s="271"/>
      <c r="AN2072" s="271"/>
      <c r="AO2072" s="855" t="str">
        <f t="shared" si="1971"/>
        <v/>
      </c>
      <c r="BE2072" s="244"/>
      <c r="BF2072" s="244"/>
      <c r="BG2072" s="244"/>
      <c r="BH2072" s="244"/>
      <c r="CC2072" s="513" t="str">
        <f t="shared" si="1972"/>
        <v/>
      </c>
      <c r="CD2072" s="513" t="str">
        <f t="shared" si="1973"/>
        <v/>
      </c>
      <c r="CE2072" s="513" t="str">
        <f t="shared" si="1974"/>
        <v/>
      </c>
      <c r="CF2072" s="513" t="str">
        <f t="shared" si="1975"/>
        <v/>
      </c>
      <c r="CG2072" s="513" t="str">
        <f t="shared" si="1976"/>
        <v/>
      </c>
      <c r="CH2072" s="513" t="str">
        <f t="shared" si="1977"/>
        <v/>
      </c>
      <c r="CI2072" s="513" t="str">
        <f t="shared" si="1978"/>
        <v/>
      </c>
      <c r="CJ2072" s="513"/>
      <c r="CK2072" s="513" t="str">
        <f t="shared" si="1979"/>
        <v/>
      </c>
      <c r="CL2072" s="513" t="str">
        <f t="shared" si="1980"/>
        <v/>
      </c>
      <c r="CM2072" s="513"/>
      <c r="CN2072" s="244"/>
      <c r="CO2072" s="244"/>
      <c r="CR2072" s="822">
        <f t="shared" si="1981"/>
        <v>0</v>
      </c>
      <c r="CS2072" s="822">
        <f t="shared" si="1982"/>
        <v>0</v>
      </c>
      <c r="CT2072" s="823">
        <f t="shared" si="1983"/>
        <v>0</v>
      </c>
      <c r="CU2072" s="817">
        <f t="shared" si="1984"/>
        <v>0</v>
      </c>
      <c r="CV2072" s="817">
        <f t="shared" si="1985"/>
        <v>0</v>
      </c>
      <c r="CW2072" s="817">
        <f t="shared" si="1986"/>
        <v>0</v>
      </c>
      <c r="CX2072" s="817">
        <f t="shared" si="1987"/>
        <v>0</v>
      </c>
      <c r="CY2072" s="817"/>
      <c r="CZ2072" s="817">
        <f t="shared" si="1988"/>
        <v>0</v>
      </c>
      <c r="DA2072" s="817">
        <f t="shared" si="1989"/>
        <v>0</v>
      </c>
      <c r="DB2072" s="817"/>
      <c r="DC2072" s="244"/>
      <c r="DD2072" s="244"/>
    </row>
    <row r="2073" spans="1:108">
      <c r="A2073" s="388">
        <v>1704063</v>
      </c>
      <c r="B2073" s="419" t="s">
        <v>3145</v>
      </c>
      <c r="C2073" s="57">
        <f t="shared" si="1965"/>
        <v>0</v>
      </c>
      <c r="D2073" s="478"/>
      <c r="E2073" s="145"/>
      <c r="F2073" s="146"/>
      <c r="G2073" s="280"/>
      <c r="H2073" s="164">
        <f t="shared" si="1966"/>
        <v>0</v>
      </c>
      <c r="I2073" s="58"/>
      <c r="J2073" s="148"/>
      <c r="K2073" s="59"/>
      <c r="L2073" s="110"/>
      <c r="M2073" s="148"/>
      <c r="N2073" s="111"/>
      <c r="O2073" s="175">
        <f t="shared" si="1967"/>
        <v>0</v>
      </c>
      <c r="P2073" s="110"/>
      <c r="Q2073" s="111"/>
      <c r="R2073" s="175">
        <f t="shared" si="1968"/>
        <v>0</v>
      </c>
      <c r="S2073" s="110"/>
      <c r="T2073" s="111"/>
      <c r="U2073" s="175">
        <f t="shared" si="1969"/>
        <v>0</v>
      </c>
      <c r="V2073" s="110"/>
      <c r="W2073" s="111"/>
      <c r="X2073" s="175">
        <f t="shared" si="1970"/>
        <v>0</v>
      </c>
      <c r="Y2073" s="110"/>
      <c r="Z2073" s="282"/>
      <c r="AA2073" s="58"/>
      <c r="AB2073" s="148"/>
      <c r="AC2073" s="111"/>
      <c r="AD2073" s="58"/>
      <c r="AE2073" s="148"/>
      <c r="AF2073" s="59"/>
      <c r="AG2073" s="60"/>
      <c r="AH2073" s="58"/>
      <c r="AI2073" s="59"/>
      <c r="AJ2073" s="60"/>
      <c r="AK2073" s="81"/>
      <c r="AL2073" s="271"/>
      <c r="AM2073" s="271"/>
      <c r="AN2073" s="271"/>
      <c r="AO2073" s="855" t="str">
        <f t="shared" si="1971"/>
        <v/>
      </c>
      <c r="BE2073" s="244"/>
      <c r="BF2073" s="244"/>
      <c r="BG2073" s="244"/>
      <c r="BH2073" s="244"/>
      <c r="CC2073" s="513" t="str">
        <f t="shared" si="1972"/>
        <v/>
      </c>
      <c r="CD2073" s="513" t="str">
        <f t="shared" si="1973"/>
        <v/>
      </c>
      <c r="CE2073" s="513" t="str">
        <f t="shared" si="1974"/>
        <v/>
      </c>
      <c r="CF2073" s="513" t="str">
        <f t="shared" si="1975"/>
        <v/>
      </c>
      <c r="CG2073" s="513" t="str">
        <f t="shared" si="1976"/>
        <v/>
      </c>
      <c r="CH2073" s="513" t="str">
        <f t="shared" si="1977"/>
        <v/>
      </c>
      <c r="CI2073" s="513" t="str">
        <f t="shared" si="1978"/>
        <v/>
      </c>
      <c r="CJ2073" s="513"/>
      <c r="CK2073" s="513" t="str">
        <f t="shared" si="1979"/>
        <v/>
      </c>
      <c r="CL2073" s="513" t="str">
        <f t="shared" si="1980"/>
        <v/>
      </c>
      <c r="CM2073" s="513"/>
      <c r="CN2073" s="244"/>
      <c r="CO2073" s="244"/>
      <c r="CR2073" s="822">
        <f t="shared" si="1981"/>
        <v>0</v>
      </c>
      <c r="CS2073" s="822">
        <f t="shared" si="1982"/>
        <v>0</v>
      </c>
      <c r="CT2073" s="823">
        <f t="shared" si="1983"/>
        <v>0</v>
      </c>
      <c r="CU2073" s="817">
        <f t="shared" si="1984"/>
        <v>0</v>
      </c>
      <c r="CV2073" s="817">
        <f t="shared" si="1985"/>
        <v>0</v>
      </c>
      <c r="CW2073" s="817">
        <f t="shared" si="1986"/>
        <v>0</v>
      </c>
      <c r="CX2073" s="817">
        <f t="shared" si="1987"/>
        <v>0</v>
      </c>
      <c r="CY2073" s="817"/>
      <c r="CZ2073" s="817">
        <f t="shared" si="1988"/>
        <v>0</v>
      </c>
      <c r="DA2073" s="817">
        <f t="shared" si="1989"/>
        <v>0</v>
      </c>
      <c r="DB2073" s="817"/>
      <c r="DC2073" s="244"/>
      <c r="DD2073" s="244"/>
    </row>
    <row r="2074" spans="1:108">
      <c r="A2074" s="388">
        <v>1704076</v>
      </c>
      <c r="B2074" s="419" t="s">
        <v>3146</v>
      </c>
      <c r="C2074" s="57">
        <f>SUM(I2074:N2074)</f>
        <v>0</v>
      </c>
      <c r="D2074" s="478"/>
      <c r="E2074" s="145"/>
      <c r="F2074" s="146"/>
      <c r="G2074" s="280"/>
      <c r="H2074" s="164">
        <f>+I2074+J2074</f>
        <v>0</v>
      </c>
      <c r="I2074" s="58"/>
      <c r="J2074" s="148"/>
      <c r="K2074" s="59"/>
      <c r="L2074" s="110"/>
      <c r="M2074" s="148"/>
      <c r="N2074" s="111"/>
      <c r="O2074" s="175">
        <f>SUM(P2074:Q2074)</f>
        <v>0</v>
      </c>
      <c r="P2074" s="110"/>
      <c r="Q2074" s="111"/>
      <c r="R2074" s="175">
        <f>SUM(S2074:T2074)</f>
        <v>0</v>
      </c>
      <c r="S2074" s="110"/>
      <c r="T2074" s="111"/>
      <c r="U2074" s="175">
        <f>SUM(V2074:W2074)</f>
        <v>0</v>
      </c>
      <c r="V2074" s="110"/>
      <c r="W2074" s="111"/>
      <c r="X2074" s="175">
        <f>SUM(Y2074:Z2074)</f>
        <v>0</v>
      </c>
      <c r="Y2074" s="110"/>
      <c r="Z2074" s="282"/>
      <c r="AA2074" s="58"/>
      <c r="AB2074" s="148"/>
      <c r="AC2074" s="111"/>
      <c r="AD2074" s="58"/>
      <c r="AE2074" s="148"/>
      <c r="AF2074" s="59"/>
      <c r="AG2074" s="60"/>
      <c r="AH2074" s="58"/>
      <c r="AI2074" s="59"/>
      <c r="AJ2074" s="60"/>
      <c r="AK2074" s="81"/>
      <c r="AL2074" s="271"/>
      <c r="AM2074" s="271"/>
      <c r="AN2074" s="271"/>
      <c r="AO2074" s="855" t="str">
        <f t="shared" si="1971"/>
        <v/>
      </c>
      <c r="BE2074" s="244"/>
      <c r="BF2074" s="244"/>
      <c r="BG2074" s="244"/>
      <c r="BH2074" s="244"/>
      <c r="CC2074" s="513" t="str">
        <f t="shared" si="1972"/>
        <v/>
      </c>
      <c r="CD2074" s="513" t="str">
        <f t="shared" si="1973"/>
        <v/>
      </c>
      <c r="CE2074" s="513" t="str">
        <f t="shared" si="1974"/>
        <v/>
      </c>
      <c r="CF2074" s="513" t="str">
        <f t="shared" si="1975"/>
        <v/>
      </c>
      <c r="CG2074" s="513" t="str">
        <f t="shared" si="1976"/>
        <v/>
      </c>
      <c r="CH2074" s="513" t="str">
        <f t="shared" si="1977"/>
        <v/>
      </c>
      <c r="CI2074" s="513" t="str">
        <f t="shared" si="1978"/>
        <v/>
      </c>
      <c r="CJ2074" s="513"/>
      <c r="CK2074" s="513" t="str">
        <f t="shared" si="1979"/>
        <v/>
      </c>
      <c r="CL2074" s="513" t="str">
        <f t="shared" si="1980"/>
        <v/>
      </c>
      <c r="CM2074" s="513"/>
      <c r="CN2074" s="244"/>
      <c r="CO2074" s="244"/>
      <c r="CR2074" s="822">
        <f t="shared" si="1981"/>
        <v>0</v>
      </c>
      <c r="CS2074" s="822">
        <f t="shared" si="1982"/>
        <v>0</v>
      </c>
      <c r="CT2074" s="823">
        <f t="shared" si="1983"/>
        <v>0</v>
      </c>
      <c r="CU2074" s="817">
        <f t="shared" si="1984"/>
        <v>0</v>
      </c>
      <c r="CV2074" s="817">
        <f t="shared" si="1985"/>
        <v>0</v>
      </c>
      <c r="CW2074" s="817">
        <f t="shared" si="1986"/>
        <v>0</v>
      </c>
      <c r="CX2074" s="817">
        <f t="shared" si="1987"/>
        <v>0</v>
      </c>
      <c r="CY2074" s="817"/>
      <c r="CZ2074" s="817">
        <f t="shared" si="1988"/>
        <v>0</v>
      </c>
      <c r="DA2074" s="817">
        <f t="shared" si="1989"/>
        <v>0</v>
      </c>
      <c r="DB2074" s="817"/>
      <c r="DC2074" s="244"/>
      <c r="DD2074" s="244"/>
    </row>
    <row r="2075" spans="1:108">
      <c r="A2075" s="388">
        <v>1704077</v>
      </c>
      <c r="B2075" s="419" t="s">
        <v>3147</v>
      </c>
      <c r="C2075" s="57">
        <f>SUM(I2075:N2075)</f>
        <v>0</v>
      </c>
      <c r="D2075" s="478"/>
      <c r="E2075" s="145"/>
      <c r="F2075" s="146"/>
      <c r="G2075" s="280"/>
      <c r="H2075" s="164">
        <f>+I2075+J2075</f>
        <v>0</v>
      </c>
      <c r="I2075" s="58"/>
      <c r="J2075" s="148"/>
      <c r="K2075" s="59"/>
      <c r="L2075" s="110"/>
      <c r="M2075" s="148"/>
      <c r="N2075" s="111"/>
      <c r="O2075" s="175">
        <f>SUM(P2075:Q2075)</f>
        <v>0</v>
      </c>
      <c r="P2075" s="110"/>
      <c r="Q2075" s="111"/>
      <c r="R2075" s="175">
        <f>SUM(S2075:T2075)</f>
        <v>0</v>
      </c>
      <c r="S2075" s="110"/>
      <c r="T2075" s="111"/>
      <c r="U2075" s="175">
        <f>SUM(V2075:W2075)</f>
        <v>0</v>
      </c>
      <c r="V2075" s="110"/>
      <c r="W2075" s="111"/>
      <c r="X2075" s="175">
        <f>SUM(Y2075:Z2075)</f>
        <v>0</v>
      </c>
      <c r="Y2075" s="110"/>
      <c r="Z2075" s="282"/>
      <c r="AA2075" s="58"/>
      <c r="AB2075" s="148"/>
      <c r="AC2075" s="111"/>
      <c r="AD2075" s="58"/>
      <c r="AE2075" s="148"/>
      <c r="AF2075" s="59"/>
      <c r="AG2075" s="60"/>
      <c r="AH2075" s="58"/>
      <c r="AI2075" s="59"/>
      <c r="AJ2075" s="60"/>
      <c r="AK2075" s="81"/>
      <c r="AL2075" s="271"/>
      <c r="AM2075" s="271"/>
      <c r="AN2075" s="271"/>
      <c r="AO2075" s="855" t="str">
        <f t="shared" si="1971"/>
        <v/>
      </c>
      <c r="BE2075" s="244"/>
      <c r="BF2075" s="244"/>
      <c r="BG2075" s="244"/>
      <c r="BH2075" s="244"/>
      <c r="CC2075" s="513" t="str">
        <f t="shared" si="1972"/>
        <v/>
      </c>
      <c r="CD2075" s="513" t="str">
        <f t="shared" si="1973"/>
        <v/>
      </c>
      <c r="CE2075" s="513" t="str">
        <f t="shared" si="1974"/>
        <v/>
      </c>
      <c r="CF2075" s="513" t="str">
        <f t="shared" si="1975"/>
        <v/>
      </c>
      <c r="CG2075" s="513" t="str">
        <f t="shared" si="1976"/>
        <v/>
      </c>
      <c r="CH2075" s="513" t="str">
        <f t="shared" si="1977"/>
        <v/>
      </c>
      <c r="CI2075" s="513" t="str">
        <f t="shared" si="1978"/>
        <v/>
      </c>
      <c r="CJ2075" s="513"/>
      <c r="CK2075" s="513" t="str">
        <f t="shared" si="1979"/>
        <v/>
      </c>
      <c r="CL2075" s="513" t="str">
        <f t="shared" si="1980"/>
        <v/>
      </c>
      <c r="CM2075" s="513"/>
      <c r="CN2075" s="244"/>
      <c r="CO2075" s="244"/>
      <c r="CR2075" s="822">
        <f t="shared" si="1981"/>
        <v>0</v>
      </c>
      <c r="CS2075" s="822">
        <f t="shared" si="1982"/>
        <v>0</v>
      </c>
      <c r="CT2075" s="823">
        <f t="shared" si="1983"/>
        <v>0</v>
      </c>
      <c r="CU2075" s="817">
        <f t="shared" si="1984"/>
        <v>0</v>
      </c>
      <c r="CV2075" s="817">
        <f t="shared" si="1985"/>
        <v>0</v>
      </c>
      <c r="CW2075" s="817">
        <f t="shared" si="1986"/>
        <v>0</v>
      </c>
      <c r="CX2075" s="817">
        <f t="shared" si="1987"/>
        <v>0</v>
      </c>
      <c r="CY2075" s="817"/>
      <c r="CZ2075" s="817">
        <f t="shared" si="1988"/>
        <v>0</v>
      </c>
      <c r="DA2075" s="817">
        <f t="shared" si="1989"/>
        <v>0</v>
      </c>
      <c r="DB2075" s="817"/>
      <c r="DC2075" s="244"/>
      <c r="DD2075" s="244"/>
    </row>
    <row r="2076" spans="1:108">
      <c r="A2076" s="393">
        <v>1704078</v>
      </c>
      <c r="B2076" s="420" t="s">
        <v>3148</v>
      </c>
      <c r="C2076" s="77">
        <f>SUM(I2076:N2076)</f>
        <v>0</v>
      </c>
      <c r="D2076" s="480"/>
      <c r="E2076" s="152"/>
      <c r="F2076" s="153"/>
      <c r="G2076" s="284"/>
      <c r="H2076" s="322">
        <f>+I2076+J2076</f>
        <v>0</v>
      </c>
      <c r="I2076" s="78"/>
      <c r="J2076" s="155"/>
      <c r="K2076" s="79"/>
      <c r="L2076" s="156"/>
      <c r="M2076" s="155"/>
      <c r="N2076" s="157"/>
      <c r="O2076" s="177">
        <f>SUM(P2076:Q2076)</f>
        <v>0</v>
      </c>
      <c r="P2076" s="156"/>
      <c r="Q2076" s="157"/>
      <c r="R2076" s="177">
        <f>SUM(S2076:T2076)</f>
        <v>0</v>
      </c>
      <c r="S2076" s="156"/>
      <c r="T2076" s="157"/>
      <c r="U2076" s="177">
        <f>SUM(V2076:W2076)</f>
        <v>0</v>
      </c>
      <c r="V2076" s="156"/>
      <c r="W2076" s="157"/>
      <c r="X2076" s="177">
        <f>SUM(Y2076:Z2076)</f>
        <v>0</v>
      </c>
      <c r="Y2076" s="156"/>
      <c r="Z2076" s="302"/>
      <c r="AA2076" s="78"/>
      <c r="AB2076" s="155"/>
      <c r="AC2076" s="157"/>
      <c r="AD2076" s="78"/>
      <c r="AE2076" s="155"/>
      <c r="AF2076" s="79"/>
      <c r="AG2076" s="80"/>
      <c r="AH2076" s="78"/>
      <c r="AI2076" s="79"/>
      <c r="AJ2076" s="80"/>
      <c r="AK2076" s="81"/>
      <c r="AL2076" s="271"/>
      <c r="AM2076" s="271"/>
      <c r="AN2076" s="271"/>
      <c r="AO2076" s="855" t="str">
        <f t="shared" si="1971"/>
        <v/>
      </c>
      <c r="BE2076" s="244"/>
      <c r="BF2076" s="244"/>
      <c r="BG2076" s="244"/>
      <c r="BH2076" s="244"/>
      <c r="CC2076" s="513" t="str">
        <f t="shared" si="1972"/>
        <v/>
      </c>
      <c r="CD2076" s="513" t="str">
        <f t="shared" si="1973"/>
        <v/>
      </c>
      <c r="CE2076" s="513" t="str">
        <f t="shared" si="1974"/>
        <v/>
      </c>
      <c r="CF2076" s="513" t="str">
        <f t="shared" si="1975"/>
        <v/>
      </c>
      <c r="CG2076" s="513" t="str">
        <f t="shared" si="1976"/>
        <v/>
      </c>
      <c r="CH2076" s="513" t="str">
        <f t="shared" si="1977"/>
        <v/>
      </c>
      <c r="CI2076" s="513" t="str">
        <f t="shared" si="1978"/>
        <v/>
      </c>
      <c r="CJ2076" s="513"/>
      <c r="CK2076" s="513" t="str">
        <f t="shared" si="1979"/>
        <v/>
      </c>
      <c r="CL2076" s="513" t="str">
        <f t="shared" si="1980"/>
        <v/>
      </c>
      <c r="CM2076" s="513"/>
      <c r="CN2076" s="244"/>
      <c r="CO2076" s="244"/>
      <c r="CR2076" s="822">
        <f t="shared" si="1981"/>
        <v>0</v>
      </c>
      <c r="CS2076" s="822">
        <f t="shared" si="1982"/>
        <v>0</v>
      </c>
      <c r="CT2076" s="823">
        <f t="shared" si="1983"/>
        <v>0</v>
      </c>
      <c r="CU2076" s="817">
        <f t="shared" si="1984"/>
        <v>0</v>
      </c>
      <c r="CV2076" s="817">
        <f t="shared" si="1985"/>
        <v>0</v>
      </c>
      <c r="CW2076" s="817">
        <f t="shared" si="1986"/>
        <v>0</v>
      </c>
      <c r="CX2076" s="817">
        <f t="shared" si="1987"/>
        <v>0</v>
      </c>
      <c r="CY2076" s="817"/>
      <c r="CZ2076" s="817">
        <f t="shared" si="1988"/>
        <v>0</v>
      </c>
      <c r="DA2076" s="817">
        <f t="shared" si="1989"/>
        <v>0</v>
      </c>
      <c r="DB2076" s="817"/>
      <c r="DC2076" s="244"/>
      <c r="DD2076" s="244"/>
    </row>
    <row r="2077" spans="1:108">
      <c r="A2077" s="878" t="s">
        <v>3149</v>
      </c>
      <c r="B2077" s="879"/>
      <c r="C2077" s="93">
        <f>SUM(C1981:C2076)</f>
        <v>0</v>
      </c>
      <c r="D2077" s="484"/>
      <c r="E2077" s="485"/>
      <c r="F2077" s="486"/>
      <c r="G2077" s="486"/>
      <c r="H2077" s="93">
        <f t="shared" ref="H2077:AN2077" si="1990">SUM(H1981:H2076)</f>
        <v>0</v>
      </c>
      <c r="I2077" s="94">
        <f t="shared" si="1990"/>
        <v>0</v>
      </c>
      <c r="J2077" s="99">
        <f t="shared" si="1990"/>
        <v>0</v>
      </c>
      <c r="K2077" s="95">
        <f t="shared" si="1990"/>
        <v>0</v>
      </c>
      <c r="L2077" s="101">
        <f t="shared" si="1990"/>
        <v>0</v>
      </c>
      <c r="M2077" s="99">
        <f t="shared" si="1990"/>
        <v>0</v>
      </c>
      <c r="N2077" s="100">
        <f t="shared" si="1990"/>
        <v>0</v>
      </c>
      <c r="O2077" s="126">
        <f t="shared" si="1990"/>
        <v>0</v>
      </c>
      <c r="P2077" s="101">
        <f t="shared" si="1990"/>
        <v>0</v>
      </c>
      <c r="Q2077" s="100">
        <f t="shared" si="1990"/>
        <v>0</v>
      </c>
      <c r="R2077" s="126">
        <f t="shared" si="1990"/>
        <v>0</v>
      </c>
      <c r="S2077" s="101">
        <f t="shared" si="1990"/>
        <v>0</v>
      </c>
      <c r="T2077" s="100">
        <f t="shared" si="1990"/>
        <v>0</v>
      </c>
      <c r="U2077" s="126">
        <f t="shared" si="1990"/>
        <v>0</v>
      </c>
      <c r="V2077" s="101">
        <f t="shared" si="1990"/>
        <v>0</v>
      </c>
      <c r="W2077" s="100">
        <f t="shared" si="1990"/>
        <v>0</v>
      </c>
      <c r="X2077" s="126">
        <f t="shared" si="1990"/>
        <v>0</v>
      </c>
      <c r="Y2077" s="101">
        <f t="shared" si="1990"/>
        <v>0</v>
      </c>
      <c r="Z2077" s="323">
        <f t="shared" si="1990"/>
        <v>0</v>
      </c>
      <c r="AA2077" s="94">
        <f t="shared" si="1990"/>
        <v>0</v>
      </c>
      <c r="AB2077" s="99">
        <f t="shared" si="1990"/>
        <v>0</v>
      </c>
      <c r="AC2077" s="100">
        <f t="shared" si="1990"/>
        <v>0</v>
      </c>
      <c r="AD2077" s="94">
        <f t="shared" si="1990"/>
        <v>0</v>
      </c>
      <c r="AE2077" s="99">
        <f t="shared" si="1990"/>
        <v>0</v>
      </c>
      <c r="AF2077" s="95">
        <f t="shared" si="1990"/>
        <v>0</v>
      </c>
      <c r="AG2077" s="93">
        <f t="shared" si="1990"/>
        <v>0</v>
      </c>
      <c r="AH2077" s="94">
        <f t="shared" si="1990"/>
        <v>0</v>
      </c>
      <c r="AI2077" s="95">
        <f t="shared" si="1990"/>
        <v>0</v>
      </c>
      <c r="AJ2077" s="93">
        <f t="shared" si="1990"/>
        <v>0</v>
      </c>
      <c r="AK2077" s="94">
        <f t="shared" ref="AK2077:AM2077" si="1991">SUM(AK1981:AK2076)</f>
        <v>0</v>
      </c>
      <c r="AL2077" s="100">
        <f t="shared" si="1991"/>
        <v>0</v>
      </c>
      <c r="AM2077" s="100">
        <f t="shared" si="1991"/>
        <v>0</v>
      </c>
      <c r="AN2077" s="100">
        <f t="shared" si="1990"/>
        <v>0</v>
      </c>
      <c r="AO2077" s="854"/>
      <c r="BE2077" s="256"/>
      <c r="BF2077" s="256"/>
      <c r="BG2077" s="256"/>
      <c r="BH2077" s="256"/>
      <c r="CC2077" s="818"/>
      <c r="CD2077" s="818"/>
      <c r="CE2077" s="818"/>
      <c r="CF2077" s="818"/>
      <c r="CG2077" s="818"/>
      <c r="CH2077" s="818"/>
      <c r="CI2077" s="818"/>
      <c r="CJ2077" s="818"/>
      <c r="CK2077" s="818"/>
      <c r="CL2077" s="818"/>
      <c r="CM2077" s="818"/>
      <c r="CN2077" s="256"/>
      <c r="CO2077" s="256"/>
      <c r="CR2077" s="824"/>
      <c r="CS2077" s="824"/>
      <c r="CT2077" s="824"/>
      <c r="CU2077" s="818"/>
      <c r="CV2077" s="818"/>
      <c r="CW2077" s="818"/>
      <c r="CX2077" s="818"/>
      <c r="CY2077" s="818"/>
      <c r="CZ2077" s="818"/>
      <c r="DA2077" s="818"/>
      <c r="DB2077" s="818"/>
      <c r="DC2077" s="256"/>
      <c r="DD2077" s="256"/>
    </row>
    <row r="2078" spans="1:108">
      <c r="A2078" s="900" t="s">
        <v>3150</v>
      </c>
      <c r="B2078" s="901"/>
      <c r="C2078" s="875"/>
      <c r="D2078" s="876"/>
      <c r="E2078" s="876"/>
      <c r="F2078" s="876"/>
      <c r="G2078" s="876"/>
      <c r="H2078" s="876"/>
      <c r="I2078" s="876"/>
      <c r="J2078" s="876"/>
      <c r="K2078" s="876"/>
      <c r="L2078" s="876"/>
      <c r="M2078" s="876"/>
      <c r="N2078" s="876"/>
      <c r="O2078" s="876"/>
      <c r="P2078" s="876"/>
      <c r="Q2078" s="876"/>
      <c r="R2078" s="876"/>
      <c r="S2078" s="876"/>
      <c r="T2078" s="876"/>
      <c r="U2078" s="876"/>
      <c r="V2078" s="876"/>
      <c r="W2078" s="876"/>
      <c r="X2078" s="876"/>
      <c r="Y2078" s="876"/>
      <c r="Z2078" s="876"/>
      <c r="AA2078" s="876"/>
      <c r="AB2078" s="876"/>
      <c r="AC2078" s="876"/>
      <c r="AD2078" s="876"/>
      <c r="AE2078" s="876"/>
      <c r="AF2078" s="876"/>
      <c r="AG2078" s="876"/>
      <c r="AH2078" s="876"/>
      <c r="AI2078" s="876"/>
      <c r="AJ2078" s="876"/>
      <c r="AK2078" s="876"/>
      <c r="AL2078" s="876"/>
      <c r="AM2078" s="876"/>
      <c r="AN2078" s="876"/>
      <c r="AO2078" s="854"/>
      <c r="BE2078" s="256"/>
      <c r="BF2078" s="256"/>
      <c r="BG2078" s="256"/>
      <c r="BH2078" s="256"/>
      <c r="CC2078" s="818"/>
      <c r="CD2078" s="818"/>
      <c r="CE2078" s="818"/>
      <c r="CF2078" s="818"/>
      <c r="CG2078" s="818"/>
      <c r="CH2078" s="818"/>
      <c r="CI2078" s="818"/>
      <c r="CJ2078" s="818"/>
      <c r="CK2078" s="818"/>
      <c r="CL2078" s="818"/>
      <c r="CM2078" s="818"/>
      <c r="CN2078" s="256"/>
      <c r="CO2078" s="256"/>
      <c r="CR2078" s="824"/>
      <c r="CS2078" s="824"/>
      <c r="CT2078" s="824"/>
      <c r="CU2078" s="818"/>
      <c r="CV2078" s="818"/>
      <c r="CW2078" s="818"/>
      <c r="CX2078" s="818"/>
      <c r="CY2078" s="818"/>
      <c r="CZ2078" s="818"/>
      <c r="DA2078" s="818"/>
      <c r="DB2078" s="818"/>
      <c r="DC2078" s="256"/>
      <c r="DD2078" s="256"/>
    </row>
    <row r="2079" spans="1:108">
      <c r="A2079" s="386">
        <v>1707001</v>
      </c>
      <c r="B2079" s="418" t="s">
        <v>3151</v>
      </c>
      <c r="C2079" s="42">
        <f>SUM(D2079+G2079)</f>
        <v>0</v>
      </c>
      <c r="D2079" s="369">
        <f>SUM(E2079:F2079)</f>
        <v>0</v>
      </c>
      <c r="E2079" s="43"/>
      <c r="F2079" s="44"/>
      <c r="G2079" s="45"/>
      <c r="H2079" s="334"/>
      <c r="I2079" s="335"/>
      <c r="J2079" s="335"/>
      <c r="K2079" s="335"/>
      <c r="L2079" s="335"/>
      <c r="M2079" s="335"/>
      <c r="N2079" s="335"/>
      <c r="O2079" s="335"/>
      <c r="P2079" s="335"/>
      <c r="Q2079" s="335"/>
      <c r="R2079" s="335"/>
      <c r="S2079" s="335"/>
      <c r="T2079" s="335"/>
      <c r="U2079" s="335"/>
      <c r="V2079" s="335"/>
      <c r="W2079" s="335"/>
      <c r="X2079" s="335"/>
      <c r="Y2079" s="335"/>
      <c r="Z2079" s="336"/>
      <c r="AA2079" s="43"/>
      <c r="AB2079" s="143"/>
      <c r="AC2079" s="44"/>
      <c r="AD2079" s="104"/>
      <c r="AE2079" s="143"/>
      <c r="AF2079" s="105"/>
      <c r="AG2079" s="144"/>
      <c r="AH2079" s="104"/>
      <c r="AI2079" s="105"/>
      <c r="AJ2079" s="144"/>
      <c r="AK2079" s="109"/>
      <c r="AL2079" s="270"/>
      <c r="AM2079" s="270"/>
      <c r="AN2079" s="270"/>
      <c r="AO2079" s="855" t="str">
        <f t="shared" ref="AO2079:AO2118" si="1992">CC2079&amp;CD2079&amp;CE2079&amp;CF2079&amp;CG2079&amp;CH2079&amp;CI2079&amp;CJ2079&amp;CK2079&amp;CL2079&amp;CM2079&amp;CN2079&amp;CO2079</f>
        <v/>
      </c>
      <c r="BE2079" s="244"/>
      <c r="BF2079" s="244"/>
      <c r="BG2079" s="244"/>
      <c r="BH2079" s="244"/>
      <c r="CC2079" s="513" t="str">
        <f t="shared" ref="CC2079:CC2118" si="1993">IF(AND($C2079&gt;0,AA2079="")," * No olvide digitar la variable "&amp;$AA$8&amp;""&amp;": Atención Cerrada. Digite Cero si no tiene.","")</f>
        <v/>
      </c>
      <c r="CD2079" s="513" t="str">
        <f t="shared" ref="CD2079:CD2118" si="1994">IF(AND($C2079&gt;0,AB2079="")," * No olvide digitar la variable "&amp;$AA$8&amp;""&amp;": Atención Abierta. Digite Cero si no tiene.","")</f>
        <v/>
      </c>
      <c r="CE2079" s="513" t="str">
        <f t="shared" ref="CE2079:CE2118" si="1995">IF(AND($C2079&gt;0,AC2079="")," * No olvide digitar la variable "&amp;$AA$8&amp;""&amp;": Emergencia. Digite Cero si no tiene.","")</f>
        <v/>
      </c>
      <c r="CF2079" s="513" t="str">
        <f t="shared" ref="CF2079:CF2118" si="1996">IF(AND(C2079&lt;AA2079+AB2079+AC2079)," * La Suma de la variable "&amp;$AA$8&amp;""&amp;" no puede ser mayor al Total.","")</f>
        <v/>
      </c>
      <c r="CG2079" s="513" t="str">
        <f t="shared" ref="CG2079:CG2118" si="1997">IF(AND($C2079&gt;0,AD2079="")," * No olvide digitar la variable "&amp;$AD$8&amp;""&amp;": Honorarios. Digite Cero si no tiene.","")</f>
        <v/>
      </c>
      <c r="CH2079" s="513" t="str">
        <f t="shared" ref="CH2079:CH2118" si="1998">IF(AND($C2079&gt;0,AE2079="")," * No olvide digitar la variable "&amp;$AD$8&amp;""&amp;": Convenios. Digite Cero si no tiene.","")</f>
        <v/>
      </c>
      <c r="CI2079" s="513" t="str">
        <f t="shared" ref="CI2079:CI2118" si="1999">IF(AND($C2079&gt;0,AF2079="")," * No olvide digitar la variable "&amp;$AD$8&amp;""&amp;": Consultores de llamada. Digite Cero si no tiene.","")</f>
        <v/>
      </c>
      <c r="CJ2079" s="513"/>
      <c r="CK2079" s="513" t="str">
        <f t="shared" ref="CK2079:CK2118" si="2000">IF(AND($C2079&gt;0,AH2079="")," * No olvide digitar la variable "&amp;$AH$8&amp;""&amp;" Al Sistema. Digite Cero si no tiene.","")</f>
        <v/>
      </c>
      <c r="CL2079" s="513" t="str">
        <f t="shared" ref="CL2079:CL2118" si="2001">IF(AND($C2079&gt;0,AI2079="")," * No olvide digitar la variable "&amp;$AH$8&amp;""&amp;" al Extrasistema. Digite Cero si no tiene.","")</f>
        <v/>
      </c>
      <c r="CM2079" s="513"/>
      <c r="CN2079" s="244"/>
      <c r="CO2079" s="244"/>
      <c r="CR2079" s="822">
        <f t="shared" ref="CR2079:CR2118" si="2002">IF(AND($C2079&gt;0,AA2079=""),1,0)</f>
        <v>0</v>
      </c>
      <c r="CS2079" s="822">
        <f t="shared" ref="CS2079:CS2118" si="2003">IF(AND($C2079&gt;0,AB2079=""),1,0)</f>
        <v>0</v>
      </c>
      <c r="CT2079" s="823">
        <f t="shared" ref="CT2079:CT2118" si="2004">IF(AND($C2079&gt;0,AC2079=""),1,0)</f>
        <v>0</v>
      </c>
      <c r="CU2079" s="817">
        <f t="shared" ref="CU2079:CU2118" si="2005">IF(AND(C2079&lt;AA2079+AB2079+AC2079),1,0)</f>
        <v>0</v>
      </c>
      <c r="CV2079" s="817">
        <f t="shared" ref="CV2079:CV2118" si="2006">IF(AND($C2079&gt;0,AD2079=""),1,0)</f>
        <v>0</v>
      </c>
      <c r="CW2079" s="817">
        <f t="shared" ref="CW2079:CW2118" si="2007">IF(AND($C2079&gt;0,AE2079=""),1,0)</f>
        <v>0</v>
      </c>
      <c r="CX2079" s="817">
        <f t="shared" ref="CX2079:CX2118" si="2008">IF(AND($C2079&gt;0,AF2079=""),1,0)</f>
        <v>0</v>
      </c>
      <c r="CY2079" s="817"/>
      <c r="CZ2079" s="817">
        <f t="shared" ref="CZ2079:CZ2118" si="2009">IF(AND($C2079&gt;0,AH2079=""),1,0)</f>
        <v>0</v>
      </c>
      <c r="DA2079" s="817">
        <f t="shared" ref="DA2079:DA2118" si="2010">IF(AND($C2079&gt;0,AI2079=""),1,0)</f>
        <v>0</v>
      </c>
      <c r="DB2079" s="817"/>
      <c r="DC2079" s="244"/>
      <c r="DD2079" s="244"/>
    </row>
    <row r="2080" spans="1:108">
      <c r="A2080" s="388">
        <v>1707002</v>
      </c>
      <c r="B2080" s="419" t="s">
        <v>3152</v>
      </c>
      <c r="C2080" s="57">
        <f t="shared" ref="C2080:C2116" si="2011">SUM(D2080+G2080)</f>
        <v>0</v>
      </c>
      <c r="D2080" s="372">
        <f t="shared" ref="D2080:D2116" si="2012">SUM(E2080:F2080)</f>
        <v>0</v>
      </c>
      <c r="E2080" s="58"/>
      <c r="F2080" s="59"/>
      <c r="G2080" s="60"/>
      <c r="H2080" s="337"/>
      <c r="I2080" s="338"/>
      <c r="J2080" s="338"/>
      <c r="K2080" s="338"/>
      <c r="L2080" s="338"/>
      <c r="M2080" s="338"/>
      <c r="N2080" s="338"/>
      <c r="O2080" s="338"/>
      <c r="P2080" s="338"/>
      <c r="Q2080" s="338"/>
      <c r="R2080" s="338"/>
      <c r="S2080" s="338"/>
      <c r="T2080" s="338"/>
      <c r="U2080" s="338"/>
      <c r="V2080" s="338"/>
      <c r="W2080" s="338"/>
      <c r="X2080" s="338"/>
      <c r="Y2080" s="338"/>
      <c r="Z2080" s="339"/>
      <c r="AA2080" s="58"/>
      <c r="AB2080" s="148"/>
      <c r="AC2080" s="59"/>
      <c r="AD2080" s="110"/>
      <c r="AE2080" s="148"/>
      <c r="AF2080" s="111"/>
      <c r="AG2080" s="149"/>
      <c r="AH2080" s="110"/>
      <c r="AI2080" s="111"/>
      <c r="AJ2080" s="149"/>
      <c r="AK2080" s="75"/>
      <c r="AL2080" s="271"/>
      <c r="AM2080" s="271"/>
      <c r="AN2080" s="271"/>
      <c r="AO2080" s="855" t="str">
        <f t="shared" si="1992"/>
        <v/>
      </c>
      <c r="BE2080" s="244"/>
      <c r="BF2080" s="244"/>
      <c r="BG2080" s="244"/>
      <c r="BH2080" s="244"/>
      <c r="CC2080" s="513" t="str">
        <f t="shared" si="1993"/>
        <v/>
      </c>
      <c r="CD2080" s="513" t="str">
        <f t="shared" si="1994"/>
        <v/>
      </c>
      <c r="CE2080" s="513" t="str">
        <f t="shared" si="1995"/>
        <v/>
      </c>
      <c r="CF2080" s="513" t="str">
        <f t="shared" si="1996"/>
        <v/>
      </c>
      <c r="CG2080" s="513" t="str">
        <f t="shared" si="1997"/>
        <v/>
      </c>
      <c r="CH2080" s="513" t="str">
        <f t="shared" si="1998"/>
        <v/>
      </c>
      <c r="CI2080" s="513" t="str">
        <f t="shared" si="1999"/>
        <v/>
      </c>
      <c r="CJ2080" s="513"/>
      <c r="CK2080" s="513" t="str">
        <f t="shared" si="2000"/>
        <v/>
      </c>
      <c r="CL2080" s="513" t="str">
        <f t="shared" si="2001"/>
        <v/>
      </c>
      <c r="CM2080" s="513"/>
      <c r="CN2080" s="244"/>
      <c r="CO2080" s="244"/>
      <c r="CR2080" s="822">
        <f t="shared" si="2002"/>
        <v>0</v>
      </c>
      <c r="CS2080" s="822">
        <f t="shared" si="2003"/>
        <v>0</v>
      </c>
      <c r="CT2080" s="823">
        <f t="shared" si="2004"/>
        <v>0</v>
      </c>
      <c r="CU2080" s="817">
        <f t="shared" si="2005"/>
        <v>0</v>
      </c>
      <c r="CV2080" s="817">
        <f t="shared" si="2006"/>
        <v>0</v>
      </c>
      <c r="CW2080" s="817">
        <f t="shared" si="2007"/>
        <v>0</v>
      </c>
      <c r="CX2080" s="817">
        <f t="shared" si="2008"/>
        <v>0</v>
      </c>
      <c r="CY2080" s="817"/>
      <c r="CZ2080" s="817">
        <f t="shared" si="2009"/>
        <v>0</v>
      </c>
      <c r="DA2080" s="817">
        <f t="shared" si="2010"/>
        <v>0</v>
      </c>
      <c r="DB2080" s="817"/>
      <c r="DC2080" s="244"/>
      <c r="DD2080" s="244"/>
    </row>
    <row r="2081" spans="1:108">
      <c r="A2081" s="388">
        <v>1707003</v>
      </c>
      <c r="B2081" s="419" t="s">
        <v>3153</v>
      </c>
      <c r="C2081" s="57">
        <f t="shared" si="2011"/>
        <v>0</v>
      </c>
      <c r="D2081" s="372">
        <f t="shared" si="2012"/>
        <v>0</v>
      </c>
      <c r="E2081" s="58"/>
      <c r="F2081" s="59"/>
      <c r="G2081" s="60"/>
      <c r="H2081" s="337"/>
      <c r="I2081" s="338"/>
      <c r="J2081" s="338"/>
      <c r="K2081" s="338"/>
      <c r="L2081" s="338"/>
      <c r="M2081" s="338"/>
      <c r="N2081" s="338"/>
      <c r="O2081" s="338"/>
      <c r="P2081" s="338"/>
      <c r="Q2081" s="338"/>
      <c r="R2081" s="338"/>
      <c r="S2081" s="338"/>
      <c r="T2081" s="338"/>
      <c r="U2081" s="338"/>
      <c r="V2081" s="338"/>
      <c r="W2081" s="338"/>
      <c r="X2081" s="338"/>
      <c r="Y2081" s="338"/>
      <c r="Z2081" s="339"/>
      <c r="AA2081" s="58"/>
      <c r="AB2081" s="148"/>
      <c r="AC2081" s="59"/>
      <c r="AD2081" s="110"/>
      <c r="AE2081" s="148"/>
      <c r="AF2081" s="111"/>
      <c r="AG2081" s="149"/>
      <c r="AH2081" s="110"/>
      <c r="AI2081" s="111"/>
      <c r="AJ2081" s="149"/>
      <c r="AK2081" s="75"/>
      <c r="AL2081" s="271"/>
      <c r="AM2081" s="271"/>
      <c r="AN2081" s="271"/>
      <c r="AO2081" s="855" t="str">
        <f t="shared" si="1992"/>
        <v/>
      </c>
      <c r="BE2081" s="244"/>
      <c r="BF2081" s="244"/>
      <c r="BG2081" s="244"/>
      <c r="BH2081" s="244"/>
      <c r="CC2081" s="513" t="str">
        <f t="shared" si="1993"/>
        <v/>
      </c>
      <c r="CD2081" s="513" t="str">
        <f t="shared" si="1994"/>
        <v/>
      </c>
      <c r="CE2081" s="513" t="str">
        <f t="shared" si="1995"/>
        <v/>
      </c>
      <c r="CF2081" s="513" t="str">
        <f t="shared" si="1996"/>
        <v/>
      </c>
      <c r="CG2081" s="513" t="str">
        <f t="shared" si="1997"/>
        <v/>
      </c>
      <c r="CH2081" s="513" t="str">
        <f t="shared" si="1998"/>
        <v/>
      </c>
      <c r="CI2081" s="513" t="str">
        <f t="shared" si="1999"/>
        <v/>
      </c>
      <c r="CJ2081" s="513"/>
      <c r="CK2081" s="513" t="str">
        <f t="shared" si="2000"/>
        <v/>
      </c>
      <c r="CL2081" s="513" t="str">
        <f t="shared" si="2001"/>
        <v/>
      </c>
      <c r="CM2081" s="513"/>
      <c r="CN2081" s="244"/>
      <c r="CO2081" s="244"/>
      <c r="CR2081" s="822">
        <f t="shared" si="2002"/>
        <v>0</v>
      </c>
      <c r="CS2081" s="822">
        <f t="shared" si="2003"/>
        <v>0</v>
      </c>
      <c r="CT2081" s="823">
        <f t="shared" si="2004"/>
        <v>0</v>
      </c>
      <c r="CU2081" s="817">
        <f t="shared" si="2005"/>
        <v>0</v>
      </c>
      <c r="CV2081" s="817">
        <f t="shared" si="2006"/>
        <v>0</v>
      </c>
      <c r="CW2081" s="817">
        <f t="shared" si="2007"/>
        <v>0</v>
      </c>
      <c r="CX2081" s="817">
        <f t="shared" si="2008"/>
        <v>0</v>
      </c>
      <c r="CY2081" s="817"/>
      <c r="CZ2081" s="817">
        <f t="shared" si="2009"/>
        <v>0</v>
      </c>
      <c r="DA2081" s="817">
        <f t="shared" si="2010"/>
        <v>0</v>
      </c>
      <c r="DB2081" s="817"/>
      <c r="DC2081" s="244"/>
      <c r="DD2081" s="244"/>
    </row>
    <row r="2082" spans="1:108">
      <c r="A2082" s="388">
        <v>1707004</v>
      </c>
      <c r="B2082" s="419" t="s">
        <v>3154</v>
      </c>
      <c r="C2082" s="57">
        <f t="shared" si="2011"/>
        <v>0</v>
      </c>
      <c r="D2082" s="372">
        <f t="shared" si="2012"/>
        <v>0</v>
      </c>
      <c r="E2082" s="58"/>
      <c r="F2082" s="59"/>
      <c r="G2082" s="60"/>
      <c r="H2082" s="337"/>
      <c r="I2082" s="338"/>
      <c r="J2082" s="338"/>
      <c r="K2082" s="338"/>
      <c r="L2082" s="338"/>
      <c r="M2082" s="338"/>
      <c r="N2082" s="338"/>
      <c r="O2082" s="338"/>
      <c r="P2082" s="338"/>
      <c r="Q2082" s="338"/>
      <c r="R2082" s="338"/>
      <c r="S2082" s="338"/>
      <c r="T2082" s="338"/>
      <c r="U2082" s="338"/>
      <c r="V2082" s="338"/>
      <c r="W2082" s="338"/>
      <c r="X2082" s="338"/>
      <c r="Y2082" s="338"/>
      <c r="Z2082" s="339"/>
      <c r="AA2082" s="58"/>
      <c r="AB2082" s="148"/>
      <c r="AC2082" s="59"/>
      <c r="AD2082" s="110"/>
      <c r="AE2082" s="148"/>
      <c r="AF2082" s="111"/>
      <c r="AG2082" s="149"/>
      <c r="AH2082" s="110"/>
      <c r="AI2082" s="111"/>
      <c r="AJ2082" s="149"/>
      <c r="AK2082" s="75"/>
      <c r="AL2082" s="271"/>
      <c r="AM2082" s="271"/>
      <c r="AN2082" s="271"/>
      <c r="AO2082" s="855" t="str">
        <f t="shared" si="1992"/>
        <v/>
      </c>
      <c r="BE2082" s="244"/>
      <c r="BF2082" s="244"/>
      <c r="BG2082" s="244"/>
      <c r="BH2082" s="244"/>
      <c r="CC2082" s="513" t="str">
        <f t="shared" si="1993"/>
        <v/>
      </c>
      <c r="CD2082" s="513" t="str">
        <f t="shared" si="1994"/>
        <v/>
      </c>
      <c r="CE2082" s="513" t="str">
        <f t="shared" si="1995"/>
        <v/>
      </c>
      <c r="CF2082" s="513" t="str">
        <f t="shared" si="1996"/>
        <v/>
      </c>
      <c r="CG2082" s="513" t="str">
        <f t="shared" si="1997"/>
        <v/>
      </c>
      <c r="CH2082" s="513" t="str">
        <f t="shared" si="1998"/>
        <v/>
      </c>
      <c r="CI2082" s="513" t="str">
        <f t="shared" si="1999"/>
        <v/>
      </c>
      <c r="CJ2082" s="513"/>
      <c r="CK2082" s="513" t="str">
        <f t="shared" si="2000"/>
        <v/>
      </c>
      <c r="CL2082" s="513" t="str">
        <f t="shared" si="2001"/>
        <v/>
      </c>
      <c r="CM2082" s="513"/>
      <c r="CN2082" s="244"/>
      <c r="CO2082" s="244"/>
      <c r="CR2082" s="822">
        <f t="shared" si="2002"/>
        <v>0</v>
      </c>
      <c r="CS2082" s="822">
        <f t="shared" si="2003"/>
        <v>0</v>
      </c>
      <c r="CT2082" s="823">
        <f t="shared" si="2004"/>
        <v>0</v>
      </c>
      <c r="CU2082" s="817">
        <f t="shared" si="2005"/>
        <v>0</v>
      </c>
      <c r="CV2082" s="817">
        <f t="shared" si="2006"/>
        <v>0</v>
      </c>
      <c r="CW2082" s="817">
        <f t="shared" si="2007"/>
        <v>0</v>
      </c>
      <c r="CX2082" s="817">
        <f t="shared" si="2008"/>
        <v>0</v>
      </c>
      <c r="CY2082" s="817"/>
      <c r="CZ2082" s="817">
        <f t="shared" si="2009"/>
        <v>0</v>
      </c>
      <c r="DA2082" s="817">
        <f t="shared" si="2010"/>
        <v>0</v>
      </c>
      <c r="DB2082" s="817"/>
      <c r="DC2082" s="244"/>
      <c r="DD2082" s="244"/>
    </row>
    <row r="2083" spans="1:108" ht="21">
      <c r="A2083" s="388">
        <v>1707005</v>
      </c>
      <c r="B2083" s="419" t="s">
        <v>3155</v>
      </c>
      <c r="C2083" s="57">
        <f t="shared" si="2011"/>
        <v>0</v>
      </c>
      <c r="D2083" s="372">
        <f t="shared" si="2012"/>
        <v>0</v>
      </c>
      <c r="E2083" s="58"/>
      <c r="F2083" s="59"/>
      <c r="G2083" s="60"/>
      <c r="H2083" s="337"/>
      <c r="I2083" s="338"/>
      <c r="J2083" s="338"/>
      <c r="K2083" s="338"/>
      <c r="L2083" s="338"/>
      <c r="M2083" s="338"/>
      <c r="N2083" s="338"/>
      <c r="O2083" s="338"/>
      <c r="P2083" s="338"/>
      <c r="Q2083" s="338"/>
      <c r="R2083" s="338"/>
      <c r="S2083" s="338"/>
      <c r="T2083" s="338"/>
      <c r="U2083" s="338"/>
      <c r="V2083" s="338"/>
      <c r="W2083" s="338"/>
      <c r="X2083" s="338"/>
      <c r="Y2083" s="338"/>
      <c r="Z2083" s="339"/>
      <c r="AA2083" s="58"/>
      <c r="AB2083" s="148"/>
      <c r="AC2083" s="59"/>
      <c r="AD2083" s="110"/>
      <c r="AE2083" s="148"/>
      <c r="AF2083" s="111"/>
      <c r="AG2083" s="149"/>
      <c r="AH2083" s="110"/>
      <c r="AI2083" s="111"/>
      <c r="AJ2083" s="149"/>
      <c r="AK2083" s="75"/>
      <c r="AL2083" s="271"/>
      <c r="AM2083" s="271"/>
      <c r="AN2083" s="271"/>
      <c r="AO2083" s="855" t="str">
        <f t="shared" si="1992"/>
        <v/>
      </c>
      <c r="BE2083" s="244"/>
      <c r="BF2083" s="244"/>
      <c r="BG2083" s="244"/>
      <c r="BH2083" s="244"/>
      <c r="CC2083" s="513" t="str">
        <f t="shared" si="1993"/>
        <v/>
      </c>
      <c r="CD2083" s="513" t="str">
        <f t="shared" si="1994"/>
        <v/>
      </c>
      <c r="CE2083" s="513" t="str">
        <f t="shared" si="1995"/>
        <v/>
      </c>
      <c r="CF2083" s="513" t="str">
        <f t="shared" si="1996"/>
        <v/>
      </c>
      <c r="CG2083" s="513" t="str">
        <f t="shared" si="1997"/>
        <v/>
      </c>
      <c r="CH2083" s="513" t="str">
        <f t="shared" si="1998"/>
        <v/>
      </c>
      <c r="CI2083" s="513" t="str">
        <f t="shared" si="1999"/>
        <v/>
      </c>
      <c r="CJ2083" s="513"/>
      <c r="CK2083" s="513" t="str">
        <f t="shared" si="2000"/>
        <v/>
      </c>
      <c r="CL2083" s="513" t="str">
        <f t="shared" si="2001"/>
        <v/>
      </c>
      <c r="CM2083" s="513"/>
      <c r="CN2083" s="244"/>
      <c r="CO2083" s="244"/>
      <c r="CR2083" s="822">
        <f t="shared" si="2002"/>
        <v>0</v>
      </c>
      <c r="CS2083" s="822">
        <f t="shared" si="2003"/>
        <v>0</v>
      </c>
      <c r="CT2083" s="823">
        <f t="shared" si="2004"/>
        <v>0</v>
      </c>
      <c r="CU2083" s="817">
        <f t="shared" si="2005"/>
        <v>0</v>
      </c>
      <c r="CV2083" s="817">
        <f t="shared" si="2006"/>
        <v>0</v>
      </c>
      <c r="CW2083" s="817">
        <f t="shared" si="2007"/>
        <v>0</v>
      </c>
      <c r="CX2083" s="817">
        <f t="shared" si="2008"/>
        <v>0</v>
      </c>
      <c r="CY2083" s="817"/>
      <c r="CZ2083" s="817">
        <f t="shared" si="2009"/>
        <v>0</v>
      </c>
      <c r="DA2083" s="817">
        <f t="shared" si="2010"/>
        <v>0</v>
      </c>
      <c r="DB2083" s="817"/>
      <c r="DC2083" s="244"/>
      <c r="DD2083" s="244"/>
    </row>
    <row r="2084" spans="1:108">
      <c r="A2084" s="388">
        <v>1707051</v>
      </c>
      <c r="B2084" s="419" t="s">
        <v>3156</v>
      </c>
      <c r="C2084" s="57">
        <f t="shared" si="2011"/>
        <v>0</v>
      </c>
      <c r="D2084" s="372">
        <f t="shared" si="2012"/>
        <v>0</v>
      </c>
      <c r="E2084" s="58"/>
      <c r="F2084" s="59"/>
      <c r="G2084" s="60"/>
      <c r="H2084" s="337"/>
      <c r="I2084" s="338"/>
      <c r="J2084" s="338"/>
      <c r="K2084" s="338"/>
      <c r="L2084" s="338"/>
      <c r="M2084" s="338"/>
      <c r="N2084" s="338"/>
      <c r="O2084" s="338"/>
      <c r="P2084" s="338"/>
      <c r="Q2084" s="338"/>
      <c r="R2084" s="338"/>
      <c r="S2084" s="338"/>
      <c r="T2084" s="338"/>
      <c r="U2084" s="338"/>
      <c r="V2084" s="338"/>
      <c r="W2084" s="338"/>
      <c r="X2084" s="338"/>
      <c r="Y2084" s="338"/>
      <c r="Z2084" s="339"/>
      <c r="AA2084" s="58"/>
      <c r="AB2084" s="148"/>
      <c r="AC2084" s="59"/>
      <c r="AD2084" s="110"/>
      <c r="AE2084" s="148"/>
      <c r="AF2084" s="111"/>
      <c r="AG2084" s="149"/>
      <c r="AH2084" s="110"/>
      <c r="AI2084" s="111"/>
      <c r="AJ2084" s="149"/>
      <c r="AK2084" s="75"/>
      <c r="AL2084" s="271"/>
      <c r="AM2084" s="271"/>
      <c r="AN2084" s="271"/>
      <c r="AO2084" s="855" t="str">
        <f t="shared" si="1992"/>
        <v/>
      </c>
      <c r="BE2084" s="244"/>
      <c r="BF2084" s="244"/>
      <c r="BG2084" s="244"/>
      <c r="BH2084" s="244"/>
      <c r="CC2084" s="513" t="str">
        <f t="shared" si="1993"/>
        <v/>
      </c>
      <c r="CD2084" s="513" t="str">
        <f t="shared" si="1994"/>
        <v/>
      </c>
      <c r="CE2084" s="513" t="str">
        <f t="shared" si="1995"/>
        <v/>
      </c>
      <c r="CF2084" s="513" t="str">
        <f t="shared" si="1996"/>
        <v/>
      </c>
      <c r="CG2084" s="513" t="str">
        <f t="shared" si="1997"/>
        <v/>
      </c>
      <c r="CH2084" s="513" t="str">
        <f t="shared" si="1998"/>
        <v/>
      </c>
      <c r="CI2084" s="513" t="str">
        <f t="shared" si="1999"/>
        <v/>
      </c>
      <c r="CJ2084" s="513"/>
      <c r="CK2084" s="513" t="str">
        <f t="shared" si="2000"/>
        <v/>
      </c>
      <c r="CL2084" s="513" t="str">
        <f t="shared" si="2001"/>
        <v/>
      </c>
      <c r="CM2084" s="513"/>
      <c r="CN2084" s="244"/>
      <c r="CO2084" s="244"/>
      <c r="CR2084" s="822">
        <f t="shared" si="2002"/>
        <v>0</v>
      </c>
      <c r="CS2084" s="822">
        <f t="shared" si="2003"/>
        <v>0</v>
      </c>
      <c r="CT2084" s="823">
        <f t="shared" si="2004"/>
        <v>0</v>
      </c>
      <c r="CU2084" s="817">
        <f t="shared" si="2005"/>
        <v>0</v>
      </c>
      <c r="CV2084" s="817">
        <f t="shared" si="2006"/>
        <v>0</v>
      </c>
      <c r="CW2084" s="817">
        <f t="shared" si="2007"/>
        <v>0</v>
      </c>
      <c r="CX2084" s="817">
        <f t="shared" si="2008"/>
        <v>0</v>
      </c>
      <c r="CY2084" s="817"/>
      <c r="CZ2084" s="817">
        <f t="shared" si="2009"/>
        <v>0</v>
      </c>
      <c r="DA2084" s="817">
        <f t="shared" si="2010"/>
        <v>0</v>
      </c>
      <c r="DB2084" s="817"/>
      <c r="DC2084" s="244"/>
      <c r="DD2084" s="244"/>
    </row>
    <row r="2085" spans="1:108">
      <c r="A2085" s="388">
        <v>1707057</v>
      </c>
      <c r="B2085" s="419" t="s">
        <v>3157</v>
      </c>
      <c r="C2085" s="57">
        <f t="shared" si="2011"/>
        <v>0</v>
      </c>
      <c r="D2085" s="372">
        <f t="shared" si="2012"/>
        <v>0</v>
      </c>
      <c r="E2085" s="58"/>
      <c r="F2085" s="59"/>
      <c r="G2085" s="60"/>
      <c r="H2085" s="337"/>
      <c r="I2085" s="338"/>
      <c r="J2085" s="338"/>
      <c r="K2085" s="338"/>
      <c r="L2085" s="338"/>
      <c r="M2085" s="338"/>
      <c r="N2085" s="338"/>
      <c r="O2085" s="338"/>
      <c r="P2085" s="338"/>
      <c r="Q2085" s="338"/>
      <c r="R2085" s="338"/>
      <c r="S2085" s="338"/>
      <c r="T2085" s="338"/>
      <c r="U2085" s="338"/>
      <c r="V2085" s="338"/>
      <c r="W2085" s="338"/>
      <c r="X2085" s="338"/>
      <c r="Y2085" s="338"/>
      <c r="Z2085" s="339"/>
      <c r="AA2085" s="58"/>
      <c r="AB2085" s="148"/>
      <c r="AC2085" s="59"/>
      <c r="AD2085" s="110"/>
      <c r="AE2085" s="148"/>
      <c r="AF2085" s="111"/>
      <c r="AG2085" s="149"/>
      <c r="AH2085" s="110"/>
      <c r="AI2085" s="111"/>
      <c r="AJ2085" s="149"/>
      <c r="AK2085" s="75"/>
      <c r="AL2085" s="271"/>
      <c r="AM2085" s="271"/>
      <c r="AN2085" s="271"/>
      <c r="AO2085" s="855" t="str">
        <f t="shared" si="1992"/>
        <v/>
      </c>
      <c r="BE2085" s="244"/>
      <c r="BF2085" s="244"/>
      <c r="BG2085" s="244"/>
      <c r="BH2085" s="244"/>
      <c r="CC2085" s="513" t="str">
        <f t="shared" si="1993"/>
        <v/>
      </c>
      <c r="CD2085" s="513" t="str">
        <f t="shared" si="1994"/>
        <v/>
      </c>
      <c r="CE2085" s="513" t="str">
        <f t="shared" si="1995"/>
        <v/>
      </c>
      <c r="CF2085" s="513" t="str">
        <f t="shared" si="1996"/>
        <v/>
      </c>
      <c r="CG2085" s="513" t="str">
        <f t="shared" si="1997"/>
        <v/>
      </c>
      <c r="CH2085" s="513" t="str">
        <f t="shared" si="1998"/>
        <v/>
      </c>
      <c r="CI2085" s="513" t="str">
        <f t="shared" si="1999"/>
        <v/>
      </c>
      <c r="CJ2085" s="513"/>
      <c r="CK2085" s="513" t="str">
        <f t="shared" si="2000"/>
        <v/>
      </c>
      <c r="CL2085" s="513" t="str">
        <f t="shared" si="2001"/>
        <v/>
      </c>
      <c r="CM2085" s="513"/>
      <c r="CN2085" s="244"/>
      <c r="CO2085" s="244"/>
      <c r="CR2085" s="822">
        <f t="shared" si="2002"/>
        <v>0</v>
      </c>
      <c r="CS2085" s="822">
        <f t="shared" si="2003"/>
        <v>0</v>
      </c>
      <c r="CT2085" s="823">
        <f t="shared" si="2004"/>
        <v>0</v>
      </c>
      <c r="CU2085" s="817">
        <f t="shared" si="2005"/>
        <v>0</v>
      </c>
      <c r="CV2085" s="817">
        <f t="shared" si="2006"/>
        <v>0</v>
      </c>
      <c r="CW2085" s="817">
        <f t="shared" si="2007"/>
        <v>0</v>
      </c>
      <c r="CX2085" s="817">
        <f t="shared" si="2008"/>
        <v>0</v>
      </c>
      <c r="CY2085" s="817"/>
      <c r="CZ2085" s="817">
        <f t="shared" si="2009"/>
        <v>0</v>
      </c>
      <c r="DA2085" s="817">
        <f t="shared" si="2010"/>
        <v>0</v>
      </c>
      <c r="DB2085" s="817"/>
      <c r="DC2085" s="244"/>
      <c r="DD2085" s="244"/>
    </row>
    <row r="2086" spans="1:108">
      <c r="A2086" s="388">
        <v>1707007</v>
      </c>
      <c r="B2086" s="419" t="s">
        <v>3158</v>
      </c>
      <c r="C2086" s="57">
        <f t="shared" si="2011"/>
        <v>0</v>
      </c>
      <c r="D2086" s="372">
        <f t="shared" si="2012"/>
        <v>0</v>
      </c>
      <c r="E2086" s="58"/>
      <c r="F2086" s="59"/>
      <c r="G2086" s="60"/>
      <c r="H2086" s="337"/>
      <c r="I2086" s="338"/>
      <c r="J2086" s="338"/>
      <c r="K2086" s="338"/>
      <c r="L2086" s="338"/>
      <c r="M2086" s="338"/>
      <c r="N2086" s="338"/>
      <c r="O2086" s="338"/>
      <c r="P2086" s="338"/>
      <c r="Q2086" s="338"/>
      <c r="R2086" s="338"/>
      <c r="S2086" s="338"/>
      <c r="T2086" s="338"/>
      <c r="U2086" s="338"/>
      <c r="V2086" s="338"/>
      <c r="W2086" s="338"/>
      <c r="X2086" s="338"/>
      <c r="Y2086" s="338"/>
      <c r="Z2086" s="339"/>
      <c r="AA2086" s="58"/>
      <c r="AB2086" s="148"/>
      <c r="AC2086" s="59"/>
      <c r="AD2086" s="110"/>
      <c r="AE2086" s="148"/>
      <c r="AF2086" s="111"/>
      <c r="AG2086" s="149"/>
      <c r="AH2086" s="110"/>
      <c r="AI2086" s="111"/>
      <c r="AJ2086" s="149"/>
      <c r="AK2086" s="75"/>
      <c r="AL2086" s="271"/>
      <c r="AM2086" s="271"/>
      <c r="AN2086" s="271"/>
      <c r="AO2086" s="855" t="str">
        <f t="shared" si="1992"/>
        <v/>
      </c>
      <c r="BE2086" s="244"/>
      <c r="BF2086" s="244"/>
      <c r="BG2086" s="244"/>
      <c r="BH2086" s="244"/>
      <c r="CC2086" s="513" t="str">
        <f t="shared" si="1993"/>
        <v/>
      </c>
      <c r="CD2086" s="513" t="str">
        <f t="shared" si="1994"/>
        <v/>
      </c>
      <c r="CE2086" s="513" t="str">
        <f t="shared" si="1995"/>
        <v/>
      </c>
      <c r="CF2086" s="513" t="str">
        <f t="shared" si="1996"/>
        <v/>
      </c>
      <c r="CG2086" s="513" t="str">
        <f t="shared" si="1997"/>
        <v/>
      </c>
      <c r="CH2086" s="513" t="str">
        <f t="shared" si="1998"/>
        <v/>
      </c>
      <c r="CI2086" s="513" t="str">
        <f t="shared" si="1999"/>
        <v/>
      </c>
      <c r="CJ2086" s="513"/>
      <c r="CK2086" s="513" t="str">
        <f t="shared" si="2000"/>
        <v/>
      </c>
      <c r="CL2086" s="513" t="str">
        <f t="shared" si="2001"/>
        <v/>
      </c>
      <c r="CM2086" s="513"/>
      <c r="CN2086" s="244"/>
      <c r="CO2086" s="244"/>
      <c r="CR2086" s="822">
        <f t="shared" si="2002"/>
        <v>0</v>
      </c>
      <c r="CS2086" s="822">
        <f t="shared" si="2003"/>
        <v>0</v>
      </c>
      <c r="CT2086" s="823">
        <f t="shared" si="2004"/>
        <v>0</v>
      </c>
      <c r="CU2086" s="817">
        <f t="shared" si="2005"/>
        <v>0</v>
      </c>
      <c r="CV2086" s="817">
        <f t="shared" si="2006"/>
        <v>0</v>
      </c>
      <c r="CW2086" s="817">
        <f t="shared" si="2007"/>
        <v>0</v>
      </c>
      <c r="CX2086" s="817">
        <f t="shared" si="2008"/>
        <v>0</v>
      </c>
      <c r="CY2086" s="817"/>
      <c r="CZ2086" s="817">
        <f t="shared" si="2009"/>
        <v>0</v>
      </c>
      <c r="DA2086" s="817">
        <f t="shared" si="2010"/>
        <v>0</v>
      </c>
      <c r="DB2086" s="817"/>
      <c r="DC2086" s="244"/>
      <c r="DD2086" s="244"/>
    </row>
    <row r="2087" spans="1:108">
      <c r="A2087" s="388">
        <v>1707008</v>
      </c>
      <c r="B2087" s="419" t="s">
        <v>3159</v>
      </c>
      <c r="C2087" s="57">
        <f t="shared" si="2011"/>
        <v>0</v>
      </c>
      <c r="D2087" s="372">
        <f t="shared" si="2012"/>
        <v>0</v>
      </c>
      <c r="E2087" s="58"/>
      <c r="F2087" s="59"/>
      <c r="G2087" s="60"/>
      <c r="H2087" s="337"/>
      <c r="I2087" s="338"/>
      <c r="J2087" s="338"/>
      <c r="K2087" s="338"/>
      <c r="L2087" s="338"/>
      <c r="M2087" s="338"/>
      <c r="N2087" s="338"/>
      <c r="O2087" s="338"/>
      <c r="P2087" s="338"/>
      <c r="Q2087" s="338"/>
      <c r="R2087" s="338"/>
      <c r="S2087" s="338"/>
      <c r="T2087" s="338"/>
      <c r="U2087" s="338"/>
      <c r="V2087" s="338"/>
      <c r="W2087" s="338"/>
      <c r="X2087" s="338"/>
      <c r="Y2087" s="338"/>
      <c r="Z2087" s="339"/>
      <c r="AA2087" s="58"/>
      <c r="AB2087" s="148"/>
      <c r="AC2087" s="59"/>
      <c r="AD2087" s="110"/>
      <c r="AE2087" s="148"/>
      <c r="AF2087" s="111"/>
      <c r="AG2087" s="149"/>
      <c r="AH2087" s="110"/>
      <c r="AI2087" s="111"/>
      <c r="AJ2087" s="149"/>
      <c r="AK2087" s="75"/>
      <c r="AL2087" s="271"/>
      <c r="AM2087" s="271"/>
      <c r="AN2087" s="271"/>
      <c r="AO2087" s="855" t="str">
        <f t="shared" si="1992"/>
        <v/>
      </c>
      <c r="BE2087" s="244"/>
      <c r="BF2087" s="244"/>
      <c r="BG2087" s="244"/>
      <c r="BH2087" s="244"/>
      <c r="CC2087" s="513" t="str">
        <f t="shared" si="1993"/>
        <v/>
      </c>
      <c r="CD2087" s="513" t="str">
        <f t="shared" si="1994"/>
        <v/>
      </c>
      <c r="CE2087" s="513" t="str">
        <f t="shared" si="1995"/>
        <v/>
      </c>
      <c r="CF2087" s="513" t="str">
        <f t="shared" si="1996"/>
        <v/>
      </c>
      <c r="CG2087" s="513" t="str">
        <f t="shared" si="1997"/>
        <v/>
      </c>
      <c r="CH2087" s="513" t="str">
        <f t="shared" si="1998"/>
        <v/>
      </c>
      <c r="CI2087" s="513" t="str">
        <f t="shared" si="1999"/>
        <v/>
      </c>
      <c r="CJ2087" s="513"/>
      <c r="CK2087" s="513" t="str">
        <f t="shared" si="2000"/>
        <v/>
      </c>
      <c r="CL2087" s="513" t="str">
        <f t="shared" si="2001"/>
        <v/>
      </c>
      <c r="CM2087" s="513"/>
      <c r="CN2087" s="244"/>
      <c r="CO2087" s="244"/>
      <c r="CR2087" s="822">
        <f t="shared" si="2002"/>
        <v>0</v>
      </c>
      <c r="CS2087" s="822">
        <f t="shared" si="2003"/>
        <v>0</v>
      </c>
      <c r="CT2087" s="823">
        <f t="shared" si="2004"/>
        <v>0</v>
      </c>
      <c r="CU2087" s="817">
        <f t="shared" si="2005"/>
        <v>0</v>
      </c>
      <c r="CV2087" s="817">
        <f t="shared" si="2006"/>
        <v>0</v>
      </c>
      <c r="CW2087" s="817">
        <f t="shared" si="2007"/>
        <v>0</v>
      </c>
      <c r="CX2087" s="817">
        <f t="shared" si="2008"/>
        <v>0</v>
      </c>
      <c r="CY2087" s="817"/>
      <c r="CZ2087" s="817">
        <f t="shared" si="2009"/>
        <v>0</v>
      </c>
      <c r="DA2087" s="817">
        <f t="shared" si="2010"/>
        <v>0</v>
      </c>
      <c r="DB2087" s="817"/>
      <c r="DC2087" s="244"/>
      <c r="DD2087" s="244"/>
    </row>
    <row r="2088" spans="1:108">
      <c r="A2088" s="388">
        <v>1707009</v>
      </c>
      <c r="B2088" s="419" t="s">
        <v>3160</v>
      </c>
      <c r="C2088" s="57">
        <f t="shared" si="2011"/>
        <v>0</v>
      </c>
      <c r="D2088" s="372">
        <f t="shared" si="2012"/>
        <v>0</v>
      </c>
      <c r="E2088" s="58"/>
      <c r="F2088" s="59"/>
      <c r="G2088" s="60"/>
      <c r="H2088" s="337"/>
      <c r="I2088" s="338"/>
      <c r="J2088" s="338"/>
      <c r="K2088" s="338"/>
      <c r="L2088" s="338"/>
      <c r="M2088" s="338"/>
      <c r="N2088" s="338"/>
      <c r="O2088" s="338"/>
      <c r="P2088" s="338"/>
      <c r="Q2088" s="338"/>
      <c r="R2088" s="338"/>
      <c r="S2088" s="338"/>
      <c r="T2088" s="338"/>
      <c r="U2088" s="338"/>
      <c r="V2088" s="338"/>
      <c r="W2088" s="338"/>
      <c r="X2088" s="338"/>
      <c r="Y2088" s="338"/>
      <c r="Z2088" s="339"/>
      <c r="AA2088" s="58"/>
      <c r="AB2088" s="148"/>
      <c r="AC2088" s="59"/>
      <c r="AD2088" s="110"/>
      <c r="AE2088" s="148"/>
      <c r="AF2088" s="111"/>
      <c r="AG2088" s="149"/>
      <c r="AH2088" s="110"/>
      <c r="AI2088" s="111"/>
      <c r="AJ2088" s="149"/>
      <c r="AK2088" s="75"/>
      <c r="AL2088" s="271"/>
      <c r="AM2088" s="271"/>
      <c r="AN2088" s="271"/>
      <c r="AO2088" s="855" t="str">
        <f t="shared" si="1992"/>
        <v/>
      </c>
      <c r="BE2088" s="244"/>
      <c r="BF2088" s="244"/>
      <c r="BG2088" s="244"/>
      <c r="BH2088" s="244"/>
      <c r="CC2088" s="513" t="str">
        <f t="shared" si="1993"/>
        <v/>
      </c>
      <c r="CD2088" s="513" t="str">
        <f t="shared" si="1994"/>
        <v/>
      </c>
      <c r="CE2088" s="513" t="str">
        <f t="shared" si="1995"/>
        <v/>
      </c>
      <c r="CF2088" s="513" t="str">
        <f t="shared" si="1996"/>
        <v/>
      </c>
      <c r="CG2088" s="513" t="str">
        <f t="shared" si="1997"/>
        <v/>
      </c>
      <c r="CH2088" s="513" t="str">
        <f t="shared" si="1998"/>
        <v/>
      </c>
      <c r="CI2088" s="513" t="str">
        <f t="shared" si="1999"/>
        <v/>
      </c>
      <c r="CJ2088" s="513"/>
      <c r="CK2088" s="513" t="str">
        <f t="shared" si="2000"/>
        <v/>
      </c>
      <c r="CL2088" s="513" t="str">
        <f t="shared" si="2001"/>
        <v/>
      </c>
      <c r="CM2088" s="513"/>
      <c r="CN2088" s="244"/>
      <c r="CO2088" s="244"/>
      <c r="CR2088" s="822">
        <f t="shared" si="2002"/>
        <v>0</v>
      </c>
      <c r="CS2088" s="822">
        <f t="shared" si="2003"/>
        <v>0</v>
      </c>
      <c r="CT2088" s="823">
        <f t="shared" si="2004"/>
        <v>0</v>
      </c>
      <c r="CU2088" s="817">
        <f t="shared" si="2005"/>
        <v>0</v>
      </c>
      <c r="CV2088" s="817">
        <f t="shared" si="2006"/>
        <v>0</v>
      </c>
      <c r="CW2088" s="817">
        <f t="shared" si="2007"/>
        <v>0</v>
      </c>
      <c r="CX2088" s="817">
        <f t="shared" si="2008"/>
        <v>0</v>
      </c>
      <c r="CY2088" s="817"/>
      <c r="CZ2088" s="817">
        <f t="shared" si="2009"/>
        <v>0</v>
      </c>
      <c r="DA2088" s="817">
        <f t="shared" si="2010"/>
        <v>0</v>
      </c>
      <c r="DB2088" s="817"/>
      <c r="DC2088" s="244"/>
      <c r="DD2088" s="244"/>
    </row>
    <row r="2089" spans="1:108">
      <c r="A2089" s="388">
        <v>1707010</v>
      </c>
      <c r="B2089" s="419" t="s">
        <v>3161</v>
      </c>
      <c r="C2089" s="57">
        <f t="shared" si="2011"/>
        <v>0</v>
      </c>
      <c r="D2089" s="372">
        <f t="shared" si="2012"/>
        <v>0</v>
      </c>
      <c r="E2089" s="58"/>
      <c r="F2089" s="59"/>
      <c r="G2089" s="60"/>
      <c r="H2089" s="337"/>
      <c r="I2089" s="338"/>
      <c r="J2089" s="338"/>
      <c r="K2089" s="338"/>
      <c r="L2089" s="338"/>
      <c r="M2089" s="338"/>
      <c r="N2089" s="338"/>
      <c r="O2089" s="338"/>
      <c r="P2089" s="338"/>
      <c r="Q2089" s="338"/>
      <c r="R2089" s="338"/>
      <c r="S2089" s="338"/>
      <c r="T2089" s="338"/>
      <c r="U2089" s="338"/>
      <c r="V2089" s="338"/>
      <c r="W2089" s="338"/>
      <c r="X2089" s="338"/>
      <c r="Y2089" s="338"/>
      <c r="Z2089" s="339"/>
      <c r="AA2089" s="58"/>
      <c r="AB2089" s="148"/>
      <c r="AC2089" s="59"/>
      <c r="AD2089" s="110"/>
      <c r="AE2089" s="148"/>
      <c r="AF2089" s="111"/>
      <c r="AG2089" s="149"/>
      <c r="AH2089" s="110"/>
      <c r="AI2089" s="111"/>
      <c r="AJ2089" s="149"/>
      <c r="AK2089" s="75"/>
      <c r="AL2089" s="271"/>
      <c r="AM2089" s="271"/>
      <c r="AN2089" s="271"/>
      <c r="AO2089" s="855" t="str">
        <f t="shared" si="1992"/>
        <v/>
      </c>
      <c r="BE2089" s="244"/>
      <c r="BF2089" s="244"/>
      <c r="BG2089" s="244"/>
      <c r="BH2089" s="244"/>
      <c r="CC2089" s="513" t="str">
        <f t="shared" si="1993"/>
        <v/>
      </c>
      <c r="CD2089" s="513" t="str">
        <f t="shared" si="1994"/>
        <v/>
      </c>
      <c r="CE2089" s="513" t="str">
        <f t="shared" si="1995"/>
        <v/>
      </c>
      <c r="CF2089" s="513" t="str">
        <f t="shared" si="1996"/>
        <v/>
      </c>
      <c r="CG2089" s="513" t="str">
        <f t="shared" si="1997"/>
        <v/>
      </c>
      <c r="CH2089" s="513" t="str">
        <f t="shared" si="1998"/>
        <v/>
      </c>
      <c r="CI2089" s="513" t="str">
        <f t="shared" si="1999"/>
        <v/>
      </c>
      <c r="CJ2089" s="513"/>
      <c r="CK2089" s="513" t="str">
        <f t="shared" si="2000"/>
        <v/>
      </c>
      <c r="CL2089" s="513" t="str">
        <f t="shared" si="2001"/>
        <v/>
      </c>
      <c r="CM2089" s="513"/>
      <c r="CN2089" s="244"/>
      <c r="CO2089" s="244"/>
      <c r="CR2089" s="822">
        <f t="shared" si="2002"/>
        <v>0</v>
      </c>
      <c r="CS2089" s="822">
        <f t="shared" si="2003"/>
        <v>0</v>
      </c>
      <c r="CT2089" s="823">
        <f t="shared" si="2004"/>
        <v>0</v>
      </c>
      <c r="CU2089" s="817">
        <f t="shared" si="2005"/>
        <v>0</v>
      </c>
      <c r="CV2089" s="817">
        <f t="shared" si="2006"/>
        <v>0</v>
      </c>
      <c r="CW2089" s="817">
        <f t="shared" si="2007"/>
        <v>0</v>
      </c>
      <c r="CX2089" s="817">
        <f t="shared" si="2008"/>
        <v>0</v>
      </c>
      <c r="CY2089" s="817"/>
      <c r="CZ2089" s="817">
        <f t="shared" si="2009"/>
        <v>0</v>
      </c>
      <c r="DA2089" s="817">
        <f t="shared" si="2010"/>
        <v>0</v>
      </c>
      <c r="DB2089" s="817"/>
      <c r="DC2089" s="244"/>
      <c r="DD2089" s="244"/>
    </row>
    <row r="2090" spans="1:108">
      <c r="A2090" s="388">
        <v>1707011</v>
      </c>
      <c r="B2090" s="419" t="s">
        <v>3162</v>
      </c>
      <c r="C2090" s="57">
        <f t="shared" si="2011"/>
        <v>0</v>
      </c>
      <c r="D2090" s="372">
        <f t="shared" si="2012"/>
        <v>0</v>
      </c>
      <c r="E2090" s="58"/>
      <c r="F2090" s="59"/>
      <c r="G2090" s="60"/>
      <c r="H2090" s="337"/>
      <c r="I2090" s="338"/>
      <c r="J2090" s="338"/>
      <c r="K2090" s="338"/>
      <c r="L2090" s="338"/>
      <c r="M2090" s="338"/>
      <c r="N2090" s="338"/>
      <c r="O2090" s="338"/>
      <c r="P2090" s="338"/>
      <c r="Q2090" s="338"/>
      <c r="R2090" s="338"/>
      <c r="S2090" s="338"/>
      <c r="T2090" s="338"/>
      <c r="U2090" s="338"/>
      <c r="V2090" s="338"/>
      <c r="W2090" s="338"/>
      <c r="X2090" s="338"/>
      <c r="Y2090" s="338"/>
      <c r="Z2090" s="339"/>
      <c r="AA2090" s="58"/>
      <c r="AB2090" s="148"/>
      <c r="AC2090" s="59"/>
      <c r="AD2090" s="110"/>
      <c r="AE2090" s="148"/>
      <c r="AF2090" s="111"/>
      <c r="AG2090" s="149"/>
      <c r="AH2090" s="110"/>
      <c r="AI2090" s="111"/>
      <c r="AJ2090" s="149"/>
      <c r="AK2090" s="75"/>
      <c r="AL2090" s="271"/>
      <c r="AM2090" s="271"/>
      <c r="AN2090" s="271"/>
      <c r="AO2090" s="855" t="str">
        <f t="shared" si="1992"/>
        <v/>
      </c>
      <c r="BE2090" s="244"/>
      <c r="BF2090" s="244"/>
      <c r="BG2090" s="244"/>
      <c r="BH2090" s="244"/>
      <c r="CC2090" s="513" t="str">
        <f t="shared" si="1993"/>
        <v/>
      </c>
      <c r="CD2090" s="513" t="str">
        <f t="shared" si="1994"/>
        <v/>
      </c>
      <c r="CE2090" s="513" t="str">
        <f t="shared" si="1995"/>
        <v/>
      </c>
      <c r="CF2090" s="513" t="str">
        <f t="shared" si="1996"/>
        <v/>
      </c>
      <c r="CG2090" s="513" t="str">
        <f t="shared" si="1997"/>
        <v/>
      </c>
      <c r="CH2090" s="513" t="str">
        <f t="shared" si="1998"/>
        <v/>
      </c>
      <c r="CI2090" s="513" t="str">
        <f t="shared" si="1999"/>
        <v/>
      </c>
      <c r="CJ2090" s="513"/>
      <c r="CK2090" s="513" t="str">
        <f t="shared" si="2000"/>
        <v/>
      </c>
      <c r="CL2090" s="513" t="str">
        <f t="shared" si="2001"/>
        <v/>
      </c>
      <c r="CM2090" s="513"/>
      <c r="CN2090" s="244"/>
      <c r="CO2090" s="244"/>
      <c r="CR2090" s="822">
        <f t="shared" si="2002"/>
        <v>0</v>
      </c>
      <c r="CS2090" s="822">
        <f t="shared" si="2003"/>
        <v>0</v>
      </c>
      <c r="CT2090" s="823">
        <f t="shared" si="2004"/>
        <v>0</v>
      </c>
      <c r="CU2090" s="817">
        <f t="shared" si="2005"/>
        <v>0</v>
      </c>
      <c r="CV2090" s="817">
        <f t="shared" si="2006"/>
        <v>0</v>
      </c>
      <c r="CW2090" s="817">
        <f t="shared" si="2007"/>
        <v>0</v>
      </c>
      <c r="CX2090" s="817">
        <f t="shared" si="2008"/>
        <v>0</v>
      </c>
      <c r="CY2090" s="817"/>
      <c r="CZ2090" s="817">
        <f t="shared" si="2009"/>
        <v>0</v>
      </c>
      <c r="DA2090" s="817">
        <f t="shared" si="2010"/>
        <v>0</v>
      </c>
      <c r="DB2090" s="817"/>
      <c r="DC2090" s="244"/>
      <c r="DD2090" s="244"/>
    </row>
    <row r="2091" spans="1:108">
      <c r="A2091" s="388">
        <v>1707012</v>
      </c>
      <c r="B2091" s="419" t="s">
        <v>3163</v>
      </c>
      <c r="C2091" s="57">
        <f t="shared" si="2011"/>
        <v>0</v>
      </c>
      <c r="D2091" s="372">
        <f t="shared" si="2012"/>
        <v>0</v>
      </c>
      <c r="E2091" s="58"/>
      <c r="F2091" s="59"/>
      <c r="G2091" s="60"/>
      <c r="H2091" s="337"/>
      <c r="I2091" s="338"/>
      <c r="J2091" s="338"/>
      <c r="K2091" s="338"/>
      <c r="L2091" s="338"/>
      <c r="M2091" s="338"/>
      <c r="N2091" s="338"/>
      <c r="O2091" s="338"/>
      <c r="P2091" s="338"/>
      <c r="Q2091" s="338"/>
      <c r="R2091" s="338"/>
      <c r="S2091" s="338"/>
      <c r="T2091" s="338"/>
      <c r="U2091" s="338"/>
      <c r="V2091" s="338"/>
      <c r="W2091" s="338"/>
      <c r="X2091" s="338"/>
      <c r="Y2091" s="338"/>
      <c r="Z2091" s="339"/>
      <c r="AA2091" s="58"/>
      <c r="AB2091" s="148"/>
      <c r="AC2091" s="59"/>
      <c r="AD2091" s="110"/>
      <c r="AE2091" s="148"/>
      <c r="AF2091" s="111"/>
      <c r="AG2091" s="149"/>
      <c r="AH2091" s="110"/>
      <c r="AI2091" s="111"/>
      <c r="AJ2091" s="149"/>
      <c r="AK2091" s="75"/>
      <c r="AL2091" s="271"/>
      <c r="AM2091" s="271"/>
      <c r="AN2091" s="271"/>
      <c r="AO2091" s="855" t="str">
        <f t="shared" si="1992"/>
        <v/>
      </c>
      <c r="BE2091" s="244"/>
      <c r="BF2091" s="244"/>
      <c r="BG2091" s="244"/>
      <c r="BH2091" s="244"/>
      <c r="CC2091" s="513" t="str">
        <f t="shared" si="1993"/>
        <v/>
      </c>
      <c r="CD2091" s="513" t="str">
        <f t="shared" si="1994"/>
        <v/>
      </c>
      <c r="CE2091" s="513" t="str">
        <f t="shared" si="1995"/>
        <v/>
      </c>
      <c r="CF2091" s="513" t="str">
        <f t="shared" si="1996"/>
        <v/>
      </c>
      <c r="CG2091" s="513" t="str">
        <f t="shared" si="1997"/>
        <v/>
      </c>
      <c r="CH2091" s="513" t="str">
        <f t="shared" si="1998"/>
        <v/>
      </c>
      <c r="CI2091" s="513" t="str">
        <f t="shared" si="1999"/>
        <v/>
      </c>
      <c r="CJ2091" s="513"/>
      <c r="CK2091" s="513" t="str">
        <f t="shared" si="2000"/>
        <v/>
      </c>
      <c r="CL2091" s="513" t="str">
        <f t="shared" si="2001"/>
        <v/>
      </c>
      <c r="CM2091" s="513"/>
      <c r="CN2091" s="244"/>
      <c r="CO2091" s="244"/>
      <c r="CR2091" s="822">
        <f t="shared" si="2002"/>
        <v>0</v>
      </c>
      <c r="CS2091" s="822">
        <f t="shared" si="2003"/>
        <v>0</v>
      </c>
      <c r="CT2091" s="823">
        <f t="shared" si="2004"/>
        <v>0</v>
      </c>
      <c r="CU2091" s="817">
        <f t="shared" si="2005"/>
        <v>0</v>
      </c>
      <c r="CV2091" s="817">
        <f t="shared" si="2006"/>
        <v>0</v>
      </c>
      <c r="CW2091" s="817">
        <f t="shared" si="2007"/>
        <v>0</v>
      </c>
      <c r="CX2091" s="817">
        <f t="shared" si="2008"/>
        <v>0</v>
      </c>
      <c r="CY2091" s="817"/>
      <c r="CZ2091" s="817">
        <f t="shared" si="2009"/>
        <v>0</v>
      </c>
      <c r="DA2091" s="817">
        <f t="shared" si="2010"/>
        <v>0</v>
      </c>
      <c r="DB2091" s="817"/>
      <c r="DC2091" s="244"/>
      <c r="DD2091" s="244"/>
    </row>
    <row r="2092" spans="1:108">
      <c r="A2092" s="388">
        <v>1707013</v>
      </c>
      <c r="B2092" s="419" t="s">
        <v>3164</v>
      </c>
      <c r="C2092" s="57">
        <f t="shared" si="2011"/>
        <v>0</v>
      </c>
      <c r="D2092" s="372">
        <f t="shared" si="2012"/>
        <v>0</v>
      </c>
      <c r="E2092" s="58"/>
      <c r="F2092" s="59"/>
      <c r="G2092" s="60"/>
      <c r="H2092" s="337"/>
      <c r="I2092" s="338"/>
      <c r="J2092" s="338"/>
      <c r="K2092" s="338"/>
      <c r="L2092" s="338"/>
      <c r="M2092" s="338"/>
      <c r="N2092" s="338"/>
      <c r="O2092" s="338"/>
      <c r="P2092" s="338"/>
      <c r="Q2092" s="338"/>
      <c r="R2092" s="338"/>
      <c r="S2092" s="338"/>
      <c r="T2092" s="338"/>
      <c r="U2092" s="338"/>
      <c r="V2092" s="338"/>
      <c r="W2092" s="338"/>
      <c r="X2092" s="338"/>
      <c r="Y2092" s="338"/>
      <c r="Z2092" s="339"/>
      <c r="AA2092" s="58"/>
      <c r="AB2092" s="148"/>
      <c r="AC2092" s="59"/>
      <c r="AD2092" s="110"/>
      <c r="AE2092" s="148"/>
      <c r="AF2092" s="111"/>
      <c r="AG2092" s="149"/>
      <c r="AH2092" s="110"/>
      <c r="AI2092" s="111"/>
      <c r="AJ2092" s="149"/>
      <c r="AK2092" s="75"/>
      <c r="AL2092" s="271"/>
      <c r="AM2092" s="271"/>
      <c r="AN2092" s="271"/>
      <c r="AO2092" s="855" t="str">
        <f t="shared" si="1992"/>
        <v/>
      </c>
      <c r="BE2092" s="244"/>
      <c r="BF2092" s="244"/>
      <c r="BG2092" s="244"/>
      <c r="BH2092" s="244"/>
      <c r="CC2092" s="513" t="str">
        <f t="shared" si="1993"/>
        <v/>
      </c>
      <c r="CD2092" s="513" t="str">
        <f t="shared" si="1994"/>
        <v/>
      </c>
      <c r="CE2092" s="513" t="str">
        <f t="shared" si="1995"/>
        <v/>
      </c>
      <c r="CF2092" s="513" t="str">
        <f t="shared" si="1996"/>
        <v/>
      </c>
      <c r="CG2092" s="513" t="str">
        <f t="shared" si="1997"/>
        <v/>
      </c>
      <c r="CH2092" s="513" t="str">
        <f t="shared" si="1998"/>
        <v/>
      </c>
      <c r="CI2092" s="513" t="str">
        <f t="shared" si="1999"/>
        <v/>
      </c>
      <c r="CJ2092" s="513"/>
      <c r="CK2092" s="513" t="str">
        <f t="shared" si="2000"/>
        <v/>
      </c>
      <c r="CL2092" s="513" t="str">
        <f t="shared" si="2001"/>
        <v/>
      </c>
      <c r="CM2092" s="513"/>
      <c r="CN2092" s="244"/>
      <c r="CO2092" s="244"/>
      <c r="CR2092" s="822">
        <f t="shared" si="2002"/>
        <v>0</v>
      </c>
      <c r="CS2092" s="822">
        <f t="shared" si="2003"/>
        <v>0</v>
      </c>
      <c r="CT2092" s="823">
        <f t="shared" si="2004"/>
        <v>0</v>
      </c>
      <c r="CU2092" s="817">
        <f t="shared" si="2005"/>
        <v>0</v>
      </c>
      <c r="CV2092" s="817">
        <f t="shared" si="2006"/>
        <v>0</v>
      </c>
      <c r="CW2092" s="817">
        <f t="shared" si="2007"/>
        <v>0</v>
      </c>
      <c r="CX2092" s="817">
        <f t="shared" si="2008"/>
        <v>0</v>
      </c>
      <c r="CY2092" s="817"/>
      <c r="CZ2092" s="817">
        <f t="shared" si="2009"/>
        <v>0</v>
      </c>
      <c r="DA2092" s="817">
        <f t="shared" si="2010"/>
        <v>0</v>
      </c>
      <c r="DB2092" s="817"/>
      <c r="DC2092" s="244"/>
      <c r="DD2092" s="244"/>
    </row>
    <row r="2093" spans="1:108">
      <c r="A2093" s="388">
        <v>1707014</v>
      </c>
      <c r="B2093" s="419" t="s">
        <v>3165</v>
      </c>
      <c r="C2093" s="57">
        <f t="shared" si="2011"/>
        <v>0</v>
      </c>
      <c r="D2093" s="372">
        <f t="shared" si="2012"/>
        <v>0</v>
      </c>
      <c r="E2093" s="58"/>
      <c r="F2093" s="59"/>
      <c r="G2093" s="60"/>
      <c r="H2093" s="337"/>
      <c r="I2093" s="338"/>
      <c r="J2093" s="338"/>
      <c r="K2093" s="338"/>
      <c r="L2093" s="338"/>
      <c r="M2093" s="338"/>
      <c r="N2093" s="338"/>
      <c r="O2093" s="338"/>
      <c r="P2093" s="338"/>
      <c r="Q2093" s="338"/>
      <c r="R2093" s="338"/>
      <c r="S2093" s="338"/>
      <c r="T2093" s="338"/>
      <c r="U2093" s="338"/>
      <c r="V2093" s="338"/>
      <c r="W2093" s="338"/>
      <c r="X2093" s="338"/>
      <c r="Y2093" s="338"/>
      <c r="Z2093" s="339"/>
      <c r="AA2093" s="58"/>
      <c r="AB2093" s="148"/>
      <c r="AC2093" s="59"/>
      <c r="AD2093" s="110"/>
      <c r="AE2093" s="148"/>
      <c r="AF2093" s="111"/>
      <c r="AG2093" s="149"/>
      <c r="AH2093" s="110"/>
      <c r="AI2093" s="111"/>
      <c r="AJ2093" s="149"/>
      <c r="AK2093" s="75"/>
      <c r="AL2093" s="271"/>
      <c r="AM2093" s="271"/>
      <c r="AN2093" s="271"/>
      <c r="AO2093" s="855" t="str">
        <f t="shared" si="1992"/>
        <v/>
      </c>
      <c r="BE2093" s="244"/>
      <c r="BF2093" s="244"/>
      <c r="BG2093" s="244"/>
      <c r="BH2093" s="244"/>
      <c r="CC2093" s="513" t="str">
        <f t="shared" si="1993"/>
        <v/>
      </c>
      <c r="CD2093" s="513" t="str">
        <f t="shared" si="1994"/>
        <v/>
      </c>
      <c r="CE2093" s="513" t="str">
        <f t="shared" si="1995"/>
        <v/>
      </c>
      <c r="CF2093" s="513" t="str">
        <f t="shared" si="1996"/>
        <v/>
      </c>
      <c r="CG2093" s="513" t="str">
        <f t="shared" si="1997"/>
        <v/>
      </c>
      <c r="CH2093" s="513" t="str">
        <f t="shared" si="1998"/>
        <v/>
      </c>
      <c r="CI2093" s="513" t="str">
        <f t="shared" si="1999"/>
        <v/>
      </c>
      <c r="CJ2093" s="513"/>
      <c r="CK2093" s="513" t="str">
        <f t="shared" si="2000"/>
        <v/>
      </c>
      <c r="CL2093" s="513" t="str">
        <f t="shared" si="2001"/>
        <v/>
      </c>
      <c r="CM2093" s="513"/>
      <c r="CN2093" s="244"/>
      <c r="CO2093" s="244"/>
      <c r="CR2093" s="822">
        <f t="shared" si="2002"/>
        <v>0</v>
      </c>
      <c r="CS2093" s="822">
        <f t="shared" si="2003"/>
        <v>0</v>
      </c>
      <c r="CT2093" s="823">
        <f t="shared" si="2004"/>
        <v>0</v>
      </c>
      <c r="CU2093" s="817">
        <f t="shared" si="2005"/>
        <v>0</v>
      </c>
      <c r="CV2093" s="817">
        <f t="shared" si="2006"/>
        <v>0</v>
      </c>
      <c r="CW2093" s="817">
        <f t="shared" si="2007"/>
        <v>0</v>
      </c>
      <c r="CX2093" s="817">
        <f t="shared" si="2008"/>
        <v>0</v>
      </c>
      <c r="CY2093" s="817"/>
      <c r="CZ2093" s="817">
        <f t="shared" si="2009"/>
        <v>0</v>
      </c>
      <c r="DA2093" s="817">
        <f t="shared" si="2010"/>
        <v>0</v>
      </c>
      <c r="DB2093" s="817"/>
      <c r="DC2093" s="244"/>
      <c r="DD2093" s="244"/>
    </row>
    <row r="2094" spans="1:108">
      <c r="A2094" s="388">
        <v>1707015</v>
      </c>
      <c r="B2094" s="419" t="s">
        <v>3166</v>
      </c>
      <c r="C2094" s="57">
        <f t="shared" si="2011"/>
        <v>0</v>
      </c>
      <c r="D2094" s="372">
        <f t="shared" si="2012"/>
        <v>0</v>
      </c>
      <c r="E2094" s="58"/>
      <c r="F2094" s="59"/>
      <c r="G2094" s="60"/>
      <c r="H2094" s="337"/>
      <c r="I2094" s="338"/>
      <c r="J2094" s="338"/>
      <c r="K2094" s="338"/>
      <c r="L2094" s="338"/>
      <c r="M2094" s="338"/>
      <c r="N2094" s="338"/>
      <c r="O2094" s="338"/>
      <c r="P2094" s="338"/>
      <c r="Q2094" s="338"/>
      <c r="R2094" s="338"/>
      <c r="S2094" s="338"/>
      <c r="T2094" s="338"/>
      <c r="U2094" s="338"/>
      <c r="V2094" s="338"/>
      <c r="W2094" s="338"/>
      <c r="X2094" s="338"/>
      <c r="Y2094" s="338"/>
      <c r="Z2094" s="339"/>
      <c r="AA2094" s="58"/>
      <c r="AB2094" s="148"/>
      <c r="AC2094" s="59"/>
      <c r="AD2094" s="110"/>
      <c r="AE2094" s="148"/>
      <c r="AF2094" s="111"/>
      <c r="AG2094" s="149"/>
      <c r="AH2094" s="110"/>
      <c r="AI2094" s="111"/>
      <c r="AJ2094" s="149"/>
      <c r="AK2094" s="75"/>
      <c r="AL2094" s="271"/>
      <c r="AM2094" s="271"/>
      <c r="AN2094" s="271"/>
      <c r="AO2094" s="855" t="str">
        <f t="shared" si="1992"/>
        <v/>
      </c>
      <c r="BE2094" s="244"/>
      <c r="BF2094" s="244"/>
      <c r="BG2094" s="244"/>
      <c r="BH2094" s="244"/>
      <c r="CC2094" s="513" t="str">
        <f t="shared" si="1993"/>
        <v/>
      </c>
      <c r="CD2094" s="513" t="str">
        <f t="shared" si="1994"/>
        <v/>
      </c>
      <c r="CE2094" s="513" t="str">
        <f t="shared" si="1995"/>
        <v/>
      </c>
      <c r="CF2094" s="513" t="str">
        <f t="shared" si="1996"/>
        <v/>
      </c>
      <c r="CG2094" s="513" t="str">
        <f t="shared" si="1997"/>
        <v/>
      </c>
      <c r="CH2094" s="513" t="str">
        <f t="shared" si="1998"/>
        <v/>
      </c>
      <c r="CI2094" s="513" t="str">
        <f t="shared" si="1999"/>
        <v/>
      </c>
      <c r="CJ2094" s="513"/>
      <c r="CK2094" s="513" t="str">
        <f t="shared" si="2000"/>
        <v/>
      </c>
      <c r="CL2094" s="513" t="str">
        <f t="shared" si="2001"/>
        <v/>
      </c>
      <c r="CM2094" s="513"/>
      <c r="CN2094" s="244"/>
      <c r="CO2094" s="244"/>
      <c r="CR2094" s="822">
        <f t="shared" si="2002"/>
        <v>0</v>
      </c>
      <c r="CS2094" s="822">
        <f t="shared" si="2003"/>
        <v>0</v>
      </c>
      <c r="CT2094" s="823">
        <f t="shared" si="2004"/>
        <v>0</v>
      </c>
      <c r="CU2094" s="817">
        <f t="shared" si="2005"/>
        <v>0</v>
      </c>
      <c r="CV2094" s="817">
        <f t="shared" si="2006"/>
        <v>0</v>
      </c>
      <c r="CW2094" s="817">
        <f t="shared" si="2007"/>
        <v>0</v>
      </c>
      <c r="CX2094" s="817">
        <f t="shared" si="2008"/>
        <v>0</v>
      </c>
      <c r="CY2094" s="817"/>
      <c r="CZ2094" s="817">
        <f t="shared" si="2009"/>
        <v>0</v>
      </c>
      <c r="DA2094" s="817">
        <f t="shared" si="2010"/>
        <v>0</v>
      </c>
      <c r="DB2094" s="817"/>
      <c r="DC2094" s="244"/>
      <c r="DD2094" s="244"/>
    </row>
    <row r="2095" spans="1:108">
      <c r="A2095" s="388">
        <v>1707016</v>
      </c>
      <c r="B2095" s="419" t="s">
        <v>3167</v>
      </c>
      <c r="C2095" s="57">
        <f t="shared" si="2011"/>
        <v>0</v>
      </c>
      <c r="D2095" s="372">
        <f t="shared" si="2012"/>
        <v>0</v>
      </c>
      <c r="E2095" s="58"/>
      <c r="F2095" s="59"/>
      <c r="G2095" s="60"/>
      <c r="H2095" s="337"/>
      <c r="I2095" s="338"/>
      <c r="J2095" s="338"/>
      <c r="K2095" s="338"/>
      <c r="L2095" s="338"/>
      <c r="M2095" s="338"/>
      <c r="N2095" s="338"/>
      <c r="O2095" s="338"/>
      <c r="P2095" s="338"/>
      <c r="Q2095" s="338"/>
      <c r="R2095" s="338"/>
      <c r="S2095" s="338"/>
      <c r="T2095" s="338"/>
      <c r="U2095" s="338"/>
      <c r="V2095" s="338"/>
      <c r="W2095" s="338"/>
      <c r="X2095" s="338"/>
      <c r="Y2095" s="338"/>
      <c r="Z2095" s="339"/>
      <c r="AA2095" s="58"/>
      <c r="AB2095" s="148"/>
      <c r="AC2095" s="59"/>
      <c r="AD2095" s="110"/>
      <c r="AE2095" s="148"/>
      <c r="AF2095" s="111"/>
      <c r="AG2095" s="149"/>
      <c r="AH2095" s="110"/>
      <c r="AI2095" s="111"/>
      <c r="AJ2095" s="149"/>
      <c r="AK2095" s="75"/>
      <c r="AL2095" s="271"/>
      <c r="AM2095" s="271"/>
      <c r="AN2095" s="271"/>
      <c r="AO2095" s="855" t="str">
        <f t="shared" si="1992"/>
        <v/>
      </c>
      <c r="BE2095" s="244"/>
      <c r="BF2095" s="244"/>
      <c r="BG2095" s="244"/>
      <c r="BH2095" s="244"/>
      <c r="CC2095" s="513" t="str">
        <f t="shared" si="1993"/>
        <v/>
      </c>
      <c r="CD2095" s="513" t="str">
        <f t="shared" si="1994"/>
        <v/>
      </c>
      <c r="CE2095" s="513" t="str">
        <f t="shared" si="1995"/>
        <v/>
      </c>
      <c r="CF2095" s="513" t="str">
        <f t="shared" si="1996"/>
        <v/>
      </c>
      <c r="CG2095" s="513" t="str">
        <f t="shared" si="1997"/>
        <v/>
      </c>
      <c r="CH2095" s="513" t="str">
        <f t="shared" si="1998"/>
        <v/>
      </c>
      <c r="CI2095" s="513" t="str">
        <f t="shared" si="1999"/>
        <v/>
      </c>
      <c r="CJ2095" s="513"/>
      <c r="CK2095" s="513" t="str">
        <f t="shared" si="2000"/>
        <v/>
      </c>
      <c r="CL2095" s="513" t="str">
        <f t="shared" si="2001"/>
        <v/>
      </c>
      <c r="CM2095" s="513"/>
      <c r="CN2095" s="244"/>
      <c r="CO2095" s="244"/>
      <c r="CR2095" s="822">
        <f t="shared" si="2002"/>
        <v>0</v>
      </c>
      <c r="CS2095" s="822">
        <f t="shared" si="2003"/>
        <v>0</v>
      </c>
      <c r="CT2095" s="823">
        <f t="shared" si="2004"/>
        <v>0</v>
      </c>
      <c r="CU2095" s="817">
        <f t="shared" si="2005"/>
        <v>0</v>
      </c>
      <c r="CV2095" s="817">
        <f t="shared" si="2006"/>
        <v>0</v>
      </c>
      <c r="CW2095" s="817">
        <f t="shared" si="2007"/>
        <v>0</v>
      </c>
      <c r="CX2095" s="817">
        <f t="shared" si="2008"/>
        <v>0</v>
      </c>
      <c r="CY2095" s="817"/>
      <c r="CZ2095" s="817">
        <f t="shared" si="2009"/>
        <v>0</v>
      </c>
      <c r="DA2095" s="817">
        <f t="shared" si="2010"/>
        <v>0</v>
      </c>
      <c r="DB2095" s="817"/>
      <c r="DC2095" s="244"/>
      <c r="DD2095" s="244"/>
    </row>
    <row r="2096" spans="1:108">
      <c r="A2096" s="388">
        <v>1707017</v>
      </c>
      <c r="B2096" s="419" t="s">
        <v>3168</v>
      </c>
      <c r="C2096" s="57">
        <f t="shared" si="2011"/>
        <v>0</v>
      </c>
      <c r="D2096" s="372">
        <f t="shared" si="2012"/>
        <v>0</v>
      </c>
      <c r="E2096" s="58"/>
      <c r="F2096" s="59"/>
      <c r="G2096" s="60"/>
      <c r="H2096" s="337"/>
      <c r="I2096" s="338"/>
      <c r="J2096" s="338"/>
      <c r="K2096" s="338"/>
      <c r="L2096" s="338"/>
      <c r="M2096" s="338"/>
      <c r="N2096" s="338"/>
      <c r="O2096" s="338"/>
      <c r="P2096" s="338"/>
      <c r="Q2096" s="338"/>
      <c r="R2096" s="338"/>
      <c r="S2096" s="338"/>
      <c r="T2096" s="338"/>
      <c r="U2096" s="338"/>
      <c r="V2096" s="338"/>
      <c r="W2096" s="338"/>
      <c r="X2096" s="338"/>
      <c r="Y2096" s="338"/>
      <c r="Z2096" s="339"/>
      <c r="AA2096" s="58"/>
      <c r="AB2096" s="148"/>
      <c r="AC2096" s="59"/>
      <c r="AD2096" s="110"/>
      <c r="AE2096" s="148"/>
      <c r="AF2096" s="111"/>
      <c r="AG2096" s="149"/>
      <c r="AH2096" s="110"/>
      <c r="AI2096" s="111"/>
      <c r="AJ2096" s="149"/>
      <c r="AK2096" s="75"/>
      <c r="AL2096" s="271"/>
      <c r="AM2096" s="271"/>
      <c r="AN2096" s="271"/>
      <c r="AO2096" s="855" t="str">
        <f t="shared" si="1992"/>
        <v/>
      </c>
      <c r="BE2096" s="244"/>
      <c r="BF2096" s="244"/>
      <c r="BG2096" s="244"/>
      <c r="BH2096" s="244"/>
      <c r="CC2096" s="513" t="str">
        <f t="shared" si="1993"/>
        <v/>
      </c>
      <c r="CD2096" s="513" t="str">
        <f t="shared" si="1994"/>
        <v/>
      </c>
      <c r="CE2096" s="513" t="str">
        <f t="shared" si="1995"/>
        <v/>
      </c>
      <c r="CF2096" s="513" t="str">
        <f t="shared" si="1996"/>
        <v/>
      </c>
      <c r="CG2096" s="513" t="str">
        <f t="shared" si="1997"/>
        <v/>
      </c>
      <c r="CH2096" s="513" t="str">
        <f t="shared" si="1998"/>
        <v/>
      </c>
      <c r="CI2096" s="513" t="str">
        <f t="shared" si="1999"/>
        <v/>
      </c>
      <c r="CJ2096" s="513"/>
      <c r="CK2096" s="513" t="str">
        <f t="shared" si="2000"/>
        <v/>
      </c>
      <c r="CL2096" s="513" t="str">
        <f t="shared" si="2001"/>
        <v/>
      </c>
      <c r="CM2096" s="513"/>
      <c r="CN2096" s="244"/>
      <c r="CO2096" s="244"/>
      <c r="CR2096" s="822">
        <f t="shared" si="2002"/>
        <v>0</v>
      </c>
      <c r="CS2096" s="822">
        <f t="shared" si="2003"/>
        <v>0</v>
      </c>
      <c r="CT2096" s="823">
        <f t="shared" si="2004"/>
        <v>0</v>
      </c>
      <c r="CU2096" s="817">
        <f t="shared" si="2005"/>
        <v>0</v>
      </c>
      <c r="CV2096" s="817">
        <f t="shared" si="2006"/>
        <v>0</v>
      </c>
      <c r="CW2096" s="817">
        <f t="shared" si="2007"/>
        <v>0</v>
      </c>
      <c r="CX2096" s="817">
        <f t="shared" si="2008"/>
        <v>0</v>
      </c>
      <c r="CY2096" s="817"/>
      <c r="CZ2096" s="817">
        <f t="shared" si="2009"/>
        <v>0</v>
      </c>
      <c r="DA2096" s="817">
        <f t="shared" si="2010"/>
        <v>0</v>
      </c>
      <c r="DB2096" s="817"/>
      <c r="DC2096" s="244"/>
      <c r="DD2096" s="244"/>
    </row>
    <row r="2097" spans="1:108">
      <c r="A2097" s="388">
        <v>1707018</v>
      </c>
      <c r="B2097" s="419" t="s">
        <v>3169</v>
      </c>
      <c r="C2097" s="57">
        <f t="shared" si="2011"/>
        <v>0</v>
      </c>
      <c r="D2097" s="372">
        <f t="shared" si="2012"/>
        <v>0</v>
      </c>
      <c r="E2097" s="58"/>
      <c r="F2097" s="59"/>
      <c r="G2097" s="60"/>
      <c r="H2097" s="337"/>
      <c r="I2097" s="338"/>
      <c r="J2097" s="338"/>
      <c r="K2097" s="338"/>
      <c r="L2097" s="338"/>
      <c r="M2097" s="338"/>
      <c r="N2097" s="338"/>
      <c r="O2097" s="338"/>
      <c r="P2097" s="338"/>
      <c r="Q2097" s="338"/>
      <c r="R2097" s="338"/>
      <c r="S2097" s="338"/>
      <c r="T2097" s="338"/>
      <c r="U2097" s="338"/>
      <c r="V2097" s="338"/>
      <c r="W2097" s="338"/>
      <c r="X2097" s="338"/>
      <c r="Y2097" s="338"/>
      <c r="Z2097" s="339"/>
      <c r="AA2097" s="58"/>
      <c r="AB2097" s="148"/>
      <c r="AC2097" s="59"/>
      <c r="AD2097" s="110"/>
      <c r="AE2097" s="148"/>
      <c r="AF2097" s="111"/>
      <c r="AG2097" s="149"/>
      <c r="AH2097" s="110"/>
      <c r="AI2097" s="111"/>
      <c r="AJ2097" s="149"/>
      <c r="AK2097" s="75"/>
      <c r="AL2097" s="271"/>
      <c r="AM2097" s="271"/>
      <c r="AN2097" s="271"/>
      <c r="AO2097" s="855" t="str">
        <f t="shared" si="1992"/>
        <v/>
      </c>
      <c r="BE2097" s="244"/>
      <c r="BF2097" s="244"/>
      <c r="BG2097" s="244"/>
      <c r="BH2097" s="244"/>
      <c r="CC2097" s="513" t="str">
        <f t="shared" si="1993"/>
        <v/>
      </c>
      <c r="CD2097" s="513" t="str">
        <f t="shared" si="1994"/>
        <v/>
      </c>
      <c r="CE2097" s="513" t="str">
        <f t="shared" si="1995"/>
        <v/>
      </c>
      <c r="CF2097" s="513" t="str">
        <f t="shared" si="1996"/>
        <v/>
      </c>
      <c r="CG2097" s="513" t="str">
        <f t="shared" si="1997"/>
        <v/>
      </c>
      <c r="CH2097" s="513" t="str">
        <f t="shared" si="1998"/>
        <v/>
      </c>
      <c r="CI2097" s="513" t="str">
        <f t="shared" si="1999"/>
        <v/>
      </c>
      <c r="CJ2097" s="513"/>
      <c r="CK2097" s="513" t="str">
        <f t="shared" si="2000"/>
        <v/>
      </c>
      <c r="CL2097" s="513" t="str">
        <f t="shared" si="2001"/>
        <v/>
      </c>
      <c r="CM2097" s="513"/>
      <c r="CN2097" s="244"/>
      <c r="CO2097" s="244"/>
      <c r="CR2097" s="822">
        <f t="shared" si="2002"/>
        <v>0</v>
      </c>
      <c r="CS2097" s="822">
        <f t="shared" si="2003"/>
        <v>0</v>
      </c>
      <c r="CT2097" s="823">
        <f t="shared" si="2004"/>
        <v>0</v>
      </c>
      <c r="CU2097" s="817">
        <f t="shared" si="2005"/>
        <v>0</v>
      </c>
      <c r="CV2097" s="817">
        <f t="shared" si="2006"/>
        <v>0</v>
      </c>
      <c r="CW2097" s="817">
        <f t="shared" si="2007"/>
        <v>0</v>
      </c>
      <c r="CX2097" s="817">
        <f t="shared" si="2008"/>
        <v>0</v>
      </c>
      <c r="CY2097" s="817"/>
      <c r="CZ2097" s="817">
        <f t="shared" si="2009"/>
        <v>0</v>
      </c>
      <c r="DA2097" s="817">
        <f t="shared" si="2010"/>
        <v>0</v>
      </c>
      <c r="DB2097" s="817"/>
      <c r="DC2097" s="244"/>
      <c r="DD2097" s="244"/>
    </row>
    <row r="2098" spans="1:108" ht="21">
      <c r="A2098" s="388">
        <v>1707019</v>
      </c>
      <c r="B2098" s="419" t="s">
        <v>3170</v>
      </c>
      <c r="C2098" s="57">
        <f t="shared" si="2011"/>
        <v>0</v>
      </c>
      <c r="D2098" s="372">
        <f t="shared" si="2012"/>
        <v>0</v>
      </c>
      <c r="E2098" s="58"/>
      <c r="F2098" s="59"/>
      <c r="G2098" s="60"/>
      <c r="H2098" s="337"/>
      <c r="I2098" s="338"/>
      <c r="J2098" s="338"/>
      <c r="K2098" s="338"/>
      <c r="L2098" s="338"/>
      <c r="M2098" s="338"/>
      <c r="N2098" s="338"/>
      <c r="O2098" s="338"/>
      <c r="P2098" s="338"/>
      <c r="Q2098" s="338"/>
      <c r="R2098" s="338"/>
      <c r="S2098" s="338"/>
      <c r="T2098" s="338"/>
      <c r="U2098" s="338"/>
      <c r="V2098" s="338"/>
      <c r="W2098" s="338"/>
      <c r="X2098" s="338"/>
      <c r="Y2098" s="338"/>
      <c r="Z2098" s="339"/>
      <c r="AA2098" s="58"/>
      <c r="AB2098" s="148"/>
      <c r="AC2098" s="59"/>
      <c r="AD2098" s="110"/>
      <c r="AE2098" s="148"/>
      <c r="AF2098" s="111"/>
      <c r="AG2098" s="149"/>
      <c r="AH2098" s="110"/>
      <c r="AI2098" s="111"/>
      <c r="AJ2098" s="149"/>
      <c r="AK2098" s="75"/>
      <c r="AL2098" s="271"/>
      <c r="AM2098" s="271"/>
      <c r="AN2098" s="271"/>
      <c r="AO2098" s="855" t="str">
        <f t="shared" si="1992"/>
        <v/>
      </c>
      <c r="BE2098" s="244"/>
      <c r="BF2098" s="244"/>
      <c r="BG2098" s="244"/>
      <c r="BH2098" s="244"/>
      <c r="CC2098" s="513" t="str">
        <f t="shared" si="1993"/>
        <v/>
      </c>
      <c r="CD2098" s="513" t="str">
        <f t="shared" si="1994"/>
        <v/>
      </c>
      <c r="CE2098" s="513" t="str">
        <f t="shared" si="1995"/>
        <v/>
      </c>
      <c r="CF2098" s="513" t="str">
        <f t="shared" si="1996"/>
        <v/>
      </c>
      <c r="CG2098" s="513" t="str">
        <f t="shared" si="1997"/>
        <v/>
      </c>
      <c r="CH2098" s="513" t="str">
        <f t="shared" si="1998"/>
        <v/>
      </c>
      <c r="CI2098" s="513" t="str">
        <f t="shared" si="1999"/>
        <v/>
      </c>
      <c r="CJ2098" s="513"/>
      <c r="CK2098" s="513" t="str">
        <f t="shared" si="2000"/>
        <v/>
      </c>
      <c r="CL2098" s="513" t="str">
        <f t="shared" si="2001"/>
        <v/>
      </c>
      <c r="CM2098" s="513"/>
      <c r="CN2098" s="244"/>
      <c r="CO2098" s="244"/>
      <c r="CR2098" s="822">
        <f t="shared" si="2002"/>
        <v>0</v>
      </c>
      <c r="CS2098" s="822">
        <f t="shared" si="2003"/>
        <v>0</v>
      </c>
      <c r="CT2098" s="823">
        <f t="shared" si="2004"/>
        <v>0</v>
      </c>
      <c r="CU2098" s="817">
        <f t="shared" si="2005"/>
        <v>0</v>
      </c>
      <c r="CV2098" s="817">
        <f t="shared" si="2006"/>
        <v>0</v>
      </c>
      <c r="CW2098" s="817">
        <f t="shared" si="2007"/>
        <v>0</v>
      </c>
      <c r="CX2098" s="817">
        <f t="shared" si="2008"/>
        <v>0</v>
      </c>
      <c r="CY2098" s="817"/>
      <c r="CZ2098" s="817">
        <f t="shared" si="2009"/>
        <v>0</v>
      </c>
      <c r="DA2098" s="817">
        <f t="shared" si="2010"/>
        <v>0</v>
      </c>
      <c r="DB2098" s="817"/>
      <c r="DC2098" s="244"/>
      <c r="DD2098" s="244"/>
    </row>
    <row r="2099" spans="1:108">
      <c r="A2099" s="388">
        <v>1707020</v>
      </c>
      <c r="B2099" s="419" t="s">
        <v>3171</v>
      </c>
      <c r="C2099" s="57">
        <f t="shared" si="2011"/>
        <v>0</v>
      </c>
      <c r="D2099" s="372">
        <f t="shared" si="2012"/>
        <v>0</v>
      </c>
      <c r="E2099" s="58"/>
      <c r="F2099" s="59"/>
      <c r="G2099" s="60"/>
      <c r="H2099" s="337"/>
      <c r="I2099" s="338"/>
      <c r="J2099" s="338"/>
      <c r="K2099" s="338"/>
      <c r="L2099" s="338"/>
      <c r="M2099" s="338"/>
      <c r="N2099" s="338"/>
      <c r="O2099" s="338"/>
      <c r="P2099" s="338"/>
      <c r="Q2099" s="338"/>
      <c r="R2099" s="338"/>
      <c r="S2099" s="338"/>
      <c r="T2099" s="338"/>
      <c r="U2099" s="338"/>
      <c r="V2099" s="338"/>
      <c r="W2099" s="338"/>
      <c r="X2099" s="338"/>
      <c r="Y2099" s="338"/>
      <c r="Z2099" s="339"/>
      <c r="AA2099" s="58"/>
      <c r="AB2099" s="148"/>
      <c r="AC2099" s="59"/>
      <c r="AD2099" s="110"/>
      <c r="AE2099" s="148"/>
      <c r="AF2099" s="111"/>
      <c r="AG2099" s="149"/>
      <c r="AH2099" s="110"/>
      <c r="AI2099" s="111"/>
      <c r="AJ2099" s="149"/>
      <c r="AK2099" s="75"/>
      <c r="AL2099" s="271"/>
      <c r="AM2099" s="271"/>
      <c r="AN2099" s="271"/>
      <c r="AO2099" s="855" t="str">
        <f t="shared" si="1992"/>
        <v/>
      </c>
      <c r="BE2099" s="244"/>
      <c r="BF2099" s="244"/>
      <c r="BG2099" s="244"/>
      <c r="BH2099" s="244"/>
      <c r="CC2099" s="513" t="str">
        <f t="shared" si="1993"/>
        <v/>
      </c>
      <c r="CD2099" s="513" t="str">
        <f t="shared" si="1994"/>
        <v/>
      </c>
      <c r="CE2099" s="513" t="str">
        <f t="shared" si="1995"/>
        <v/>
      </c>
      <c r="CF2099" s="513" t="str">
        <f t="shared" si="1996"/>
        <v/>
      </c>
      <c r="CG2099" s="513" t="str">
        <f t="shared" si="1997"/>
        <v/>
      </c>
      <c r="CH2099" s="513" t="str">
        <f t="shared" si="1998"/>
        <v/>
      </c>
      <c r="CI2099" s="513" t="str">
        <f t="shared" si="1999"/>
        <v/>
      </c>
      <c r="CJ2099" s="513"/>
      <c r="CK2099" s="513" t="str">
        <f t="shared" si="2000"/>
        <v/>
      </c>
      <c r="CL2099" s="513" t="str">
        <f t="shared" si="2001"/>
        <v/>
      </c>
      <c r="CM2099" s="513"/>
      <c r="CN2099" s="244"/>
      <c r="CO2099" s="244"/>
      <c r="CR2099" s="822">
        <f t="shared" si="2002"/>
        <v>0</v>
      </c>
      <c r="CS2099" s="822">
        <f t="shared" si="2003"/>
        <v>0</v>
      </c>
      <c r="CT2099" s="823">
        <f t="shared" si="2004"/>
        <v>0</v>
      </c>
      <c r="CU2099" s="817">
        <f t="shared" si="2005"/>
        <v>0</v>
      </c>
      <c r="CV2099" s="817">
        <f t="shared" si="2006"/>
        <v>0</v>
      </c>
      <c r="CW2099" s="817">
        <f t="shared" si="2007"/>
        <v>0</v>
      </c>
      <c r="CX2099" s="817">
        <f t="shared" si="2008"/>
        <v>0</v>
      </c>
      <c r="CY2099" s="817"/>
      <c r="CZ2099" s="817">
        <f t="shared" si="2009"/>
        <v>0</v>
      </c>
      <c r="DA2099" s="817">
        <f t="shared" si="2010"/>
        <v>0</v>
      </c>
      <c r="DB2099" s="817"/>
      <c r="DC2099" s="244"/>
      <c r="DD2099" s="244"/>
    </row>
    <row r="2100" spans="1:108">
      <c r="A2100" s="388">
        <v>1707058</v>
      </c>
      <c r="B2100" s="419" t="s">
        <v>3172</v>
      </c>
      <c r="C2100" s="57">
        <f t="shared" si="2011"/>
        <v>0</v>
      </c>
      <c r="D2100" s="372">
        <f t="shared" si="2012"/>
        <v>0</v>
      </c>
      <c r="E2100" s="58"/>
      <c r="F2100" s="59"/>
      <c r="G2100" s="60"/>
      <c r="H2100" s="337"/>
      <c r="I2100" s="338"/>
      <c r="J2100" s="338"/>
      <c r="K2100" s="338"/>
      <c r="L2100" s="338"/>
      <c r="M2100" s="338"/>
      <c r="N2100" s="338"/>
      <c r="O2100" s="338"/>
      <c r="P2100" s="338"/>
      <c r="Q2100" s="338"/>
      <c r="R2100" s="338"/>
      <c r="S2100" s="338"/>
      <c r="T2100" s="338"/>
      <c r="U2100" s="338"/>
      <c r="V2100" s="338"/>
      <c r="W2100" s="338"/>
      <c r="X2100" s="338"/>
      <c r="Y2100" s="338"/>
      <c r="Z2100" s="339"/>
      <c r="AA2100" s="58"/>
      <c r="AB2100" s="148"/>
      <c r="AC2100" s="59"/>
      <c r="AD2100" s="110"/>
      <c r="AE2100" s="148"/>
      <c r="AF2100" s="111"/>
      <c r="AG2100" s="149"/>
      <c r="AH2100" s="110"/>
      <c r="AI2100" s="111"/>
      <c r="AJ2100" s="149"/>
      <c r="AK2100" s="75"/>
      <c r="AL2100" s="271"/>
      <c r="AM2100" s="271"/>
      <c r="AN2100" s="271"/>
      <c r="AO2100" s="855" t="str">
        <f t="shared" si="1992"/>
        <v/>
      </c>
      <c r="BE2100" s="244"/>
      <c r="BF2100" s="244"/>
      <c r="BG2100" s="244"/>
      <c r="BH2100" s="244"/>
      <c r="CC2100" s="513" t="str">
        <f t="shared" si="1993"/>
        <v/>
      </c>
      <c r="CD2100" s="513" t="str">
        <f t="shared" si="1994"/>
        <v/>
      </c>
      <c r="CE2100" s="513" t="str">
        <f t="shared" si="1995"/>
        <v/>
      </c>
      <c r="CF2100" s="513" t="str">
        <f t="shared" si="1996"/>
        <v/>
      </c>
      <c r="CG2100" s="513" t="str">
        <f t="shared" si="1997"/>
        <v/>
      </c>
      <c r="CH2100" s="513" t="str">
        <f t="shared" si="1998"/>
        <v/>
      </c>
      <c r="CI2100" s="513" t="str">
        <f t="shared" si="1999"/>
        <v/>
      </c>
      <c r="CJ2100" s="513"/>
      <c r="CK2100" s="513" t="str">
        <f t="shared" si="2000"/>
        <v/>
      </c>
      <c r="CL2100" s="513" t="str">
        <f t="shared" si="2001"/>
        <v/>
      </c>
      <c r="CM2100" s="513"/>
      <c r="CN2100" s="244"/>
      <c r="CO2100" s="244"/>
      <c r="CR2100" s="822">
        <f t="shared" si="2002"/>
        <v>0</v>
      </c>
      <c r="CS2100" s="822">
        <f t="shared" si="2003"/>
        <v>0</v>
      </c>
      <c r="CT2100" s="823">
        <f t="shared" si="2004"/>
        <v>0</v>
      </c>
      <c r="CU2100" s="817">
        <f t="shared" si="2005"/>
        <v>0</v>
      </c>
      <c r="CV2100" s="817">
        <f t="shared" si="2006"/>
        <v>0</v>
      </c>
      <c r="CW2100" s="817">
        <f t="shared" si="2007"/>
        <v>0</v>
      </c>
      <c r="CX2100" s="817">
        <f t="shared" si="2008"/>
        <v>0</v>
      </c>
      <c r="CY2100" s="817"/>
      <c r="CZ2100" s="817">
        <f t="shared" si="2009"/>
        <v>0</v>
      </c>
      <c r="DA2100" s="817">
        <f t="shared" si="2010"/>
        <v>0</v>
      </c>
      <c r="DB2100" s="817"/>
      <c r="DC2100" s="244"/>
      <c r="DD2100" s="244"/>
    </row>
    <row r="2101" spans="1:108">
      <c r="A2101" s="388">
        <v>1707059</v>
      </c>
      <c r="B2101" s="419" t="s">
        <v>3173</v>
      </c>
      <c r="C2101" s="57">
        <f t="shared" si="2011"/>
        <v>0</v>
      </c>
      <c r="D2101" s="372">
        <f t="shared" si="2012"/>
        <v>0</v>
      </c>
      <c r="E2101" s="58"/>
      <c r="F2101" s="59"/>
      <c r="G2101" s="60"/>
      <c r="H2101" s="337"/>
      <c r="I2101" s="338"/>
      <c r="J2101" s="338"/>
      <c r="K2101" s="338"/>
      <c r="L2101" s="338"/>
      <c r="M2101" s="338"/>
      <c r="N2101" s="338"/>
      <c r="O2101" s="338"/>
      <c r="P2101" s="338"/>
      <c r="Q2101" s="338"/>
      <c r="R2101" s="338"/>
      <c r="S2101" s="338"/>
      <c r="T2101" s="338"/>
      <c r="U2101" s="338"/>
      <c r="V2101" s="338"/>
      <c r="W2101" s="338"/>
      <c r="X2101" s="338"/>
      <c r="Y2101" s="338"/>
      <c r="Z2101" s="339"/>
      <c r="AA2101" s="58"/>
      <c r="AB2101" s="148"/>
      <c r="AC2101" s="59"/>
      <c r="AD2101" s="110"/>
      <c r="AE2101" s="148"/>
      <c r="AF2101" s="111"/>
      <c r="AG2101" s="149"/>
      <c r="AH2101" s="110"/>
      <c r="AI2101" s="111"/>
      <c r="AJ2101" s="149"/>
      <c r="AK2101" s="75"/>
      <c r="AL2101" s="271"/>
      <c r="AM2101" s="271"/>
      <c r="AN2101" s="271"/>
      <c r="AO2101" s="855" t="str">
        <f t="shared" si="1992"/>
        <v/>
      </c>
      <c r="BE2101" s="244"/>
      <c r="BF2101" s="244"/>
      <c r="BG2101" s="244"/>
      <c r="BH2101" s="244"/>
      <c r="CC2101" s="513" t="str">
        <f t="shared" si="1993"/>
        <v/>
      </c>
      <c r="CD2101" s="513" t="str">
        <f t="shared" si="1994"/>
        <v/>
      </c>
      <c r="CE2101" s="513" t="str">
        <f t="shared" si="1995"/>
        <v/>
      </c>
      <c r="CF2101" s="513" t="str">
        <f t="shared" si="1996"/>
        <v/>
      </c>
      <c r="CG2101" s="513" t="str">
        <f t="shared" si="1997"/>
        <v/>
      </c>
      <c r="CH2101" s="513" t="str">
        <f t="shared" si="1998"/>
        <v/>
      </c>
      <c r="CI2101" s="513" t="str">
        <f t="shared" si="1999"/>
        <v/>
      </c>
      <c r="CJ2101" s="513"/>
      <c r="CK2101" s="513" t="str">
        <f t="shared" si="2000"/>
        <v/>
      </c>
      <c r="CL2101" s="513" t="str">
        <f t="shared" si="2001"/>
        <v/>
      </c>
      <c r="CM2101" s="513"/>
      <c r="CN2101" s="244"/>
      <c r="CO2101" s="244"/>
      <c r="CR2101" s="822">
        <f t="shared" si="2002"/>
        <v>0</v>
      </c>
      <c r="CS2101" s="822">
        <f t="shared" si="2003"/>
        <v>0</v>
      </c>
      <c r="CT2101" s="823">
        <f t="shared" si="2004"/>
        <v>0</v>
      </c>
      <c r="CU2101" s="817">
        <f t="shared" si="2005"/>
        <v>0</v>
      </c>
      <c r="CV2101" s="817">
        <f t="shared" si="2006"/>
        <v>0</v>
      </c>
      <c r="CW2101" s="817">
        <f t="shared" si="2007"/>
        <v>0</v>
      </c>
      <c r="CX2101" s="817">
        <f t="shared" si="2008"/>
        <v>0</v>
      </c>
      <c r="CY2101" s="817"/>
      <c r="CZ2101" s="817">
        <f t="shared" si="2009"/>
        <v>0</v>
      </c>
      <c r="DA2101" s="817">
        <f t="shared" si="2010"/>
        <v>0</v>
      </c>
      <c r="DB2101" s="817"/>
      <c r="DC2101" s="244"/>
      <c r="DD2101" s="244"/>
    </row>
    <row r="2102" spans="1:108">
      <c r="A2102" s="388">
        <v>1707021</v>
      </c>
      <c r="B2102" s="419" t="s">
        <v>3174</v>
      </c>
      <c r="C2102" s="57">
        <f t="shared" si="2011"/>
        <v>0</v>
      </c>
      <c r="D2102" s="372">
        <f t="shared" si="2012"/>
        <v>0</v>
      </c>
      <c r="E2102" s="58"/>
      <c r="F2102" s="59"/>
      <c r="G2102" s="60"/>
      <c r="H2102" s="337"/>
      <c r="I2102" s="338"/>
      <c r="J2102" s="338"/>
      <c r="K2102" s="338"/>
      <c r="L2102" s="338"/>
      <c r="M2102" s="338"/>
      <c r="N2102" s="338"/>
      <c r="O2102" s="338"/>
      <c r="P2102" s="338"/>
      <c r="Q2102" s="338"/>
      <c r="R2102" s="338"/>
      <c r="S2102" s="338"/>
      <c r="T2102" s="338"/>
      <c r="U2102" s="338"/>
      <c r="V2102" s="338"/>
      <c r="W2102" s="338"/>
      <c r="X2102" s="338"/>
      <c r="Y2102" s="338"/>
      <c r="Z2102" s="339"/>
      <c r="AA2102" s="58"/>
      <c r="AB2102" s="148"/>
      <c r="AC2102" s="59"/>
      <c r="AD2102" s="110"/>
      <c r="AE2102" s="148"/>
      <c r="AF2102" s="111"/>
      <c r="AG2102" s="149"/>
      <c r="AH2102" s="110"/>
      <c r="AI2102" s="111"/>
      <c r="AJ2102" s="149"/>
      <c r="AK2102" s="110"/>
      <c r="AL2102" s="111"/>
      <c r="AM2102" s="271"/>
      <c r="AN2102" s="271"/>
      <c r="AO2102" s="855" t="str">
        <f t="shared" si="1992"/>
        <v/>
      </c>
      <c r="BE2102" s="244"/>
      <c r="BF2102" s="244"/>
      <c r="BG2102" s="244"/>
      <c r="BH2102" s="244"/>
      <c r="CC2102" s="513" t="str">
        <f t="shared" si="1993"/>
        <v/>
      </c>
      <c r="CD2102" s="513" t="str">
        <f t="shared" si="1994"/>
        <v/>
      </c>
      <c r="CE2102" s="513" t="str">
        <f t="shared" si="1995"/>
        <v/>
      </c>
      <c r="CF2102" s="513" t="str">
        <f t="shared" si="1996"/>
        <v/>
      </c>
      <c r="CG2102" s="513" t="str">
        <f t="shared" si="1997"/>
        <v/>
      </c>
      <c r="CH2102" s="513" t="str">
        <f t="shared" si="1998"/>
        <v/>
      </c>
      <c r="CI2102" s="513" t="str">
        <f t="shared" si="1999"/>
        <v/>
      </c>
      <c r="CJ2102" s="513"/>
      <c r="CK2102" s="513" t="str">
        <f t="shared" si="2000"/>
        <v/>
      </c>
      <c r="CL2102" s="513" t="str">
        <f t="shared" si="2001"/>
        <v/>
      </c>
      <c r="CM2102" s="513"/>
      <c r="CN2102" s="513" t="str">
        <f t="shared" ref="CN2102:CN2109" si="2013">IF(AND($C2102&gt;0,AK2102="")," * No olvide digitar la variable Quirófano Cirugía Mayor. Digite Cero si no tiene.",IF(AK2102&gt;$C2102," *  La variable Quirófano Cirugía Mayor No puede ser mayor al Total.",""))</f>
        <v/>
      </c>
      <c r="CO2102" s="513" t="str">
        <f t="shared" ref="CO2102:CO2109" si="2014">IF(AND($C2102&gt;0,AL2102="")," * No olvide digitar la variable Asistencia Anestésica. Digite Cero si no tiene.",IF(AL2102&gt;$C2102," *  La variable Asistencia Anestésica No puede ser mayor al Total.",""))</f>
        <v/>
      </c>
      <c r="CR2102" s="822">
        <f t="shared" si="2002"/>
        <v>0</v>
      </c>
      <c r="CS2102" s="822">
        <f t="shared" si="2003"/>
        <v>0</v>
      </c>
      <c r="CT2102" s="823">
        <f t="shared" si="2004"/>
        <v>0</v>
      </c>
      <c r="CU2102" s="817">
        <f t="shared" si="2005"/>
        <v>0</v>
      </c>
      <c r="CV2102" s="817">
        <f t="shared" si="2006"/>
        <v>0</v>
      </c>
      <c r="CW2102" s="817">
        <f t="shared" si="2007"/>
        <v>0</v>
      </c>
      <c r="CX2102" s="817">
        <f t="shared" si="2008"/>
        <v>0</v>
      </c>
      <c r="CY2102" s="817"/>
      <c r="CZ2102" s="817">
        <f t="shared" si="2009"/>
        <v>0</v>
      </c>
      <c r="DA2102" s="817">
        <f t="shared" si="2010"/>
        <v>0</v>
      </c>
      <c r="DB2102" s="817"/>
      <c r="DC2102" s="822">
        <f t="shared" ref="DC2102:DC2109" si="2015">IF(AND($C2102&gt;0,AK2102=""),1,IF(AK2102&gt;$C2102,1,0))</f>
        <v>0</v>
      </c>
      <c r="DD2102" s="822">
        <f t="shared" ref="DD2102:DD2109" si="2016">IF(AND($C2102&gt;0,AL2102=""),1,IF(AL2102&gt;$C2102,1,0))</f>
        <v>0</v>
      </c>
    </row>
    <row r="2103" spans="1:108">
      <c r="A2103" s="388">
        <v>1707022</v>
      </c>
      <c r="B2103" s="419" t="s">
        <v>3175</v>
      </c>
      <c r="C2103" s="57">
        <f t="shared" si="2011"/>
        <v>0</v>
      </c>
      <c r="D2103" s="372">
        <f t="shared" si="2012"/>
        <v>0</v>
      </c>
      <c r="E2103" s="58"/>
      <c r="F2103" s="59"/>
      <c r="G2103" s="60"/>
      <c r="H2103" s="337"/>
      <c r="I2103" s="338"/>
      <c r="J2103" s="338"/>
      <c r="K2103" s="338"/>
      <c r="L2103" s="338"/>
      <c r="M2103" s="338"/>
      <c r="N2103" s="338"/>
      <c r="O2103" s="338"/>
      <c r="P2103" s="338"/>
      <c r="Q2103" s="338"/>
      <c r="R2103" s="338"/>
      <c r="S2103" s="338"/>
      <c r="T2103" s="338"/>
      <c r="U2103" s="338"/>
      <c r="V2103" s="338"/>
      <c r="W2103" s="338"/>
      <c r="X2103" s="338"/>
      <c r="Y2103" s="338"/>
      <c r="Z2103" s="339"/>
      <c r="AA2103" s="58"/>
      <c r="AB2103" s="148"/>
      <c r="AC2103" s="59"/>
      <c r="AD2103" s="110"/>
      <c r="AE2103" s="148"/>
      <c r="AF2103" s="111"/>
      <c r="AG2103" s="149"/>
      <c r="AH2103" s="110"/>
      <c r="AI2103" s="111"/>
      <c r="AJ2103" s="149"/>
      <c r="AK2103" s="110"/>
      <c r="AL2103" s="111"/>
      <c r="AM2103" s="271"/>
      <c r="AN2103" s="271"/>
      <c r="AO2103" s="855" t="str">
        <f t="shared" si="1992"/>
        <v/>
      </c>
      <c r="BE2103" s="244"/>
      <c r="BF2103" s="244"/>
      <c r="BG2103" s="244"/>
      <c r="BH2103" s="244"/>
      <c r="CC2103" s="513" t="str">
        <f t="shared" si="1993"/>
        <v/>
      </c>
      <c r="CD2103" s="513" t="str">
        <f t="shared" si="1994"/>
        <v/>
      </c>
      <c r="CE2103" s="513" t="str">
        <f t="shared" si="1995"/>
        <v/>
      </c>
      <c r="CF2103" s="513" t="str">
        <f t="shared" si="1996"/>
        <v/>
      </c>
      <c r="CG2103" s="513" t="str">
        <f t="shared" si="1997"/>
        <v/>
      </c>
      <c r="CH2103" s="513" t="str">
        <f t="shared" si="1998"/>
        <v/>
      </c>
      <c r="CI2103" s="513" t="str">
        <f t="shared" si="1999"/>
        <v/>
      </c>
      <c r="CJ2103" s="513"/>
      <c r="CK2103" s="513" t="str">
        <f t="shared" si="2000"/>
        <v/>
      </c>
      <c r="CL2103" s="513" t="str">
        <f t="shared" si="2001"/>
        <v/>
      </c>
      <c r="CM2103" s="513"/>
      <c r="CN2103" s="513" t="str">
        <f t="shared" si="2013"/>
        <v/>
      </c>
      <c r="CO2103" s="513" t="str">
        <f t="shared" si="2014"/>
        <v/>
      </c>
      <c r="CR2103" s="822">
        <f t="shared" si="2002"/>
        <v>0</v>
      </c>
      <c r="CS2103" s="822">
        <f t="shared" si="2003"/>
        <v>0</v>
      </c>
      <c r="CT2103" s="823">
        <f t="shared" si="2004"/>
        <v>0</v>
      </c>
      <c r="CU2103" s="817">
        <f t="shared" si="2005"/>
        <v>0</v>
      </c>
      <c r="CV2103" s="817">
        <f t="shared" si="2006"/>
        <v>0</v>
      </c>
      <c r="CW2103" s="817">
        <f t="shared" si="2007"/>
        <v>0</v>
      </c>
      <c r="CX2103" s="817">
        <f t="shared" si="2008"/>
        <v>0</v>
      </c>
      <c r="CY2103" s="817"/>
      <c r="CZ2103" s="817">
        <f t="shared" si="2009"/>
        <v>0</v>
      </c>
      <c r="DA2103" s="817">
        <f t="shared" si="2010"/>
        <v>0</v>
      </c>
      <c r="DB2103" s="817"/>
      <c r="DC2103" s="822">
        <f t="shared" si="2015"/>
        <v>0</v>
      </c>
      <c r="DD2103" s="822">
        <f t="shared" si="2016"/>
        <v>0</v>
      </c>
    </row>
    <row r="2104" spans="1:108">
      <c r="A2104" s="388">
        <v>1707024</v>
      </c>
      <c r="B2104" s="419" t="s">
        <v>3176</v>
      </c>
      <c r="C2104" s="57">
        <f t="shared" si="2011"/>
        <v>0</v>
      </c>
      <c r="D2104" s="372">
        <f t="shared" si="2012"/>
        <v>0</v>
      </c>
      <c r="E2104" s="58"/>
      <c r="F2104" s="59"/>
      <c r="G2104" s="60"/>
      <c r="H2104" s="337"/>
      <c r="I2104" s="338"/>
      <c r="J2104" s="338"/>
      <c r="K2104" s="338"/>
      <c r="L2104" s="338"/>
      <c r="M2104" s="338"/>
      <c r="N2104" s="338"/>
      <c r="O2104" s="338"/>
      <c r="P2104" s="338"/>
      <c r="Q2104" s="338"/>
      <c r="R2104" s="338"/>
      <c r="S2104" s="338"/>
      <c r="T2104" s="338"/>
      <c r="U2104" s="338"/>
      <c r="V2104" s="338"/>
      <c r="W2104" s="338"/>
      <c r="X2104" s="338"/>
      <c r="Y2104" s="338"/>
      <c r="Z2104" s="339"/>
      <c r="AA2104" s="58"/>
      <c r="AB2104" s="148"/>
      <c r="AC2104" s="59"/>
      <c r="AD2104" s="110"/>
      <c r="AE2104" s="148"/>
      <c r="AF2104" s="111"/>
      <c r="AG2104" s="149"/>
      <c r="AH2104" s="110"/>
      <c r="AI2104" s="111"/>
      <c r="AJ2104" s="149"/>
      <c r="AK2104" s="110"/>
      <c r="AL2104" s="111"/>
      <c r="AM2104" s="271"/>
      <c r="AN2104" s="271"/>
      <c r="AO2104" s="855" t="str">
        <f t="shared" si="1992"/>
        <v/>
      </c>
      <c r="BE2104" s="244"/>
      <c r="BF2104" s="244"/>
      <c r="BG2104" s="244"/>
      <c r="BH2104" s="244"/>
      <c r="CC2104" s="513" t="str">
        <f t="shared" si="1993"/>
        <v/>
      </c>
      <c r="CD2104" s="513" t="str">
        <f t="shared" si="1994"/>
        <v/>
      </c>
      <c r="CE2104" s="513" t="str">
        <f t="shared" si="1995"/>
        <v/>
      </c>
      <c r="CF2104" s="513" t="str">
        <f t="shared" si="1996"/>
        <v/>
      </c>
      <c r="CG2104" s="513" t="str">
        <f t="shared" si="1997"/>
        <v/>
      </c>
      <c r="CH2104" s="513" t="str">
        <f t="shared" si="1998"/>
        <v/>
      </c>
      <c r="CI2104" s="513" t="str">
        <f t="shared" si="1999"/>
        <v/>
      </c>
      <c r="CJ2104" s="513"/>
      <c r="CK2104" s="513" t="str">
        <f t="shared" si="2000"/>
        <v/>
      </c>
      <c r="CL2104" s="513" t="str">
        <f t="shared" si="2001"/>
        <v/>
      </c>
      <c r="CM2104" s="513"/>
      <c r="CN2104" s="513" t="str">
        <f t="shared" si="2013"/>
        <v/>
      </c>
      <c r="CO2104" s="513" t="str">
        <f t="shared" si="2014"/>
        <v/>
      </c>
      <c r="CR2104" s="822">
        <f t="shared" si="2002"/>
        <v>0</v>
      </c>
      <c r="CS2104" s="822">
        <f t="shared" si="2003"/>
        <v>0</v>
      </c>
      <c r="CT2104" s="823">
        <f t="shared" si="2004"/>
        <v>0</v>
      </c>
      <c r="CU2104" s="817">
        <f t="shared" si="2005"/>
        <v>0</v>
      </c>
      <c r="CV2104" s="817">
        <f t="shared" si="2006"/>
        <v>0</v>
      </c>
      <c r="CW2104" s="817">
        <f t="shared" si="2007"/>
        <v>0</v>
      </c>
      <c r="CX2104" s="817">
        <f t="shared" si="2008"/>
        <v>0</v>
      </c>
      <c r="CY2104" s="817"/>
      <c r="CZ2104" s="817">
        <f t="shared" si="2009"/>
        <v>0</v>
      </c>
      <c r="DA2104" s="817">
        <f t="shared" si="2010"/>
        <v>0</v>
      </c>
      <c r="DB2104" s="817"/>
      <c r="DC2104" s="822">
        <f t="shared" si="2015"/>
        <v>0</v>
      </c>
      <c r="DD2104" s="822">
        <f t="shared" si="2016"/>
        <v>0</v>
      </c>
    </row>
    <row r="2105" spans="1:108" ht="21">
      <c r="A2105" s="388">
        <v>1707027</v>
      </c>
      <c r="B2105" s="419" t="s">
        <v>3177</v>
      </c>
      <c r="C2105" s="57">
        <f t="shared" si="2011"/>
        <v>0</v>
      </c>
      <c r="D2105" s="372">
        <f t="shared" si="2012"/>
        <v>0</v>
      </c>
      <c r="E2105" s="58"/>
      <c r="F2105" s="59"/>
      <c r="G2105" s="60"/>
      <c r="H2105" s="337"/>
      <c r="I2105" s="338"/>
      <c r="J2105" s="338"/>
      <c r="K2105" s="338"/>
      <c r="L2105" s="338"/>
      <c r="M2105" s="338"/>
      <c r="N2105" s="338"/>
      <c r="O2105" s="338"/>
      <c r="P2105" s="338"/>
      <c r="Q2105" s="338"/>
      <c r="R2105" s="338"/>
      <c r="S2105" s="338"/>
      <c r="T2105" s="338"/>
      <c r="U2105" s="338"/>
      <c r="V2105" s="338"/>
      <c r="W2105" s="338"/>
      <c r="X2105" s="338"/>
      <c r="Y2105" s="338"/>
      <c r="Z2105" s="339"/>
      <c r="AA2105" s="58"/>
      <c r="AB2105" s="148"/>
      <c r="AC2105" s="59"/>
      <c r="AD2105" s="110"/>
      <c r="AE2105" s="148"/>
      <c r="AF2105" s="111"/>
      <c r="AG2105" s="149"/>
      <c r="AH2105" s="110"/>
      <c r="AI2105" s="111"/>
      <c r="AJ2105" s="149"/>
      <c r="AK2105" s="110"/>
      <c r="AL2105" s="111"/>
      <c r="AM2105" s="271"/>
      <c r="AN2105" s="271"/>
      <c r="AO2105" s="855" t="str">
        <f t="shared" si="1992"/>
        <v/>
      </c>
      <c r="BE2105" s="244"/>
      <c r="BF2105" s="244"/>
      <c r="BG2105" s="244"/>
      <c r="BH2105" s="244"/>
      <c r="CC2105" s="513" t="str">
        <f t="shared" si="1993"/>
        <v/>
      </c>
      <c r="CD2105" s="513" t="str">
        <f t="shared" si="1994"/>
        <v/>
      </c>
      <c r="CE2105" s="513" t="str">
        <f t="shared" si="1995"/>
        <v/>
      </c>
      <c r="CF2105" s="513" t="str">
        <f t="shared" si="1996"/>
        <v/>
      </c>
      <c r="CG2105" s="513" t="str">
        <f t="shared" si="1997"/>
        <v/>
      </c>
      <c r="CH2105" s="513" t="str">
        <f t="shared" si="1998"/>
        <v/>
      </c>
      <c r="CI2105" s="513" t="str">
        <f t="shared" si="1999"/>
        <v/>
      </c>
      <c r="CJ2105" s="513"/>
      <c r="CK2105" s="513" t="str">
        <f t="shared" si="2000"/>
        <v/>
      </c>
      <c r="CL2105" s="513" t="str">
        <f t="shared" si="2001"/>
        <v/>
      </c>
      <c r="CM2105" s="513"/>
      <c r="CN2105" s="513" t="str">
        <f t="shared" si="2013"/>
        <v/>
      </c>
      <c r="CO2105" s="513" t="str">
        <f t="shared" si="2014"/>
        <v/>
      </c>
      <c r="CR2105" s="822">
        <f t="shared" si="2002"/>
        <v>0</v>
      </c>
      <c r="CS2105" s="822">
        <f t="shared" si="2003"/>
        <v>0</v>
      </c>
      <c r="CT2105" s="823">
        <f t="shared" si="2004"/>
        <v>0</v>
      </c>
      <c r="CU2105" s="817">
        <f t="shared" si="2005"/>
        <v>0</v>
      </c>
      <c r="CV2105" s="817">
        <f t="shared" si="2006"/>
        <v>0</v>
      </c>
      <c r="CW2105" s="817">
        <f t="shared" si="2007"/>
        <v>0</v>
      </c>
      <c r="CX2105" s="817">
        <f t="shared" si="2008"/>
        <v>0</v>
      </c>
      <c r="CY2105" s="817"/>
      <c r="CZ2105" s="817">
        <f t="shared" si="2009"/>
        <v>0</v>
      </c>
      <c r="DA2105" s="817">
        <f t="shared" si="2010"/>
        <v>0</v>
      </c>
      <c r="DB2105" s="817"/>
      <c r="DC2105" s="822">
        <f t="shared" si="2015"/>
        <v>0</v>
      </c>
      <c r="DD2105" s="822">
        <f t="shared" si="2016"/>
        <v>0</v>
      </c>
    </row>
    <row r="2106" spans="1:108">
      <c r="A2106" s="388">
        <v>1707029</v>
      </c>
      <c r="B2106" s="419" t="s">
        <v>3178</v>
      </c>
      <c r="C2106" s="57">
        <f t="shared" si="2011"/>
        <v>0</v>
      </c>
      <c r="D2106" s="372">
        <f t="shared" si="2012"/>
        <v>0</v>
      </c>
      <c r="E2106" s="58"/>
      <c r="F2106" s="59"/>
      <c r="G2106" s="60"/>
      <c r="H2106" s="337"/>
      <c r="I2106" s="338"/>
      <c r="J2106" s="338"/>
      <c r="K2106" s="338"/>
      <c r="L2106" s="338"/>
      <c r="M2106" s="338"/>
      <c r="N2106" s="338"/>
      <c r="O2106" s="338"/>
      <c r="P2106" s="338"/>
      <c r="Q2106" s="338"/>
      <c r="R2106" s="338"/>
      <c r="S2106" s="338"/>
      <c r="T2106" s="338"/>
      <c r="U2106" s="338"/>
      <c r="V2106" s="338"/>
      <c r="W2106" s="338"/>
      <c r="X2106" s="338"/>
      <c r="Y2106" s="338"/>
      <c r="Z2106" s="339"/>
      <c r="AA2106" s="58"/>
      <c r="AB2106" s="148"/>
      <c r="AC2106" s="59"/>
      <c r="AD2106" s="110"/>
      <c r="AE2106" s="148"/>
      <c r="AF2106" s="111"/>
      <c r="AG2106" s="149"/>
      <c r="AH2106" s="110"/>
      <c r="AI2106" s="111"/>
      <c r="AJ2106" s="149"/>
      <c r="AK2106" s="110"/>
      <c r="AL2106" s="111"/>
      <c r="AM2106" s="271"/>
      <c r="AN2106" s="271"/>
      <c r="AO2106" s="855" t="str">
        <f t="shared" si="1992"/>
        <v/>
      </c>
      <c r="BE2106" s="244"/>
      <c r="BF2106" s="244"/>
      <c r="BG2106" s="244"/>
      <c r="BH2106" s="244"/>
      <c r="CC2106" s="513" t="str">
        <f t="shared" si="1993"/>
        <v/>
      </c>
      <c r="CD2106" s="513" t="str">
        <f t="shared" si="1994"/>
        <v/>
      </c>
      <c r="CE2106" s="513" t="str">
        <f t="shared" si="1995"/>
        <v/>
      </c>
      <c r="CF2106" s="513" t="str">
        <f t="shared" si="1996"/>
        <v/>
      </c>
      <c r="CG2106" s="513" t="str">
        <f t="shared" si="1997"/>
        <v/>
      </c>
      <c r="CH2106" s="513" t="str">
        <f t="shared" si="1998"/>
        <v/>
      </c>
      <c r="CI2106" s="513" t="str">
        <f t="shared" si="1999"/>
        <v/>
      </c>
      <c r="CJ2106" s="513"/>
      <c r="CK2106" s="513" t="str">
        <f t="shared" si="2000"/>
        <v/>
      </c>
      <c r="CL2106" s="513" t="str">
        <f t="shared" si="2001"/>
        <v/>
      </c>
      <c r="CM2106" s="513"/>
      <c r="CN2106" s="513" t="str">
        <f t="shared" si="2013"/>
        <v/>
      </c>
      <c r="CO2106" s="513" t="str">
        <f t="shared" si="2014"/>
        <v/>
      </c>
      <c r="CR2106" s="822">
        <f t="shared" si="2002"/>
        <v>0</v>
      </c>
      <c r="CS2106" s="822">
        <f t="shared" si="2003"/>
        <v>0</v>
      </c>
      <c r="CT2106" s="823">
        <f t="shared" si="2004"/>
        <v>0</v>
      </c>
      <c r="CU2106" s="817">
        <f t="shared" si="2005"/>
        <v>0</v>
      </c>
      <c r="CV2106" s="817">
        <f t="shared" si="2006"/>
        <v>0</v>
      </c>
      <c r="CW2106" s="817">
        <f t="shared" si="2007"/>
        <v>0</v>
      </c>
      <c r="CX2106" s="817">
        <f t="shared" si="2008"/>
        <v>0</v>
      </c>
      <c r="CY2106" s="817"/>
      <c r="CZ2106" s="817">
        <f t="shared" si="2009"/>
        <v>0</v>
      </c>
      <c r="DA2106" s="817">
        <f t="shared" si="2010"/>
        <v>0</v>
      </c>
      <c r="DB2106" s="817"/>
      <c r="DC2106" s="822">
        <f t="shared" si="2015"/>
        <v>0</v>
      </c>
      <c r="DD2106" s="822">
        <f t="shared" si="2016"/>
        <v>0</v>
      </c>
    </row>
    <row r="2107" spans="1:108">
      <c r="A2107" s="388">
        <v>1707060</v>
      </c>
      <c r="B2107" s="419" t="s">
        <v>3179</v>
      </c>
      <c r="C2107" s="57">
        <f t="shared" si="2011"/>
        <v>0</v>
      </c>
      <c r="D2107" s="372">
        <f t="shared" si="2012"/>
        <v>0</v>
      </c>
      <c r="E2107" s="58"/>
      <c r="F2107" s="59"/>
      <c r="G2107" s="60"/>
      <c r="H2107" s="337"/>
      <c r="I2107" s="338"/>
      <c r="J2107" s="338"/>
      <c r="K2107" s="338"/>
      <c r="L2107" s="338"/>
      <c r="M2107" s="338"/>
      <c r="N2107" s="338"/>
      <c r="O2107" s="338"/>
      <c r="P2107" s="338"/>
      <c r="Q2107" s="338"/>
      <c r="R2107" s="338"/>
      <c r="S2107" s="338"/>
      <c r="T2107" s="338"/>
      <c r="U2107" s="338"/>
      <c r="V2107" s="338"/>
      <c r="W2107" s="338"/>
      <c r="X2107" s="338"/>
      <c r="Y2107" s="338"/>
      <c r="Z2107" s="339"/>
      <c r="AA2107" s="58"/>
      <c r="AB2107" s="148"/>
      <c r="AC2107" s="59"/>
      <c r="AD2107" s="110"/>
      <c r="AE2107" s="148"/>
      <c r="AF2107" s="111"/>
      <c r="AG2107" s="149"/>
      <c r="AH2107" s="110"/>
      <c r="AI2107" s="111"/>
      <c r="AJ2107" s="149"/>
      <c r="AK2107" s="110"/>
      <c r="AL2107" s="111"/>
      <c r="AM2107" s="271"/>
      <c r="AN2107" s="271"/>
      <c r="AO2107" s="855" t="str">
        <f t="shared" si="1992"/>
        <v/>
      </c>
      <c r="BE2107" s="244"/>
      <c r="BF2107" s="244"/>
      <c r="BG2107" s="244"/>
      <c r="BH2107" s="244"/>
      <c r="CC2107" s="513" t="str">
        <f t="shared" si="1993"/>
        <v/>
      </c>
      <c r="CD2107" s="513" t="str">
        <f t="shared" si="1994"/>
        <v/>
      </c>
      <c r="CE2107" s="513" t="str">
        <f t="shared" si="1995"/>
        <v/>
      </c>
      <c r="CF2107" s="513" t="str">
        <f t="shared" si="1996"/>
        <v/>
      </c>
      <c r="CG2107" s="513" t="str">
        <f t="shared" si="1997"/>
        <v/>
      </c>
      <c r="CH2107" s="513" t="str">
        <f t="shared" si="1998"/>
        <v/>
      </c>
      <c r="CI2107" s="513" t="str">
        <f t="shared" si="1999"/>
        <v/>
      </c>
      <c r="CJ2107" s="513"/>
      <c r="CK2107" s="513" t="str">
        <f t="shared" si="2000"/>
        <v/>
      </c>
      <c r="CL2107" s="513" t="str">
        <f t="shared" si="2001"/>
        <v/>
      </c>
      <c r="CM2107" s="513"/>
      <c r="CN2107" s="513" t="str">
        <f t="shared" si="2013"/>
        <v/>
      </c>
      <c r="CO2107" s="513" t="str">
        <f t="shared" si="2014"/>
        <v/>
      </c>
      <c r="CR2107" s="822">
        <f t="shared" si="2002"/>
        <v>0</v>
      </c>
      <c r="CS2107" s="822">
        <f t="shared" si="2003"/>
        <v>0</v>
      </c>
      <c r="CT2107" s="823">
        <f t="shared" si="2004"/>
        <v>0</v>
      </c>
      <c r="CU2107" s="817">
        <f t="shared" si="2005"/>
        <v>0</v>
      </c>
      <c r="CV2107" s="817">
        <f t="shared" si="2006"/>
        <v>0</v>
      </c>
      <c r="CW2107" s="817">
        <f t="shared" si="2007"/>
        <v>0</v>
      </c>
      <c r="CX2107" s="817">
        <f t="shared" si="2008"/>
        <v>0</v>
      </c>
      <c r="CY2107" s="817"/>
      <c r="CZ2107" s="817">
        <f t="shared" si="2009"/>
        <v>0</v>
      </c>
      <c r="DA2107" s="817">
        <f t="shared" si="2010"/>
        <v>0</v>
      </c>
      <c r="DB2107" s="817"/>
      <c r="DC2107" s="822">
        <f t="shared" si="2015"/>
        <v>0</v>
      </c>
      <c r="DD2107" s="822">
        <f t="shared" si="2016"/>
        <v>0</v>
      </c>
    </row>
    <row r="2108" spans="1:108">
      <c r="A2108" s="388">
        <v>1707061</v>
      </c>
      <c r="B2108" s="419" t="s">
        <v>3180</v>
      </c>
      <c r="C2108" s="57">
        <f t="shared" si="2011"/>
        <v>0</v>
      </c>
      <c r="D2108" s="372">
        <f t="shared" si="2012"/>
        <v>0</v>
      </c>
      <c r="E2108" s="58"/>
      <c r="F2108" s="59"/>
      <c r="G2108" s="60"/>
      <c r="H2108" s="337"/>
      <c r="I2108" s="338"/>
      <c r="J2108" s="338"/>
      <c r="K2108" s="338"/>
      <c r="L2108" s="338"/>
      <c r="M2108" s="338"/>
      <c r="N2108" s="338"/>
      <c r="O2108" s="338"/>
      <c r="P2108" s="338"/>
      <c r="Q2108" s="338"/>
      <c r="R2108" s="338"/>
      <c r="S2108" s="338"/>
      <c r="T2108" s="338"/>
      <c r="U2108" s="338"/>
      <c r="V2108" s="338"/>
      <c r="W2108" s="338"/>
      <c r="X2108" s="338"/>
      <c r="Y2108" s="338"/>
      <c r="Z2108" s="339"/>
      <c r="AA2108" s="58"/>
      <c r="AB2108" s="148"/>
      <c r="AC2108" s="59"/>
      <c r="AD2108" s="110"/>
      <c r="AE2108" s="148"/>
      <c r="AF2108" s="111"/>
      <c r="AG2108" s="149"/>
      <c r="AH2108" s="110"/>
      <c r="AI2108" s="111"/>
      <c r="AJ2108" s="149"/>
      <c r="AK2108" s="110"/>
      <c r="AL2108" s="111"/>
      <c r="AM2108" s="271"/>
      <c r="AN2108" s="271"/>
      <c r="AO2108" s="855" t="str">
        <f t="shared" si="1992"/>
        <v/>
      </c>
      <c r="BE2108" s="244"/>
      <c r="BF2108" s="244"/>
      <c r="BG2108" s="244"/>
      <c r="BH2108" s="244"/>
      <c r="CC2108" s="513" t="str">
        <f t="shared" si="1993"/>
        <v/>
      </c>
      <c r="CD2108" s="513" t="str">
        <f t="shared" si="1994"/>
        <v/>
      </c>
      <c r="CE2108" s="513" t="str">
        <f t="shared" si="1995"/>
        <v/>
      </c>
      <c r="CF2108" s="513" t="str">
        <f t="shared" si="1996"/>
        <v/>
      </c>
      <c r="CG2108" s="513" t="str">
        <f t="shared" si="1997"/>
        <v/>
      </c>
      <c r="CH2108" s="513" t="str">
        <f t="shared" si="1998"/>
        <v/>
      </c>
      <c r="CI2108" s="513" t="str">
        <f t="shared" si="1999"/>
        <v/>
      </c>
      <c r="CJ2108" s="513"/>
      <c r="CK2108" s="513" t="str">
        <f t="shared" si="2000"/>
        <v/>
      </c>
      <c r="CL2108" s="513" t="str">
        <f t="shared" si="2001"/>
        <v/>
      </c>
      <c r="CM2108" s="513"/>
      <c r="CN2108" s="513" t="str">
        <f t="shared" si="2013"/>
        <v/>
      </c>
      <c r="CO2108" s="513" t="str">
        <f t="shared" si="2014"/>
        <v/>
      </c>
      <c r="CR2108" s="822">
        <f t="shared" si="2002"/>
        <v>0</v>
      </c>
      <c r="CS2108" s="822">
        <f t="shared" si="2003"/>
        <v>0</v>
      </c>
      <c r="CT2108" s="823">
        <f t="shared" si="2004"/>
        <v>0</v>
      </c>
      <c r="CU2108" s="817">
        <f t="shared" si="2005"/>
        <v>0</v>
      </c>
      <c r="CV2108" s="817">
        <f t="shared" si="2006"/>
        <v>0</v>
      </c>
      <c r="CW2108" s="817">
        <f t="shared" si="2007"/>
        <v>0</v>
      </c>
      <c r="CX2108" s="817">
        <f t="shared" si="2008"/>
        <v>0</v>
      </c>
      <c r="CY2108" s="817"/>
      <c r="CZ2108" s="817">
        <f t="shared" si="2009"/>
        <v>0</v>
      </c>
      <c r="DA2108" s="817">
        <f t="shared" si="2010"/>
        <v>0</v>
      </c>
      <c r="DB2108" s="817"/>
      <c r="DC2108" s="822">
        <f t="shared" si="2015"/>
        <v>0</v>
      </c>
      <c r="DD2108" s="822">
        <f t="shared" si="2016"/>
        <v>0</v>
      </c>
    </row>
    <row r="2109" spans="1:108">
      <c r="A2109" s="388">
        <v>1707062</v>
      </c>
      <c r="B2109" s="419" t="s">
        <v>3181</v>
      </c>
      <c r="C2109" s="57">
        <f t="shared" si="2011"/>
        <v>0</v>
      </c>
      <c r="D2109" s="372">
        <f t="shared" si="2012"/>
        <v>0</v>
      </c>
      <c r="E2109" s="58"/>
      <c r="F2109" s="59"/>
      <c r="G2109" s="60"/>
      <c r="H2109" s="337"/>
      <c r="I2109" s="338"/>
      <c r="J2109" s="338"/>
      <c r="K2109" s="338"/>
      <c r="L2109" s="338"/>
      <c r="M2109" s="338"/>
      <c r="N2109" s="338"/>
      <c r="O2109" s="338"/>
      <c r="P2109" s="338"/>
      <c r="Q2109" s="338"/>
      <c r="R2109" s="338"/>
      <c r="S2109" s="338"/>
      <c r="T2109" s="338"/>
      <c r="U2109" s="338"/>
      <c r="V2109" s="338"/>
      <c r="W2109" s="338"/>
      <c r="X2109" s="338"/>
      <c r="Y2109" s="338"/>
      <c r="Z2109" s="339"/>
      <c r="AA2109" s="58"/>
      <c r="AB2109" s="148"/>
      <c r="AC2109" s="59"/>
      <c r="AD2109" s="110"/>
      <c r="AE2109" s="148"/>
      <c r="AF2109" s="111"/>
      <c r="AG2109" s="149"/>
      <c r="AH2109" s="110"/>
      <c r="AI2109" s="111"/>
      <c r="AJ2109" s="149"/>
      <c r="AK2109" s="110"/>
      <c r="AL2109" s="111"/>
      <c r="AM2109" s="271"/>
      <c r="AN2109" s="271"/>
      <c r="AO2109" s="855" t="str">
        <f t="shared" si="1992"/>
        <v/>
      </c>
      <c r="BE2109" s="244"/>
      <c r="BF2109" s="244"/>
      <c r="BG2109" s="244"/>
      <c r="BH2109" s="244"/>
      <c r="CC2109" s="513" t="str">
        <f t="shared" si="1993"/>
        <v/>
      </c>
      <c r="CD2109" s="513" t="str">
        <f t="shared" si="1994"/>
        <v/>
      </c>
      <c r="CE2109" s="513" t="str">
        <f t="shared" si="1995"/>
        <v/>
      </c>
      <c r="CF2109" s="513" t="str">
        <f t="shared" si="1996"/>
        <v/>
      </c>
      <c r="CG2109" s="513" t="str">
        <f t="shared" si="1997"/>
        <v/>
      </c>
      <c r="CH2109" s="513" t="str">
        <f t="shared" si="1998"/>
        <v/>
      </c>
      <c r="CI2109" s="513" t="str">
        <f t="shared" si="1999"/>
        <v/>
      </c>
      <c r="CJ2109" s="513"/>
      <c r="CK2109" s="513" t="str">
        <f t="shared" si="2000"/>
        <v/>
      </c>
      <c r="CL2109" s="513" t="str">
        <f t="shared" si="2001"/>
        <v/>
      </c>
      <c r="CM2109" s="513"/>
      <c r="CN2109" s="513" t="str">
        <f t="shared" si="2013"/>
        <v/>
      </c>
      <c r="CO2109" s="513" t="str">
        <f t="shared" si="2014"/>
        <v/>
      </c>
      <c r="CR2109" s="822">
        <f t="shared" si="2002"/>
        <v>0</v>
      </c>
      <c r="CS2109" s="822">
        <f t="shared" si="2003"/>
        <v>0</v>
      </c>
      <c r="CT2109" s="823">
        <f t="shared" si="2004"/>
        <v>0</v>
      </c>
      <c r="CU2109" s="817">
        <f t="shared" si="2005"/>
        <v>0</v>
      </c>
      <c r="CV2109" s="817">
        <f t="shared" si="2006"/>
        <v>0</v>
      </c>
      <c r="CW2109" s="817">
        <f t="shared" si="2007"/>
        <v>0</v>
      </c>
      <c r="CX2109" s="817">
        <f t="shared" si="2008"/>
        <v>0</v>
      </c>
      <c r="CY2109" s="817"/>
      <c r="CZ2109" s="817">
        <f t="shared" si="2009"/>
        <v>0</v>
      </c>
      <c r="DA2109" s="817">
        <f t="shared" si="2010"/>
        <v>0</v>
      </c>
      <c r="DB2109" s="817"/>
      <c r="DC2109" s="822">
        <f t="shared" si="2015"/>
        <v>0</v>
      </c>
      <c r="DD2109" s="822">
        <f t="shared" si="2016"/>
        <v>0</v>
      </c>
    </row>
    <row r="2110" spans="1:108">
      <c r="A2110" s="388">
        <v>1707025</v>
      </c>
      <c r="B2110" s="419" t="s">
        <v>3182</v>
      </c>
      <c r="C2110" s="57">
        <f t="shared" si="2011"/>
        <v>0</v>
      </c>
      <c r="D2110" s="372">
        <f t="shared" si="2012"/>
        <v>0</v>
      </c>
      <c r="E2110" s="58"/>
      <c r="F2110" s="59"/>
      <c r="G2110" s="60"/>
      <c r="H2110" s="337"/>
      <c r="I2110" s="338"/>
      <c r="J2110" s="338"/>
      <c r="K2110" s="338"/>
      <c r="L2110" s="338"/>
      <c r="M2110" s="338"/>
      <c r="N2110" s="338"/>
      <c r="O2110" s="338"/>
      <c r="P2110" s="338"/>
      <c r="Q2110" s="338"/>
      <c r="R2110" s="338"/>
      <c r="S2110" s="338"/>
      <c r="T2110" s="338"/>
      <c r="U2110" s="338"/>
      <c r="V2110" s="338"/>
      <c r="W2110" s="338"/>
      <c r="X2110" s="338"/>
      <c r="Y2110" s="338"/>
      <c r="Z2110" s="339"/>
      <c r="AA2110" s="58"/>
      <c r="AB2110" s="148"/>
      <c r="AC2110" s="59"/>
      <c r="AD2110" s="110"/>
      <c r="AE2110" s="148"/>
      <c r="AF2110" s="111"/>
      <c r="AG2110" s="149"/>
      <c r="AH2110" s="110"/>
      <c r="AI2110" s="111"/>
      <c r="AJ2110" s="149"/>
      <c r="AK2110" s="75"/>
      <c r="AL2110" s="271"/>
      <c r="AM2110" s="271"/>
      <c r="AN2110" s="271"/>
      <c r="AO2110" s="855" t="str">
        <f t="shared" si="1992"/>
        <v/>
      </c>
      <c r="BE2110" s="244"/>
      <c r="BF2110" s="244"/>
      <c r="BG2110" s="244"/>
      <c r="BH2110" s="244"/>
      <c r="CC2110" s="513" t="str">
        <f t="shared" si="1993"/>
        <v/>
      </c>
      <c r="CD2110" s="513" t="str">
        <f t="shared" si="1994"/>
        <v/>
      </c>
      <c r="CE2110" s="513" t="str">
        <f t="shared" si="1995"/>
        <v/>
      </c>
      <c r="CF2110" s="513" t="str">
        <f t="shared" si="1996"/>
        <v/>
      </c>
      <c r="CG2110" s="513" t="str">
        <f t="shared" si="1997"/>
        <v/>
      </c>
      <c r="CH2110" s="513" t="str">
        <f t="shared" si="1998"/>
        <v/>
      </c>
      <c r="CI2110" s="513" t="str">
        <f t="shared" si="1999"/>
        <v/>
      </c>
      <c r="CJ2110" s="513"/>
      <c r="CK2110" s="513" t="str">
        <f t="shared" si="2000"/>
        <v/>
      </c>
      <c r="CL2110" s="513" t="str">
        <f t="shared" si="2001"/>
        <v/>
      </c>
      <c r="CM2110" s="513"/>
      <c r="CN2110" s="244"/>
      <c r="CO2110" s="244"/>
      <c r="CR2110" s="822">
        <f t="shared" si="2002"/>
        <v>0</v>
      </c>
      <c r="CS2110" s="822">
        <f t="shared" si="2003"/>
        <v>0</v>
      </c>
      <c r="CT2110" s="823">
        <f t="shared" si="2004"/>
        <v>0</v>
      </c>
      <c r="CU2110" s="817">
        <f t="shared" si="2005"/>
        <v>0</v>
      </c>
      <c r="CV2110" s="817">
        <f t="shared" si="2006"/>
        <v>0</v>
      </c>
      <c r="CW2110" s="817">
        <f t="shared" si="2007"/>
        <v>0</v>
      </c>
      <c r="CX2110" s="817">
        <f t="shared" si="2008"/>
        <v>0</v>
      </c>
      <c r="CY2110" s="817"/>
      <c r="CZ2110" s="817">
        <f t="shared" si="2009"/>
        <v>0</v>
      </c>
      <c r="DA2110" s="817">
        <f t="shared" si="2010"/>
        <v>0</v>
      </c>
      <c r="DB2110" s="817"/>
      <c r="DC2110" s="244"/>
      <c r="DD2110" s="244"/>
    </row>
    <row r="2111" spans="1:108">
      <c r="A2111" s="388">
        <v>1707026</v>
      </c>
      <c r="B2111" s="419" t="s">
        <v>3183</v>
      </c>
      <c r="C2111" s="57">
        <f t="shared" si="2011"/>
        <v>0</v>
      </c>
      <c r="D2111" s="372">
        <f t="shared" si="2012"/>
        <v>0</v>
      </c>
      <c r="E2111" s="58"/>
      <c r="F2111" s="59"/>
      <c r="G2111" s="60"/>
      <c r="H2111" s="337"/>
      <c r="I2111" s="338"/>
      <c r="J2111" s="338"/>
      <c r="K2111" s="338"/>
      <c r="L2111" s="338"/>
      <c r="M2111" s="338"/>
      <c r="N2111" s="338"/>
      <c r="O2111" s="338"/>
      <c r="P2111" s="338"/>
      <c r="Q2111" s="338"/>
      <c r="R2111" s="338"/>
      <c r="S2111" s="338"/>
      <c r="T2111" s="338"/>
      <c r="U2111" s="338"/>
      <c r="V2111" s="338"/>
      <c r="W2111" s="338"/>
      <c r="X2111" s="338"/>
      <c r="Y2111" s="338"/>
      <c r="Z2111" s="339"/>
      <c r="AA2111" s="58"/>
      <c r="AB2111" s="148"/>
      <c r="AC2111" s="59"/>
      <c r="AD2111" s="110"/>
      <c r="AE2111" s="148"/>
      <c r="AF2111" s="111"/>
      <c r="AG2111" s="149"/>
      <c r="AH2111" s="110"/>
      <c r="AI2111" s="111"/>
      <c r="AJ2111" s="149"/>
      <c r="AK2111" s="75"/>
      <c r="AL2111" s="271"/>
      <c r="AM2111" s="271"/>
      <c r="AN2111" s="271"/>
      <c r="AO2111" s="855" t="str">
        <f t="shared" si="1992"/>
        <v/>
      </c>
      <c r="BE2111" s="244"/>
      <c r="BF2111" s="244"/>
      <c r="BG2111" s="244"/>
      <c r="BH2111" s="244"/>
      <c r="CC2111" s="513" t="str">
        <f t="shared" si="1993"/>
        <v/>
      </c>
      <c r="CD2111" s="513" t="str">
        <f t="shared" si="1994"/>
        <v/>
      </c>
      <c r="CE2111" s="513" t="str">
        <f t="shared" si="1995"/>
        <v/>
      </c>
      <c r="CF2111" s="513" t="str">
        <f t="shared" si="1996"/>
        <v/>
      </c>
      <c r="CG2111" s="513" t="str">
        <f t="shared" si="1997"/>
        <v/>
      </c>
      <c r="CH2111" s="513" t="str">
        <f t="shared" si="1998"/>
        <v/>
      </c>
      <c r="CI2111" s="513" t="str">
        <f t="shared" si="1999"/>
        <v/>
      </c>
      <c r="CJ2111" s="513"/>
      <c r="CK2111" s="513" t="str">
        <f t="shared" si="2000"/>
        <v/>
      </c>
      <c r="CL2111" s="513" t="str">
        <f t="shared" si="2001"/>
        <v/>
      </c>
      <c r="CM2111" s="513"/>
      <c r="CN2111" s="244"/>
      <c r="CO2111" s="244"/>
      <c r="CR2111" s="822">
        <f t="shared" si="2002"/>
        <v>0</v>
      </c>
      <c r="CS2111" s="822">
        <f t="shared" si="2003"/>
        <v>0</v>
      </c>
      <c r="CT2111" s="823">
        <f t="shared" si="2004"/>
        <v>0</v>
      </c>
      <c r="CU2111" s="817">
        <f t="shared" si="2005"/>
        <v>0</v>
      </c>
      <c r="CV2111" s="817">
        <f t="shared" si="2006"/>
        <v>0</v>
      </c>
      <c r="CW2111" s="817">
        <f t="shared" si="2007"/>
        <v>0</v>
      </c>
      <c r="CX2111" s="817">
        <f t="shared" si="2008"/>
        <v>0</v>
      </c>
      <c r="CY2111" s="817"/>
      <c r="CZ2111" s="817">
        <f t="shared" si="2009"/>
        <v>0</v>
      </c>
      <c r="DA2111" s="817">
        <f t="shared" si="2010"/>
        <v>0</v>
      </c>
      <c r="DB2111" s="817"/>
      <c r="DC2111" s="244"/>
      <c r="DD2111" s="244"/>
    </row>
    <row r="2112" spans="1:108">
      <c r="A2112" s="388">
        <v>1707054</v>
      </c>
      <c r="B2112" s="419" t="s">
        <v>3184</v>
      </c>
      <c r="C2112" s="57">
        <f t="shared" si="2011"/>
        <v>0</v>
      </c>
      <c r="D2112" s="372">
        <f t="shared" si="2012"/>
        <v>0</v>
      </c>
      <c r="E2112" s="58"/>
      <c r="F2112" s="59"/>
      <c r="G2112" s="60"/>
      <c r="H2112" s="337"/>
      <c r="I2112" s="338"/>
      <c r="J2112" s="338"/>
      <c r="K2112" s="338"/>
      <c r="L2112" s="338"/>
      <c r="M2112" s="338"/>
      <c r="N2112" s="338"/>
      <c r="O2112" s="338"/>
      <c r="P2112" s="338"/>
      <c r="Q2112" s="338"/>
      <c r="R2112" s="338"/>
      <c r="S2112" s="338"/>
      <c r="T2112" s="338"/>
      <c r="U2112" s="338"/>
      <c r="V2112" s="338"/>
      <c r="W2112" s="338"/>
      <c r="X2112" s="338"/>
      <c r="Y2112" s="338"/>
      <c r="Z2112" s="339"/>
      <c r="AA2112" s="58"/>
      <c r="AB2112" s="148"/>
      <c r="AC2112" s="59"/>
      <c r="AD2112" s="110"/>
      <c r="AE2112" s="148"/>
      <c r="AF2112" s="111"/>
      <c r="AG2112" s="149"/>
      <c r="AH2112" s="110"/>
      <c r="AI2112" s="111"/>
      <c r="AJ2112" s="149"/>
      <c r="AK2112" s="75"/>
      <c r="AL2112" s="271"/>
      <c r="AM2112" s="271"/>
      <c r="AN2112" s="271"/>
      <c r="AO2112" s="855" t="str">
        <f t="shared" si="1992"/>
        <v/>
      </c>
      <c r="BE2112" s="244"/>
      <c r="BF2112" s="244"/>
      <c r="BG2112" s="244"/>
      <c r="BH2112" s="244"/>
      <c r="CC2112" s="513" t="str">
        <f t="shared" si="1993"/>
        <v/>
      </c>
      <c r="CD2112" s="513" t="str">
        <f t="shared" si="1994"/>
        <v/>
      </c>
      <c r="CE2112" s="513" t="str">
        <f t="shared" si="1995"/>
        <v/>
      </c>
      <c r="CF2112" s="513" t="str">
        <f t="shared" si="1996"/>
        <v/>
      </c>
      <c r="CG2112" s="513" t="str">
        <f t="shared" si="1997"/>
        <v/>
      </c>
      <c r="CH2112" s="513" t="str">
        <f t="shared" si="1998"/>
        <v/>
      </c>
      <c r="CI2112" s="513" t="str">
        <f t="shared" si="1999"/>
        <v/>
      </c>
      <c r="CJ2112" s="513"/>
      <c r="CK2112" s="513" t="str">
        <f t="shared" si="2000"/>
        <v/>
      </c>
      <c r="CL2112" s="513" t="str">
        <f t="shared" si="2001"/>
        <v/>
      </c>
      <c r="CM2112" s="513"/>
      <c r="CN2112" s="244"/>
      <c r="CO2112" s="244"/>
      <c r="CR2112" s="822">
        <f t="shared" si="2002"/>
        <v>0</v>
      </c>
      <c r="CS2112" s="822">
        <f t="shared" si="2003"/>
        <v>0</v>
      </c>
      <c r="CT2112" s="823">
        <f t="shared" si="2004"/>
        <v>0</v>
      </c>
      <c r="CU2112" s="817">
        <f t="shared" si="2005"/>
        <v>0</v>
      </c>
      <c r="CV2112" s="817">
        <f t="shared" si="2006"/>
        <v>0</v>
      </c>
      <c r="CW2112" s="817">
        <f t="shared" si="2007"/>
        <v>0</v>
      </c>
      <c r="CX2112" s="817">
        <f t="shared" si="2008"/>
        <v>0</v>
      </c>
      <c r="CY2112" s="817"/>
      <c r="CZ2112" s="817">
        <f t="shared" si="2009"/>
        <v>0</v>
      </c>
      <c r="DA2112" s="817">
        <f t="shared" si="2010"/>
        <v>0</v>
      </c>
      <c r="DB2112" s="817"/>
      <c r="DC2112" s="244"/>
      <c r="DD2112" s="244"/>
    </row>
    <row r="2113" spans="1:108">
      <c r="A2113" s="388">
        <v>1707055</v>
      </c>
      <c r="B2113" s="419" t="s">
        <v>3185</v>
      </c>
      <c r="C2113" s="57">
        <f t="shared" si="2011"/>
        <v>0</v>
      </c>
      <c r="D2113" s="372">
        <f t="shared" si="2012"/>
        <v>0</v>
      </c>
      <c r="E2113" s="58"/>
      <c r="F2113" s="59"/>
      <c r="G2113" s="60"/>
      <c r="H2113" s="337"/>
      <c r="I2113" s="338"/>
      <c r="J2113" s="338"/>
      <c r="K2113" s="338"/>
      <c r="L2113" s="338"/>
      <c r="M2113" s="338"/>
      <c r="N2113" s="338"/>
      <c r="O2113" s="338"/>
      <c r="P2113" s="338"/>
      <c r="Q2113" s="338"/>
      <c r="R2113" s="338"/>
      <c r="S2113" s="338"/>
      <c r="T2113" s="338"/>
      <c r="U2113" s="338"/>
      <c r="V2113" s="338"/>
      <c r="W2113" s="338"/>
      <c r="X2113" s="338"/>
      <c r="Y2113" s="338"/>
      <c r="Z2113" s="339"/>
      <c r="AA2113" s="58"/>
      <c r="AB2113" s="148"/>
      <c r="AC2113" s="59"/>
      <c r="AD2113" s="110"/>
      <c r="AE2113" s="148"/>
      <c r="AF2113" s="111"/>
      <c r="AG2113" s="149"/>
      <c r="AH2113" s="110"/>
      <c r="AI2113" s="111"/>
      <c r="AJ2113" s="149"/>
      <c r="AK2113" s="75"/>
      <c r="AL2113" s="271"/>
      <c r="AM2113" s="271"/>
      <c r="AN2113" s="271"/>
      <c r="AO2113" s="855" t="str">
        <f t="shared" si="1992"/>
        <v/>
      </c>
      <c r="BE2113" s="244"/>
      <c r="BF2113" s="244"/>
      <c r="BG2113" s="244"/>
      <c r="BH2113" s="244"/>
      <c r="CC2113" s="513" t="str">
        <f t="shared" si="1993"/>
        <v/>
      </c>
      <c r="CD2113" s="513" t="str">
        <f t="shared" si="1994"/>
        <v/>
      </c>
      <c r="CE2113" s="513" t="str">
        <f t="shared" si="1995"/>
        <v/>
      </c>
      <c r="CF2113" s="513" t="str">
        <f t="shared" si="1996"/>
        <v/>
      </c>
      <c r="CG2113" s="513" t="str">
        <f t="shared" si="1997"/>
        <v/>
      </c>
      <c r="CH2113" s="513" t="str">
        <f t="shared" si="1998"/>
        <v/>
      </c>
      <c r="CI2113" s="513" t="str">
        <f t="shared" si="1999"/>
        <v/>
      </c>
      <c r="CJ2113" s="513"/>
      <c r="CK2113" s="513" t="str">
        <f t="shared" si="2000"/>
        <v/>
      </c>
      <c r="CL2113" s="513" t="str">
        <f t="shared" si="2001"/>
        <v/>
      </c>
      <c r="CM2113" s="513"/>
      <c r="CN2113" s="244"/>
      <c r="CO2113" s="244"/>
      <c r="CR2113" s="822">
        <f t="shared" si="2002"/>
        <v>0</v>
      </c>
      <c r="CS2113" s="822">
        <f t="shared" si="2003"/>
        <v>0</v>
      </c>
      <c r="CT2113" s="823">
        <f t="shared" si="2004"/>
        <v>0</v>
      </c>
      <c r="CU2113" s="817">
        <f t="shared" si="2005"/>
        <v>0</v>
      </c>
      <c r="CV2113" s="817">
        <f t="shared" si="2006"/>
        <v>0</v>
      </c>
      <c r="CW2113" s="817">
        <f t="shared" si="2007"/>
        <v>0</v>
      </c>
      <c r="CX2113" s="817">
        <f t="shared" si="2008"/>
        <v>0</v>
      </c>
      <c r="CY2113" s="817"/>
      <c r="CZ2113" s="817">
        <f t="shared" si="2009"/>
        <v>0</v>
      </c>
      <c r="DA2113" s="817">
        <f t="shared" si="2010"/>
        <v>0</v>
      </c>
      <c r="DB2113" s="817"/>
      <c r="DC2113" s="244"/>
      <c r="DD2113" s="244"/>
    </row>
    <row r="2114" spans="1:108">
      <c r="A2114" s="379">
        <v>1707052</v>
      </c>
      <c r="B2114" s="419" t="s">
        <v>3186</v>
      </c>
      <c r="C2114" s="57">
        <f t="shared" si="2011"/>
        <v>0</v>
      </c>
      <c r="D2114" s="372">
        <f t="shared" si="2012"/>
        <v>0</v>
      </c>
      <c r="E2114" s="58"/>
      <c r="F2114" s="59"/>
      <c r="G2114" s="60"/>
      <c r="H2114" s="337"/>
      <c r="I2114" s="338"/>
      <c r="J2114" s="338"/>
      <c r="K2114" s="338"/>
      <c r="L2114" s="338"/>
      <c r="M2114" s="338"/>
      <c r="N2114" s="338"/>
      <c r="O2114" s="338"/>
      <c r="P2114" s="338"/>
      <c r="Q2114" s="338"/>
      <c r="R2114" s="338"/>
      <c r="S2114" s="338"/>
      <c r="T2114" s="338"/>
      <c r="U2114" s="338"/>
      <c r="V2114" s="338"/>
      <c r="W2114" s="338"/>
      <c r="X2114" s="338"/>
      <c r="Y2114" s="338"/>
      <c r="Z2114" s="339"/>
      <c r="AA2114" s="58"/>
      <c r="AB2114" s="148"/>
      <c r="AC2114" s="59"/>
      <c r="AD2114" s="110"/>
      <c r="AE2114" s="148"/>
      <c r="AF2114" s="111"/>
      <c r="AG2114" s="149"/>
      <c r="AH2114" s="110"/>
      <c r="AI2114" s="111"/>
      <c r="AJ2114" s="149"/>
      <c r="AK2114" s="75"/>
      <c r="AL2114" s="271"/>
      <c r="AM2114" s="271"/>
      <c r="AN2114" s="271"/>
      <c r="AO2114" s="855" t="str">
        <f t="shared" si="1992"/>
        <v/>
      </c>
      <c r="BE2114" s="244"/>
      <c r="BF2114" s="244"/>
      <c r="BG2114" s="244"/>
      <c r="BH2114" s="244"/>
      <c r="CC2114" s="513" t="str">
        <f t="shared" si="1993"/>
        <v/>
      </c>
      <c r="CD2114" s="513" t="str">
        <f t="shared" si="1994"/>
        <v/>
      </c>
      <c r="CE2114" s="513" t="str">
        <f t="shared" si="1995"/>
        <v/>
      </c>
      <c r="CF2114" s="513" t="str">
        <f t="shared" si="1996"/>
        <v/>
      </c>
      <c r="CG2114" s="513" t="str">
        <f t="shared" si="1997"/>
        <v/>
      </c>
      <c r="CH2114" s="513" t="str">
        <f t="shared" si="1998"/>
        <v/>
      </c>
      <c r="CI2114" s="513" t="str">
        <f t="shared" si="1999"/>
        <v/>
      </c>
      <c r="CJ2114" s="513"/>
      <c r="CK2114" s="513" t="str">
        <f t="shared" si="2000"/>
        <v/>
      </c>
      <c r="CL2114" s="513" t="str">
        <f t="shared" si="2001"/>
        <v/>
      </c>
      <c r="CM2114" s="513"/>
      <c r="CN2114" s="244"/>
      <c r="CO2114" s="244"/>
      <c r="CR2114" s="822">
        <f t="shared" si="2002"/>
        <v>0</v>
      </c>
      <c r="CS2114" s="822">
        <f t="shared" si="2003"/>
        <v>0</v>
      </c>
      <c r="CT2114" s="823">
        <f t="shared" si="2004"/>
        <v>0</v>
      </c>
      <c r="CU2114" s="817">
        <f t="shared" si="2005"/>
        <v>0</v>
      </c>
      <c r="CV2114" s="817">
        <f t="shared" si="2006"/>
        <v>0</v>
      </c>
      <c r="CW2114" s="817">
        <f t="shared" si="2007"/>
        <v>0</v>
      </c>
      <c r="CX2114" s="817">
        <f t="shared" si="2008"/>
        <v>0</v>
      </c>
      <c r="CY2114" s="817"/>
      <c r="CZ2114" s="817">
        <f t="shared" si="2009"/>
        <v>0</v>
      </c>
      <c r="DA2114" s="817">
        <f t="shared" si="2010"/>
        <v>0</v>
      </c>
      <c r="DB2114" s="817"/>
      <c r="DC2114" s="244"/>
      <c r="DD2114" s="244"/>
    </row>
    <row r="2115" spans="1:108">
      <c r="A2115" s="379">
        <v>1707053</v>
      </c>
      <c r="B2115" s="419" t="s">
        <v>3187</v>
      </c>
      <c r="C2115" s="57">
        <f t="shared" si="2011"/>
        <v>0</v>
      </c>
      <c r="D2115" s="372">
        <f t="shared" si="2012"/>
        <v>0</v>
      </c>
      <c r="E2115" s="58"/>
      <c r="F2115" s="59"/>
      <c r="G2115" s="60"/>
      <c r="H2115" s="337"/>
      <c r="I2115" s="338"/>
      <c r="J2115" s="338"/>
      <c r="K2115" s="338"/>
      <c r="L2115" s="338"/>
      <c r="M2115" s="338"/>
      <c r="N2115" s="338"/>
      <c r="O2115" s="338"/>
      <c r="P2115" s="338"/>
      <c r="Q2115" s="338"/>
      <c r="R2115" s="338"/>
      <c r="S2115" s="338"/>
      <c r="T2115" s="338"/>
      <c r="U2115" s="338"/>
      <c r="V2115" s="338"/>
      <c r="W2115" s="338"/>
      <c r="X2115" s="338"/>
      <c r="Y2115" s="338"/>
      <c r="Z2115" s="339"/>
      <c r="AA2115" s="58"/>
      <c r="AB2115" s="148"/>
      <c r="AC2115" s="59"/>
      <c r="AD2115" s="110"/>
      <c r="AE2115" s="148"/>
      <c r="AF2115" s="111"/>
      <c r="AG2115" s="149"/>
      <c r="AH2115" s="110"/>
      <c r="AI2115" s="111"/>
      <c r="AJ2115" s="149"/>
      <c r="AK2115" s="75"/>
      <c r="AL2115" s="271"/>
      <c r="AM2115" s="271"/>
      <c r="AN2115" s="271"/>
      <c r="AO2115" s="855" t="str">
        <f t="shared" si="1992"/>
        <v/>
      </c>
      <c r="BE2115" s="244"/>
      <c r="BF2115" s="244"/>
      <c r="BG2115" s="244"/>
      <c r="BH2115" s="244"/>
      <c r="CC2115" s="513" t="str">
        <f t="shared" si="1993"/>
        <v/>
      </c>
      <c r="CD2115" s="513" t="str">
        <f t="shared" si="1994"/>
        <v/>
      </c>
      <c r="CE2115" s="513" t="str">
        <f t="shared" si="1995"/>
        <v/>
      </c>
      <c r="CF2115" s="513" t="str">
        <f t="shared" si="1996"/>
        <v/>
      </c>
      <c r="CG2115" s="513" t="str">
        <f t="shared" si="1997"/>
        <v/>
      </c>
      <c r="CH2115" s="513" t="str">
        <f t="shared" si="1998"/>
        <v/>
      </c>
      <c r="CI2115" s="513" t="str">
        <f t="shared" si="1999"/>
        <v/>
      </c>
      <c r="CJ2115" s="513"/>
      <c r="CK2115" s="513" t="str">
        <f t="shared" si="2000"/>
        <v/>
      </c>
      <c r="CL2115" s="513" t="str">
        <f t="shared" si="2001"/>
        <v/>
      </c>
      <c r="CM2115" s="513"/>
      <c r="CN2115" s="244"/>
      <c r="CO2115" s="244"/>
      <c r="CR2115" s="822">
        <f t="shared" si="2002"/>
        <v>0</v>
      </c>
      <c r="CS2115" s="822">
        <f t="shared" si="2003"/>
        <v>0</v>
      </c>
      <c r="CT2115" s="823">
        <f t="shared" si="2004"/>
        <v>0</v>
      </c>
      <c r="CU2115" s="817">
        <f t="shared" si="2005"/>
        <v>0</v>
      </c>
      <c r="CV2115" s="817">
        <f t="shared" si="2006"/>
        <v>0</v>
      </c>
      <c r="CW2115" s="817">
        <f t="shared" si="2007"/>
        <v>0</v>
      </c>
      <c r="CX2115" s="817">
        <f t="shared" si="2008"/>
        <v>0</v>
      </c>
      <c r="CY2115" s="817"/>
      <c r="CZ2115" s="817">
        <f t="shared" si="2009"/>
        <v>0</v>
      </c>
      <c r="DA2115" s="817">
        <f t="shared" si="2010"/>
        <v>0</v>
      </c>
      <c r="DB2115" s="817"/>
      <c r="DC2115" s="244"/>
      <c r="DD2115" s="244"/>
    </row>
    <row r="2116" spans="1:108">
      <c r="A2116" s="388">
        <v>1707056</v>
      </c>
      <c r="B2116" s="419" t="s">
        <v>3188</v>
      </c>
      <c r="C2116" s="57">
        <f t="shared" si="2011"/>
        <v>0</v>
      </c>
      <c r="D2116" s="372">
        <f t="shared" si="2012"/>
        <v>0</v>
      </c>
      <c r="E2116" s="58"/>
      <c r="F2116" s="59"/>
      <c r="G2116" s="60"/>
      <c r="H2116" s="337"/>
      <c r="I2116" s="338"/>
      <c r="J2116" s="338"/>
      <c r="K2116" s="338"/>
      <c r="L2116" s="338"/>
      <c r="M2116" s="338"/>
      <c r="N2116" s="338"/>
      <c r="O2116" s="338"/>
      <c r="P2116" s="338"/>
      <c r="Q2116" s="338"/>
      <c r="R2116" s="338"/>
      <c r="S2116" s="338"/>
      <c r="T2116" s="338"/>
      <c r="U2116" s="338"/>
      <c r="V2116" s="338"/>
      <c r="W2116" s="338"/>
      <c r="X2116" s="338"/>
      <c r="Y2116" s="338"/>
      <c r="Z2116" s="339"/>
      <c r="AA2116" s="58"/>
      <c r="AB2116" s="148"/>
      <c r="AC2116" s="59"/>
      <c r="AD2116" s="110"/>
      <c r="AE2116" s="148"/>
      <c r="AF2116" s="111"/>
      <c r="AG2116" s="149"/>
      <c r="AH2116" s="110"/>
      <c r="AI2116" s="111"/>
      <c r="AJ2116" s="149"/>
      <c r="AK2116" s="75"/>
      <c r="AL2116" s="271"/>
      <c r="AM2116" s="271"/>
      <c r="AN2116" s="271"/>
      <c r="AO2116" s="855" t="str">
        <f t="shared" si="1992"/>
        <v/>
      </c>
      <c r="BE2116" s="244"/>
      <c r="BF2116" s="244"/>
      <c r="BG2116" s="244"/>
      <c r="BH2116" s="244"/>
      <c r="CC2116" s="513" t="str">
        <f t="shared" si="1993"/>
        <v/>
      </c>
      <c r="CD2116" s="513" t="str">
        <f t="shared" si="1994"/>
        <v/>
      </c>
      <c r="CE2116" s="513" t="str">
        <f t="shared" si="1995"/>
        <v/>
      </c>
      <c r="CF2116" s="513" t="str">
        <f t="shared" si="1996"/>
        <v/>
      </c>
      <c r="CG2116" s="513" t="str">
        <f t="shared" si="1997"/>
        <v/>
      </c>
      <c r="CH2116" s="513" t="str">
        <f t="shared" si="1998"/>
        <v/>
      </c>
      <c r="CI2116" s="513" t="str">
        <f t="shared" si="1999"/>
        <v/>
      </c>
      <c r="CJ2116" s="513"/>
      <c r="CK2116" s="513" t="str">
        <f t="shared" si="2000"/>
        <v/>
      </c>
      <c r="CL2116" s="513" t="str">
        <f t="shared" si="2001"/>
        <v/>
      </c>
      <c r="CM2116" s="513"/>
      <c r="CN2116" s="244"/>
      <c r="CO2116" s="244"/>
      <c r="CR2116" s="822">
        <f t="shared" si="2002"/>
        <v>0</v>
      </c>
      <c r="CS2116" s="822">
        <f t="shared" si="2003"/>
        <v>0</v>
      </c>
      <c r="CT2116" s="823">
        <f t="shared" si="2004"/>
        <v>0</v>
      </c>
      <c r="CU2116" s="817">
        <f t="shared" si="2005"/>
        <v>0</v>
      </c>
      <c r="CV2116" s="817">
        <f t="shared" si="2006"/>
        <v>0</v>
      </c>
      <c r="CW2116" s="817">
        <f t="shared" si="2007"/>
        <v>0</v>
      </c>
      <c r="CX2116" s="817">
        <f t="shared" si="2008"/>
        <v>0</v>
      </c>
      <c r="CY2116" s="817"/>
      <c r="CZ2116" s="817">
        <f t="shared" si="2009"/>
        <v>0</v>
      </c>
      <c r="DA2116" s="817">
        <f t="shared" si="2010"/>
        <v>0</v>
      </c>
      <c r="DB2116" s="817"/>
      <c r="DC2116" s="244"/>
      <c r="DD2116" s="244"/>
    </row>
    <row r="2117" spans="1:108">
      <c r="A2117" s="388">
        <v>1707063</v>
      </c>
      <c r="B2117" s="419" t="s">
        <v>3189</v>
      </c>
      <c r="C2117" s="57">
        <f>SUM(D2117+G2117)</f>
        <v>0</v>
      </c>
      <c r="D2117" s="372">
        <f>SUM(E2117:F2117)</f>
        <v>0</v>
      </c>
      <c r="E2117" s="58"/>
      <c r="F2117" s="59"/>
      <c r="G2117" s="60"/>
      <c r="H2117" s="337"/>
      <c r="I2117" s="338"/>
      <c r="J2117" s="338"/>
      <c r="K2117" s="338"/>
      <c r="L2117" s="338"/>
      <c r="M2117" s="338"/>
      <c r="N2117" s="338"/>
      <c r="O2117" s="338"/>
      <c r="P2117" s="338"/>
      <c r="Q2117" s="338"/>
      <c r="R2117" s="338"/>
      <c r="S2117" s="338"/>
      <c r="T2117" s="338"/>
      <c r="U2117" s="338"/>
      <c r="V2117" s="338"/>
      <c r="W2117" s="338"/>
      <c r="X2117" s="338"/>
      <c r="Y2117" s="338"/>
      <c r="Z2117" s="339"/>
      <c r="AA2117" s="58"/>
      <c r="AB2117" s="148"/>
      <c r="AC2117" s="59"/>
      <c r="AD2117" s="110"/>
      <c r="AE2117" s="148"/>
      <c r="AF2117" s="111"/>
      <c r="AG2117" s="149"/>
      <c r="AH2117" s="110"/>
      <c r="AI2117" s="111"/>
      <c r="AJ2117" s="149"/>
      <c r="AK2117" s="75"/>
      <c r="AL2117" s="271"/>
      <c r="AM2117" s="271"/>
      <c r="AN2117" s="271"/>
      <c r="AO2117" s="855" t="str">
        <f t="shared" si="1992"/>
        <v/>
      </c>
      <c r="BE2117" s="244"/>
      <c r="BF2117" s="244"/>
      <c r="BG2117" s="244"/>
      <c r="BH2117" s="244"/>
      <c r="CC2117" s="513" t="str">
        <f t="shared" si="1993"/>
        <v/>
      </c>
      <c r="CD2117" s="513" t="str">
        <f t="shared" si="1994"/>
        <v/>
      </c>
      <c r="CE2117" s="513" t="str">
        <f t="shared" si="1995"/>
        <v/>
      </c>
      <c r="CF2117" s="513" t="str">
        <f t="shared" si="1996"/>
        <v/>
      </c>
      <c r="CG2117" s="513" t="str">
        <f t="shared" si="1997"/>
        <v/>
      </c>
      <c r="CH2117" s="513" t="str">
        <f t="shared" si="1998"/>
        <v/>
      </c>
      <c r="CI2117" s="513" t="str">
        <f t="shared" si="1999"/>
        <v/>
      </c>
      <c r="CJ2117" s="513"/>
      <c r="CK2117" s="513" t="str">
        <f t="shared" si="2000"/>
        <v/>
      </c>
      <c r="CL2117" s="513" t="str">
        <f t="shared" si="2001"/>
        <v/>
      </c>
      <c r="CM2117" s="513"/>
      <c r="CN2117" s="244"/>
      <c r="CO2117" s="244"/>
      <c r="CR2117" s="822">
        <f t="shared" si="2002"/>
        <v>0</v>
      </c>
      <c r="CS2117" s="822">
        <f t="shared" si="2003"/>
        <v>0</v>
      </c>
      <c r="CT2117" s="823">
        <f t="shared" si="2004"/>
        <v>0</v>
      </c>
      <c r="CU2117" s="817">
        <f t="shared" si="2005"/>
        <v>0</v>
      </c>
      <c r="CV2117" s="817">
        <f t="shared" si="2006"/>
        <v>0</v>
      </c>
      <c r="CW2117" s="817">
        <f t="shared" si="2007"/>
        <v>0</v>
      </c>
      <c r="CX2117" s="817">
        <f t="shared" si="2008"/>
        <v>0</v>
      </c>
      <c r="CY2117" s="817"/>
      <c r="CZ2117" s="817">
        <f t="shared" si="2009"/>
        <v>0</v>
      </c>
      <c r="DA2117" s="817">
        <f t="shared" si="2010"/>
        <v>0</v>
      </c>
      <c r="DB2117" s="817"/>
      <c r="DC2117" s="244"/>
      <c r="DD2117" s="244"/>
    </row>
    <row r="2118" spans="1:108">
      <c r="A2118" s="401" t="s">
        <v>3190</v>
      </c>
      <c r="B2118" s="420" t="s">
        <v>3191</v>
      </c>
      <c r="C2118" s="77">
        <f>SUM(D2118+G2118)</f>
        <v>0</v>
      </c>
      <c r="D2118" s="375">
        <f>SUM(E2118:F2118)</f>
        <v>0</v>
      </c>
      <c r="E2118" s="78"/>
      <c r="F2118" s="79"/>
      <c r="G2118" s="80"/>
      <c r="H2118" s="152"/>
      <c r="I2118" s="153"/>
      <c r="J2118" s="153"/>
      <c r="K2118" s="153"/>
      <c r="L2118" s="153"/>
      <c r="M2118" s="153"/>
      <c r="N2118" s="153"/>
      <c r="O2118" s="153"/>
      <c r="P2118" s="153"/>
      <c r="Q2118" s="153"/>
      <c r="R2118" s="153"/>
      <c r="S2118" s="153"/>
      <c r="T2118" s="153"/>
      <c r="U2118" s="153"/>
      <c r="V2118" s="153"/>
      <c r="W2118" s="153"/>
      <c r="X2118" s="153"/>
      <c r="Y2118" s="153"/>
      <c r="Z2118" s="178"/>
      <c r="AA2118" s="78"/>
      <c r="AB2118" s="155"/>
      <c r="AC2118" s="79"/>
      <c r="AD2118" s="156"/>
      <c r="AE2118" s="155"/>
      <c r="AF2118" s="157"/>
      <c r="AG2118" s="158"/>
      <c r="AH2118" s="156"/>
      <c r="AI2118" s="157"/>
      <c r="AJ2118" s="158"/>
      <c r="AK2118" s="156"/>
      <c r="AL2118" s="157"/>
      <c r="AM2118" s="271"/>
      <c r="AN2118" s="271"/>
      <c r="AO2118" s="855" t="str">
        <f t="shared" si="1992"/>
        <v/>
      </c>
      <c r="BE2118" s="244"/>
      <c r="BF2118" s="244"/>
      <c r="BG2118" s="244"/>
      <c r="BH2118" s="244"/>
      <c r="CC2118" s="513" t="str">
        <f t="shared" si="1993"/>
        <v/>
      </c>
      <c r="CD2118" s="513" t="str">
        <f t="shared" si="1994"/>
        <v/>
      </c>
      <c r="CE2118" s="513" t="str">
        <f t="shared" si="1995"/>
        <v/>
      </c>
      <c r="CF2118" s="513" t="str">
        <f t="shared" si="1996"/>
        <v/>
      </c>
      <c r="CG2118" s="513" t="str">
        <f t="shared" si="1997"/>
        <v/>
      </c>
      <c r="CH2118" s="513" t="str">
        <f t="shared" si="1998"/>
        <v/>
      </c>
      <c r="CI2118" s="513" t="str">
        <f t="shared" si="1999"/>
        <v/>
      </c>
      <c r="CJ2118" s="513"/>
      <c r="CK2118" s="513" t="str">
        <f t="shared" si="2000"/>
        <v/>
      </c>
      <c r="CL2118" s="513" t="str">
        <f t="shared" si="2001"/>
        <v/>
      </c>
      <c r="CM2118" s="513"/>
      <c r="CN2118" s="513" t="str">
        <f t="shared" ref="CN2118" si="2017">IF(AND($C2118&gt;0,AK2118="")," * No olvide digitar la variable Quirófano Cirugía Mayor. Digite Cero si no tiene.",IF(AK2118&gt;$C2118," *  La variable Quirófano Cirugía Mayor No puede ser mayor al Total.",""))</f>
        <v/>
      </c>
      <c r="CO2118" s="513" t="str">
        <f t="shared" ref="CO2118" si="2018">IF(AND($C2118&gt;0,AL2118="")," * No olvide digitar la variable Asistencia Anestésica. Digite Cero si no tiene.",IF(AL2118&gt;$C2118," *  La variable Asistencia Anestésica No puede ser mayor al Total.",""))</f>
        <v/>
      </c>
      <c r="CR2118" s="822">
        <f t="shared" si="2002"/>
        <v>0</v>
      </c>
      <c r="CS2118" s="822">
        <f t="shared" si="2003"/>
        <v>0</v>
      </c>
      <c r="CT2118" s="823">
        <f t="shared" si="2004"/>
        <v>0</v>
      </c>
      <c r="CU2118" s="817">
        <f t="shared" si="2005"/>
        <v>0</v>
      </c>
      <c r="CV2118" s="817">
        <f t="shared" si="2006"/>
        <v>0</v>
      </c>
      <c r="CW2118" s="817">
        <f t="shared" si="2007"/>
        <v>0</v>
      </c>
      <c r="CX2118" s="817">
        <f t="shared" si="2008"/>
        <v>0</v>
      </c>
      <c r="CY2118" s="817"/>
      <c r="CZ2118" s="817">
        <f t="shared" si="2009"/>
        <v>0</v>
      </c>
      <c r="DA2118" s="817">
        <f t="shared" si="2010"/>
        <v>0</v>
      </c>
      <c r="DB2118" s="817"/>
      <c r="DC2118" s="822">
        <f t="shared" ref="DC2118" si="2019">IF(AND($C2118&gt;0,AK2118=""),1,IF(AK2118&gt;$C2118,1,0))</f>
        <v>0</v>
      </c>
      <c r="DD2118" s="822">
        <f t="shared" ref="DD2118" si="2020">IF(AND($C2118&gt;0,AL2118=""),1,IF(AL2118&gt;$C2118,1,0))</f>
        <v>0</v>
      </c>
    </row>
    <row r="2119" spans="1:108">
      <c r="A2119" s="878" t="s">
        <v>185</v>
      </c>
      <c r="B2119" s="879"/>
      <c r="C2119" s="92">
        <f>SUM(C2079:C2118)</f>
        <v>0</v>
      </c>
      <c r="D2119" s="93">
        <f>SUM(D2079:D2118)</f>
        <v>0</v>
      </c>
      <c r="E2119" s="94">
        <f>SUM(E2079:E2118)</f>
        <v>0</v>
      </c>
      <c r="F2119" s="95">
        <f>SUM(F2079:F2118)</f>
        <v>0</v>
      </c>
      <c r="G2119" s="93">
        <f>SUM(G2079:G2118)</f>
        <v>0</v>
      </c>
      <c r="H2119" s="902"/>
      <c r="I2119" s="903"/>
      <c r="J2119" s="903"/>
      <c r="K2119" s="903"/>
      <c r="L2119" s="903"/>
      <c r="M2119" s="903"/>
      <c r="N2119" s="903"/>
      <c r="O2119" s="903"/>
      <c r="P2119" s="903"/>
      <c r="Q2119" s="903"/>
      <c r="R2119" s="903"/>
      <c r="S2119" s="903"/>
      <c r="T2119" s="903"/>
      <c r="U2119" s="903"/>
      <c r="V2119" s="903"/>
      <c r="W2119" s="903"/>
      <c r="X2119" s="903"/>
      <c r="Y2119" s="903"/>
      <c r="Z2119" s="904"/>
      <c r="AA2119" s="94">
        <f>SUM(AA2079:AA2118)</f>
        <v>0</v>
      </c>
      <c r="AB2119" s="99">
        <f t="shared" ref="AB2119:AN2119" si="2021">SUM(AB2079:AB2118)</f>
        <v>0</v>
      </c>
      <c r="AC2119" s="95">
        <f t="shared" si="2021"/>
        <v>0</v>
      </c>
      <c r="AD2119" s="101">
        <f t="shared" si="2021"/>
        <v>0</v>
      </c>
      <c r="AE2119" s="99">
        <f t="shared" si="2021"/>
        <v>0</v>
      </c>
      <c r="AF2119" s="100">
        <f t="shared" si="2021"/>
        <v>0</v>
      </c>
      <c r="AG2119" s="126">
        <f t="shared" si="2021"/>
        <v>0</v>
      </c>
      <c r="AH2119" s="101">
        <f t="shared" si="2021"/>
        <v>0</v>
      </c>
      <c r="AI2119" s="100">
        <f t="shared" si="2021"/>
        <v>0</v>
      </c>
      <c r="AJ2119" s="126">
        <f t="shared" si="2021"/>
        <v>0</v>
      </c>
      <c r="AK2119" s="101">
        <f t="shared" ref="AK2119:AM2119" si="2022">SUM(AK2079:AK2118)</f>
        <v>0</v>
      </c>
      <c r="AL2119" s="100">
        <f t="shared" si="2022"/>
        <v>0</v>
      </c>
      <c r="AM2119" s="100">
        <f t="shared" si="2022"/>
        <v>0</v>
      </c>
      <c r="AN2119" s="100">
        <f t="shared" si="2021"/>
        <v>0</v>
      </c>
      <c r="AO2119" s="854"/>
      <c r="BE2119" s="256"/>
      <c r="BF2119" s="256"/>
      <c r="BG2119" s="256"/>
      <c r="BH2119" s="256"/>
      <c r="CC2119" s="818"/>
      <c r="CD2119" s="818"/>
      <c r="CE2119" s="818"/>
      <c r="CF2119" s="818"/>
      <c r="CG2119" s="818"/>
      <c r="CH2119" s="818"/>
      <c r="CI2119" s="818"/>
      <c r="CJ2119" s="818"/>
      <c r="CK2119" s="818"/>
      <c r="CL2119" s="818"/>
      <c r="CM2119" s="818"/>
      <c r="CN2119" s="256"/>
      <c r="CO2119" s="256"/>
      <c r="CR2119" s="824"/>
      <c r="CS2119" s="824"/>
      <c r="CT2119" s="824"/>
      <c r="CU2119" s="818"/>
      <c r="CV2119" s="818"/>
      <c r="CW2119" s="818"/>
      <c r="CX2119" s="818"/>
      <c r="CY2119" s="818"/>
      <c r="CZ2119" s="818"/>
      <c r="DA2119" s="818"/>
      <c r="DB2119" s="818"/>
      <c r="DC2119" s="256"/>
      <c r="DD2119" s="256"/>
    </row>
    <row r="2120" spans="1:108">
      <c r="A2120" s="881" t="s">
        <v>3192</v>
      </c>
      <c r="B2120" s="879"/>
      <c r="C2120" s="875"/>
      <c r="D2120" s="876"/>
      <c r="E2120" s="876"/>
      <c r="F2120" s="876"/>
      <c r="G2120" s="876"/>
      <c r="H2120" s="876"/>
      <c r="I2120" s="876"/>
      <c r="J2120" s="876"/>
      <c r="K2120" s="876"/>
      <c r="L2120" s="876"/>
      <c r="M2120" s="876"/>
      <c r="N2120" s="876"/>
      <c r="O2120" s="876"/>
      <c r="P2120" s="876"/>
      <c r="Q2120" s="876"/>
      <c r="R2120" s="876"/>
      <c r="S2120" s="876"/>
      <c r="T2120" s="876"/>
      <c r="U2120" s="876"/>
      <c r="V2120" s="876"/>
      <c r="W2120" s="876"/>
      <c r="X2120" s="876"/>
      <c r="Y2120" s="876"/>
      <c r="Z2120" s="876"/>
      <c r="AA2120" s="876"/>
      <c r="AB2120" s="876"/>
      <c r="AC2120" s="876"/>
      <c r="AD2120" s="876"/>
      <c r="AE2120" s="876"/>
      <c r="AF2120" s="876"/>
      <c r="AG2120" s="876"/>
      <c r="AH2120" s="876"/>
      <c r="AI2120" s="876"/>
      <c r="AJ2120" s="876"/>
      <c r="AK2120" s="876"/>
      <c r="AL2120" s="876"/>
      <c r="AM2120" s="876"/>
      <c r="AN2120" s="876"/>
      <c r="AO2120" s="854"/>
      <c r="BE2120" s="256"/>
      <c r="BF2120" s="256"/>
      <c r="BG2120" s="256"/>
      <c r="BH2120" s="256"/>
      <c r="CC2120" s="818"/>
      <c r="CD2120" s="818"/>
      <c r="CE2120" s="818"/>
      <c r="CF2120" s="818"/>
      <c r="CG2120" s="818"/>
      <c r="CH2120" s="818"/>
      <c r="CI2120" s="818"/>
      <c r="CJ2120" s="818"/>
      <c r="CK2120" s="818"/>
      <c r="CL2120" s="818"/>
      <c r="CM2120" s="818"/>
      <c r="CN2120" s="256"/>
      <c r="CO2120" s="256"/>
      <c r="CR2120" s="824"/>
      <c r="CS2120" s="824"/>
      <c r="CT2120" s="824"/>
      <c r="CU2120" s="818"/>
      <c r="CV2120" s="818"/>
      <c r="CW2120" s="818"/>
      <c r="CX2120" s="818"/>
      <c r="CY2120" s="818"/>
      <c r="CZ2120" s="818"/>
      <c r="DA2120" s="818"/>
      <c r="DB2120" s="818"/>
      <c r="DC2120" s="256"/>
      <c r="DD2120" s="256"/>
    </row>
    <row r="2121" spans="1:108">
      <c r="A2121" s="386">
        <v>1801001</v>
      </c>
      <c r="B2121" s="418" t="s">
        <v>3193</v>
      </c>
      <c r="C2121" s="42">
        <f>SUM(D2121+G2121)</f>
        <v>0</v>
      </c>
      <c r="D2121" s="369">
        <f>SUM(E2121:F2121)</f>
        <v>0</v>
      </c>
      <c r="E2121" s="43"/>
      <c r="F2121" s="44"/>
      <c r="G2121" s="45"/>
      <c r="H2121" s="334"/>
      <c r="I2121" s="335"/>
      <c r="J2121" s="335"/>
      <c r="K2121" s="335"/>
      <c r="L2121" s="335"/>
      <c r="M2121" s="335"/>
      <c r="N2121" s="335"/>
      <c r="O2121" s="335"/>
      <c r="P2121" s="335"/>
      <c r="Q2121" s="335"/>
      <c r="R2121" s="335"/>
      <c r="S2121" s="335"/>
      <c r="T2121" s="335"/>
      <c r="U2121" s="335"/>
      <c r="V2121" s="335"/>
      <c r="W2121" s="335"/>
      <c r="X2121" s="335"/>
      <c r="Y2121" s="335"/>
      <c r="Z2121" s="336"/>
      <c r="AA2121" s="43"/>
      <c r="AB2121" s="143"/>
      <c r="AC2121" s="44"/>
      <c r="AD2121" s="104"/>
      <c r="AE2121" s="143"/>
      <c r="AF2121" s="105"/>
      <c r="AG2121" s="144"/>
      <c r="AH2121" s="104"/>
      <c r="AI2121" s="105"/>
      <c r="AJ2121" s="144"/>
      <c r="AK2121" s="104"/>
      <c r="AL2121" s="105"/>
      <c r="AM2121" s="271"/>
      <c r="AN2121" s="271"/>
      <c r="AO2121" s="855" t="str">
        <f t="shared" ref="AO2121:AO2175" si="2023">CC2121&amp;CD2121&amp;CE2121&amp;CF2121&amp;CG2121&amp;CH2121&amp;CI2121&amp;CJ2121&amp;CK2121&amp;CL2121&amp;CM2121&amp;CN2121&amp;CO2121</f>
        <v/>
      </c>
      <c r="BE2121" s="244"/>
      <c r="BF2121" s="244"/>
      <c r="BG2121" s="244"/>
      <c r="BH2121" s="244"/>
      <c r="CC2121" s="513" t="str">
        <f t="shared" ref="CC2121:CC2152" si="2024">IF(AND($C2121&gt;0,AA2121="")," * No olvide digitar la variable "&amp;$AA$8&amp;""&amp;": Atención Cerrada. Digite Cero si no tiene.","")</f>
        <v/>
      </c>
      <c r="CD2121" s="513" t="str">
        <f t="shared" ref="CD2121:CD2152" si="2025">IF(AND($C2121&gt;0,AB2121="")," * No olvide digitar la variable "&amp;$AA$8&amp;""&amp;": Atención Abierta. Digite Cero si no tiene.","")</f>
        <v/>
      </c>
      <c r="CE2121" s="513" t="str">
        <f t="shared" ref="CE2121:CE2152" si="2026">IF(AND($C2121&gt;0,AC2121="")," * No olvide digitar la variable "&amp;$AA$8&amp;""&amp;": Emergencia. Digite Cero si no tiene.","")</f>
        <v/>
      </c>
      <c r="CF2121" s="513" t="str">
        <f t="shared" ref="CF2121:CF2152" si="2027">IF(AND(C2121&lt;AA2121+AB2121+AC2121)," * La Suma de la variable "&amp;$AA$8&amp;""&amp;" no puede ser mayor al Total.","")</f>
        <v/>
      </c>
      <c r="CG2121" s="513" t="str">
        <f t="shared" ref="CG2121:CG2152" si="2028">IF(AND($C2121&gt;0,AD2121="")," * No olvide digitar la variable "&amp;$AD$8&amp;""&amp;": Honorarios. Digite Cero si no tiene.","")</f>
        <v/>
      </c>
      <c r="CH2121" s="513" t="str">
        <f t="shared" ref="CH2121:CH2152" si="2029">IF(AND($C2121&gt;0,AE2121="")," * No olvide digitar la variable "&amp;$AD$8&amp;""&amp;": Convenios. Digite Cero si no tiene.","")</f>
        <v/>
      </c>
      <c r="CI2121" s="513" t="str">
        <f t="shared" ref="CI2121:CI2152" si="2030">IF(AND($C2121&gt;0,AF2121="")," * No olvide digitar la variable "&amp;$AD$8&amp;""&amp;": Consultores de llamada. Digite Cero si no tiene.","")</f>
        <v/>
      </c>
      <c r="CJ2121" s="513"/>
      <c r="CK2121" s="513" t="str">
        <f t="shared" ref="CK2121:CK2152" si="2031">IF(AND($C2121&gt;0,AH2121="")," * No olvide digitar la variable "&amp;$AH$8&amp;""&amp;" Al Sistema. Digite Cero si no tiene.","")</f>
        <v/>
      </c>
      <c r="CL2121" s="513" t="str">
        <f t="shared" ref="CL2121:CL2152" si="2032">IF(AND($C2121&gt;0,AI2121="")," * No olvide digitar la variable "&amp;$AH$8&amp;""&amp;" al Extrasistema. Digite Cero si no tiene.","")</f>
        <v/>
      </c>
      <c r="CM2121" s="513"/>
      <c r="CN2121" s="513" t="str">
        <f t="shared" ref="CN2121:CN2131" si="2033">IF(AND($C2121&gt;0,AK2121="")," * No olvide digitar la variable Quirófano Cirugía Mayor. Digite Cero si no tiene.",IF(AK2121&gt;$C2121," *  La variable Quirófano Cirugía Mayor No puede ser mayor al Total.",""))</f>
        <v/>
      </c>
      <c r="CO2121" s="513" t="str">
        <f t="shared" ref="CO2121:CO2131" si="2034">IF(AND($C2121&gt;0,AL2121="")," * No olvide digitar la variable Asistencia Anestésica. Digite Cero si no tiene.",IF(AL2121&gt;$C2121," *  La variable Asistencia Anestésica No puede ser mayor al Total.",""))</f>
        <v/>
      </c>
      <c r="CR2121" s="822">
        <f t="shared" ref="CR2121:CR2152" si="2035">IF(AND($C2121&gt;0,AA2121=""),1,0)</f>
        <v>0</v>
      </c>
      <c r="CS2121" s="822">
        <f t="shared" ref="CS2121:CS2152" si="2036">IF(AND($C2121&gt;0,AB2121=""),1,0)</f>
        <v>0</v>
      </c>
      <c r="CT2121" s="823">
        <f t="shared" ref="CT2121:CT2152" si="2037">IF(AND($C2121&gt;0,AC2121=""),1,0)</f>
        <v>0</v>
      </c>
      <c r="CU2121" s="817">
        <f t="shared" ref="CU2121:CU2152" si="2038">IF(AND(C2121&lt;AA2121+AB2121+AC2121),1,0)</f>
        <v>0</v>
      </c>
      <c r="CV2121" s="817">
        <f t="shared" ref="CV2121:CV2152" si="2039">IF(AND($C2121&gt;0,AD2121=""),1,0)</f>
        <v>0</v>
      </c>
      <c r="CW2121" s="817">
        <f t="shared" ref="CW2121:CW2152" si="2040">IF(AND($C2121&gt;0,AE2121=""),1,0)</f>
        <v>0</v>
      </c>
      <c r="CX2121" s="817">
        <f t="shared" ref="CX2121:CX2152" si="2041">IF(AND($C2121&gt;0,AF2121=""),1,0)</f>
        <v>0</v>
      </c>
      <c r="CY2121" s="817"/>
      <c r="CZ2121" s="817">
        <f t="shared" ref="CZ2121:CZ2152" si="2042">IF(AND($C2121&gt;0,AH2121=""),1,0)</f>
        <v>0</v>
      </c>
      <c r="DA2121" s="817">
        <f t="shared" ref="DA2121:DA2152" si="2043">IF(AND($C2121&gt;0,AI2121=""),1,0)</f>
        <v>0</v>
      </c>
      <c r="DB2121" s="817"/>
      <c r="DC2121" s="822">
        <f t="shared" ref="DC2121:DC2131" si="2044">IF(AND($C2121&gt;0,AK2121=""),1,IF(AK2121&gt;$C2121,1,0))</f>
        <v>0</v>
      </c>
      <c r="DD2121" s="822">
        <f t="shared" ref="DD2121:DD2131" si="2045">IF(AND($C2121&gt;0,AL2121=""),1,IF(AL2121&gt;$C2121,1,0))</f>
        <v>0</v>
      </c>
    </row>
    <row r="2122" spans="1:108">
      <c r="A2122" s="388">
        <v>1801003</v>
      </c>
      <c r="B2122" s="419" t="s">
        <v>3194</v>
      </c>
      <c r="C2122" s="57">
        <f>SUM(D2122+G2122)</f>
        <v>0</v>
      </c>
      <c r="D2122" s="372">
        <f>SUM(E2122:F2122)</f>
        <v>0</v>
      </c>
      <c r="E2122" s="58"/>
      <c r="F2122" s="59"/>
      <c r="G2122" s="60"/>
      <c r="H2122" s="337"/>
      <c r="I2122" s="338"/>
      <c r="J2122" s="338"/>
      <c r="K2122" s="338"/>
      <c r="L2122" s="338"/>
      <c r="M2122" s="338"/>
      <c r="N2122" s="338"/>
      <c r="O2122" s="338"/>
      <c r="P2122" s="338"/>
      <c r="Q2122" s="338"/>
      <c r="R2122" s="338"/>
      <c r="S2122" s="338"/>
      <c r="T2122" s="338"/>
      <c r="U2122" s="338"/>
      <c r="V2122" s="338"/>
      <c r="W2122" s="338"/>
      <c r="X2122" s="338"/>
      <c r="Y2122" s="338"/>
      <c r="Z2122" s="339"/>
      <c r="AA2122" s="58"/>
      <c r="AB2122" s="148"/>
      <c r="AC2122" s="59"/>
      <c r="AD2122" s="110"/>
      <c r="AE2122" s="148"/>
      <c r="AF2122" s="111"/>
      <c r="AG2122" s="149"/>
      <c r="AH2122" s="110"/>
      <c r="AI2122" s="111"/>
      <c r="AJ2122" s="149"/>
      <c r="AK2122" s="110"/>
      <c r="AL2122" s="111"/>
      <c r="AM2122" s="271"/>
      <c r="AN2122" s="271"/>
      <c r="AO2122" s="855" t="str">
        <f t="shared" si="2023"/>
        <v/>
      </c>
      <c r="BE2122" s="244"/>
      <c r="BF2122" s="244"/>
      <c r="BG2122" s="244"/>
      <c r="BH2122" s="244"/>
      <c r="CC2122" s="513" t="str">
        <f t="shared" si="2024"/>
        <v/>
      </c>
      <c r="CD2122" s="513" t="str">
        <f t="shared" si="2025"/>
        <v/>
      </c>
      <c r="CE2122" s="513" t="str">
        <f t="shared" si="2026"/>
        <v/>
      </c>
      <c r="CF2122" s="513" t="str">
        <f t="shared" si="2027"/>
        <v/>
      </c>
      <c r="CG2122" s="513" t="str">
        <f t="shared" si="2028"/>
        <v/>
      </c>
      <c r="CH2122" s="513" t="str">
        <f t="shared" si="2029"/>
        <v/>
      </c>
      <c r="CI2122" s="513" t="str">
        <f t="shared" si="2030"/>
        <v/>
      </c>
      <c r="CJ2122" s="513"/>
      <c r="CK2122" s="513" t="str">
        <f t="shared" si="2031"/>
        <v/>
      </c>
      <c r="CL2122" s="513" t="str">
        <f t="shared" si="2032"/>
        <v/>
      </c>
      <c r="CM2122" s="513"/>
      <c r="CN2122" s="513" t="str">
        <f t="shared" si="2033"/>
        <v/>
      </c>
      <c r="CO2122" s="513" t="str">
        <f t="shared" si="2034"/>
        <v/>
      </c>
      <c r="CR2122" s="822">
        <f t="shared" si="2035"/>
        <v>0</v>
      </c>
      <c r="CS2122" s="822">
        <f t="shared" si="2036"/>
        <v>0</v>
      </c>
      <c r="CT2122" s="823">
        <f t="shared" si="2037"/>
        <v>0</v>
      </c>
      <c r="CU2122" s="817">
        <f t="shared" si="2038"/>
        <v>0</v>
      </c>
      <c r="CV2122" s="817">
        <f t="shared" si="2039"/>
        <v>0</v>
      </c>
      <c r="CW2122" s="817">
        <f t="shared" si="2040"/>
        <v>0</v>
      </c>
      <c r="CX2122" s="817">
        <f t="shared" si="2041"/>
        <v>0</v>
      </c>
      <c r="CY2122" s="817"/>
      <c r="CZ2122" s="817">
        <f t="shared" si="2042"/>
        <v>0</v>
      </c>
      <c r="DA2122" s="817">
        <f t="shared" si="2043"/>
        <v>0</v>
      </c>
      <c r="DB2122" s="817"/>
      <c r="DC2122" s="822">
        <f t="shared" si="2044"/>
        <v>0</v>
      </c>
      <c r="DD2122" s="822">
        <f t="shared" si="2045"/>
        <v>0</v>
      </c>
    </row>
    <row r="2123" spans="1:108">
      <c r="A2123" s="388">
        <v>1801006</v>
      </c>
      <c r="B2123" s="419" t="s">
        <v>3195</v>
      </c>
      <c r="C2123" s="57">
        <f>SUM(D2123+G2123)</f>
        <v>0</v>
      </c>
      <c r="D2123" s="372">
        <f>SUM(E2123:F2123)</f>
        <v>0</v>
      </c>
      <c r="E2123" s="58"/>
      <c r="F2123" s="59"/>
      <c r="G2123" s="60"/>
      <c r="H2123" s="337"/>
      <c r="I2123" s="338"/>
      <c r="J2123" s="338"/>
      <c r="K2123" s="338"/>
      <c r="L2123" s="338"/>
      <c r="M2123" s="338"/>
      <c r="N2123" s="338"/>
      <c r="O2123" s="338"/>
      <c r="P2123" s="338"/>
      <c r="Q2123" s="338"/>
      <c r="R2123" s="338"/>
      <c r="S2123" s="338"/>
      <c r="T2123" s="338"/>
      <c r="U2123" s="338"/>
      <c r="V2123" s="338"/>
      <c r="W2123" s="338"/>
      <c r="X2123" s="338"/>
      <c r="Y2123" s="338"/>
      <c r="Z2123" s="339"/>
      <c r="AA2123" s="58"/>
      <c r="AB2123" s="148"/>
      <c r="AC2123" s="59"/>
      <c r="AD2123" s="110"/>
      <c r="AE2123" s="148"/>
      <c r="AF2123" s="111"/>
      <c r="AG2123" s="149"/>
      <c r="AH2123" s="110"/>
      <c r="AI2123" s="111"/>
      <c r="AJ2123" s="149"/>
      <c r="AK2123" s="110"/>
      <c r="AL2123" s="111"/>
      <c r="AM2123" s="271"/>
      <c r="AN2123" s="271"/>
      <c r="AO2123" s="855" t="str">
        <f t="shared" si="2023"/>
        <v/>
      </c>
      <c r="BE2123" s="244"/>
      <c r="BF2123" s="244"/>
      <c r="BG2123" s="244"/>
      <c r="BH2123" s="244"/>
      <c r="CC2123" s="513" t="str">
        <f t="shared" si="2024"/>
        <v/>
      </c>
      <c r="CD2123" s="513" t="str">
        <f t="shared" si="2025"/>
        <v/>
      </c>
      <c r="CE2123" s="513" t="str">
        <f t="shared" si="2026"/>
        <v/>
      </c>
      <c r="CF2123" s="513" t="str">
        <f t="shared" si="2027"/>
        <v/>
      </c>
      <c r="CG2123" s="513" t="str">
        <f t="shared" si="2028"/>
        <v/>
      </c>
      <c r="CH2123" s="513" t="str">
        <f t="shared" si="2029"/>
        <v/>
      </c>
      <c r="CI2123" s="513" t="str">
        <f t="shared" si="2030"/>
        <v/>
      </c>
      <c r="CJ2123" s="513"/>
      <c r="CK2123" s="513" t="str">
        <f t="shared" si="2031"/>
        <v/>
      </c>
      <c r="CL2123" s="513" t="str">
        <f t="shared" si="2032"/>
        <v/>
      </c>
      <c r="CM2123" s="513"/>
      <c r="CN2123" s="513" t="str">
        <f t="shared" si="2033"/>
        <v/>
      </c>
      <c r="CO2123" s="513" t="str">
        <f t="shared" si="2034"/>
        <v/>
      </c>
      <c r="CR2123" s="822">
        <f t="shared" si="2035"/>
        <v>0</v>
      </c>
      <c r="CS2123" s="822">
        <f t="shared" si="2036"/>
        <v>0</v>
      </c>
      <c r="CT2123" s="823">
        <f t="shared" si="2037"/>
        <v>0</v>
      </c>
      <c r="CU2123" s="817">
        <f t="shared" si="2038"/>
        <v>0</v>
      </c>
      <c r="CV2123" s="817">
        <f t="shared" si="2039"/>
        <v>0</v>
      </c>
      <c r="CW2123" s="817">
        <f t="shared" si="2040"/>
        <v>0</v>
      </c>
      <c r="CX2123" s="817">
        <f t="shared" si="2041"/>
        <v>0</v>
      </c>
      <c r="CY2123" s="817"/>
      <c r="CZ2123" s="817">
        <f t="shared" si="2042"/>
        <v>0</v>
      </c>
      <c r="DA2123" s="817">
        <f t="shared" si="2043"/>
        <v>0</v>
      </c>
      <c r="DB2123" s="817"/>
      <c r="DC2123" s="822">
        <f t="shared" si="2044"/>
        <v>0</v>
      </c>
      <c r="DD2123" s="822">
        <f t="shared" si="2045"/>
        <v>0</v>
      </c>
    </row>
    <row r="2124" spans="1:108">
      <c r="A2124" s="388">
        <v>1801037</v>
      </c>
      <c r="B2124" s="419" t="s">
        <v>4325</v>
      </c>
      <c r="C2124" s="57">
        <f t="shared" ref="C2124:C2174" si="2046">SUM(D2124+G2124)</f>
        <v>0</v>
      </c>
      <c r="D2124" s="372">
        <f t="shared" ref="D2124:D2174" si="2047">SUM(E2124:F2124)</f>
        <v>0</v>
      </c>
      <c r="E2124" s="58"/>
      <c r="F2124" s="59"/>
      <c r="G2124" s="60"/>
      <c r="H2124" s="337"/>
      <c r="I2124" s="338"/>
      <c r="J2124" s="338"/>
      <c r="K2124" s="338"/>
      <c r="L2124" s="338"/>
      <c r="M2124" s="338"/>
      <c r="N2124" s="338"/>
      <c r="O2124" s="338"/>
      <c r="P2124" s="338"/>
      <c r="Q2124" s="338"/>
      <c r="R2124" s="338"/>
      <c r="S2124" s="338"/>
      <c r="T2124" s="338"/>
      <c r="U2124" s="338"/>
      <c r="V2124" s="338"/>
      <c r="W2124" s="338"/>
      <c r="X2124" s="338"/>
      <c r="Y2124" s="338"/>
      <c r="Z2124" s="339"/>
      <c r="AA2124" s="58"/>
      <c r="AB2124" s="148"/>
      <c r="AC2124" s="59"/>
      <c r="AD2124" s="110"/>
      <c r="AE2124" s="148"/>
      <c r="AF2124" s="111"/>
      <c r="AG2124" s="149"/>
      <c r="AH2124" s="110"/>
      <c r="AI2124" s="111"/>
      <c r="AJ2124" s="149"/>
      <c r="AK2124" s="110"/>
      <c r="AL2124" s="111"/>
      <c r="AM2124" s="271"/>
      <c r="AN2124" s="271"/>
      <c r="AO2124" s="855" t="str">
        <f t="shared" si="2023"/>
        <v/>
      </c>
      <c r="BE2124" s="244"/>
      <c r="BF2124" s="244"/>
      <c r="BG2124" s="244"/>
      <c r="BH2124" s="244"/>
      <c r="CC2124" s="513" t="str">
        <f t="shared" si="2024"/>
        <v/>
      </c>
      <c r="CD2124" s="513" t="str">
        <f t="shared" si="2025"/>
        <v/>
      </c>
      <c r="CE2124" s="513" t="str">
        <f t="shared" si="2026"/>
        <v/>
      </c>
      <c r="CF2124" s="513" t="str">
        <f t="shared" si="2027"/>
        <v/>
      </c>
      <c r="CG2124" s="513" t="str">
        <f t="shared" si="2028"/>
        <v/>
      </c>
      <c r="CH2124" s="513" t="str">
        <f t="shared" si="2029"/>
        <v/>
      </c>
      <c r="CI2124" s="513" t="str">
        <f t="shared" si="2030"/>
        <v/>
      </c>
      <c r="CJ2124" s="513"/>
      <c r="CK2124" s="513" t="str">
        <f t="shared" si="2031"/>
        <v/>
      </c>
      <c r="CL2124" s="513" t="str">
        <f t="shared" si="2032"/>
        <v/>
      </c>
      <c r="CM2124" s="513"/>
      <c r="CN2124" s="513" t="str">
        <f t="shared" si="2033"/>
        <v/>
      </c>
      <c r="CO2124" s="513" t="str">
        <f t="shared" si="2034"/>
        <v/>
      </c>
      <c r="CR2124" s="822">
        <f t="shared" si="2035"/>
        <v>0</v>
      </c>
      <c r="CS2124" s="822">
        <f t="shared" si="2036"/>
        <v>0</v>
      </c>
      <c r="CT2124" s="823">
        <f t="shared" si="2037"/>
        <v>0</v>
      </c>
      <c r="CU2124" s="817">
        <f t="shared" si="2038"/>
        <v>0</v>
      </c>
      <c r="CV2124" s="817">
        <f t="shared" si="2039"/>
        <v>0</v>
      </c>
      <c r="CW2124" s="817">
        <f t="shared" si="2040"/>
        <v>0</v>
      </c>
      <c r="CX2124" s="817">
        <f t="shared" si="2041"/>
        <v>0</v>
      </c>
      <c r="CY2124" s="817"/>
      <c r="CZ2124" s="817">
        <f t="shared" si="2042"/>
        <v>0</v>
      </c>
      <c r="DA2124" s="817">
        <f t="shared" si="2043"/>
        <v>0</v>
      </c>
      <c r="DB2124" s="817"/>
      <c r="DC2124" s="822">
        <f t="shared" si="2044"/>
        <v>0</v>
      </c>
      <c r="DD2124" s="822">
        <f t="shared" si="2045"/>
        <v>0</v>
      </c>
    </row>
    <row r="2125" spans="1:108">
      <c r="A2125" s="388">
        <v>1801002</v>
      </c>
      <c r="B2125" s="419" t="s">
        <v>3196</v>
      </c>
      <c r="C2125" s="57">
        <f t="shared" si="2046"/>
        <v>0</v>
      </c>
      <c r="D2125" s="372">
        <f t="shared" si="2047"/>
        <v>0</v>
      </c>
      <c r="E2125" s="58"/>
      <c r="F2125" s="59"/>
      <c r="G2125" s="60"/>
      <c r="H2125" s="337"/>
      <c r="I2125" s="338"/>
      <c r="J2125" s="338"/>
      <c r="K2125" s="338"/>
      <c r="L2125" s="338"/>
      <c r="M2125" s="338"/>
      <c r="N2125" s="338"/>
      <c r="O2125" s="338"/>
      <c r="P2125" s="338"/>
      <c r="Q2125" s="338"/>
      <c r="R2125" s="338"/>
      <c r="S2125" s="338"/>
      <c r="T2125" s="338"/>
      <c r="U2125" s="338"/>
      <c r="V2125" s="338"/>
      <c r="W2125" s="338"/>
      <c r="X2125" s="338"/>
      <c r="Y2125" s="338"/>
      <c r="Z2125" s="339"/>
      <c r="AA2125" s="58"/>
      <c r="AB2125" s="148"/>
      <c r="AC2125" s="59"/>
      <c r="AD2125" s="110"/>
      <c r="AE2125" s="148"/>
      <c r="AF2125" s="111"/>
      <c r="AG2125" s="149"/>
      <c r="AH2125" s="110"/>
      <c r="AI2125" s="111"/>
      <c r="AJ2125" s="149"/>
      <c r="AK2125" s="110"/>
      <c r="AL2125" s="111"/>
      <c r="AM2125" s="271"/>
      <c r="AN2125" s="271"/>
      <c r="AO2125" s="855" t="str">
        <f t="shared" si="2023"/>
        <v/>
      </c>
      <c r="BE2125" s="244"/>
      <c r="BF2125" s="244"/>
      <c r="BG2125" s="244"/>
      <c r="BH2125" s="244"/>
      <c r="CC2125" s="513" t="str">
        <f t="shared" si="2024"/>
        <v/>
      </c>
      <c r="CD2125" s="513" t="str">
        <f t="shared" si="2025"/>
        <v/>
      </c>
      <c r="CE2125" s="513" t="str">
        <f t="shared" si="2026"/>
        <v/>
      </c>
      <c r="CF2125" s="513" t="str">
        <f t="shared" si="2027"/>
        <v/>
      </c>
      <c r="CG2125" s="513" t="str">
        <f t="shared" si="2028"/>
        <v/>
      </c>
      <c r="CH2125" s="513" t="str">
        <f t="shared" si="2029"/>
        <v/>
      </c>
      <c r="CI2125" s="513" t="str">
        <f t="shared" si="2030"/>
        <v/>
      </c>
      <c r="CJ2125" s="513"/>
      <c r="CK2125" s="513" t="str">
        <f t="shared" si="2031"/>
        <v/>
      </c>
      <c r="CL2125" s="513" t="str">
        <f t="shared" si="2032"/>
        <v/>
      </c>
      <c r="CM2125" s="513"/>
      <c r="CN2125" s="513" t="str">
        <f t="shared" si="2033"/>
        <v/>
      </c>
      <c r="CO2125" s="513" t="str">
        <f t="shared" si="2034"/>
        <v/>
      </c>
      <c r="CR2125" s="822">
        <f t="shared" si="2035"/>
        <v>0</v>
      </c>
      <c r="CS2125" s="822">
        <f t="shared" si="2036"/>
        <v>0</v>
      </c>
      <c r="CT2125" s="823">
        <f t="shared" si="2037"/>
        <v>0</v>
      </c>
      <c r="CU2125" s="817">
        <f t="shared" si="2038"/>
        <v>0</v>
      </c>
      <c r="CV2125" s="817">
        <f t="shared" si="2039"/>
        <v>0</v>
      </c>
      <c r="CW2125" s="817">
        <f t="shared" si="2040"/>
        <v>0</v>
      </c>
      <c r="CX2125" s="817">
        <f t="shared" si="2041"/>
        <v>0</v>
      </c>
      <c r="CY2125" s="817"/>
      <c r="CZ2125" s="817">
        <f t="shared" si="2042"/>
        <v>0</v>
      </c>
      <c r="DA2125" s="817">
        <f t="shared" si="2043"/>
        <v>0</v>
      </c>
      <c r="DB2125" s="817"/>
      <c r="DC2125" s="822">
        <f t="shared" si="2044"/>
        <v>0</v>
      </c>
      <c r="DD2125" s="822">
        <f t="shared" si="2045"/>
        <v>0</v>
      </c>
    </row>
    <row r="2126" spans="1:108">
      <c r="A2126" s="388">
        <v>1801004</v>
      </c>
      <c r="B2126" s="419" t="s">
        <v>3197</v>
      </c>
      <c r="C2126" s="57">
        <f t="shared" si="2046"/>
        <v>0</v>
      </c>
      <c r="D2126" s="372">
        <f t="shared" si="2047"/>
        <v>0</v>
      </c>
      <c r="E2126" s="58"/>
      <c r="F2126" s="59"/>
      <c r="G2126" s="60"/>
      <c r="H2126" s="337"/>
      <c r="I2126" s="338"/>
      <c r="J2126" s="338"/>
      <c r="K2126" s="338"/>
      <c r="L2126" s="338"/>
      <c r="M2126" s="338"/>
      <c r="N2126" s="338"/>
      <c r="O2126" s="338"/>
      <c r="P2126" s="338"/>
      <c r="Q2126" s="338"/>
      <c r="R2126" s="338"/>
      <c r="S2126" s="338"/>
      <c r="T2126" s="338"/>
      <c r="U2126" s="338"/>
      <c r="V2126" s="338"/>
      <c r="W2126" s="338"/>
      <c r="X2126" s="338"/>
      <c r="Y2126" s="338"/>
      <c r="Z2126" s="339"/>
      <c r="AA2126" s="58"/>
      <c r="AB2126" s="148"/>
      <c r="AC2126" s="59"/>
      <c r="AD2126" s="110"/>
      <c r="AE2126" s="148"/>
      <c r="AF2126" s="111"/>
      <c r="AG2126" s="149"/>
      <c r="AH2126" s="110"/>
      <c r="AI2126" s="111"/>
      <c r="AJ2126" s="149"/>
      <c r="AK2126" s="110"/>
      <c r="AL2126" s="111"/>
      <c r="AM2126" s="271"/>
      <c r="AN2126" s="271"/>
      <c r="AO2126" s="855" t="str">
        <f t="shared" si="2023"/>
        <v/>
      </c>
      <c r="BE2126" s="244"/>
      <c r="BF2126" s="244"/>
      <c r="BG2126" s="244"/>
      <c r="BH2126" s="244"/>
      <c r="CC2126" s="513" t="str">
        <f t="shared" si="2024"/>
        <v/>
      </c>
      <c r="CD2126" s="513" t="str">
        <f t="shared" si="2025"/>
        <v/>
      </c>
      <c r="CE2126" s="513" t="str">
        <f t="shared" si="2026"/>
        <v/>
      </c>
      <c r="CF2126" s="513" t="str">
        <f t="shared" si="2027"/>
        <v/>
      </c>
      <c r="CG2126" s="513" t="str">
        <f t="shared" si="2028"/>
        <v/>
      </c>
      <c r="CH2126" s="513" t="str">
        <f t="shared" si="2029"/>
        <v/>
      </c>
      <c r="CI2126" s="513" t="str">
        <f t="shared" si="2030"/>
        <v/>
      </c>
      <c r="CJ2126" s="513"/>
      <c r="CK2126" s="513" t="str">
        <f t="shared" si="2031"/>
        <v/>
      </c>
      <c r="CL2126" s="513" t="str">
        <f t="shared" si="2032"/>
        <v/>
      </c>
      <c r="CM2126" s="513"/>
      <c r="CN2126" s="513" t="str">
        <f t="shared" si="2033"/>
        <v/>
      </c>
      <c r="CO2126" s="513" t="str">
        <f t="shared" si="2034"/>
        <v/>
      </c>
      <c r="CR2126" s="822">
        <f t="shared" si="2035"/>
        <v>0</v>
      </c>
      <c r="CS2126" s="822">
        <f t="shared" si="2036"/>
        <v>0</v>
      </c>
      <c r="CT2126" s="823">
        <f t="shared" si="2037"/>
        <v>0</v>
      </c>
      <c r="CU2126" s="817">
        <f t="shared" si="2038"/>
        <v>0</v>
      </c>
      <c r="CV2126" s="817">
        <f t="shared" si="2039"/>
        <v>0</v>
      </c>
      <c r="CW2126" s="817">
        <f t="shared" si="2040"/>
        <v>0</v>
      </c>
      <c r="CX2126" s="817">
        <f t="shared" si="2041"/>
        <v>0</v>
      </c>
      <c r="CY2126" s="817"/>
      <c r="CZ2126" s="817">
        <f t="shared" si="2042"/>
        <v>0</v>
      </c>
      <c r="DA2126" s="817">
        <f t="shared" si="2043"/>
        <v>0</v>
      </c>
      <c r="DB2126" s="817"/>
      <c r="DC2126" s="822">
        <f t="shared" si="2044"/>
        <v>0</v>
      </c>
      <c r="DD2126" s="822">
        <f t="shared" si="2045"/>
        <v>0</v>
      </c>
    </row>
    <row r="2127" spans="1:108">
      <c r="A2127" s="388">
        <v>1801005</v>
      </c>
      <c r="B2127" s="419" t="s">
        <v>3198</v>
      </c>
      <c r="C2127" s="57">
        <f t="shared" si="2046"/>
        <v>0</v>
      </c>
      <c r="D2127" s="372">
        <f t="shared" si="2047"/>
        <v>0</v>
      </c>
      <c r="E2127" s="58"/>
      <c r="F2127" s="59"/>
      <c r="G2127" s="60"/>
      <c r="H2127" s="337"/>
      <c r="I2127" s="338"/>
      <c r="J2127" s="338"/>
      <c r="K2127" s="338"/>
      <c r="L2127" s="338"/>
      <c r="M2127" s="338"/>
      <c r="N2127" s="338"/>
      <c r="O2127" s="338"/>
      <c r="P2127" s="338"/>
      <c r="Q2127" s="338"/>
      <c r="R2127" s="338"/>
      <c r="S2127" s="338"/>
      <c r="T2127" s="338"/>
      <c r="U2127" s="338"/>
      <c r="V2127" s="338"/>
      <c r="W2127" s="338"/>
      <c r="X2127" s="338"/>
      <c r="Y2127" s="338"/>
      <c r="Z2127" s="339"/>
      <c r="AA2127" s="58"/>
      <c r="AB2127" s="148"/>
      <c r="AC2127" s="59"/>
      <c r="AD2127" s="110"/>
      <c r="AE2127" s="148"/>
      <c r="AF2127" s="111"/>
      <c r="AG2127" s="149"/>
      <c r="AH2127" s="110"/>
      <c r="AI2127" s="111"/>
      <c r="AJ2127" s="149"/>
      <c r="AK2127" s="110"/>
      <c r="AL2127" s="111"/>
      <c r="AM2127" s="271"/>
      <c r="AN2127" s="271"/>
      <c r="AO2127" s="855" t="str">
        <f t="shared" si="2023"/>
        <v/>
      </c>
      <c r="BE2127" s="244"/>
      <c r="BF2127" s="244"/>
      <c r="BG2127" s="244"/>
      <c r="BH2127" s="244"/>
      <c r="CC2127" s="513" t="str">
        <f t="shared" si="2024"/>
        <v/>
      </c>
      <c r="CD2127" s="513" t="str">
        <f t="shared" si="2025"/>
        <v/>
      </c>
      <c r="CE2127" s="513" t="str">
        <f t="shared" si="2026"/>
        <v/>
      </c>
      <c r="CF2127" s="513" t="str">
        <f t="shared" si="2027"/>
        <v/>
      </c>
      <c r="CG2127" s="513" t="str">
        <f t="shared" si="2028"/>
        <v/>
      </c>
      <c r="CH2127" s="513" t="str">
        <f t="shared" si="2029"/>
        <v/>
      </c>
      <c r="CI2127" s="513" t="str">
        <f t="shared" si="2030"/>
        <v/>
      </c>
      <c r="CJ2127" s="513"/>
      <c r="CK2127" s="513" t="str">
        <f t="shared" si="2031"/>
        <v/>
      </c>
      <c r="CL2127" s="513" t="str">
        <f t="shared" si="2032"/>
        <v/>
      </c>
      <c r="CM2127" s="513"/>
      <c r="CN2127" s="513" t="str">
        <f t="shared" si="2033"/>
        <v/>
      </c>
      <c r="CO2127" s="513" t="str">
        <f t="shared" si="2034"/>
        <v/>
      </c>
      <c r="CR2127" s="822">
        <f t="shared" si="2035"/>
        <v>0</v>
      </c>
      <c r="CS2127" s="822">
        <f t="shared" si="2036"/>
        <v>0</v>
      </c>
      <c r="CT2127" s="823">
        <f t="shared" si="2037"/>
        <v>0</v>
      </c>
      <c r="CU2127" s="817">
        <f t="shared" si="2038"/>
        <v>0</v>
      </c>
      <c r="CV2127" s="817">
        <f t="shared" si="2039"/>
        <v>0</v>
      </c>
      <c r="CW2127" s="817">
        <f t="shared" si="2040"/>
        <v>0</v>
      </c>
      <c r="CX2127" s="817">
        <f t="shared" si="2041"/>
        <v>0</v>
      </c>
      <c r="CY2127" s="817"/>
      <c r="CZ2127" s="817">
        <f t="shared" si="2042"/>
        <v>0</v>
      </c>
      <c r="DA2127" s="817">
        <f t="shared" si="2043"/>
        <v>0</v>
      </c>
      <c r="DB2127" s="817"/>
      <c r="DC2127" s="822">
        <f t="shared" si="2044"/>
        <v>0</v>
      </c>
      <c r="DD2127" s="822">
        <f t="shared" si="2045"/>
        <v>0</v>
      </c>
    </row>
    <row r="2128" spans="1:108">
      <c r="A2128" s="388">
        <v>1801007</v>
      </c>
      <c r="B2128" s="419" t="s">
        <v>3199</v>
      </c>
      <c r="C2128" s="57">
        <f t="shared" si="2046"/>
        <v>0</v>
      </c>
      <c r="D2128" s="372">
        <f t="shared" si="2047"/>
        <v>0</v>
      </c>
      <c r="E2128" s="58"/>
      <c r="F2128" s="59"/>
      <c r="G2128" s="60"/>
      <c r="H2128" s="337"/>
      <c r="I2128" s="338"/>
      <c r="J2128" s="338"/>
      <c r="K2128" s="338"/>
      <c r="L2128" s="338"/>
      <c r="M2128" s="338"/>
      <c r="N2128" s="338"/>
      <c r="O2128" s="338"/>
      <c r="P2128" s="338"/>
      <c r="Q2128" s="338"/>
      <c r="R2128" s="338"/>
      <c r="S2128" s="338"/>
      <c r="T2128" s="338"/>
      <c r="U2128" s="338"/>
      <c r="V2128" s="338"/>
      <c r="W2128" s="338"/>
      <c r="X2128" s="338"/>
      <c r="Y2128" s="338"/>
      <c r="Z2128" s="339"/>
      <c r="AA2128" s="58"/>
      <c r="AB2128" s="148"/>
      <c r="AC2128" s="59"/>
      <c r="AD2128" s="110"/>
      <c r="AE2128" s="148"/>
      <c r="AF2128" s="111"/>
      <c r="AG2128" s="149"/>
      <c r="AH2128" s="110"/>
      <c r="AI2128" s="111"/>
      <c r="AJ2128" s="149"/>
      <c r="AK2128" s="110"/>
      <c r="AL2128" s="111"/>
      <c r="AM2128" s="271"/>
      <c r="AN2128" s="271"/>
      <c r="AO2128" s="855" t="str">
        <f t="shared" si="2023"/>
        <v/>
      </c>
      <c r="BE2128" s="244"/>
      <c r="BF2128" s="244"/>
      <c r="BG2128" s="244"/>
      <c r="BH2128" s="244"/>
      <c r="CC2128" s="513" t="str">
        <f t="shared" si="2024"/>
        <v/>
      </c>
      <c r="CD2128" s="513" t="str">
        <f t="shared" si="2025"/>
        <v/>
      </c>
      <c r="CE2128" s="513" t="str">
        <f t="shared" si="2026"/>
        <v/>
      </c>
      <c r="CF2128" s="513" t="str">
        <f t="shared" si="2027"/>
        <v/>
      </c>
      <c r="CG2128" s="513" t="str">
        <f t="shared" si="2028"/>
        <v/>
      </c>
      <c r="CH2128" s="513" t="str">
        <f t="shared" si="2029"/>
        <v/>
      </c>
      <c r="CI2128" s="513" t="str">
        <f t="shared" si="2030"/>
        <v/>
      </c>
      <c r="CJ2128" s="513"/>
      <c r="CK2128" s="513" t="str">
        <f t="shared" si="2031"/>
        <v/>
      </c>
      <c r="CL2128" s="513" t="str">
        <f t="shared" si="2032"/>
        <v/>
      </c>
      <c r="CM2128" s="513"/>
      <c r="CN2128" s="513" t="str">
        <f t="shared" si="2033"/>
        <v/>
      </c>
      <c r="CO2128" s="513" t="str">
        <f t="shared" si="2034"/>
        <v/>
      </c>
      <c r="CR2128" s="822">
        <f t="shared" si="2035"/>
        <v>0</v>
      </c>
      <c r="CS2128" s="822">
        <f t="shared" si="2036"/>
        <v>0</v>
      </c>
      <c r="CT2128" s="823">
        <f t="shared" si="2037"/>
        <v>0</v>
      </c>
      <c r="CU2128" s="817">
        <f t="shared" si="2038"/>
        <v>0</v>
      </c>
      <c r="CV2128" s="817">
        <f t="shared" si="2039"/>
        <v>0</v>
      </c>
      <c r="CW2128" s="817">
        <f t="shared" si="2040"/>
        <v>0</v>
      </c>
      <c r="CX2128" s="817">
        <f t="shared" si="2041"/>
        <v>0</v>
      </c>
      <c r="CY2128" s="817"/>
      <c r="CZ2128" s="817">
        <f t="shared" si="2042"/>
        <v>0</v>
      </c>
      <c r="DA2128" s="817">
        <f t="shared" si="2043"/>
        <v>0</v>
      </c>
      <c r="DB2128" s="817"/>
      <c r="DC2128" s="822">
        <f t="shared" si="2044"/>
        <v>0</v>
      </c>
      <c r="DD2128" s="822">
        <f t="shared" si="2045"/>
        <v>0</v>
      </c>
    </row>
    <row r="2129" spans="1:108">
      <c r="A2129" s="388">
        <v>1801008</v>
      </c>
      <c r="B2129" s="419" t="s">
        <v>3200</v>
      </c>
      <c r="C2129" s="57">
        <f t="shared" si="2046"/>
        <v>0</v>
      </c>
      <c r="D2129" s="372">
        <f t="shared" si="2047"/>
        <v>0</v>
      </c>
      <c r="E2129" s="58"/>
      <c r="F2129" s="59"/>
      <c r="G2129" s="60"/>
      <c r="H2129" s="337"/>
      <c r="I2129" s="338"/>
      <c r="J2129" s="338"/>
      <c r="K2129" s="338"/>
      <c r="L2129" s="338"/>
      <c r="M2129" s="338"/>
      <c r="N2129" s="338"/>
      <c r="O2129" s="338"/>
      <c r="P2129" s="338"/>
      <c r="Q2129" s="338"/>
      <c r="R2129" s="338"/>
      <c r="S2129" s="338"/>
      <c r="T2129" s="338"/>
      <c r="U2129" s="338"/>
      <c r="V2129" s="338"/>
      <c r="W2129" s="338"/>
      <c r="X2129" s="338"/>
      <c r="Y2129" s="338"/>
      <c r="Z2129" s="339"/>
      <c r="AA2129" s="58"/>
      <c r="AB2129" s="148"/>
      <c r="AC2129" s="59"/>
      <c r="AD2129" s="110"/>
      <c r="AE2129" s="148"/>
      <c r="AF2129" s="111"/>
      <c r="AG2129" s="149"/>
      <c r="AH2129" s="110"/>
      <c r="AI2129" s="111"/>
      <c r="AJ2129" s="149"/>
      <c r="AK2129" s="110"/>
      <c r="AL2129" s="111"/>
      <c r="AM2129" s="271"/>
      <c r="AN2129" s="271"/>
      <c r="AO2129" s="855" t="str">
        <f t="shared" si="2023"/>
        <v/>
      </c>
      <c r="BE2129" s="244"/>
      <c r="BF2129" s="244"/>
      <c r="BG2129" s="244"/>
      <c r="BH2129" s="244"/>
      <c r="CC2129" s="513" t="str">
        <f t="shared" si="2024"/>
        <v/>
      </c>
      <c r="CD2129" s="513" t="str">
        <f t="shared" si="2025"/>
        <v/>
      </c>
      <c r="CE2129" s="513" t="str">
        <f t="shared" si="2026"/>
        <v/>
      </c>
      <c r="CF2129" s="513" t="str">
        <f t="shared" si="2027"/>
        <v/>
      </c>
      <c r="CG2129" s="513" t="str">
        <f t="shared" si="2028"/>
        <v/>
      </c>
      <c r="CH2129" s="513" t="str">
        <f t="shared" si="2029"/>
        <v/>
      </c>
      <c r="CI2129" s="513" t="str">
        <f t="shared" si="2030"/>
        <v/>
      </c>
      <c r="CJ2129" s="513"/>
      <c r="CK2129" s="513" t="str">
        <f t="shared" si="2031"/>
        <v/>
      </c>
      <c r="CL2129" s="513" t="str">
        <f t="shared" si="2032"/>
        <v/>
      </c>
      <c r="CM2129" s="513"/>
      <c r="CN2129" s="513" t="str">
        <f t="shared" si="2033"/>
        <v/>
      </c>
      <c r="CO2129" s="513" t="str">
        <f t="shared" si="2034"/>
        <v/>
      </c>
      <c r="CR2129" s="822">
        <f t="shared" si="2035"/>
        <v>0</v>
      </c>
      <c r="CS2129" s="822">
        <f t="shared" si="2036"/>
        <v>0</v>
      </c>
      <c r="CT2129" s="823">
        <f t="shared" si="2037"/>
        <v>0</v>
      </c>
      <c r="CU2129" s="817">
        <f t="shared" si="2038"/>
        <v>0</v>
      </c>
      <c r="CV2129" s="817">
        <f t="shared" si="2039"/>
        <v>0</v>
      </c>
      <c r="CW2129" s="817">
        <f t="shared" si="2040"/>
        <v>0</v>
      </c>
      <c r="CX2129" s="817">
        <f t="shared" si="2041"/>
        <v>0</v>
      </c>
      <c r="CY2129" s="817"/>
      <c r="CZ2129" s="817">
        <f t="shared" si="2042"/>
        <v>0</v>
      </c>
      <c r="DA2129" s="817">
        <f t="shared" si="2043"/>
        <v>0</v>
      </c>
      <c r="DB2129" s="817"/>
      <c r="DC2129" s="822">
        <f t="shared" si="2044"/>
        <v>0</v>
      </c>
      <c r="DD2129" s="822">
        <f t="shared" si="2045"/>
        <v>0</v>
      </c>
    </row>
    <row r="2130" spans="1:108">
      <c r="A2130" s="388">
        <v>1801009</v>
      </c>
      <c r="B2130" s="419" t="s">
        <v>3201</v>
      </c>
      <c r="C2130" s="57">
        <f t="shared" si="2046"/>
        <v>0</v>
      </c>
      <c r="D2130" s="372">
        <f t="shared" si="2047"/>
        <v>0</v>
      </c>
      <c r="E2130" s="58"/>
      <c r="F2130" s="59"/>
      <c r="G2130" s="60"/>
      <c r="H2130" s="337"/>
      <c r="I2130" s="338"/>
      <c r="J2130" s="338"/>
      <c r="K2130" s="338"/>
      <c r="L2130" s="338"/>
      <c r="M2130" s="338"/>
      <c r="N2130" s="338"/>
      <c r="O2130" s="338"/>
      <c r="P2130" s="338"/>
      <c r="Q2130" s="338"/>
      <c r="R2130" s="338"/>
      <c r="S2130" s="338"/>
      <c r="T2130" s="338"/>
      <c r="U2130" s="338"/>
      <c r="V2130" s="338"/>
      <c r="W2130" s="338"/>
      <c r="X2130" s="338"/>
      <c r="Y2130" s="338"/>
      <c r="Z2130" s="339"/>
      <c r="AA2130" s="58"/>
      <c r="AB2130" s="148"/>
      <c r="AC2130" s="59"/>
      <c r="AD2130" s="110"/>
      <c r="AE2130" s="148"/>
      <c r="AF2130" s="111"/>
      <c r="AG2130" s="149"/>
      <c r="AH2130" s="110"/>
      <c r="AI2130" s="111"/>
      <c r="AJ2130" s="149"/>
      <c r="AK2130" s="110"/>
      <c r="AL2130" s="111"/>
      <c r="AM2130" s="271"/>
      <c r="AN2130" s="271"/>
      <c r="AO2130" s="855" t="str">
        <f t="shared" si="2023"/>
        <v/>
      </c>
      <c r="BE2130" s="244"/>
      <c r="BF2130" s="244"/>
      <c r="BG2130" s="244"/>
      <c r="BH2130" s="244"/>
      <c r="CC2130" s="513" t="str">
        <f t="shared" si="2024"/>
        <v/>
      </c>
      <c r="CD2130" s="513" t="str">
        <f t="shared" si="2025"/>
        <v/>
      </c>
      <c r="CE2130" s="513" t="str">
        <f t="shared" si="2026"/>
        <v/>
      </c>
      <c r="CF2130" s="513" t="str">
        <f t="shared" si="2027"/>
        <v/>
      </c>
      <c r="CG2130" s="513" t="str">
        <f t="shared" si="2028"/>
        <v/>
      </c>
      <c r="CH2130" s="513" t="str">
        <f t="shared" si="2029"/>
        <v/>
      </c>
      <c r="CI2130" s="513" t="str">
        <f t="shared" si="2030"/>
        <v/>
      </c>
      <c r="CJ2130" s="513"/>
      <c r="CK2130" s="513" t="str">
        <f t="shared" si="2031"/>
        <v/>
      </c>
      <c r="CL2130" s="513" t="str">
        <f t="shared" si="2032"/>
        <v/>
      </c>
      <c r="CM2130" s="513"/>
      <c r="CN2130" s="513" t="str">
        <f t="shared" si="2033"/>
        <v/>
      </c>
      <c r="CO2130" s="513" t="str">
        <f t="shared" si="2034"/>
        <v/>
      </c>
      <c r="CR2130" s="822">
        <f t="shared" si="2035"/>
        <v>0</v>
      </c>
      <c r="CS2130" s="822">
        <f t="shared" si="2036"/>
        <v>0</v>
      </c>
      <c r="CT2130" s="823">
        <f t="shared" si="2037"/>
        <v>0</v>
      </c>
      <c r="CU2130" s="817">
        <f t="shared" si="2038"/>
        <v>0</v>
      </c>
      <c r="CV2130" s="817">
        <f t="shared" si="2039"/>
        <v>0</v>
      </c>
      <c r="CW2130" s="817">
        <f t="shared" si="2040"/>
        <v>0</v>
      </c>
      <c r="CX2130" s="817">
        <f t="shared" si="2041"/>
        <v>0</v>
      </c>
      <c r="CY2130" s="817"/>
      <c r="CZ2130" s="817">
        <f t="shared" si="2042"/>
        <v>0</v>
      </c>
      <c r="DA2130" s="817">
        <f t="shared" si="2043"/>
        <v>0</v>
      </c>
      <c r="DB2130" s="817"/>
      <c r="DC2130" s="822">
        <f t="shared" si="2044"/>
        <v>0</v>
      </c>
      <c r="DD2130" s="822">
        <f t="shared" si="2045"/>
        <v>0</v>
      </c>
    </row>
    <row r="2131" spans="1:108">
      <c r="A2131" s="388">
        <v>1801011</v>
      </c>
      <c r="B2131" s="419" t="s">
        <v>3202</v>
      </c>
      <c r="C2131" s="57">
        <f t="shared" si="2046"/>
        <v>0</v>
      </c>
      <c r="D2131" s="372">
        <f t="shared" si="2047"/>
        <v>0</v>
      </c>
      <c r="E2131" s="58"/>
      <c r="F2131" s="59"/>
      <c r="G2131" s="60"/>
      <c r="H2131" s="337"/>
      <c r="I2131" s="338"/>
      <c r="J2131" s="338"/>
      <c r="K2131" s="338"/>
      <c r="L2131" s="338"/>
      <c r="M2131" s="338"/>
      <c r="N2131" s="338"/>
      <c r="O2131" s="338"/>
      <c r="P2131" s="338"/>
      <c r="Q2131" s="338"/>
      <c r="R2131" s="338"/>
      <c r="S2131" s="338"/>
      <c r="T2131" s="338"/>
      <c r="U2131" s="338"/>
      <c r="V2131" s="338"/>
      <c r="W2131" s="338"/>
      <c r="X2131" s="338"/>
      <c r="Y2131" s="338"/>
      <c r="Z2131" s="339"/>
      <c r="AA2131" s="58"/>
      <c r="AB2131" s="148"/>
      <c r="AC2131" s="59"/>
      <c r="AD2131" s="110"/>
      <c r="AE2131" s="148"/>
      <c r="AF2131" s="111"/>
      <c r="AG2131" s="149"/>
      <c r="AH2131" s="110"/>
      <c r="AI2131" s="111"/>
      <c r="AJ2131" s="149"/>
      <c r="AK2131" s="110"/>
      <c r="AL2131" s="111"/>
      <c r="AM2131" s="271"/>
      <c r="AN2131" s="271"/>
      <c r="AO2131" s="855" t="str">
        <f t="shared" si="2023"/>
        <v/>
      </c>
      <c r="BE2131" s="244"/>
      <c r="BF2131" s="244"/>
      <c r="BG2131" s="244"/>
      <c r="BH2131" s="244"/>
      <c r="CC2131" s="513" t="str">
        <f t="shared" si="2024"/>
        <v/>
      </c>
      <c r="CD2131" s="513" t="str">
        <f t="shared" si="2025"/>
        <v/>
      </c>
      <c r="CE2131" s="513" t="str">
        <f t="shared" si="2026"/>
        <v/>
      </c>
      <c r="CF2131" s="513" t="str">
        <f t="shared" si="2027"/>
        <v/>
      </c>
      <c r="CG2131" s="513" t="str">
        <f t="shared" si="2028"/>
        <v/>
      </c>
      <c r="CH2131" s="513" t="str">
        <f t="shared" si="2029"/>
        <v/>
      </c>
      <c r="CI2131" s="513" t="str">
        <f t="shared" si="2030"/>
        <v/>
      </c>
      <c r="CJ2131" s="513"/>
      <c r="CK2131" s="513" t="str">
        <f t="shared" si="2031"/>
        <v/>
      </c>
      <c r="CL2131" s="513" t="str">
        <f t="shared" si="2032"/>
        <v/>
      </c>
      <c r="CM2131" s="513"/>
      <c r="CN2131" s="513" t="str">
        <f t="shared" si="2033"/>
        <v/>
      </c>
      <c r="CO2131" s="513" t="str">
        <f t="shared" si="2034"/>
        <v/>
      </c>
      <c r="CR2131" s="822">
        <f t="shared" si="2035"/>
        <v>0</v>
      </c>
      <c r="CS2131" s="822">
        <f t="shared" si="2036"/>
        <v>0</v>
      </c>
      <c r="CT2131" s="823">
        <f t="shared" si="2037"/>
        <v>0</v>
      </c>
      <c r="CU2131" s="817">
        <f t="shared" si="2038"/>
        <v>0</v>
      </c>
      <c r="CV2131" s="817">
        <f t="shared" si="2039"/>
        <v>0</v>
      </c>
      <c r="CW2131" s="817">
        <f t="shared" si="2040"/>
        <v>0</v>
      </c>
      <c r="CX2131" s="817">
        <f t="shared" si="2041"/>
        <v>0</v>
      </c>
      <c r="CY2131" s="817"/>
      <c r="CZ2131" s="817">
        <f t="shared" si="2042"/>
        <v>0</v>
      </c>
      <c r="DA2131" s="817">
        <f t="shared" si="2043"/>
        <v>0</v>
      </c>
      <c r="DB2131" s="817"/>
      <c r="DC2131" s="822">
        <f t="shared" si="2044"/>
        <v>0</v>
      </c>
      <c r="DD2131" s="822">
        <f t="shared" si="2045"/>
        <v>0</v>
      </c>
    </row>
    <row r="2132" spans="1:108">
      <c r="A2132" s="388">
        <v>1801012</v>
      </c>
      <c r="B2132" s="419" t="s">
        <v>3203</v>
      </c>
      <c r="C2132" s="57">
        <f t="shared" si="2046"/>
        <v>0</v>
      </c>
      <c r="D2132" s="372">
        <f t="shared" si="2047"/>
        <v>0</v>
      </c>
      <c r="E2132" s="58"/>
      <c r="F2132" s="59"/>
      <c r="G2132" s="60"/>
      <c r="H2132" s="337"/>
      <c r="I2132" s="338"/>
      <c r="J2132" s="338"/>
      <c r="K2132" s="338"/>
      <c r="L2132" s="338"/>
      <c r="M2132" s="338"/>
      <c r="N2132" s="338"/>
      <c r="O2132" s="338"/>
      <c r="P2132" s="338"/>
      <c r="Q2132" s="338"/>
      <c r="R2132" s="338"/>
      <c r="S2132" s="338"/>
      <c r="T2132" s="338"/>
      <c r="U2132" s="338"/>
      <c r="V2132" s="338"/>
      <c r="W2132" s="338"/>
      <c r="X2132" s="338"/>
      <c r="Y2132" s="338"/>
      <c r="Z2132" s="339"/>
      <c r="AA2132" s="58"/>
      <c r="AB2132" s="148"/>
      <c r="AC2132" s="59"/>
      <c r="AD2132" s="110"/>
      <c r="AE2132" s="148"/>
      <c r="AF2132" s="111"/>
      <c r="AG2132" s="149"/>
      <c r="AH2132" s="110"/>
      <c r="AI2132" s="111"/>
      <c r="AJ2132" s="149"/>
      <c r="AK2132" s="75"/>
      <c r="AL2132" s="271"/>
      <c r="AM2132" s="271"/>
      <c r="AN2132" s="271"/>
      <c r="AO2132" s="855" t="str">
        <f t="shared" si="2023"/>
        <v/>
      </c>
      <c r="BE2132" s="244"/>
      <c r="BF2132" s="244"/>
      <c r="BG2132" s="244"/>
      <c r="BH2132" s="244"/>
      <c r="CC2132" s="513" t="str">
        <f t="shared" si="2024"/>
        <v/>
      </c>
      <c r="CD2132" s="513" t="str">
        <f t="shared" si="2025"/>
        <v/>
      </c>
      <c r="CE2132" s="513" t="str">
        <f t="shared" si="2026"/>
        <v/>
      </c>
      <c r="CF2132" s="513" t="str">
        <f t="shared" si="2027"/>
        <v/>
      </c>
      <c r="CG2132" s="513" t="str">
        <f t="shared" si="2028"/>
        <v/>
      </c>
      <c r="CH2132" s="513" t="str">
        <f t="shared" si="2029"/>
        <v/>
      </c>
      <c r="CI2132" s="513" t="str">
        <f t="shared" si="2030"/>
        <v/>
      </c>
      <c r="CJ2132" s="513"/>
      <c r="CK2132" s="513" t="str">
        <f t="shared" si="2031"/>
        <v/>
      </c>
      <c r="CL2132" s="513" t="str">
        <f t="shared" si="2032"/>
        <v/>
      </c>
      <c r="CM2132" s="513"/>
      <c r="CN2132" s="244"/>
      <c r="CO2132" s="244"/>
      <c r="CR2132" s="822">
        <f t="shared" si="2035"/>
        <v>0</v>
      </c>
      <c r="CS2132" s="822">
        <f t="shared" si="2036"/>
        <v>0</v>
      </c>
      <c r="CT2132" s="823">
        <f t="shared" si="2037"/>
        <v>0</v>
      </c>
      <c r="CU2132" s="817">
        <f t="shared" si="2038"/>
        <v>0</v>
      </c>
      <c r="CV2132" s="817">
        <f t="shared" si="2039"/>
        <v>0</v>
      </c>
      <c r="CW2132" s="817">
        <f t="shared" si="2040"/>
        <v>0</v>
      </c>
      <c r="CX2132" s="817">
        <f t="shared" si="2041"/>
        <v>0</v>
      </c>
      <c r="CY2132" s="817"/>
      <c r="CZ2132" s="817">
        <f t="shared" si="2042"/>
        <v>0</v>
      </c>
      <c r="DA2132" s="817">
        <f t="shared" si="2043"/>
        <v>0</v>
      </c>
      <c r="DB2132" s="817"/>
      <c r="DC2132" s="244"/>
      <c r="DD2132" s="244"/>
    </row>
    <row r="2133" spans="1:108">
      <c r="A2133" s="388">
        <v>1801015</v>
      </c>
      <c r="B2133" s="419" t="s">
        <v>3204</v>
      </c>
      <c r="C2133" s="57">
        <f t="shared" si="2046"/>
        <v>0</v>
      </c>
      <c r="D2133" s="372">
        <f t="shared" si="2047"/>
        <v>0</v>
      </c>
      <c r="E2133" s="58"/>
      <c r="F2133" s="59"/>
      <c r="G2133" s="60"/>
      <c r="H2133" s="337"/>
      <c r="I2133" s="338"/>
      <c r="J2133" s="338"/>
      <c r="K2133" s="338"/>
      <c r="L2133" s="338"/>
      <c r="M2133" s="338"/>
      <c r="N2133" s="338"/>
      <c r="O2133" s="338"/>
      <c r="P2133" s="338"/>
      <c r="Q2133" s="338"/>
      <c r="R2133" s="338"/>
      <c r="S2133" s="338"/>
      <c r="T2133" s="338"/>
      <c r="U2133" s="338"/>
      <c r="V2133" s="338"/>
      <c r="W2133" s="338"/>
      <c r="X2133" s="338"/>
      <c r="Y2133" s="338"/>
      <c r="Z2133" s="339"/>
      <c r="AA2133" s="58"/>
      <c r="AB2133" s="148"/>
      <c r="AC2133" s="59"/>
      <c r="AD2133" s="110"/>
      <c r="AE2133" s="148"/>
      <c r="AF2133" s="111"/>
      <c r="AG2133" s="149"/>
      <c r="AH2133" s="110"/>
      <c r="AI2133" s="111"/>
      <c r="AJ2133" s="149"/>
      <c r="AK2133" s="110"/>
      <c r="AL2133" s="111"/>
      <c r="AM2133" s="271"/>
      <c r="AN2133" s="271"/>
      <c r="AO2133" s="855" t="str">
        <f t="shared" si="2023"/>
        <v/>
      </c>
      <c r="BE2133" s="244"/>
      <c r="BF2133" s="244"/>
      <c r="BG2133" s="244"/>
      <c r="BH2133" s="244"/>
      <c r="CC2133" s="513" t="str">
        <f t="shared" si="2024"/>
        <v/>
      </c>
      <c r="CD2133" s="513" t="str">
        <f t="shared" si="2025"/>
        <v/>
      </c>
      <c r="CE2133" s="513" t="str">
        <f t="shared" si="2026"/>
        <v/>
      </c>
      <c r="CF2133" s="513" t="str">
        <f t="shared" si="2027"/>
        <v/>
      </c>
      <c r="CG2133" s="513" t="str">
        <f t="shared" si="2028"/>
        <v/>
      </c>
      <c r="CH2133" s="513" t="str">
        <f t="shared" si="2029"/>
        <v/>
      </c>
      <c r="CI2133" s="513" t="str">
        <f t="shared" si="2030"/>
        <v/>
      </c>
      <c r="CJ2133" s="513"/>
      <c r="CK2133" s="513" t="str">
        <f t="shared" si="2031"/>
        <v/>
      </c>
      <c r="CL2133" s="513" t="str">
        <f t="shared" si="2032"/>
        <v/>
      </c>
      <c r="CM2133" s="513"/>
      <c r="CN2133" s="513" t="str">
        <f t="shared" ref="CN2133:CN2175" si="2048">IF(AND($C2133&gt;0,AK2133="")," * No olvide digitar la variable Quirófano Cirugía Mayor. Digite Cero si no tiene.",IF(AK2133&gt;$C2133," *  La variable Quirófano Cirugía Mayor No puede ser mayor al Total.",""))</f>
        <v/>
      </c>
      <c r="CO2133" s="513" t="str">
        <f t="shared" ref="CO2133:CO2175" si="2049">IF(AND($C2133&gt;0,AL2133="")," * No olvide digitar la variable Asistencia Anestésica. Digite Cero si no tiene.",IF(AL2133&gt;$C2133," *  La variable Asistencia Anestésica No puede ser mayor al Total.",""))</f>
        <v/>
      </c>
      <c r="CR2133" s="822">
        <f t="shared" si="2035"/>
        <v>0</v>
      </c>
      <c r="CS2133" s="822">
        <f t="shared" si="2036"/>
        <v>0</v>
      </c>
      <c r="CT2133" s="823">
        <f t="shared" si="2037"/>
        <v>0</v>
      </c>
      <c r="CU2133" s="817">
        <f t="shared" si="2038"/>
        <v>0</v>
      </c>
      <c r="CV2133" s="817">
        <f t="shared" si="2039"/>
        <v>0</v>
      </c>
      <c r="CW2133" s="817">
        <f t="shared" si="2040"/>
        <v>0</v>
      </c>
      <c r="CX2133" s="817">
        <f t="shared" si="2041"/>
        <v>0</v>
      </c>
      <c r="CY2133" s="817"/>
      <c r="CZ2133" s="817">
        <f t="shared" si="2042"/>
        <v>0</v>
      </c>
      <c r="DA2133" s="817">
        <f t="shared" si="2043"/>
        <v>0</v>
      </c>
      <c r="DB2133" s="817"/>
      <c r="DC2133" s="822">
        <f t="shared" ref="DC2133:DC2175" si="2050">IF(AND($C2133&gt;0,AK2133=""),1,IF(AK2133&gt;$C2133,1,0))</f>
        <v>0</v>
      </c>
      <c r="DD2133" s="822">
        <f t="shared" ref="DD2133:DD2175" si="2051">IF(AND($C2133&gt;0,AL2133=""),1,IF(AL2133&gt;$C2133,1,0))</f>
        <v>0</v>
      </c>
    </row>
    <row r="2134" spans="1:108">
      <c r="A2134" s="388">
        <v>1801016</v>
      </c>
      <c r="B2134" s="419" t="s">
        <v>3205</v>
      </c>
      <c r="C2134" s="57">
        <f t="shared" si="2046"/>
        <v>0</v>
      </c>
      <c r="D2134" s="372">
        <f t="shared" si="2047"/>
        <v>0</v>
      </c>
      <c r="E2134" s="58"/>
      <c r="F2134" s="59"/>
      <c r="G2134" s="60"/>
      <c r="H2134" s="337"/>
      <c r="I2134" s="338"/>
      <c r="J2134" s="338"/>
      <c r="K2134" s="338"/>
      <c r="L2134" s="338"/>
      <c r="M2134" s="338"/>
      <c r="N2134" s="338"/>
      <c r="O2134" s="338"/>
      <c r="P2134" s="338"/>
      <c r="Q2134" s="338"/>
      <c r="R2134" s="338"/>
      <c r="S2134" s="338"/>
      <c r="T2134" s="338"/>
      <c r="U2134" s="338"/>
      <c r="V2134" s="338"/>
      <c r="W2134" s="338"/>
      <c r="X2134" s="338"/>
      <c r="Y2134" s="338"/>
      <c r="Z2134" s="339"/>
      <c r="AA2134" s="58"/>
      <c r="AB2134" s="148"/>
      <c r="AC2134" s="59"/>
      <c r="AD2134" s="110"/>
      <c r="AE2134" s="148"/>
      <c r="AF2134" s="111"/>
      <c r="AG2134" s="149"/>
      <c r="AH2134" s="110"/>
      <c r="AI2134" s="111"/>
      <c r="AJ2134" s="149"/>
      <c r="AK2134" s="110"/>
      <c r="AL2134" s="111"/>
      <c r="AM2134" s="271"/>
      <c r="AN2134" s="271"/>
      <c r="AO2134" s="855" t="str">
        <f t="shared" si="2023"/>
        <v/>
      </c>
      <c r="BE2134" s="244"/>
      <c r="BF2134" s="244"/>
      <c r="BG2134" s="244"/>
      <c r="BH2134" s="244"/>
      <c r="CC2134" s="513" t="str">
        <f t="shared" si="2024"/>
        <v/>
      </c>
      <c r="CD2134" s="513" t="str">
        <f t="shared" si="2025"/>
        <v/>
      </c>
      <c r="CE2134" s="513" t="str">
        <f t="shared" si="2026"/>
        <v/>
      </c>
      <c r="CF2134" s="513" t="str">
        <f t="shared" si="2027"/>
        <v/>
      </c>
      <c r="CG2134" s="513" t="str">
        <f t="shared" si="2028"/>
        <v/>
      </c>
      <c r="CH2134" s="513" t="str">
        <f t="shared" si="2029"/>
        <v/>
      </c>
      <c r="CI2134" s="513" t="str">
        <f t="shared" si="2030"/>
        <v/>
      </c>
      <c r="CJ2134" s="513"/>
      <c r="CK2134" s="513" t="str">
        <f t="shared" si="2031"/>
        <v/>
      </c>
      <c r="CL2134" s="513" t="str">
        <f t="shared" si="2032"/>
        <v/>
      </c>
      <c r="CM2134" s="513"/>
      <c r="CN2134" s="513" t="str">
        <f t="shared" si="2048"/>
        <v/>
      </c>
      <c r="CO2134" s="513" t="str">
        <f t="shared" si="2049"/>
        <v/>
      </c>
      <c r="CR2134" s="822">
        <f t="shared" si="2035"/>
        <v>0</v>
      </c>
      <c r="CS2134" s="822">
        <f t="shared" si="2036"/>
        <v>0</v>
      </c>
      <c r="CT2134" s="823">
        <f t="shared" si="2037"/>
        <v>0</v>
      </c>
      <c r="CU2134" s="817">
        <f t="shared" si="2038"/>
        <v>0</v>
      </c>
      <c r="CV2134" s="817">
        <f t="shared" si="2039"/>
        <v>0</v>
      </c>
      <c r="CW2134" s="817">
        <f t="shared" si="2040"/>
        <v>0</v>
      </c>
      <c r="CX2134" s="817">
        <f t="shared" si="2041"/>
        <v>0</v>
      </c>
      <c r="CY2134" s="817"/>
      <c r="CZ2134" s="817">
        <f t="shared" si="2042"/>
        <v>0</v>
      </c>
      <c r="DA2134" s="817">
        <f t="shared" si="2043"/>
        <v>0</v>
      </c>
      <c r="DB2134" s="817"/>
      <c r="DC2134" s="822">
        <f t="shared" si="2050"/>
        <v>0</v>
      </c>
      <c r="DD2134" s="822">
        <f t="shared" si="2051"/>
        <v>0</v>
      </c>
    </row>
    <row r="2135" spans="1:108">
      <c r="A2135" s="388">
        <v>1801018</v>
      </c>
      <c r="B2135" s="419" t="s">
        <v>3206</v>
      </c>
      <c r="C2135" s="57">
        <f t="shared" si="2046"/>
        <v>0</v>
      </c>
      <c r="D2135" s="372">
        <f t="shared" si="2047"/>
        <v>0</v>
      </c>
      <c r="E2135" s="58"/>
      <c r="F2135" s="59"/>
      <c r="G2135" s="60"/>
      <c r="H2135" s="337"/>
      <c r="I2135" s="338"/>
      <c r="J2135" s="338"/>
      <c r="K2135" s="338"/>
      <c r="L2135" s="338"/>
      <c r="M2135" s="338"/>
      <c r="N2135" s="338"/>
      <c r="O2135" s="338"/>
      <c r="P2135" s="338"/>
      <c r="Q2135" s="338"/>
      <c r="R2135" s="338"/>
      <c r="S2135" s="338"/>
      <c r="T2135" s="338"/>
      <c r="U2135" s="338"/>
      <c r="V2135" s="338"/>
      <c r="W2135" s="338"/>
      <c r="X2135" s="338"/>
      <c r="Y2135" s="338"/>
      <c r="Z2135" s="339"/>
      <c r="AA2135" s="58"/>
      <c r="AB2135" s="148"/>
      <c r="AC2135" s="59"/>
      <c r="AD2135" s="110"/>
      <c r="AE2135" s="148"/>
      <c r="AF2135" s="111"/>
      <c r="AG2135" s="149"/>
      <c r="AH2135" s="110"/>
      <c r="AI2135" s="111"/>
      <c r="AJ2135" s="149"/>
      <c r="AK2135" s="110"/>
      <c r="AL2135" s="111"/>
      <c r="AM2135" s="271"/>
      <c r="AN2135" s="271"/>
      <c r="AO2135" s="855" t="str">
        <f t="shared" si="2023"/>
        <v/>
      </c>
      <c r="BE2135" s="244"/>
      <c r="BF2135" s="244"/>
      <c r="BG2135" s="244"/>
      <c r="BH2135" s="244"/>
      <c r="CC2135" s="513" t="str">
        <f t="shared" si="2024"/>
        <v/>
      </c>
      <c r="CD2135" s="513" t="str">
        <f t="shared" si="2025"/>
        <v/>
      </c>
      <c r="CE2135" s="513" t="str">
        <f t="shared" si="2026"/>
        <v/>
      </c>
      <c r="CF2135" s="513" t="str">
        <f t="shared" si="2027"/>
        <v/>
      </c>
      <c r="CG2135" s="513" t="str">
        <f t="shared" si="2028"/>
        <v/>
      </c>
      <c r="CH2135" s="513" t="str">
        <f t="shared" si="2029"/>
        <v/>
      </c>
      <c r="CI2135" s="513" t="str">
        <f t="shared" si="2030"/>
        <v/>
      </c>
      <c r="CJ2135" s="513"/>
      <c r="CK2135" s="513" t="str">
        <f t="shared" si="2031"/>
        <v/>
      </c>
      <c r="CL2135" s="513" t="str">
        <f t="shared" si="2032"/>
        <v/>
      </c>
      <c r="CM2135" s="513"/>
      <c r="CN2135" s="513" t="str">
        <f t="shared" si="2048"/>
        <v/>
      </c>
      <c r="CO2135" s="513" t="str">
        <f t="shared" si="2049"/>
        <v/>
      </c>
      <c r="CR2135" s="822">
        <f t="shared" si="2035"/>
        <v>0</v>
      </c>
      <c r="CS2135" s="822">
        <f t="shared" si="2036"/>
        <v>0</v>
      </c>
      <c r="CT2135" s="823">
        <f t="shared" si="2037"/>
        <v>0</v>
      </c>
      <c r="CU2135" s="817">
        <f t="shared" si="2038"/>
        <v>0</v>
      </c>
      <c r="CV2135" s="817">
        <f t="shared" si="2039"/>
        <v>0</v>
      </c>
      <c r="CW2135" s="817">
        <f t="shared" si="2040"/>
        <v>0</v>
      </c>
      <c r="CX2135" s="817">
        <f t="shared" si="2041"/>
        <v>0</v>
      </c>
      <c r="CY2135" s="817"/>
      <c r="CZ2135" s="817">
        <f t="shared" si="2042"/>
        <v>0</v>
      </c>
      <c r="DA2135" s="817">
        <f t="shared" si="2043"/>
        <v>0</v>
      </c>
      <c r="DB2135" s="817"/>
      <c r="DC2135" s="822">
        <f t="shared" si="2050"/>
        <v>0</v>
      </c>
      <c r="DD2135" s="822">
        <f t="shared" si="2051"/>
        <v>0</v>
      </c>
    </row>
    <row r="2136" spans="1:108">
      <c r="A2136" s="388">
        <v>1801019</v>
      </c>
      <c r="B2136" s="419" t="s">
        <v>3207</v>
      </c>
      <c r="C2136" s="57">
        <f t="shared" si="2046"/>
        <v>0</v>
      </c>
      <c r="D2136" s="372">
        <f t="shared" si="2047"/>
        <v>0</v>
      </c>
      <c r="E2136" s="58"/>
      <c r="F2136" s="59"/>
      <c r="G2136" s="60"/>
      <c r="H2136" s="337"/>
      <c r="I2136" s="338"/>
      <c r="J2136" s="338"/>
      <c r="K2136" s="338"/>
      <c r="L2136" s="338"/>
      <c r="M2136" s="338"/>
      <c r="N2136" s="338"/>
      <c r="O2136" s="338"/>
      <c r="P2136" s="338"/>
      <c r="Q2136" s="338"/>
      <c r="R2136" s="338"/>
      <c r="S2136" s="338"/>
      <c r="T2136" s="338"/>
      <c r="U2136" s="338"/>
      <c r="V2136" s="338"/>
      <c r="W2136" s="338"/>
      <c r="X2136" s="338"/>
      <c r="Y2136" s="338"/>
      <c r="Z2136" s="339"/>
      <c r="AA2136" s="58"/>
      <c r="AB2136" s="148"/>
      <c r="AC2136" s="59"/>
      <c r="AD2136" s="110"/>
      <c r="AE2136" s="148"/>
      <c r="AF2136" s="111"/>
      <c r="AG2136" s="149"/>
      <c r="AH2136" s="110"/>
      <c r="AI2136" s="111"/>
      <c r="AJ2136" s="149"/>
      <c r="AK2136" s="110"/>
      <c r="AL2136" s="111"/>
      <c r="AM2136" s="271"/>
      <c r="AN2136" s="271"/>
      <c r="AO2136" s="855" t="str">
        <f t="shared" si="2023"/>
        <v/>
      </c>
      <c r="BE2136" s="244"/>
      <c r="BF2136" s="244"/>
      <c r="BG2136" s="244"/>
      <c r="BH2136" s="244"/>
      <c r="CC2136" s="513" t="str">
        <f t="shared" si="2024"/>
        <v/>
      </c>
      <c r="CD2136" s="513" t="str">
        <f t="shared" si="2025"/>
        <v/>
      </c>
      <c r="CE2136" s="513" t="str">
        <f t="shared" si="2026"/>
        <v/>
      </c>
      <c r="CF2136" s="513" t="str">
        <f t="shared" si="2027"/>
        <v/>
      </c>
      <c r="CG2136" s="513" t="str">
        <f t="shared" si="2028"/>
        <v/>
      </c>
      <c r="CH2136" s="513" t="str">
        <f t="shared" si="2029"/>
        <v/>
      </c>
      <c r="CI2136" s="513" t="str">
        <f t="shared" si="2030"/>
        <v/>
      </c>
      <c r="CJ2136" s="513"/>
      <c r="CK2136" s="513" t="str">
        <f t="shared" si="2031"/>
        <v/>
      </c>
      <c r="CL2136" s="513" t="str">
        <f t="shared" si="2032"/>
        <v/>
      </c>
      <c r="CM2136" s="513"/>
      <c r="CN2136" s="513" t="str">
        <f t="shared" si="2048"/>
        <v/>
      </c>
      <c r="CO2136" s="513" t="str">
        <f t="shared" si="2049"/>
        <v/>
      </c>
      <c r="CR2136" s="822">
        <f t="shared" si="2035"/>
        <v>0</v>
      </c>
      <c r="CS2136" s="822">
        <f t="shared" si="2036"/>
        <v>0</v>
      </c>
      <c r="CT2136" s="823">
        <f t="shared" si="2037"/>
        <v>0</v>
      </c>
      <c r="CU2136" s="817">
        <f t="shared" si="2038"/>
        <v>0</v>
      </c>
      <c r="CV2136" s="817">
        <f t="shared" si="2039"/>
        <v>0</v>
      </c>
      <c r="CW2136" s="817">
        <f t="shared" si="2040"/>
        <v>0</v>
      </c>
      <c r="CX2136" s="817">
        <f t="shared" si="2041"/>
        <v>0</v>
      </c>
      <c r="CY2136" s="817"/>
      <c r="CZ2136" s="817">
        <f t="shared" si="2042"/>
        <v>0</v>
      </c>
      <c r="DA2136" s="817">
        <f t="shared" si="2043"/>
        <v>0</v>
      </c>
      <c r="DB2136" s="817"/>
      <c r="DC2136" s="822">
        <f t="shared" si="2050"/>
        <v>0</v>
      </c>
      <c r="DD2136" s="822">
        <f t="shared" si="2051"/>
        <v>0</v>
      </c>
    </row>
    <row r="2137" spans="1:108">
      <c r="A2137" s="388">
        <v>1801021</v>
      </c>
      <c r="B2137" s="419" t="s">
        <v>3208</v>
      </c>
      <c r="C2137" s="57">
        <f t="shared" si="2046"/>
        <v>0</v>
      </c>
      <c r="D2137" s="372">
        <f t="shared" si="2047"/>
        <v>0</v>
      </c>
      <c r="E2137" s="58"/>
      <c r="F2137" s="59"/>
      <c r="G2137" s="60"/>
      <c r="H2137" s="337"/>
      <c r="I2137" s="338"/>
      <c r="J2137" s="338"/>
      <c r="K2137" s="338"/>
      <c r="L2137" s="338"/>
      <c r="M2137" s="338"/>
      <c r="N2137" s="338"/>
      <c r="O2137" s="338"/>
      <c r="P2137" s="338"/>
      <c r="Q2137" s="338"/>
      <c r="R2137" s="338"/>
      <c r="S2137" s="338"/>
      <c r="T2137" s="338"/>
      <c r="U2137" s="338"/>
      <c r="V2137" s="338"/>
      <c r="W2137" s="338"/>
      <c r="X2137" s="338"/>
      <c r="Y2137" s="338"/>
      <c r="Z2137" s="339"/>
      <c r="AA2137" s="58"/>
      <c r="AB2137" s="148"/>
      <c r="AC2137" s="59"/>
      <c r="AD2137" s="110"/>
      <c r="AE2137" s="148"/>
      <c r="AF2137" s="111"/>
      <c r="AG2137" s="149"/>
      <c r="AH2137" s="110"/>
      <c r="AI2137" s="111"/>
      <c r="AJ2137" s="149"/>
      <c r="AK2137" s="110"/>
      <c r="AL2137" s="111"/>
      <c r="AM2137" s="271"/>
      <c r="AN2137" s="271"/>
      <c r="AO2137" s="855" t="str">
        <f t="shared" si="2023"/>
        <v/>
      </c>
      <c r="BE2137" s="244"/>
      <c r="BF2137" s="244"/>
      <c r="BG2137" s="244"/>
      <c r="BH2137" s="244"/>
      <c r="CC2137" s="513" t="str">
        <f t="shared" si="2024"/>
        <v/>
      </c>
      <c r="CD2137" s="513" t="str">
        <f t="shared" si="2025"/>
        <v/>
      </c>
      <c r="CE2137" s="513" t="str">
        <f t="shared" si="2026"/>
        <v/>
      </c>
      <c r="CF2137" s="513" t="str">
        <f t="shared" si="2027"/>
        <v/>
      </c>
      <c r="CG2137" s="513" t="str">
        <f t="shared" si="2028"/>
        <v/>
      </c>
      <c r="CH2137" s="513" t="str">
        <f t="shared" si="2029"/>
        <v/>
      </c>
      <c r="CI2137" s="513" t="str">
        <f t="shared" si="2030"/>
        <v/>
      </c>
      <c r="CJ2137" s="513"/>
      <c r="CK2137" s="513" t="str">
        <f t="shared" si="2031"/>
        <v/>
      </c>
      <c r="CL2137" s="513" t="str">
        <f t="shared" si="2032"/>
        <v/>
      </c>
      <c r="CM2137" s="513"/>
      <c r="CN2137" s="513" t="str">
        <f t="shared" si="2048"/>
        <v/>
      </c>
      <c r="CO2137" s="513" t="str">
        <f t="shared" si="2049"/>
        <v/>
      </c>
      <c r="CR2137" s="822">
        <f t="shared" si="2035"/>
        <v>0</v>
      </c>
      <c r="CS2137" s="822">
        <f t="shared" si="2036"/>
        <v>0</v>
      </c>
      <c r="CT2137" s="823">
        <f t="shared" si="2037"/>
        <v>0</v>
      </c>
      <c r="CU2137" s="817">
        <f t="shared" si="2038"/>
        <v>0</v>
      </c>
      <c r="CV2137" s="817">
        <f t="shared" si="2039"/>
        <v>0</v>
      </c>
      <c r="CW2137" s="817">
        <f t="shared" si="2040"/>
        <v>0</v>
      </c>
      <c r="CX2137" s="817">
        <f t="shared" si="2041"/>
        <v>0</v>
      </c>
      <c r="CY2137" s="817"/>
      <c r="CZ2137" s="817">
        <f t="shared" si="2042"/>
        <v>0</v>
      </c>
      <c r="DA2137" s="817">
        <f t="shared" si="2043"/>
        <v>0</v>
      </c>
      <c r="DB2137" s="817"/>
      <c r="DC2137" s="822">
        <f t="shared" si="2050"/>
        <v>0</v>
      </c>
      <c r="DD2137" s="822">
        <f t="shared" si="2051"/>
        <v>0</v>
      </c>
    </row>
    <row r="2138" spans="1:108">
      <c r="A2138" s="388">
        <v>1801022</v>
      </c>
      <c r="B2138" s="419" t="s">
        <v>4324</v>
      </c>
      <c r="C2138" s="57">
        <f t="shared" si="2046"/>
        <v>0</v>
      </c>
      <c r="D2138" s="372">
        <f t="shared" si="2047"/>
        <v>0</v>
      </c>
      <c r="E2138" s="58"/>
      <c r="F2138" s="59"/>
      <c r="G2138" s="60"/>
      <c r="H2138" s="337"/>
      <c r="I2138" s="338"/>
      <c r="J2138" s="338"/>
      <c r="K2138" s="338"/>
      <c r="L2138" s="338"/>
      <c r="M2138" s="338"/>
      <c r="N2138" s="338"/>
      <c r="O2138" s="338"/>
      <c r="P2138" s="338"/>
      <c r="Q2138" s="338"/>
      <c r="R2138" s="338"/>
      <c r="S2138" s="338"/>
      <c r="T2138" s="338"/>
      <c r="U2138" s="338"/>
      <c r="V2138" s="338"/>
      <c r="W2138" s="338"/>
      <c r="X2138" s="338"/>
      <c r="Y2138" s="338"/>
      <c r="Z2138" s="339"/>
      <c r="AA2138" s="58"/>
      <c r="AB2138" s="148"/>
      <c r="AC2138" s="59"/>
      <c r="AD2138" s="110"/>
      <c r="AE2138" s="148"/>
      <c r="AF2138" s="111"/>
      <c r="AG2138" s="149"/>
      <c r="AH2138" s="110"/>
      <c r="AI2138" s="111"/>
      <c r="AJ2138" s="149"/>
      <c r="AK2138" s="110"/>
      <c r="AL2138" s="111"/>
      <c r="AM2138" s="271"/>
      <c r="AN2138" s="271"/>
      <c r="AO2138" s="855" t="str">
        <f t="shared" si="2023"/>
        <v/>
      </c>
      <c r="BE2138" s="244"/>
      <c r="BF2138" s="244"/>
      <c r="BG2138" s="244"/>
      <c r="BH2138" s="244"/>
      <c r="CC2138" s="513" t="str">
        <f t="shared" si="2024"/>
        <v/>
      </c>
      <c r="CD2138" s="513" t="str">
        <f t="shared" si="2025"/>
        <v/>
      </c>
      <c r="CE2138" s="513" t="str">
        <f t="shared" si="2026"/>
        <v/>
      </c>
      <c r="CF2138" s="513" t="str">
        <f t="shared" si="2027"/>
        <v/>
      </c>
      <c r="CG2138" s="513" t="str">
        <f t="shared" si="2028"/>
        <v/>
      </c>
      <c r="CH2138" s="513" t="str">
        <f t="shared" si="2029"/>
        <v/>
      </c>
      <c r="CI2138" s="513" t="str">
        <f t="shared" si="2030"/>
        <v/>
      </c>
      <c r="CJ2138" s="513"/>
      <c r="CK2138" s="513" t="str">
        <f t="shared" si="2031"/>
        <v/>
      </c>
      <c r="CL2138" s="513" t="str">
        <f t="shared" si="2032"/>
        <v/>
      </c>
      <c r="CM2138" s="513"/>
      <c r="CN2138" s="513" t="str">
        <f t="shared" si="2048"/>
        <v/>
      </c>
      <c r="CO2138" s="513" t="str">
        <f t="shared" si="2049"/>
        <v/>
      </c>
      <c r="CR2138" s="822">
        <f t="shared" si="2035"/>
        <v>0</v>
      </c>
      <c r="CS2138" s="822">
        <f t="shared" si="2036"/>
        <v>0</v>
      </c>
      <c r="CT2138" s="823">
        <f t="shared" si="2037"/>
        <v>0</v>
      </c>
      <c r="CU2138" s="817">
        <f t="shared" si="2038"/>
        <v>0</v>
      </c>
      <c r="CV2138" s="817">
        <f t="shared" si="2039"/>
        <v>0</v>
      </c>
      <c r="CW2138" s="817">
        <f t="shared" si="2040"/>
        <v>0</v>
      </c>
      <c r="CX2138" s="817">
        <f t="shared" si="2041"/>
        <v>0</v>
      </c>
      <c r="CY2138" s="817"/>
      <c r="CZ2138" s="817">
        <f t="shared" si="2042"/>
        <v>0</v>
      </c>
      <c r="DA2138" s="817">
        <f t="shared" si="2043"/>
        <v>0</v>
      </c>
      <c r="DB2138" s="817"/>
      <c r="DC2138" s="822">
        <f t="shared" si="2050"/>
        <v>0</v>
      </c>
      <c r="DD2138" s="822">
        <f t="shared" si="2051"/>
        <v>0</v>
      </c>
    </row>
    <row r="2139" spans="1:108">
      <c r="A2139" s="388">
        <v>1801023</v>
      </c>
      <c r="B2139" s="419" t="s">
        <v>3209</v>
      </c>
      <c r="C2139" s="57">
        <f t="shared" si="2046"/>
        <v>0</v>
      </c>
      <c r="D2139" s="372">
        <f t="shared" si="2047"/>
        <v>0</v>
      </c>
      <c r="E2139" s="58"/>
      <c r="F2139" s="59"/>
      <c r="G2139" s="60"/>
      <c r="H2139" s="337"/>
      <c r="I2139" s="338"/>
      <c r="J2139" s="338"/>
      <c r="K2139" s="338"/>
      <c r="L2139" s="338"/>
      <c r="M2139" s="338"/>
      <c r="N2139" s="338"/>
      <c r="O2139" s="338"/>
      <c r="P2139" s="338"/>
      <c r="Q2139" s="338"/>
      <c r="R2139" s="338"/>
      <c r="S2139" s="338"/>
      <c r="T2139" s="338"/>
      <c r="U2139" s="338"/>
      <c r="V2139" s="338"/>
      <c r="W2139" s="338"/>
      <c r="X2139" s="338"/>
      <c r="Y2139" s="338"/>
      <c r="Z2139" s="339"/>
      <c r="AA2139" s="58"/>
      <c r="AB2139" s="148"/>
      <c r="AC2139" s="59"/>
      <c r="AD2139" s="110"/>
      <c r="AE2139" s="148"/>
      <c r="AF2139" s="111"/>
      <c r="AG2139" s="149"/>
      <c r="AH2139" s="110"/>
      <c r="AI2139" s="111"/>
      <c r="AJ2139" s="149"/>
      <c r="AK2139" s="110"/>
      <c r="AL2139" s="111"/>
      <c r="AM2139" s="271"/>
      <c r="AN2139" s="271"/>
      <c r="AO2139" s="855" t="str">
        <f t="shared" si="2023"/>
        <v/>
      </c>
      <c r="BE2139" s="244"/>
      <c r="BF2139" s="244"/>
      <c r="BG2139" s="244"/>
      <c r="BH2139" s="244"/>
      <c r="CC2139" s="513" t="str">
        <f t="shared" si="2024"/>
        <v/>
      </c>
      <c r="CD2139" s="513" t="str">
        <f t="shared" si="2025"/>
        <v/>
      </c>
      <c r="CE2139" s="513" t="str">
        <f t="shared" si="2026"/>
        <v/>
      </c>
      <c r="CF2139" s="513" t="str">
        <f t="shared" si="2027"/>
        <v/>
      </c>
      <c r="CG2139" s="513" t="str">
        <f t="shared" si="2028"/>
        <v/>
      </c>
      <c r="CH2139" s="513" t="str">
        <f t="shared" si="2029"/>
        <v/>
      </c>
      <c r="CI2139" s="513" t="str">
        <f t="shared" si="2030"/>
        <v/>
      </c>
      <c r="CJ2139" s="513"/>
      <c r="CK2139" s="513" t="str">
        <f t="shared" si="2031"/>
        <v/>
      </c>
      <c r="CL2139" s="513" t="str">
        <f t="shared" si="2032"/>
        <v/>
      </c>
      <c r="CM2139" s="513"/>
      <c r="CN2139" s="513" t="str">
        <f t="shared" si="2048"/>
        <v/>
      </c>
      <c r="CO2139" s="513" t="str">
        <f t="shared" si="2049"/>
        <v/>
      </c>
      <c r="CR2139" s="822">
        <f t="shared" si="2035"/>
        <v>0</v>
      </c>
      <c r="CS2139" s="822">
        <f t="shared" si="2036"/>
        <v>0</v>
      </c>
      <c r="CT2139" s="823">
        <f t="shared" si="2037"/>
        <v>0</v>
      </c>
      <c r="CU2139" s="817">
        <f t="shared" si="2038"/>
        <v>0</v>
      </c>
      <c r="CV2139" s="817">
        <f t="shared" si="2039"/>
        <v>0</v>
      </c>
      <c r="CW2139" s="817">
        <f t="shared" si="2040"/>
        <v>0</v>
      </c>
      <c r="CX2139" s="817">
        <f t="shared" si="2041"/>
        <v>0</v>
      </c>
      <c r="CY2139" s="817"/>
      <c r="CZ2139" s="817">
        <f t="shared" si="2042"/>
        <v>0</v>
      </c>
      <c r="DA2139" s="817">
        <f t="shared" si="2043"/>
        <v>0</v>
      </c>
      <c r="DB2139" s="817"/>
      <c r="DC2139" s="822">
        <f t="shared" si="2050"/>
        <v>0</v>
      </c>
      <c r="DD2139" s="822">
        <f t="shared" si="2051"/>
        <v>0</v>
      </c>
    </row>
    <row r="2140" spans="1:108">
      <c r="A2140" s="388">
        <v>1801024</v>
      </c>
      <c r="B2140" s="419" t="s">
        <v>3210</v>
      </c>
      <c r="C2140" s="57">
        <f t="shared" si="2046"/>
        <v>0</v>
      </c>
      <c r="D2140" s="372">
        <f t="shared" si="2047"/>
        <v>0</v>
      </c>
      <c r="E2140" s="58"/>
      <c r="F2140" s="59"/>
      <c r="G2140" s="60"/>
      <c r="H2140" s="337"/>
      <c r="I2140" s="338"/>
      <c r="J2140" s="338"/>
      <c r="K2140" s="338"/>
      <c r="L2140" s="338"/>
      <c r="M2140" s="338"/>
      <c r="N2140" s="338"/>
      <c r="O2140" s="338"/>
      <c r="P2140" s="338"/>
      <c r="Q2140" s="338"/>
      <c r="R2140" s="338"/>
      <c r="S2140" s="338"/>
      <c r="T2140" s="338"/>
      <c r="U2140" s="338"/>
      <c r="V2140" s="338"/>
      <c r="W2140" s="338"/>
      <c r="X2140" s="338"/>
      <c r="Y2140" s="338"/>
      <c r="Z2140" s="339"/>
      <c r="AA2140" s="58"/>
      <c r="AB2140" s="148"/>
      <c r="AC2140" s="59"/>
      <c r="AD2140" s="110"/>
      <c r="AE2140" s="148"/>
      <c r="AF2140" s="111"/>
      <c r="AG2140" s="149"/>
      <c r="AH2140" s="110"/>
      <c r="AI2140" s="111"/>
      <c r="AJ2140" s="149"/>
      <c r="AK2140" s="110"/>
      <c r="AL2140" s="111"/>
      <c r="AM2140" s="271"/>
      <c r="AN2140" s="271"/>
      <c r="AO2140" s="855" t="str">
        <f t="shared" si="2023"/>
        <v/>
      </c>
      <c r="BE2140" s="244"/>
      <c r="BF2140" s="244"/>
      <c r="BG2140" s="244"/>
      <c r="BH2140" s="244"/>
      <c r="CC2140" s="513" t="str">
        <f t="shared" si="2024"/>
        <v/>
      </c>
      <c r="CD2140" s="513" t="str">
        <f t="shared" si="2025"/>
        <v/>
      </c>
      <c r="CE2140" s="513" t="str">
        <f t="shared" si="2026"/>
        <v/>
      </c>
      <c r="CF2140" s="513" t="str">
        <f t="shared" si="2027"/>
        <v/>
      </c>
      <c r="CG2140" s="513" t="str">
        <f t="shared" si="2028"/>
        <v/>
      </c>
      <c r="CH2140" s="513" t="str">
        <f t="shared" si="2029"/>
        <v/>
      </c>
      <c r="CI2140" s="513" t="str">
        <f t="shared" si="2030"/>
        <v/>
      </c>
      <c r="CJ2140" s="513"/>
      <c r="CK2140" s="513" t="str">
        <f t="shared" si="2031"/>
        <v/>
      </c>
      <c r="CL2140" s="513" t="str">
        <f t="shared" si="2032"/>
        <v/>
      </c>
      <c r="CM2140" s="513"/>
      <c r="CN2140" s="513" t="str">
        <f t="shared" si="2048"/>
        <v/>
      </c>
      <c r="CO2140" s="513" t="str">
        <f t="shared" si="2049"/>
        <v/>
      </c>
      <c r="CR2140" s="822">
        <f t="shared" si="2035"/>
        <v>0</v>
      </c>
      <c r="CS2140" s="822">
        <f t="shared" si="2036"/>
        <v>0</v>
      </c>
      <c r="CT2140" s="823">
        <f t="shared" si="2037"/>
        <v>0</v>
      </c>
      <c r="CU2140" s="817">
        <f t="shared" si="2038"/>
        <v>0</v>
      </c>
      <c r="CV2140" s="817">
        <f t="shared" si="2039"/>
        <v>0</v>
      </c>
      <c r="CW2140" s="817">
        <f t="shared" si="2040"/>
        <v>0</v>
      </c>
      <c r="CX2140" s="817">
        <f t="shared" si="2041"/>
        <v>0</v>
      </c>
      <c r="CY2140" s="817"/>
      <c r="CZ2140" s="817">
        <f t="shared" si="2042"/>
        <v>0</v>
      </c>
      <c r="DA2140" s="817">
        <f t="shared" si="2043"/>
        <v>0</v>
      </c>
      <c r="DB2140" s="817"/>
      <c r="DC2140" s="822">
        <f t="shared" si="2050"/>
        <v>0</v>
      </c>
      <c r="DD2140" s="822">
        <f t="shared" si="2051"/>
        <v>0</v>
      </c>
    </row>
    <row r="2141" spans="1:108">
      <c r="A2141" s="388">
        <v>1801025</v>
      </c>
      <c r="B2141" s="419" t="s">
        <v>3211</v>
      </c>
      <c r="C2141" s="57">
        <f t="shared" si="2046"/>
        <v>0</v>
      </c>
      <c r="D2141" s="372">
        <f t="shared" si="2047"/>
        <v>0</v>
      </c>
      <c r="E2141" s="58"/>
      <c r="F2141" s="59"/>
      <c r="G2141" s="60"/>
      <c r="H2141" s="337"/>
      <c r="I2141" s="338"/>
      <c r="J2141" s="338"/>
      <c r="K2141" s="338"/>
      <c r="L2141" s="338"/>
      <c r="M2141" s="338"/>
      <c r="N2141" s="338"/>
      <c r="O2141" s="338"/>
      <c r="P2141" s="338"/>
      <c r="Q2141" s="338"/>
      <c r="R2141" s="338"/>
      <c r="S2141" s="338"/>
      <c r="T2141" s="338"/>
      <c r="U2141" s="338"/>
      <c r="V2141" s="338"/>
      <c r="W2141" s="338"/>
      <c r="X2141" s="338"/>
      <c r="Y2141" s="338"/>
      <c r="Z2141" s="339"/>
      <c r="AA2141" s="58"/>
      <c r="AB2141" s="148"/>
      <c r="AC2141" s="59"/>
      <c r="AD2141" s="110"/>
      <c r="AE2141" s="148"/>
      <c r="AF2141" s="111"/>
      <c r="AG2141" s="149"/>
      <c r="AH2141" s="110"/>
      <c r="AI2141" s="111"/>
      <c r="AJ2141" s="149"/>
      <c r="AK2141" s="110"/>
      <c r="AL2141" s="111"/>
      <c r="AM2141" s="271"/>
      <c r="AN2141" s="271"/>
      <c r="AO2141" s="855" t="str">
        <f t="shared" si="2023"/>
        <v/>
      </c>
      <c r="BE2141" s="244"/>
      <c r="BF2141" s="244"/>
      <c r="BG2141" s="244"/>
      <c r="BH2141" s="244"/>
      <c r="CC2141" s="513" t="str">
        <f t="shared" si="2024"/>
        <v/>
      </c>
      <c r="CD2141" s="513" t="str">
        <f t="shared" si="2025"/>
        <v/>
      </c>
      <c r="CE2141" s="513" t="str">
        <f t="shared" si="2026"/>
        <v/>
      </c>
      <c r="CF2141" s="513" t="str">
        <f t="shared" si="2027"/>
        <v/>
      </c>
      <c r="CG2141" s="513" t="str">
        <f t="shared" si="2028"/>
        <v/>
      </c>
      <c r="CH2141" s="513" t="str">
        <f t="shared" si="2029"/>
        <v/>
      </c>
      <c r="CI2141" s="513" t="str">
        <f t="shared" si="2030"/>
        <v/>
      </c>
      <c r="CJ2141" s="513"/>
      <c r="CK2141" s="513" t="str">
        <f t="shared" si="2031"/>
        <v/>
      </c>
      <c r="CL2141" s="513" t="str">
        <f t="shared" si="2032"/>
        <v/>
      </c>
      <c r="CM2141" s="513"/>
      <c r="CN2141" s="513" t="str">
        <f t="shared" si="2048"/>
        <v/>
      </c>
      <c r="CO2141" s="513" t="str">
        <f t="shared" si="2049"/>
        <v/>
      </c>
      <c r="CR2141" s="822">
        <f t="shared" si="2035"/>
        <v>0</v>
      </c>
      <c r="CS2141" s="822">
        <f t="shared" si="2036"/>
        <v>0</v>
      </c>
      <c r="CT2141" s="823">
        <f t="shared" si="2037"/>
        <v>0</v>
      </c>
      <c r="CU2141" s="817">
        <f t="shared" si="2038"/>
        <v>0</v>
      </c>
      <c r="CV2141" s="817">
        <f t="shared" si="2039"/>
        <v>0</v>
      </c>
      <c r="CW2141" s="817">
        <f t="shared" si="2040"/>
        <v>0</v>
      </c>
      <c r="CX2141" s="817">
        <f t="shared" si="2041"/>
        <v>0</v>
      </c>
      <c r="CY2141" s="817"/>
      <c r="CZ2141" s="817">
        <f t="shared" si="2042"/>
        <v>0</v>
      </c>
      <c r="DA2141" s="817">
        <f t="shared" si="2043"/>
        <v>0</v>
      </c>
      <c r="DB2141" s="817"/>
      <c r="DC2141" s="822">
        <f t="shared" si="2050"/>
        <v>0</v>
      </c>
      <c r="DD2141" s="822">
        <f t="shared" si="2051"/>
        <v>0</v>
      </c>
    </row>
    <row r="2142" spans="1:108">
      <c r="A2142" s="388">
        <v>1801026</v>
      </c>
      <c r="B2142" s="419" t="s">
        <v>3212</v>
      </c>
      <c r="C2142" s="57">
        <f t="shared" si="2046"/>
        <v>0</v>
      </c>
      <c r="D2142" s="372">
        <f t="shared" si="2047"/>
        <v>0</v>
      </c>
      <c r="E2142" s="58"/>
      <c r="F2142" s="59"/>
      <c r="G2142" s="60"/>
      <c r="H2142" s="337"/>
      <c r="I2142" s="338"/>
      <c r="J2142" s="338"/>
      <c r="K2142" s="338"/>
      <c r="L2142" s="338"/>
      <c r="M2142" s="338"/>
      <c r="N2142" s="338"/>
      <c r="O2142" s="338"/>
      <c r="P2142" s="338"/>
      <c r="Q2142" s="338"/>
      <c r="R2142" s="338"/>
      <c r="S2142" s="338"/>
      <c r="T2142" s="338"/>
      <c r="U2142" s="338"/>
      <c r="V2142" s="338"/>
      <c r="W2142" s="338"/>
      <c r="X2142" s="338"/>
      <c r="Y2142" s="338"/>
      <c r="Z2142" s="339"/>
      <c r="AA2142" s="58"/>
      <c r="AB2142" s="148"/>
      <c r="AC2142" s="59"/>
      <c r="AD2142" s="110"/>
      <c r="AE2142" s="148"/>
      <c r="AF2142" s="111"/>
      <c r="AG2142" s="149"/>
      <c r="AH2142" s="110"/>
      <c r="AI2142" s="111"/>
      <c r="AJ2142" s="149"/>
      <c r="AK2142" s="110"/>
      <c r="AL2142" s="111"/>
      <c r="AM2142" s="271"/>
      <c r="AN2142" s="271"/>
      <c r="AO2142" s="855" t="str">
        <f t="shared" si="2023"/>
        <v/>
      </c>
      <c r="BE2142" s="244"/>
      <c r="BF2142" s="244"/>
      <c r="BG2142" s="244"/>
      <c r="BH2142" s="244"/>
      <c r="CC2142" s="513" t="str">
        <f t="shared" si="2024"/>
        <v/>
      </c>
      <c r="CD2142" s="513" t="str">
        <f t="shared" si="2025"/>
        <v/>
      </c>
      <c r="CE2142" s="513" t="str">
        <f t="shared" si="2026"/>
        <v/>
      </c>
      <c r="CF2142" s="513" t="str">
        <f t="shared" si="2027"/>
        <v/>
      </c>
      <c r="CG2142" s="513" t="str">
        <f t="shared" si="2028"/>
        <v/>
      </c>
      <c r="CH2142" s="513" t="str">
        <f t="shared" si="2029"/>
        <v/>
      </c>
      <c r="CI2142" s="513" t="str">
        <f t="shared" si="2030"/>
        <v/>
      </c>
      <c r="CJ2142" s="513"/>
      <c r="CK2142" s="513" t="str">
        <f t="shared" si="2031"/>
        <v/>
      </c>
      <c r="CL2142" s="513" t="str">
        <f t="shared" si="2032"/>
        <v/>
      </c>
      <c r="CM2142" s="513"/>
      <c r="CN2142" s="513" t="str">
        <f t="shared" si="2048"/>
        <v/>
      </c>
      <c r="CO2142" s="513" t="str">
        <f t="shared" si="2049"/>
        <v/>
      </c>
      <c r="CR2142" s="822">
        <f t="shared" si="2035"/>
        <v>0</v>
      </c>
      <c r="CS2142" s="822">
        <f t="shared" si="2036"/>
        <v>0</v>
      </c>
      <c r="CT2142" s="823">
        <f t="shared" si="2037"/>
        <v>0</v>
      </c>
      <c r="CU2142" s="817">
        <f t="shared" si="2038"/>
        <v>0</v>
      </c>
      <c r="CV2142" s="817">
        <f t="shared" si="2039"/>
        <v>0</v>
      </c>
      <c r="CW2142" s="817">
        <f t="shared" si="2040"/>
        <v>0</v>
      </c>
      <c r="CX2142" s="817">
        <f t="shared" si="2041"/>
        <v>0</v>
      </c>
      <c r="CY2142" s="817"/>
      <c r="CZ2142" s="817">
        <f t="shared" si="2042"/>
        <v>0</v>
      </c>
      <c r="DA2142" s="817">
        <f t="shared" si="2043"/>
        <v>0</v>
      </c>
      <c r="DB2142" s="817"/>
      <c r="DC2142" s="822">
        <f t="shared" si="2050"/>
        <v>0</v>
      </c>
      <c r="DD2142" s="822">
        <f t="shared" si="2051"/>
        <v>0</v>
      </c>
    </row>
    <row r="2143" spans="1:108">
      <c r="A2143" s="388">
        <v>1801027</v>
      </c>
      <c r="B2143" s="419" t="s">
        <v>3213</v>
      </c>
      <c r="C2143" s="57">
        <f t="shared" si="2046"/>
        <v>0</v>
      </c>
      <c r="D2143" s="372">
        <f t="shared" si="2047"/>
        <v>0</v>
      </c>
      <c r="E2143" s="58"/>
      <c r="F2143" s="59"/>
      <c r="G2143" s="60"/>
      <c r="H2143" s="337"/>
      <c r="I2143" s="338"/>
      <c r="J2143" s="338"/>
      <c r="K2143" s="338"/>
      <c r="L2143" s="338"/>
      <c r="M2143" s="338"/>
      <c r="N2143" s="338"/>
      <c r="O2143" s="338"/>
      <c r="P2143" s="338"/>
      <c r="Q2143" s="338"/>
      <c r="R2143" s="338"/>
      <c r="S2143" s="338"/>
      <c r="T2143" s="338"/>
      <c r="U2143" s="338"/>
      <c r="V2143" s="338"/>
      <c r="W2143" s="338"/>
      <c r="X2143" s="338"/>
      <c r="Y2143" s="338"/>
      <c r="Z2143" s="339"/>
      <c r="AA2143" s="58"/>
      <c r="AB2143" s="148"/>
      <c r="AC2143" s="59"/>
      <c r="AD2143" s="110"/>
      <c r="AE2143" s="148"/>
      <c r="AF2143" s="111"/>
      <c r="AG2143" s="149"/>
      <c r="AH2143" s="110"/>
      <c r="AI2143" s="111"/>
      <c r="AJ2143" s="149"/>
      <c r="AK2143" s="110"/>
      <c r="AL2143" s="111"/>
      <c r="AM2143" s="271"/>
      <c r="AN2143" s="271"/>
      <c r="AO2143" s="855" t="str">
        <f t="shared" si="2023"/>
        <v/>
      </c>
      <c r="BE2143" s="244"/>
      <c r="BF2143" s="244"/>
      <c r="BG2143" s="244"/>
      <c r="BH2143" s="244"/>
      <c r="CC2143" s="513" t="str">
        <f t="shared" si="2024"/>
        <v/>
      </c>
      <c r="CD2143" s="513" t="str">
        <f t="shared" si="2025"/>
        <v/>
      </c>
      <c r="CE2143" s="513" t="str">
        <f t="shared" si="2026"/>
        <v/>
      </c>
      <c r="CF2143" s="513" t="str">
        <f t="shared" si="2027"/>
        <v/>
      </c>
      <c r="CG2143" s="513" t="str">
        <f t="shared" si="2028"/>
        <v/>
      </c>
      <c r="CH2143" s="513" t="str">
        <f t="shared" si="2029"/>
        <v/>
      </c>
      <c r="CI2143" s="513" t="str">
        <f t="shared" si="2030"/>
        <v/>
      </c>
      <c r="CJ2143" s="513"/>
      <c r="CK2143" s="513" t="str">
        <f t="shared" si="2031"/>
        <v/>
      </c>
      <c r="CL2143" s="513" t="str">
        <f t="shared" si="2032"/>
        <v/>
      </c>
      <c r="CM2143" s="513"/>
      <c r="CN2143" s="513" t="str">
        <f t="shared" si="2048"/>
        <v/>
      </c>
      <c r="CO2143" s="513" t="str">
        <f t="shared" si="2049"/>
        <v/>
      </c>
      <c r="CR2143" s="822">
        <f t="shared" si="2035"/>
        <v>0</v>
      </c>
      <c r="CS2143" s="822">
        <f t="shared" si="2036"/>
        <v>0</v>
      </c>
      <c r="CT2143" s="823">
        <f t="shared" si="2037"/>
        <v>0</v>
      </c>
      <c r="CU2143" s="817">
        <f t="shared" si="2038"/>
        <v>0</v>
      </c>
      <c r="CV2143" s="817">
        <f t="shared" si="2039"/>
        <v>0</v>
      </c>
      <c r="CW2143" s="817">
        <f t="shared" si="2040"/>
        <v>0</v>
      </c>
      <c r="CX2143" s="817">
        <f t="shared" si="2041"/>
        <v>0</v>
      </c>
      <c r="CY2143" s="817"/>
      <c r="CZ2143" s="817">
        <f t="shared" si="2042"/>
        <v>0</v>
      </c>
      <c r="DA2143" s="817">
        <f t="shared" si="2043"/>
        <v>0</v>
      </c>
      <c r="DB2143" s="817"/>
      <c r="DC2143" s="822">
        <f t="shared" si="2050"/>
        <v>0</v>
      </c>
      <c r="DD2143" s="822">
        <f t="shared" si="2051"/>
        <v>0</v>
      </c>
    </row>
    <row r="2144" spans="1:108">
      <c r="A2144" s="388">
        <v>1801028</v>
      </c>
      <c r="B2144" s="419" t="s">
        <v>3214</v>
      </c>
      <c r="C2144" s="57">
        <f t="shared" si="2046"/>
        <v>0</v>
      </c>
      <c r="D2144" s="372">
        <f t="shared" si="2047"/>
        <v>0</v>
      </c>
      <c r="E2144" s="58"/>
      <c r="F2144" s="59"/>
      <c r="G2144" s="60"/>
      <c r="H2144" s="337"/>
      <c r="I2144" s="338"/>
      <c r="J2144" s="338"/>
      <c r="K2144" s="338"/>
      <c r="L2144" s="338"/>
      <c r="M2144" s="338"/>
      <c r="N2144" s="338"/>
      <c r="O2144" s="338"/>
      <c r="P2144" s="338"/>
      <c r="Q2144" s="338"/>
      <c r="R2144" s="338"/>
      <c r="S2144" s="338"/>
      <c r="T2144" s="338"/>
      <c r="U2144" s="338"/>
      <c r="V2144" s="338"/>
      <c r="W2144" s="338"/>
      <c r="X2144" s="338"/>
      <c r="Y2144" s="338"/>
      <c r="Z2144" s="339"/>
      <c r="AA2144" s="58"/>
      <c r="AB2144" s="148"/>
      <c r="AC2144" s="59"/>
      <c r="AD2144" s="110"/>
      <c r="AE2144" s="148"/>
      <c r="AF2144" s="111"/>
      <c r="AG2144" s="149"/>
      <c r="AH2144" s="110"/>
      <c r="AI2144" s="111"/>
      <c r="AJ2144" s="149"/>
      <c r="AK2144" s="110"/>
      <c r="AL2144" s="111"/>
      <c r="AM2144" s="271"/>
      <c r="AN2144" s="271"/>
      <c r="AO2144" s="855" t="str">
        <f t="shared" si="2023"/>
        <v/>
      </c>
      <c r="BE2144" s="244"/>
      <c r="BF2144" s="244"/>
      <c r="BG2144" s="244"/>
      <c r="BH2144" s="244"/>
      <c r="CC2144" s="513" t="str">
        <f t="shared" si="2024"/>
        <v/>
      </c>
      <c r="CD2144" s="513" t="str">
        <f t="shared" si="2025"/>
        <v/>
      </c>
      <c r="CE2144" s="513" t="str">
        <f t="shared" si="2026"/>
        <v/>
      </c>
      <c r="CF2144" s="513" t="str">
        <f t="shared" si="2027"/>
        <v/>
      </c>
      <c r="CG2144" s="513" t="str">
        <f t="shared" si="2028"/>
        <v/>
      </c>
      <c r="CH2144" s="513" t="str">
        <f t="shared" si="2029"/>
        <v/>
      </c>
      <c r="CI2144" s="513" t="str">
        <f t="shared" si="2030"/>
        <v/>
      </c>
      <c r="CJ2144" s="513"/>
      <c r="CK2144" s="513" t="str">
        <f t="shared" si="2031"/>
        <v/>
      </c>
      <c r="CL2144" s="513" t="str">
        <f t="shared" si="2032"/>
        <v/>
      </c>
      <c r="CM2144" s="513"/>
      <c r="CN2144" s="513" t="str">
        <f t="shared" si="2048"/>
        <v/>
      </c>
      <c r="CO2144" s="513" t="str">
        <f t="shared" si="2049"/>
        <v/>
      </c>
      <c r="CR2144" s="822">
        <f t="shared" si="2035"/>
        <v>0</v>
      </c>
      <c r="CS2144" s="822">
        <f t="shared" si="2036"/>
        <v>0</v>
      </c>
      <c r="CT2144" s="823">
        <f t="shared" si="2037"/>
        <v>0</v>
      </c>
      <c r="CU2144" s="817">
        <f t="shared" si="2038"/>
        <v>0</v>
      </c>
      <c r="CV2144" s="817">
        <f t="shared" si="2039"/>
        <v>0</v>
      </c>
      <c r="CW2144" s="817">
        <f t="shared" si="2040"/>
        <v>0</v>
      </c>
      <c r="CX2144" s="817">
        <f t="shared" si="2041"/>
        <v>0</v>
      </c>
      <c r="CY2144" s="817"/>
      <c r="CZ2144" s="817">
        <f t="shared" si="2042"/>
        <v>0</v>
      </c>
      <c r="DA2144" s="817">
        <f t="shared" si="2043"/>
        <v>0</v>
      </c>
      <c r="DB2144" s="817"/>
      <c r="DC2144" s="822">
        <f t="shared" si="2050"/>
        <v>0</v>
      </c>
      <c r="DD2144" s="822">
        <f t="shared" si="2051"/>
        <v>0</v>
      </c>
    </row>
    <row r="2145" spans="1:108">
      <c r="A2145" s="388">
        <v>1801029</v>
      </c>
      <c r="B2145" s="419" t="s">
        <v>3215</v>
      </c>
      <c r="C2145" s="57">
        <f t="shared" si="2046"/>
        <v>0</v>
      </c>
      <c r="D2145" s="372">
        <f t="shared" si="2047"/>
        <v>0</v>
      </c>
      <c r="E2145" s="58"/>
      <c r="F2145" s="59"/>
      <c r="G2145" s="60"/>
      <c r="H2145" s="337"/>
      <c r="I2145" s="338"/>
      <c r="J2145" s="338"/>
      <c r="K2145" s="338"/>
      <c r="L2145" s="338"/>
      <c r="M2145" s="338"/>
      <c r="N2145" s="338"/>
      <c r="O2145" s="338"/>
      <c r="P2145" s="338"/>
      <c r="Q2145" s="338"/>
      <c r="R2145" s="338"/>
      <c r="S2145" s="338"/>
      <c r="T2145" s="338"/>
      <c r="U2145" s="338"/>
      <c r="V2145" s="338"/>
      <c r="W2145" s="338"/>
      <c r="X2145" s="338"/>
      <c r="Y2145" s="338"/>
      <c r="Z2145" s="339"/>
      <c r="AA2145" s="58"/>
      <c r="AB2145" s="148"/>
      <c r="AC2145" s="59"/>
      <c r="AD2145" s="110"/>
      <c r="AE2145" s="148"/>
      <c r="AF2145" s="111"/>
      <c r="AG2145" s="149"/>
      <c r="AH2145" s="110"/>
      <c r="AI2145" s="111"/>
      <c r="AJ2145" s="149"/>
      <c r="AK2145" s="110"/>
      <c r="AL2145" s="111"/>
      <c r="AM2145" s="271"/>
      <c r="AN2145" s="271"/>
      <c r="AO2145" s="855" t="str">
        <f t="shared" si="2023"/>
        <v/>
      </c>
      <c r="BE2145" s="244"/>
      <c r="BF2145" s="244"/>
      <c r="BG2145" s="244"/>
      <c r="BH2145" s="244"/>
      <c r="CC2145" s="513" t="str">
        <f t="shared" si="2024"/>
        <v/>
      </c>
      <c r="CD2145" s="513" t="str">
        <f t="shared" si="2025"/>
        <v/>
      </c>
      <c r="CE2145" s="513" t="str">
        <f t="shared" si="2026"/>
        <v/>
      </c>
      <c r="CF2145" s="513" t="str">
        <f t="shared" si="2027"/>
        <v/>
      </c>
      <c r="CG2145" s="513" t="str">
        <f t="shared" si="2028"/>
        <v/>
      </c>
      <c r="CH2145" s="513" t="str">
        <f t="shared" si="2029"/>
        <v/>
      </c>
      <c r="CI2145" s="513" t="str">
        <f t="shared" si="2030"/>
        <v/>
      </c>
      <c r="CJ2145" s="513"/>
      <c r="CK2145" s="513" t="str">
        <f t="shared" si="2031"/>
        <v/>
      </c>
      <c r="CL2145" s="513" t="str">
        <f t="shared" si="2032"/>
        <v/>
      </c>
      <c r="CM2145" s="513"/>
      <c r="CN2145" s="513" t="str">
        <f t="shared" si="2048"/>
        <v/>
      </c>
      <c r="CO2145" s="513" t="str">
        <f t="shared" si="2049"/>
        <v/>
      </c>
      <c r="CR2145" s="822">
        <f t="shared" si="2035"/>
        <v>0</v>
      </c>
      <c r="CS2145" s="822">
        <f t="shared" si="2036"/>
        <v>0</v>
      </c>
      <c r="CT2145" s="823">
        <f t="shared" si="2037"/>
        <v>0</v>
      </c>
      <c r="CU2145" s="817">
        <f t="shared" si="2038"/>
        <v>0</v>
      </c>
      <c r="CV2145" s="817">
        <f t="shared" si="2039"/>
        <v>0</v>
      </c>
      <c r="CW2145" s="817">
        <f t="shared" si="2040"/>
        <v>0</v>
      </c>
      <c r="CX2145" s="817">
        <f t="shared" si="2041"/>
        <v>0</v>
      </c>
      <c r="CY2145" s="817"/>
      <c r="CZ2145" s="817">
        <f t="shared" si="2042"/>
        <v>0</v>
      </c>
      <c r="DA2145" s="817">
        <f t="shared" si="2043"/>
        <v>0</v>
      </c>
      <c r="DB2145" s="817"/>
      <c r="DC2145" s="822">
        <f t="shared" si="2050"/>
        <v>0</v>
      </c>
      <c r="DD2145" s="822">
        <f t="shared" si="2051"/>
        <v>0</v>
      </c>
    </row>
    <row r="2146" spans="1:108">
      <c r="A2146" s="388">
        <v>1801030</v>
      </c>
      <c r="B2146" s="419" t="s">
        <v>3216</v>
      </c>
      <c r="C2146" s="57">
        <f t="shared" si="2046"/>
        <v>0</v>
      </c>
      <c r="D2146" s="372">
        <f t="shared" si="2047"/>
        <v>0</v>
      </c>
      <c r="E2146" s="58"/>
      <c r="F2146" s="59"/>
      <c r="G2146" s="60"/>
      <c r="H2146" s="337"/>
      <c r="I2146" s="338"/>
      <c r="J2146" s="338"/>
      <c r="K2146" s="338"/>
      <c r="L2146" s="338"/>
      <c r="M2146" s="338"/>
      <c r="N2146" s="338"/>
      <c r="O2146" s="338"/>
      <c r="P2146" s="338"/>
      <c r="Q2146" s="338"/>
      <c r="R2146" s="338"/>
      <c r="S2146" s="338"/>
      <c r="T2146" s="338"/>
      <c r="U2146" s="338"/>
      <c r="V2146" s="338"/>
      <c r="W2146" s="338"/>
      <c r="X2146" s="338"/>
      <c r="Y2146" s="338"/>
      <c r="Z2146" s="339"/>
      <c r="AA2146" s="58"/>
      <c r="AB2146" s="148"/>
      <c r="AC2146" s="59"/>
      <c r="AD2146" s="110"/>
      <c r="AE2146" s="148"/>
      <c r="AF2146" s="111"/>
      <c r="AG2146" s="149"/>
      <c r="AH2146" s="110"/>
      <c r="AI2146" s="111"/>
      <c r="AJ2146" s="149"/>
      <c r="AK2146" s="110"/>
      <c r="AL2146" s="111"/>
      <c r="AM2146" s="271"/>
      <c r="AN2146" s="271"/>
      <c r="AO2146" s="855" t="str">
        <f t="shared" si="2023"/>
        <v/>
      </c>
      <c r="BE2146" s="244"/>
      <c r="BF2146" s="244"/>
      <c r="BG2146" s="244"/>
      <c r="BH2146" s="244"/>
      <c r="CC2146" s="513" t="str">
        <f t="shared" si="2024"/>
        <v/>
      </c>
      <c r="CD2146" s="513" t="str">
        <f t="shared" si="2025"/>
        <v/>
      </c>
      <c r="CE2146" s="513" t="str">
        <f t="shared" si="2026"/>
        <v/>
      </c>
      <c r="CF2146" s="513" t="str">
        <f t="shared" si="2027"/>
        <v/>
      </c>
      <c r="CG2146" s="513" t="str">
        <f t="shared" si="2028"/>
        <v/>
      </c>
      <c r="CH2146" s="513" t="str">
        <f t="shared" si="2029"/>
        <v/>
      </c>
      <c r="CI2146" s="513" t="str">
        <f t="shared" si="2030"/>
        <v/>
      </c>
      <c r="CJ2146" s="513"/>
      <c r="CK2146" s="513" t="str">
        <f t="shared" si="2031"/>
        <v/>
      </c>
      <c r="CL2146" s="513" t="str">
        <f t="shared" si="2032"/>
        <v/>
      </c>
      <c r="CM2146" s="513"/>
      <c r="CN2146" s="513" t="str">
        <f t="shared" si="2048"/>
        <v/>
      </c>
      <c r="CO2146" s="513" t="str">
        <f t="shared" si="2049"/>
        <v/>
      </c>
      <c r="CR2146" s="822">
        <f t="shared" si="2035"/>
        <v>0</v>
      </c>
      <c r="CS2146" s="822">
        <f t="shared" si="2036"/>
        <v>0</v>
      </c>
      <c r="CT2146" s="823">
        <f t="shared" si="2037"/>
        <v>0</v>
      </c>
      <c r="CU2146" s="817">
        <f t="shared" si="2038"/>
        <v>0</v>
      </c>
      <c r="CV2146" s="817">
        <f t="shared" si="2039"/>
        <v>0</v>
      </c>
      <c r="CW2146" s="817">
        <f t="shared" si="2040"/>
        <v>0</v>
      </c>
      <c r="CX2146" s="817">
        <f t="shared" si="2041"/>
        <v>0</v>
      </c>
      <c r="CY2146" s="817"/>
      <c r="CZ2146" s="817">
        <f t="shared" si="2042"/>
        <v>0</v>
      </c>
      <c r="DA2146" s="817">
        <f t="shared" si="2043"/>
        <v>0</v>
      </c>
      <c r="DB2146" s="817"/>
      <c r="DC2146" s="822">
        <f t="shared" si="2050"/>
        <v>0</v>
      </c>
      <c r="DD2146" s="822">
        <f t="shared" si="2051"/>
        <v>0</v>
      </c>
    </row>
    <row r="2147" spans="1:108">
      <c r="A2147" s="388">
        <v>1801031</v>
      </c>
      <c r="B2147" s="419" t="s">
        <v>3217</v>
      </c>
      <c r="C2147" s="57">
        <f t="shared" si="2046"/>
        <v>0</v>
      </c>
      <c r="D2147" s="372">
        <f t="shared" si="2047"/>
        <v>0</v>
      </c>
      <c r="E2147" s="58"/>
      <c r="F2147" s="59"/>
      <c r="G2147" s="60"/>
      <c r="H2147" s="337"/>
      <c r="I2147" s="338"/>
      <c r="J2147" s="338"/>
      <c r="K2147" s="338"/>
      <c r="L2147" s="338"/>
      <c r="M2147" s="338"/>
      <c r="N2147" s="338"/>
      <c r="O2147" s="338"/>
      <c r="P2147" s="338"/>
      <c r="Q2147" s="338"/>
      <c r="R2147" s="338"/>
      <c r="S2147" s="338"/>
      <c r="T2147" s="338"/>
      <c r="U2147" s="338"/>
      <c r="V2147" s="338"/>
      <c r="W2147" s="338"/>
      <c r="X2147" s="338"/>
      <c r="Y2147" s="338"/>
      <c r="Z2147" s="339"/>
      <c r="AA2147" s="58"/>
      <c r="AB2147" s="148"/>
      <c r="AC2147" s="59"/>
      <c r="AD2147" s="110"/>
      <c r="AE2147" s="148"/>
      <c r="AF2147" s="111"/>
      <c r="AG2147" s="149"/>
      <c r="AH2147" s="110"/>
      <c r="AI2147" s="111"/>
      <c r="AJ2147" s="149"/>
      <c r="AK2147" s="110"/>
      <c r="AL2147" s="111"/>
      <c r="AM2147" s="271"/>
      <c r="AN2147" s="271"/>
      <c r="AO2147" s="855" t="str">
        <f t="shared" si="2023"/>
        <v/>
      </c>
      <c r="BE2147" s="244"/>
      <c r="BF2147" s="244"/>
      <c r="BG2147" s="244"/>
      <c r="BH2147" s="244"/>
      <c r="CC2147" s="513" t="str">
        <f t="shared" si="2024"/>
        <v/>
      </c>
      <c r="CD2147" s="513" t="str">
        <f t="shared" si="2025"/>
        <v/>
      </c>
      <c r="CE2147" s="513" t="str">
        <f t="shared" si="2026"/>
        <v/>
      </c>
      <c r="CF2147" s="513" t="str">
        <f t="shared" si="2027"/>
        <v/>
      </c>
      <c r="CG2147" s="513" t="str">
        <f t="shared" si="2028"/>
        <v/>
      </c>
      <c r="CH2147" s="513" t="str">
        <f t="shared" si="2029"/>
        <v/>
      </c>
      <c r="CI2147" s="513" t="str">
        <f t="shared" si="2030"/>
        <v/>
      </c>
      <c r="CJ2147" s="513"/>
      <c r="CK2147" s="513" t="str">
        <f t="shared" si="2031"/>
        <v/>
      </c>
      <c r="CL2147" s="513" t="str">
        <f t="shared" si="2032"/>
        <v/>
      </c>
      <c r="CM2147" s="513"/>
      <c r="CN2147" s="513" t="str">
        <f t="shared" si="2048"/>
        <v/>
      </c>
      <c r="CO2147" s="513" t="str">
        <f t="shared" si="2049"/>
        <v/>
      </c>
      <c r="CR2147" s="822">
        <f t="shared" si="2035"/>
        <v>0</v>
      </c>
      <c r="CS2147" s="822">
        <f t="shared" si="2036"/>
        <v>0</v>
      </c>
      <c r="CT2147" s="823">
        <f t="shared" si="2037"/>
        <v>0</v>
      </c>
      <c r="CU2147" s="817">
        <f t="shared" si="2038"/>
        <v>0</v>
      </c>
      <c r="CV2147" s="817">
        <f t="shared" si="2039"/>
        <v>0</v>
      </c>
      <c r="CW2147" s="817">
        <f t="shared" si="2040"/>
        <v>0</v>
      </c>
      <c r="CX2147" s="817">
        <f t="shared" si="2041"/>
        <v>0</v>
      </c>
      <c r="CY2147" s="817"/>
      <c r="CZ2147" s="817">
        <f t="shared" si="2042"/>
        <v>0</v>
      </c>
      <c r="DA2147" s="817">
        <f t="shared" si="2043"/>
        <v>0</v>
      </c>
      <c r="DB2147" s="817"/>
      <c r="DC2147" s="822">
        <f t="shared" si="2050"/>
        <v>0</v>
      </c>
      <c r="DD2147" s="822">
        <f t="shared" si="2051"/>
        <v>0</v>
      </c>
    </row>
    <row r="2148" spans="1:108">
      <c r="A2148" s="388">
        <v>1801045</v>
      </c>
      <c r="B2148" s="419" t="s">
        <v>3218</v>
      </c>
      <c r="C2148" s="57">
        <f t="shared" si="2046"/>
        <v>0</v>
      </c>
      <c r="D2148" s="372">
        <f t="shared" si="2047"/>
        <v>0</v>
      </c>
      <c r="E2148" s="58"/>
      <c r="F2148" s="59"/>
      <c r="G2148" s="60"/>
      <c r="H2148" s="337"/>
      <c r="I2148" s="338"/>
      <c r="J2148" s="338"/>
      <c r="K2148" s="338"/>
      <c r="L2148" s="338"/>
      <c r="M2148" s="338"/>
      <c r="N2148" s="338"/>
      <c r="O2148" s="338"/>
      <c r="P2148" s="338"/>
      <c r="Q2148" s="338"/>
      <c r="R2148" s="338"/>
      <c r="S2148" s="338"/>
      <c r="T2148" s="338"/>
      <c r="U2148" s="338"/>
      <c r="V2148" s="338"/>
      <c r="W2148" s="338"/>
      <c r="X2148" s="338"/>
      <c r="Y2148" s="338"/>
      <c r="Z2148" s="339"/>
      <c r="AA2148" s="58"/>
      <c r="AB2148" s="148"/>
      <c r="AC2148" s="59"/>
      <c r="AD2148" s="110"/>
      <c r="AE2148" s="148"/>
      <c r="AF2148" s="111"/>
      <c r="AG2148" s="149"/>
      <c r="AH2148" s="110"/>
      <c r="AI2148" s="111"/>
      <c r="AJ2148" s="149"/>
      <c r="AK2148" s="110"/>
      <c r="AL2148" s="111"/>
      <c r="AM2148" s="271"/>
      <c r="AN2148" s="271"/>
      <c r="AO2148" s="855" t="str">
        <f t="shared" si="2023"/>
        <v/>
      </c>
      <c r="BE2148" s="244"/>
      <c r="BF2148" s="244"/>
      <c r="BG2148" s="244"/>
      <c r="BH2148" s="244"/>
      <c r="CC2148" s="513" t="str">
        <f t="shared" si="2024"/>
        <v/>
      </c>
      <c r="CD2148" s="513" t="str">
        <f t="shared" si="2025"/>
        <v/>
      </c>
      <c r="CE2148" s="513" t="str">
        <f t="shared" si="2026"/>
        <v/>
      </c>
      <c r="CF2148" s="513" t="str">
        <f t="shared" si="2027"/>
        <v/>
      </c>
      <c r="CG2148" s="513" t="str">
        <f t="shared" si="2028"/>
        <v/>
      </c>
      <c r="CH2148" s="513" t="str">
        <f t="shared" si="2029"/>
        <v/>
      </c>
      <c r="CI2148" s="513" t="str">
        <f t="shared" si="2030"/>
        <v/>
      </c>
      <c r="CJ2148" s="513"/>
      <c r="CK2148" s="513" t="str">
        <f t="shared" si="2031"/>
        <v/>
      </c>
      <c r="CL2148" s="513" t="str">
        <f t="shared" si="2032"/>
        <v/>
      </c>
      <c r="CM2148" s="513"/>
      <c r="CN2148" s="513" t="str">
        <f t="shared" si="2048"/>
        <v/>
      </c>
      <c r="CO2148" s="513" t="str">
        <f t="shared" si="2049"/>
        <v/>
      </c>
      <c r="CR2148" s="822">
        <f t="shared" si="2035"/>
        <v>0</v>
      </c>
      <c r="CS2148" s="822">
        <f t="shared" si="2036"/>
        <v>0</v>
      </c>
      <c r="CT2148" s="823">
        <f t="shared" si="2037"/>
        <v>0</v>
      </c>
      <c r="CU2148" s="817">
        <f t="shared" si="2038"/>
        <v>0</v>
      </c>
      <c r="CV2148" s="817">
        <f t="shared" si="2039"/>
        <v>0</v>
      </c>
      <c r="CW2148" s="817">
        <f t="shared" si="2040"/>
        <v>0</v>
      </c>
      <c r="CX2148" s="817">
        <f t="shared" si="2041"/>
        <v>0</v>
      </c>
      <c r="CY2148" s="817"/>
      <c r="CZ2148" s="817">
        <f t="shared" si="2042"/>
        <v>0</v>
      </c>
      <c r="DA2148" s="817">
        <f t="shared" si="2043"/>
        <v>0</v>
      </c>
      <c r="DB2148" s="817"/>
      <c r="DC2148" s="822">
        <f t="shared" si="2050"/>
        <v>0</v>
      </c>
      <c r="DD2148" s="822">
        <f t="shared" si="2051"/>
        <v>0</v>
      </c>
    </row>
    <row r="2149" spans="1:108">
      <c r="A2149" s="388">
        <v>1801032</v>
      </c>
      <c r="B2149" s="419" t="s">
        <v>3219</v>
      </c>
      <c r="C2149" s="57">
        <f t="shared" si="2046"/>
        <v>0</v>
      </c>
      <c r="D2149" s="372">
        <f t="shared" si="2047"/>
        <v>0</v>
      </c>
      <c r="E2149" s="58"/>
      <c r="F2149" s="59"/>
      <c r="G2149" s="60"/>
      <c r="H2149" s="337"/>
      <c r="I2149" s="338"/>
      <c r="J2149" s="338"/>
      <c r="K2149" s="338"/>
      <c r="L2149" s="338"/>
      <c r="M2149" s="338"/>
      <c r="N2149" s="338"/>
      <c r="O2149" s="338"/>
      <c r="P2149" s="338"/>
      <c r="Q2149" s="338"/>
      <c r="R2149" s="338"/>
      <c r="S2149" s="338"/>
      <c r="T2149" s="338"/>
      <c r="U2149" s="338"/>
      <c r="V2149" s="338"/>
      <c r="W2149" s="338"/>
      <c r="X2149" s="338"/>
      <c r="Y2149" s="338"/>
      <c r="Z2149" s="339"/>
      <c r="AA2149" s="58"/>
      <c r="AB2149" s="148"/>
      <c r="AC2149" s="59"/>
      <c r="AD2149" s="110"/>
      <c r="AE2149" s="148"/>
      <c r="AF2149" s="111"/>
      <c r="AG2149" s="149"/>
      <c r="AH2149" s="110"/>
      <c r="AI2149" s="111"/>
      <c r="AJ2149" s="149"/>
      <c r="AK2149" s="110"/>
      <c r="AL2149" s="111"/>
      <c r="AM2149" s="271"/>
      <c r="AN2149" s="271"/>
      <c r="AO2149" s="855" t="str">
        <f t="shared" si="2023"/>
        <v/>
      </c>
      <c r="BE2149" s="244"/>
      <c r="BF2149" s="244"/>
      <c r="BG2149" s="244"/>
      <c r="BH2149" s="244"/>
      <c r="CC2149" s="513" t="str">
        <f t="shared" si="2024"/>
        <v/>
      </c>
      <c r="CD2149" s="513" t="str">
        <f t="shared" si="2025"/>
        <v/>
      </c>
      <c r="CE2149" s="513" t="str">
        <f t="shared" si="2026"/>
        <v/>
      </c>
      <c r="CF2149" s="513" t="str">
        <f t="shared" si="2027"/>
        <v/>
      </c>
      <c r="CG2149" s="513" t="str">
        <f t="shared" si="2028"/>
        <v/>
      </c>
      <c r="CH2149" s="513" t="str">
        <f t="shared" si="2029"/>
        <v/>
      </c>
      <c r="CI2149" s="513" t="str">
        <f t="shared" si="2030"/>
        <v/>
      </c>
      <c r="CJ2149" s="513"/>
      <c r="CK2149" s="513" t="str">
        <f t="shared" si="2031"/>
        <v/>
      </c>
      <c r="CL2149" s="513" t="str">
        <f t="shared" si="2032"/>
        <v/>
      </c>
      <c r="CM2149" s="513"/>
      <c r="CN2149" s="513" t="str">
        <f t="shared" si="2048"/>
        <v/>
      </c>
      <c r="CO2149" s="513" t="str">
        <f t="shared" si="2049"/>
        <v/>
      </c>
      <c r="CR2149" s="822">
        <f t="shared" si="2035"/>
        <v>0</v>
      </c>
      <c r="CS2149" s="822">
        <f t="shared" si="2036"/>
        <v>0</v>
      </c>
      <c r="CT2149" s="823">
        <f t="shared" si="2037"/>
        <v>0</v>
      </c>
      <c r="CU2149" s="817">
        <f t="shared" si="2038"/>
        <v>0</v>
      </c>
      <c r="CV2149" s="817">
        <f t="shared" si="2039"/>
        <v>0</v>
      </c>
      <c r="CW2149" s="817">
        <f t="shared" si="2040"/>
        <v>0</v>
      </c>
      <c r="CX2149" s="817">
        <f t="shared" si="2041"/>
        <v>0</v>
      </c>
      <c r="CY2149" s="817"/>
      <c r="CZ2149" s="817">
        <f t="shared" si="2042"/>
        <v>0</v>
      </c>
      <c r="DA2149" s="817">
        <f t="shared" si="2043"/>
        <v>0</v>
      </c>
      <c r="DB2149" s="817"/>
      <c r="DC2149" s="822">
        <f t="shared" si="2050"/>
        <v>0</v>
      </c>
      <c r="DD2149" s="822">
        <f t="shared" si="2051"/>
        <v>0</v>
      </c>
    </row>
    <row r="2150" spans="1:108">
      <c r="A2150" s="388">
        <v>1801033</v>
      </c>
      <c r="B2150" s="419" t="s">
        <v>3220</v>
      </c>
      <c r="C2150" s="57">
        <f t="shared" si="2046"/>
        <v>0</v>
      </c>
      <c r="D2150" s="372">
        <f t="shared" si="2047"/>
        <v>0</v>
      </c>
      <c r="E2150" s="58"/>
      <c r="F2150" s="59"/>
      <c r="G2150" s="60"/>
      <c r="H2150" s="337"/>
      <c r="I2150" s="338"/>
      <c r="J2150" s="338"/>
      <c r="K2150" s="338"/>
      <c r="L2150" s="338"/>
      <c r="M2150" s="338"/>
      <c r="N2150" s="338"/>
      <c r="O2150" s="338"/>
      <c r="P2150" s="338"/>
      <c r="Q2150" s="338"/>
      <c r="R2150" s="338"/>
      <c r="S2150" s="338"/>
      <c r="T2150" s="338"/>
      <c r="U2150" s="338"/>
      <c r="V2150" s="338"/>
      <c r="W2150" s="338"/>
      <c r="X2150" s="338"/>
      <c r="Y2150" s="338"/>
      <c r="Z2150" s="339"/>
      <c r="AA2150" s="58"/>
      <c r="AB2150" s="148"/>
      <c r="AC2150" s="59"/>
      <c r="AD2150" s="110"/>
      <c r="AE2150" s="148"/>
      <c r="AF2150" s="111"/>
      <c r="AG2150" s="149"/>
      <c r="AH2150" s="110"/>
      <c r="AI2150" s="111"/>
      <c r="AJ2150" s="149"/>
      <c r="AK2150" s="110"/>
      <c r="AL2150" s="111"/>
      <c r="AM2150" s="271"/>
      <c r="AN2150" s="271"/>
      <c r="AO2150" s="855" t="str">
        <f t="shared" si="2023"/>
        <v/>
      </c>
      <c r="BE2150" s="244"/>
      <c r="BF2150" s="244"/>
      <c r="BG2150" s="244"/>
      <c r="BH2150" s="244"/>
      <c r="CC2150" s="513" t="str">
        <f t="shared" si="2024"/>
        <v/>
      </c>
      <c r="CD2150" s="513" t="str">
        <f t="shared" si="2025"/>
        <v/>
      </c>
      <c r="CE2150" s="513" t="str">
        <f t="shared" si="2026"/>
        <v/>
      </c>
      <c r="CF2150" s="513" t="str">
        <f t="shared" si="2027"/>
        <v/>
      </c>
      <c r="CG2150" s="513" t="str">
        <f t="shared" si="2028"/>
        <v/>
      </c>
      <c r="CH2150" s="513" t="str">
        <f t="shared" si="2029"/>
        <v/>
      </c>
      <c r="CI2150" s="513" t="str">
        <f t="shared" si="2030"/>
        <v/>
      </c>
      <c r="CJ2150" s="513"/>
      <c r="CK2150" s="513" t="str">
        <f t="shared" si="2031"/>
        <v/>
      </c>
      <c r="CL2150" s="513" t="str">
        <f t="shared" si="2032"/>
        <v/>
      </c>
      <c r="CM2150" s="513"/>
      <c r="CN2150" s="513" t="str">
        <f t="shared" si="2048"/>
        <v/>
      </c>
      <c r="CO2150" s="513" t="str">
        <f t="shared" si="2049"/>
        <v/>
      </c>
      <c r="CR2150" s="822">
        <f t="shared" si="2035"/>
        <v>0</v>
      </c>
      <c r="CS2150" s="822">
        <f t="shared" si="2036"/>
        <v>0</v>
      </c>
      <c r="CT2150" s="823">
        <f t="shared" si="2037"/>
        <v>0</v>
      </c>
      <c r="CU2150" s="817">
        <f t="shared" si="2038"/>
        <v>0</v>
      </c>
      <c r="CV2150" s="817">
        <f t="shared" si="2039"/>
        <v>0</v>
      </c>
      <c r="CW2150" s="817">
        <f t="shared" si="2040"/>
        <v>0</v>
      </c>
      <c r="CX2150" s="817">
        <f t="shared" si="2041"/>
        <v>0</v>
      </c>
      <c r="CY2150" s="817"/>
      <c r="CZ2150" s="817">
        <f t="shared" si="2042"/>
        <v>0</v>
      </c>
      <c r="DA2150" s="817">
        <f t="shared" si="2043"/>
        <v>0</v>
      </c>
      <c r="DB2150" s="817"/>
      <c r="DC2150" s="822">
        <f t="shared" si="2050"/>
        <v>0</v>
      </c>
      <c r="DD2150" s="822">
        <f t="shared" si="2051"/>
        <v>0</v>
      </c>
    </row>
    <row r="2151" spans="1:108">
      <c r="A2151" s="388">
        <v>1801035</v>
      </c>
      <c r="B2151" s="419" t="s">
        <v>3221</v>
      </c>
      <c r="C2151" s="57">
        <f t="shared" si="2046"/>
        <v>0</v>
      </c>
      <c r="D2151" s="372">
        <f t="shared" si="2047"/>
        <v>0</v>
      </c>
      <c r="E2151" s="58"/>
      <c r="F2151" s="59"/>
      <c r="G2151" s="60"/>
      <c r="H2151" s="337"/>
      <c r="I2151" s="338"/>
      <c r="J2151" s="338"/>
      <c r="K2151" s="338"/>
      <c r="L2151" s="338"/>
      <c r="M2151" s="338"/>
      <c r="N2151" s="338"/>
      <c r="O2151" s="338"/>
      <c r="P2151" s="338"/>
      <c r="Q2151" s="338"/>
      <c r="R2151" s="338"/>
      <c r="S2151" s="338"/>
      <c r="T2151" s="338"/>
      <c r="U2151" s="338"/>
      <c r="V2151" s="338"/>
      <c r="W2151" s="338"/>
      <c r="X2151" s="338"/>
      <c r="Y2151" s="338"/>
      <c r="Z2151" s="339"/>
      <c r="AA2151" s="58"/>
      <c r="AB2151" s="148"/>
      <c r="AC2151" s="59"/>
      <c r="AD2151" s="110"/>
      <c r="AE2151" s="148"/>
      <c r="AF2151" s="111"/>
      <c r="AG2151" s="149"/>
      <c r="AH2151" s="110"/>
      <c r="AI2151" s="111"/>
      <c r="AJ2151" s="149"/>
      <c r="AK2151" s="110"/>
      <c r="AL2151" s="111"/>
      <c r="AM2151" s="271"/>
      <c r="AN2151" s="271"/>
      <c r="AO2151" s="855" t="str">
        <f t="shared" si="2023"/>
        <v/>
      </c>
      <c r="BE2151" s="244"/>
      <c r="BF2151" s="244"/>
      <c r="BG2151" s="244"/>
      <c r="BH2151" s="244"/>
      <c r="CC2151" s="513" t="str">
        <f t="shared" si="2024"/>
        <v/>
      </c>
      <c r="CD2151" s="513" t="str">
        <f t="shared" si="2025"/>
        <v/>
      </c>
      <c r="CE2151" s="513" t="str">
        <f t="shared" si="2026"/>
        <v/>
      </c>
      <c r="CF2151" s="513" t="str">
        <f t="shared" si="2027"/>
        <v/>
      </c>
      <c r="CG2151" s="513" t="str">
        <f t="shared" si="2028"/>
        <v/>
      </c>
      <c r="CH2151" s="513" t="str">
        <f t="shared" si="2029"/>
        <v/>
      </c>
      <c r="CI2151" s="513" t="str">
        <f t="shared" si="2030"/>
        <v/>
      </c>
      <c r="CJ2151" s="513"/>
      <c r="CK2151" s="513" t="str">
        <f t="shared" si="2031"/>
        <v/>
      </c>
      <c r="CL2151" s="513" t="str">
        <f t="shared" si="2032"/>
        <v/>
      </c>
      <c r="CM2151" s="513"/>
      <c r="CN2151" s="513" t="str">
        <f t="shared" si="2048"/>
        <v/>
      </c>
      <c r="CO2151" s="513" t="str">
        <f t="shared" si="2049"/>
        <v/>
      </c>
      <c r="CR2151" s="822">
        <f t="shared" si="2035"/>
        <v>0</v>
      </c>
      <c r="CS2151" s="822">
        <f t="shared" si="2036"/>
        <v>0</v>
      </c>
      <c r="CT2151" s="823">
        <f t="shared" si="2037"/>
        <v>0</v>
      </c>
      <c r="CU2151" s="817">
        <f t="shared" si="2038"/>
        <v>0</v>
      </c>
      <c r="CV2151" s="817">
        <f t="shared" si="2039"/>
        <v>0</v>
      </c>
      <c r="CW2151" s="817">
        <f t="shared" si="2040"/>
        <v>0</v>
      </c>
      <c r="CX2151" s="817">
        <f t="shared" si="2041"/>
        <v>0</v>
      </c>
      <c r="CY2151" s="817"/>
      <c r="CZ2151" s="817">
        <f t="shared" si="2042"/>
        <v>0</v>
      </c>
      <c r="DA2151" s="817">
        <f t="shared" si="2043"/>
        <v>0</v>
      </c>
      <c r="DB2151" s="817"/>
      <c r="DC2151" s="822">
        <f t="shared" si="2050"/>
        <v>0</v>
      </c>
      <c r="DD2151" s="822">
        <f t="shared" si="2051"/>
        <v>0</v>
      </c>
    </row>
    <row r="2152" spans="1:108">
      <c r="A2152" s="388">
        <v>1801036</v>
      </c>
      <c r="B2152" s="419" t="s">
        <v>3222</v>
      </c>
      <c r="C2152" s="57">
        <f t="shared" si="2046"/>
        <v>0</v>
      </c>
      <c r="D2152" s="372">
        <f t="shared" si="2047"/>
        <v>0</v>
      </c>
      <c r="E2152" s="58"/>
      <c r="F2152" s="59"/>
      <c r="G2152" s="60"/>
      <c r="H2152" s="337"/>
      <c r="I2152" s="338"/>
      <c r="J2152" s="338"/>
      <c r="K2152" s="338"/>
      <c r="L2152" s="338"/>
      <c r="M2152" s="338"/>
      <c r="N2152" s="338"/>
      <c r="O2152" s="338"/>
      <c r="P2152" s="338"/>
      <c r="Q2152" s="338"/>
      <c r="R2152" s="338"/>
      <c r="S2152" s="338"/>
      <c r="T2152" s="338"/>
      <c r="U2152" s="338"/>
      <c r="V2152" s="338"/>
      <c r="W2152" s="338"/>
      <c r="X2152" s="338"/>
      <c r="Y2152" s="338"/>
      <c r="Z2152" s="339"/>
      <c r="AA2152" s="58"/>
      <c r="AB2152" s="148"/>
      <c r="AC2152" s="59"/>
      <c r="AD2152" s="110"/>
      <c r="AE2152" s="148"/>
      <c r="AF2152" s="111"/>
      <c r="AG2152" s="149"/>
      <c r="AH2152" s="110"/>
      <c r="AI2152" s="111"/>
      <c r="AJ2152" s="149"/>
      <c r="AK2152" s="110"/>
      <c r="AL2152" s="111"/>
      <c r="AM2152" s="271"/>
      <c r="AN2152" s="271"/>
      <c r="AO2152" s="855" t="str">
        <f t="shared" si="2023"/>
        <v/>
      </c>
      <c r="BE2152" s="244"/>
      <c r="BF2152" s="244"/>
      <c r="BG2152" s="244"/>
      <c r="BH2152" s="244"/>
      <c r="CC2152" s="513" t="str">
        <f t="shared" si="2024"/>
        <v/>
      </c>
      <c r="CD2152" s="513" t="str">
        <f t="shared" si="2025"/>
        <v/>
      </c>
      <c r="CE2152" s="513" t="str">
        <f t="shared" si="2026"/>
        <v/>
      </c>
      <c r="CF2152" s="513" t="str">
        <f t="shared" si="2027"/>
        <v/>
      </c>
      <c r="CG2152" s="513" t="str">
        <f t="shared" si="2028"/>
        <v/>
      </c>
      <c r="CH2152" s="513" t="str">
        <f t="shared" si="2029"/>
        <v/>
      </c>
      <c r="CI2152" s="513" t="str">
        <f t="shared" si="2030"/>
        <v/>
      </c>
      <c r="CJ2152" s="513"/>
      <c r="CK2152" s="513" t="str">
        <f t="shared" si="2031"/>
        <v/>
      </c>
      <c r="CL2152" s="513" t="str">
        <f t="shared" si="2032"/>
        <v/>
      </c>
      <c r="CM2152" s="513"/>
      <c r="CN2152" s="513" t="str">
        <f t="shared" si="2048"/>
        <v/>
      </c>
      <c r="CO2152" s="513" t="str">
        <f t="shared" si="2049"/>
        <v/>
      </c>
      <c r="CR2152" s="822">
        <f t="shared" si="2035"/>
        <v>0</v>
      </c>
      <c r="CS2152" s="822">
        <f t="shared" si="2036"/>
        <v>0</v>
      </c>
      <c r="CT2152" s="823">
        <f t="shared" si="2037"/>
        <v>0</v>
      </c>
      <c r="CU2152" s="817">
        <f t="shared" si="2038"/>
        <v>0</v>
      </c>
      <c r="CV2152" s="817">
        <f t="shared" si="2039"/>
        <v>0</v>
      </c>
      <c r="CW2152" s="817">
        <f t="shared" si="2040"/>
        <v>0</v>
      </c>
      <c r="CX2152" s="817">
        <f t="shared" si="2041"/>
        <v>0</v>
      </c>
      <c r="CY2152" s="817"/>
      <c r="CZ2152" s="817">
        <f t="shared" si="2042"/>
        <v>0</v>
      </c>
      <c r="DA2152" s="817">
        <f t="shared" si="2043"/>
        <v>0</v>
      </c>
      <c r="DB2152" s="817"/>
      <c r="DC2152" s="822">
        <f t="shared" si="2050"/>
        <v>0</v>
      </c>
      <c r="DD2152" s="822">
        <f t="shared" si="2051"/>
        <v>0</v>
      </c>
    </row>
    <row r="2153" spans="1:108" ht="21">
      <c r="A2153" s="388">
        <v>1801038</v>
      </c>
      <c r="B2153" s="419" t="s">
        <v>3223</v>
      </c>
      <c r="C2153" s="57">
        <f t="shared" si="2046"/>
        <v>0</v>
      </c>
      <c r="D2153" s="372">
        <f t="shared" si="2047"/>
        <v>0</v>
      </c>
      <c r="E2153" s="58"/>
      <c r="F2153" s="59"/>
      <c r="G2153" s="60"/>
      <c r="H2153" s="337"/>
      <c r="I2153" s="338"/>
      <c r="J2153" s="338"/>
      <c r="K2153" s="338"/>
      <c r="L2153" s="338"/>
      <c r="M2153" s="338"/>
      <c r="N2153" s="338"/>
      <c r="O2153" s="338"/>
      <c r="P2153" s="338"/>
      <c r="Q2153" s="338"/>
      <c r="R2153" s="338"/>
      <c r="S2153" s="338"/>
      <c r="T2153" s="338"/>
      <c r="U2153" s="338"/>
      <c r="V2153" s="338"/>
      <c r="W2153" s="338"/>
      <c r="X2153" s="338"/>
      <c r="Y2153" s="338"/>
      <c r="Z2153" s="339"/>
      <c r="AA2153" s="58"/>
      <c r="AB2153" s="148"/>
      <c r="AC2153" s="59"/>
      <c r="AD2153" s="110"/>
      <c r="AE2153" s="148"/>
      <c r="AF2153" s="111"/>
      <c r="AG2153" s="149"/>
      <c r="AH2153" s="110"/>
      <c r="AI2153" s="111"/>
      <c r="AJ2153" s="149"/>
      <c r="AK2153" s="110"/>
      <c r="AL2153" s="111"/>
      <c r="AM2153" s="271"/>
      <c r="AN2153" s="271"/>
      <c r="AO2153" s="855" t="str">
        <f t="shared" si="2023"/>
        <v/>
      </c>
      <c r="BE2153" s="244"/>
      <c r="BF2153" s="244"/>
      <c r="BG2153" s="244"/>
      <c r="BH2153" s="244"/>
      <c r="CC2153" s="513" t="str">
        <f t="shared" ref="CC2153:CC2175" si="2052">IF(AND($C2153&gt;0,AA2153="")," * No olvide digitar la variable "&amp;$AA$8&amp;""&amp;": Atención Cerrada. Digite Cero si no tiene.","")</f>
        <v/>
      </c>
      <c r="CD2153" s="513" t="str">
        <f t="shared" ref="CD2153:CD2175" si="2053">IF(AND($C2153&gt;0,AB2153="")," * No olvide digitar la variable "&amp;$AA$8&amp;""&amp;": Atención Abierta. Digite Cero si no tiene.","")</f>
        <v/>
      </c>
      <c r="CE2153" s="513" t="str">
        <f t="shared" ref="CE2153:CE2175" si="2054">IF(AND($C2153&gt;0,AC2153="")," * No olvide digitar la variable "&amp;$AA$8&amp;""&amp;": Emergencia. Digite Cero si no tiene.","")</f>
        <v/>
      </c>
      <c r="CF2153" s="513" t="str">
        <f t="shared" ref="CF2153:CF2175" si="2055">IF(AND(C2153&lt;AA2153+AB2153+AC2153)," * La Suma de la variable "&amp;$AA$8&amp;""&amp;" no puede ser mayor al Total.","")</f>
        <v/>
      </c>
      <c r="CG2153" s="513" t="str">
        <f t="shared" ref="CG2153:CG2175" si="2056">IF(AND($C2153&gt;0,AD2153="")," * No olvide digitar la variable "&amp;$AD$8&amp;""&amp;": Honorarios. Digite Cero si no tiene.","")</f>
        <v/>
      </c>
      <c r="CH2153" s="513" t="str">
        <f t="shared" ref="CH2153:CH2175" si="2057">IF(AND($C2153&gt;0,AE2153="")," * No olvide digitar la variable "&amp;$AD$8&amp;""&amp;": Convenios. Digite Cero si no tiene.","")</f>
        <v/>
      </c>
      <c r="CI2153" s="513" t="str">
        <f t="shared" ref="CI2153:CI2175" si="2058">IF(AND($C2153&gt;0,AF2153="")," * No olvide digitar la variable "&amp;$AD$8&amp;""&amp;": Consultores de llamada. Digite Cero si no tiene.","")</f>
        <v/>
      </c>
      <c r="CJ2153" s="513"/>
      <c r="CK2153" s="513" t="str">
        <f t="shared" ref="CK2153:CK2175" si="2059">IF(AND($C2153&gt;0,AH2153="")," * No olvide digitar la variable "&amp;$AH$8&amp;""&amp;" Al Sistema. Digite Cero si no tiene.","")</f>
        <v/>
      </c>
      <c r="CL2153" s="513" t="str">
        <f t="shared" ref="CL2153:CL2175" si="2060">IF(AND($C2153&gt;0,AI2153="")," * No olvide digitar la variable "&amp;$AH$8&amp;""&amp;" al Extrasistema. Digite Cero si no tiene.","")</f>
        <v/>
      </c>
      <c r="CM2153" s="513"/>
      <c r="CN2153" s="513" t="str">
        <f t="shared" si="2048"/>
        <v/>
      </c>
      <c r="CO2153" s="513" t="str">
        <f t="shared" si="2049"/>
        <v/>
      </c>
      <c r="CR2153" s="822">
        <f t="shared" ref="CR2153:CR2175" si="2061">IF(AND($C2153&gt;0,AA2153=""),1,0)</f>
        <v>0</v>
      </c>
      <c r="CS2153" s="822">
        <f t="shared" ref="CS2153:CS2175" si="2062">IF(AND($C2153&gt;0,AB2153=""),1,0)</f>
        <v>0</v>
      </c>
      <c r="CT2153" s="823">
        <f t="shared" ref="CT2153:CT2175" si="2063">IF(AND($C2153&gt;0,AC2153=""),1,0)</f>
        <v>0</v>
      </c>
      <c r="CU2153" s="817">
        <f t="shared" ref="CU2153:CU2175" si="2064">IF(AND(C2153&lt;AA2153+AB2153+AC2153),1,0)</f>
        <v>0</v>
      </c>
      <c r="CV2153" s="817">
        <f t="shared" ref="CV2153:CV2175" si="2065">IF(AND($C2153&gt;0,AD2153=""),1,0)</f>
        <v>0</v>
      </c>
      <c r="CW2153" s="817">
        <f t="shared" ref="CW2153:CW2175" si="2066">IF(AND($C2153&gt;0,AE2153=""),1,0)</f>
        <v>0</v>
      </c>
      <c r="CX2153" s="817">
        <f t="shared" ref="CX2153:CX2175" si="2067">IF(AND($C2153&gt;0,AF2153=""),1,0)</f>
        <v>0</v>
      </c>
      <c r="CY2153" s="817"/>
      <c r="CZ2153" s="817">
        <f t="shared" ref="CZ2153:CZ2175" si="2068">IF(AND($C2153&gt;0,AH2153=""),1,0)</f>
        <v>0</v>
      </c>
      <c r="DA2153" s="817">
        <f t="shared" ref="DA2153:DA2175" si="2069">IF(AND($C2153&gt;0,AI2153=""),1,0)</f>
        <v>0</v>
      </c>
      <c r="DB2153" s="817"/>
      <c r="DC2153" s="822">
        <f t="shared" si="2050"/>
        <v>0</v>
      </c>
      <c r="DD2153" s="822">
        <f t="shared" si="2051"/>
        <v>0</v>
      </c>
    </row>
    <row r="2154" spans="1:108">
      <c r="A2154" s="388">
        <v>1801041</v>
      </c>
      <c r="B2154" s="419" t="s">
        <v>3224</v>
      </c>
      <c r="C2154" s="57">
        <f t="shared" si="2046"/>
        <v>0</v>
      </c>
      <c r="D2154" s="372">
        <f t="shared" si="2047"/>
        <v>0</v>
      </c>
      <c r="E2154" s="58"/>
      <c r="F2154" s="59"/>
      <c r="G2154" s="60"/>
      <c r="H2154" s="337"/>
      <c r="I2154" s="338"/>
      <c r="J2154" s="338"/>
      <c r="K2154" s="338"/>
      <c r="L2154" s="338"/>
      <c r="M2154" s="338"/>
      <c r="N2154" s="338"/>
      <c r="O2154" s="338"/>
      <c r="P2154" s="338"/>
      <c r="Q2154" s="338"/>
      <c r="R2154" s="338"/>
      <c r="S2154" s="338"/>
      <c r="T2154" s="338"/>
      <c r="U2154" s="338"/>
      <c r="V2154" s="338"/>
      <c r="W2154" s="338"/>
      <c r="X2154" s="338"/>
      <c r="Y2154" s="338"/>
      <c r="Z2154" s="339"/>
      <c r="AA2154" s="58"/>
      <c r="AB2154" s="148"/>
      <c r="AC2154" s="59"/>
      <c r="AD2154" s="110"/>
      <c r="AE2154" s="148"/>
      <c r="AF2154" s="111"/>
      <c r="AG2154" s="149"/>
      <c r="AH2154" s="110"/>
      <c r="AI2154" s="111"/>
      <c r="AJ2154" s="149"/>
      <c r="AK2154" s="110"/>
      <c r="AL2154" s="111"/>
      <c r="AM2154" s="271"/>
      <c r="AN2154" s="271"/>
      <c r="AO2154" s="855" t="str">
        <f t="shared" si="2023"/>
        <v/>
      </c>
      <c r="BE2154" s="244"/>
      <c r="BF2154" s="244"/>
      <c r="BG2154" s="244"/>
      <c r="BH2154" s="244"/>
      <c r="CC2154" s="513" t="str">
        <f t="shared" si="2052"/>
        <v/>
      </c>
      <c r="CD2154" s="513" t="str">
        <f t="shared" si="2053"/>
        <v/>
      </c>
      <c r="CE2154" s="513" t="str">
        <f t="shared" si="2054"/>
        <v/>
      </c>
      <c r="CF2154" s="513" t="str">
        <f t="shared" si="2055"/>
        <v/>
      </c>
      <c r="CG2154" s="513" t="str">
        <f t="shared" si="2056"/>
        <v/>
      </c>
      <c r="CH2154" s="513" t="str">
        <f t="shared" si="2057"/>
        <v/>
      </c>
      <c r="CI2154" s="513" t="str">
        <f t="shared" si="2058"/>
        <v/>
      </c>
      <c r="CJ2154" s="513"/>
      <c r="CK2154" s="513" t="str">
        <f t="shared" si="2059"/>
        <v/>
      </c>
      <c r="CL2154" s="513" t="str">
        <f t="shared" si="2060"/>
        <v/>
      </c>
      <c r="CM2154" s="513"/>
      <c r="CN2154" s="513" t="str">
        <f t="shared" si="2048"/>
        <v/>
      </c>
      <c r="CO2154" s="513" t="str">
        <f t="shared" si="2049"/>
        <v/>
      </c>
      <c r="CR2154" s="822">
        <f t="shared" si="2061"/>
        <v>0</v>
      </c>
      <c r="CS2154" s="822">
        <f t="shared" si="2062"/>
        <v>0</v>
      </c>
      <c r="CT2154" s="823">
        <f t="shared" si="2063"/>
        <v>0</v>
      </c>
      <c r="CU2154" s="817">
        <f t="shared" si="2064"/>
        <v>0</v>
      </c>
      <c r="CV2154" s="817">
        <f t="shared" si="2065"/>
        <v>0</v>
      </c>
      <c r="CW2154" s="817">
        <f t="shared" si="2066"/>
        <v>0</v>
      </c>
      <c r="CX2154" s="817">
        <f t="shared" si="2067"/>
        <v>0</v>
      </c>
      <c r="CY2154" s="817"/>
      <c r="CZ2154" s="817">
        <f t="shared" si="2068"/>
        <v>0</v>
      </c>
      <c r="DA2154" s="817">
        <f t="shared" si="2069"/>
        <v>0</v>
      </c>
      <c r="DB2154" s="817"/>
      <c r="DC2154" s="822">
        <f t="shared" si="2050"/>
        <v>0</v>
      </c>
      <c r="DD2154" s="822">
        <f t="shared" si="2051"/>
        <v>0</v>
      </c>
    </row>
    <row r="2155" spans="1:108">
      <c r="A2155" s="388">
        <v>1801042</v>
      </c>
      <c r="B2155" s="419" t="s">
        <v>3225</v>
      </c>
      <c r="C2155" s="57">
        <f t="shared" si="2046"/>
        <v>0</v>
      </c>
      <c r="D2155" s="372">
        <f t="shared" si="2047"/>
        <v>0</v>
      </c>
      <c r="E2155" s="58"/>
      <c r="F2155" s="59"/>
      <c r="G2155" s="60"/>
      <c r="H2155" s="337"/>
      <c r="I2155" s="338"/>
      <c r="J2155" s="338"/>
      <c r="K2155" s="338"/>
      <c r="L2155" s="338"/>
      <c r="M2155" s="338"/>
      <c r="N2155" s="338"/>
      <c r="O2155" s="338"/>
      <c r="P2155" s="338"/>
      <c r="Q2155" s="338"/>
      <c r="R2155" s="338"/>
      <c r="S2155" s="338"/>
      <c r="T2155" s="338"/>
      <c r="U2155" s="338"/>
      <c r="V2155" s="338"/>
      <c r="W2155" s="338"/>
      <c r="X2155" s="338"/>
      <c r="Y2155" s="338"/>
      <c r="Z2155" s="339"/>
      <c r="AA2155" s="58"/>
      <c r="AB2155" s="148"/>
      <c r="AC2155" s="59"/>
      <c r="AD2155" s="110"/>
      <c r="AE2155" s="148"/>
      <c r="AF2155" s="111"/>
      <c r="AG2155" s="149"/>
      <c r="AH2155" s="110"/>
      <c r="AI2155" s="111"/>
      <c r="AJ2155" s="149"/>
      <c r="AK2155" s="110"/>
      <c r="AL2155" s="111"/>
      <c r="AM2155" s="271"/>
      <c r="AN2155" s="271"/>
      <c r="AO2155" s="855" t="str">
        <f t="shared" si="2023"/>
        <v/>
      </c>
      <c r="BE2155" s="244"/>
      <c r="BF2155" s="244"/>
      <c r="BG2155" s="244"/>
      <c r="BH2155" s="244"/>
      <c r="CC2155" s="513" t="str">
        <f t="shared" si="2052"/>
        <v/>
      </c>
      <c r="CD2155" s="513" t="str">
        <f t="shared" si="2053"/>
        <v/>
      </c>
      <c r="CE2155" s="513" t="str">
        <f t="shared" si="2054"/>
        <v/>
      </c>
      <c r="CF2155" s="513" t="str">
        <f t="shared" si="2055"/>
        <v/>
      </c>
      <c r="CG2155" s="513" t="str">
        <f t="shared" si="2056"/>
        <v/>
      </c>
      <c r="CH2155" s="513" t="str">
        <f t="shared" si="2057"/>
        <v/>
      </c>
      <c r="CI2155" s="513" t="str">
        <f t="shared" si="2058"/>
        <v/>
      </c>
      <c r="CJ2155" s="513"/>
      <c r="CK2155" s="513" t="str">
        <f t="shared" si="2059"/>
        <v/>
      </c>
      <c r="CL2155" s="513" t="str">
        <f t="shared" si="2060"/>
        <v/>
      </c>
      <c r="CM2155" s="513"/>
      <c r="CN2155" s="513" t="str">
        <f t="shared" si="2048"/>
        <v/>
      </c>
      <c r="CO2155" s="513" t="str">
        <f t="shared" si="2049"/>
        <v/>
      </c>
      <c r="CR2155" s="822">
        <f t="shared" si="2061"/>
        <v>0</v>
      </c>
      <c r="CS2155" s="822">
        <f t="shared" si="2062"/>
        <v>0</v>
      </c>
      <c r="CT2155" s="823">
        <f t="shared" si="2063"/>
        <v>0</v>
      </c>
      <c r="CU2155" s="817">
        <f t="shared" si="2064"/>
        <v>0</v>
      </c>
      <c r="CV2155" s="817">
        <f t="shared" si="2065"/>
        <v>0</v>
      </c>
      <c r="CW2155" s="817">
        <f t="shared" si="2066"/>
        <v>0</v>
      </c>
      <c r="CX2155" s="817">
        <f t="shared" si="2067"/>
        <v>0</v>
      </c>
      <c r="CY2155" s="817"/>
      <c r="CZ2155" s="817">
        <f t="shared" si="2068"/>
        <v>0</v>
      </c>
      <c r="DA2155" s="817">
        <f t="shared" si="2069"/>
        <v>0</v>
      </c>
      <c r="DB2155" s="817"/>
      <c r="DC2155" s="822">
        <f t="shared" si="2050"/>
        <v>0</v>
      </c>
      <c r="DD2155" s="822">
        <f t="shared" si="2051"/>
        <v>0</v>
      </c>
    </row>
    <row r="2156" spans="1:108">
      <c r="A2156" s="388">
        <v>1801043</v>
      </c>
      <c r="B2156" s="419" t="s">
        <v>3226</v>
      </c>
      <c r="C2156" s="57">
        <f t="shared" si="2046"/>
        <v>0</v>
      </c>
      <c r="D2156" s="372">
        <f t="shared" si="2047"/>
        <v>0</v>
      </c>
      <c r="E2156" s="58"/>
      <c r="F2156" s="59"/>
      <c r="G2156" s="60"/>
      <c r="H2156" s="337"/>
      <c r="I2156" s="338"/>
      <c r="J2156" s="338"/>
      <c r="K2156" s="338"/>
      <c r="L2156" s="338"/>
      <c r="M2156" s="338"/>
      <c r="N2156" s="338"/>
      <c r="O2156" s="338"/>
      <c r="P2156" s="338"/>
      <c r="Q2156" s="338"/>
      <c r="R2156" s="338"/>
      <c r="S2156" s="338"/>
      <c r="T2156" s="338"/>
      <c r="U2156" s="338"/>
      <c r="V2156" s="338"/>
      <c r="W2156" s="338"/>
      <c r="X2156" s="338"/>
      <c r="Y2156" s="338"/>
      <c r="Z2156" s="339"/>
      <c r="AA2156" s="58"/>
      <c r="AB2156" s="148"/>
      <c r="AC2156" s="59"/>
      <c r="AD2156" s="110"/>
      <c r="AE2156" s="148"/>
      <c r="AF2156" s="111"/>
      <c r="AG2156" s="149"/>
      <c r="AH2156" s="110"/>
      <c r="AI2156" s="111"/>
      <c r="AJ2156" s="149"/>
      <c r="AK2156" s="110"/>
      <c r="AL2156" s="111"/>
      <c r="AM2156" s="271"/>
      <c r="AN2156" s="271"/>
      <c r="AO2156" s="855" t="str">
        <f t="shared" si="2023"/>
        <v/>
      </c>
      <c r="BE2156" s="244"/>
      <c r="BF2156" s="244"/>
      <c r="BG2156" s="244"/>
      <c r="BH2156" s="244"/>
      <c r="CC2156" s="513" t="str">
        <f t="shared" si="2052"/>
        <v/>
      </c>
      <c r="CD2156" s="513" t="str">
        <f t="shared" si="2053"/>
        <v/>
      </c>
      <c r="CE2156" s="513" t="str">
        <f t="shared" si="2054"/>
        <v/>
      </c>
      <c r="CF2156" s="513" t="str">
        <f t="shared" si="2055"/>
        <v/>
      </c>
      <c r="CG2156" s="513" t="str">
        <f t="shared" si="2056"/>
        <v/>
      </c>
      <c r="CH2156" s="513" t="str">
        <f t="shared" si="2057"/>
        <v/>
      </c>
      <c r="CI2156" s="513" t="str">
        <f t="shared" si="2058"/>
        <v/>
      </c>
      <c r="CJ2156" s="513"/>
      <c r="CK2156" s="513" t="str">
        <f t="shared" si="2059"/>
        <v/>
      </c>
      <c r="CL2156" s="513" t="str">
        <f t="shared" si="2060"/>
        <v/>
      </c>
      <c r="CM2156" s="513"/>
      <c r="CN2156" s="513" t="str">
        <f t="shared" si="2048"/>
        <v/>
      </c>
      <c r="CO2156" s="513" t="str">
        <f t="shared" si="2049"/>
        <v/>
      </c>
      <c r="CR2156" s="822">
        <f t="shared" si="2061"/>
        <v>0</v>
      </c>
      <c r="CS2156" s="822">
        <f t="shared" si="2062"/>
        <v>0</v>
      </c>
      <c r="CT2156" s="823">
        <f t="shared" si="2063"/>
        <v>0</v>
      </c>
      <c r="CU2156" s="817">
        <f t="shared" si="2064"/>
        <v>0</v>
      </c>
      <c r="CV2156" s="817">
        <f t="shared" si="2065"/>
        <v>0</v>
      </c>
      <c r="CW2156" s="817">
        <f t="shared" si="2066"/>
        <v>0</v>
      </c>
      <c r="CX2156" s="817">
        <f t="shared" si="2067"/>
        <v>0</v>
      </c>
      <c r="CY2156" s="817"/>
      <c r="CZ2156" s="817">
        <f t="shared" si="2068"/>
        <v>0</v>
      </c>
      <c r="DA2156" s="817">
        <f t="shared" si="2069"/>
        <v>0</v>
      </c>
      <c r="DB2156" s="817"/>
      <c r="DC2156" s="822">
        <f t="shared" si="2050"/>
        <v>0</v>
      </c>
      <c r="DD2156" s="822">
        <f t="shared" si="2051"/>
        <v>0</v>
      </c>
    </row>
    <row r="2157" spans="1:108">
      <c r="A2157" s="388">
        <v>1801046</v>
      </c>
      <c r="B2157" s="419" t="s">
        <v>3227</v>
      </c>
      <c r="C2157" s="57">
        <f t="shared" si="2046"/>
        <v>0</v>
      </c>
      <c r="D2157" s="372">
        <f t="shared" si="2047"/>
        <v>0</v>
      </c>
      <c r="E2157" s="58"/>
      <c r="F2157" s="59"/>
      <c r="G2157" s="60"/>
      <c r="H2157" s="337"/>
      <c r="I2157" s="338"/>
      <c r="J2157" s="338"/>
      <c r="K2157" s="338"/>
      <c r="L2157" s="338"/>
      <c r="M2157" s="338"/>
      <c r="N2157" s="338"/>
      <c r="O2157" s="338"/>
      <c r="P2157" s="338"/>
      <c r="Q2157" s="338"/>
      <c r="R2157" s="338"/>
      <c r="S2157" s="338"/>
      <c r="T2157" s="338"/>
      <c r="U2157" s="338"/>
      <c r="V2157" s="338"/>
      <c r="W2157" s="338"/>
      <c r="X2157" s="338"/>
      <c r="Y2157" s="338"/>
      <c r="Z2157" s="339"/>
      <c r="AA2157" s="58"/>
      <c r="AB2157" s="148"/>
      <c r="AC2157" s="59"/>
      <c r="AD2157" s="110"/>
      <c r="AE2157" s="148"/>
      <c r="AF2157" s="111"/>
      <c r="AG2157" s="149"/>
      <c r="AH2157" s="110"/>
      <c r="AI2157" s="111"/>
      <c r="AJ2157" s="149"/>
      <c r="AK2157" s="110"/>
      <c r="AL2157" s="111"/>
      <c r="AM2157" s="271"/>
      <c r="AN2157" s="271"/>
      <c r="AO2157" s="855" t="str">
        <f t="shared" si="2023"/>
        <v/>
      </c>
      <c r="BE2157" s="244"/>
      <c r="BF2157" s="244"/>
      <c r="BG2157" s="244"/>
      <c r="BH2157" s="244"/>
      <c r="CC2157" s="513" t="str">
        <f t="shared" si="2052"/>
        <v/>
      </c>
      <c r="CD2157" s="513" t="str">
        <f t="shared" si="2053"/>
        <v/>
      </c>
      <c r="CE2157" s="513" t="str">
        <f t="shared" si="2054"/>
        <v/>
      </c>
      <c r="CF2157" s="513" t="str">
        <f t="shared" si="2055"/>
        <v/>
      </c>
      <c r="CG2157" s="513" t="str">
        <f t="shared" si="2056"/>
        <v/>
      </c>
      <c r="CH2157" s="513" t="str">
        <f t="shared" si="2057"/>
        <v/>
      </c>
      <c r="CI2157" s="513" t="str">
        <f t="shared" si="2058"/>
        <v/>
      </c>
      <c r="CJ2157" s="513"/>
      <c r="CK2157" s="513" t="str">
        <f t="shared" si="2059"/>
        <v/>
      </c>
      <c r="CL2157" s="513" t="str">
        <f t="shared" si="2060"/>
        <v/>
      </c>
      <c r="CM2157" s="513"/>
      <c r="CN2157" s="513" t="str">
        <f t="shared" si="2048"/>
        <v/>
      </c>
      <c r="CO2157" s="513" t="str">
        <f t="shared" si="2049"/>
        <v/>
      </c>
      <c r="CR2157" s="822">
        <f t="shared" si="2061"/>
        <v>0</v>
      </c>
      <c r="CS2157" s="822">
        <f t="shared" si="2062"/>
        <v>0</v>
      </c>
      <c r="CT2157" s="823">
        <f t="shared" si="2063"/>
        <v>0</v>
      </c>
      <c r="CU2157" s="817">
        <f t="shared" si="2064"/>
        <v>0</v>
      </c>
      <c r="CV2157" s="817">
        <f t="shared" si="2065"/>
        <v>0</v>
      </c>
      <c r="CW2157" s="817">
        <f t="shared" si="2066"/>
        <v>0</v>
      </c>
      <c r="CX2157" s="817">
        <f t="shared" si="2067"/>
        <v>0</v>
      </c>
      <c r="CY2157" s="817"/>
      <c r="CZ2157" s="817">
        <f t="shared" si="2068"/>
        <v>0</v>
      </c>
      <c r="DA2157" s="817">
        <f t="shared" si="2069"/>
        <v>0</v>
      </c>
      <c r="DB2157" s="817"/>
      <c r="DC2157" s="822">
        <f t="shared" si="2050"/>
        <v>0</v>
      </c>
      <c r="DD2157" s="822">
        <f t="shared" si="2051"/>
        <v>0</v>
      </c>
    </row>
    <row r="2158" spans="1:108">
      <c r="A2158" s="388">
        <v>1801047</v>
      </c>
      <c r="B2158" s="419" t="s">
        <v>3228</v>
      </c>
      <c r="C2158" s="57">
        <f t="shared" si="2046"/>
        <v>0</v>
      </c>
      <c r="D2158" s="372">
        <f t="shared" si="2047"/>
        <v>0</v>
      </c>
      <c r="E2158" s="58"/>
      <c r="F2158" s="59"/>
      <c r="G2158" s="60"/>
      <c r="H2158" s="337"/>
      <c r="I2158" s="338"/>
      <c r="J2158" s="338"/>
      <c r="K2158" s="338"/>
      <c r="L2158" s="338"/>
      <c r="M2158" s="338"/>
      <c r="N2158" s="338"/>
      <c r="O2158" s="338"/>
      <c r="P2158" s="338"/>
      <c r="Q2158" s="338"/>
      <c r="R2158" s="338"/>
      <c r="S2158" s="338"/>
      <c r="T2158" s="338"/>
      <c r="U2158" s="338"/>
      <c r="V2158" s="338"/>
      <c r="W2158" s="338"/>
      <c r="X2158" s="338"/>
      <c r="Y2158" s="338"/>
      <c r="Z2158" s="339"/>
      <c r="AA2158" s="58"/>
      <c r="AB2158" s="148"/>
      <c r="AC2158" s="59"/>
      <c r="AD2158" s="110"/>
      <c r="AE2158" s="148"/>
      <c r="AF2158" s="111"/>
      <c r="AG2158" s="149"/>
      <c r="AH2158" s="110"/>
      <c r="AI2158" s="111"/>
      <c r="AJ2158" s="149"/>
      <c r="AK2158" s="110"/>
      <c r="AL2158" s="111"/>
      <c r="AM2158" s="271"/>
      <c r="AN2158" s="271"/>
      <c r="AO2158" s="855" t="str">
        <f t="shared" si="2023"/>
        <v/>
      </c>
      <c r="BE2158" s="244"/>
      <c r="BF2158" s="244"/>
      <c r="BG2158" s="244"/>
      <c r="BH2158" s="244"/>
      <c r="CC2158" s="513" t="str">
        <f t="shared" si="2052"/>
        <v/>
      </c>
      <c r="CD2158" s="513" t="str">
        <f t="shared" si="2053"/>
        <v/>
      </c>
      <c r="CE2158" s="513" t="str">
        <f t="shared" si="2054"/>
        <v/>
      </c>
      <c r="CF2158" s="513" t="str">
        <f t="shared" si="2055"/>
        <v/>
      </c>
      <c r="CG2158" s="513" t="str">
        <f t="shared" si="2056"/>
        <v/>
      </c>
      <c r="CH2158" s="513" t="str">
        <f t="shared" si="2057"/>
        <v/>
      </c>
      <c r="CI2158" s="513" t="str">
        <f t="shared" si="2058"/>
        <v/>
      </c>
      <c r="CJ2158" s="513"/>
      <c r="CK2158" s="513" t="str">
        <f t="shared" si="2059"/>
        <v/>
      </c>
      <c r="CL2158" s="513" t="str">
        <f t="shared" si="2060"/>
        <v/>
      </c>
      <c r="CM2158" s="513"/>
      <c r="CN2158" s="513" t="str">
        <f t="shared" si="2048"/>
        <v/>
      </c>
      <c r="CO2158" s="513" t="str">
        <f t="shared" si="2049"/>
        <v/>
      </c>
      <c r="CR2158" s="822">
        <f t="shared" si="2061"/>
        <v>0</v>
      </c>
      <c r="CS2158" s="822">
        <f t="shared" si="2062"/>
        <v>0</v>
      </c>
      <c r="CT2158" s="823">
        <f t="shared" si="2063"/>
        <v>0</v>
      </c>
      <c r="CU2158" s="817">
        <f t="shared" si="2064"/>
        <v>0</v>
      </c>
      <c r="CV2158" s="817">
        <f t="shared" si="2065"/>
        <v>0</v>
      </c>
      <c r="CW2158" s="817">
        <f t="shared" si="2066"/>
        <v>0</v>
      </c>
      <c r="CX2158" s="817">
        <f t="shared" si="2067"/>
        <v>0</v>
      </c>
      <c r="CY2158" s="817"/>
      <c r="CZ2158" s="817">
        <f t="shared" si="2068"/>
        <v>0</v>
      </c>
      <c r="DA2158" s="817">
        <f t="shared" si="2069"/>
        <v>0</v>
      </c>
      <c r="DB2158" s="817"/>
      <c r="DC2158" s="822">
        <f t="shared" si="2050"/>
        <v>0</v>
      </c>
      <c r="DD2158" s="822">
        <f t="shared" si="2051"/>
        <v>0</v>
      </c>
    </row>
    <row r="2159" spans="1:108">
      <c r="A2159" s="388">
        <v>1801048</v>
      </c>
      <c r="B2159" s="419" t="s">
        <v>3229</v>
      </c>
      <c r="C2159" s="57">
        <f t="shared" si="2046"/>
        <v>0</v>
      </c>
      <c r="D2159" s="372">
        <f t="shared" si="2047"/>
        <v>0</v>
      </c>
      <c r="E2159" s="58"/>
      <c r="F2159" s="59"/>
      <c r="G2159" s="60"/>
      <c r="H2159" s="337"/>
      <c r="I2159" s="338"/>
      <c r="J2159" s="338"/>
      <c r="K2159" s="338"/>
      <c r="L2159" s="338"/>
      <c r="M2159" s="338"/>
      <c r="N2159" s="338"/>
      <c r="O2159" s="338"/>
      <c r="P2159" s="338"/>
      <c r="Q2159" s="338"/>
      <c r="R2159" s="338"/>
      <c r="S2159" s="338"/>
      <c r="T2159" s="338"/>
      <c r="U2159" s="338"/>
      <c r="V2159" s="338"/>
      <c r="W2159" s="338"/>
      <c r="X2159" s="338"/>
      <c r="Y2159" s="338"/>
      <c r="Z2159" s="339"/>
      <c r="AA2159" s="58"/>
      <c r="AB2159" s="148"/>
      <c r="AC2159" s="59"/>
      <c r="AD2159" s="110"/>
      <c r="AE2159" s="148"/>
      <c r="AF2159" s="111"/>
      <c r="AG2159" s="149"/>
      <c r="AH2159" s="110"/>
      <c r="AI2159" s="111"/>
      <c r="AJ2159" s="149"/>
      <c r="AK2159" s="110"/>
      <c r="AL2159" s="111"/>
      <c r="AM2159" s="271"/>
      <c r="AN2159" s="271"/>
      <c r="AO2159" s="855" t="str">
        <f t="shared" si="2023"/>
        <v/>
      </c>
      <c r="BE2159" s="244"/>
      <c r="BF2159" s="244"/>
      <c r="BG2159" s="244"/>
      <c r="BH2159" s="244"/>
      <c r="CC2159" s="513" t="str">
        <f t="shared" si="2052"/>
        <v/>
      </c>
      <c r="CD2159" s="513" t="str">
        <f t="shared" si="2053"/>
        <v/>
      </c>
      <c r="CE2159" s="513" t="str">
        <f t="shared" si="2054"/>
        <v/>
      </c>
      <c r="CF2159" s="513" t="str">
        <f t="shared" si="2055"/>
        <v/>
      </c>
      <c r="CG2159" s="513" t="str">
        <f t="shared" si="2056"/>
        <v/>
      </c>
      <c r="CH2159" s="513" t="str">
        <f t="shared" si="2057"/>
        <v/>
      </c>
      <c r="CI2159" s="513" t="str">
        <f t="shared" si="2058"/>
        <v/>
      </c>
      <c r="CJ2159" s="513"/>
      <c r="CK2159" s="513" t="str">
        <f t="shared" si="2059"/>
        <v/>
      </c>
      <c r="CL2159" s="513" t="str">
        <f t="shared" si="2060"/>
        <v/>
      </c>
      <c r="CM2159" s="513"/>
      <c r="CN2159" s="513" t="str">
        <f t="shared" si="2048"/>
        <v/>
      </c>
      <c r="CO2159" s="513" t="str">
        <f t="shared" si="2049"/>
        <v/>
      </c>
      <c r="CR2159" s="822">
        <f t="shared" si="2061"/>
        <v>0</v>
      </c>
      <c r="CS2159" s="822">
        <f t="shared" si="2062"/>
        <v>0</v>
      </c>
      <c r="CT2159" s="823">
        <f t="shared" si="2063"/>
        <v>0</v>
      </c>
      <c r="CU2159" s="817">
        <f t="shared" si="2064"/>
        <v>0</v>
      </c>
      <c r="CV2159" s="817">
        <f t="shared" si="2065"/>
        <v>0</v>
      </c>
      <c r="CW2159" s="817">
        <f t="shared" si="2066"/>
        <v>0</v>
      </c>
      <c r="CX2159" s="817">
        <f t="shared" si="2067"/>
        <v>0</v>
      </c>
      <c r="CY2159" s="817"/>
      <c r="CZ2159" s="817">
        <f t="shared" si="2068"/>
        <v>0</v>
      </c>
      <c r="DA2159" s="817">
        <f t="shared" si="2069"/>
        <v>0</v>
      </c>
      <c r="DB2159" s="817"/>
      <c r="DC2159" s="822">
        <f t="shared" si="2050"/>
        <v>0</v>
      </c>
      <c r="DD2159" s="822">
        <f t="shared" si="2051"/>
        <v>0</v>
      </c>
    </row>
    <row r="2160" spans="1:108">
      <c r="A2160" s="388">
        <v>1801049</v>
      </c>
      <c r="B2160" s="419" t="s">
        <v>3230</v>
      </c>
      <c r="C2160" s="57">
        <f t="shared" si="2046"/>
        <v>0</v>
      </c>
      <c r="D2160" s="372">
        <f t="shared" si="2047"/>
        <v>0</v>
      </c>
      <c r="E2160" s="58"/>
      <c r="F2160" s="59"/>
      <c r="G2160" s="60"/>
      <c r="H2160" s="337"/>
      <c r="I2160" s="338"/>
      <c r="J2160" s="338"/>
      <c r="K2160" s="338"/>
      <c r="L2160" s="338"/>
      <c r="M2160" s="338"/>
      <c r="N2160" s="338"/>
      <c r="O2160" s="338"/>
      <c r="P2160" s="338"/>
      <c r="Q2160" s="338"/>
      <c r="R2160" s="338"/>
      <c r="S2160" s="338"/>
      <c r="T2160" s="338"/>
      <c r="U2160" s="338"/>
      <c r="V2160" s="338"/>
      <c r="W2160" s="338"/>
      <c r="X2160" s="338"/>
      <c r="Y2160" s="338"/>
      <c r="Z2160" s="339"/>
      <c r="AA2160" s="58"/>
      <c r="AB2160" s="148"/>
      <c r="AC2160" s="59"/>
      <c r="AD2160" s="110"/>
      <c r="AE2160" s="148"/>
      <c r="AF2160" s="111"/>
      <c r="AG2160" s="149"/>
      <c r="AH2160" s="110"/>
      <c r="AI2160" s="111"/>
      <c r="AJ2160" s="149"/>
      <c r="AK2160" s="110"/>
      <c r="AL2160" s="111"/>
      <c r="AM2160" s="271"/>
      <c r="AN2160" s="271"/>
      <c r="AO2160" s="855" t="str">
        <f t="shared" si="2023"/>
        <v/>
      </c>
      <c r="BE2160" s="244"/>
      <c r="BF2160" s="244"/>
      <c r="BG2160" s="244"/>
      <c r="BH2160" s="244"/>
      <c r="CC2160" s="513" t="str">
        <f t="shared" si="2052"/>
        <v/>
      </c>
      <c r="CD2160" s="513" t="str">
        <f t="shared" si="2053"/>
        <v/>
      </c>
      <c r="CE2160" s="513" t="str">
        <f t="shared" si="2054"/>
        <v/>
      </c>
      <c r="CF2160" s="513" t="str">
        <f t="shared" si="2055"/>
        <v/>
      </c>
      <c r="CG2160" s="513" t="str">
        <f t="shared" si="2056"/>
        <v/>
      </c>
      <c r="CH2160" s="513" t="str">
        <f t="shared" si="2057"/>
        <v/>
      </c>
      <c r="CI2160" s="513" t="str">
        <f t="shared" si="2058"/>
        <v/>
      </c>
      <c r="CJ2160" s="513"/>
      <c r="CK2160" s="513" t="str">
        <f t="shared" si="2059"/>
        <v/>
      </c>
      <c r="CL2160" s="513" t="str">
        <f t="shared" si="2060"/>
        <v/>
      </c>
      <c r="CM2160" s="513"/>
      <c r="CN2160" s="513" t="str">
        <f t="shared" si="2048"/>
        <v/>
      </c>
      <c r="CO2160" s="513" t="str">
        <f t="shared" si="2049"/>
        <v/>
      </c>
      <c r="CR2160" s="822">
        <f t="shared" si="2061"/>
        <v>0</v>
      </c>
      <c r="CS2160" s="822">
        <f t="shared" si="2062"/>
        <v>0</v>
      </c>
      <c r="CT2160" s="823">
        <f t="shared" si="2063"/>
        <v>0</v>
      </c>
      <c r="CU2160" s="817">
        <f t="shared" si="2064"/>
        <v>0</v>
      </c>
      <c r="CV2160" s="817">
        <f t="shared" si="2065"/>
        <v>0</v>
      </c>
      <c r="CW2160" s="817">
        <f t="shared" si="2066"/>
        <v>0</v>
      </c>
      <c r="CX2160" s="817">
        <f t="shared" si="2067"/>
        <v>0</v>
      </c>
      <c r="CY2160" s="817"/>
      <c r="CZ2160" s="817">
        <f t="shared" si="2068"/>
        <v>0</v>
      </c>
      <c r="DA2160" s="817">
        <f t="shared" si="2069"/>
        <v>0</v>
      </c>
      <c r="DB2160" s="817"/>
      <c r="DC2160" s="822">
        <f t="shared" si="2050"/>
        <v>0</v>
      </c>
      <c r="DD2160" s="822">
        <f t="shared" si="2051"/>
        <v>0</v>
      </c>
    </row>
    <row r="2161" spans="1:108">
      <c r="A2161" s="388">
        <v>1801050</v>
      </c>
      <c r="B2161" s="419" t="s">
        <v>3231</v>
      </c>
      <c r="C2161" s="57">
        <f t="shared" si="2046"/>
        <v>0</v>
      </c>
      <c r="D2161" s="372">
        <f t="shared" si="2047"/>
        <v>0</v>
      </c>
      <c r="E2161" s="58"/>
      <c r="F2161" s="59"/>
      <c r="G2161" s="60"/>
      <c r="H2161" s="337"/>
      <c r="I2161" s="338"/>
      <c r="J2161" s="338"/>
      <c r="K2161" s="338"/>
      <c r="L2161" s="338"/>
      <c r="M2161" s="338"/>
      <c r="N2161" s="338"/>
      <c r="O2161" s="338"/>
      <c r="P2161" s="338"/>
      <c r="Q2161" s="338"/>
      <c r="R2161" s="338"/>
      <c r="S2161" s="338"/>
      <c r="T2161" s="338"/>
      <c r="U2161" s="338"/>
      <c r="V2161" s="338"/>
      <c r="W2161" s="338"/>
      <c r="X2161" s="338"/>
      <c r="Y2161" s="338"/>
      <c r="Z2161" s="339"/>
      <c r="AA2161" s="58"/>
      <c r="AB2161" s="148"/>
      <c r="AC2161" s="59"/>
      <c r="AD2161" s="110"/>
      <c r="AE2161" s="148"/>
      <c r="AF2161" s="111"/>
      <c r="AG2161" s="149"/>
      <c r="AH2161" s="110"/>
      <c r="AI2161" s="111"/>
      <c r="AJ2161" s="149"/>
      <c r="AK2161" s="110"/>
      <c r="AL2161" s="111"/>
      <c r="AM2161" s="271"/>
      <c r="AN2161" s="271"/>
      <c r="AO2161" s="855" t="str">
        <f t="shared" si="2023"/>
        <v/>
      </c>
      <c r="BE2161" s="244"/>
      <c r="BF2161" s="244"/>
      <c r="BG2161" s="244"/>
      <c r="BH2161" s="244"/>
      <c r="CC2161" s="513" t="str">
        <f t="shared" si="2052"/>
        <v/>
      </c>
      <c r="CD2161" s="513" t="str">
        <f t="shared" si="2053"/>
        <v/>
      </c>
      <c r="CE2161" s="513" t="str">
        <f t="shared" si="2054"/>
        <v/>
      </c>
      <c r="CF2161" s="513" t="str">
        <f t="shared" si="2055"/>
        <v/>
      </c>
      <c r="CG2161" s="513" t="str">
        <f t="shared" si="2056"/>
        <v/>
      </c>
      <c r="CH2161" s="513" t="str">
        <f t="shared" si="2057"/>
        <v/>
      </c>
      <c r="CI2161" s="513" t="str">
        <f t="shared" si="2058"/>
        <v/>
      </c>
      <c r="CJ2161" s="513"/>
      <c r="CK2161" s="513" t="str">
        <f t="shared" si="2059"/>
        <v/>
      </c>
      <c r="CL2161" s="513" t="str">
        <f t="shared" si="2060"/>
        <v/>
      </c>
      <c r="CM2161" s="513"/>
      <c r="CN2161" s="513" t="str">
        <f t="shared" si="2048"/>
        <v/>
      </c>
      <c r="CO2161" s="513" t="str">
        <f t="shared" si="2049"/>
        <v/>
      </c>
      <c r="CR2161" s="822">
        <f t="shared" si="2061"/>
        <v>0</v>
      </c>
      <c r="CS2161" s="822">
        <f t="shared" si="2062"/>
        <v>0</v>
      </c>
      <c r="CT2161" s="823">
        <f t="shared" si="2063"/>
        <v>0</v>
      </c>
      <c r="CU2161" s="817">
        <f t="shared" si="2064"/>
        <v>0</v>
      </c>
      <c r="CV2161" s="817">
        <f t="shared" si="2065"/>
        <v>0</v>
      </c>
      <c r="CW2161" s="817">
        <f t="shared" si="2066"/>
        <v>0</v>
      </c>
      <c r="CX2161" s="817">
        <f t="shared" si="2067"/>
        <v>0</v>
      </c>
      <c r="CY2161" s="817"/>
      <c r="CZ2161" s="817">
        <f t="shared" si="2068"/>
        <v>0</v>
      </c>
      <c r="DA2161" s="817">
        <f t="shared" si="2069"/>
        <v>0</v>
      </c>
      <c r="DB2161" s="817"/>
      <c r="DC2161" s="822">
        <f t="shared" si="2050"/>
        <v>0</v>
      </c>
      <c r="DD2161" s="822">
        <f t="shared" si="2051"/>
        <v>0</v>
      </c>
    </row>
    <row r="2162" spans="1:108">
      <c r="A2162" s="388">
        <v>1801051</v>
      </c>
      <c r="B2162" s="419" t="s">
        <v>3232</v>
      </c>
      <c r="C2162" s="57">
        <f t="shared" si="2046"/>
        <v>0</v>
      </c>
      <c r="D2162" s="372">
        <f t="shared" si="2047"/>
        <v>0</v>
      </c>
      <c r="E2162" s="58"/>
      <c r="F2162" s="59"/>
      <c r="G2162" s="60"/>
      <c r="H2162" s="337"/>
      <c r="I2162" s="338"/>
      <c r="J2162" s="338"/>
      <c r="K2162" s="338"/>
      <c r="L2162" s="338"/>
      <c r="M2162" s="338"/>
      <c r="N2162" s="338"/>
      <c r="O2162" s="338"/>
      <c r="P2162" s="338"/>
      <c r="Q2162" s="338"/>
      <c r="R2162" s="338"/>
      <c r="S2162" s="338"/>
      <c r="T2162" s="338"/>
      <c r="U2162" s="338"/>
      <c r="V2162" s="338"/>
      <c r="W2162" s="338"/>
      <c r="X2162" s="338"/>
      <c r="Y2162" s="338"/>
      <c r="Z2162" s="339"/>
      <c r="AA2162" s="58"/>
      <c r="AB2162" s="148"/>
      <c r="AC2162" s="59"/>
      <c r="AD2162" s="110"/>
      <c r="AE2162" s="148"/>
      <c r="AF2162" s="111"/>
      <c r="AG2162" s="149"/>
      <c r="AH2162" s="110"/>
      <c r="AI2162" s="111"/>
      <c r="AJ2162" s="149"/>
      <c r="AK2162" s="110"/>
      <c r="AL2162" s="111"/>
      <c r="AM2162" s="271"/>
      <c r="AN2162" s="271"/>
      <c r="AO2162" s="855" t="str">
        <f t="shared" si="2023"/>
        <v/>
      </c>
      <c r="BE2162" s="244"/>
      <c r="BF2162" s="244"/>
      <c r="BG2162" s="244"/>
      <c r="BH2162" s="244"/>
      <c r="CC2162" s="513" t="str">
        <f t="shared" si="2052"/>
        <v/>
      </c>
      <c r="CD2162" s="513" t="str">
        <f t="shared" si="2053"/>
        <v/>
      </c>
      <c r="CE2162" s="513" t="str">
        <f t="shared" si="2054"/>
        <v/>
      </c>
      <c r="CF2162" s="513" t="str">
        <f t="shared" si="2055"/>
        <v/>
      </c>
      <c r="CG2162" s="513" t="str">
        <f t="shared" si="2056"/>
        <v/>
      </c>
      <c r="CH2162" s="513" t="str">
        <f t="shared" si="2057"/>
        <v/>
      </c>
      <c r="CI2162" s="513" t="str">
        <f t="shared" si="2058"/>
        <v/>
      </c>
      <c r="CJ2162" s="513"/>
      <c r="CK2162" s="513" t="str">
        <f t="shared" si="2059"/>
        <v/>
      </c>
      <c r="CL2162" s="513" t="str">
        <f t="shared" si="2060"/>
        <v/>
      </c>
      <c r="CM2162" s="513"/>
      <c r="CN2162" s="513" t="str">
        <f t="shared" si="2048"/>
        <v/>
      </c>
      <c r="CO2162" s="513" t="str">
        <f t="shared" si="2049"/>
        <v/>
      </c>
      <c r="CR2162" s="822">
        <f t="shared" si="2061"/>
        <v>0</v>
      </c>
      <c r="CS2162" s="822">
        <f t="shared" si="2062"/>
        <v>0</v>
      </c>
      <c r="CT2162" s="823">
        <f t="shared" si="2063"/>
        <v>0</v>
      </c>
      <c r="CU2162" s="817">
        <f t="shared" si="2064"/>
        <v>0</v>
      </c>
      <c r="CV2162" s="817">
        <f t="shared" si="2065"/>
        <v>0</v>
      </c>
      <c r="CW2162" s="817">
        <f t="shared" si="2066"/>
        <v>0</v>
      </c>
      <c r="CX2162" s="817">
        <f t="shared" si="2067"/>
        <v>0</v>
      </c>
      <c r="CY2162" s="817"/>
      <c r="CZ2162" s="817">
        <f t="shared" si="2068"/>
        <v>0</v>
      </c>
      <c r="DA2162" s="817">
        <f t="shared" si="2069"/>
        <v>0</v>
      </c>
      <c r="DB2162" s="817"/>
      <c r="DC2162" s="822">
        <f t="shared" si="2050"/>
        <v>0</v>
      </c>
      <c r="DD2162" s="822">
        <f t="shared" si="2051"/>
        <v>0</v>
      </c>
    </row>
    <row r="2163" spans="1:108">
      <c r="A2163" s="388">
        <v>1801052</v>
      </c>
      <c r="B2163" s="419" t="s">
        <v>3233</v>
      </c>
      <c r="C2163" s="57">
        <f t="shared" si="2046"/>
        <v>0</v>
      </c>
      <c r="D2163" s="372">
        <f t="shared" si="2047"/>
        <v>0</v>
      </c>
      <c r="E2163" s="58"/>
      <c r="F2163" s="59"/>
      <c r="G2163" s="60"/>
      <c r="H2163" s="337"/>
      <c r="I2163" s="338"/>
      <c r="J2163" s="338"/>
      <c r="K2163" s="338"/>
      <c r="L2163" s="338"/>
      <c r="M2163" s="338"/>
      <c r="N2163" s="338"/>
      <c r="O2163" s="338"/>
      <c r="P2163" s="338"/>
      <c r="Q2163" s="338"/>
      <c r="R2163" s="338"/>
      <c r="S2163" s="338"/>
      <c r="T2163" s="338"/>
      <c r="U2163" s="338"/>
      <c r="V2163" s="338"/>
      <c r="W2163" s="338"/>
      <c r="X2163" s="338"/>
      <c r="Y2163" s="338"/>
      <c r="Z2163" s="339"/>
      <c r="AA2163" s="58"/>
      <c r="AB2163" s="148"/>
      <c r="AC2163" s="59"/>
      <c r="AD2163" s="110"/>
      <c r="AE2163" s="148"/>
      <c r="AF2163" s="111"/>
      <c r="AG2163" s="149"/>
      <c r="AH2163" s="110"/>
      <c r="AI2163" s="111"/>
      <c r="AJ2163" s="149"/>
      <c r="AK2163" s="110"/>
      <c r="AL2163" s="111"/>
      <c r="AM2163" s="271"/>
      <c r="AN2163" s="271"/>
      <c r="AO2163" s="855" t="str">
        <f t="shared" si="2023"/>
        <v/>
      </c>
      <c r="BE2163" s="244"/>
      <c r="BF2163" s="244"/>
      <c r="BG2163" s="244"/>
      <c r="BH2163" s="244"/>
      <c r="CC2163" s="513" t="str">
        <f t="shared" si="2052"/>
        <v/>
      </c>
      <c r="CD2163" s="513" t="str">
        <f t="shared" si="2053"/>
        <v/>
      </c>
      <c r="CE2163" s="513" t="str">
        <f t="shared" si="2054"/>
        <v/>
      </c>
      <c r="CF2163" s="513" t="str">
        <f t="shared" si="2055"/>
        <v/>
      </c>
      <c r="CG2163" s="513" t="str">
        <f t="shared" si="2056"/>
        <v/>
      </c>
      <c r="CH2163" s="513" t="str">
        <f t="shared" si="2057"/>
        <v/>
      </c>
      <c r="CI2163" s="513" t="str">
        <f t="shared" si="2058"/>
        <v/>
      </c>
      <c r="CJ2163" s="513"/>
      <c r="CK2163" s="513" t="str">
        <f t="shared" si="2059"/>
        <v/>
      </c>
      <c r="CL2163" s="513" t="str">
        <f t="shared" si="2060"/>
        <v/>
      </c>
      <c r="CM2163" s="513"/>
      <c r="CN2163" s="513" t="str">
        <f t="shared" si="2048"/>
        <v/>
      </c>
      <c r="CO2163" s="513" t="str">
        <f t="shared" si="2049"/>
        <v/>
      </c>
      <c r="CR2163" s="822">
        <f t="shared" si="2061"/>
        <v>0</v>
      </c>
      <c r="CS2163" s="822">
        <f t="shared" si="2062"/>
        <v>0</v>
      </c>
      <c r="CT2163" s="823">
        <f t="shared" si="2063"/>
        <v>0</v>
      </c>
      <c r="CU2163" s="817">
        <f t="shared" si="2064"/>
        <v>0</v>
      </c>
      <c r="CV2163" s="817">
        <f t="shared" si="2065"/>
        <v>0</v>
      </c>
      <c r="CW2163" s="817">
        <f t="shared" si="2066"/>
        <v>0</v>
      </c>
      <c r="CX2163" s="817">
        <f t="shared" si="2067"/>
        <v>0</v>
      </c>
      <c r="CY2163" s="817"/>
      <c r="CZ2163" s="817">
        <f t="shared" si="2068"/>
        <v>0</v>
      </c>
      <c r="DA2163" s="817">
        <f t="shared" si="2069"/>
        <v>0</v>
      </c>
      <c r="DB2163" s="817"/>
      <c r="DC2163" s="822">
        <f t="shared" si="2050"/>
        <v>0</v>
      </c>
      <c r="DD2163" s="822">
        <f t="shared" si="2051"/>
        <v>0</v>
      </c>
    </row>
    <row r="2164" spans="1:108">
      <c r="A2164" s="388">
        <v>1801053</v>
      </c>
      <c r="B2164" s="419" t="s">
        <v>3234</v>
      </c>
      <c r="C2164" s="57">
        <f t="shared" si="2046"/>
        <v>0</v>
      </c>
      <c r="D2164" s="372">
        <f t="shared" si="2047"/>
        <v>0</v>
      </c>
      <c r="E2164" s="58"/>
      <c r="F2164" s="59"/>
      <c r="G2164" s="60"/>
      <c r="H2164" s="337"/>
      <c r="I2164" s="338"/>
      <c r="J2164" s="338"/>
      <c r="K2164" s="338"/>
      <c r="L2164" s="338"/>
      <c r="M2164" s="338"/>
      <c r="N2164" s="338"/>
      <c r="O2164" s="338"/>
      <c r="P2164" s="338"/>
      <c r="Q2164" s="338"/>
      <c r="R2164" s="338"/>
      <c r="S2164" s="338"/>
      <c r="T2164" s="338"/>
      <c r="U2164" s="338"/>
      <c r="V2164" s="338"/>
      <c r="W2164" s="338"/>
      <c r="X2164" s="338"/>
      <c r="Y2164" s="338"/>
      <c r="Z2164" s="339"/>
      <c r="AA2164" s="58"/>
      <c r="AB2164" s="148"/>
      <c r="AC2164" s="59"/>
      <c r="AD2164" s="110"/>
      <c r="AE2164" s="148"/>
      <c r="AF2164" s="111"/>
      <c r="AG2164" s="149"/>
      <c r="AH2164" s="110"/>
      <c r="AI2164" s="111"/>
      <c r="AJ2164" s="149"/>
      <c r="AK2164" s="110"/>
      <c r="AL2164" s="111"/>
      <c r="AM2164" s="271"/>
      <c r="AN2164" s="271"/>
      <c r="AO2164" s="855" t="str">
        <f t="shared" si="2023"/>
        <v/>
      </c>
      <c r="BE2164" s="244"/>
      <c r="BF2164" s="244"/>
      <c r="BG2164" s="244"/>
      <c r="BH2164" s="244"/>
      <c r="CC2164" s="513" t="str">
        <f t="shared" si="2052"/>
        <v/>
      </c>
      <c r="CD2164" s="513" t="str">
        <f t="shared" si="2053"/>
        <v/>
      </c>
      <c r="CE2164" s="513" t="str">
        <f t="shared" si="2054"/>
        <v/>
      </c>
      <c r="CF2164" s="513" t="str">
        <f t="shared" si="2055"/>
        <v/>
      </c>
      <c r="CG2164" s="513" t="str">
        <f t="shared" si="2056"/>
        <v/>
      </c>
      <c r="CH2164" s="513" t="str">
        <f t="shared" si="2057"/>
        <v/>
      </c>
      <c r="CI2164" s="513" t="str">
        <f t="shared" si="2058"/>
        <v/>
      </c>
      <c r="CJ2164" s="513"/>
      <c r="CK2164" s="513" t="str">
        <f t="shared" si="2059"/>
        <v/>
      </c>
      <c r="CL2164" s="513" t="str">
        <f t="shared" si="2060"/>
        <v/>
      </c>
      <c r="CM2164" s="513"/>
      <c r="CN2164" s="513" t="str">
        <f t="shared" si="2048"/>
        <v/>
      </c>
      <c r="CO2164" s="513" t="str">
        <f t="shared" si="2049"/>
        <v/>
      </c>
      <c r="CR2164" s="822">
        <f t="shared" si="2061"/>
        <v>0</v>
      </c>
      <c r="CS2164" s="822">
        <f t="shared" si="2062"/>
        <v>0</v>
      </c>
      <c r="CT2164" s="823">
        <f t="shared" si="2063"/>
        <v>0</v>
      </c>
      <c r="CU2164" s="817">
        <f t="shared" si="2064"/>
        <v>0</v>
      </c>
      <c r="CV2164" s="817">
        <f t="shared" si="2065"/>
        <v>0</v>
      </c>
      <c r="CW2164" s="817">
        <f t="shared" si="2066"/>
        <v>0</v>
      </c>
      <c r="CX2164" s="817">
        <f t="shared" si="2067"/>
        <v>0</v>
      </c>
      <c r="CY2164" s="817"/>
      <c r="CZ2164" s="817">
        <f t="shared" si="2068"/>
        <v>0</v>
      </c>
      <c r="DA2164" s="817">
        <f t="shared" si="2069"/>
        <v>0</v>
      </c>
      <c r="DB2164" s="817"/>
      <c r="DC2164" s="822">
        <f t="shared" si="2050"/>
        <v>0</v>
      </c>
      <c r="DD2164" s="822">
        <f t="shared" si="2051"/>
        <v>0</v>
      </c>
    </row>
    <row r="2165" spans="1:108">
      <c r="A2165" s="388">
        <v>1801054</v>
      </c>
      <c r="B2165" s="419" t="s">
        <v>3235</v>
      </c>
      <c r="C2165" s="57">
        <f t="shared" si="2046"/>
        <v>0</v>
      </c>
      <c r="D2165" s="372">
        <f t="shared" si="2047"/>
        <v>0</v>
      </c>
      <c r="E2165" s="58"/>
      <c r="F2165" s="59"/>
      <c r="G2165" s="60"/>
      <c r="H2165" s="337"/>
      <c r="I2165" s="338"/>
      <c r="J2165" s="338"/>
      <c r="K2165" s="338"/>
      <c r="L2165" s="338"/>
      <c r="M2165" s="338"/>
      <c r="N2165" s="338"/>
      <c r="O2165" s="338"/>
      <c r="P2165" s="338"/>
      <c r="Q2165" s="338"/>
      <c r="R2165" s="338"/>
      <c r="S2165" s="338"/>
      <c r="T2165" s="338"/>
      <c r="U2165" s="338"/>
      <c r="V2165" s="338"/>
      <c r="W2165" s="338"/>
      <c r="X2165" s="338"/>
      <c r="Y2165" s="338"/>
      <c r="Z2165" s="339"/>
      <c r="AA2165" s="58"/>
      <c r="AB2165" s="148"/>
      <c r="AC2165" s="59"/>
      <c r="AD2165" s="110"/>
      <c r="AE2165" s="148"/>
      <c r="AF2165" s="111"/>
      <c r="AG2165" s="149"/>
      <c r="AH2165" s="110"/>
      <c r="AI2165" s="111"/>
      <c r="AJ2165" s="149"/>
      <c r="AK2165" s="110"/>
      <c r="AL2165" s="111"/>
      <c r="AM2165" s="271"/>
      <c r="AN2165" s="271"/>
      <c r="AO2165" s="855" t="str">
        <f t="shared" si="2023"/>
        <v/>
      </c>
      <c r="BE2165" s="244"/>
      <c r="BF2165" s="244"/>
      <c r="BG2165" s="244"/>
      <c r="BH2165" s="244"/>
      <c r="CC2165" s="513" t="str">
        <f t="shared" si="2052"/>
        <v/>
      </c>
      <c r="CD2165" s="513" t="str">
        <f t="shared" si="2053"/>
        <v/>
      </c>
      <c r="CE2165" s="513" t="str">
        <f t="shared" si="2054"/>
        <v/>
      </c>
      <c r="CF2165" s="513" t="str">
        <f t="shared" si="2055"/>
        <v/>
      </c>
      <c r="CG2165" s="513" t="str">
        <f t="shared" si="2056"/>
        <v/>
      </c>
      <c r="CH2165" s="513" t="str">
        <f t="shared" si="2057"/>
        <v/>
      </c>
      <c r="CI2165" s="513" t="str">
        <f t="shared" si="2058"/>
        <v/>
      </c>
      <c r="CJ2165" s="513"/>
      <c r="CK2165" s="513" t="str">
        <f t="shared" si="2059"/>
        <v/>
      </c>
      <c r="CL2165" s="513" t="str">
        <f t="shared" si="2060"/>
        <v/>
      </c>
      <c r="CM2165" s="513"/>
      <c r="CN2165" s="513" t="str">
        <f t="shared" si="2048"/>
        <v/>
      </c>
      <c r="CO2165" s="513" t="str">
        <f t="shared" si="2049"/>
        <v/>
      </c>
      <c r="CR2165" s="822">
        <f t="shared" si="2061"/>
        <v>0</v>
      </c>
      <c r="CS2165" s="822">
        <f t="shared" si="2062"/>
        <v>0</v>
      </c>
      <c r="CT2165" s="823">
        <f t="shared" si="2063"/>
        <v>0</v>
      </c>
      <c r="CU2165" s="817">
        <f t="shared" si="2064"/>
        <v>0</v>
      </c>
      <c r="CV2165" s="817">
        <f t="shared" si="2065"/>
        <v>0</v>
      </c>
      <c r="CW2165" s="817">
        <f t="shared" si="2066"/>
        <v>0</v>
      </c>
      <c r="CX2165" s="817">
        <f t="shared" si="2067"/>
        <v>0</v>
      </c>
      <c r="CY2165" s="817"/>
      <c r="CZ2165" s="817">
        <f t="shared" si="2068"/>
        <v>0</v>
      </c>
      <c r="DA2165" s="817">
        <f t="shared" si="2069"/>
        <v>0</v>
      </c>
      <c r="DB2165" s="817"/>
      <c r="DC2165" s="822">
        <f t="shared" si="2050"/>
        <v>0</v>
      </c>
      <c r="DD2165" s="822">
        <f t="shared" si="2051"/>
        <v>0</v>
      </c>
    </row>
    <row r="2166" spans="1:108">
      <c r="A2166" s="388">
        <v>1801055</v>
      </c>
      <c r="B2166" s="419" t="s">
        <v>3236</v>
      </c>
      <c r="C2166" s="57">
        <f t="shared" si="2046"/>
        <v>0</v>
      </c>
      <c r="D2166" s="372">
        <f t="shared" si="2047"/>
        <v>0</v>
      </c>
      <c r="E2166" s="58"/>
      <c r="F2166" s="59"/>
      <c r="G2166" s="60"/>
      <c r="H2166" s="337"/>
      <c r="I2166" s="338"/>
      <c r="J2166" s="338"/>
      <c r="K2166" s="338"/>
      <c r="L2166" s="338"/>
      <c r="M2166" s="338"/>
      <c r="N2166" s="338"/>
      <c r="O2166" s="338"/>
      <c r="P2166" s="338"/>
      <c r="Q2166" s="338"/>
      <c r="R2166" s="338"/>
      <c r="S2166" s="338"/>
      <c r="T2166" s="338"/>
      <c r="U2166" s="338"/>
      <c r="V2166" s="338"/>
      <c r="W2166" s="338"/>
      <c r="X2166" s="338"/>
      <c r="Y2166" s="338"/>
      <c r="Z2166" s="339"/>
      <c r="AA2166" s="58"/>
      <c r="AB2166" s="148"/>
      <c r="AC2166" s="59"/>
      <c r="AD2166" s="110"/>
      <c r="AE2166" s="148"/>
      <c r="AF2166" s="111"/>
      <c r="AG2166" s="149"/>
      <c r="AH2166" s="110"/>
      <c r="AI2166" s="111"/>
      <c r="AJ2166" s="149"/>
      <c r="AK2166" s="110"/>
      <c r="AL2166" s="111"/>
      <c r="AM2166" s="271"/>
      <c r="AN2166" s="271"/>
      <c r="AO2166" s="855" t="str">
        <f t="shared" si="2023"/>
        <v/>
      </c>
      <c r="BE2166" s="244"/>
      <c r="BF2166" s="244"/>
      <c r="BG2166" s="244"/>
      <c r="BH2166" s="244"/>
      <c r="CC2166" s="513" t="str">
        <f t="shared" si="2052"/>
        <v/>
      </c>
      <c r="CD2166" s="513" t="str">
        <f t="shared" si="2053"/>
        <v/>
      </c>
      <c r="CE2166" s="513" t="str">
        <f t="shared" si="2054"/>
        <v/>
      </c>
      <c r="CF2166" s="513" t="str">
        <f t="shared" si="2055"/>
        <v/>
      </c>
      <c r="CG2166" s="513" t="str">
        <f t="shared" si="2056"/>
        <v/>
      </c>
      <c r="CH2166" s="513" t="str">
        <f t="shared" si="2057"/>
        <v/>
      </c>
      <c r="CI2166" s="513" t="str">
        <f t="shared" si="2058"/>
        <v/>
      </c>
      <c r="CJ2166" s="513"/>
      <c r="CK2166" s="513" t="str">
        <f t="shared" si="2059"/>
        <v/>
      </c>
      <c r="CL2166" s="513" t="str">
        <f t="shared" si="2060"/>
        <v/>
      </c>
      <c r="CM2166" s="513"/>
      <c r="CN2166" s="513" t="str">
        <f t="shared" si="2048"/>
        <v/>
      </c>
      <c r="CO2166" s="513" t="str">
        <f t="shared" si="2049"/>
        <v/>
      </c>
      <c r="CR2166" s="822">
        <f t="shared" si="2061"/>
        <v>0</v>
      </c>
      <c r="CS2166" s="822">
        <f t="shared" si="2062"/>
        <v>0</v>
      </c>
      <c r="CT2166" s="823">
        <f t="shared" si="2063"/>
        <v>0</v>
      </c>
      <c r="CU2166" s="817">
        <f t="shared" si="2064"/>
        <v>0</v>
      </c>
      <c r="CV2166" s="817">
        <f t="shared" si="2065"/>
        <v>0</v>
      </c>
      <c r="CW2166" s="817">
        <f t="shared" si="2066"/>
        <v>0</v>
      </c>
      <c r="CX2166" s="817">
        <f t="shared" si="2067"/>
        <v>0</v>
      </c>
      <c r="CY2166" s="817"/>
      <c r="CZ2166" s="817">
        <f t="shared" si="2068"/>
        <v>0</v>
      </c>
      <c r="DA2166" s="817">
        <f t="shared" si="2069"/>
        <v>0</v>
      </c>
      <c r="DB2166" s="817"/>
      <c r="DC2166" s="822">
        <f t="shared" si="2050"/>
        <v>0</v>
      </c>
      <c r="DD2166" s="822">
        <f t="shared" si="2051"/>
        <v>0</v>
      </c>
    </row>
    <row r="2167" spans="1:108">
      <c r="A2167" s="388">
        <v>1801056</v>
      </c>
      <c r="B2167" s="419" t="s">
        <v>3237</v>
      </c>
      <c r="C2167" s="57">
        <f t="shared" si="2046"/>
        <v>0</v>
      </c>
      <c r="D2167" s="372">
        <f t="shared" si="2047"/>
        <v>0</v>
      </c>
      <c r="E2167" s="58"/>
      <c r="F2167" s="59"/>
      <c r="G2167" s="60"/>
      <c r="H2167" s="337"/>
      <c r="I2167" s="338"/>
      <c r="J2167" s="338"/>
      <c r="K2167" s="338"/>
      <c r="L2167" s="338"/>
      <c r="M2167" s="338"/>
      <c r="N2167" s="338"/>
      <c r="O2167" s="338"/>
      <c r="P2167" s="338"/>
      <c r="Q2167" s="338"/>
      <c r="R2167" s="338"/>
      <c r="S2167" s="338"/>
      <c r="T2167" s="338"/>
      <c r="U2167" s="338"/>
      <c r="V2167" s="338"/>
      <c r="W2167" s="338"/>
      <c r="X2167" s="338"/>
      <c r="Y2167" s="338"/>
      <c r="Z2167" s="339"/>
      <c r="AA2167" s="58"/>
      <c r="AB2167" s="148"/>
      <c r="AC2167" s="59"/>
      <c r="AD2167" s="110"/>
      <c r="AE2167" s="148"/>
      <c r="AF2167" s="111"/>
      <c r="AG2167" s="149"/>
      <c r="AH2167" s="110"/>
      <c r="AI2167" s="111"/>
      <c r="AJ2167" s="149"/>
      <c r="AK2167" s="110"/>
      <c r="AL2167" s="111"/>
      <c r="AM2167" s="271"/>
      <c r="AN2167" s="271"/>
      <c r="AO2167" s="855" t="str">
        <f t="shared" si="2023"/>
        <v/>
      </c>
      <c r="BE2167" s="244"/>
      <c r="BF2167" s="244"/>
      <c r="BG2167" s="244"/>
      <c r="BH2167" s="244"/>
      <c r="CC2167" s="513" t="str">
        <f t="shared" si="2052"/>
        <v/>
      </c>
      <c r="CD2167" s="513" t="str">
        <f t="shared" si="2053"/>
        <v/>
      </c>
      <c r="CE2167" s="513" t="str">
        <f t="shared" si="2054"/>
        <v/>
      </c>
      <c r="CF2167" s="513" t="str">
        <f t="shared" si="2055"/>
        <v/>
      </c>
      <c r="CG2167" s="513" t="str">
        <f t="shared" si="2056"/>
        <v/>
      </c>
      <c r="CH2167" s="513" t="str">
        <f t="shared" si="2057"/>
        <v/>
      </c>
      <c r="CI2167" s="513" t="str">
        <f t="shared" si="2058"/>
        <v/>
      </c>
      <c r="CJ2167" s="513"/>
      <c r="CK2167" s="513" t="str">
        <f t="shared" si="2059"/>
        <v/>
      </c>
      <c r="CL2167" s="513" t="str">
        <f t="shared" si="2060"/>
        <v/>
      </c>
      <c r="CM2167" s="513"/>
      <c r="CN2167" s="513" t="str">
        <f t="shared" si="2048"/>
        <v/>
      </c>
      <c r="CO2167" s="513" t="str">
        <f t="shared" si="2049"/>
        <v/>
      </c>
      <c r="CR2167" s="822">
        <f t="shared" si="2061"/>
        <v>0</v>
      </c>
      <c r="CS2167" s="822">
        <f t="shared" si="2062"/>
        <v>0</v>
      </c>
      <c r="CT2167" s="823">
        <f t="shared" si="2063"/>
        <v>0</v>
      </c>
      <c r="CU2167" s="817">
        <f t="shared" si="2064"/>
        <v>0</v>
      </c>
      <c r="CV2167" s="817">
        <f t="shared" si="2065"/>
        <v>0</v>
      </c>
      <c r="CW2167" s="817">
        <f t="shared" si="2066"/>
        <v>0</v>
      </c>
      <c r="CX2167" s="817">
        <f t="shared" si="2067"/>
        <v>0</v>
      </c>
      <c r="CY2167" s="817"/>
      <c r="CZ2167" s="817">
        <f t="shared" si="2068"/>
        <v>0</v>
      </c>
      <c r="DA2167" s="817">
        <f t="shared" si="2069"/>
        <v>0</v>
      </c>
      <c r="DB2167" s="817"/>
      <c r="DC2167" s="822">
        <f t="shared" si="2050"/>
        <v>0</v>
      </c>
      <c r="DD2167" s="822">
        <f t="shared" si="2051"/>
        <v>0</v>
      </c>
    </row>
    <row r="2168" spans="1:108">
      <c r="A2168" s="388">
        <v>1801057</v>
      </c>
      <c r="B2168" s="419" t="s">
        <v>3238</v>
      </c>
      <c r="C2168" s="57">
        <f t="shared" si="2046"/>
        <v>0</v>
      </c>
      <c r="D2168" s="372">
        <f t="shared" si="2047"/>
        <v>0</v>
      </c>
      <c r="E2168" s="58"/>
      <c r="F2168" s="59"/>
      <c r="G2168" s="60"/>
      <c r="H2168" s="337"/>
      <c r="I2168" s="338"/>
      <c r="J2168" s="338"/>
      <c r="K2168" s="338"/>
      <c r="L2168" s="338"/>
      <c r="M2168" s="338"/>
      <c r="N2168" s="338"/>
      <c r="O2168" s="338"/>
      <c r="P2168" s="338"/>
      <c r="Q2168" s="338"/>
      <c r="R2168" s="338"/>
      <c r="S2168" s="338"/>
      <c r="T2168" s="338"/>
      <c r="U2168" s="338"/>
      <c r="V2168" s="338"/>
      <c r="W2168" s="338"/>
      <c r="X2168" s="338"/>
      <c r="Y2168" s="338"/>
      <c r="Z2168" s="339"/>
      <c r="AA2168" s="58"/>
      <c r="AB2168" s="148"/>
      <c r="AC2168" s="59"/>
      <c r="AD2168" s="110"/>
      <c r="AE2168" s="148"/>
      <c r="AF2168" s="111"/>
      <c r="AG2168" s="149"/>
      <c r="AH2168" s="110"/>
      <c r="AI2168" s="111"/>
      <c r="AJ2168" s="149"/>
      <c r="AK2168" s="110"/>
      <c r="AL2168" s="111"/>
      <c r="AM2168" s="271"/>
      <c r="AN2168" s="271"/>
      <c r="AO2168" s="855" t="str">
        <f t="shared" si="2023"/>
        <v/>
      </c>
      <c r="BE2168" s="244"/>
      <c r="BF2168" s="244"/>
      <c r="BG2168" s="244"/>
      <c r="BH2168" s="244"/>
      <c r="CC2168" s="513" t="str">
        <f t="shared" si="2052"/>
        <v/>
      </c>
      <c r="CD2168" s="513" t="str">
        <f t="shared" si="2053"/>
        <v/>
      </c>
      <c r="CE2168" s="513" t="str">
        <f t="shared" si="2054"/>
        <v/>
      </c>
      <c r="CF2168" s="513" t="str">
        <f t="shared" si="2055"/>
        <v/>
      </c>
      <c r="CG2168" s="513" t="str">
        <f t="shared" si="2056"/>
        <v/>
      </c>
      <c r="CH2168" s="513" t="str">
        <f t="shared" si="2057"/>
        <v/>
      </c>
      <c r="CI2168" s="513" t="str">
        <f t="shared" si="2058"/>
        <v/>
      </c>
      <c r="CJ2168" s="513"/>
      <c r="CK2168" s="513" t="str">
        <f t="shared" si="2059"/>
        <v/>
      </c>
      <c r="CL2168" s="513" t="str">
        <f t="shared" si="2060"/>
        <v/>
      </c>
      <c r="CM2168" s="513"/>
      <c r="CN2168" s="513" t="str">
        <f t="shared" si="2048"/>
        <v/>
      </c>
      <c r="CO2168" s="513" t="str">
        <f t="shared" si="2049"/>
        <v/>
      </c>
      <c r="CR2168" s="822">
        <f t="shared" si="2061"/>
        <v>0</v>
      </c>
      <c r="CS2168" s="822">
        <f t="shared" si="2062"/>
        <v>0</v>
      </c>
      <c r="CT2168" s="823">
        <f t="shared" si="2063"/>
        <v>0</v>
      </c>
      <c r="CU2168" s="817">
        <f t="shared" si="2064"/>
        <v>0</v>
      </c>
      <c r="CV2168" s="817">
        <f t="shared" si="2065"/>
        <v>0</v>
      </c>
      <c r="CW2168" s="817">
        <f t="shared" si="2066"/>
        <v>0</v>
      </c>
      <c r="CX2168" s="817">
        <f t="shared" si="2067"/>
        <v>0</v>
      </c>
      <c r="CY2168" s="817"/>
      <c r="CZ2168" s="817">
        <f t="shared" si="2068"/>
        <v>0</v>
      </c>
      <c r="DA2168" s="817">
        <f t="shared" si="2069"/>
        <v>0</v>
      </c>
      <c r="DB2168" s="817"/>
      <c r="DC2168" s="822">
        <f t="shared" si="2050"/>
        <v>0</v>
      </c>
      <c r="DD2168" s="822">
        <f t="shared" si="2051"/>
        <v>0</v>
      </c>
    </row>
    <row r="2169" spans="1:108">
      <c r="A2169" s="388">
        <v>1801058</v>
      </c>
      <c r="B2169" s="419" t="s">
        <v>3239</v>
      </c>
      <c r="C2169" s="57">
        <f t="shared" si="2046"/>
        <v>0</v>
      </c>
      <c r="D2169" s="372">
        <f t="shared" si="2047"/>
        <v>0</v>
      </c>
      <c r="E2169" s="58"/>
      <c r="F2169" s="59"/>
      <c r="G2169" s="60"/>
      <c r="H2169" s="337"/>
      <c r="I2169" s="338"/>
      <c r="J2169" s="338"/>
      <c r="K2169" s="338"/>
      <c r="L2169" s="338"/>
      <c r="M2169" s="338"/>
      <c r="N2169" s="338"/>
      <c r="O2169" s="338"/>
      <c r="P2169" s="338"/>
      <c r="Q2169" s="338"/>
      <c r="R2169" s="338"/>
      <c r="S2169" s="338"/>
      <c r="T2169" s="338"/>
      <c r="U2169" s="338"/>
      <c r="V2169" s="338"/>
      <c r="W2169" s="338"/>
      <c r="X2169" s="338"/>
      <c r="Y2169" s="338"/>
      <c r="Z2169" s="339"/>
      <c r="AA2169" s="58"/>
      <c r="AB2169" s="148"/>
      <c r="AC2169" s="59"/>
      <c r="AD2169" s="110"/>
      <c r="AE2169" s="148"/>
      <c r="AF2169" s="111"/>
      <c r="AG2169" s="149"/>
      <c r="AH2169" s="110"/>
      <c r="AI2169" s="111"/>
      <c r="AJ2169" s="149"/>
      <c r="AK2169" s="110"/>
      <c r="AL2169" s="111"/>
      <c r="AM2169" s="271"/>
      <c r="AN2169" s="271"/>
      <c r="AO2169" s="855" t="str">
        <f t="shared" si="2023"/>
        <v/>
      </c>
      <c r="BE2169" s="244"/>
      <c r="BF2169" s="244"/>
      <c r="BG2169" s="244"/>
      <c r="BH2169" s="244"/>
      <c r="CC2169" s="513" t="str">
        <f t="shared" si="2052"/>
        <v/>
      </c>
      <c r="CD2169" s="513" t="str">
        <f t="shared" si="2053"/>
        <v/>
      </c>
      <c r="CE2169" s="513" t="str">
        <f t="shared" si="2054"/>
        <v/>
      </c>
      <c r="CF2169" s="513" t="str">
        <f t="shared" si="2055"/>
        <v/>
      </c>
      <c r="CG2169" s="513" t="str">
        <f t="shared" si="2056"/>
        <v/>
      </c>
      <c r="CH2169" s="513" t="str">
        <f t="shared" si="2057"/>
        <v/>
      </c>
      <c r="CI2169" s="513" t="str">
        <f t="shared" si="2058"/>
        <v/>
      </c>
      <c r="CJ2169" s="513"/>
      <c r="CK2169" s="513" t="str">
        <f t="shared" si="2059"/>
        <v/>
      </c>
      <c r="CL2169" s="513" t="str">
        <f t="shared" si="2060"/>
        <v/>
      </c>
      <c r="CM2169" s="513"/>
      <c r="CN2169" s="513" t="str">
        <f t="shared" si="2048"/>
        <v/>
      </c>
      <c r="CO2169" s="513" t="str">
        <f t="shared" si="2049"/>
        <v/>
      </c>
      <c r="CR2169" s="822">
        <f t="shared" si="2061"/>
        <v>0</v>
      </c>
      <c r="CS2169" s="822">
        <f t="shared" si="2062"/>
        <v>0</v>
      </c>
      <c r="CT2169" s="823">
        <f t="shared" si="2063"/>
        <v>0</v>
      </c>
      <c r="CU2169" s="817">
        <f t="shared" si="2064"/>
        <v>0</v>
      </c>
      <c r="CV2169" s="817">
        <f t="shared" si="2065"/>
        <v>0</v>
      </c>
      <c r="CW2169" s="817">
        <f t="shared" si="2066"/>
        <v>0</v>
      </c>
      <c r="CX2169" s="817">
        <f t="shared" si="2067"/>
        <v>0</v>
      </c>
      <c r="CY2169" s="817"/>
      <c r="CZ2169" s="817">
        <f t="shared" si="2068"/>
        <v>0</v>
      </c>
      <c r="DA2169" s="817">
        <f t="shared" si="2069"/>
        <v>0</v>
      </c>
      <c r="DB2169" s="817"/>
      <c r="DC2169" s="822">
        <f t="shared" si="2050"/>
        <v>0</v>
      </c>
      <c r="DD2169" s="822">
        <f t="shared" si="2051"/>
        <v>0</v>
      </c>
    </row>
    <row r="2170" spans="1:108">
      <c r="A2170" s="388">
        <v>1801059</v>
      </c>
      <c r="B2170" s="419" t="s">
        <v>3240</v>
      </c>
      <c r="C2170" s="57">
        <f t="shared" si="2046"/>
        <v>0</v>
      </c>
      <c r="D2170" s="372">
        <f t="shared" si="2047"/>
        <v>0</v>
      </c>
      <c r="E2170" s="58"/>
      <c r="F2170" s="59"/>
      <c r="G2170" s="60"/>
      <c r="H2170" s="337"/>
      <c r="I2170" s="338"/>
      <c r="J2170" s="338"/>
      <c r="K2170" s="338"/>
      <c r="L2170" s="338"/>
      <c r="M2170" s="338"/>
      <c r="N2170" s="338"/>
      <c r="O2170" s="338"/>
      <c r="P2170" s="338"/>
      <c r="Q2170" s="338"/>
      <c r="R2170" s="338"/>
      <c r="S2170" s="338"/>
      <c r="T2170" s="338"/>
      <c r="U2170" s="338"/>
      <c r="V2170" s="338"/>
      <c r="W2170" s="338"/>
      <c r="X2170" s="338"/>
      <c r="Y2170" s="338"/>
      <c r="Z2170" s="339"/>
      <c r="AA2170" s="58"/>
      <c r="AB2170" s="148"/>
      <c r="AC2170" s="59"/>
      <c r="AD2170" s="110"/>
      <c r="AE2170" s="148"/>
      <c r="AF2170" s="111"/>
      <c r="AG2170" s="149"/>
      <c r="AH2170" s="110"/>
      <c r="AI2170" s="111"/>
      <c r="AJ2170" s="149"/>
      <c r="AK2170" s="110"/>
      <c r="AL2170" s="111"/>
      <c r="AM2170" s="271"/>
      <c r="AN2170" s="271"/>
      <c r="AO2170" s="855" t="str">
        <f t="shared" si="2023"/>
        <v/>
      </c>
      <c r="BE2170" s="244"/>
      <c r="BF2170" s="244"/>
      <c r="BG2170" s="244"/>
      <c r="BH2170" s="244"/>
      <c r="CC2170" s="513" t="str">
        <f t="shared" si="2052"/>
        <v/>
      </c>
      <c r="CD2170" s="513" t="str">
        <f t="shared" si="2053"/>
        <v/>
      </c>
      <c r="CE2170" s="513" t="str">
        <f t="shared" si="2054"/>
        <v/>
      </c>
      <c r="CF2170" s="513" t="str">
        <f t="shared" si="2055"/>
        <v/>
      </c>
      <c r="CG2170" s="513" t="str">
        <f t="shared" si="2056"/>
        <v/>
      </c>
      <c r="CH2170" s="513" t="str">
        <f t="shared" si="2057"/>
        <v/>
      </c>
      <c r="CI2170" s="513" t="str">
        <f t="shared" si="2058"/>
        <v/>
      </c>
      <c r="CJ2170" s="513"/>
      <c r="CK2170" s="513" t="str">
        <f t="shared" si="2059"/>
        <v/>
      </c>
      <c r="CL2170" s="513" t="str">
        <f t="shared" si="2060"/>
        <v/>
      </c>
      <c r="CM2170" s="513"/>
      <c r="CN2170" s="513" t="str">
        <f t="shared" si="2048"/>
        <v/>
      </c>
      <c r="CO2170" s="513" t="str">
        <f t="shared" si="2049"/>
        <v/>
      </c>
      <c r="CR2170" s="822">
        <f t="shared" si="2061"/>
        <v>0</v>
      </c>
      <c r="CS2170" s="822">
        <f t="shared" si="2062"/>
        <v>0</v>
      </c>
      <c r="CT2170" s="823">
        <f t="shared" si="2063"/>
        <v>0</v>
      </c>
      <c r="CU2170" s="817">
        <f t="shared" si="2064"/>
        <v>0</v>
      </c>
      <c r="CV2170" s="817">
        <f t="shared" si="2065"/>
        <v>0</v>
      </c>
      <c r="CW2170" s="817">
        <f t="shared" si="2066"/>
        <v>0</v>
      </c>
      <c r="CX2170" s="817">
        <f t="shared" si="2067"/>
        <v>0</v>
      </c>
      <c r="CY2170" s="817"/>
      <c r="CZ2170" s="817">
        <f t="shared" si="2068"/>
        <v>0</v>
      </c>
      <c r="DA2170" s="817">
        <f t="shared" si="2069"/>
        <v>0</v>
      </c>
      <c r="DB2170" s="817"/>
      <c r="DC2170" s="822">
        <f t="shared" si="2050"/>
        <v>0</v>
      </c>
      <c r="DD2170" s="822">
        <f t="shared" si="2051"/>
        <v>0</v>
      </c>
    </row>
    <row r="2171" spans="1:108">
      <c r="A2171" s="379">
        <v>1801060</v>
      </c>
      <c r="B2171" s="419" t="s">
        <v>3241</v>
      </c>
      <c r="C2171" s="57">
        <f t="shared" si="2046"/>
        <v>0</v>
      </c>
      <c r="D2171" s="372">
        <f t="shared" si="2047"/>
        <v>0</v>
      </c>
      <c r="E2171" s="58"/>
      <c r="F2171" s="59"/>
      <c r="G2171" s="60"/>
      <c r="H2171" s="337"/>
      <c r="I2171" s="338"/>
      <c r="J2171" s="338"/>
      <c r="K2171" s="338"/>
      <c r="L2171" s="338"/>
      <c r="M2171" s="338"/>
      <c r="N2171" s="338"/>
      <c r="O2171" s="338"/>
      <c r="P2171" s="338"/>
      <c r="Q2171" s="338"/>
      <c r="R2171" s="338"/>
      <c r="S2171" s="338"/>
      <c r="T2171" s="338"/>
      <c r="U2171" s="338"/>
      <c r="V2171" s="338"/>
      <c r="W2171" s="338"/>
      <c r="X2171" s="338"/>
      <c r="Y2171" s="338"/>
      <c r="Z2171" s="339"/>
      <c r="AA2171" s="58"/>
      <c r="AB2171" s="148"/>
      <c r="AC2171" s="59"/>
      <c r="AD2171" s="110"/>
      <c r="AE2171" s="148"/>
      <c r="AF2171" s="111"/>
      <c r="AG2171" s="149"/>
      <c r="AH2171" s="110"/>
      <c r="AI2171" s="111"/>
      <c r="AJ2171" s="149"/>
      <c r="AK2171" s="110"/>
      <c r="AL2171" s="111"/>
      <c r="AM2171" s="271"/>
      <c r="AN2171" s="271"/>
      <c r="AO2171" s="855" t="str">
        <f t="shared" si="2023"/>
        <v/>
      </c>
      <c r="BE2171" s="244"/>
      <c r="BF2171" s="244"/>
      <c r="BG2171" s="244"/>
      <c r="BH2171" s="244"/>
      <c r="CC2171" s="513" t="str">
        <f t="shared" si="2052"/>
        <v/>
      </c>
      <c r="CD2171" s="513" t="str">
        <f t="shared" si="2053"/>
        <v/>
      </c>
      <c r="CE2171" s="513" t="str">
        <f t="shared" si="2054"/>
        <v/>
      </c>
      <c r="CF2171" s="513" t="str">
        <f t="shared" si="2055"/>
        <v/>
      </c>
      <c r="CG2171" s="513" t="str">
        <f t="shared" si="2056"/>
        <v/>
      </c>
      <c r="CH2171" s="513" t="str">
        <f t="shared" si="2057"/>
        <v/>
      </c>
      <c r="CI2171" s="513" t="str">
        <f t="shared" si="2058"/>
        <v/>
      </c>
      <c r="CJ2171" s="513"/>
      <c r="CK2171" s="513" t="str">
        <f t="shared" si="2059"/>
        <v/>
      </c>
      <c r="CL2171" s="513" t="str">
        <f t="shared" si="2060"/>
        <v/>
      </c>
      <c r="CM2171" s="513"/>
      <c r="CN2171" s="513" t="str">
        <f t="shared" si="2048"/>
        <v/>
      </c>
      <c r="CO2171" s="513" t="str">
        <f t="shared" si="2049"/>
        <v/>
      </c>
      <c r="CR2171" s="822">
        <f t="shared" si="2061"/>
        <v>0</v>
      </c>
      <c r="CS2171" s="822">
        <f t="shared" si="2062"/>
        <v>0</v>
      </c>
      <c r="CT2171" s="823">
        <f t="shared" si="2063"/>
        <v>0</v>
      </c>
      <c r="CU2171" s="817">
        <f t="shared" si="2064"/>
        <v>0</v>
      </c>
      <c r="CV2171" s="817">
        <f t="shared" si="2065"/>
        <v>0</v>
      </c>
      <c r="CW2171" s="817">
        <f t="shared" si="2066"/>
        <v>0</v>
      </c>
      <c r="CX2171" s="817">
        <f t="shared" si="2067"/>
        <v>0</v>
      </c>
      <c r="CY2171" s="817"/>
      <c r="CZ2171" s="817">
        <f t="shared" si="2068"/>
        <v>0</v>
      </c>
      <c r="DA2171" s="817">
        <f t="shared" si="2069"/>
        <v>0</v>
      </c>
      <c r="DB2171" s="817"/>
      <c r="DC2171" s="822">
        <f t="shared" si="2050"/>
        <v>0</v>
      </c>
      <c r="DD2171" s="822">
        <f t="shared" si="2051"/>
        <v>0</v>
      </c>
    </row>
    <row r="2172" spans="1:108">
      <c r="A2172" s="379">
        <v>5099105</v>
      </c>
      <c r="B2172" s="419" t="s">
        <v>3242</v>
      </c>
      <c r="C2172" s="57">
        <f t="shared" si="2046"/>
        <v>0</v>
      </c>
      <c r="D2172" s="372">
        <f t="shared" si="2047"/>
        <v>0</v>
      </c>
      <c r="E2172" s="58"/>
      <c r="F2172" s="59"/>
      <c r="G2172" s="60"/>
      <c r="H2172" s="337"/>
      <c r="I2172" s="338"/>
      <c r="J2172" s="338"/>
      <c r="K2172" s="338"/>
      <c r="L2172" s="338"/>
      <c r="M2172" s="338"/>
      <c r="N2172" s="338"/>
      <c r="O2172" s="338"/>
      <c r="P2172" s="338"/>
      <c r="Q2172" s="338"/>
      <c r="R2172" s="338"/>
      <c r="S2172" s="338"/>
      <c r="T2172" s="338"/>
      <c r="U2172" s="338"/>
      <c r="V2172" s="338"/>
      <c r="W2172" s="338"/>
      <c r="X2172" s="338"/>
      <c r="Y2172" s="338"/>
      <c r="Z2172" s="339"/>
      <c r="AA2172" s="58"/>
      <c r="AB2172" s="148"/>
      <c r="AC2172" s="59"/>
      <c r="AD2172" s="110"/>
      <c r="AE2172" s="148"/>
      <c r="AF2172" s="111"/>
      <c r="AG2172" s="149"/>
      <c r="AH2172" s="110"/>
      <c r="AI2172" s="111"/>
      <c r="AJ2172" s="149"/>
      <c r="AK2172" s="110"/>
      <c r="AL2172" s="111"/>
      <c r="AM2172" s="271"/>
      <c r="AN2172" s="271"/>
      <c r="AO2172" s="855" t="str">
        <f t="shared" si="2023"/>
        <v/>
      </c>
      <c r="BE2172" s="244"/>
      <c r="BF2172" s="244"/>
      <c r="BG2172" s="244"/>
      <c r="BH2172" s="244"/>
      <c r="CC2172" s="513" t="str">
        <f t="shared" si="2052"/>
        <v/>
      </c>
      <c r="CD2172" s="513" t="str">
        <f t="shared" si="2053"/>
        <v/>
      </c>
      <c r="CE2172" s="513" t="str">
        <f t="shared" si="2054"/>
        <v/>
      </c>
      <c r="CF2172" s="513" t="str">
        <f t="shared" si="2055"/>
        <v/>
      </c>
      <c r="CG2172" s="513" t="str">
        <f t="shared" si="2056"/>
        <v/>
      </c>
      <c r="CH2172" s="513" t="str">
        <f t="shared" si="2057"/>
        <v/>
      </c>
      <c r="CI2172" s="513" t="str">
        <f t="shared" si="2058"/>
        <v/>
      </c>
      <c r="CJ2172" s="513"/>
      <c r="CK2172" s="513" t="str">
        <f t="shared" si="2059"/>
        <v/>
      </c>
      <c r="CL2172" s="513" t="str">
        <f t="shared" si="2060"/>
        <v/>
      </c>
      <c r="CM2172" s="513"/>
      <c r="CN2172" s="513" t="str">
        <f t="shared" si="2048"/>
        <v/>
      </c>
      <c r="CO2172" s="513" t="str">
        <f t="shared" si="2049"/>
        <v/>
      </c>
      <c r="CR2172" s="822">
        <f t="shared" si="2061"/>
        <v>0</v>
      </c>
      <c r="CS2172" s="822">
        <f t="shared" si="2062"/>
        <v>0</v>
      </c>
      <c r="CT2172" s="823">
        <f t="shared" si="2063"/>
        <v>0</v>
      </c>
      <c r="CU2172" s="817">
        <f t="shared" si="2064"/>
        <v>0</v>
      </c>
      <c r="CV2172" s="817">
        <f t="shared" si="2065"/>
        <v>0</v>
      </c>
      <c r="CW2172" s="817">
        <f t="shared" si="2066"/>
        <v>0</v>
      </c>
      <c r="CX2172" s="817">
        <f t="shared" si="2067"/>
        <v>0</v>
      </c>
      <c r="CY2172" s="817"/>
      <c r="CZ2172" s="817">
        <f t="shared" si="2068"/>
        <v>0</v>
      </c>
      <c r="DA2172" s="817">
        <f t="shared" si="2069"/>
        <v>0</v>
      </c>
      <c r="DB2172" s="817"/>
      <c r="DC2172" s="822">
        <f t="shared" si="2050"/>
        <v>0</v>
      </c>
      <c r="DD2172" s="822">
        <f t="shared" si="2051"/>
        <v>0</v>
      </c>
    </row>
    <row r="2173" spans="1:108">
      <c r="A2173" s="379">
        <v>5099107</v>
      </c>
      <c r="B2173" s="419" t="s">
        <v>3243</v>
      </c>
      <c r="C2173" s="57">
        <f t="shared" si="2046"/>
        <v>0</v>
      </c>
      <c r="D2173" s="372">
        <f t="shared" si="2047"/>
        <v>0</v>
      </c>
      <c r="E2173" s="58"/>
      <c r="F2173" s="59"/>
      <c r="G2173" s="60"/>
      <c r="H2173" s="337"/>
      <c r="I2173" s="338"/>
      <c r="J2173" s="338"/>
      <c r="K2173" s="338"/>
      <c r="L2173" s="338"/>
      <c r="M2173" s="338"/>
      <c r="N2173" s="338"/>
      <c r="O2173" s="338"/>
      <c r="P2173" s="338"/>
      <c r="Q2173" s="338"/>
      <c r="R2173" s="338"/>
      <c r="S2173" s="338"/>
      <c r="T2173" s="338"/>
      <c r="U2173" s="338"/>
      <c r="V2173" s="338"/>
      <c r="W2173" s="338"/>
      <c r="X2173" s="338"/>
      <c r="Y2173" s="338"/>
      <c r="Z2173" s="339"/>
      <c r="AA2173" s="58"/>
      <c r="AB2173" s="148"/>
      <c r="AC2173" s="59"/>
      <c r="AD2173" s="110"/>
      <c r="AE2173" s="148"/>
      <c r="AF2173" s="111"/>
      <c r="AG2173" s="149"/>
      <c r="AH2173" s="110"/>
      <c r="AI2173" s="111"/>
      <c r="AJ2173" s="149"/>
      <c r="AK2173" s="110"/>
      <c r="AL2173" s="111"/>
      <c r="AM2173" s="271"/>
      <c r="AN2173" s="271"/>
      <c r="AO2173" s="855" t="str">
        <f t="shared" si="2023"/>
        <v/>
      </c>
      <c r="BE2173" s="244"/>
      <c r="BF2173" s="244"/>
      <c r="BG2173" s="244"/>
      <c r="BH2173" s="244"/>
      <c r="CC2173" s="513" t="str">
        <f t="shared" si="2052"/>
        <v/>
      </c>
      <c r="CD2173" s="513" t="str">
        <f t="shared" si="2053"/>
        <v/>
      </c>
      <c r="CE2173" s="513" t="str">
        <f t="shared" si="2054"/>
        <v/>
      </c>
      <c r="CF2173" s="513" t="str">
        <f t="shared" si="2055"/>
        <v/>
      </c>
      <c r="CG2173" s="513" t="str">
        <f t="shared" si="2056"/>
        <v/>
      </c>
      <c r="CH2173" s="513" t="str">
        <f t="shared" si="2057"/>
        <v/>
      </c>
      <c r="CI2173" s="513" t="str">
        <f t="shared" si="2058"/>
        <v/>
      </c>
      <c r="CJ2173" s="513"/>
      <c r="CK2173" s="513" t="str">
        <f t="shared" si="2059"/>
        <v/>
      </c>
      <c r="CL2173" s="513" t="str">
        <f t="shared" si="2060"/>
        <v/>
      </c>
      <c r="CM2173" s="513"/>
      <c r="CN2173" s="513" t="str">
        <f t="shared" si="2048"/>
        <v/>
      </c>
      <c r="CO2173" s="513" t="str">
        <f t="shared" si="2049"/>
        <v/>
      </c>
      <c r="CR2173" s="822">
        <f t="shared" si="2061"/>
        <v>0</v>
      </c>
      <c r="CS2173" s="822">
        <f t="shared" si="2062"/>
        <v>0</v>
      </c>
      <c r="CT2173" s="823">
        <f t="shared" si="2063"/>
        <v>0</v>
      </c>
      <c r="CU2173" s="817">
        <f t="shared" si="2064"/>
        <v>0</v>
      </c>
      <c r="CV2173" s="817">
        <f t="shared" si="2065"/>
        <v>0</v>
      </c>
      <c r="CW2173" s="817">
        <f t="shared" si="2066"/>
        <v>0</v>
      </c>
      <c r="CX2173" s="817">
        <f t="shared" si="2067"/>
        <v>0</v>
      </c>
      <c r="CY2173" s="817"/>
      <c r="CZ2173" s="817">
        <f t="shared" si="2068"/>
        <v>0</v>
      </c>
      <c r="DA2173" s="817">
        <f t="shared" si="2069"/>
        <v>0</v>
      </c>
      <c r="DB2173" s="817"/>
      <c r="DC2173" s="822">
        <f t="shared" si="2050"/>
        <v>0</v>
      </c>
      <c r="DD2173" s="822">
        <f t="shared" si="2051"/>
        <v>0</v>
      </c>
    </row>
    <row r="2174" spans="1:108">
      <c r="A2174" s="379" t="s">
        <v>3244</v>
      </c>
      <c r="B2174" s="419" t="s">
        <v>3245</v>
      </c>
      <c r="C2174" s="57">
        <f t="shared" si="2046"/>
        <v>0</v>
      </c>
      <c r="D2174" s="372">
        <f t="shared" si="2047"/>
        <v>0</v>
      </c>
      <c r="E2174" s="58"/>
      <c r="F2174" s="59"/>
      <c r="G2174" s="60"/>
      <c r="H2174" s="337"/>
      <c r="I2174" s="338"/>
      <c r="J2174" s="338"/>
      <c r="K2174" s="338"/>
      <c r="L2174" s="338"/>
      <c r="M2174" s="338"/>
      <c r="N2174" s="338"/>
      <c r="O2174" s="338"/>
      <c r="P2174" s="338"/>
      <c r="Q2174" s="338"/>
      <c r="R2174" s="338"/>
      <c r="S2174" s="338"/>
      <c r="T2174" s="338"/>
      <c r="U2174" s="338"/>
      <c r="V2174" s="338"/>
      <c r="W2174" s="338"/>
      <c r="X2174" s="338"/>
      <c r="Y2174" s="338"/>
      <c r="Z2174" s="339"/>
      <c r="AA2174" s="58"/>
      <c r="AB2174" s="148"/>
      <c r="AC2174" s="59"/>
      <c r="AD2174" s="110"/>
      <c r="AE2174" s="148"/>
      <c r="AF2174" s="111"/>
      <c r="AG2174" s="149"/>
      <c r="AH2174" s="110"/>
      <c r="AI2174" s="111"/>
      <c r="AJ2174" s="149"/>
      <c r="AK2174" s="110"/>
      <c r="AL2174" s="111"/>
      <c r="AM2174" s="271"/>
      <c r="AN2174" s="271"/>
      <c r="AO2174" s="855" t="str">
        <f t="shared" si="2023"/>
        <v/>
      </c>
      <c r="BE2174" s="244"/>
      <c r="BF2174" s="244"/>
      <c r="BG2174" s="244"/>
      <c r="BH2174" s="244"/>
      <c r="CC2174" s="513" t="str">
        <f t="shared" si="2052"/>
        <v/>
      </c>
      <c r="CD2174" s="513" t="str">
        <f t="shared" si="2053"/>
        <v/>
      </c>
      <c r="CE2174" s="513" t="str">
        <f t="shared" si="2054"/>
        <v/>
      </c>
      <c r="CF2174" s="513" t="str">
        <f t="shared" si="2055"/>
        <v/>
      </c>
      <c r="CG2174" s="513" t="str">
        <f t="shared" si="2056"/>
        <v/>
      </c>
      <c r="CH2174" s="513" t="str">
        <f t="shared" si="2057"/>
        <v/>
      </c>
      <c r="CI2174" s="513" t="str">
        <f t="shared" si="2058"/>
        <v/>
      </c>
      <c r="CJ2174" s="513"/>
      <c r="CK2174" s="513" t="str">
        <f t="shared" si="2059"/>
        <v/>
      </c>
      <c r="CL2174" s="513" t="str">
        <f t="shared" si="2060"/>
        <v/>
      </c>
      <c r="CM2174" s="513"/>
      <c r="CN2174" s="513" t="str">
        <f t="shared" si="2048"/>
        <v/>
      </c>
      <c r="CO2174" s="513" t="str">
        <f t="shared" si="2049"/>
        <v/>
      </c>
      <c r="CR2174" s="822">
        <f t="shared" si="2061"/>
        <v>0</v>
      </c>
      <c r="CS2174" s="822">
        <f t="shared" si="2062"/>
        <v>0</v>
      </c>
      <c r="CT2174" s="823">
        <f t="shared" si="2063"/>
        <v>0</v>
      </c>
      <c r="CU2174" s="817">
        <f t="shared" si="2064"/>
        <v>0</v>
      </c>
      <c r="CV2174" s="817">
        <f t="shared" si="2065"/>
        <v>0</v>
      </c>
      <c r="CW2174" s="817">
        <f t="shared" si="2066"/>
        <v>0</v>
      </c>
      <c r="CX2174" s="817">
        <f t="shared" si="2067"/>
        <v>0</v>
      </c>
      <c r="CY2174" s="817"/>
      <c r="CZ2174" s="817">
        <f t="shared" si="2068"/>
        <v>0</v>
      </c>
      <c r="DA2174" s="817">
        <f t="shared" si="2069"/>
        <v>0</v>
      </c>
      <c r="DB2174" s="817"/>
      <c r="DC2174" s="822">
        <f t="shared" si="2050"/>
        <v>0</v>
      </c>
      <c r="DD2174" s="822">
        <f t="shared" si="2051"/>
        <v>0</v>
      </c>
    </row>
    <row r="2175" spans="1:108">
      <c r="A2175" s="401" t="s">
        <v>3246</v>
      </c>
      <c r="B2175" s="420" t="s">
        <v>3247</v>
      </c>
      <c r="C2175" s="77">
        <f>SUM(D2175+G2175)</f>
        <v>0</v>
      </c>
      <c r="D2175" s="375">
        <f>SUM(E2175:F2175)</f>
        <v>0</v>
      </c>
      <c r="E2175" s="78"/>
      <c r="F2175" s="79"/>
      <c r="G2175" s="80"/>
      <c r="H2175" s="342"/>
      <c r="I2175" s="343"/>
      <c r="J2175" s="343"/>
      <c r="K2175" s="343"/>
      <c r="L2175" s="343"/>
      <c r="M2175" s="343"/>
      <c r="N2175" s="343"/>
      <c r="O2175" s="343"/>
      <c r="P2175" s="343"/>
      <c r="Q2175" s="343"/>
      <c r="R2175" s="343"/>
      <c r="S2175" s="343"/>
      <c r="T2175" s="343"/>
      <c r="U2175" s="343"/>
      <c r="V2175" s="343"/>
      <c r="W2175" s="343"/>
      <c r="X2175" s="343"/>
      <c r="Y2175" s="343"/>
      <c r="Z2175" s="344"/>
      <c r="AA2175" s="78"/>
      <c r="AB2175" s="155"/>
      <c r="AC2175" s="79"/>
      <c r="AD2175" s="156"/>
      <c r="AE2175" s="155"/>
      <c r="AF2175" s="157"/>
      <c r="AG2175" s="158"/>
      <c r="AH2175" s="156"/>
      <c r="AI2175" s="157"/>
      <c r="AJ2175" s="158"/>
      <c r="AK2175" s="156"/>
      <c r="AL2175" s="157"/>
      <c r="AM2175" s="271"/>
      <c r="AN2175" s="271"/>
      <c r="AO2175" s="855" t="str">
        <f t="shared" si="2023"/>
        <v/>
      </c>
      <c r="BE2175" s="244"/>
      <c r="BF2175" s="244"/>
      <c r="BG2175" s="244"/>
      <c r="BH2175" s="244"/>
      <c r="CC2175" s="513" t="str">
        <f t="shared" si="2052"/>
        <v/>
      </c>
      <c r="CD2175" s="513" t="str">
        <f t="shared" si="2053"/>
        <v/>
      </c>
      <c r="CE2175" s="513" t="str">
        <f t="shared" si="2054"/>
        <v/>
      </c>
      <c r="CF2175" s="513" t="str">
        <f t="shared" si="2055"/>
        <v/>
      </c>
      <c r="CG2175" s="513" t="str">
        <f t="shared" si="2056"/>
        <v/>
      </c>
      <c r="CH2175" s="513" t="str">
        <f t="shared" si="2057"/>
        <v/>
      </c>
      <c r="CI2175" s="513" t="str">
        <f t="shared" si="2058"/>
        <v/>
      </c>
      <c r="CJ2175" s="513"/>
      <c r="CK2175" s="513" t="str">
        <f t="shared" si="2059"/>
        <v/>
      </c>
      <c r="CL2175" s="513" t="str">
        <f t="shared" si="2060"/>
        <v/>
      </c>
      <c r="CM2175" s="513"/>
      <c r="CN2175" s="513" t="str">
        <f t="shared" si="2048"/>
        <v/>
      </c>
      <c r="CO2175" s="513" t="str">
        <f t="shared" si="2049"/>
        <v/>
      </c>
      <c r="CR2175" s="822">
        <f t="shared" si="2061"/>
        <v>0</v>
      </c>
      <c r="CS2175" s="822">
        <f t="shared" si="2062"/>
        <v>0</v>
      </c>
      <c r="CT2175" s="823">
        <f t="shared" si="2063"/>
        <v>0</v>
      </c>
      <c r="CU2175" s="817">
        <f t="shared" si="2064"/>
        <v>0</v>
      </c>
      <c r="CV2175" s="817">
        <f t="shared" si="2065"/>
        <v>0</v>
      </c>
      <c r="CW2175" s="817">
        <f t="shared" si="2066"/>
        <v>0</v>
      </c>
      <c r="CX2175" s="817">
        <f t="shared" si="2067"/>
        <v>0</v>
      </c>
      <c r="CY2175" s="817"/>
      <c r="CZ2175" s="817">
        <f t="shared" si="2068"/>
        <v>0</v>
      </c>
      <c r="DA2175" s="817">
        <f t="shared" si="2069"/>
        <v>0</v>
      </c>
      <c r="DB2175" s="817"/>
      <c r="DC2175" s="822">
        <f t="shared" si="2050"/>
        <v>0</v>
      </c>
      <c r="DD2175" s="822">
        <f t="shared" si="2051"/>
        <v>0</v>
      </c>
    </row>
    <row r="2176" spans="1:108">
      <c r="A2176" s="878" t="s">
        <v>3051</v>
      </c>
      <c r="B2176" s="879"/>
      <c r="C2176" s="92">
        <f>SUM(C2121:C2175)</f>
        <v>0</v>
      </c>
      <c r="D2176" s="93">
        <f>SUM(D2121:D2175)</f>
        <v>0</v>
      </c>
      <c r="E2176" s="94">
        <f>SUM(E2121:E2175)</f>
        <v>0</v>
      </c>
      <c r="F2176" s="95">
        <f>SUM(F2121:F2175)</f>
        <v>0</v>
      </c>
      <c r="G2176" s="93">
        <f>SUM(G2121:G2175)</f>
        <v>0</v>
      </c>
      <c r="H2176" s="876"/>
      <c r="I2176" s="876"/>
      <c r="J2176" s="876"/>
      <c r="K2176" s="876"/>
      <c r="L2176" s="876"/>
      <c r="M2176" s="876"/>
      <c r="N2176" s="876"/>
      <c r="O2176" s="876"/>
      <c r="P2176" s="876"/>
      <c r="Q2176" s="876"/>
      <c r="R2176" s="876"/>
      <c r="S2176" s="876"/>
      <c r="T2176" s="876"/>
      <c r="U2176" s="876"/>
      <c r="V2176" s="876"/>
      <c r="W2176" s="876"/>
      <c r="X2176" s="876"/>
      <c r="Y2176" s="876"/>
      <c r="Z2176" s="880"/>
      <c r="AA2176" s="94">
        <f t="shared" ref="AA2176:AN2176" si="2070">SUM(AA2121:AA2175)</f>
        <v>0</v>
      </c>
      <c r="AB2176" s="99">
        <f t="shared" si="2070"/>
        <v>0</v>
      </c>
      <c r="AC2176" s="95">
        <f t="shared" si="2070"/>
        <v>0</v>
      </c>
      <c r="AD2176" s="101">
        <f t="shared" si="2070"/>
        <v>0</v>
      </c>
      <c r="AE2176" s="99">
        <f t="shared" si="2070"/>
        <v>0</v>
      </c>
      <c r="AF2176" s="100">
        <f t="shared" si="2070"/>
        <v>0</v>
      </c>
      <c r="AG2176" s="126">
        <f t="shared" si="2070"/>
        <v>0</v>
      </c>
      <c r="AH2176" s="101">
        <f t="shared" si="2070"/>
        <v>0</v>
      </c>
      <c r="AI2176" s="100">
        <f t="shared" si="2070"/>
        <v>0</v>
      </c>
      <c r="AJ2176" s="126">
        <f t="shared" si="2070"/>
        <v>0</v>
      </c>
      <c r="AK2176" s="101">
        <f t="shared" si="2070"/>
        <v>0</v>
      </c>
      <c r="AL2176" s="100">
        <f t="shared" si="2070"/>
        <v>0</v>
      </c>
      <c r="AM2176" s="100">
        <f t="shared" si="2070"/>
        <v>0</v>
      </c>
      <c r="AN2176" s="100">
        <f t="shared" si="2070"/>
        <v>0</v>
      </c>
      <c r="AO2176" s="854"/>
      <c r="BE2176" s="256"/>
      <c r="BF2176" s="256"/>
      <c r="BG2176" s="256"/>
      <c r="BH2176" s="256"/>
      <c r="CC2176" s="818"/>
      <c r="CD2176" s="818"/>
      <c r="CE2176" s="818"/>
      <c r="CF2176" s="818"/>
      <c r="CG2176" s="818"/>
      <c r="CH2176" s="818"/>
      <c r="CI2176" s="818"/>
      <c r="CJ2176" s="818"/>
      <c r="CK2176" s="818"/>
      <c r="CL2176" s="818"/>
      <c r="CM2176" s="818"/>
      <c r="CN2176" s="256"/>
      <c r="CO2176" s="256"/>
      <c r="CR2176" s="824"/>
      <c r="CS2176" s="824"/>
      <c r="CT2176" s="824"/>
      <c r="CU2176" s="818"/>
      <c r="CV2176" s="818"/>
      <c r="CW2176" s="818"/>
      <c r="CX2176" s="818"/>
      <c r="CY2176" s="818"/>
      <c r="CZ2176" s="818"/>
      <c r="DA2176" s="818"/>
      <c r="DB2176" s="818"/>
      <c r="DC2176" s="256"/>
      <c r="DD2176" s="256"/>
    </row>
    <row r="2177" spans="1:108">
      <c r="A2177" s="878" t="s">
        <v>3248</v>
      </c>
      <c r="B2177" s="879"/>
      <c r="C2177" s="875"/>
      <c r="D2177" s="876"/>
      <c r="E2177" s="876"/>
      <c r="F2177" s="876"/>
      <c r="G2177" s="876"/>
      <c r="H2177" s="876"/>
      <c r="I2177" s="876"/>
      <c r="J2177" s="876"/>
      <c r="K2177" s="876"/>
      <c r="L2177" s="876"/>
      <c r="M2177" s="876"/>
      <c r="N2177" s="876"/>
      <c r="O2177" s="876"/>
      <c r="P2177" s="876"/>
      <c r="Q2177" s="876"/>
      <c r="R2177" s="876"/>
      <c r="S2177" s="876"/>
      <c r="T2177" s="876"/>
      <c r="U2177" s="876"/>
      <c r="V2177" s="876"/>
      <c r="W2177" s="876"/>
      <c r="X2177" s="876"/>
      <c r="Y2177" s="876"/>
      <c r="Z2177" s="876"/>
      <c r="AA2177" s="876"/>
      <c r="AB2177" s="876"/>
      <c r="AC2177" s="876"/>
      <c r="AD2177" s="876"/>
      <c r="AE2177" s="876"/>
      <c r="AF2177" s="876"/>
      <c r="AG2177" s="876"/>
      <c r="AH2177" s="876"/>
      <c r="AI2177" s="876"/>
      <c r="AJ2177" s="876"/>
      <c r="AK2177" s="876"/>
      <c r="AL2177" s="876"/>
      <c r="AM2177" s="876"/>
      <c r="AN2177" s="876"/>
      <c r="AO2177" s="854"/>
      <c r="BE2177" s="256"/>
      <c r="BF2177" s="256"/>
      <c r="BG2177" s="256"/>
      <c r="BH2177" s="256"/>
      <c r="CC2177" s="818"/>
      <c r="CD2177" s="818"/>
      <c r="CE2177" s="818"/>
      <c r="CF2177" s="818"/>
      <c r="CG2177" s="818"/>
      <c r="CH2177" s="818"/>
      <c r="CI2177" s="818"/>
      <c r="CJ2177" s="818"/>
      <c r="CK2177" s="818"/>
      <c r="CL2177" s="818"/>
      <c r="CM2177" s="818"/>
      <c r="CN2177" s="256"/>
      <c r="CO2177" s="256"/>
      <c r="CR2177" s="824"/>
      <c r="CS2177" s="824"/>
      <c r="CT2177" s="824"/>
      <c r="CU2177" s="818"/>
      <c r="CV2177" s="818"/>
      <c r="CW2177" s="818"/>
      <c r="CX2177" s="818"/>
      <c r="CY2177" s="818"/>
      <c r="CZ2177" s="818"/>
      <c r="DA2177" s="818"/>
      <c r="DB2177" s="818"/>
      <c r="DC2177" s="256"/>
      <c r="DD2177" s="256"/>
    </row>
    <row r="2178" spans="1:108">
      <c r="A2178" s="386">
        <v>1802001</v>
      </c>
      <c r="B2178" s="419" t="s">
        <v>4314</v>
      </c>
      <c r="C2178" s="42">
        <f>SUM(I2178:N2178)</f>
        <v>0</v>
      </c>
      <c r="D2178" s="477"/>
      <c r="E2178" s="140"/>
      <c r="F2178" s="141"/>
      <c r="G2178" s="276"/>
      <c r="H2178" s="318">
        <f t="shared" ref="H2178:H2258" si="2071">+I2178+J2178</f>
        <v>0</v>
      </c>
      <c r="I2178" s="43"/>
      <c r="J2178" s="143"/>
      <c r="K2178" s="44"/>
      <c r="L2178" s="104"/>
      <c r="M2178" s="143"/>
      <c r="N2178" s="105"/>
      <c r="O2178" s="173">
        <f>SUM(P2178:Q2178)</f>
        <v>0</v>
      </c>
      <c r="P2178" s="104"/>
      <c r="Q2178" s="105"/>
      <c r="R2178" s="173">
        <f>SUM(S2178:T2178)</f>
        <v>0</v>
      </c>
      <c r="S2178" s="104"/>
      <c r="T2178" s="105"/>
      <c r="U2178" s="173">
        <f>SUM(V2178:W2178)</f>
        <v>0</v>
      </c>
      <c r="V2178" s="104"/>
      <c r="W2178" s="105"/>
      <c r="X2178" s="173">
        <f>SUM(Y2178:Z2178)</f>
        <v>0</v>
      </c>
      <c r="Y2178" s="104"/>
      <c r="Z2178" s="278"/>
      <c r="AA2178" s="43"/>
      <c r="AB2178" s="143"/>
      <c r="AC2178" s="105"/>
      <c r="AD2178" s="43"/>
      <c r="AE2178" s="143"/>
      <c r="AF2178" s="44"/>
      <c r="AG2178" s="45"/>
      <c r="AH2178" s="43"/>
      <c r="AI2178" s="44"/>
      <c r="AJ2178" s="45"/>
      <c r="AK2178" s="334"/>
      <c r="AL2178" s="345"/>
      <c r="AM2178" s="345"/>
      <c r="AN2178" s="345"/>
      <c r="AO2178" s="855" t="str">
        <f t="shared" ref="AO2178:AO2241" si="2072">CC2178&amp;CD2178&amp;CE2178&amp;CF2178&amp;CG2178&amp;CH2178&amp;CI2178&amp;CJ2178&amp;CK2178&amp;CL2178&amp;CM2178&amp;CN2178&amp;CO2178</f>
        <v/>
      </c>
      <c r="BE2178" s="244"/>
      <c r="BF2178" s="244"/>
      <c r="BG2178" s="244"/>
      <c r="BH2178" s="244"/>
      <c r="CC2178" s="513" t="str">
        <f>IF(AND($C2178&gt;0,AA2178="")," * No olvide digitar la variable "&amp;$AA$8&amp;""&amp;": Atención Cerrada. Digite Cero si no tiene.","")</f>
        <v/>
      </c>
      <c r="CD2178" s="513" t="str">
        <f>IF(AND($C2178&gt;0,AB2178="")," * No olvide digitar la variable "&amp;$AA$8&amp;""&amp;": Atención Abierta. Digite Cero si no tiene.","")</f>
        <v/>
      </c>
      <c r="CE2178" s="513" t="str">
        <f>IF(AND($C2178&gt;0,AC2178="")," * No olvide digitar la variable "&amp;$AA$8&amp;""&amp;": Emergencia. Digite Cero si no tiene.","")</f>
        <v/>
      </c>
      <c r="CF2178" s="513" t="str">
        <f>IF(AND(C2178&lt;AA2178+AB2178+AC2178)," * La Suma de la variable "&amp;$AA$8&amp;""&amp;" no puede ser mayor al Total.","")</f>
        <v/>
      </c>
      <c r="CG2178" s="513" t="str">
        <f>IF(AND($C2178&gt;0,AD2178="")," * No olvide digitar la variable "&amp;$AD$8&amp;""&amp;": Honorarios. Digite Cero si no tiene.","")</f>
        <v/>
      </c>
      <c r="CH2178" s="513" t="str">
        <f>IF(AND($C2178&gt;0,AE2178="")," * No olvide digitar la variable "&amp;$AD$8&amp;""&amp;": Convenios. Digite Cero si no tiene.","")</f>
        <v/>
      </c>
      <c r="CI2178" s="513" t="str">
        <f>IF(AND($C2178&gt;0,AF2178="")," * No olvide digitar la variable "&amp;$AD$8&amp;""&amp;": Consultores de llamada. Digite Cero si no tiene.","")</f>
        <v/>
      </c>
      <c r="CJ2178" s="513"/>
      <c r="CK2178" s="513" t="str">
        <f>IF(AND($C2178&gt;0,AH2178="")," * No olvide digitar la variable "&amp;$AH$8&amp;""&amp;" Al Sistema. Digite Cero si no tiene.","")</f>
        <v/>
      </c>
      <c r="CL2178" s="513" t="str">
        <f>IF(AND($C2178&gt;0,AI2178="")," * No olvide digitar la variable "&amp;$AH$8&amp;""&amp;" al Extrasistema. Digite Cero si no tiene.","")</f>
        <v/>
      </c>
      <c r="CM2178" s="513"/>
      <c r="CN2178" s="244"/>
      <c r="CO2178" s="244"/>
      <c r="CR2178" s="822">
        <f t="shared" ref="CR2178:CT2180" si="2073">IF(AND($C2178&gt;0,AA2178=""),1,0)</f>
        <v>0</v>
      </c>
      <c r="CS2178" s="822">
        <f t="shared" si="2073"/>
        <v>0</v>
      </c>
      <c r="CT2178" s="823">
        <f t="shared" si="2073"/>
        <v>0</v>
      </c>
      <c r="CU2178" s="817">
        <f>IF(AND(C2178&lt;AA2178+AB2178+AC2178),1,0)</f>
        <v>0</v>
      </c>
      <c r="CV2178" s="817">
        <f t="shared" ref="CV2178:CX2180" si="2074">IF(AND($C2178&gt;0,AD2178=""),1,0)</f>
        <v>0</v>
      </c>
      <c r="CW2178" s="817">
        <f t="shared" si="2074"/>
        <v>0</v>
      </c>
      <c r="CX2178" s="817">
        <f t="shared" si="2074"/>
        <v>0</v>
      </c>
      <c r="CY2178" s="817"/>
      <c r="CZ2178" s="817">
        <f t="shared" ref="CZ2178:DA2180" si="2075">IF(AND($C2178&gt;0,AH2178=""),1,0)</f>
        <v>0</v>
      </c>
      <c r="DA2178" s="817">
        <f t="shared" si="2075"/>
        <v>0</v>
      </c>
      <c r="DB2178" s="817"/>
      <c r="DC2178" s="244"/>
      <c r="DD2178" s="244"/>
    </row>
    <row r="2179" spans="1:108">
      <c r="A2179" s="388">
        <v>1802101</v>
      </c>
      <c r="B2179" s="419" t="s">
        <v>4315</v>
      </c>
      <c r="C2179" s="57">
        <f>SUM(I2179:N2179)</f>
        <v>0</v>
      </c>
      <c r="D2179" s="478"/>
      <c r="E2179" s="145"/>
      <c r="F2179" s="146"/>
      <c r="G2179" s="280"/>
      <c r="H2179" s="164">
        <f t="shared" si="2071"/>
        <v>0</v>
      </c>
      <c r="I2179" s="58"/>
      <c r="J2179" s="148"/>
      <c r="K2179" s="59"/>
      <c r="L2179" s="110"/>
      <c r="M2179" s="148"/>
      <c r="N2179" s="111"/>
      <c r="O2179" s="175">
        <f>SUM(P2179:Q2179)</f>
        <v>0</v>
      </c>
      <c r="P2179" s="110"/>
      <c r="Q2179" s="111"/>
      <c r="R2179" s="175">
        <f>SUM(S2179:T2179)</f>
        <v>0</v>
      </c>
      <c r="S2179" s="110"/>
      <c r="T2179" s="111"/>
      <c r="U2179" s="175">
        <f>SUM(V2179:W2179)</f>
        <v>0</v>
      </c>
      <c r="V2179" s="110"/>
      <c r="W2179" s="111"/>
      <c r="X2179" s="175">
        <f>SUM(Y2179:Z2179)</f>
        <v>0</v>
      </c>
      <c r="Y2179" s="110"/>
      <c r="Z2179" s="282"/>
      <c r="AA2179" s="58"/>
      <c r="AB2179" s="148"/>
      <c r="AC2179" s="111"/>
      <c r="AD2179" s="58"/>
      <c r="AE2179" s="148"/>
      <c r="AF2179" s="59"/>
      <c r="AG2179" s="60"/>
      <c r="AH2179" s="58"/>
      <c r="AI2179" s="59"/>
      <c r="AJ2179" s="60"/>
      <c r="AK2179" s="337"/>
      <c r="AL2179" s="341"/>
      <c r="AM2179" s="341"/>
      <c r="AN2179" s="341"/>
      <c r="AO2179" s="855" t="str">
        <f t="shared" si="2072"/>
        <v/>
      </c>
      <c r="BE2179" s="244"/>
      <c r="BF2179" s="244"/>
      <c r="BG2179" s="244"/>
      <c r="BH2179" s="244"/>
      <c r="CC2179" s="513" t="str">
        <f>IF(AND($C2179&gt;0,AA2179="")," * No olvide digitar la variable "&amp;$AA$8&amp;""&amp;": Atención Cerrada. Digite Cero si no tiene.","")</f>
        <v/>
      </c>
      <c r="CD2179" s="513" t="str">
        <f>IF(AND($C2179&gt;0,AB2179="")," * No olvide digitar la variable "&amp;$AA$8&amp;""&amp;": Atención Abierta. Digite Cero si no tiene.","")</f>
        <v/>
      </c>
      <c r="CE2179" s="513" t="str">
        <f>IF(AND($C2179&gt;0,AC2179="")," * No olvide digitar la variable "&amp;$AA$8&amp;""&amp;": Emergencia. Digite Cero si no tiene.","")</f>
        <v/>
      </c>
      <c r="CF2179" s="513" t="str">
        <f>IF(AND(C2179&lt;AA2179+AB2179+AC2179)," * La Suma de la variable "&amp;$AA$8&amp;""&amp;" no puede ser mayor al Total.","")</f>
        <v/>
      </c>
      <c r="CG2179" s="513" t="str">
        <f>IF(AND($C2179&gt;0,AD2179="")," * No olvide digitar la variable "&amp;$AD$8&amp;""&amp;": Honorarios. Digite Cero si no tiene.","")</f>
        <v/>
      </c>
      <c r="CH2179" s="513" t="str">
        <f>IF(AND($C2179&gt;0,AE2179="")," * No olvide digitar la variable "&amp;$AD$8&amp;""&amp;": Convenios. Digite Cero si no tiene.","")</f>
        <v/>
      </c>
      <c r="CI2179" s="513" t="str">
        <f>IF(AND($C2179&gt;0,AF2179="")," * No olvide digitar la variable "&amp;$AD$8&amp;""&amp;": Consultores de llamada. Digite Cero si no tiene.","")</f>
        <v/>
      </c>
      <c r="CJ2179" s="513"/>
      <c r="CK2179" s="513" t="str">
        <f>IF(AND($C2179&gt;0,AH2179="")," * No olvide digitar la variable "&amp;$AH$8&amp;""&amp;" Al Sistema. Digite Cero si no tiene.","")</f>
        <v/>
      </c>
      <c r="CL2179" s="513" t="str">
        <f>IF(AND($C2179&gt;0,AI2179="")," * No olvide digitar la variable "&amp;$AH$8&amp;""&amp;" al Extrasistema. Digite Cero si no tiene.","")</f>
        <v/>
      </c>
      <c r="CM2179" s="513"/>
      <c r="CN2179" s="244"/>
      <c r="CO2179" s="244"/>
      <c r="CR2179" s="822">
        <f t="shared" si="2073"/>
        <v>0</v>
      </c>
      <c r="CS2179" s="822">
        <f t="shared" si="2073"/>
        <v>0</v>
      </c>
      <c r="CT2179" s="823">
        <f t="shared" si="2073"/>
        <v>0</v>
      </c>
      <c r="CU2179" s="817">
        <f>IF(AND(C2179&lt;AA2179+AB2179+AC2179),1,0)</f>
        <v>0</v>
      </c>
      <c r="CV2179" s="817">
        <f t="shared" si="2074"/>
        <v>0</v>
      </c>
      <c r="CW2179" s="817">
        <f t="shared" si="2074"/>
        <v>0</v>
      </c>
      <c r="CX2179" s="817">
        <f t="shared" si="2074"/>
        <v>0</v>
      </c>
      <c r="CY2179" s="817"/>
      <c r="CZ2179" s="817">
        <f t="shared" si="2075"/>
        <v>0</v>
      </c>
      <c r="DA2179" s="817">
        <f t="shared" si="2075"/>
        <v>0</v>
      </c>
      <c r="DB2179" s="817"/>
      <c r="DC2179" s="244"/>
      <c r="DD2179" s="244"/>
    </row>
    <row r="2180" spans="1:108">
      <c r="A2180" s="379">
        <v>1802154</v>
      </c>
      <c r="B2180" s="419" t="s">
        <v>4319</v>
      </c>
      <c r="C2180" s="57">
        <f t="shared" ref="C2180:C2260" si="2076">SUM(I2180:N2180)</f>
        <v>0</v>
      </c>
      <c r="D2180" s="478"/>
      <c r="E2180" s="145"/>
      <c r="F2180" s="146"/>
      <c r="G2180" s="280"/>
      <c r="H2180" s="164">
        <f t="shared" si="2071"/>
        <v>0</v>
      </c>
      <c r="I2180" s="58"/>
      <c r="J2180" s="148"/>
      <c r="K2180" s="59"/>
      <c r="L2180" s="110"/>
      <c r="M2180" s="148"/>
      <c r="N2180" s="111"/>
      <c r="O2180" s="175">
        <f t="shared" ref="O2180:O2260" si="2077">SUM(P2180:Q2180)</f>
        <v>0</v>
      </c>
      <c r="P2180" s="110"/>
      <c r="Q2180" s="111"/>
      <c r="R2180" s="175">
        <f t="shared" ref="R2180:R2260" si="2078">SUM(S2180:T2180)</f>
        <v>0</v>
      </c>
      <c r="S2180" s="110"/>
      <c r="T2180" s="111"/>
      <c r="U2180" s="175">
        <f t="shared" ref="U2180:U2260" si="2079">SUM(V2180:W2180)</f>
        <v>0</v>
      </c>
      <c r="V2180" s="110"/>
      <c r="W2180" s="111"/>
      <c r="X2180" s="175">
        <f t="shared" ref="X2180:X2260" si="2080">SUM(Y2180:Z2180)</f>
        <v>0</v>
      </c>
      <c r="Y2180" s="110"/>
      <c r="Z2180" s="282"/>
      <c r="AA2180" s="58"/>
      <c r="AB2180" s="148"/>
      <c r="AC2180" s="111"/>
      <c r="AD2180" s="58"/>
      <c r="AE2180" s="148"/>
      <c r="AF2180" s="59"/>
      <c r="AG2180" s="60"/>
      <c r="AH2180" s="58"/>
      <c r="AI2180" s="59"/>
      <c r="AJ2180" s="60"/>
      <c r="AK2180" s="337"/>
      <c r="AL2180" s="341"/>
      <c r="AM2180" s="341"/>
      <c r="AN2180" s="341"/>
      <c r="AO2180" s="855" t="str">
        <f t="shared" si="2072"/>
        <v/>
      </c>
      <c r="BE2180" s="244"/>
      <c r="BF2180" s="244"/>
      <c r="BG2180" s="244"/>
      <c r="BH2180" s="244"/>
      <c r="CC2180" s="513" t="str">
        <f>IF(AND($C2180&gt;0,AA2180="")," * No olvide digitar la variable "&amp;$AA$8&amp;""&amp;": Atención Cerrada. Digite Cero si no tiene.","")</f>
        <v/>
      </c>
      <c r="CD2180" s="513" t="str">
        <f>IF(AND($C2180&gt;0,AB2180="")," * No olvide digitar la variable "&amp;$AA$8&amp;""&amp;": Atención Abierta. Digite Cero si no tiene.","")</f>
        <v/>
      </c>
      <c r="CE2180" s="513" t="str">
        <f>IF(AND($C2180&gt;0,AC2180="")," * No olvide digitar la variable "&amp;$AA$8&amp;""&amp;": Emergencia. Digite Cero si no tiene.","")</f>
        <v/>
      </c>
      <c r="CF2180" s="513" t="str">
        <f>IF(AND(C2180&lt;AA2180+AB2180+AC2180)," * La Suma de la variable "&amp;$AA$8&amp;""&amp;" no puede ser mayor al Total.","")</f>
        <v/>
      </c>
      <c r="CG2180" s="513" t="str">
        <f>IF(AND($C2180&gt;0,AD2180="")," * No olvide digitar la variable "&amp;$AD$8&amp;""&amp;": Honorarios. Digite Cero si no tiene.","")</f>
        <v/>
      </c>
      <c r="CH2180" s="513" t="str">
        <f>IF(AND($C2180&gt;0,AE2180="")," * No olvide digitar la variable "&amp;$AD$8&amp;""&amp;": Convenios. Digite Cero si no tiene.","")</f>
        <v/>
      </c>
      <c r="CI2180" s="513" t="str">
        <f>IF(AND($C2180&gt;0,AF2180="")," * No olvide digitar la variable "&amp;$AD$8&amp;""&amp;": Consultores de llamada. Digite Cero si no tiene.","")</f>
        <v/>
      </c>
      <c r="CJ2180" s="513"/>
      <c r="CK2180" s="513" t="str">
        <f>IF(AND($C2180&gt;0,AH2180="")," * No olvide digitar la variable "&amp;$AH$8&amp;""&amp;" Al Sistema. Digite Cero si no tiene.","")</f>
        <v/>
      </c>
      <c r="CL2180" s="513" t="str">
        <f>IF(AND($C2180&gt;0,AI2180="")," * No olvide digitar la variable "&amp;$AH$8&amp;""&amp;" al Extrasistema. Digite Cero si no tiene.","")</f>
        <v/>
      </c>
      <c r="CM2180" s="513"/>
      <c r="CN2180" s="244"/>
      <c r="CO2180" s="244"/>
      <c r="CR2180" s="822">
        <f t="shared" si="2073"/>
        <v>0</v>
      </c>
      <c r="CS2180" s="822">
        <f t="shared" si="2073"/>
        <v>0</v>
      </c>
      <c r="CT2180" s="823">
        <f t="shared" si="2073"/>
        <v>0</v>
      </c>
      <c r="CU2180" s="817">
        <f>IF(AND(C2180&lt;AA2180+AB2180+AC2180),1,0)</f>
        <v>0</v>
      </c>
      <c r="CV2180" s="817">
        <f t="shared" si="2074"/>
        <v>0</v>
      </c>
      <c r="CW2180" s="817">
        <f t="shared" si="2074"/>
        <v>0</v>
      </c>
      <c r="CX2180" s="817">
        <f t="shared" si="2074"/>
        <v>0</v>
      </c>
      <c r="CY2180" s="817"/>
      <c r="CZ2180" s="817">
        <f t="shared" si="2075"/>
        <v>0</v>
      </c>
      <c r="DA2180" s="817">
        <f t="shared" si="2075"/>
        <v>0</v>
      </c>
      <c r="DB2180" s="817"/>
      <c r="DC2180" s="244"/>
      <c r="DD2180" s="244"/>
    </row>
    <row r="2181" spans="1:108">
      <c r="A2181" s="379" t="s">
        <v>4316</v>
      </c>
      <c r="B2181" s="419" t="s">
        <v>4317</v>
      </c>
      <c r="C2181" s="57">
        <f t="shared" si="2076"/>
        <v>0</v>
      </c>
      <c r="D2181" s="478"/>
      <c r="E2181" s="145"/>
      <c r="F2181" s="146"/>
      <c r="G2181" s="280"/>
      <c r="H2181" s="164">
        <f t="shared" si="2071"/>
        <v>0</v>
      </c>
      <c r="I2181" s="58"/>
      <c r="J2181" s="148"/>
      <c r="K2181" s="59"/>
      <c r="L2181" s="110"/>
      <c r="M2181" s="148"/>
      <c r="N2181" s="111"/>
      <c r="O2181" s="175">
        <f t="shared" si="2077"/>
        <v>0</v>
      </c>
      <c r="P2181" s="110"/>
      <c r="Q2181" s="111"/>
      <c r="R2181" s="175">
        <f t="shared" si="2078"/>
        <v>0</v>
      </c>
      <c r="S2181" s="110"/>
      <c r="T2181" s="111"/>
      <c r="U2181" s="175">
        <f t="shared" si="2079"/>
        <v>0</v>
      </c>
      <c r="V2181" s="110"/>
      <c r="W2181" s="111"/>
      <c r="X2181" s="175">
        <f t="shared" si="2080"/>
        <v>0</v>
      </c>
      <c r="Y2181" s="110"/>
      <c r="Z2181" s="282"/>
      <c r="AA2181" s="58"/>
      <c r="AB2181" s="148"/>
      <c r="AC2181" s="111"/>
      <c r="AD2181" s="58"/>
      <c r="AE2181" s="148"/>
      <c r="AF2181" s="59"/>
      <c r="AG2181" s="60"/>
      <c r="AH2181" s="58"/>
      <c r="AI2181" s="59"/>
      <c r="AJ2181" s="60"/>
      <c r="AK2181" s="337"/>
      <c r="AL2181" s="341"/>
      <c r="AM2181" s="341"/>
      <c r="AN2181" s="341"/>
      <c r="AO2181" s="855"/>
      <c r="BE2181" s="244"/>
      <c r="BF2181" s="244"/>
      <c r="BG2181" s="244"/>
      <c r="BH2181" s="244"/>
      <c r="CC2181" s="513"/>
      <c r="CD2181" s="513"/>
      <c r="CE2181" s="513"/>
      <c r="CF2181" s="513"/>
      <c r="CG2181" s="513"/>
      <c r="CH2181" s="513"/>
      <c r="CI2181" s="513"/>
      <c r="CJ2181" s="513"/>
      <c r="CK2181" s="513"/>
      <c r="CL2181" s="513"/>
      <c r="CM2181" s="513"/>
      <c r="CN2181" s="244"/>
      <c r="CO2181" s="244"/>
      <c r="CR2181" s="822"/>
      <c r="CS2181" s="822"/>
      <c r="CT2181" s="823"/>
      <c r="CU2181" s="817"/>
      <c r="CV2181" s="817"/>
      <c r="CW2181" s="817"/>
      <c r="CX2181" s="817"/>
      <c r="CY2181" s="817"/>
      <c r="CZ2181" s="817"/>
      <c r="DA2181" s="817"/>
      <c r="DB2181" s="817"/>
      <c r="DC2181" s="244"/>
      <c r="DD2181" s="244"/>
    </row>
    <row r="2182" spans="1:108" ht="21">
      <c r="A2182" s="379">
        <v>1802155</v>
      </c>
      <c r="B2182" s="419" t="s">
        <v>4320</v>
      </c>
      <c r="C2182" s="57">
        <f t="shared" si="2076"/>
        <v>0</v>
      </c>
      <c r="D2182" s="478"/>
      <c r="E2182" s="145"/>
      <c r="F2182" s="146"/>
      <c r="G2182" s="280"/>
      <c r="H2182" s="164">
        <f t="shared" si="2071"/>
        <v>0</v>
      </c>
      <c r="I2182" s="58"/>
      <c r="J2182" s="148"/>
      <c r="K2182" s="59"/>
      <c r="L2182" s="110"/>
      <c r="M2182" s="148"/>
      <c r="N2182" s="111"/>
      <c r="O2182" s="175">
        <f t="shared" si="2077"/>
        <v>0</v>
      </c>
      <c r="P2182" s="110"/>
      <c r="Q2182" s="111"/>
      <c r="R2182" s="175">
        <f t="shared" si="2078"/>
        <v>0</v>
      </c>
      <c r="S2182" s="110"/>
      <c r="T2182" s="111"/>
      <c r="U2182" s="175">
        <f t="shared" si="2079"/>
        <v>0</v>
      </c>
      <c r="V2182" s="110"/>
      <c r="W2182" s="111"/>
      <c r="X2182" s="175">
        <f t="shared" si="2080"/>
        <v>0</v>
      </c>
      <c r="Y2182" s="110"/>
      <c r="Z2182" s="282"/>
      <c r="AA2182" s="58"/>
      <c r="AB2182" s="148"/>
      <c r="AC2182" s="111"/>
      <c r="AD2182" s="58"/>
      <c r="AE2182" s="148"/>
      <c r="AF2182" s="59"/>
      <c r="AG2182" s="60"/>
      <c r="AH2182" s="58"/>
      <c r="AI2182" s="59"/>
      <c r="AJ2182" s="60"/>
      <c r="AK2182" s="337"/>
      <c r="AL2182" s="341"/>
      <c r="AM2182" s="341"/>
      <c r="AN2182" s="341"/>
      <c r="AO2182" s="855" t="str">
        <f t="shared" si="2072"/>
        <v/>
      </c>
      <c r="BE2182" s="244"/>
      <c r="BF2182" s="244"/>
      <c r="BG2182" s="244"/>
      <c r="BH2182" s="244"/>
      <c r="CC2182" s="513" t="str">
        <f>IF(AND($C2182&gt;0,AA2182="")," * No olvide digitar la variable "&amp;$AA$8&amp;""&amp;": Atención Cerrada. Digite Cero si no tiene.","")</f>
        <v/>
      </c>
      <c r="CD2182" s="513" t="str">
        <f>IF(AND($C2182&gt;0,AB2182="")," * No olvide digitar la variable "&amp;$AA$8&amp;""&amp;": Atención Abierta. Digite Cero si no tiene.","")</f>
        <v/>
      </c>
      <c r="CE2182" s="513" t="str">
        <f>IF(AND($C2182&gt;0,AC2182="")," * No olvide digitar la variable "&amp;$AA$8&amp;""&amp;": Emergencia. Digite Cero si no tiene.","")</f>
        <v/>
      </c>
      <c r="CF2182" s="513" t="str">
        <f>IF(AND(C2182&lt;AA2182+AB2182+AC2182)," * La Suma de la variable "&amp;$AA$8&amp;""&amp;" no puede ser mayor al Total.","")</f>
        <v/>
      </c>
      <c r="CG2182" s="513" t="str">
        <f>IF(AND($C2182&gt;0,AD2182="")," * No olvide digitar la variable "&amp;$AD$8&amp;""&amp;": Honorarios. Digite Cero si no tiene.","")</f>
        <v/>
      </c>
      <c r="CH2182" s="513" t="str">
        <f>IF(AND($C2182&gt;0,AE2182="")," * No olvide digitar la variable "&amp;$AD$8&amp;""&amp;": Convenios. Digite Cero si no tiene.","")</f>
        <v/>
      </c>
      <c r="CI2182" s="513" t="str">
        <f>IF(AND($C2182&gt;0,AF2182="")," * No olvide digitar la variable "&amp;$AD$8&amp;""&amp;": Consultores de llamada. Digite Cero si no tiene.","")</f>
        <v/>
      </c>
      <c r="CJ2182" s="513"/>
      <c r="CK2182" s="513" t="str">
        <f>IF(AND($C2182&gt;0,AH2182="")," * No olvide digitar la variable "&amp;$AH$8&amp;""&amp;" Al Sistema. Digite Cero si no tiene.","")</f>
        <v/>
      </c>
      <c r="CL2182" s="513" t="str">
        <f>IF(AND($C2182&gt;0,AI2182="")," * No olvide digitar la variable "&amp;$AH$8&amp;""&amp;" al Extrasistema. Digite Cero si no tiene.","")</f>
        <v/>
      </c>
      <c r="CM2182" s="513"/>
      <c r="CN2182" s="244"/>
      <c r="CO2182" s="244"/>
      <c r="CR2182" s="822">
        <f>IF(AND($C2182&gt;0,AA2182=""),1,0)</f>
        <v>0</v>
      </c>
      <c r="CS2182" s="822">
        <f>IF(AND($C2182&gt;0,AB2182=""),1,0)</f>
        <v>0</v>
      </c>
      <c r="CT2182" s="823">
        <f>IF(AND($C2182&gt;0,AC2182=""),1,0)</f>
        <v>0</v>
      </c>
      <c r="CU2182" s="817">
        <f>IF(AND(C2182&lt;AA2182+AB2182+AC2182),1,0)</f>
        <v>0</v>
      </c>
      <c r="CV2182" s="817">
        <f>IF(AND($C2182&gt;0,AD2182=""),1,0)</f>
        <v>0</v>
      </c>
      <c r="CW2182" s="817">
        <f>IF(AND($C2182&gt;0,AE2182=""),1,0)</f>
        <v>0</v>
      </c>
      <c r="CX2182" s="817">
        <f>IF(AND($C2182&gt;0,AF2182=""),1,0)</f>
        <v>0</v>
      </c>
      <c r="CY2182" s="817"/>
      <c r="CZ2182" s="817">
        <f>IF(AND($C2182&gt;0,AH2182=""),1,0)</f>
        <v>0</v>
      </c>
      <c r="DA2182" s="817">
        <f>IF(AND($C2182&gt;0,AI2182=""),1,0)</f>
        <v>0</v>
      </c>
      <c r="DB2182" s="817"/>
      <c r="DC2182" s="244"/>
      <c r="DD2182" s="244"/>
    </row>
    <row r="2183" spans="1:108" ht="21">
      <c r="A2183" s="379">
        <v>1802255</v>
      </c>
      <c r="B2183" s="419" t="s">
        <v>4318</v>
      </c>
      <c r="C2183" s="57">
        <f t="shared" si="2076"/>
        <v>0</v>
      </c>
      <c r="D2183" s="478"/>
      <c r="E2183" s="145"/>
      <c r="F2183" s="146"/>
      <c r="G2183" s="280"/>
      <c r="H2183" s="164">
        <f t="shared" si="2071"/>
        <v>0</v>
      </c>
      <c r="I2183" s="58"/>
      <c r="J2183" s="148"/>
      <c r="K2183" s="59"/>
      <c r="L2183" s="110"/>
      <c r="M2183" s="148"/>
      <c r="N2183" s="111"/>
      <c r="O2183" s="175">
        <f t="shared" si="2077"/>
        <v>0</v>
      </c>
      <c r="P2183" s="110"/>
      <c r="Q2183" s="111"/>
      <c r="R2183" s="175">
        <f t="shared" si="2078"/>
        <v>0</v>
      </c>
      <c r="S2183" s="110"/>
      <c r="T2183" s="111"/>
      <c r="U2183" s="175">
        <f t="shared" si="2079"/>
        <v>0</v>
      </c>
      <c r="V2183" s="110"/>
      <c r="W2183" s="111"/>
      <c r="X2183" s="175">
        <f t="shared" si="2080"/>
        <v>0</v>
      </c>
      <c r="Y2183" s="110"/>
      <c r="Z2183" s="282"/>
      <c r="AA2183" s="58"/>
      <c r="AB2183" s="148"/>
      <c r="AC2183" s="111"/>
      <c r="AD2183" s="58"/>
      <c r="AE2183" s="148"/>
      <c r="AF2183" s="59"/>
      <c r="AG2183" s="60"/>
      <c r="AH2183" s="58"/>
      <c r="AI2183" s="59"/>
      <c r="AJ2183" s="60"/>
      <c r="AK2183" s="337"/>
      <c r="AL2183" s="341"/>
      <c r="AM2183" s="341"/>
      <c r="AN2183" s="341"/>
      <c r="AO2183" s="855"/>
      <c r="BE2183" s="244"/>
      <c r="BF2183" s="244"/>
      <c r="BG2183" s="244"/>
      <c r="BH2183" s="244"/>
      <c r="CC2183" s="513"/>
      <c r="CD2183" s="513"/>
      <c r="CE2183" s="513"/>
      <c r="CF2183" s="513"/>
      <c r="CG2183" s="513"/>
      <c r="CH2183" s="513"/>
      <c r="CI2183" s="513"/>
      <c r="CJ2183" s="513"/>
      <c r="CK2183" s="513"/>
      <c r="CL2183" s="513"/>
      <c r="CM2183" s="513"/>
      <c r="CN2183" s="244"/>
      <c r="CO2183" s="244"/>
      <c r="CR2183" s="822"/>
      <c r="CS2183" s="822"/>
      <c r="CT2183" s="823"/>
      <c r="CU2183" s="817"/>
      <c r="CV2183" s="817"/>
      <c r="CW2183" s="817"/>
      <c r="CX2183" s="817"/>
      <c r="CY2183" s="817"/>
      <c r="CZ2183" s="817"/>
      <c r="DA2183" s="817"/>
      <c r="DB2183" s="817"/>
      <c r="DC2183" s="244"/>
      <c r="DD2183" s="244"/>
    </row>
    <row r="2184" spans="1:108" ht="42">
      <c r="A2184" s="370">
        <v>1802004</v>
      </c>
      <c r="B2184" s="380" t="s">
        <v>3249</v>
      </c>
      <c r="C2184" s="57">
        <f t="shared" si="2076"/>
        <v>0</v>
      </c>
      <c r="D2184" s="478"/>
      <c r="E2184" s="145"/>
      <c r="F2184" s="146"/>
      <c r="G2184" s="280"/>
      <c r="H2184" s="164">
        <f t="shared" si="2071"/>
        <v>0</v>
      </c>
      <c r="I2184" s="58"/>
      <c r="J2184" s="148"/>
      <c r="K2184" s="59"/>
      <c r="L2184" s="110"/>
      <c r="M2184" s="148"/>
      <c r="N2184" s="111"/>
      <c r="O2184" s="175">
        <f t="shared" si="2077"/>
        <v>0</v>
      </c>
      <c r="P2184" s="110"/>
      <c r="Q2184" s="111"/>
      <c r="R2184" s="175">
        <f t="shared" si="2078"/>
        <v>0</v>
      </c>
      <c r="S2184" s="110"/>
      <c r="T2184" s="111"/>
      <c r="U2184" s="175">
        <f t="shared" si="2079"/>
        <v>0</v>
      </c>
      <c r="V2184" s="110"/>
      <c r="W2184" s="111"/>
      <c r="X2184" s="175">
        <f t="shared" si="2080"/>
        <v>0</v>
      </c>
      <c r="Y2184" s="110"/>
      <c r="Z2184" s="282"/>
      <c r="AA2184" s="58"/>
      <c r="AB2184" s="148"/>
      <c r="AC2184" s="111"/>
      <c r="AD2184" s="58"/>
      <c r="AE2184" s="148"/>
      <c r="AF2184" s="59"/>
      <c r="AG2184" s="60"/>
      <c r="AH2184" s="58"/>
      <c r="AI2184" s="59"/>
      <c r="AJ2184" s="60"/>
      <c r="AK2184" s="337"/>
      <c r="AL2184" s="341"/>
      <c r="AM2184" s="341"/>
      <c r="AN2184" s="341"/>
      <c r="AO2184" s="855" t="str">
        <f t="shared" si="2072"/>
        <v/>
      </c>
      <c r="BE2184" s="244"/>
      <c r="BF2184" s="244"/>
      <c r="BG2184" s="244"/>
      <c r="BH2184" s="244"/>
      <c r="CC2184" s="513" t="str">
        <f t="shared" ref="CC2184:CC2215" si="2081">IF(AND($C2184&gt;0,AA2184="")," * No olvide digitar la variable "&amp;$AA$8&amp;""&amp;": Atención Cerrada. Digite Cero si no tiene.","")</f>
        <v/>
      </c>
      <c r="CD2184" s="513" t="str">
        <f t="shared" ref="CD2184:CD2215" si="2082">IF(AND($C2184&gt;0,AB2184="")," * No olvide digitar la variable "&amp;$AA$8&amp;""&amp;": Atención Abierta. Digite Cero si no tiene.","")</f>
        <v/>
      </c>
      <c r="CE2184" s="513" t="str">
        <f t="shared" ref="CE2184:CE2215" si="2083">IF(AND($C2184&gt;0,AC2184="")," * No olvide digitar la variable "&amp;$AA$8&amp;""&amp;": Emergencia. Digite Cero si no tiene.","")</f>
        <v/>
      </c>
      <c r="CF2184" s="513" t="str">
        <f t="shared" ref="CF2184:CF2215" si="2084">IF(AND(C2184&lt;AA2184+AB2184+AC2184)," * La Suma de la variable "&amp;$AA$8&amp;""&amp;" no puede ser mayor al Total.","")</f>
        <v/>
      </c>
      <c r="CG2184" s="513" t="str">
        <f t="shared" ref="CG2184:CG2215" si="2085">IF(AND($C2184&gt;0,AD2184="")," * No olvide digitar la variable "&amp;$AD$8&amp;""&amp;": Honorarios. Digite Cero si no tiene.","")</f>
        <v/>
      </c>
      <c r="CH2184" s="513" t="str">
        <f t="shared" ref="CH2184:CH2215" si="2086">IF(AND($C2184&gt;0,AE2184="")," * No olvide digitar la variable "&amp;$AD$8&amp;""&amp;": Convenios. Digite Cero si no tiene.","")</f>
        <v/>
      </c>
      <c r="CI2184" s="513" t="str">
        <f t="shared" ref="CI2184:CI2215" si="2087">IF(AND($C2184&gt;0,AF2184="")," * No olvide digitar la variable "&amp;$AD$8&amp;""&amp;": Consultores de llamada. Digite Cero si no tiene.","")</f>
        <v/>
      </c>
      <c r="CJ2184" s="513"/>
      <c r="CK2184" s="513" t="str">
        <f t="shared" ref="CK2184:CK2215" si="2088">IF(AND($C2184&gt;0,AH2184="")," * No olvide digitar la variable "&amp;$AH$8&amp;""&amp;" Al Sistema. Digite Cero si no tiene.","")</f>
        <v/>
      </c>
      <c r="CL2184" s="513" t="str">
        <f t="shared" ref="CL2184:CL2215" si="2089">IF(AND($C2184&gt;0,AI2184="")," * No olvide digitar la variable "&amp;$AH$8&amp;""&amp;" al Extrasistema. Digite Cero si no tiene.","")</f>
        <v/>
      </c>
      <c r="CM2184" s="513"/>
      <c r="CN2184" s="244"/>
      <c r="CO2184" s="244"/>
      <c r="CR2184" s="822">
        <f t="shared" ref="CR2184:CR2215" si="2090">IF(AND($C2184&gt;0,AA2184=""),1,0)</f>
        <v>0</v>
      </c>
      <c r="CS2184" s="822">
        <f t="shared" ref="CS2184:CS2215" si="2091">IF(AND($C2184&gt;0,AB2184=""),1,0)</f>
        <v>0</v>
      </c>
      <c r="CT2184" s="823">
        <f t="shared" ref="CT2184:CT2215" si="2092">IF(AND($C2184&gt;0,AC2184=""),1,0)</f>
        <v>0</v>
      </c>
      <c r="CU2184" s="817">
        <f t="shared" ref="CU2184:CU2215" si="2093">IF(AND(C2184&lt;AA2184+AB2184+AC2184),1,0)</f>
        <v>0</v>
      </c>
      <c r="CV2184" s="817">
        <f t="shared" ref="CV2184:CV2215" si="2094">IF(AND($C2184&gt;0,AD2184=""),1,0)</f>
        <v>0</v>
      </c>
      <c r="CW2184" s="817">
        <f t="shared" ref="CW2184:CW2215" si="2095">IF(AND($C2184&gt;0,AE2184=""),1,0)</f>
        <v>0</v>
      </c>
      <c r="CX2184" s="817">
        <f t="shared" ref="CX2184:CX2215" si="2096">IF(AND($C2184&gt;0,AF2184=""),1,0)</f>
        <v>0</v>
      </c>
      <c r="CY2184" s="817"/>
      <c r="CZ2184" s="817">
        <f t="shared" ref="CZ2184:CZ2215" si="2097">IF(AND($C2184&gt;0,AH2184=""),1,0)</f>
        <v>0</v>
      </c>
      <c r="DA2184" s="817">
        <f t="shared" ref="DA2184:DA2215" si="2098">IF(AND($C2184&gt;0,AI2184=""),1,0)</f>
        <v>0</v>
      </c>
      <c r="DB2184" s="817"/>
      <c r="DC2184" s="244"/>
      <c r="DD2184" s="244"/>
    </row>
    <row r="2185" spans="1:108">
      <c r="A2185" s="370">
        <v>1802005</v>
      </c>
      <c r="B2185" s="380" t="s">
        <v>3250</v>
      </c>
      <c r="C2185" s="57">
        <f t="shared" si="2076"/>
        <v>0</v>
      </c>
      <c r="D2185" s="478"/>
      <c r="E2185" s="145"/>
      <c r="F2185" s="146"/>
      <c r="G2185" s="280"/>
      <c r="H2185" s="164">
        <f t="shared" si="2071"/>
        <v>0</v>
      </c>
      <c r="I2185" s="58"/>
      <c r="J2185" s="148"/>
      <c r="K2185" s="59"/>
      <c r="L2185" s="110"/>
      <c r="M2185" s="148"/>
      <c r="N2185" s="111"/>
      <c r="O2185" s="175">
        <f t="shared" si="2077"/>
        <v>0</v>
      </c>
      <c r="P2185" s="110"/>
      <c r="Q2185" s="111"/>
      <c r="R2185" s="175">
        <f t="shared" si="2078"/>
        <v>0</v>
      </c>
      <c r="S2185" s="110"/>
      <c r="T2185" s="111"/>
      <c r="U2185" s="175">
        <f t="shared" si="2079"/>
        <v>0</v>
      </c>
      <c r="V2185" s="110"/>
      <c r="W2185" s="111"/>
      <c r="X2185" s="175">
        <f t="shared" si="2080"/>
        <v>0</v>
      </c>
      <c r="Y2185" s="110"/>
      <c r="Z2185" s="282"/>
      <c r="AA2185" s="58"/>
      <c r="AB2185" s="148"/>
      <c r="AC2185" s="111"/>
      <c r="AD2185" s="58"/>
      <c r="AE2185" s="148"/>
      <c r="AF2185" s="59"/>
      <c r="AG2185" s="60"/>
      <c r="AH2185" s="58"/>
      <c r="AI2185" s="59"/>
      <c r="AJ2185" s="60"/>
      <c r="AK2185" s="337"/>
      <c r="AL2185" s="341"/>
      <c r="AM2185" s="341"/>
      <c r="AN2185" s="341"/>
      <c r="AO2185" s="855" t="str">
        <f t="shared" si="2072"/>
        <v/>
      </c>
      <c r="BE2185" s="244"/>
      <c r="BF2185" s="244"/>
      <c r="BG2185" s="244"/>
      <c r="BH2185" s="244"/>
      <c r="CC2185" s="513" t="str">
        <f t="shared" si="2081"/>
        <v/>
      </c>
      <c r="CD2185" s="513" t="str">
        <f t="shared" si="2082"/>
        <v/>
      </c>
      <c r="CE2185" s="513" t="str">
        <f t="shared" si="2083"/>
        <v/>
      </c>
      <c r="CF2185" s="513" t="str">
        <f t="shared" si="2084"/>
        <v/>
      </c>
      <c r="CG2185" s="513" t="str">
        <f t="shared" si="2085"/>
        <v/>
      </c>
      <c r="CH2185" s="513" t="str">
        <f t="shared" si="2086"/>
        <v/>
      </c>
      <c r="CI2185" s="513" t="str">
        <f t="shared" si="2087"/>
        <v/>
      </c>
      <c r="CJ2185" s="513"/>
      <c r="CK2185" s="513" t="str">
        <f t="shared" si="2088"/>
        <v/>
      </c>
      <c r="CL2185" s="513" t="str">
        <f t="shared" si="2089"/>
        <v/>
      </c>
      <c r="CM2185" s="513"/>
      <c r="CN2185" s="244"/>
      <c r="CO2185" s="244"/>
      <c r="CR2185" s="822">
        <f t="shared" si="2090"/>
        <v>0</v>
      </c>
      <c r="CS2185" s="822">
        <f t="shared" si="2091"/>
        <v>0</v>
      </c>
      <c r="CT2185" s="823">
        <f t="shared" si="2092"/>
        <v>0</v>
      </c>
      <c r="CU2185" s="817">
        <f t="shared" si="2093"/>
        <v>0</v>
      </c>
      <c r="CV2185" s="817">
        <f t="shared" si="2094"/>
        <v>0</v>
      </c>
      <c r="CW2185" s="817">
        <f t="shared" si="2095"/>
        <v>0</v>
      </c>
      <c r="CX2185" s="817">
        <f t="shared" si="2096"/>
        <v>0</v>
      </c>
      <c r="CY2185" s="817"/>
      <c r="CZ2185" s="817">
        <f t="shared" si="2097"/>
        <v>0</v>
      </c>
      <c r="DA2185" s="817">
        <f t="shared" si="2098"/>
        <v>0</v>
      </c>
      <c r="DB2185" s="817"/>
      <c r="DC2185" s="244"/>
      <c r="DD2185" s="244"/>
    </row>
    <row r="2186" spans="1:108">
      <c r="A2186" s="370">
        <v>1802006</v>
      </c>
      <c r="B2186" s="380" t="s">
        <v>3251</v>
      </c>
      <c r="C2186" s="57">
        <f t="shared" si="2076"/>
        <v>0</v>
      </c>
      <c r="D2186" s="478"/>
      <c r="E2186" s="145"/>
      <c r="F2186" s="146"/>
      <c r="G2186" s="280"/>
      <c r="H2186" s="164">
        <f t="shared" si="2071"/>
        <v>0</v>
      </c>
      <c r="I2186" s="58"/>
      <c r="J2186" s="148"/>
      <c r="K2186" s="59"/>
      <c r="L2186" s="110"/>
      <c r="M2186" s="148"/>
      <c r="N2186" s="111"/>
      <c r="O2186" s="175">
        <f t="shared" si="2077"/>
        <v>0</v>
      </c>
      <c r="P2186" s="110"/>
      <c r="Q2186" s="111"/>
      <c r="R2186" s="175">
        <f t="shared" si="2078"/>
        <v>0</v>
      </c>
      <c r="S2186" s="110"/>
      <c r="T2186" s="111"/>
      <c r="U2186" s="175">
        <f t="shared" si="2079"/>
        <v>0</v>
      </c>
      <c r="V2186" s="110"/>
      <c r="W2186" s="111"/>
      <c r="X2186" s="175">
        <f t="shared" si="2080"/>
        <v>0</v>
      </c>
      <c r="Y2186" s="110"/>
      <c r="Z2186" s="282"/>
      <c r="AA2186" s="58"/>
      <c r="AB2186" s="148"/>
      <c r="AC2186" s="111"/>
      <c r="AD2186" s="58"/>
      <c r="AE2186" s="148"/>
      <c r="AF2186" s="59"/>
      <c r="AG2186" s="60"/>
      <c r="AH2186" s="58"/>
      <c r="AI2186" s="59"/>
      <c r="AJ2186" s="60"/>
      <c r="AK2186" s="337"/>
      <c r="AL2186" s="341"/>
      <c r="AM2186" s="341"/>
      <c r="AN2186" s="341"/>
      <c r="AO2186" s="855" t="str">
        <f t="shared" si="2072"/>
        <v/>
      </c>
      <c r="BE2186" s="244"/>
      <c r="BF2186" s="244"/>
      <c r="BG2186" s="244"/>
      <c r="BH2186" s="244"/>
      <c r="CC2186" s="513" t="str">
        <f t="shared" si="2081"/>
        <v/>
      </c>
      <c r="CD2186" s="513" t="str">
        <f t="shared" si="2082"/>
        <v/>
      </c>
      <c r="CE2186" s="513" t="str">
        <f t="shared" si="2083"/>
        <v/>
      </c>
      <c r="CF2186" s="513" t="str">
        <f t="shared" si="2084"/>
        <v/>
      </c>
      <c r="CG2186" s="513" t="str">
        <f t="shared" si="2085"/>
        <v/>
      </c>
      <c r="CH2186" s="513" t="str">
        <f t="shared" si="2086"/>
        <v/>
      </c>
      <c r="CI2186" s="513" t="str">
        <f t="shared" si="2087"/>
        <v/>
      </c>
      <c r="CJ2186" s="513"/>
      <c r="CK2186" s="513" t="str">
        <f t="shared" si="2088"/>
        <v/>
      </c>
      <c r="CL2186" s="513" t="str">
        <f t="shared" si="2089"/>
        <v/>
      </c>
      <c r="CM2186" s="513"/>
      <c r="CN2186" s="244"/>
      <c r="CO2186" s="244"/>
      <c r="CR2186" s="822">
        <f t="shared" si="2090"/>
        <v>0</v>
      </c>
      <c r="CS2186" s="822">
        <f t="shared" si="2091"/>
        <v>0</v>
      </c>
      <c r="CT2186" s="823">
        <f t="shared" si="2092"/>
        <v>0</v>
      </c>
      <c r="CU2186" s="817">
        <f t="shared" si="2093"/>
        <v>0</v>
      </c>
      <c r="CV2186" s="817">
        <f t="shared" si="2094"/>
        <v>0</v>
      </c>
      <c r="CW2186" s="817">
        <f t="shared" si="2095"/>
        <v>0</v>
      </c>
      <c r="CX2186" s="817">
        <f t="shared" si="2096"/>
        <v>0</v>
      </c>
      <c r="CY2186" s="817"/>
      <c r="CZ2186" s="817">
        <f t="shared" si="2097"/>
        <v>0</v>
      </c>
      <c r="DA2186" s="817">
        <f t="shared" si="2098"/>
        <v>0</v>
      </c>
      <c r="DB2186" s="817"/>
      <c r="DC2186" s="244"/>
      <c r="DD2186" s="244"/>
    </row>
    <row r="2187" spans="1:108">
      <c r="A2187" s="370">
        <v>1802013</v>
      </c>
      <c r="B2187" s="380" t="s">
        <v>3252</v>
      </c>
      <c r="C2187" s="57">
        <f t="shared" si="2076"/>
        <v>0</v>
      </c>
      <c r="D2187" s="478"/>
      <c r="E2187" s="145"/>
      <c r="F2187" s="146"/>
      <c r="G2187" s="280"/>
      <c r="H2187" s="164">
        <f t="shared" si="2071"/>
        <v>0</v>
      </c>
      <c r="I2187" s="58"/>
      <c r="J2187" s="148"/>
      <c r="K2187" s="59"/>
      <c r="L2187" s="110"/>
      <c r="M2187" s="148"/>
      <c r="N2187" s="111"/>
      <c r="O2187" s="175">
        <f t="shared" si="2077"/>
        <v>0</v>
      </c>
      <c r="P2187" s="110"/>
      <c r="Q2187" s="111"/>
      <c r="R2187" s="175">
        <f t="shared" si="2078"/>
        <v>0</v>
      </c>
      <c r="S2187" s="110"/>
      <c r="T2187" s="111"/>
      <c r="U2187" s="175">
        <f t="shared" si="2079"/>
        <v>0</v>
      </c>
      <c r="V2187" s="110"/>
      <c r="W2187" s="111"/>
      <c r="X2187" s="175">
        <f t="shared" si="2080"/>
        <v>0</v>
      </c>
      <c r="Y2187" s="110"/>
      <c r="Z2187" s="282"/>
      <c r="AA2187" s="58"/>
      <c r="AB2187" s="148"/>
      <c r="AC2187" s="111"/>
      <c r="AD2187" s="58"/>
      <c r="AE2187" s="148"/>
      <c r="AF2187" s="59"/>
      <c r="AG2187" s="60"/>
      <c r="AH2187" s="58"/>
      <c r="AI2187" s="59"/>
      <c r="AJ2187" s="60"/>
      <c r="AK2187" s="337"/>
      <c r="AL2187" s="341"/>
      <c r="AM2187" s="341"/>
      <c r="AN2187" s="341"/>
      <c r="AO2187" s="855" t="str">
        <f t="shared" si="2072"/>
        <v/>
      </c>
      <c r="BE2187" s="244"/>
      <c r="BF2187" s="244"/>
      <c r="BG2187" s="244"/>
      <c r="BH2187" s="244"/>
      <c r="CC2187" s="513" t="str">
        <f t="shared" si="2081"/>
        <v/>
      </c>
      <c r="CD2187" s="513" t="str">
        <f t="shared" si="2082"/>
        <v/>
      </c>
      <c r="CE2187" s="513" t="str">
        <f t="shared" si="2083"/>
        <v/>
      </c>
      <c r="CF2187" s="513" t="str">
        <f t="shared" si="2084"/>
        <v/>
      </c>
      <c r="CG2187" s="513" t="str">
        <f t="shared" si="2085"/>
        <v/>
      </c>
      <c r="CH2187" s="513" t="str">
        <f t="shared" si="2086"/>
        <v/>
      </c>
      <c r="CI2187" s="513" t="str">
        <f t="shared" si="2087"/>
        <v/>
      </c>
      <c r="CJ2187" s="513"/>
      <c r="CK2187" s="513" t="str">
        <f t="shared" si="2088"/>
        <v/>
      </c>
      <c r="CL2187" s="513" t="str">
        <f t="shared" si="2089"/>
        <v/>
      </c>
      <c r="CM2187" s="513"/>
      <c r="CN2187" s="244"/>
      <c r="CO2187" s="244"/>
      <c r="CR2187" s="822">
        <f t="shared" si="2090"/>
        <v>0</v>
      </c>
      <c r="CS2187" s="822">
        <f t="shared" si="2091"/>
        <v>0</v>
      </c>
      <c r="CT2187" s="823">
        <f t="shared" si="2092"/>
        <v>0</v>
      </c>
      <c r="CU2187" s="817">
        <f t="shared" si="2093"/>
        <v>0</v>
      </c>
      <c r="CV2187" s="817">
        <f t="shared" si="2094"/>
        <v>0</v>
      </c>
      <c r="CW2187" s="817">
        <f t="shared" si="2095"/>
        <v>0</v>
      </c>
      <c r="CX2187" s="817">
        <f t="shared" si="2096"/>
        <v>0</v>
      </c>
      <c r="CY2187" s="817"/>
      <c r="CZ2187" s="817">
        <f t="shared" si="2097"/>
        <v>0</v>
      </c>
      <c r="DA2187" s="817">
        <f t="shared" si="2098"/>
        <v>0</v>
      </c>
      <c r="DB2187" s="817"/>
      <c r="DC2187" s="244"/>
      <c r="DD2187" s="244"/>
    </row>
    <row r="2188" spans="1:108">
      <c r="A2188" s="370">
        <v>1802007</v>
      </c>
      <c r="B2188" s="380" t="s">
        <v>3253</v>
      </c>
      <c r="C2188" s="57">
        <f t="shared" si="2076"/>
        <v>0</v>
      </c>
      <c r="D2188" s="478"/>
      <c r="E2188" s="145"/>
      <c r="F2188" s="146"/>
      <c r="G2188" s="280"/>
      <c r="H2188" s="164">
        <f t="shared" si="2071"/>
        <v>0</v>
      </c>
      <c r="I2188" s="58"/>
      <c r="J2188" s="148"/>
      <c r="K2188" s="59"/>
      <c r="L2188" s="110"/>
      <c r="M2188" s="148"/>
      <c r="N2188" s="111"/>
      <c r="O2188" s="175">
        <f t="shared" si="2077"/>
        <v>0</v>
      </c>
      <c r="P2188" s="110"/>
      <c r="Q2188" s="111"/>
      <c r="R2188" s="175">
        <f t="shared" si="2078"/>
        <v>0</v>
      </c>
      <c r="S2188" s="110"/>
      <c r="T2188" s="111"/>
      <c r="U2188" s="175">
        <f t="shared" si="2079"/>
        <v>0</v>
      </c>
      <c r="V2188" s="110"/>
      <c r="W2188" s="111"/>
      <c r="X2188" s="175">
        <f t="shared" si="2080"/>
        <v>0</v>
      </c>
      <c r="Y2188" s="110"/>
      <c r="Z2188" s="282"/>
      <c r="AA2188" s="58"/>
      <c r="AB2188" s="148"/>
      <c r="AC2188" s="111"/>
      <c r="AD2188" s="58"/>
      <c r="AE2188" s="148"/>
      <c r="AF2188" s="59"/>
      <c r="AG2188" s="60"/>
      <c r="AH2188" s="58"/>
      <c r="AI2188" s="59"/>
      <c r="AJ2188" s="60"/>
      <c r="AK2188" s="337"/>
      <c r="AL2188" s="341"/>
      <c r="AM2188" s="341"/>
      <c r="AN2188" s="341"/>
      <c r="AO2188" s="855" t="str">
        <f t="shared" si="2072"/>
        <v/>
      </c>
      <c r="BE2188" s="244"/>
      <c r="BF2188" s="244"/>
      <c r="BG2188" s="244"/>
      <c r="BH2188" s="244"/>
      <c r="CC2188" s="513" t="str">
        <f t="shared" si="2081"/>
        <v/>
      </c>
      <c r="CD2188" s="513" t="str">
        <f t="shared" si="2082"/>
        <v/>
      </c>
      <c r="CE2188" s="513" t="str">
        <f t="shared" si="2083"/>
        <v/>
      </c>
      <c r="CF2188" s="513" t="str">
        <f t="shared" si="2084"/>
        <v/>
      </c>
      <c r="CG2188" s="513" t="str">
        <f t="shared" si="2085"/>
        <v/>
      </c>
      <c r="CH2188" s="513" t="str">
        <f t="shared" si="2086"/>
        <v/>
      </c>
      <c r="CI2188" s="513" t="str">
        <f t="shared" si="2087"/>
        <v/>
      </c>
      <c r="CJ2188" s="513"/>
      <c r="CK2188" s="513" t="str">
        <f t="shared" si="2088"/>
        <v/>
      </c>
      <c r="CL2188" s="513" t="str">
        <f t="shared" si="2089"/>
        <v/>
      </c>
      <c r="CM2188" s="513"/>
      <c r="CN2188" s="244"/>
      <c r="CO2188" s="244"/>
      <c r="CR2188" s="822">
        <f t="shared" si="2090"/>
        <v>0</v>
      </c>
      <c r="CS2188" s="822">
        <f t="shared" si="2091"/>
        <v>0</v>
      </c>
      <c r="CT2188" s="823">
        <f t="shared" si="2092"/>
        <v>0</v>
      </c>
      <c r="CU2188" s="817">
        <f t="shared" si="2093"/>
        <v>0</v>
      </c>
      <c r="CV2188" s="817">
        <f t="shared" si="2094"/>
        <v>0</v>
      </c>
      <c r="CW2188" s="817">
        <f t="shared" si="2095"/>
        <v>0</v>
      </c>
      <c r="CX2188" s="817">
        <f t="shared" si="2096"/>
        <v>0</v>
      </c>
      <c r="CY2188" s="817"/>
      <c r="CZ2188" s="817">
        <f t="shared" si="2097"/>
        <v>0</v>
      </c>
      <c r="DA2188" s="817">
        <f t="shared" si="2098"/>
        <v>0</v>
      </c>
      <c r="DB2188" s="817"/>
      <c r="DC2188" s="244"/>
      <c r="DD2188" s="244"/>
    </row>
    <row r="2189" spans="1:108">
      <c r="A2189" s="370">
        <v>1802008</v>
      </c>
      <c r="B2189" s="380" t="s">
        <v>3254</v>
      </c>
      <c r="C2189" s="57">
        <f t="shared" si="2076"/>
        <v>0</v>
      </c>
      <c r="D2189" s="478"/>
      <c r="E2189" s="145"/>
      <c r="F2189" s="146"/>
      <c r="G2189" s="280"/>
      <c r="H2189" s="164">
        <f t="shared" si="2071"/>
        <v>0</v>
      </c>
      <c r="I2189" s="58"/>
      <c r="J2189" s="148"/>
      <c r="K2189" s="59"/>
      <c r="L2189" s="110"/>
      <c r="M2189" s="148"/>
      <c r="N2189" s="111"/>
      <c r="O2189" s="175">
        <f t="shared" si="2077"/>
        <v>0</v>
      </c>
      <c r="P2189" s="110"/>
      <c r="Q2189" s="111"/>
      <c r="R2189" s="175">
        <f t="shared" si="2078"/>
        <v>0</v>
      </c>
      <c r="S2189" s="110"/>
      <c r="T2189" s="111"/>
      <c r="U2189" s="175">
        <f t="shared" si="2079"/>
        <v>0</v>
      </c>
      <c r="V2189" s="110"/>
      <c r="W2189" s="111"/>
      <c r="X2189" s="175">
        <f t="shared" si="2080"/>
        <v>0</v>
      </c>
      <c r="Y2189" s="110"/>
      <c r="Z2189" s="282"/>
      <c r="AA2189" s="58"/>
      <c r="AB2189" s="148"/>
      <c r="AC2189" s="111"/>
      <c r="AD2189" s="58"/>
      <c r="AE2189" s="148"/>
      <c r="AF2189" s="59"/>
      <c r="AG2189" s="60"/>
      <c r="AH2189" s="58"/>
      <c r="AI2189" s="59"/>
      <c r="AJ2189" s="60"/>
      <c r="AK2189" s="337"/>
      <c r="AL2189" s="341"/>
      <c r="AM2189" s="341"/>
      <c r="AN2189" s="341"/>
      <c r="AO2189" s="855" t="str">
        <f t="shared" si="2072"/>
        <v/>
      </c>
      <c r="BE2189" s="244"/>
      <c r="BF2189" s="244"/>
      <c r="BG2189" s="244"/>
      <c r="BH2189" s="244"/>
      <c r="CC2189" s="513" t="str">
        <f t="shared" si="2081"/>
        <v/>
      </c>
      <c r="CD2189" s="513" t="str">
        <f t="shared" si="2082"/>
        <v/>
      </c>
      <c r="CE2189" s="513" t="str">
        <f t="shared" si="2083"/>
        <v/>
      </c>
      <c r="CF2189" s="513" t="str">
        <f t="shared" si="2084"/>
        <v/>
      </c>
      <c r="CG2189" s="513" t="str">
        <f t="shared" si="2085"/>
        <v/>
      </c>
      <c r="CH2189" s="513" t="str">
        <f t="shared" si="2086"/>
        <v/>
      </c>
      <c r="CI2189" s="513" t="str">
        <f t="shared" si="2087"/>
        <v/>
      </c>
      <c r="CJ2189" s="513"/>
      <c r="CK2189" s="513" t="str">
        <f t="shared" si="2088"/>
        <v/>
      </c>
      <c r="CL2189" s="513" t="str">
        <f t="shared" si="2089"/>
        <v/>
      </c>
      <c r="CM2189" s="513"/>
      <c r="CN2189" s="244"/>
      <c r="CO2189" s="244"/>
      <c r="CR2189" s="822">
        <f t="shared" si="2090"/>
        <v>0</v>
      </c>
      <c r="CS2189" s="822">
        <f t="shared" si="2091"/>
        <v>0</v>
      </c>
      <c r="CT2189" s="823">
        <f t="shared" si="2092"/>
        <v>0</v>
      </c>
      <c r="CU2189" s="817">
        <f t="shared" si="2093"/>
        <v>0</v>
      </c>
      <c r="CV2189" s="817">
        <f t="shared" si="2094"/>
        <v>0</v>
      </c>
      <c r="CW2189" s="817">
        <f t="shared" si="2095"/>
        <v>0</v>
      </c>
      <c r="CX2189" s="817">
        <f t="shared" si="2096"/>
        <v>0</v>
      </c>
      <c r="CY2189" s="817"/>
      <c r="CZ2189" s="817">
        <f t="shared" si="2097"/>
        <v>0</v>
      </c>
      <c r="DA2189" s="817">
        <f t="shared" si="2098"/>
        <v>0</v>
      </c>
      <c r="DB2189" s="817"/>
      <c r="DC2189" s="244"/>
      <c r="DD2189" s="244"/>
    </row>
    <row r="2190" spans="1:108">
      <c r="A2190" s="370">
        <v>1802009</v>
      </c>
      <c r="B2190" s="380" t="s">
        <v>3255</v>
      </c>
      <c r="C2190" s="57">
        <f t="shared" si="2076"/>
        <v>0</v>
      </c>
      <c r="D2190" s="478"/>
      <c r="E2190" s="145"/>
      <c r="F2190" s="146"/>
      <c r="G2190" s="280"/>
      <c r="H2190" s="164">
        <f t="shared" si="2071"/>
        <v>0</v>
      </c>
      <c r="I2190" s="58"/>
      <c r="J2190" s="148"/>
      <c r="K2190" s="59"/>
      <c r="L2190" s="110"/>
      <c r="M2190" s="148"/>
      <c r="N2190" s="111"/>
      <c r="O2190" s="175">
        <f t="shared" si="2077"/>
        <v>0</v>
      </c>
      <c r="P2190" s="110"/>
      <c r="Q2190" s="111"/>
      <c r="R2190" s="175">
        <f t="shared" si="2078"/>
        <v>0</v>
      </c>
      <c r="S2190" s="110"/>
      <c r="T2190" s="111"/>
      <c r="U2190" s="175">
        <f t="shared" si="2079"/>
        <v>0</v>
      </c>
      <c r="V2190" s="110"/>
      <c r="W2190" s="111"/>
      <c r="X2190" s="175">
        <f t="shared" si="2080"/>
        <v>0</v>
      </c>
      <c r="Y2190" s="110"/>
      <c r="Z2190" s="282"/>
      <c r="AA2190" s="58"/>
      <c r="AB2190" s="148"/>
      <c r="AC2190" s="111"/>
      <c r="AD2190" s="58"/>
      <c r="AE2190" s="148"/>
      <c r="AF2190" s="59"/>
      <c r="AG2190" s="60"/>
      <c r="AH2190" s="58"/>
      <c r="AI2190" s="59"/>
      <c r="AJ2190" s="60"/>
      <c r="AK2190" s="337"/>
      <c r="AL2190" s="341"/>
      <c r="AM2190" s="341"/>
      <c r="AN2190" s="341"/>
      <c r="AO2190" s="855" t="str">
        <f t="shared" si="2072"/>
        <v/>
      </c>
      <c r="BE2190" s="244"/>
      <c r="BF2190" s="244"/>
      <c r="BG2190" s="244"/>
      <c r="BH2190" s="244"/>
      <c r="CC2190" s="513" t="str">
        <f t="shared" si="2081"/>
        <v/>
      </c>
      <c r="CD2190" s="513" t="str">
        <f t="shared" si="2082"/>
        <v/>
      </c>
      <c r="CE2190" s="513" t="str">
        <f t="shared" si="2083"/>
        <v/>
      </c>
      <c r="CF2190" s="513" t="str">
        <f t="shared" si="2084"/>
        <v/>
      </c>
      <c r="CG2190" s="513" t="str">
        <f t="shared" si="2085"/>
        <v/>
      </c>
      <c r="CH2190" s="513" t="str">
        <f t="shared" si="2086"/>
        <v/>
      </c>
      <c r="CI2190" s="513" t="str">
        <f t="shared" si="2087"/>
        <v/>
      </c>
      <c r="CJ2190" s="513"/>
      <c r="CK2190" s="513" t="str">
        <f t="shared" si="2088"/>
        <v/>
      </c>
      <c r="CL2190" s="513" t="str">
        <f t="shared" si="2089"/>
        <v/>
      </c>
      <c r="CM2190" s="513"/>
      <c r="CN2190" s="244"/>
      <c r="CO2190" s="244"/>
      <c r="CR2190" s="822">
        <f t="shared" si="2090"/>
        <v>0</v>
      </c>
      <c r="CS2190" s="822">
        <f t="shared" si="2091"/>
        <v>0</v>
      </c>
      <c r="CT2190" s="823">
        <f t="shared" si="2092"/>
        <v>0</v>
      </c>
      <c r="CU2190" s="817">
        <f t="shared" si="2093"/>
        <v>0</v>
      </c>
      <c r="CV2190" s="817">
        <f t="shared" si="2094"/>
        <v>0</v>
      </c>
      <c r="CW2190" s="817">
        <f t="shared" si="2095"/>
        <v>0</v>
      </c>
      <c r="CX2190" s="817">
        <f t="shared" si="2096"/>
        <v>0</v>
      </c>
      <c r="CY2190" s="817"/>
      <c r="CZ2190" s="817">
        <f t="shared" si="2097"/>
        <v>0</v>
      </c>
      <c r="DA2190" s="817">
        <f t="shared" si="2098"/>
        <v>0</v>
      </c>
      <c r="DB2190" s="817"/>
      <c r="DC2190" s="244"/>
      <c r="DD2190" s="244"/>
    </row>
    <row r="2191" spans="1:108">
      <c r="A2191" s="370">
        <v>1802010</v>
      </c>
      <c r="B2191" s="380" t="s">
        <v>3256</v>
      </c>
      <c r="C2191" s="57">
        <f t="shared" si="2076"/>
        <v>0</v>
      </c>
      <c r="D2191" s="478"/>
      <c r="E2191" s="145"/>
      <c r="F2191" s="146"/>
      <c r="G2191" s="280"/>
      <c r="H2191" s="164">
        <f t="shared" si="2071"/>
        <v>0</v>
      </c>
      <c r="I2191" s="58"/>
      <c r="J2191" s="148"/>
      <c r="K2191" s="59"/>
      <c r="L2191" s="110"/>
      <c r="M2191" s="148"/>
      <c r="N2191" s="111"/>
      <c r="O2191" s="175">
        <f t="shared" si="2077"/>
        <v>0</v>
      </c>
      <c r="P2191" s="110"/>
      <c r="Q2191" s="111"/>
      <c r="R2191" s="175">
        <f t="shared" si="2078"/>
        <v>0</v>
      </c>
      <c r="S2191" s="110"/>
      <c r="T2191" s="111"/>
      <c r="U2191" s="175">
        <f t="shared" si="2079"/>
        <v>0</v>
      </c>
      <c r="V2191" s="110"/>
      <c r="W2191" s="111"/>
      <c r="X2191" s="175">
        <f t="shared" si="2080"/>
        <v>0</v>
      </c>
      <c r="Y2191" s="110"/>
      <c r="Z2191" s="282"/>
      <c r="AA2191" s="58"/>
      <c r="AB2191" s="148"/>
      <c r="AC2191" s="111"/>
      <c r="AD2191" s="58"/>
      <c r="AE2191" s="148"/>
      <c r="AF2191" s="59"/>
      <c r="AG2191" s="60"/>
      <c r="AH2191" s="58"/>
      <c r="AI2191" s="59"/>
      <c r="AJ2191" s="60"/>
      <c r="AK2191" s="337"/>
      <c r="AL2191" s="341"/>
      <c r="AM2191" s="341"/>
      <c r="AN2191" s="341"/>
      <c r="AO2191" s="855" t="str">
        <f t="shared" si="2072"/>
        <v/>
      </c>
      <c r="BE2191" s="244"/>
      <c r="BF2191" s="244"/>
      <c r="BG2191" s="244"/>
      <c r="BH2191" s="244"/>
      <c r="CC2191" s="513" t="str">
        <f t="shared" si="2081"/>
        <v/>
      </c>
      <c r="CD2191" s="513" t="str">
        <f t="shared" si="2082"/>
        <v/>
      </c>
      <c r="CE2191" s="513" t="str">
        <f t="shared" si="2083"/>
        <v/>
      </c>
      <c r="CF2191" s="513" t="str">
        <f t="shared" si="2084"/>
        <v/>
      </c>
      <c r="CG2191" s="513" t="str">
        <f t="shared" si="2085"/>
        <v/>
      </c>
      <c r="CH2191" s="513" t="str">
        <f t="shared" si="2086"/>
        <v/>
      </c>
      <c r="CI2191" s="513" t="str">
        <f t="shared" si="2087"/>
        <v/>
      </c>
      <c r="CJ2191" s="513"/>
      <c r="CK2191" s="513" t="str">
        <f t="shared" si="2088"/>
        <v/>
      </c>
      <c r="CL2191" s="513" t="str">
        <f t="shared" si="2089"/>
        <v/>
      </c>
      <c r="CM2191" s="513"/>
      <c r="CN2191" s="244"/>
      <c r="CO2191" s="244"/>
      <c r="CR2191" s="822">
        <f t="shared" si="2090"/>
        <v>0</v>
      </c>
      <c r="CS2191" s="822">
        <f t="shared" si="2091"/>
        <v>0</v>
      </c>
      <c r="CT2191" s="823">
        <f t="shared" si="2092"/>
        <v>0</v>
      </c>
      <c r="CU2191" s="817">
        <f t="shared" si="2093"/>
        <v>0</v>
      </c>
      <c r="CV2191" s="817">
        <f t="shared" si="2094"/>
        <v>0</v>
      </c>
      <c r="CW2191" s="817">
        <f t="shared" si="2095"/>
        <v>0</v>
      </c>
      <c r="CX2191" s="817">
        <f t="shared" si="2096"/>
        <v>0</v>
      </c>
      <c r="CY2191" s="817"/>
      <c r="CZ2191" s="817">
        <f t="shared" si="2097"/>
        <v>0</v>
      </c>
      <c r="DA2191" s="817">
        <f t="shared" si="2098"/>
        <v>0</v>
      </c>
      <c r="DB2191" s="817"/>
      <c r="DC2191" s="244"/>
      <c r="DD2191" s="244"/>
    </row>
    <row r="2192" spans="1:108">
      <c r="A2192" s="370">
        <v>1802011</v>
      </c>
      <c r="B2192" s="380" t="s">
        <v>3257</v>
      </c>
      <c r="C2192" s="57">
        <f t="shared" si="2076"/>
        <v>0</v>
      </c>
      <c r="D2192" s="478"/>
      <c r="E2192" s="145"/>
      <c r="F2192" s="146"/>
      <c r="G2192" s="280"/>
      <c r="H2192" s="164">
        <f t="shared" si="2071"/>
        <v>0</v>
      </c>
      <c r="I2192" s="58"/>
      <c r="J2192" s="148"/>
      <c r="K2192" s="59"/>
      <c r="L2192" s="110"/>
      <c r="M2192" s="148"/>
      <c r="N2192" s="111"/>
      <c r="O2192" s="175">
        <f t="shared" si="2077"/>
        <v>0</v>
      </c>
      <c r="P2192" s="110"/>
      <c r="Q2192" s="111"/>
      <c r="R2192" s="175">
        <f t="shared" si="2078"/>
        <v>0</v>
      </c>
      <c r="S2192" s="110"/>
      <c r="T2192" s="111"/>
      <c r="U2192" s="175">
        <f t="shared" si="2079"/>
        <v>0</v>
      </c>
      <c r="V2192" s="110"/>
      <c r="W2192" s="111"/>
      <c r="X2192" s="175">
        <f t="shared" si="2080"/>
        <v>0</v>
      </c>
      <c r="Y2192" s="110"/>
      <c r="Z2192" s="282"/>
      <c r="AA2192" s="58"/>
      <c r="AB2192" s="148"/>
      <c r="AC2192" s="111"/>
      <c r="AD2192" s="58"/>
      <c r="AE2192" s="148"/>
      <c r="AF2192" s="59"/>
      <c r="AG2192" s="60"/>
      <c r="AH2192" s="58"/>
      <c r="AI2192" s="59"/>
      <c r="AJ2192" s="60"/>
      <c r="AK2192" s="337"/>
      <c r="AL2192" s="341"/>
      <c r="AM2192" s="341"/>
      <c r="AN2192" s="341"/>
      <c r="AO2192" s="855" t="str">
        <f t="shared" si="2072"/>
        <v/>
      </c>
      <c r="BE2192" s="244"/>
      <c r="BF2192" s="244"/>
      <c r="BG2192" s="244"/>
      <c r="BH2192" s="244"/>
      <c r="CC2192" s="513" t="str">
        <f t="shared" si="2081"/>
        <v/>
      </c>
      <c r="CD2192" s="513" t="str">
        <f t="shared" si="2082"/>
        <v/>
      </c>
      <c r="CE2192" s="513" t="str">
        <f t="shared" si="2083"/>
        <v/>
      </c>
      <c r="CF2192" s="513" t="str">
        <f t="shared" si="2084"/>
        <v/>
      </c>
      <c r="CG2192" s="513" t="str">
        <f t="shared" si="2085"/>
        <v/>
      </c>
      <c r="CH2192" s="513" t="str">
        <f t="shared" si="2086"/>
        <v/>
      </c>
      <c r="CI2192" s="513" t="str">
        <f t="shared" si="2087"/>
        <v/>
      </c>
      <c r="CJ2192" s="513"/>
      <c r="CK2192" s="513" t="str">
        <f t="shared" si="2088"/>
        <v/>
      </c>
      <c r="CL2192" s="513" t="str">
        <f t="shared" si="2089"/>
        <v/>
      </c>
      <c r="CM2192" s="513"/>
      <c r="CN2192" s="244"/>
      <c r="CO2192" s="244"/>
      <c r="CR2192" s="822">
        <f t="shared" si="2090"/>
        <v>0</v>
      </c>
      <c r="CS2192" s="822">
        <f t="shared" si="2091"/>
        <v>0</v>
      </c>
      <c r="CT2192" s="823">
        <f t="shared" si="2092"/>
        <v>0</v>
      </c>
      <c r="CU2192" s="817">
        <f t="shared" si="2093"/>
        <v>0</v>
      </c>
      <c r="CV2192" s="817">
        <f t="shared" si="2094"/>
        <v>0</v>
      </c>
      <c r="CW2192" s="817">
        <f t="shared" si="2095"/>
        <v>0</v>
      </c>
      <c r="CX2192" s="817">
        <f t="shared" si="2096"/>
        <v>0</v>
      </c>
      <c r="CY2192" s="817"/>
      <c r="CZ2192" s="817">
        <f t="shared" si="2097"/>
        <v>0</v>
      </c>
      <c r="DA2192" s="817">
        <f t="shared" si="2098"/>
        <v>0</v>
      </c>
      <c r="DB2192" s="817"/>
      <c r="DC2192" s="244"/>
      <c r="DD2192" s="244"/>
    </row>
    <row r="2193" spans="1:108">
      <c r="A2193" s="370">
        <v>1802012</v>
      </c>
      <c r="B2193" s="380" t="s">
        <v>3258</v>
      </c>
      <c r="C2193" s="57">
        <f t="shared" si="2076"/>
        <v>0</v>
      </c>
      <c r="D2193" s="478"/>
      <c r="E2193" s="145"/>
      <c r="F2193" s="146"/>
      <c r="G2193" s="280"/>
      <c r="H2193" s="164">
        <f t="shared" si="2071"/>
        <v>0</v>
      </c>
      <c r="I2193" s="58"/>
      <c r="J2193" s="148"/>
      <c r="K2193" s="59"/>
      <c r="L2193" s="110"/>
      <c r="M2193" s="148"/>
      <c r="N2193" s="111"/>
      <c r="O2193" s="175">
        <f t="shared" si="2077"/>
        <v>0</v>
      </c>
      <c r="P2193" s="110"/>
      <c r="Q2193" s="111"/>
      <c r="R2193" s="175">
        <f t="shared" si="2078"/>
        <v>0</v>
      </c>
      <c r="S2193" s="110"/>
      <c r="T2193" s="111"/>
      <c r="U2193" s="175">
        <f t="shared" si="2079"/>
        <v>0</v>
      </c>
      <c r="V2193" s="110"/>
      <c r="W2193" s="111"/>
      <c r="X2193" s="175">
        <f t="shared" si="2080"/>
        <v>0</v>
      </c>
      <c r="Y2193" s="110"/>
      <c r="Z2193" s="282"/>
      <c r="AA2193" s="58"/>
      <c r="AB2193" s="148"/>
      <c r="AC2193" s="111"/>
      <c r="AD2193" s="58"/>
      <c r="AE2193" s="148"/>
      <c r="AF2193" s="59"/>
      <c r="AG2193" s="60"/>
      <c r="AH2193" s="58"/>
      <c r="AI2193" s="59"/>
      <c r="AJ2193" s="60"/>
      <c r="AK2193" s="337"/>
      <c r="AL2193" s="341"/>
      <c r="AM2193" s="341"/>
      <c r="AN2193" s="341"/>
      <c r="AO2193" s="855" t="str">
        <f t="shared" si="2072"/>
        <v/>
      </c>
      <c r="BE2193" s="244"/>
      <c r="BF2193" s="244"/>
      <c r="BG2193" s="244"/>
      <c r="BH2193" s="244"/>
      <c r="CC2193" s="513" t="str">
        <f t="shared" si="2081"/>
        <v/>
      </c>
      <c r="CD2193" s="513" t="str">
        <f t="shared" si="2082"/>
        <v/>
      </c>
      <c r="CE2193" s="513" t="str">
        <f t="shared" si="2083"/>
        <v/>
      </c>
      <c r="CF2193" s="513" t="str">
        <f t="shared" si="2084"/>
        <v/>
      </c>
      <c r="CG2193" s="513" t="str">
        <f t="shared" si="2085"/>
        <v/>
      </c>
      <c r="CH2193" s="513" t="str">
        <f t="shared" si="2086"/>
        <v/>
      </c>
      <c r="CI2193" s="513" t="str">
        <f t="shared" si="2087"/>
        <v/>
      </c>
      <c r="CJ2193" s="513"/>
      <c r="CK2193" s="513" t="str">
        <f t="shared" si="2088"/>
        <v/>
      </c>
      <c r="CL2193" s="513" t="str">
        <f t="shared" si="2089"/>
        <v/>
      </c>
      <c r="CM2193" s="513"/>
      <c r="CN2193" s="244"/>
      <c r="CO2193" s="244"/>
      <c r="CR2193" s="822">
        <f t="shared" si="2090"/>
        <v>0</v>
      </c>
      <c r="CS2193" s="822">
        <f t="shared" si="2091"/>
        <v>0</v>
      </c>
      <c r="CT2193" s="823">
        <f t="shared" si="2092"/>
        <v>0</v>
      </c>
      <c r="CU2193" s="817">
        <f t="shared" si="2093"/>
        <v>0</v>
      </c>
      <c r="CV2193" s="817">
        <f t="shared" si="2094"/>
        <v>0</v>
      </c>
      <c r="CW2193" s="817">
        <f t="shared" si="2095"/>
        <v>0</v>
      </c>
      <c r="CX2193" s="817">
        <f t="shared" si="2096"/>
        <v>0</v>
      </c>
      <c r="CY2193" s="817"/>
      <c r="CZ2193" s="817">
        <f t="shared" si="2097"/>
        <v>0</v>
      </c>
      <c r="DA2193" s="817">
        <f t="shared" si="2098"/>
        <v>0</v>
      </c>
      <c r="DB2193" s="817"/>
      <c r="DC2193" s="244"/>
      <c r="DD2193" s="244"/>
    </row>
    <row r="2194" spans="1:108">
      <c r="A2194" s="370">
        <v>1802149</v>
      </c>
      <c r="B2194" s="380" t="s">
        <v>3259</v>
      </c>
      <c r="C2194" s="57">
        <f t="shared" si="2076"/>
        <v>0</v>
      </c>
      <c r="D2194" s="478"/>
      <c r="E2194" s="145"/>
      <c r="F2194" s="146"/>
      <c r="G2194" s="280"/>
      <c r="H2194" s="164">
        <f t="shared" si="2071"/>
        <v>0</v>
      </c>
      <c r="I2194" s="58"/>
      <c r="J2194" s="148"/>
      <c r="K2194" s="59"/>
      <c r="L2194" s="110"/>
      <c r="M2194" s="148"/>
      <c r="N2194" s="111"/>
      <c r="O2194" s="175">
        <f t="shared" si="2077"/>
        <v>0</v>
      </c>
      <c r="P2194" s="110"/>
      <c r="Q2194" s="111"/>
      <c r="R2194" s="175">
        <f t="shared" si="2078"/>
        <v>0</v>
      </c>
      <c r="S2194" s="110"/>
      <c r="T2194" s="111"/>
      <c r="U2194" s="175">
        <f t="shared" si="2079"/>
        <v>0</v>
      </c>
      <c r="V2194" s="110"/>
      <c r="W2194" s="111"/>
      <c r="X2194" s="175">
        <f t="shared" si="2080"/>
        <v>0</v>
      </c>
      <c r="Y2194" s="110"/>
      <c r="Z2194" s="282"/>
      <c r="AA2194" s="58"/>
      <c r="AB2194" s="148"/>
      <c r="AC2194" s="111"/>
      <c r="AD2194" s="58"/>
      <c r="AE2194" s="148"/>
      <c r="AF2194" s="59"/>
      <c r="AG2194" s="60"/>
      <c r="AH2194" s="58"/>
      <c r="AI2194" s="59"/>
      <c r="AJ2194" s="60"/>
      <c r="AK2194" s="337"/>
      <c r="AL2194" s="341"/>
      <c r="AM2194" s="341"/>
      <c r="AN2194" s="341"/>
      <c r="AO2194" s="855" t="str">
        <f t="shared" si="2072"/>
        <v/>
      </c>
      <c r="BE2194" s="244"/>
      <c r="BF2194" s="244"/>
      <c r="BG2194" s="244"/>
      <c r="BH2194" s="244"/>
      <c r="CC2194" s="513" t="str">
        <f t="shared" si="2081"/>
        <v/>
      </c>
      <c r="CD2194" s="513" t="str">
        <f t="shared" si="2082"/>
        <v/>
      </c>
      <c r="CE2194" s="513" t="str">
        <f t="shared" si="2083"/>
        <v/>
      </c>
      <c r="CF2194" s="513" t="str">
        <f t="shared" si="2084"/>
        <v/>
      </c>
      <c r="CG2194" s="513" t="str">
        <f t="shared" si="2085"/>
        <v/>
      </c>
      <c r="CH2194" s="513" t="str">
        <f t="shared" si="2086"/>
        <v/>
      </c>
      <c r="CI2194" s="513" t="str">
        <f t="shared" si="2087"/>
        <v/>
      </c>
      <c r="CJ2194" s="513"/>
      <c r="CK2194" s="513" t="str">
        <f t="shared" si="2088"/>
        <v/>
      </c>
      <c r="CL2194" s="513" t="str">
        <f t="shared" si="2089"/>
        <v/>
      </c>
      <c r="CM2194" s="513"/>
      <c r="CN2194" s="244"/>
      <c r="CO2194" s="244"/>
      <c r="CR2194" s="822">
        <f t="shared" si="2090"/>
        <v>0</v>
      </c>
      <c r="CS2194" s="822">
        <f t="shared" si="2091"/>
        <v>0</v>
      </c>
      <c r="CT2194" s="823">
        <f t="shared" si="2092"/>
        <v>0</v>
      </c>
      <c r="CU2194" s="817">
        <f t="shared" si="2093"/>
        <v>0</v>
      </c>
      <c r="CV2194" s="817">
        <f t="shared" si="2094"/>
        <v>0</v>
      </c>
      <c r="CW2194" s="817">
        <f t="shared" si="2095"/>
        <v>0</v>
      </c>
      <c r="CX2194" s="817">
        <f t="shared" si="2096"/>
        <v>0</v>
      </c>
      <c r="CY2194" s="817"/>
      <c r="CZ2194" s="817">
        <f t="shared" si="2097"/>
        <v>0</v>
      </c>
      <c r="DA2194" s="817">
        <f t="shared" si="2098"/>
        <v>0</v>
      </c>
      <c r="DB2194" s="817"/>
      <c r="DC2194" s="244"/>
      <c r="DD2194" s="244"/>
    </row>
    <row r="2195" spans="1:108">
      <c r="A2195" s="370">
        <v>1802150</v>
      </c>
      <c r="B2195" s="380" t="s">
        <v>3260</v>
      </c>
      <c r="C2195" s="57">
        <f t="shared" si="2076"/>
        <v>0</v>
      </c>
      <c r="D2195" s="478"/>
      <c r="E2195" s="145"/>
      <c r="F2195" s="146"/>
      <c r="G2195" s="280"/>
      <c r="H2195" s="164">
        <f t="shared" si="2071"/>
        <v>0</v>
      </c>
      <c r="I2195" s="58"/>
      <c r="J2195" s="148"/>
      <c r="K2195" s="59"/>
      <c r="L2195" s="110"/>
      <c r="M2195" s="148"/>
      <c r="N2195" s="111"/>
      <c r="O2195" s="175">
        <f t="shared" si="2077"/>
        <v>0</v>
      </c>
      <c r="P2195" s="110"/>
      <c r="Q2195" s="111"/>
      <c r="R2195" s="175">
        <f t="shared" si="2078"/>
        <v>0</v>
      </c>
      <c r="S2195" s="110"/>
      <c r="T2195" s="111"/>
      <c r="U2195" s="175">
        <f t="shared" si="2079"/>
        <v>0</v>
      </c>
      <c r="V2195" s="110"/>
      <c r="W2195" s="111"/>
      <c r="X2195" s="175">
        <f t="shared" si="2080"/>
        <v>0</v>
      </c>
      <c r="Y2195" s="110"/>
      <c r="Z2195" s="282"/>
      <c r="AA2195" s="58"/>
      <c r="AB2195" s="148"/>
      <c r="AC2195" s="111"/>
      <c r="AD2195" s="58"/>
      <c r="AE2195" s="148"/>
      <c r="AF2195" s="59"/>
      <c r="AG2195" s="60"/>
      <c r="AH2195" s="58"/>
      <c r="AI2195" s="59"/>
      <c r="AJ2195" s="60"/>
      <c r="AK2195" s="337"/>
      <c r="AL2195" s="341"/>
      <c r="AM2195" s="341"/>
      <c r="AN2195" s="341"/>
      <c r="AO2195" s="855" t="str">
        <f t="shared" si="2072"/>
        <v/>
      </c>
      <c r="BE2195" s="244"/>
      <c r="BF2195" s="244"/>
      <c r="BG2195" s="244"/>
      <c r="BH2195" s="244"/>
      <c r="CC2195" s="513" t="str">
        <f t="shared" si="2081"/>
        <v/>
      </c>
      <c r="CD2195" s="513" t="str">
        <f t="shared" si="2082"/>
        <v/>
      </c>
      <c r="CE2195" s="513" t="str">
        <f t="shared" si="2083"/>
        <v/>
      </c>
      <c r="CF2195" s="513" t="str">
        <f t="shared" si="2084"/>
        <v/>
      </c>
      <c r="CG2195" s="513" t="str">
        <f t="shared" si="2085"/>
        <v/>
      </c>
      <c r="CH2195" s="513" t="str">
        <f t="shared" si="2086"/>
        <v/>
      </c>
      <c r="CI2195" s="513" t="str">
        <f t="shared" si="2087"/>
        <v/>
      </c>
      <c r="CJ2195" s="513"/>
      <c r="CK2195" s="513" t="str">
        <f t="shared" si="2088"/>
        <v/>
      </c>
      <c r="CL2195" s="513" t="str">
        <f t="shared" si="2089"/>
        <v/>
      </c>
      <c r="CM2195" s="513"/>
      <c r="CN2195" s="244"/>
      <c r="CO2195" s="244"/>
      <c r="CR2195" s="822">
        <f t="shared" si="2090"/>
        <v>0</v>
      </c>
      <c r="CS2195" s="822">
        <f t="shared" si="2091"/>
        <v>0</v>
      </c>
      <c r="CT2195" s="823">
        <f t="shared" si="2092"/>
        <v>0</v>
      </c>
      <c r="CU2195" s="817">
        <f t="shared" si="2093"/>
        <v>0</v>
      </c>
      <c r="CV2195" s="817">
        <f t="shared" si="2094"/>
        <v>0</v>
      </c>
      <c r="CW2195" s="817">
        <f t="shared" si="2095"/>
        <v>0</v>
      </c>
      <c r="CX2195" s="817">
        <f t="shared" si="2096"/>
        <v>0</v>
      </c>
      <c r="CY2195" s="817"/>
      <c r="CZ2195" s="817">
        <f t="shared" si="2097"/>
        <v>0</v>
      </c>
      <c r="DA2195" s="817">
        <f t="shared" si="2098"/>
        <v>0</v>
      </c>
      <c r="DB2195" s="817"/>
      <c r="DC2195" s="244"/>
      <c r="DD2195" s="244"/>
    </row>
    <row r="2196" spans="1:108">
      <c r="A2196" s="370">
        <v>1802014</v>
      </c>
      <c r="B2196" s="380" t="s">
        <v>3261</v>
      </c>
      <c r="C2196" s="57">
        <f t="shared" si="2076"/>
        <v>0</v>
      </c>
      <c r="D2196" s="478"/>
      <c r="E2196" s="145"/>
      <c r="F2196" s="146"/>
      <c r="G2196" s="280"/>
      <c r="H2196" s="164">
        <f t="shared" si="2071"/>
        <v>0</v>
      </c>
      <c r="I2196" s="58"/>
      <c r="J2196" s="148"/>
      <c r="K2196" s="59"/>
      <c r="L2196" s="110"/>
      <c r="M2196" s="148"/>
      <c r="N2196" s="111"/>
      <c r="O2196" s="175">
        <f t="shared" si="2077"/>
        <v>0</v>
      </c>
      <c r="P2196" s="110"/>
      <c r="Q2196" s="111"/>
      <c r="R2196" s="175">
        <f t="shared" si="2078"/>
        <v>0</v>
      </c>
      <c r="S2196" s="110"/>
      <c r="T2196" s="111"/>
      <c r="U2196" s="175">
        <f t="shared" si="2079"/>
        <v>0</v>
      </c>
      <c r="V2196" s="110"/>
      <c r="W2196" s="111"/>
      <c r="X2196" s="175">
        <f t="shared" si="2080"/>
        <v>0</v>
      </c>
      <c r="Y2196" s="110"/>
      <c r="Z2196" s="282"/>
      <c r="AA2196" s="58"/>
      <c r="AB2196" s="148"/>
      <c r="AC2196" s="111"/>
      <c r="AD2196" s="58"/>
      <c r="AE2196" s="148"/>
      <c r="AF2196" s="59"/>
      <c r="AG2196" s="60"/>
      <c r="AH2196" s="58"/>
      <c r="AI2196" s="59"/>
      <c r="AJ2196" s="60"/>
      <c r="AK2196" s="337"/>
      <c r="AL2196" s="341"/>
      <c r="AM2196" s="341"/>
      <c r="AN2196" s="341"/>
      <c r="AO2196" s="855" t="str">
        <f t="shared" si="2072"/>
        <v/>
      </c>
      <c r="BE2196" s="244"/>
      <c r="BF2196" s="244"/>
      <c r="BG2196" s="244"/>
      <c r="BH2196" s="244"/>
      <c r="CC2196" s="513" t="str">
        <f t="shared" si="2081"/>
        <v/>
      </c>
      <c r="CD2196" s="513" t="str">
        <f t="shared" si="2082"/>
        <v/>
      </c>
      <c r="CE2196" s="513" t="str">
        <f t="shared" si="2083"/>
        <v/>
      </c>
      <c r="CF2196" s="513" t="str">
        <f t="shared" si="2084"/>
        <v/>
      </c>
      <c r="CG2196" s="513" t="str">
        <f t="shared" si="2085"/>
        <v/>
      </c>
      <c r="CH2196" s="513" t="str">
        <f t="shared" si="2086"/>
        <v/>
      </c>
      <c r="CI2196" s="513" t="str">
        <f t="shared" si="2087"/>
        <v/>
      </c>
      <c r="CJ2196" s="513"/>
      <c r="CK2196" s="513" t="str">
        <f t="shared" si="2088"/>
        <v/>
      </c>
      <c r="CL2196" s="513" t="str">
        <f t="shared" si="2089"/>
        <v/>
      </c>
      <c r="CM2196" s="513"/>
      <c r="CN2196" s="244"/>
      <c r="CO2196" s="244"/>
      <c r="CR2196" s="822">
        <f t="shared" si="2090"/>
        <v>0</v>
      </c>
      <c r="CS2196" s="822">
        <f t="shared" si="2091"/>
        <v>0</v>
      </c>
      <c r="CT2196" s="823">
        <f t="shared" si="2092"/>
        <v>0</v>
      </c>
      <c r="CU2196" s="817">
        <f t="shared" si="2093"/>
        <v>0</v>
      </c>
      <c r="CV2196" s="817">
        <f t="shared" si="2094"/>
        <v>0</v>
      </c>
      <c r="CW2196" s="817">
        <f t="shared" si="2095"/>
        <v>0</v>
      </c>
      <c r="CX2196" s="817">
        <f t="shared" si="2096"/>
        <v>0</v>
      </c>
      <c r="CY2196" s="817"/>
      <c r="CZ2196" s="817">
        <f t="shared" si="2097"/>
        <v>0</v>
      </c>
      <c r="DA2196" s="817">
        <f t="shared" si="2098"/>
        <v>0</v>
      </c>
      <c r="DB2196" s="817"/>
      <c r="DC2196" s="244"/>
      <c r="DD2196" s="244"/>
    </row>
    <row r="2197" spans="1:108">
      <c r="A2197" s="370">
        <v>1802015</v>
      </c>
      <c r="B2197" s="380" t="s">
        <v>3262</v>
      </c>
      <c r="C2197" s="57">
        <f t="shared" si="2076"/>
        <v>0</v>
      </c>
      <c r="D2197" s="478"/>
      <c r="E2197" s="145"/>
      <c r="F2197" s="146"/>
      <c r="G2197" s="280"/>
      <c r="H2197" s="164">
        <f t="shared" si="2071"/>
        <v>0</v>
      </c>
      <c r="I2197" s="58"/>
      <c r="J2197" s="148"/>
      <c r="K2197" s="59"/>
      <c r="L2197" s="110"/>
      <c r="M2197" s="148"/>
      <c r="N2197" s="111"/>
      <c r="O2197" s="175">
        <f t="shared" si="2077"/>
        <v>0</v>
      </c>
      <c r="P2197" s="110"/>
      <c r="Q2197" s="111"/>
      <c r="R2197" s="175">
        <f t="shared" si="2078"/>
        <v>0</v>
      </c>
      <c r="S2197" s="110"/>
      <c r="T2197" s="111"/>
      <c r="U2197" s="175">
        <f t="shared" si="2079"/>
        <v>0</v>
      </c>
      <c r="V2197" s="110"/>
      <c r="W2197" s="111"/>
      <c r="X2197" s="175">
        <f t="shared" si="2080"/>
        <v>0</v>
      </c>
      <c r="Y2197" s="110"/>
      <c r="Z2197" s="282"/>
      <c r="AA2197" s="58"/>
      <c r="AB2197" s="148"/>
      <c r="AC2197" s="111"/>
      <c r="AD2197" s="58"/>
      <c r="AE2197" s="148"/>
      <c r="AF2197" s="59"/>
      <c r="AG2197" s="60"/>
      <c r="AH2197" s="58"/>
      <c r="AI2197" s="59"/>
      <c r="AJ2197" s="60"/>
      <c r="AK2197" s="337"/>
      <c r="AL2197" s="341"/>
      <c r="AM2197" s="341"/>
      <c r="AN2197" s="341"/>
      <c r="AO2197" s="855" t="str">
        <f t="shared" si="2072"/>
        <v/>
      </c>
      <c r="BE2197" s="244"/>
      <c r="BF2197" s="244"/>
      <c r="BG2197" s="244"/>
      <c r="BH2197" s="244"/>
      <c r="CC2197" s="513" t="str">
        <f t="shared" si="2081"/>
        <v/>
      </c>
      <c r="CD2197" s="513" t="str">
        <f t="shared" si="2082"/>
        <v/>
      </c>
      <c r="CE2197" s="513" t="str">
        <f t="shared" si="2083"/>
        <v/>
      </c>
      <c r="CF2197" s="513" t="str">
        <f t="shared" si="2084"/>
        <v/>
      </c>
      <c r="CG2197" s="513" t="str">
        <f t="shared" si="2085"/>
        <v/>
      </c>
      <c r="CH2197" s="513" t="str">
        <f t="shared" si="2086"/>
        <v/>
      </c>
      <c r="CI2197" s="513" t="str">
        <f t="shared" si="2087"/>
        <v/>
      </c>
      <c r="CJ2197" s="513"/>
      <c r="CK2197" s="513" t="str">
        <f t="shared" si="2088"/>
        <v/>
      </c>
      <c r="CL2197" s="513" t="str">
        <f t="shared" si="2089"/>
        <v/>
      </c>
      <c r="CM2197" s="513"/>
      <c r="CN2197" s="244"/>
      <c r="CO2197" s="244"/>
      <c r="CR2197" s="822">
        <f t="shared" si="2090"/>
        <v>0</v>
      </c>
      <c r="CS2197" s="822">
        <f t="shared" si="2091"/>
        <v>0</v>
      </c>
      <c r="CT2197" s="823">
        <f t="shared" si="2092"/>
        <v>0</v>
      </c>
      <c r="CU2197" s="817">
        <f t="shared" si="2093"/>
        <v>0</v>
      </c>
      <c r="CV2197" s="817">
        <f t="shared" si="2094"/>
        <v>0</v>
      </c>
      <c r="CW2197" s="817">
        <f t="shared" si="2095"/>
        <v>0</v>
      </c>
      <c r="CX2197" s="817">
        <f t="shared" si="2096"/>
        <v>0</v>
      </c>
      <c r="CY2197" s="817"/>
      <c r="CZ2197" s="817">
        <f t="shared" si="2097"/>
        <v>0</v>
      </c>
      <c r="DA2197" s="817">
        <f t="shared" si="2098"/>
        <v>0</v>
      </c>
      <c r="DB2197" s="817"/>
      <c r="DC2197" s="244"/>
      <c r="DD2197" s="244"/>
    </row>
    <row r="2198" spans="1:108">
      <c r="A2198" s="370">
        <v>1802016</v>
      </c>
      <c r="B2198" s="380" t="s">
        <v>3263</v>
      </c>
      <c r="C2198" s="57">
        <f t="shared" si="2076"/>
        <v>0</v>
      </c>
      <c r="D2198" s="478"/>
      <c r="E2198" s="145"/>
      <c r="F2198" s="146"/>
      <c r="G2198" s="280"/>
      <c r="H2198" s="164">
        <f t="shared" si="2071"/>
        <v>0</v>
      </c>
      <c r="I2198" s="58"/>
      <c r="J2198" s="148"/>
      <c r="K2198" s="59"/>
      <c r="L2198" s="110"/>
      <c r="M2198" s="148"/>
      <c r="N2198" s="111"/>
      <c r="O2198" s="175">
        <f t="shared" si="2077"/>
        <v>0</v>
      </c>
      <c r="P2198" s="110"/>
      <c r="Q2198" s="111"/>
      <c r="R2198" s="175">
        <f t="shared" si="2078"/>
        <v>0</v>
      </c>
      <c r="S2198" s="110"/>
      <c r="T2198" s="111"/>
      <c r="U2198" s="175">
        <f t="shared" si="2079"/>
        <v>0</v>
      </c>
      <c r="V2198" s="110"/>
      <c r="W2198" s="111"/>
      <c r="X2198" s="175">
        <f t="shared" si="2080"/>
        <v>0</v>
      </c>
      <c r="Y2198" s="110"/>
      <c r="Z2198" s="282"/>
      <c r="AA2198" s="58"/>
      <c r="AB2198" s="148"/>
      <c r="AC2198" s="111"/>
      <c r="AD2198" s="58"/>
      <c r="AE2198" s="148"/>
      <c r="AF2198" s="59"/>
      <c r="AG2198" s="60"/>
      <c r="AH2198" s="58"/>
      <c r="AI2198" s="59"/>
      <c r="AJ2198" s="60"/>
      <c r="AK2198" s="337"/>
      <c r="AL2198" s="341"/>
      <c r="AM2198" s="341"/>
      <c r="AN2198" s="341"/>
      <c r="AO2198" s="855" t="str">
        <f t="shared" si="2072"/>
        <v/>
      </c>
      <c r="BE2198" s="244"/>
      <c r="BF2198" s="244"/>
      <c r="BG2198" s="244"/>
      <c r="BH2198" s="244"/>
      <c r="CC2198" s="513" t="str">
        <f t="shared" si="2081"/>
        <v/>
      </c>
      <c r="CD2198" s="513" t="str">
        <f t="shared" si="2082"/>
        <v/>
      </c>
      <c r="CE2198" s="513" t="str">
        <f t="shared" si="2083"/>
        <v/>
      </c>
      <c r="CF2198" s="513" t="str">
        <f t="shared" si="2084"/>
        <v/>
      </c>
      <c r="CG2198" s="513" t="str">
        <f t="shared" si="2085"/>
        <v/>
      </c>
      <c r="CH2198" s="513" t="str">
        <f t="shared" si="2086"/>
        <v/>
      </c>
      <c r="CI2198" s="513" t="str">
        <f t="shared" si="2087"/>
        <v/>
      </c>
      <c r="CJ2198" s="513"/>
      <c r="CK2198" s="513" t="str">
        <f t="shared" si="2088"/>
        <v/>
      </c>
      <c r="CL2198" s="513" t="str">
        <f t="shared" si="2089"/>
        <v/>
      </c>
      <c r="CM2198" s="513"/>
      <c r="CN2198" s="244"/>
      <c r="CO2198" s="244"/>
      <c r="CR2198" s="822">
        <f t="shared" si="2090"/>
        <v>0</v>
      </c>
      <c r="CS2198" s="822">
        <f t="shared" si="2091"/>
        <v>0</v>
      </c>
      <c r="CT2198" s="823">
        <f t="shared" si="2092"/>
        <v>0</v>
      </c>
      <c r="CU2198" s="817">
        <f t="shared" si="2093"/>
        <v>0</v>
      </c>
      <c r="CV2198" s="817">
        <f t="shared" si="2094"/>
        <v>0</v>
      </c>
      <c r="CW2198" s="817">
        <f t="shared" si="2095"/>
        <v>0</v>
      </c>
      <c r="CX2198" s="817">
        <f t="shared" si="2096"/>
        <v>0</v>
      </c>
      <c r="CY2198" s="817"/>
      <c r="CZ2198" s="817">
        <f t="shared" si="2097"/>
        <v>0</v>
      </c>
      <c r="DA2198" s="817">
        <f t="shared" si="2098"/>
        <v>0</v>
      </c>
      <c r="DB2198" s="817"/>
      <c r="DC2198" s="244"/>
      <c r="DD2198" s="244"/>
    </row>
    <row r="2199" spans="1:108">
      <c r="A2199" s="370">
        <v>1802017</v>
      </c>
      <c r="B2199" s="380" t="s">
        <v>3264</v>
      </c>
      <c r="C2199" s="57">
        <f t="shared" si="2076"/>
        <v>0</v>
      </c>
      <c r="D2199" s="478"/>
      <c r="E2199" s="145"/>
      <c r="F2199" s="146"/>
      <c r="G2199" s="280"/>
      <c r="H2199" s="164">
        <f t="shared" si="2071"/>
        <v>0</v>
      </c>
      <c r="I2199" s="58"/>
      <c r="J2199" s="148"/>
      <c r="K2199" s="59"/>
      <c r="L2199" s="110"/>
      <c r="M2199" s="148"/>
      <c r="N2199" s="111"/>
      <c r="O2199" s="175">
        <f t="shared" si="2077"/>
        <v>0</v>
      </c>
      <c r="P2199" s="110"/>
      <c r="Q2199" s="111"/>
      <c r="R2199" s="175">
        <f t="shared" si="2078"/>
        <v>0</v>
      </c>
      <c r="S2199" s="110"/>
      <c r="T2199" s="111"/>
      <c r="U2199" s="175">
        <f t="shared" si="2079"/>
        <v>0</v>
      </c>
      <c r="V2199" s="110"/>
      <c r="W2199" s="111"/>
      <c r="X2199" s="175">
        <f t="shared" si="2080"/>
        <v>0</v>
      </c>
      <c r="Y2199" s="110"/>
      <c r="Z2199" s="282"/>
      <c r="AA2199" s="58"/>
      <c r="AB2199" s="148"/>
      <c r="AC2199" s="111"/>
      <c r="AD2199" s="58"/>
      <c r="AE2199" s="148"/>
      <c r="AF2199" s="59"/>
      <c r="AG2199" s="60"/>
      <c r="AH2199" s="58"/>
      <c r="AI2199" s="59"/>
      <c r="AJ2199" s="60"/>
      <c r="AK2199" s="337"/>
      <c r="AL2199" s="341"/>
      <c r="AM2199" s="341"/>
      <c r="AN2199" s="341"/>
      <c r="AO2199" s="855" t="str">
        <f t="shared" si="2072"/>
        <v/>
      </c>
      <c r="BE2199" s="244"/>
      <c r="BF2199" s="244"/>
      <c r="BG2199" s="244"/>
      <c r="BH2199" s="244"/>
      <c r="CC2199" s="513" t="str">
        <f t="shared" si="2081"/>
        <v/>
      </c>
      <c r="CD2199" s="513" t="str">
        <f t="shared" si="2082"/>
        <v/>
      </c>
      <c r="CE2199" s="513" t="str">
        <f t="shared" si="2083"/>
        <v/>
      </c>
      <c r="CF2199" s="513" t="str">
        <f t="shared" si="2084"/>
        <v/>
      </c>
      <c r="CG2199" s="513" t="str">
        <f t="shared" si="2085"/>
        <v/>
      </c>
      <c r="CH2199" s="513" t="str">
        <f t="shared" si="2086"/>
        <v/>
      </c>
      <c r="CI2199" s="513" t="str">
        <f t="shared" si="2087"/>
        <v/>
      </c>
      <c r="CJ2199" s="513"/>
      <c r="CK2199" s="513" t="str">
        <f t="shared" si="2088"/>
        <v/>
      </c>
      <c r="CL2199" s="513" t="str">
        <f t="shared" si="2089"/>
        <v/>
      </c>
      <c r="CM2199" s="513"/>
      <c r="CN2199" s="244"/>
      <c r="CO2199" s="244"/>
      <c r="CR2199" s="822">
        <f t="shared" si="2090"/>
        <v>0</v>
      </c>
      <c r="CS2199" s="822">
        <f t="shared" si="2091"/>
        <v>0</v>
      </c>
      <c r="CT2199" s="823">
        <f t="shared" si="2092"/>
        <v>0</v>
      </c>
      <c r="CU2199" s="817">
        <f t="shared" si="2093"/>
        <v>0</v>
      </c>
      <c r="CV2199" s="817">
        <f t="shared" si="2094"/>
        <v>0</v>
      </c>
      <c r="CW2199" s="817">
        <f t="shared" si="2095"/>
        <v>0</v>
      </c>
      <c r="CX2199" s="817">
        <f t="shared" si="2096"/>
        <v>0</v>
      </c>
      <c r="CY2199" s="817"/>
      <c r="CZ2199" s="817">
        <f t="shared" si="2097"/>
        <v>0</v>
      </c>
      <c r="DA2199" s="817">
        <f t="shared" si="2098"/>
        <v>0</v>
      </c>
      <c r="DB2199" s="817"/>
      <c r="DC2199" s="244"/>
      <c r="DD2199" s="244"/>
    </row>
    <row r="2200" spans="1:108">
      <c r="A2200" s="370">
        <v>1802018</v>
      </c>
      <c r="B2200" s="380" t="s">
        <v>3265</v>
      </c>
      <c r="C2200" s="57">
        <f t="shared" si="2076"/>
        <v>0</v>
      </c>
      <c r="D2200" s="478"/>
      <c r="E2200" s="145"/>
      <c r="F2200" s="146"/>
      <c r="G2200" s="280"/>
      <c r="H2200" s="164">
        <f t="shared" si="2071"/>
        <v>0</v>
      </c>
      <c r="I2200" s="58"/>
      <c r="J2200" s="148"/>
      <c r="K2200" s="59"/>
      <c r="L2200" s="110"/>
      <c r="M2200" s="148"/>
      <c r="N2200" s="111"/>
      <c r="O2200" s="175">
        <f t="shared" si="2077"/>
        <v>0</v>
      </c>
      <c r="P2200" s="110"/>
      <c r="Q2200" s="111"/>
      <c r="R2200" s="175">
        <f t="shared" si="2078"/>
        <v>0</v>
      </c>
      <c r="S2200" s="110"/>
      <c r="T2200" s="111"/>
      <c r="U2200" s="175">
        <f t="shared" si="2079"/>
        <v>0</v>
      </c>
      <c r="V2200" s="110"/>
      <c r="W2200" s="111"/>
      <c r="X2200" s="175">
        <f t="shared" si="2080"/>
        <v>0</v>
      </c>
      <c r="Y2200" s="110"/>
      <c r="Z2200" s="282"/>
      <c r="AA2200" s="58"/>
      <c r="AB2200" s="148"/>
      <c r="AC2200" s="111"/>
      <c r="AD2200" s="58"/>
      <c r="AE2200" s="148"/>
      <c r="AF2200" s="59"/>
      <c r="AG2200" s="60"/>
      <c r="AH2200" s="58"/>
      <c r="AI2200" s="59"/>
      <c r="AJ2200" s="60"/>
      <c r="AK2200" s="337"/>
      <c r="AL2200" s="341"/>
      <c r="AM2200" s="341"/>
      <c r="AN2200" s="341"/>
      <c r="AO2200" s="855" t="str">
        <f t="shared" si="2072"/>
        <v/>
      </c>
      <c r="BE2200" s="244"/>
      <c r="BF2200" s="244"/>
      <c r="BG2200" s="244"/>
      <c r="BH2200" s="244"/>
      <c r="CC2200" s="513" t="str">
        <f t="shared" si="2081"/>
        <v/>
      </c>
      <c r="CD2200" s="513" t="str">
        <f t="shared" si="2082"/>
        <v/>
      </c>
      <c r="CE2200" s="513" t="str">
        <f t="shared" si="2083"/>
        <v/>
      </c>
      <c r="CF2200" s="513" t="str">
        <f t="shared" si="2084"/>
        <v/>
      </c>
      <c r="CG2200" s="513" t="str">
        <f t="shared" si="2085"/>
        <v/>
      </c>
      <c r="CH2200" s="513" t="str">
        <f t="shared" si="2086"/>
        <v/>
      </c>
      <c r="CI2200" s="513" t="str">
        <f t="shared" si="2087"/>
        <v/>
      </c>
      <c r="CJ2200" s="513"/>
      <c r="CK2200" s="513" t="str">
        <f t="shared" si="2088"/>
        <v/>
      </c>
      <c r="CL2200" s="513" t="str">
        <f t="shared" si="2089"/>
        <v/>
      </c>
      <c r="CM2200" s="513"/>
      <c r="CN2200" s="244"/>
      <c r="CO2200" s="244"/>
      <c r="CR2200" s="822">
        <f t="shared" si="2090"/>
        <v>0</v>
      </c>
      <c r="CS2200" s="822">
        <f t="shared" si="2091"/>
        <v>0</v>
      </c>
      <c r="CT2200" s="823">
        <f t="shared" si="2092"/>
        <v>0</v>
      </c>
      <c r="CU2200" s="817">
        <f t="shared" si="2093"/>
        <v>0</v>
      </c>
      <c r="CV2200" s="817">
        <f t="shared" si="2094"/>
        <v>0</v>
      </c>
      <c r="CW2200" s="817">
        <f t="shared" si="2095"/>
        <v>0</v>
      </c>
      <c r="CX2200" s="817">
        <f t="shared" si="2096"/>
        <v>0</v>
      </c>
      <c r="CY2200" s="817"/>
      <c r="CZ2200" s="817">
        <f t="shared" si="2097"/>
        <v>0</v>
      </c>
      <c r="DA2200" s="817">
        <f t="shared" si="2098"/>
        <v>0</v>
      </c>
      <c r="DB2200" s="817"/>
      <c r="DC2200" s="244"/>
      <c r="DD2200" s="244"/>
    </row>
    <row r="2201" spans="1:108">
      <c r="A2201" s="370">
        <v>1802019</v>
      </c>
      <c r="B2201" s="380" t="s">
        <v>3266</v>
      </c>
      <c r="C2201" s="57">
        <f t="shared" si="2076"/>
        <v>0</v>
      </c>
      <c r="D2201" s="478"/>
      <c r="E2201" s="145"/>
      <c r="F2201" s="146"/>
      <c r="G2201" s="280"/>
      <c r="H2201" s="164">
        <f t="shared" si="2071"/>
        <v>0</v>
      </c>
      <c r="I2201" s="58"/>
      <c r="J2201" s="148"/>
      <c r="K2201" s="59"/>
      <c r="L2201" s="110"/>
      <c r="M2201" s="148"/>
      <c r="N2201" s="111"/>
      <c r="O2201" s="175">
        <f t="shared" si="2077"/>
        <v>0</v>
      </c>
      <c r="P2201" s="110"/>
      <c r="Q2201" s="111"/>
      <c r="R2201" s="175">
        <f t="shared" si="2078"/>
        <v>0</v>
      </c>
      <c r="S2201" s="110"/>
      <c r="T2201" s="111"/>
      <c r="U2201" s="175">
        <f t="shared" si="2079"/>
        <v>0</v>
      </c>
      <c r="V2201" s="110"/>
      <c r="W2201" s="111"/>
      <c r="X2201" s="175">
        <f t="shared" si="2080"/>
        <v>0</v>
      </c>
      <c r="Y2201" s="110"/>
      <c r="Z2201" s="282"/>
      <c r="AA2201" s="58"/>
      <c r="AB2201" s="148"/>
      <c r="AC2201" s="111"/>
      <c r="AD2201" s="58"/>
      <c r="AE2201" s="148"/>
      <c r="AF2201" s="59"/>
      <c r="AG2201" s="60"/>
      <c r="AH2201" s="58"/>
      <c r="AI2201" s="59"/>
      <c r="AJ2201" s="60"/>
      <c r="AK2201" s="337"/>
      <c r="AL2201" s="341"/>
      <c r="AM2201" s="341"/>
      <c r="AN2201" s="341"/>
      <c r="AO2201" s="855" t="str">
        <f t="shared" si="2072"/>
        <v/>
      </c>
      <c r="BE2201" s="244"/>
      <c r="BF2201" s="244"/>
      <c r="BG2201" s="244"/>
      <c r="BH2201" s="244"/>
      <c r="CC2201" s="513" t="str">
        <f t="shared" si="2081"/>
        <v/>
      </c>
      <c r="CD2201" s="513" t="str">
        <f t="shared" si="2082"/>
        <v/>
      </c>
      <c r="CE2201" s="513" t="str">
        <f t="shared" si="2083"/>
        <v/>
      </c>
      <c r="CF2201" s="513" t="str">
        <f t="shared" si="2084"/>
        <v/>
      </c>
      <c r="CG2201" s="513" t="str">
        <f t="shared" si="2085"/>
        <v/>
      </c>
      <c r="CH2201" s="513" t="str">
        <f t="shared" si="2086"/>
        <v/>
      </c>
      <c r="CI2201" s="513" t="str">
        <f t="shared" si="2087"/>
        <v/>
      </c>
      <c r="CJ2201" s="513"/>
      <c r="CK2201" s="513" t="str">
        <f t="shared" si="2088"/>
        <v/>
      </c>
      <c r="CL2201" s="513" t="str">
        <f t="shared" si="2089"/>
        <v/>
      </c>
      <c r="CM2201" s="513"/>
      <c r="CN2201" s="244"/>
      <c r="CO2201" s="244"/>
      <c r="CR2201" s="822">
        <f t="shared" si="2090"/>
        <v>0</v>
      </c>
      <c r="CS2201" s="822">
        <f t="shared" si="2091"/>
        <v>0</v>
      </c>
      <c r="CT2201" s="823">
        <f t="shared" si="2092"/>
        <v>0</v>
      </c>
      <c r="CU2201" s="817">
        <f t="shared" si="2093"/>
        <v>0</v>
      </c>
      <c r="CV2201" s="817">
        <f t="shared" si="2094"/>
        <v>0</v>
      </c>
      <c r="CW2201" s="817">
        <f t="shared" si="2095"/>
        <v>0</v>
      </c>
      <c r="CX2201" s="817">
        <f t="shared" si="2096"/>
        <v>0</v>
      </c>
      <c r="CY2201" s="817"/>
      <c r="CZ2201" s="817">
        <f t="shared" si="2097"/>
        <v>0</v>
      </c>
      <c r="DA2201" s="817">
        <f t="shared" si="2098"/>
        <v>0</v>
      </c>
      <c r="DB2201" s="817"/>
      <c r="DC2201" s="244"/>
      <c r="DD2201" s="244"/>
    </row>
    <row r="2202" spans="1:108">
      <c r="A2202" s="370">
        <v>1802021</v>
      </c>
      <c r="B2202" s="380" t="s">
        <v>3267</v>
      </c>
      <c r="C2202" s="57">
        <f t="shared" si="2076"/>
        <v>0</v>
      </c>
      <c r="D2202" s="478"/>
      <c r="E2202" s="145"/>
      <c r="F2202" s="146"/>
      <c r="G2202" s="280"/>
      <c r="H2202" s="164">
        <f t="shared" si="2071"/>
        <v>0</v>
      </c>
      <c r="I2202" s="58"/>
      <c r="J2202" s="148"/>
      <c r="K2202" s="59"/>
      <c r="L2202" s="110"/>
      <c r="M2202" s="148"/>
      <c r="N2202" s="111"/>
      <c r="O2202" s="175">
        <f t="shared" si="2077"/>
        <v>0</v>
      </c>
      <c r="P2202" s="110"/>
      <c r="Q2202" s="111"/>
      <c r="R2202" s="175">
        <f t="shared" si="2078"/>
        <v>0</v>
      </c>
      <c r="S2202" s="110"/>
      <c r="T2202" s="111"/>
      <c r="U2202" s="175">
        <f t="shared" si="2079"/>
        <v>0</v>
      </c>
      <c r="V2202" s="110"/>
      <c r="W2202" s="111"/>
      <c r="X2202" s="175">
        <f t="shared" si="2080"/>
        <v>0</v>
      </c>
      <c r="Y2202" s="110"/>
      <c r="Z2202" s="282"/>
      <c r="AA2202" s="58"/>
      <c r="AB2202" s="148"/>
      <c r="AC2202" s="111"/>
      <c r="AD2202" s="58"/>
      <c r="AE2202" s="148"/>
      <c r="AF2202" s="59"/>
      <c r="AG2202" s="60"/>
      <c r="AH2202" s="58"/>
      <c r="AI2202" s="59"/>
      <c r="AJ2202" s="60"/>
      <c r="AK2202" s="337"/>
      <c r="AL2202" s="341"/>
      <c r="AM2202" s="341"/>
      <c r="AN2202" s="341"/>
      <c r="AO2202" s="855" t="str">
        <f t="shared" si="2072"/>
        <v/>
      </c>
      <c r="BE2202" s="244"/>
      <c r="BF2202" s="244"/>
      <c r="BG2202" s="244"/>
      <c r="BH2202" s="244"/>
      <c r="CC2202" s="513" t="str">
        <f t="shared" si="2081"/>
        <v/>
      </c>
      <c r="CD2202" s="513" t="str">
        <f t="shared" si="2082"/>
        <v/>
      </c>
      <c r="CE2202" s="513" t="str">
        <f t="shared" si="2083"/>
        <v/>
      </c>
      <c r="CF2202" s="513" t="str">
        <f t="shared" si="2084"/>
        <v/>
      </c>
      <c r="CG2202" s="513" t="str">
        <f t="shared" si="2085"/>
        <v/>
      </c>
      <c r="CH2202" s="513" t="str">
        <f t="shared" si="2086"/>
        <v/>
      </c>
      <c r="CI2202" s="513" t="str">
        <f t="shared" si="2087"/>
        <v/>
      </c>
      <c r="CJ2202" s="513"/>
      <c r="CK2202" s="513" t="str">
        <f t="shared" si="2088"/>
        <v/>
      </c>
      <c r="CL2202" s="513" t="str">
        <f t="shared" si="2089"/>
        <v/>
      </c>
      <c r="CM2202" s="513"/>
      <c r="CN2202" s="244"/>
      <c r="CO2202" s="244"/>
      <c r="CR2202" s="822">
        <f t="shared" si="2090"/>
        <v>0</v>
      </c>
      <c r="CS2202" s="822">
        <f t="shared" si="2091"/>
        <v>0</v>
      </c>
      <c r="CT2202" s="823">
        <f t="shared" si="2092"/>
        <v>0</v>
      </c>
      <c r="CU2202" s="817">
        <f t="shared" si="2093"/>
        <v>0</v>
      </c>
      <c r="CV2202" s="817">
        <f t="shared" si="2094"/>
        <v>0</v>
      </c>
      <c r="CW2202" s="817">
        <f t="shared" si="2095"/>
        <v>0</v>
      </c>
      <c r="CX2202" s="817">
        <f t="shared" si="2096"/>
        <v>0</v>
      </c>
      <c r="CY2202" s="817"/>
      <c r="CZ2202" s="817">
        <f t="shared" si="2097"/>
        <v>0</v>
      </c>
      <c r="DA2202" s="817">
        <f t="shared" si="2098"/>
        <v>0</v>
      </c>
      <c r="DB2202" s="817"/>
      <c r="DC2202" s="244"/>
      <c r="DD2202" s="244"/>
    </row>
    <row r="2203" spans="1:108">
      <c r="A2203" s="370">
        <v>1802022</v>
      </c>
      <c r="B2203" s="380" t="s">
        <v>3268</v>
      </c>
      <c r="C2203" s="57">
        <f t="shared" si="2076"/>
        <v>0</v>
      </c>
      <c r="D2203" s="478"/>
      <c r="E2203" s="145"/>
      <c r="F2203" s="146"/>
      <c r="G2203" s="280"/>
      <c r="H2203" s="164">
        <f t="shared" si="2071"/>
        <v>0</v>
      </c>
      <c r="I2203" s="58"/>
      <c r="J2203" s="148"/>
      <c r="K2203" s="59"/>
      <c r="L2203" s="110"/>
      <c r="M2203" s="148"/>
      <c r="N2203" s="111"/>
      <c r="O2203" s="175">
        <f t="shared" si="2077"/>
        <v>0</v>
      </c>
      <c r="P2203" s="110"/>
      <c r="Q2203" s="111"/>
      <c r="R2203" s="175">
        <f t="shared" si="2078"/>
        <v>0</v>
      </c>
      <c r="S2203" s="110"/>
      <c r="T2203" s="111"/>
      <c r="U2203" s="175">
        <f t="shared" si="2079"/>
        <v>0</v>
      </c>
      <c r="V2203" s="110"/>
      <c r="W2203" s="111"/>
      <c r="X2203" s="175">
        <f t="shared" si="2080"/>
        <v>0</v>
      </c>
      <c r="Y2203" s="110"/>
      <c r="Z2203" s="282"/>
      <c r="AA2203" s="58"/>
      <c r="AB2203" s="148"/>
      <c r="AC2203" s="111"/>
      <c r="AD2203" s="58"/>
      <c r="AE2203" s="148"/>
      <c r="AF2203" s="59"/>
      <c r="AG2203" s="60"/>
      <c r="AH2203" s="58"/>
      <c r="AI2203" s="59"/>
      <c r="AJ2203" s="60"/>
      <c r="AK2203" s="337"/>
      <c r="AL2203" s="341"/>
      <c r="AM2203" s="341"/>
      <c r="AN2203" s="341"/>
      <c r="AO2203" s="855" t="str">
        <f t="shared" si="2072"/>
        <v/>
      </c>
      <c r="BE2203" s="244"/>
      <c r="BF2203" s="244"/>
      <c r="BG2203" s="244"/>
      <c r="BH2203" s="244"/>
      <c r="CC2203" s="513" t="str">
        <f t="shared" si="2081"/>
        <v/>
      </c>
      <c r="CD2203" s="513" t="str">
        <f t="shared" si="2082"/>
        <v/>
      </c>
      <c r="CE2203" s="513" t="str">
        <f t="shared" si="2083"/>
        <v/>
      </c>
      <c r="CF2203" s="513" t="str">
        <f t="shared" si="2084"/>
        <v/>
      </c>
      <c r="CG2203" s="513" t="str">
        <f t="shared" si="2085"/>
        <v/>
      </c>
      <c r="CH2203" s="513" t="str">
        <f t="shared" si="2086"/>
        <v/>
      </c>
      <c r="CI2203" s="513" t="str">
        <f t="shared" si="2087"/>
        <v/>
      </c>
      <c r="CJ2203" s="513"/>
      <c r="CK2203" s="513" t="str">
        <f t="shared" si="2088"/>
        <v/>
      </c>
      <c r="CL2203" s="513" t="str">
        <f t="shared" si="2089"/>
        <v/>
      </c>
      <c r="CM2203" s="513"/>
      <c r="CN2203" s="244"/>
      <c r="CO2203" s="244"/>
      <c r="CR2203" s="822">
        <f t="shared" si="2090"/>
        <v>0</v>
      </c>
      <c r="CS2203" s="822">
        <f t="shared" si="2091"/>
        <v>0</v>
      </c>
      <c r="CT2203" s="823">
        <f t="shared" si="2092"/>
        <v>0</v>
      </c>
      <c r="CU2203" s="817">
        <f t="shared" si="2093"/>
        <v>0</v>
      </c>
      <c r="CV2203" s="817">
        <f t="shared" si="2094"/>
        <v>0</v>
      </c>
      <c r="CW2203" s="817">
        <f t="shared" si="2095"/>
        <v>0</v>
      </c>
      <c r="CX2203" s="817">
        <f t="shared" si="2096"/>
        <v>0</v>
      </c>
      <c r="CY2203" s="817"/>
      <c r="CZ2203" s="817">
        <f t="shared" si="2097"/>
        <v>0</v>
      </c>
      <c r="DA2203" s="817">
        <f t="shared" si="2098"/>
        <v>0</v>
      </c>
      <c r="DB2203" s="817"/>
      <c r="DC2203" s="244"/>
      <c r="DD2203" s="244"/>
    </row>
    <row r="2204" spans="1:108" ht="21">
      <c r="A2204" s="370">
        <v>1802023</v>
      </c>
      <c r="B2204" s="380" t="s">
        <v>3269</v>
      </c>
      <c r="C2204" s="57">
        <f t="shared" si="2076"/>
        <v>0</v>
      </c>
      <c r="D2204" s="478"/>
      <c r="E2204" s="145"/>
      <c r="F2204" s="146"/>
      <c r="G2204" s="280"/>
      <c r="H2204" s="164">
        <f t="shared" si="2071"/>
        <v>0</v>
      </c>
      <c r="I2204" s="58"/>
      <c r="J2204" s="148"/>
      <c r="K2204" s="59"/>
      <c r="L2204" s="110"/>
      <c r="M2204" s="148"/>
      <c r="N2204" s="111"/>
      <c r="O2204" s="175">
        <f t="shared" si="2077"/>
        <v>0</v>
      </c>
      <c r="P2204" s="110"/>
      <c r="Q2204" s="111"/>
      <c r="R2204" s="175">
        <f t="shared" si="2078"/>
        <v>0</v>
      </c>
      <c r="S2204" s="110"/>
      <c r="T2204" s="111"/>
      <c r="U2204" s="175">
        <f t="shared" si="2079"/>
        <v>0</v>
      </c>
      <c r="V2204" s="110"/>
      <c r="W2204" s="111"/>
      <c r="X2204" s="175">
        <f t="shared" si="2080"/>
        <v>0</v>
      </c>
      <c r="Y2204" s="110"/>
      <c r="Z2204" s="282"/>
      <c r="AA2204" s="58"/>
      <c r="AB2204" s="148"/>
      <c r="AC2204" s="111"/>
      <c r="AD2204" s="58"/>
      <c r="AE2204" s="148"/>
      <c r="AF2204" s="59"/>
      <c r="AG2204" s="60"/>
      <c r="AH2204" s="58"/>
      <c r="AI2204" s="59"/>
      <c r="AJ2204" s="60"/>
      <c r="AK2204" s="337"/>
      <c r="AL2204" s="341"/>
      <c r="AM2204" s="341"/>
      <c r="AN2204" s="341"/>
      <c r="AO2204" s="855" t="str">
        <f t="shared" si="2072"/>
        <v/>
      </c>
      <c r="BE2204" s="244"/>
      <c r="BF2204" s="244"/>
      <c r="BG2204" s="244"/>
      <c r="BH2204" s="244"/>
      <c r="CC2204" s="513" t="str">
        <f t="shared" si="2081"/>
        <v/>
      </c>
      <c r="CD2204" s="513" t="str">
        <f t="shared" si="2082"/>
        <v/>
      </c>
      <c r="CE2204" s="513" t="str">
        <f t="shared" si="2083"/>
        <v/>
      </c>
      <c r="CF2204" s="513" t="str">
        <f t="shared" si="2084"/>
        <v/>
      </c>
      <c r="CG2204" s="513" t="str">
        <f t="shared" si="2085"/>
        <v/>
      </c>
      <c r="CH2204" s="513" t="str">
        <f t="shared" si="2086"/>
        <v/>
      </c>
      <c r="CI2204" s="513" t="str">
        <f t="shared" si="2087"/>
        <v/>
      </c>
      <c r="CJ2204" s="513"/>
      <c r="CK2204" s="513" t="str">
        <f t="shared" si="2088"/>
        <v/>
      </c>
      <c r="CL2204" s="513" t="str">
        <f t="shared" si="2089"/>
        <v/>
      </c>
      <c r="CM2204" s="513"/>
      <c r="CN2204" s="244"/>
      <c r="CO2204" s="244"/>
      <c r="CR2204" s="822">
        <f t="shared" si="2090"/>
        <v>0</v>
      </c>
      <c r="CS2204" s="822">
        <f t="shared" si="2091"/>
        <v>0</v>
      </c>
      <c r="CT2204" s="823">
        <f t="shared" si="2092"/>
        <v>0</v>
      </c>
      <c r="CU2204" s="817">
        <f t="shared" si="2093"/>
        <v>0</v>
      </c>
      <c r="CV2204" s="817">
        <f t="shared" si="2094"/>
        <v>0</v>
      </c>
      <c r="CW2204" s="817">
        <f t="shared" si="2095"/>
        <v>0</v>
      </c>
      <c r="CX2204" s="817">
        <f t="shared" si="2096"/>
        <v>0</v>
      </c>
      <c r="CY2204" s="817"/>
      <c r="CZ2204" s="817">
        <f t="shared" si="2097"/>
        <v>0</v>
      </c>
      <c r="DA2204" s="817">
        <f t="shared" si="2098"/>
        <v>0</v>
      </c>
      <c r="DB2204" s="817"/>
      <c r="DC2204" s="244"/>
      <c r="DD2204" s="244"/>
    </row>
    <row r="2205" spans="1:108">
      <c r="A2205" s="370">
        <v>1802024</v>
      </c>
      <c r="B2205" s="380" t="s">
        <v>3270</v>
      </c>
      <c r="C2205" s="57">
        <f t="shared" si="2076"/>
        <v>0</v>
      </c>
      <c r="D2205" s="478"/>
      <c r="E2205" s="145"/>
      <c r="F2205" s="146"/>
      <c r="G2205" s="280"/>
      <c r="H2205" s="164">
        <f t="shared" si="2071"/>
        <v>0</v>
      </c>
      <c r="I2205" s="58"/>
      <c r="J2205" s="148"/>
      <c r="K2205" s="59"/>
      <c r="L2205" s="110"/>
      <c r="M2205" s="148"/>
      <c r="N2205" s="111"/>
      <c r="O2205" s="175">
        <f t="shared" si="2077"/>
        <v>0</v>
      </c>
      <c r="P2205" s="110"/>
      <c r="Q2205" s="111"/>
      <c r="R2205" s="175">
        <f t="shared" si="2078"/>
        <v>0</v>
      </c>
      <c r="S2205" s="110"/>
      <c r="T2205" s="111"/>
      <c r="U2205" s="175">
        <f t="shared" si="2079"/>
        <v>0</v>
      </c>
      <c r="V2205" s="110"/>
      <c r="W2205" s="111"/>
      <c r="X2205" s="175">
        <f t="shared" si="2080"/>
        <v>0</v>
      </c>
      <c r="Y2205" s="110"/>
      <c r="Z2205" s="282"/>
      <c r="AA2205" s="58"/>
      <c r="AB2205" s="148"/>
      <c r="AC2205" s="111"/>
      <c r="AD2205" s="58"/>
      <c r="AE2205" s="148"/>
      <c r="AF2205" s="59"/>
      <c r="AG2205" s="60"/>
      <c r="AH2205" s="58"/>
      <c r="AI2205" s="59"/>
      <c r="AJ2205" s="60"/>
      <c r="AK2205" s="337"/>
      <c r="AL2205" s="341"/>
      <c r="AM2205" s="341"/>
      <c r="AN2205" s="341"/>
      <c r="AO2205" s="855" t="str">
        <f t="shared" si="2072"/>
        <v/>
      </c>
      <c r="BE2205" s="244"/>
      <c r="BF2205" s="244"/>
      <c r="BG2205" s="244"/>
      <c r="BH2205" s="244"/>
      <c r="CC2205" s="513" t="str">
        <f t="shared" si="2081"/>
        <v/>
      </c>
      <c r="CD2205" s="513" t="str">
        <f t="shared" si="2082"/>
        <v/>
      </c>
      <c r="CE2205" s="513" t="str">
        <f t="shared" si="2083"/>
        <v/>
      </c>
      <c r="CF2205" s="513" t="str">
        <f t="shared" si="2084"/>
        <v/>
      </c>
      <c r="CG2205" s="513" t="str">
        <f t="shared" si="2085"/>
        <v/>
      </c>
      <c r="CH2205" s="513" t="str">
        <f t="shared" si="2086"/>
        <v/>
      </c>
      <c r="CI2205" s="513" t="str">
        <f t="shared" si="2087"/>
        <v/>
      </c>
      <c r="CJ2205" s="513"/>
      <c r="CK2205" s="513" t="str">
        <f t="shared" si="2088"/>
        <v/>
      </c>
      <c r="CL2205" s="513" t="str">
        <f t="shared" si="2089"/>
        <v/>
      </c>
      <c r="CM2205" s="513"/>
      <c r="CN2205" s="244"/>
      <c r="CO2205" s="244"/>
      <c r="CR2205" s="822">
        <f t="shared" si="2090"/>
        <v>0</v>
      </c>
      <c r="CS2205" s="822">
        <f t="shared" si="2091"/>
        <v>0</v>
      </c>
      <c r="CT2205" s="823">
        <f t="shared" si="2092"/>
        <v>0</v>
      </c>
      <c r="CU2205" s="817">
        <f t="shared" si="2093"/>
        <v>0</v>
      </c>
      <c r="CV2205" s="817">
        <f t="shared" si="2094"/>
        <v>0</v>
      </c>
      <c r="CW2205" s="817">
        <f t="shared" si="2095"/>
        <v>0</v>
      </c>
      <c r="CX2205" s="817">
        <f t="shared" si="2096"/>
        <v>0</v>
      </c>
      <c r="CY2205" s="817"/>
      <c r="CZ2205" s="817">
        <f t="shared" si="2097"/>
        <v>0</v>
      </c>
      <c r="DA2205" s="817">
        <f t="shared" si="2098"/>
        <v>0</v>
      </c>
      <c r="DB2205" s="817"/>
      <c r="DC2205" s="244"/>
      <c r="DD2205" s="244"/>
    </row>
    <row r="2206" spans="1:108">
      <c r="A2206" s="370">
        <v>1802025</v>
      </c>
      <c r="B2206" s="380" t="s">
        <v>3271</v>
      </c>
      <c r="C2206" s="57">
        <f t="shared" si="2076"/>
        <v>0</v>
      </c>
      <c r="D2206" s="478"/>
      <c r="E2206" s="145"/>
      <c r="F2206" s="146"/>
      <c r="G2206" s="280"/>
      <c r="H2206" s="164">
        <f t="shared" si="2071"/>
        <v>0</v>
      </c>
      <c r="I2206" s="58"/>
      <c r="J2206" s="148"/>
      <c r="K2206" s="59"/>
      <c r="L2206" s="110"/>
      <c r="M2206" s="148"/>
      <c r="N2206" s="111"/>
      <c r="O2206" s="175">
        <f t="shared" si="2077"/>
        <v>0</v>
      </c>
      <c r="P2206" s="110"/>
      <c r="Q2206" s="111"/>
      <c r="R2206" s="175">
        <f t="shared" si="2078"/>
        <v>0</v>
      </c>
      <c r="S2206" s="110"/>
      <c r="T2206" s="111"/>
      <c r="U2206" s="175">
        <f t="shared" si="2079"/>
        <v>0</v>
      </c>
      <c r="V2206" s="110"/>
      <c r="W2206" s="111"/>
      <c r="X2206" s="175">
        <f t="shared" si="2080"/>
        <v>0</v>
      </c>
      <c r="Y2206" s="110"/>
      <c r="Z2206" s="282"/>
      <c r="AA2206" s="58"/>
      <c r="AB2206" s="148"/>
      <c r="AC2206" s="111"/>
      <c r="AD2206" s="58"/>
      <c r="AE2206" s="148"/>
      <c r="AF2206" s="59"/>
      <c r="AG2206" s="60"/>
      <c r="AH2206" s="58"/>
      <c r="AI2206" s="59"/>
      <c r="AJ2206" s="60"/>
      <c r="AK2206" s="337"/>
      <c r="AL2206" s="341"/>
      <c r="AM2206" s="341"/>
      <c r="AN2206" s="341"/>
      <c r="AO2206" s="855" t="str">
        <f t="shared" si="2072"/>
        <v/>
      </c>
      <c r="BE2206" s="244"/>
      <c r="BF2206" s="244"/>
      <c r="BG2206" s="244"/>
      <c r="BH2206" s="244"/>
      <c r="CC2206" s="513" t="str">
        <f t="shared" si="2081"/>
        <v/>
      </c>
      <c r="CD2206" s="513" t="str">
        <f t="shared" si="2082"/>
        <v/>
      </c>
      <c r="CE2206" s="513" t="str">
        <f t="shared" si="2083"/>
        <v/>
      </c>
      <c r="CF2206" s="513" t="str">
        <f t="shared" si="2084"/>
        <v/>
      </c>
      <c r="CG2206" s="513" t="str">
        <f t="shared" si="2085"/>
        <v/>
      </c>
      <c r="CH2206" s="513" t="str">
        <f t="shared" si="2086"/>
        <v/>
      </c>
      <c r="CI2206" s="513" t="str">
        <f t="shared" si="2087"/>
        <v/>
      </c>
      <c r="CJ2206" s="513"/>
      <c r="CK2206" s="513" t="str">
        <f t="shared" si="2088"/>
        <v/>
      </c>
      <c r="CL2206" s="513" t="str">
        <f t="shared" si="2089"/>
        <v/>
      </c>
      <c r="CM2206" s="513"/>
      <c r="CN2206" s="244"/>
      <c r="CO2206" s="244"/>
      <c r="CR2206" s="822">
        <f t="shared" si="2090"/>
        <v>0</v>
      </c>
      <c r="CS2206" s="822">
        <f t="shared" si="2091"/>
        <v>0</v>
      </c>
      <c r="CT2206" s="823">
        <f t="shared" si="2092"/>
        <v>0</v>
      </c>
      <c r="CU2206" s="817">
        <f t="shared" si="2093"/>
        <v>0</v>
      </c>
      <c r="CV2206" s="817">
        <f t="shared" si="2094"/>
        <v>0</v>
      </c>
      <c r="CW2206" s="817">
        <f t="shared" si="2095"/>
        <v>0</v>
      </c>
      <c r="CX2206" s="817">
        <f t="shared" si="2096"/>
        <v>0</v>
      </c>
      <c r="CY2206" s="817"/>
      <c r="CZ2206" s="817">
        <f t="shared" si="2097"/>
        <v>0</v>
      </c>
      <c r="DA2206" s="817">
        <f t="shared" si="2098"/>
        <v>0</v>
      </c>
      <c r="DB2206" s="817"/>
      <c r="DC2206" s="244"/>
      <c r="DD2206" s="244"/>
    </row>
    <row r="2207" spans="1:108">
      <c r="A2207" s="370">
        <v>1802079</v>
      </c>
      <c r="B2207" s="380" t="s">
        <v>3272</v>
      </c>
      <c r="C2207" s="57">
        <f t="shared" si="2076"/>
        <v>0</v>
      </c>
      <c r="D2207" s="478"/>
      <c r="E2207" s="145"/>
      <c r="F2207" s="146"/>
      <c r="G2207" s="280"/>
      <c r="H2207" s="164">
        <f t="shared" si="2071"/>
        <v>0</v>
      </c>
      <c r="I2207" s="58"/>
      <c r="J2207" s="148"/>
      <c r="K2207" s="59"/>
      <c r="L2207" s="110"/>
      <c r="M2207" s="148"/>
      <c r="N2207" s="111"/>
      <c r="O2207" s="175">
        <f t="shared" si="2077"/>
        <v>0</v>
      </c>
      <c r="P2207" s="110"/>
      <c r="Q2207" s="111"/>
      <c r="R2207" s="175">
        <f t="shared" si="2078"/>
        <v>0</v>
      </c>
      <c r="S2207" s="110"/>
      <c r="T2207" s="111"/>
      <c r="U2207" s="175">
        <f t="shared" si="2079"/>
        <v>0</v>
      </c>
      <c r="V2207" s="110"/>
      <c r="W2207" s="111"/>
      <c r="X2207" s="175">
        <f t="shared" si="2080"/>
        <v>0</v>
      </c>
      <c r="Y2207" s="110"/>
      <c r="Z2207" s="282"/>
      <c r="AA2207" s="58"/>
      <c r="AB2207" s="148"/>
      <c r="AC2207" s="111"/>
      <c r="AD2207" s="58"/>
      <c r="AE2207" s="148"/>
      <c r="AF2207" s="59"/>
      <c r="AG2207" s="60"/>
      <c r="AH2207" s="58"/>
      <c r="AI2207" s="59"/>
      <c r="AJ2207" s="60"/>
      <c r="AK2207" s="337"/>
      <c r="AL2207" s="341"/>
      <c r="AM2207" s="341"/>
      <c r="AN2207" s="341"/>
      <c r="AO2207" s="855" t="str">
        <f t="shared" si="2072"/>
        <v/>
      </c>
      <c r="BE2207" s="244"/>
      <c r="BF2207" s="244"/>
      <c r="BG2207" s="244"/>
      <c r="BH2207" s="244"/>
      <c r="CC2207" s="513" t="str">
        <f t="shared" si="2081"/>
        <v/>
      </c>
      <c r="CD2207" s="513" t="str">
        <f t="shared" si="2082"/>
        <v/>
      </c>
      <c r="CE2207" s="513" t="str">
        <f t="shared" si="2083"/>
        <v/>
      </c>
      <c r="CF2207" s="513" t="str">
        <f t="shared" si="2084"/>
        <v/>
      </c>
      <c r="CG2207" s="513" t="str">
        <f t="shared" si="2085"/>
        <v/>
      </c>
      <c r="CH2207" s="513" t="str">
        <f t="shared" si="2086"/>
        <v/>
      </c>
      <c r="CI2207" s="513" t="str">
        <f t="shared" si="2087"/>
        <v/>
      </c>
      <c r="CJ2207" s="513"/>
      <c r="CK2207" s="513" t="str">
        <f t="shared" si="2088"/>
        <v/>
      </c>
      <c r="CL2207" s="513" t="str">
        <f t="shared" si="2089"/>
        <v/>
      </c>
      <c r="CM2207" s="513"/>
      <c r="CN2207" s="244"/>
      <c r="CO2207" s="244"/>
      <c r="CR2207" s="822">
        <f t="shared" si="2090"/>
        <v>0</v>
      </c>
      <c r="CS2207" s="822">
        <f t="shared" si="2091"/>
        <v>0</v>
      </c>
      <c r="CT2207" s="823">
        <f t="shared" si="2092"/>
        <v>0</v>
      </c>
      <c r="CU2207" s="817">
        <f t="shared" si="2093"/>
        <v>0</v>
      </c>
      <c r="CV2207" s="817">
        <f t="shared" si="2094"/>
        <v>0</v>
      </c>
      <c r="CW2207" s="817">
        <f t="shared" si="2095"/>
        <v>0</v>
      </c>
      <c r="CX2207" s="817">
        <f t="shared" si="2096"/>
        <v>0</v>
      </c>
      <c r="CY2207" s="817"/>
      <c r="CZ2207" s="817">
        <f t="shared" si="2097"/>
        <v>0</v>
      </c>
      <c r="DA2207" s="817">
        <f t="shared" si="2098"/>
        <v>0</v>
      </c>
      <c r="DB2207" s="817"/>
      <c r="DC2207" s="244"/>
      <c r="DD2207" s="244"/>
    </row>
    <row r="2208" spans="1:108">
      <c r="A2208" s="370">
        <v>1802080</v>
      </c>
      <c r="B2208" s="380" t="s">
        <v>3273</v>
      </c>
      <c r="C2208" s="57">
        <f t="shared" si="2076"/>
        <v>0</v>
      </c>
      <c r="D2208" s="478"/>
      <c r="E2208" s="145"/>
      <c r="F2208" s="146"/>
      <c r="G2208" s="280"/>
      <c r="H2208" s="164">
        <f t="shared" si="2071"/>
        <v>0</v>
      </c>
      <c r="I2208" s="58"/>
      <c r="J2208" s="148"/>
      <c r="K2208" s="59"/>
      <c r="L2208" s="110"/>
      <c r="M2208" s="148"/>
      <c r="N2208" s="111"/>
      <c r="O2208" s="175">
        <f t="shared" si="2077"/>
        <v>0</v>
      </c>
      <c r="P2208" s="110"/>
      <c r="Q2208" s="111"/>
      <c r="R2208" s="175">
        <f t="shared" si="2078"/>
        <v>0</v>
      </c>
      <c r="S2208" s="110"/>
      <c r="T2208" s="111"/>
      <c r="U2208" s="175">
        <f t="shared" si="2079"/>
        <v>0</v>
      </c>
      <c r="V2208" s="110"/>
      <c r="W2208" s="111"/>
      <c r="X2208" s="175">
        <f t="shared" si="2080"/>
        <v>0</v>
      </c>
      <c r="Y2208" s="110"/>
      <c r="Z2208" s="282"/>
      <c r="AA2208" s="58"/>
      <c r="AB2208" s="148"/>
      <c r="AC2208" s="111"/>
      <c r="AD2208" s="58"/>
      <c r="AE2208" s="148"/>
      <c r="AF2208" s="59"/>
      <c r="AG2208" s="60"/>
      <c r="AH2208" s="58"/>
      <c r="AI2208" s="59"/>
      <c r="AJ2208" s="60"/>
      <c r="AK2208" s="337"/>
      <c r="AL2208" s="341"/>
      <c r="AM2208" s="341"/>
      <c r="AN2208" s="341"/>
      <c r="AO2208" s="855" t="str">
        <f t="shared" si="2072"/>
        <v/>
      </c>
      <c r="BE2208" s="244"/>
      <c r="BF2208" s="244"/>
      <c r="BG2208" s="244"/>
      <c r="BH2208" s="244"/>
      <c r="CC2208" s="513" t="str">
        <f t="shared" si="2081"/>
        <v/>
      </c>
      <c r="CD2208" s="513" t="str">
        <f t="shared" si="2082"/>
        <v/>
      </c>
      <c r="CE2208" s="513" t="str">
        <f t="shared" si="2083"/>
        <v/>
      </c>
      <c r="CF2208" s="513" t="str">
        <f t="shared" si="2084"/>
        <v/>
      </c>
      <c r="CG2208" s="513" t="str">
        <f t="shared" si="2085"/>
        <v/>
      </c>
      <c r="CH2208" s="513" t="str">
        <f t="shared" si="2086"/>
        <v/>
      </c>
      <c r="CI2208" s="513" t="str">
        <f t="shared" si="2087"/>
        <v/>
      </c>
      <c r="CJ2208" s="513"/>
      <c r="CK2208" s="513" t="str">
        <f t="shared" si="2088"/>
        <v/>
      </c>
      <c r="CL2208" s="513" t="str">
        <f t="shared" si="2089"/>
        <v/>
      </c>
      <c r="CM2208" s="513"/>
      <c r="CN2208" s="244"/>
      <c r="CO2208" s="244"/>
      <c r="CR2208" s="822">
        <f t="shared" si="2090"/>
        <v>0</v>
      </c>
      <c r="CS2208" s="822">
        <f t="shared" si="2091"/>
        <v>0</v>
      </c>
      <c r="CT2208" s="823">
        <f t="shared" si="2092"/>
        <v>0</v>
      </c>
      <c r="CU2208" s="817">
        <f t="shared" si="2093"/>
        <v>0</v>
      </c>
      <c r="CV2208" s="817">
        <f t="shared" si="2094"/>
        <v>0</v>
      </c>
      <c r="CW2208" s="817">
        <f t="shared" si="2095"/>
        <v>0</v>
      </c>
      <c r="CX2208" s="817">
        <f t="shared" si="2096"/>
        <v>0</v>
      </c>
      <c r="CY2208" s="817"/>
      <c r="CZ2208" s="817">
        <f t="shared" si="2097"/>
        <v>0</v>
      </c>
      <c r="DA2208" s="817">
        <f t="shared" si="2098"/>
        <v>0</v>
      </c>
      <c r="DB2208" s="817"/>
      <c r="DC2208" s="244"/>
      <c r="DD2208" s="244"/>
    </row>
    <row r="2209" spans="1:108">
      <c r="A2209" s="370">
        <v>1802083</v>
      </c>
      <c r="B2209" s="380" t="s">
        <v>3274</v>
      </c>
      <c r="C2209" s="57">
        <f t="shared" si="2076"/>
        <v>0</v>
      </c>
      <c r="D2209" s="478"/>
      <c r="E2209" s="145"/>
      <c r="F2209" s="146"/>
      <c r="G2209" s="280"/>
      <c r="H2209" s="164">
        <f t="shared" si="2071"/>
        <v>0</v>
      </c>
      <c r="I2209" s="58"/>
      <c r="J2209" s="148"/>
      <c r="K2209" s="59"/>
      <c r="L2209" s="110"/>
      <c r="M2209" s="148"/>
      <c r="N2209" s="111"/>
      <c r="O2209" s="175">
        <f t="shared" si="2077"/>
        <v>0</v>
      </c>
      <c r="P2209" s="110"/>
      <c r="Q2209" s="111"/>
      <c r="R2209" s="175">
        <f t="shared" si="2078"/>
        <v>0</v>
      </c>
      <c r="S2209" s="110"/>
      <c r="T2209" s="111"/>
      <c r="U2209" s="175">
        <f t="shared" si="2079"/>
        <v>0</v>
      </c>
      <c r="V2209" s="110"/>
      <c r="W2209" s="111"/>
      <c r="X2209" s="175">
        <f t="shared" si="2080"/>
        <v>0</v>
      </c>
      <c r="Y2209" s="110"/>
      <c r="Z2209" s="282"/>
      <c r="AA2209" s="58"/>
      <c r="AB2209" s="148"/>
      <c r="AC2209" s="111"/>
      <c r="AD2209" s="58"/>
      <c r="AE2209" s="148"/>
      <c r="AF2209" s="59"/>
      <c r="AG2209" s="60"/>
      <c r="AH2209" s="58"/>
      <c r="AI2209" s="59"/>
      <c r="AJ2209" s="60"/>
      <c r="AK2209" s="337"/>
      <c r="AL2209" s="341"/>
      <c r="AM2209" s="341"/>
      <c r="AN2209" s="341"/>
      <c r="AO2209" s="855" t="str">
        <f t="shared" si="2072"/>
        <v/>
      </c>
      <c r="BE2209" s="244"/>
      <c r="BF2209" s="244"/>
      <c r="BG2209" s="244"/>
      <c r="BH2209" s="244"/>
      <c r="CC2209" s="513" t="str">
        <f t="shared" si="2081"/>
        <v/>
      </c>
      <c r="CD2209" s="513" t="str">
        <f t="shared" si="2082"/>
        <v/>
      </c>
      <c r="CE2209" s="513" t="str">
        <f t="shared" si="2083"/>
        <v/>
      </c>
      <c r="CF2209" s="513" t="str">
        <f t="shared" si="2084"/>
        <v/>
      </c>
      <c r="CG2209" s="513" t="str">
        <f t="shared" si="2085"/>
        <v/>
      </c>
      <c r="CH2209" s="513" t="str">
        <f t="shared" si="2086"/>
        <v/>
      </c>
      <c r="CI2209" s="513" t="str">
        <f t="shared" si="2087"/>
        <v/>
      </c>
      <c r="CJ2209" s="513"/>
      <c r="CK2209" s="513" t="str">
        <f t="shared" si="2088"/>
        <v/>
      </c>
      <c r="CL2209" s="513" t="str">
        <f t="shared" si="2089"/>
        <v/>
      </c>
      <c r="CM2209" s="513"/>
      <c r="CN2209" s="244"/>
      <c r="CO2209" s="244"/>
      <c r="CR2209" s="822">
        <f t="shared" si="2090"/>
        <v>0</v>
      </c>
      <c r="CS2209" s="822">
        <f t="shared" si="2091"/>
        <v>0</v>
      </c>
      <c r="CT2209" s="823">
        <f t="shared" si="2092"/>
        <v>0</v>
      </c>
      <c r="CU2209" s="817">
        <f t="shared" si="2093"/>
        <v>0</v>
      </c>
      <c r="CV2209" s="817">
        <f t="shared" si="2094"/>
        <v>0</v>
      </c>
      <c r="CW2209" s="817">
        <f t="shared" si="2095"/>
        <v>0</v>
      </c>
      <c r="CX2209" s="817">
        <f t="shared" si="2096"/>
        <v>0</v>
      </c>
      <c r="CY2209" s="817"/>
      <c r="CZ2209" s="817">
        <f t="shared" si="2097"/>
        <v>0</v>
      </c>
      <c r="DA2209" s="817">
        <f t="shared" si="2098"/>
        <v>0</v>
      </c>
      <c r="DB2209" s="817"/>
      <c r="DC2209" s="244"/>
      <c r="DD2209" s="244"/>
    </row>
    <row r="2210" spans="1:108">
      <c r="A2210" s="370">
        <v>1802084</v>
      </c>
      <c r="B2210" s="380" t="s">
        <v>3275</v>
      </c>
      <c r="C2210" s="57">
        <f t="shared" si="2076"/>
        <v>0</v>
      </c>
      <c r="D2210" s="478"/>
      <c r="E2210" s="145"/>
      <c r="F2210" s="146"/>
      <c r="G2210" s="280"/>
      <c r="H2210" s="164">
        <f t="shared" si="2071"/>
        <v>0</v>
      </c>
      <c r="I2210" s="58"/>
      <c r="J2210" s="148"/>
      <c r="K2210" s="59"/>
      <c r="L2210" s="110"/>
      <c r="M2210" s="148"/>
      <c r="N2210" s="111"/>
      <c r="O2210" s="175">
        <f t="shared" si="2077"/>
        <v>0</v>
      </c>
      <c r="P2210" s="110"/>
      <c r="Q2210" s="111"/>
      <c r="R2210" s="175">
        <f t="shared" si="2078"/>
        <v>0</v>
      </c>
      <c r="S2210" s="110"/>
      <c r="T2210" s="111"/>
      <c r="U2210" s="175">
        <f t="shared" si="2079"/>
        <v>0</v>
      </c>
      <c r="V2210" s="110"/>
      <c r="W2210" s="111"/>
      <c r="X2210" s="175">
        <f t="shared" si="2080"/>
        <v>0</v>
      </c>
      <c r="Y2210" s="110"/>
      <c r="Z2210" s="282"/>
      <c r="AA2210" s="58"/>
      <c r="AB2210" s="148"/>
      <c r="AC2210" s="111"/>
      <c r="AD2210" s="58"/>
      <c r="AE2210" s="148"/>
      <c r="AF2210" s="59"/>
      <c r="AG2210" s="60"/>
      <c r="AH2210" s="58"/>
      <c r="AI2210" s="59"/>
      <c r="AJ2210" s="60"/>
      <c r="AK2210" s="337"/>
      <c r="AL2210" s="341"/>
      <c r="AM2210" s="341"/>
      <c r="AN2210" s="341"/>
      <c r="AO2210" s="855" t="str">
        <f t="shared" si="2072"/>
        <v/>
      </c>
      <c r="BE2210" s="244"/>
      <c r="BF2210" s="244"/>
      <c r="BG2210" s="244"/>
      <c r="BH2210" s="244"/>
      <c r="CC2210" s="513" t="str">
        <f t="shared" si="2081"/>
        <v/>
      </c>
      <c r="CD2210" s="513" t="str">
        <f t="shared" si="2082"/>
        <v/>
      </c>
      <c r="CE2210" s="513" t="str">
        <f t="shared" si="2083"/>
        <v/>
      </c>
      <c r="CF2210" s="513" t="str">
        <f t="shared" si="2084"/>
        <v/>
      </c>
      <c r="CG2210" s="513" t="str">
        <f t="shared" si="2085"/>
        <v/>
      </c>
      <c r="CH2210" s="513" t="str">
        <f t="shared" si="2086"/>
        <v/>
      </c>
      <c r="CI2210" s="513" t="str">
        <f t="shared" si="2087"/>
        <v/>
      </c>
      <c r="CJ2210" s="513"/>
      <c r="CK2210" s="513" t="str">
        <f t="shared" si="2088"/>
        <v/>
      </c>
      <c r="CL2210" s="513" t="str">
        <f t="shared" si="2089"/>
        <v/>
      </c>
      <c r="CM2210" s="513"/>
      <c r="CN2210" s="244"/>
      <c r="CO2210" s="244"/>
      <c r="CR2210" s="822">
        <f t="shared" si="2090"/>
        <v>0</v>
      </c>
      <c r="CS2210" s="822">
        <f t="shared" si="2091"/>
        <v>0</v>
      </c>
      <c r="CT2210" s="823">
        <f t="shared" si="2092"/>
        <v>0</v>
      </c>
      <c r="CU2210" s="817">
        <f t="shared" si="2093"/>
        <v>0</v>
      </c>
      <c r="CV2210" s="817">
        <f t="shared" si="2094"/>
        <v>0</v>
      </c>
      <c r="CW2210" s="817">
        <f t="shared" si="2095"/>
        <v>0</v>
      </c>
      <c r="CX2210" s="817">
        <f t="shared" si="2096"/>
        <v>0</v>
      </c>
      <c r="CY2210" s="817"/>
      <c r="CZ2210" s="817">
        <f t="shared" si="2097"/>
        <v>0</v>
      </c>
      <c r="DA2210" s="817">
        <f t="shared" si="2098"/>
        <v>0</v>
      </c>
      <c r="DB2210" s="817"/>
      <c r="DC2210" s="244"/>
      <c r="DD2210" s="244"/>
    </row>
    <row r="2211" spans="1:108">
      <c r="A2211" s="370">
        <v>1802085</v>
      </c>
      <c r="B2211" s="380" t="s">
        <v>3276</v>
      </c>
      <c r="C2211" s="57">
        <f t="shared" si="2076"/>
        <v>0</v>
      </c>
      <c r="D2211" s="478"/>
      <c r="E2211" s="145"/>
      <c r="F2211" s="146"/>
      <c r="G2211" s="280"/>
      <c r="H2211" s="164">
        <f t="shared" si="2071"/>
        <v>0</v>
      </c>
      <c r="I2211" s="58"/>
      <c r="J2211" s="148"/>
      <c r="K2211" s="59"/>
      <c r="L2211" s="110"/>
      <c r="M2211" s="148"/>
      <c r="N2211" s="111"/>
      <c r="O2211" s="175">
        <f t="shared" si="2077"/>
        <v>0</v>
      </c>
      <c r="P2211" s="110"/>
      <c r="Q2211" s="111"/>
      <c r="R2211" s="175">
        <f t="shared" si="2078"/>
        <v>0</v>
      </c>
      <c r="S2211" s="110"/>
      <c r="T2211" s="111"/>
      <c r="U2211" s="175">
        <f t="shared" si="2079"/>
        <v>0</v>
      </c>
      <c r="V2211" s="110"/>
      <c r="W2211" s="111"/>
      <c r="X2211" s="175">
        <f t="shared" si="2080"/>
        <v>0</v>
      </c>
      <c r="Y2211" s="110"/>
      <c r="Z2211" s="282"/>
      <c r="AA2211" s="58"/>
      <c r="AB2211" s="148"/>
      <c r="AC2211" s="111"/>
      <c r="AD2211" s="58"/>
      <c r="AE2211" s="148"/>
      <c r="AF2211" s="59"/>
      <c r="AG2211" s="60"/>
      <c r="AH2211" s="58"/>
      <c r="AI2211" s="59"/>
      <c r="AJ2211" s="60"/>
      <c r="AK2211" s="337"/>
      <c r="AL2211" s="341"/>
      <c r="AM2211" s="341"/>
      <c r="AN2211" s="341"/>
      <c r="AO2211" s="855" t="str">
        <f t="shared" si="2072"/>
        <v/>
      </c>
      <c r="BE2211" s="244"/>
      <c r="BF2211" s="244"/>
      <c r="BG2211" s="244"/>
      <c r="BH2211" s="244"/>
      <c r="CC2211" s="513" t="str">
        <f t="shared" si="2081"/>
        <v/>
      </c>
      <c r="CD2211" s="513" t="str">
        <f t="shared" si="2082"/>
        <v/>
      </c>
      <c r="CE2211" s="513" t="str">
        <f t="shared" si="2083"/>
        <v/>
      </c>
      <c r="CF2211" s="513" t="str">
        <f t="shared" si="2084"/>
        <v/>
      </c>
      <c r="CG2211" s="513" t="str">
        <f t="shared" si="2085"/>
        <v/>
      </c>
      <c r="CH2211" s="513" t="str">
        <f t="shared" si="2086"/>
        <v/>
      </c>
      <c r="CI2211" s="513" t="str">
        <f t="shared" si="2087"/>
        <v/>
      </c>
      <c r="CJ2211" s="513"/>
      <c r="CK2211" s="513" t="str">
        <f t="shared" si="2088"/>
        <v/>
      </c>
      <c r="CL2211" s="513" t="str">
        <f t="shared" si="2089"/>
        <v/>
      </c>
      <c r="CM2211" s="513"/>
      <c r="CN2211" s="244"/>
      <c r="CO2211" s="244"/>
      <c r="CR2211" s="822">
        <f t="shared" si="2090"/>
        <v>0</v>
      </c>
      <c r="CS2211" s="822">
        <f t="shared" si="2091"/>
        <v>0</v>
      </c>
      <c r="CT2211" s="823">
        <f t="shared" si="2092"/>
        <v>0</v>
      </c>
      <c r="CU2211" s="817">
        <f t="shared" si="2093"/>
        <v>0</v>
      </c>
      <c r="CV2211" s="817">
        <f t="shared" si="2094"/>
        <v>0</v>
      </c>
      <c r="CW2211" s="817">
        <f t="shared" si="2095"/>
        <v>0</v>
      </c>
      <c r="CX2211" s="817">
        <f t="shared" si="2096"/>
        <v>0</v>
      </c>
      <c r="CY2211" s="817"/>
      <c r="CZ2211" s="817">
        <f t="shared" si="2097"/>
        <v>0</v>
      </c>
      <c r="DA2211" s="817">
        <f t="shared" si="2098"/>
        <v>0</v>
      </c>
      <c r="DB2211" s="817"/>
      <c r="DC2211" s="244"/>
      <c r="DD2211" s="244"/>
    </row>
    <row r="2212" spans="1:108">
      <c r="A2212" s="370">
        <v>1802086</v>
      </c>
      <c r="B2212" s="380" t="s">
        <v>3277</v>
      </c>
      <c r="C2212" s="57">
        <f t="shared" si="2076"/>
        <v>0</v>
      </c>
      <c r="D2212" s="478"/>
      <c r="E2212" s="145"/>
      <c r="F2212" s="146"/>
      <c r="G2212" s="280"/>
      <c r="H2212" s="164">
        <f t="shared" si="2071"/>
        <v>0</v>
      </c>
      <c r="I2212" s="58"/>
      <c r="J2212" s="148"/>
      <c r="K2212" s="59"/>
      <c r="L2212" s="110"/>
      <c r="M2212" s="148"/>
      <c r="N2212" s="111"/>
      <c r="O2212" s="175">
        <f t="shared" si="2077"/>
        <v>0</v>
      </c>
      <c r="P2212" s="110"/>
      <c r="Q2212" s="111"/>
      <c r="R2212" s="175">
        <f t="shared" si="2078"/>
        <v>0</v>
      </c>
      <c r="S2212" s="110"/>
      <c r="T2212" s="111"/>
      <c r="U2212" s="175">
        <f t="shared" si="2079"/>
        <v>0</v>
      </c>
      <c r="V2212" s="110"/>
      <c r="W2212" s="111"/>
      <c r="X2212" s="175">
        <f t="shared" si="2080"/>
        <v>0</v>
      </c>
      <c r="Y2212" s="110"/>
      <c r="Z2212" s="282"/>
      <c r="AA2212" s="58"/>
      <c r="AB2212" s="148"/>
      <c r="AC2212" s="111"/>
      <c r="AD2212" s="58"/>
      <c r="AE2212" s="148"/>
      <c r="AF2212" s="59"/>
      <c r="AG2212" s="60"/>
      <c r="AH2212" s="58"/>
      <c r="AI2212" s="59"/>
      <c r="AJ2212" s="60"/>
      <c r="AK2212" s="337"/>
      <c r="AL2212" s="341"/>
      <c r="AM2212" s="341"/>
      <c r="AN2212" s="341"/>
      <c r="AO2212" s="855" t="str">
        <f t="shared" si="2072"/>
        <v/>
      </c>
      <c r="BE2212" s="244"/>
      <c r="BF2212" s="244"/>
      <c r="BG2212" s="244"/>
      <c r="BH2212" s="244"/>
      <c r="CC2212" s="513" t="str">
        <f t="shared" si="2081"/>
        <v/>
      </c>
      <c r="CD2212" s="513" t="str">
        <f t="shared" si="2082"/>
        <v/>
      </c>
      <c r="CE2212" s="513" t="str">
        <f t="shared" si="2083"/>
        <v/>
      </c>
      <c r="CF2212" s="513" t="str">
        <f t="shared" si="2084"/>
        <v/>
      </c>
      <c r="CG2212" s="513" t="str">
        <f t="shared" si="2085"/>
        <v/>
      </c>
      <c r="CH2212" s="513" t="str">
        <f t="shared" si="2086"/>
        <v/>
      </c>
      <c r="CI2212" s="513" t="str">
        <f t="shared" si="2087"/>
        <v/>
      </c>
      <c r="CJ2212" s="513"/>
      <c r="CK2212" s="513" t="str">
        <f t="shared" si="2088"/>
        <v/>
      </c>
      <c r="CL2212" s="513" t="str">
        <f t="shared" si="2089"/>
        <v/>
      </c>
      <c r="CM2212" s="513"/>
      <c r="CN2212" s="244"/>
      <c r="CO2212" s="244"/>
      <c r="CR2212" s="822">
        <f t="shared" si="2090"/>
        <v>0</v>
      </c>
      <c r="CS2212" s="822">
        <f t="shared" si="2091"/>
        <v>0</v>
      </c>
      <c r="CT2212" s="823">
        <f t="shared" si="2092"/>
        <v>0</v>
      </c>
      <c r="CU2212" s="817">
        <f t="shared" si="2093"/>
        <v>0</v>
      </c>
      <c r="CV2212" s="817">
        <f t="shared" si="2094"/>
        <v>0</v>
      </c>
      <c r="CW2212" s="817">
        <f t="shared" si="2095"/>
        <v>0</v>
      </c>
      <c r="CX2212" s="817">
        <f t="shared" si="2096"/>
        <v>0</v>
      </c>
      <c r="CY2212" s="817"/>
      <c r="CZ2212" s="817">
        <f t="shared" si="2097"/>
        <v>0</v>
      </c>
      <c r="DA2212" s="817">
        <f t="shared" si="2098"/>
        <v>0</v>
      </c>
      <c r="DB2212" s="817"/>
      <c r="DC2212" s="244"/>
      <c r="DD2212" s="244"/>
    </row>
    <row r="2213" spans="1:108">
      <c r="A2213" s="370">
        <v>1802087</v>
      </c>
      <c r="B2213" s="380" t="s">
        <v>3278</v>
      </c>
      <c r="C2213" s="57">
        <f t="shared" si="2076"/>
        <v>0</v>
      </c>
      <c r="D2213" s="478"/>
      <c r="E2213" s="145"/>
      <c r="F2213" s="146"/>
      <c r="G2213" s="280"/>
      <c r="H2213" s="164">
        <f t="shared" si="2071"/>
        <v>0</v>
      </c>
      <c r="I2213" s="58"/>
      <c r="J2213" s="148"/>
      <c r="K2213" s="59"/>
      <c r="L2213" s="110"/>
      <c r="M2213" s="148"/>
      <c r="N2213" s="111"/>
      <c r="O2213" s="175">
        <f t="shared" si="2077"/>
        <v>0</v>
      </c>
      <c r="P2213" s="110"/>
      <c r="Q2213" s="111"/>
      <c r="R2213" s="175">
        <f t="shared" si="2078"/>
        <v>0</v>
      </c>
      <c r="S2213" s="110"/>
      <c r="T2213" s="111"/>
      <c r="U2213" s="175">
        <f t="shared" si="2079"/>
        <v>0</v>
      </c>
      <c r="V2213" s="110"/>
      <c r="W2213" s="111"/>
      <c r="X2213" s="175">
        <f t="shared" si="2080"/>
        <v>0</v>
      </c>
      <c r="Y2213" s="110"/>
      <c r="Z2213" s="282"/>
      <c r="AA2213" s="58"/>
      <c r="AB2213" s="148"/>
      <c r="AC2213" s="111"/>
      <c r="AD2213" s="58"/>
      <c r="AE2213" s="148"/>
      <c r="AF2213" s="59"/>
      <c r="AG2213" s="60"/>
      <c r="AH2213" s="58"/>
      <c r="AI2213" s="59"/>
      <c r="AJ2213" s="60"/>
      <c r="AK2213" s="337"/>
      <c r="AL2213" s="341"/>
      <c r="AM2213" s="341"/>
      <c r="AN2213" s="341"/>
      <c r="AO2213" s="855" t="str">
        <f t="shared" si="2072"/>
        <v/>
      </c>
      <c r="BE2213" s="244"/>
      <c r="BF2213" s="244"/>
      <c r="BG2213" s="244"/>
      <c r="BH2213" s="244"/>
      <c r="CC2213" s="513" t="str">
        <f t="shared" si="2081"/>
        <v/>
      </c>
      <c r="CD2213" s="513" t="str">
        <f t="shared" si="2082"/>
        <v/>
      </c>
      <c r="CE2213" s="513" t="str">
        <f t="shared" si="2083"/>
        <v/>
      </c>
      <c r="CF2213" s="513" t="str">
        <f t="shared" si="2084"/>
        <v/>
      </c>
      <c r="CG2213" s="513" t="str">
        <f t="shared" si="2085"/>
        <v/>
      </c>
      <c r="CH2213" s="513" t="str">
        <f t="shared" si="2086"/>
        <v/>
      </c>
      <c r="CI2213" s="513" t="str">
        <f t="shared" si="2087"/>
        <v/>
      </c>
      <c r="CJ2213" s="513"/>
      <c r="CK2213" s="513" t="str">
        <f t="shared" si="2088"/>
        <v/>
      </c>
      <c r="CL2213" s="513" t="str">
        <f t="shared" si="2089"/>
        <v/>
      </c>
      <c r="CM2213" s="513"/>
      <c r="CN2213" s="244"/>
      <c r="CO2213" s="244"/>
      <c r="CR2213" s="822">
        <f t="shared" si="2090"/>
        <v>0</v>
      </c>
      <c r="CS2213" s="822">
        <f t="shared" si="2091"/>
        <v>0</v>
      </c>
      <c r="CT2213" s="823">
        <f t="shared" si="2092"/>
        <v>0</v>
      </c>
      <c r="CU2213" s="817">
        <f t="shared" si="2093"/>
        <v>0</v>
      </c>
      <c r="CV2213" s="817">
        <f t="shared" si="2094"/>
        <v>0</v>
      </c>
      <c r="CW2213" s="817">
        <f t="shared" si="2095"/>
        <v>0</v>
      </c>
      <c r="CX2213" s="817">
        <f t="shared" si="2096"/>
        <v>0</v>
      </c>
      <c r="CY2213" s="817"/>
      <c r="CZ2213" s="817">
        <f t="shared" si="2097"/>
        <v>0</v>
      </c>
      <c r="DA2213" s="817">
        <f t="shared" si="2098"/>
        <v>0</v>
      </c>
      <c r="DB2213" s="817"/>
      <c r="DC2213" s="244"/>
      <c r="DD2213" s="244"/>
    </row>
    <row r="2214" spans="1:108">
      <c r="A2214" s="414">
        <v>1802158</v>
      </c>
      <c r="B2214" s="380" t="s">
        <v>3279</v>
      </c>
      <c r="C2214" s="57">
        <f t="shared" si="2076"/>
        <v>0</v>
      </c>
      <c r="D2214" s="478"/>
      <c r="E2214" s="145"/>
      <c r="F2214" s="146"/>
      <c r="G2214" s="280"/>
      <c r="H2214" s="164">
        <f t="shared" si="2071"/>
        <v>0</v>
      </c>
      <c r="I2214" s="58"/>
      <c r="J2214" s="148"/>
      <c r="K2214" s="59"/>
      <c r="L2214" s="110"/>
      <c r="M2214" s="148"/>
      <c r="N2214" s="111"/>
      <c r="O2214" s="175">
        <f t="shared" si="2077"/>
        <v>0</v>
      </c>
      <c r="P2214" s="110"/>
      <c r="Q2214" s="111"/>
      <c r="R2214" s="175">
        <f t="shared" si="2078"/>
        <v>0</v>
      </c>
      <c r="S2214" s="110"/>
      <c r="T2214" s="111"/>
      <c r="U2214" s="175">
        <f t="shared" si="2079"/>
        <v>0</v>
      </c>
      <c r="V2214" s="110"/>
      <c r="W2214" s="111"/>
      <c r="X2214" s="175">
        <f t="shared" si="2080"/>
        <v>0</v>
      </c>
      <c r="Y2214" s="110"/>
      <c r="Z2214" s="282"/>
      <c r="AA2214" s="58"/>
      <c r="AB2214" s="148"/>
      <c r="AC2214" s="111"/>
      <c r="AD2214" s="58"/>
      <c r="AE2214" s="148"/>
      <c r="AF2214" s="59"/>
      <c r="AG2214" s="60"/>
      <c r="AH2214" s="58"/>
      <c r="AI2214" s="59"/>
      <c r="AJ2214" s="60"/>
      <c r="AK2214" s="337"/>
      <c r="AL2214" s="341"/>
      <c r="AM2214" s="341"/>
      <c r="AN2214" s="341"/>
      <c r="AO2214" s="855" t="str">
        <f t="shared" si="2072"/>
        <v/>
      </c>
      <c r="BE2214" s="244"/>
      <c r="BF2214" s="244"/>
      <c r="BG2214" s="244"/>
      <c r="BH2214" s="244"/>
      <c r="CC2214" s="513" t="str">
        <f t="shared" si="2081"/>
        <v/>
      </c>
      <c r="CD2214" s="513" t="str">
        <f t="shared" si="2082"/>
        <v/>
      </c>
      <c r="CE2214" s="513" t="str">
        <f t="shared" si="2083"/>
        <v/>
      </c>
      <c r="CF2214" s="513" t="str">
        <f t="shared" si="2084"/>
        <v/>
      </c>
      <c r="CG2214" s="513" t="str">
        <f t="shared" si="2085"/>
        <v/>
      </c>
      <c r="CH2214" s="513" t="str">
        <f t="shared" si="2086"/>
        <v/>
      </c>
      <c r="CI2214" s="513" t="str">
        <f t="shared" si="2087"/>
        <v/>
      </c>
      <c r="CJ2214" s="513"/>
      <c r="CK2214" s="513" t="str">
        <f t="shared" si="2088"/>
        <v/>
      </c>
      <c r="CL2214" s="513" t="str">
        <f t="shared" si="2089"/>
        <v/>
      </c>
      <c r="CM2214" s="513"/>
      <c r="CN2214" s="244"/>
      <c r="CO2214" s="244"/>
      <c r="CR2214" s="822">
        <f t="shared" si="2090"/>
        <v>0</v>
      </c>
      <c r="CS2214" s="822">
        <f t="shared" si="2091"/>
        <v>0</v>
      </c>
      <c r="CT2214" s="823">
        <f t="shared" si="2092"/>
        <v>0</v>
      </c>
      <c r="CU2214" s="817">
        <f t="shared" si="2093"/>
        <v>0</v>
      </c>
      <c r="CV2214" s="817">
        <f t="shared" si="2094"/>
        <v>0</v>
      </c>
      <c r="CW2214" s="817">
        <f t="shared" si="2095"/>
        <v>0</v>
      </c>
      <c r="CX2214" s="817">
        <f t="shared" si="2096"/>
        <v>0</v>
      </c>
      <c r="CY2214" s="817"/>
      <c r="CZ2214" s="817">
        <f t="shared" si="2097"/>
        <v>0</v>
      </c>
      <c r="DA2214" s="817">
        <f t="shared" si="2098"/>
        <v>0</v>
      </c>
      <c r="DB2214" s="817"/>
      <c r="DC2214" s="244"/>
      <c r="DD2214" s="244"/>
    </row>
    <row r="2215" spans="1:108">
      <c r="A2215" s="414">
        <v>1802159</v>
      </c>
      <c r="B2215" s="380" t="s">
        <v>3280</v>
      </c>
      <c r="C2215" s="57">
        <f t="shared" si="2076"/>
        <v>0</v>
      </c>
      <c r="D2215" s="478"/>
      <c r="E2215" s="145"/>
      <c r="F2215" s="146"/>
      <c r="G2215" s="280"/>
      <c r="H2215" s="164">
        <f t="shared" si="2071"/>
        <v>0</v>
      </c>
      <c r="I2215" s="58"/>
      <c r="J2215" s="148"/>
      <c r="K2215" s="59"/>
      <c r="L2215" s="110"/>
      <c r="M2215" s="148"/>
      <c r="N2215" s="111"/>
      <c r="O2215" s="175">
        <f t="shared" si="2077"/>
        <v>0</v>
      </c>
      <c r="P2215" s="110"/>
      <c r="Q2215" s="111"/>
      <c r="R2215" s="175">
        <f t="shared" si="2078"/>
        <v>0</v>
      </c>
      <c r="S2215" s="110"/>
      <c r="T2215" s="111"/>
      <c r="U2215" s="175">
        <f t="shared" si="2079"/>
        <v>0</v>
      </c>
      <c r="V2215" s="110"/>
      <c r="W2215" s="111"/>
      <c r="X2215" s="175">
        <f t="shared" si="2080"/>
        <v>0</v>
      </c>
      <c r="Y2215" s="110"/>
      <c r="Z2215" s="282"/>
      <c r="AA2215" s="58"/>
      <c r="AB2215" s="148"/>
      <c r="AC2215" s="111"/>
      <c r="AD2215" s="58"/>
      <c r="AE2215" s="148"/>
      <c r="AF2215" s="59"/>
      <c r="AG2215" s="60"/>
      <c r="AH2215" s="58"/>
      <c r="AI2215" s="59"/>
      <c r="AJ2215" s="60"/>
      <c r="AK2215" s="337"/>
      <c r="AL2215" s="341"/>
      <c r="AM2215" s="341"/>
      <c r="AN2215" s="341"/>
      <c r="AO2215" s="855" t="str">
        <f t="shared" si="2072"/>
        <v/>
      </c>
      <c r="BE2215" s="244"/>
      <c r="BF2215" s="244"/>
      <c r="BG2215" s="244"/>
      <c r="BH2215" s="244"/>
      <c r="CC2215" s="513" t="str">
        <f t="shared" si="2081"/>
        <v/>
      </c>
      <c r="CD2215" s="513" t="str">
        <f t="shared" si="2082"/>
        <v/>
      </c>
      <c r="CE2215" s="513" t="str">
        <f t="shared" si="2083"/>
        <v/>
      </c>
      <c r="CF2215" s="513" t="str">
        <f t="shared" si="2084"/>
        <v/>
      </c>
      <c r="CG2215" s="513" t="str">
        <f t="shared" si="2085"/>
        <v/>
      </c>
      <c r="CH2215" s="513" t="str">
        <f t="shared" si="2086"/>
        <v/>
      </c>
      <c r="CI2215" s="513" t="str">
        <f t="shared" si="2087"/>
        <v/>
      </c>
      <c r="CJ2215" s="513"/>
      <c r="CK2215" s="513" t="str">
        <f t="shared" si="2088"/>
        <v/>
      </c>
      <c r="CL2215" s="513" t="str">
        <f t="shared" si="2089"/>
        <v/>
      </c>
      <c r="CM2215" s="513"/>
      <c r="CN2215" s="244"/>
      <c r="CO2215" s="244"/>
      <c r="CR2215" s="822">
        <f t="shared" si="2090"/>
        <v>0</v>
      </c>
      <c r="CS2215" s="822">
        <f t="shared" si="2091"/>
        <v>0</v>
      </c>
      <c r="CT2215" s="823">
        <f t="shared" si="2092"/>
        <v>0</v>
      </c>
      <c r="CU2215" s="817">
        <f t="shared" si="2093"/>
        <v>0</v>
      </c>
      <c r="CV2215" s="817">
        <f t="shared" si="2094"/>
        <v>0</v>
      </c>
      <c r="CW2215" s="817">
        <f t="shared" si="2095"/>
        <v>0</v>
      </c>
      <c r="CX2215" s="817">
        <f t="shared" si="2096"/>
        <v>0</v>
      </c>
      <c r="CY2215" s="817"/>
      <c r="CZ2215" s="817">
        <f t="shared" si="2097"/>
        <v>0</v>
      </c>
      <c r="DA2215" s="817">
        <f t="shared" si="2098"/>
        <v>0</v>
      </c>
      <c r="DB2215" s="817"/>
      <c r="DC2215" s="244"/>
      <c r="DD2215" s="244"/>
    </row>
    <row r="2216" spans="1:108">
      <c r="A2216" s="370">
        <v>1802026</v>
      </c>
      <c r="B2216" s="380" t="s">
        <v>3281</v>
      </c>
      <c r="C2216" s="57">
        <f t="shared" si="2076"/>
        <v>0</v>
      </c>
      <c r="D2216" s="478"/>
      <c r="E2216" s="145"/>
      <c r="F2216" s="146"/>
      <c r="G2216" s="280"/>
      <c r="H2216" s="164">
        <f t="shared" si="2071"/>
        <v>0</v>
      </c>
      <c r="I2216" s="58"/>
      <c r="J2216" s="148"/>
      <c r="K2216" s="59"/>
      <c r="L2216" s="110"/>
      <c r="M2216" s="148"/>
      <c r="N2216" s="111"/>
      <c r="O2216" s="175">
        <f t="shared" si="2077"/>
        <v>0</v>
      </c>
      <c r="P2216" s="110"/>
      <c r="Q2216" s="111"/>
      <c r="R2216" s="175">
        <f t="shared" si="2078"/>
        <v>0</v>
      </c>
      <c r="S2216" s="110"/>
      <c r="T2216" s="111"/>
      <c r="U2216" s="175">
        <f t="shared" si="2079"/>
        <v>0</v>
      </c>
      <c r="V2216" s="110"/>
      <c r="W2216" s="111"/>
      <c r="X2216" s="175">
        <f t="shared" si="2080"/>
        <v>0</v>
      </c>
      <c r="Y2216" s="110"/>
      <c r="Z2216" s="282"/>
      <c r="AA2216" s="58"/>
      <c r="AB2216" s="148"/>
      <c r="AC2216" s="111"/>
      <c r="AD2216" s="58"/>
      <c r="AE2216" s="148"/>
      <c r="AF2216" s="59"/>
      <c r="AG2216" s="60"/>
      <c r="AH2216" s="58"/>
      <c r="AI2216" s="59"/>
      <c r="AJ2216" s="60"/>
      <c r="AK2216" s="337"/>
      <c r="AL2216" s="341"/>
      <c r="AM2216" s="341"/>
      <c r="AN2216" s="341"/>
      <c r="AO2216" s="855" t="str">
        <f t="shared" si="2072"/>
        <v/>
      </c>
      <c r="BE2216" s="244"/>
      <c r="BF2216" s="244"/>
      <c r="BG2216" s="244"/>
      <c r="BH2216" s="244"/>
      <c r="CC2216" s="513" t="str">
        <f t="shared" ref="CC2216:CC2247" si="2099">IF(AND($C2216&gt;0,AA2216="")," * No olvide digitar la variable "&amp;$AA$8&amp;""&amp;": Atención Cerrada. Digite Cero si no tiene.","")</f>
        <v/>
      </c>
      <c r="CD2216" s="513" t="str">
        <f t="shared" ref="CD2216:CD2247" si="2100">IF(AND($C2216&gt;0,AB2216="")," * No olvide digitar la variable "&amp;$AA$8&amp;""&amp;": Atención Abierta. Digite Cero si no tiene.","")</f>
        <v/>
      </c>
      <c r="CE2216" s="513" t="str">
        <f t="shared" ref="CE2216:CE2247" si="2101">IF(AND($C2216&gt;0,AC2216="")," * No olvide digitar la variable "&amp;$AA$8&amp;""&amp;": Emergencia. Digite Cero si no tiene.","")</f>
        <v/>
      </c>
      <c r="CF2216" s="513" t="str">
        <f t="shared" ref="CF2216:CF2247" si="2102">IF(AND(C2216&lt;AA2216+AB2216+AC2216)," * La Suma de la variable "&amp;$AA$8&amp;""&amp;" no puede ser mayor al Total.","")</f>
        <v/>
      </c>
      <c r="CG2216" s="513" t="str">
        <f t="shared" ref="CG2216:CG2247" si="2103">IF(AND($C2216&gt;0,AD2216="")," * No olvide digitar la variable "&amp;$AD$8&amp;""&amp;": Honorarios. Digite Cero si no tiene.","")</f>
        <v/>
      </c>
      <c r="CH2216" s="513" t="str">
        <f t="shared" ref="CH2216:CH2247" si="2104">IF(AND($C2216&gt;0,AE2216="")," * No olvide digitar la variable "&amp;$AD$8&amp;""&amp;": Convenios. Digite Cero si no tiene.","")</f>
        <v/>
      </c>
      <c r="CI2216" s="513" t="str">
        <f t="shared" ref="CI2216:CI2247" si="2105">IF(AND($C2216&gt;0,AF2216="")," * No olvide digitar la variable "&amp;$AD$8&amp;""&amp;": Consultores de llamada. Digite Cero si no tiene.","")</f>
        <v/>
      </c>
      <c r="CJ2216" s="513"/>
      <c r="CK2216" s="513" t="str">
        <f t="shared" ref="CK2216:CK2247" si="2106">IF(AND($C2216&gt;0,AH2216="")," * No olvide digitar la variable "&amp;$AH$8&amp;""&amp;" Al Sistema. Digite Cero si no tiene.","")</f>
        <v/>
      </c>
      <c r="CL2216" s="513" t="str">
        <f t="shared" ref="CL2216:CL2247" si="2107">IF(AND($C2216&gt;0,AI2216="")," * No olvide digitar la variable "&amp;$AH$8&amp;""&amp;" al Extrasistema. Digite Cero si no tiene.","")</f>
        <v/>
      </c>
      <c r="CM2216" s="513"/>
      <c r="CN2216" s="244"/>
      <c r="CO2216" s="244"/>
      <c r="CR2216" s="822">
        <f t="shared" ref="CR2216:CR2247" si="2108">IF(AND($C2216&gt;0,AA2216=""),1,0)</f>
        <v>0</v>
      </c>
      <c r="CS2216" s="822">
        <f t="shared" ref="CS2216:CS2247" si="2109">IF(AND($C2216&gt;0,AB2216=""),1,0)</f>
        <v>0</v>
      </c>
      <c r="CT2216" s="823">
        <f t="shared" ref="CT2216:CT2247" si="2110">IF(AND($C2216&gt;0,AC2216=""),1,0)</f>
        <v>0</v>
      </c>
      <c r="CU2216" s="817">
        <f t="shared" ref="CU2216:CU2247" si="2111">IF(AND(C2216&lt;AA2216+AB2216+AC2216),1,0)</f>
        <v>0</v>
      </c>
      <c r="CV2216" s="817">
        <f t="shared" ref="CV2216:CV2247" si="2112">IF(AND($C2216&gt;0,AD2216=""),1,0)</f>
        <v>0</v>
      </c>
      <c r="CW2216" s="817">
        <f t="shared" ref="CW2216:CW2247" si="2113">IF(AND($C2216&gt;0,AE2216=""),1,0)</f>
        <v>0</v>
      </c>
      <c r="CX2216" s="817">
        <f t="shared" ref="CX2216:CX2247" si="2114">IF(AND($C2216&gt;0,AF2216=""),1,0)</f>
        <v>0</v>
      </c>
      <c r="CY2216" s="817"/>
      <c r="CZ2216" s="817">
        <f t="shared" ref="CZ2216:CZ2247" si="2115">IF(AND($C2216&gt;0,AH2216=""),1,0)</f>
        <v>0</v>
      </c>
      <c r="DA2216" s="817">
        <f t="shared" ref="DA2216:DA2247" si="2116">IF(AND($C2216&gt;0,AI2216=""),1,0)</f>
        <v>0</v>
      </c>
      <c r="DB2216" s="817"/>
      <c r="DC2216" s="244"/>
      <c r="DD2216" s="244"/>
    </row>
    <row r="2217" spans="1:108">
      <c r="A2217" s="370">
        <v>1802027</v>
      </c>
      <c r="B2217" s="380" t="s">
        <v>3282</v>
      </c>
      <c r="C2217" s="57">
        <f t="shared" si="2076"/>
        <v>0</v>
      </c>
      <c r="D2217" s="478"/>
      <c r="E2217" s="145"/>
      <c r="F2217" s="146"/>
      <c r="G2217" s="280"/>
      <c r="H2217" s="164">
        <f t="shared" si="2071"/>
        <v>0</v>
      </c>
      <c r="I2217" s="58"/>
      <c r="J2217" s="148"/>
      <c r="K2217" s="59"/>
      <c r="L2217" s="110"/>
      <c r="M2217" s="148"/>
      <c r="N2217" s="111"/>
      <c r="O2217" s="175">
        <f t="shared" si="2077"/>
        <v>0</v>
      </c>
      <c r="P2217" s="110"/>
      <c r="Q2217" s="111"/>
      <c r="R2217" s="175">
        <f t="shared" si="2078"/>
        <v>0</v>
      </c>
      <c r="S2217" s="110"/>
      <c r="T2217" s="111"/>
      <c r="U2217" s="175">
        <f t="shared" si="2079"/>
        <v>0</v>
      </c>
      <c r="V2217" s="110"/>
      <c r="W2217" s="111"/>
      <c r="X2217" s="175">
        <f t="shared" si="2080"/>
        <v>0</v>
      </c>
      <c r="Y2217" s="110"/>
      <c r="Z2217" s="282"/>
      <c r="AA2217" s="58"/>
      <c r="AB2217" s="148"/>
      <c r="AC2217" s="111"/>
      <c r="AD2217" s="58"/>
      <c r="AE2217" s="148"/>
      <c r="AF2217" s="59"/>
      <c r="AG2217" s="60"/>
      <c r="AH2217" s="58"/>
      <c r="AI2217" s="59"/>
      <c r="AJ2217" s="60"/>
      <c r="AK2217" s="337"/>
      <c r="AL2217" s="341"/>
      <c r="AM2217" s="341"/>
      <c r="AN2217" s="341"/>
      <c r="AO2217" s="855" t="str">
        <f t="shared" si="2072"/>
        <v/>
      </c>
      <c r="BE2217" s="244"/>
      <c r="BF2217" s="244"/>
      <c r="BG2217" s="244"/>
      <c r="BH2217" s="244"/>
      <c r="CC2217" s="513" t="str">
        <f t="shared" si="2099"/>
        <v/>
      </c>
      <c r="CD2217" s="513" t="str">
        <f t="shared" si="2100"/>
        <v/>
      </c>
      <c r="CE2217" s="513" t="str">
        <f t="shared" si="2101"/>
        <v/>
      </c>
      <c r="CF2217" s="513" t="str">
        <f t="shared" si="2102"/>
        <v/>
      </c>
      <c r="CG2217" s="513" t="str">
        <f t="shared" si="2103"/>
        <v/>
      </c>
      <c r="CH2217" s="513" t="str">
        <f t="shared" si="2104"/>
        <v/>
      </c>
      <c r="CI2217" s="513" t="str">
        <f t="shared" si="2105"/>
        <v/>
      </c>
      <c r="CJ2217" s="513"/>
      <c r="CK2217" s="513" t="str">
        <f t="shared" si="2106"/>
        <v/>
      </c>
      <c r="CL2217" s="513" t="str">
        <f t="shared" si="2107"/>
        <v/>
      </c>
      <c r="CM2217" s="513"/>
      <c r="CN2217" s="244"/>
      <c r="CO2217" s="244"/>
      <c r="CR2217" s="822">
        <f t="shared" si="2108"/>
        <v>0</v>
      </c>
      <c r="CS2217" s="822">
        <f t="shared" si="2109"/>
        <v>0</v>
      </c>
      <c r="CT2217" s="823">
        <f t="shared" si="2110"/>
        <v>0</v>
      </c>
      <c r="CU2217" s="817">
        <f t="shared" si="2111"/>
        <v>0</v>
      </c>
      <c r="CV2217" s="817">
        <f t="shared" si="2112"/>
        <v>0</v>
      </c>
      <c r="CW2217" s="817">
        <f t="shared" si="2113"/>
        <v>0</v>
      </c>
      <c r="CX2217" s="817">
        <f t="shared" si="2114"/>
        <v>0</v>
      </c>
      <c r="CY2217" s="817"/>
      <c r="CZ2217" s="817">
        <f t="shared" si="2115"/>
        <v>0</v>
      </c>
      <c r="DA2217" s="817">
        <f t="shared" si="2116"/>
        <v>0</v>
      </c>
      <c r="DB2217" s="817"/>
      <c r="DC2217" s="244"/>
      <c r="DD2217" s="244"/>
    </row>
    <row r="2218" spans="1:108">
      <c r="A2218" s="370">
        <v>1802028</v>
      </c>
      <c r="B2218" s="380" t="s">
        <v>3283</v>
      </c>
      <c r="C2218" s="57">
        <f t="shared" si="2076"/>
        <v>0</v>
      </c>
      <c r="D2218" s="478"/>
      <c r="E2218" s="145"/>
      <c r="F2218" s="146"/>
      <c r="G2218" s="280"/>
      <c r="H2218" s="164">
        <f t="shared" si="2071"/>
        <v>0</v>
      </c>
      <c r="I2218" s="58"/>
      <c r="J2218" s="148"/>
      <c r="K2218" s="59"/>
      <c r="L2218" s="110"/>
      <c r="M2218" s="148"/>
      <c r="N2218" s="111"/>
      <c r="O2218" s="175">
        <f t="shared" si="2077"/>
        <v>0</v>
      </c>
      <c r="P2218" s="110"/>
      <c r="Q2218" s="111"/>
      <c r="R2218" s="175">
        <f t="shared" si="2078"/>
        <v>0</v>
      </c>
      <c r="S2218" s="110"/>
      <c r="T2218" s="111"/>
      <c r="U2218" s="175">
        <f t="shared" si="2079"/>
        <v>0</v>
      </c>
      <c r="V2218" s="110"/>
      <c r="W2218" s="111"/>
      <c r="X2218" s="175">
        <f t="shared" si="2080"/>
        <v>0</v>
      </c>
      <c r="Y2218" s="110"/>
      <c r="Z2218" s="282"/>
      <c r="AA2218" s="58"/>
      <c r="AB2218" s="148"/>
      <c r="AC2218" s="111"/>
      <c r="AD2218" s="58"/>
      <c r="AE2218" s="148"/>
      <c r="AF2218" s="59"/>
      <c r="AG2218" s="60"/>
      <c r="AH2218" s="58"/>
      <c r="AI2218" s="59"/>
      <c r="AJ2218" s="60"/>
      <c r="AK2218" s="337"/>
      <c r="AL2218" s="341"/>
      <c r="AM2218" s="341"/>
      <c r="AN2218" s="341"/>
      <c r="AO2218" s="855" t="str">
        <f t="shared" si="2072"/>
        <v/>
      </c>
      <c r="BE2218" s="244"/>
      <c r="BF2218" s="244"/>
      <c r="BG2218" s="244"/>
      <c r="BH2218" s="244"/>
      <c r="CC2218" s="513" t="str">
        <f t="shared" si="2099"/>
        <v/>
      </c>
      <c r="CD2218" s="513" t="str">
        <f t="shared" si="2100"/>
        <v/>
      </c>
      <c r="CE2218" s="513" t="str">
        <f t="shared" si="2101"/>
        <v/>
      </c>
      <c r="CF2218" s="513" t="str">
        <f t="shared" si="2102"/>
        <v/>
      </c>
      <c r="CG2218" s="513" t="str">
        <f t="shared" si="2103"/>
        <v/>
      </c>
      <c r="CH2218" s="513" t="str">
        <f t="shared" si="2104"/>
        <v/>
      </c>
      <c r="CI2218" s="513" t="str">
        <f t="shared" si="2105"/>
        <v/>
      </c>
      <c r="CJ2218" s="513"/>
      <c r="CK2218" s="513" t="str">
        <f t="shared" si="2106"/>
        <v/>
      </c>
      <c r="CL2218" s="513" t="str">
        <f t="shared" si="2107"/>
        <v/>
      </c>
      <c r="CM2218" s="513"/>
      <c r="CN2218" s="244"/>
      <c r="CO2218" s="244"/>
      <c r="CR2218" s="822">
        <f t="shared" si="2108"/>
        <v>0</v>
      </c>
      <c r="CS2218" s="822">
        <f t="shared" si="2109"/>
        <v>0</v>
      </c>
      <c r="CT2218" s="823">
        <f t="shared" si="2110"/>
        <v>0</v>
      </c>
      <c r="CU2218" s="817">
        <f t="shared" si="2111"/>
        <v>0</v>
      </c>
      <c r="CV2218" s="817">
        <f t="shared" si="2112"/>
        <v>0</v>
      </c>
      <c r="CW2218" s="817">
        <f t="shared" si="2113"/>
        <v>0</v>
      </c>
      <c r="CX2218" s="817">
        <f t="shared" si="2114"/>
        <v>0</v>
      </c>
      <c r="CY2218" s="817"/>
      <c r="CZ2218" s="817">
        <f t="shared" si="2115"/>
        <v>0</v>
      </c>
      <c r="DA2218" s="817">
        <f t="shared" si="2116"/>
        <v>0</v>
      </c>
      <c r="DB2218" s="817"/>
      <c r="DC2218" s="244"/>
      <c r="DD2218" s="244"/>
    </row>
    <row r="2219" spans="1:108">
      <c r="A2219" s="370">
        <v>1802081</v>
      </c>
      <c r="B2219" s="380" t="s">
        <v>3284</v>
      </c>
      <c r="C2219" s="57">
        <f t="shared" si="2076"/>
        <v>0</v>
      </c>
      <c r="D2219" s="478"/>
      <c r="E2219" s="145"/>
      <c r="F2219" s="146"/>
      <c r="G2219" s="280"/>
      <c r="H2219" s="164">
        <f t="shared" si="2071"/>
        <v>0</v>
      </c>
      <c r="I2219" s="58"/>
      <c r="J2219" s="148"/>
      <c r="K2219" s="59"/>
      <c r="L2219" s="110"/>
      <c r="M2219" s="148"/>
      <c r="N2219" s="111"/>
      <c r="O2219" s="175">
        <f t="shared" si="2077"/>
        <v>0</v>
      </c>
      <c r="P2219" s="110"/>
      <c r="Q2219" s="111"/>
      <c r="R2219" s="175">
        <f t="shared" si="2078"/>
        <v>0</v>
      </c>
      <c r="S2219" s="110"/>
      <c r="T2219" s="111"/>
      <c r="U2219" s="175">
        <f t="shared" si="2079"/>
        <v>0</v>
      </c>
      <c r="V2219" s="110"/>
      <c r="W2219" s="111"/>
      <c r="X2219" s="175">
        <f t="shared" si="2080"/>
        <v>0</v>
      </c>
      <c r="Y2219" s="110"/>
      <c r="Z2219" s="282"/>
      <c r="AA2219" s="58"/>
      <c r="AB2219" s="148"/>
      <c r="AC2219" s="111"/>
      <c r="AD2219" s="58"/>
      <c r="AE2219" s="148"/>
      <c r="AF2219" s="59"/>
      <c r="AG2219" s="60"/>
      <c r="AH2219" s="58"/>
      <c r="AI2219" s="59"/>
      <c r="AJ2219" s="60"/>
      <c r="AK2219" s="337"/>
      <c r="AL2219" s="341"/>
      <c r="AM2219" s="341"/>
      <c r="AN2219" s="341"/>
      <c r="AO2219" s="855" t="str">
        <f t="shared" si="2072"/>
        <v/>
      </c>
      <c r="BE2219" s="244"/>
      <c r="BF2219" s="244"/>
      <c r="BG2219" s="244"/>
      <c r="BH2219" s="244"/>
      <c r="CC2219" s="513" t="str">
        <f t="shared" si="2099"/>
        <v/>
      </c>
      <c r="CD2219" s="513" t="str">
        <f t="shared" si="2100"/>
        <v/>
      </c>
      <c r="CE2219" s="513" t="str">
        <f t="shared" si="2101"/>
        <v/>
      </c>
      <c r="CF2219" s="513" t="str">
        <f t="shared" si="2102"/>
        <v/>
      </c>
      <c r="CG2219" s="513" t="str">
        <f t="shared" si="2103"/>
        <v/>
      </c>
      <c r="CH2219" s="513" t="str">
        <f t="shared" si="2104"/>
        <v/>
      </c>
      <c r="CI2219" s="513" t="str">
        <f t="shared" si="2105"/>
        <v/>
      </c>
      <c r="CJ2219" s="513"/>
      <c r="CK2219" s="513" t="str">
        <f t="shared" si="2106"/>
        <v/>
      </c>
      <c r="CL2219" s="513" t="str">
        <f t="shared" si="2107"/>
        <v/>
      </c>
      <c r="CM2219" s="513"/>
      <c r="CN2219" s="244"/>
      <c r="CO2219" s="244"/>
      <c r="CR2219" s="822">
        <f t="shared" si="2108"/>
        <v>0</v>
      </c>
      <c r="CS2219" s="822">
        <f t="shared" si="2109"/>
        <v>0</v>
      </c>
      <c r="CT2219" s="823">
        <f t="shared" si="2110"/>
        <v>0</v>
      </c>
      <c r="CU2219" s="817">
        <f t="shared" si="2111"/>
        <v>0</v>
      </c>
      <c r="CV2219" s="817">
        <f t="shared" si="2112"/>
        <v>0</v>
      </c>
      <c r="CW2219" s="817">
        <f t="shared" si="2113"/>
        <v>0</v>
      </c>
      <c r="CX2219" s="817">
        <f t="shared" si="2114"/>
        <v>0</v>
      </c>
      <c r="CY2219" s="817"/>
      <c r="CZ2219" s="817">
        <f t="shared" si="2115"/>
        <v>0</v>
      </c>
      <c r="DA2219" s="817">
        <f t="shared" si="2116"/>
        <v>0</v>
      </c>
      <c r="DB2219" s="817"/>
      <c r="DC2219" s="244"/>
      <c r="DD2219" s="244"/>
    </row>
    <row r="2220" spans="1:108" ht="21">
      <c r="A2220" s="370">
        <v>1802029</v>
      </c>
      <c r="B2220" s="380" t="s">
        <v>3285</v>
      </c>
      <c r="C2220" s="57">
        <f t="shared" si="2076"/>
        <v>0</v>
      </c>
      <c r="D2220" s="478"/>
      <c r="E2220" s="145"/>
      <c r="F2220" s="146"/>
      <c r="G2220" s="280"/>
      <c r="H2220" s="164">
        <f t="shared" si="2071"/>
        <v>0</v>
      </c>
      <c r="I2220" s="58"/>
      <c r="J2220" s="148"/>
      <c r="K2220" s="59"/>
      <c r="L2220" s="110"/>
      <c r="M2220" s="148"/>
      <c r="N2220" s="111"/>
      <c r="O2220" s="175">
        <f t="shared" si="2077"/>
        <v>0</v>
      </c>
      <c r="P2220" s="110"/>
      <c r="Q2220" s="111"/>
      <c r="R2220" s="175">
        <f t="shared" si="2078"/>
        <v>0</v>
      </c>
      <c r="S2220" s="110"/>
      <c r="T2220" s="111"/>
      <c r="U2220" s="175">
        <f t="shared" si="2079"/>
        <v>0</v>
      </c>
      <c r="V2220" s="110"/>
      <c r="W2220" s="111"/>
      <c r="X2220" s="175">
        <f t="shared" si="2080"/>
        <v>0</v>
      </c>
      <c r="Y2220" s="110"/>
      <c r="Z2220" s="282"/>
      <c r="AA2220" s="58"/>
      <c r="AB2220" s="148"/>
      <c r="AC2220" s="111"/>
      <c r="AD2220" s="58"/>
      <c r="AE2220" s="148"/>
      <c r="AF2220" s="59"/>
      <c r="AG2220" s="60"/>
      <c r="AH2220" s="58"/>
      <c r="AI2220" s="59"/>
      <c r="AJ2220" s="60"/>
      <c r="AK2220" s="337"/>
      <c r="AL2220" s="341"/>
      <c r="AM2220" s="341"/>
      <c r="AN2220" s="341"/>
      <c r="AO2220" s="855" t="str">
        <f t="shared" si="2072"/>
        <v/>
      </c>
      <c r="BE2220" s="244"/>
      <c r="BF2220" s="244"/>
      <c r="BG2220" s="244"/>
      <c r="BH2220" s="244"/>
      <c r="CC2220" s="513" t="str">
        <f t="shared" si="2099"/>
        <v/>
      </c>
      <c r="CD2220" s="513" t="str">
        <f t="shared" si="2100"/>
        <v/>
      </c>
      <c r="CE2220" s="513" t="str">
        <f t="shared" si="2101"/>
        <v/>
      </c>
      <c r="CF2220" s="513" t="str">
        <f t="shared" si="2102"/>
        <v/>
      </c>
      <c r="CG2220" s="513" t="str">
        <f t="shared" si="2103"/>
        <v/>
      </c>
      <c r="CH2220" s="513" t="str">
        <f t="shared" si="2104"/>
        <v/>
      </c>
      <c r="CI2220" s="513" t="str">
        <f t="shared" si="2105"/>
        <v/>
      </c>
      <c r="CJ2220" s="513"/>
      <c r="CK2220" s="513" t="str">
        <f t="shared" si="2106"/>
        <v/>
      </c>
      <c r="CL2220" s="513" t="str">
        <f t="shared" si="2107"/>
        <v/>
      </c>
      <c r="CM2220" s="513"/>
      <c r="CN2220" s="244"/>
      <c r="CO2220" s="244"/>
      <c r="CR2220" s="822">
        <f t="shared" si="2108"/>
        <v>0</v>
      </c>
      <c r="CS2220" s="822">
        <f t="shared" si="2109"/>
        <v>0</v>
      </c>
      <c r="CT2220" s="823">
        <f t="shared" si="2110"/>
        <v>0</v>
      </c>
      <c r="CU2220" s="817">
        <f t="shared" si="2111"/>
        <v>0</v>
      </c>
      <c r="CV2220" s="817">
        <f t="shared" si="2112"/>
        <v>0</v>
      </c>
      <c r="CW2220" s="817">
        <f t="shared" si="2113"/>
        <v>0</v>
      </c>
      <c r="CX2220" s="817">
        <f t="shared" si="2114"/>
        <v>0</v>
      </c>
      <c r="CY2220" s="817"/>
      <c r="CZ2220" s="817">
        <f t="shared" si="2115"/>
        <v>0</v>
      </c>
      <c r="DA2220" s="817">
        <f t="shared" si="2116"/>
        <v>0</v>
      </c>
      <c r="DB2220" s="817"/>
      <c r="DC2220" s="244"/>
      <c r="DD2220" s="244"/>
    </row>
    <row r="2221" spans="1:108">
      <c r="A2221" s="370">
        <v>1802030</v>
      </c>
      <c r="B2221" s="380" t="s">
        <v>3286</v>
      </c>
      <c r="C2221" s="57">
        <f t="shared" si="2076"/>
        <v>0</v>
      </c>
      <c r="D2221" s="478"/>
      <c r="E2221" s="145"/>
      <c r="F2221" s="146"/>
      <c r="G2221" s="280"/>
      <c r="H2221" s="164">
        <f t="shared" si="2071"/>
        <v>0</v>
      </c>
      <c r="I2221" s="58"/>
      <c r="J2221" s="148"/>
      <c r="K2221" s="59"/>
      <c r="L2221" s="110"/>
      <c r="M2221" s="148"/>
      <c r="N2221" s="111"/>
      <c r="O2221" s="175">
        <f t="shared" si="2077"/>
        <v>0</v>
      </c>
      <c r="P2221" s="110"/>
      <c r="Q2221" s="111"/>
      <c r="R2221" s="175">
        <f t="shared" si="2078"/>
        <v>0</v>
      </c>
      <c r="S2221" s="110"/>
      <c r="T2221" s="111"/>
      <c r="U2221" s="175">
        <f t="shared" si="2079"/>
        <v>0</v>
      </c>
      <c r="V2221" s="110"/>
      <c r="W2221" s="111"/>
      <c r="X2221" s="175">
        <f t="shared" si="2080"/>
        <v>0</v>
      </c>
      <c r="Y2221" s="110"/>
      <c r="Z2221" s="282"/>
      <c r="AA2221" s="58"/>
      <c r="AB2221" s="148"/>
      <c r="AC2221" s="111"/>
      <c r="AD2221" s="58"/>
      <c r="AE2221" s="148"/>
      <c r="AF2221" s="59"/>
      <c r="AG2221" s="60"/>
      <c r="AH2221" s="58"/>
      <c r="AI2221" s="59"/>
      <c r="AJ2221" s="60"/>
      <c r="AK2221" s="337"/>
      <c r="AL2221" s="341"/>
      <c r="AM2221" s="341"/>
      <c r="AN2221" s="341"/>
      <c r="AO2221" s="855" t="str">
        <f t="shared" si="2072"/>
        <v/>
      </c>
      <c r="BE2221" s="244"/>
      <c r="BF2221" s="244"/>
      <c r="BG2221" s="244"/>
      <c r="BH2221" s="244"/>
      <c r="CC2221" s="513" t="str">
        <f t="shared" si="2099"/>
        <v/>
      </c>
      <c r="CD2221" s="513" t="str">
        <f t="shared" si="2100"/>
        <v/>
      </c>
      <c r="CE2221" s="513" t="str">
        <f t="shared" si="2101"/>
        <v/>
      </c>
      <c r="CF2221" s="513" t="str">
        <f t="shared" si="2102"/>
        <v/>
      </c>
      <c r="CG2221" s="513" t="str">
        <f t="shared" si="2103"/>
        <v/>
      </c>
      <c r="CH2221" s="513" t="str">
        <f t="shared" si="2104"/>
        <v/>
      </c>
      <c r="CI2221" s="513" t="str">
        <f t="shared" si="2105"/>
        <v/>
      </c>
      <c r="CJ2221" s="513"/>
      <c r="CK2221" s="513" t="str">
        <f t="shared" si="2106"/>
        <v/>
      </c>
      <c r="CL2221" s="513" t="str">
        <f t="shared" si="2107"/>
        <v/>
      </c>
      <c r="CM2221" s="513"/>
      <c r="CN2221" s="244"/>
      <c r="CO2221" s="244"/>
      <c r="CR2221" s="822">
        <f t="shared" si="2108"/>
        <v>0</v>
      </c>
      <c r="CS2221" s="822">
        <f t="shared" si="2109"/>
        <v>0</v>
      </c>
      <c r="CT2221" s="823">
        <f t="shared" si="2110"/>
        <v>0</v>
      </c>
      <c r="CU2221" s="817">
        <f t="shared" si="2111"/>
        <v>0</v>
      </c>
      <c r="CV2221" s="817">
        <f t="shared" si="2112"/>
        <v>0</v>
      </c>
      <c r="CW2221" s="817">
        <f t="shared" si="2113"/>
        <v>0</v>
      </c>
      <c r="CX2221" s="817">
        <f t="shared" si="2114"/>
        <v>0</v>
      </c>
      <c r="CY2221" s="817"/>
      <c r="CZ2221" s="817">
        <f t="shared" si="2115"/>
        <v>0</v>
      </c>
      <c r="DA2221" s="817">
        <f t="shared" si="2116"/>
        <v>0</v>
      </c>
      <c r="DB2221" s="817"/>
      <c r="DC2221" s="244"/>
      <c r="DD2221" s="244"/>
    </row>
    <row r="2222" spans="1:108">
      <c r="A2222" s="370">
        <v>1802031</v>
      </c>
      <c r="B2222" s="380" t="s">
        <v>3287</v>
      </c>
      <c r="C2222" s="57">
        <f t="shared" si="2076"/>
        <v>0</v>
      </c>
      <c r="D2222" s="478"/>
      <c r="E2222" s="145"/>
      <c r="F2222" s="146"/>
      <c r="G2222" s="280"/>
      <c r="H2222" s="164">
        <f t="shared" si="2071"/>
        <v>0</v>
      </c>
      <c r="I2222" s="58"/>
      <c r="J2222" s="148"/>
      <c r="K2222" s="59"/>
      <c r="L2222" s="110"/>
      <c r="M2222" s="148"/>
      <c r="N2222" s="111"/>
      <c r="O2222" s="175">
        <f t="shared" si="2077"/>
        <v>0</v>
      </c>
      <c r="P2222" s="110"/>
      <c r="Q2222" s="111"/>
      <c r="R2222" s="175">
        <f t="shared" si="2078"/>
        <v>0</v>
      </c>
      <c r="S2222" s="110"/>
      <c r="T2222" s="111"/>
      <c r="U2222" s="175">
        <f t="shared" si="2079"/>
        <v>0</v>
      </c>
      <c r="V2222" s="110"/>
      <c r="W2222" s="111"/>
      <c r="X2222" s="175">
        <f t="shared" si="2080"/>
        <v>0</v>
      </c>
      <c r="Y2222" s="110"/>
      <c r="Z2222" s="282"/>
      <c r="AA2222" s="58"/>
      <c r="AB2222" s="148"/>
      <c r="AC2222" s="111"/>
      <c r="AD2222" s="58"/>
      <c r="AE2222" s="148"/>
      <c r="AF2222" s="59"/>
      <c r="AG2222" s="60"/>
      <c r="AH2222" s="58"/>
      <c r="AI2222" s="59"/>
      <c r="AJ2222" s="60"/>
      <c r="AK2222" s="337"/>
      <c r="AL2222" s="341"/>
      <c r="AM2222" s="341"/>
      <c r="AN2222" s="341"/>
      <c r="AO2222" s="855" t="str">
        <f t="shared" si="2072"/>
        <v/>
      </c>
      <c r="BE2222" s="244"/>
      <c r="BF2222" s="244"/>
      <c r="BG2222" s="244"/>
      <c r="BH2222" s="244"/>
      <c r="CC2222" s="513" t="str">
        <f t="shared" si="2099"/>
        <v/>
      </c>
      <c r="CD2222" s="513" t="str">
        <f t="shared" si="2100"/>
        <v/>
      </c>
      <c r="CE2222" s="513" t="str">
        <f t="shared" si="2101"/>
        <v/>
      </c>
      <c r="CF2222" s="513" t="str">
        <f t="shared" si="2102"/>
        <v/>
      </c>
      <c r="CG2222" s="513" t="str">
        <f t="shared" si="2103"/>
        <v/>
      </c>
      <c r="CH2222" s="513" t="str">
        <f t="shared" si="2104"/>
        <v/>
      </c>
      <c r="CI2222" s="513" t="str">
        <f t="shared" si="2105"/>
        <v/>
      </c>
      <c r="CJ2222" s="513"/>
      <c r="CK2222" s="513" t="str">
        <f t="shared" si="2106"/>
        <v/>
      </c>
      <c r="CL2222" s="513" t="str">
        <f t="shared" si="2107"/>
        <v/>
      </c>
      <c r="CM2222" s="513"/>
      <c r="CN2222" s="244"/>
      <c r="CO2222" s="244"/>
      <c r="CR2222" s="822">
        <f t="shared" si="2108"/>
        <v>0</v>
      </c>
      <c r="CS2222" s="822">
        <f t="shared" si="2109"/>
        <v>0</v>
      </c>
      <c r="CT2222" s="823">
        <f t="shared" si="2110"/>
        <v>0</v>
      </c>
      <c r="CU2222" s="817">
        <f t="shared" si="2111"/>
        <v>0</v>
      </c>
      <c r="CV2222" s="817">
        <f t="shared" si="2112"/>
        <v>0</v>
      </c>
      <c r="CW2222" s="817">
        <f t="shared" si="2113"/>
        <v>0</v>
      </c>
      <c r="CX2222" s="817">
        <f t="shared" si="2114"/>
        <v>0</v>
      </c>
      <c r="CY2222" s="817"/>
      <c r="CZ2222" s="817">
        <f t="shared" si="2115"/>
        <v>0</v>
      </c>
      <c r="DA2222" s="817">
        <f t="shared" si="2116"/>
        <v>0</v>
      </c>
      <c r="DB2222" s="817"/>
      <c r="DC2222" s="244"/>
      <c r="DD2222" s="244"/>
    </row>
    <row r="2223" spans="1:108">
      <c r="A2223" s="370">
        <v>1802032</v>
      </c>
      <c r="B2223" s="380" t="s">
        <v>3288</v>
      </c>
      <c r="C2223" s="57">
        <f t="shared" si="2076"/>
        <v>0</v>
      </c>
      <c r="D2223" s="478"/>
      <c r="E2223" s="145"/>
      <c r="F2223" s="146"/>
      <c r="G2223" s="280"/>
      <c r="H2223" s="164">
        <f t="shared" si="2071"/>
        <v>0</v>
      </c>
      <c r="I2223" s="58"/>
      <c r="J2223" s="148"/>
      <c r="K2223" s="59"/>
      <c r="L2223" s="110"/>
      <c r="M2223" s="148"/>
      <c r="N2223" s="111"/>
      <c r="O2223" s="175">
        <f t="shared" si="2077"/>
        <v>0</v>
      </c>
      <c r="P2223" s="110"/>
      <c r="Q2223" s="111"/>
      <c r="R2223" s="175">
        <f t="shared" si="2078"/>
        <v>0</v>
      </c>
      <c r="S2223" s="110"/>
      <c r="T2223" s="111"/>
      <c r="U2223" s="175">
        <f t="shared" si="2079"/>
        <v>0</v>
      </c>
      <c r="V2223" s="110"/>
      <c r="W2223" s="111"/>
      <c r="X2223" s="175">
        <f t="shared" si="2080"/>
        <v>0</v>
      </c>
      <c r="Y2223" s="110"/>
      <c r="Z2223" s="282"/>
      <c r="AA2223" s="58"/>
      <c r="AB2223" s="148"/>
      <c r="AC2223" s="111"/>
      <c r="AD2223" s="58"/>
      <c r="AE2223" s="148"/>
      <c r="AF2223" s="59"/>
      <c r="AG2223" s="60"/>
      <c r="AH2223" s="58"/>
      <c r="AI2223" s="59"/>
      <c r="AJ2223" s="60"/>
      <c r="AK2223" s="337"/>
      <c r="AL2223" s="341"/>
      <c r="AM2223" s="341"/>
      <c r="AN2223" s="341"/>
      <c r="AO2223" s="855" t="str">
        <f t="shared" si="2072"/>
        <v/>
      </c>
      <c r="BE2223" s="244"/>
      <c r="BF2223" s="244"/>
      <c r="BG2223" s="244"/>
      <c r="BH2223" s="244"/>
      <c r="CC2223" s="513" t="str">
        <f t="shared" si="2099"/>
        <v/>
      </c>
      <c r="CD2223" s="513" t="str">
        <f t="shared" si="2100"/>
        <v/>
      </c>
      <c r="CE2223" s="513" t="str">
        <f t="shared" si="2101"/>
        <v/>
      </c>
      <c r="CF2223" s="513" t="str">
        <f t="shared" si="2102"/>
        <v/>
      </c>
      <c r="CG2223" s="513" t="str">
        <f t="shared" si="2103"/>
        <v/>
      </c>
      <c r="CH2223" s="513" t="str">
        <f t="shared" si="2104"/>
        <v/>
      </c>
      <c r="CI2223" s="513" t="str">
        <f t="shared" si="2105"/>
        <v/>
      </c>
      <c r="CJ2223" s="513"/>
      <c r="CK2223" s="513" t="str">
        <f t="shared" si="2106"/>
        <v/>
      </c>
      <c r="CL2223" s="513" t="str">
        <f t="shared" si="2107"/>
        <v/>
      </c>
      <c r="CM2223" s="513"/>
      <c r="CN2223" s="244"/>
      <c r="CO2223" s="244"/>
      <c r="CR2223" s="822">
        <f t="shared" si="2108"/>
        <v>0</v>
      </c>
      <c r="CS2223" s="822">
        <f t="shared" si="2109"/>
        <v>0</v>
      </c>
      <c r="CT2223" s="823">
        <f t="shared" si="2110"/>
        <v>0</v>
      </c>
      <c r="CU2223" s="817">
        <f t="shared" si="2111"/>
        <v>0</v>
      </c>
      <c r="CV2223" s="817">
        <f t="shared" si="2112"/>
        <v>0</v>
      </c>
      <c r="CW2223" s="817">
        <f t="shared" si="2113"/>
        <v>0</v>
      </c>
      <c r="CX2223" s="817">
        <f t="shared" si="2114"/>
        <v>0</v>
      </c>
      <c r="CY2223" s="817"/>
      <c r="CZ2223" s="817">
        <f t="shared" si="2115"/>
        <v>0</v>
      </c>
      <c r="DA2223" s="817">
        <f t="shared" si="2116"/>
        <v>0</v>
      </c>
      <c r="DB2223" s="817"/>
      <c r="DC2223" s="244"/>
      <c r="DD2223" s="244"/>
    </row>
    <row r="2224" spans="1:108">
      <c r="A2224" s="370">
        <v>1802033</v>
      </c>
      <c r="B2224" s="380" t="s">
        <v>3289</v>
      </c>
      <c r="C2224" s="57">
        <f t="shared" si="2076"/>
        <v>0</v>
      </c>
      <c r="D2224" s="478"/>
      <c r="E2224" s="145"/>
      <c r="F2224" s="146"/>
      <c r="G2224" s="280"/>
      <c r="H2224" s="164">
        <f t="shared" si="2071"/>
        <v>0</v>
      </c>
      <c r="I2224" s="58"/>
      <c r="J2224" s="148"/>
      <c r="K2224" s="59"/>
      <c r="L2224" s="110"/>
      <c r="M2224" s="148"/>
      <c r="N2224" s="111"/>
      <c r="O2224" s="175">
        <f t="shared" si="2077"/>
        <v>0</v>
      </c>
      <c r="P2224" s="110"/>
      <c r="Q2224" s="111"/>
      <c r="R2224" s="175">
        <f t="shared" si="2078"/>
        <v>0</v>
      </c>
      <c r="S2224" s="110"/>
      <c r="T2224" s="111"/>
      <c r="U2224" s="175">
        <f t="shared" si="2079"/>
        <v>0</v>
      </c>
      <c r="V2224" s="110"/>
      <c r="W2224" s="111"/>
      <c r="X2224" s="175">
        <f t="shared" si="2080"/>
        <v>0</v>
      </c>
      <c r="Y2224" s="110"/>
      <c r="Z2224" s="282"/>
      <c r="AA2224" s="58"/>
      <c r="AB2224" s="148"/>
      <c r="AC2224" s="111"/>
      <c r="AD2224" s="58"/>
      <c r="AE2224" s="148"/>
      <c r="AF2224" s="59"/>
      <c r="AG2224" s="60"/>
      <c r="AH2224" s="58"/>
      <c r="AI2224" s="59"/>
      <c r="AJ2224" s="60"/>
      <c r="AK2224" s="337"/>
      <c r="AL2224" s="341"/>
      <c r="AM2224" s="341"/>
      <c r="AN2224" s="341"/>
      <c r="AO2224" s="855" t="str">
        <f t="shared" si="2072"/>
        <v/>
      </c>
      <c r="BE2224" s="244"/>
      <c r="BF2224" s="244"/>
      <c r="BG2224" s="244"/>
      <c r="BH2224" s="244"/>
      <c r="CC2224" s="513" t="str">
        <f t="shared" si="2099"/>
        <v/>
      </c>
      <c r="CD2224" s="513" t="str">
        <f t="shared" si="2100"/>
        <v/>
      </c>
      <c r="CE2224" s="513" t="str">
        <f t="shared" si="2101"/>
        <v/>
      </c>
      <c r="CF2224" s="513" t="str">
        <f t="shared" si="2102"/>
        <v/>
      </c>
      <c r="CG2224" s="513" t="str">
        <f t="shared" si="2103"/>
        <v/>
      </c>
      <c r="CH2224" s="513" t="str">
        <f t="shared" si="2104"/>
        <v/>
      </c>
      <c r="CI2224" s="513" t="str">
        <f t="shared" si="2105"/>
        <v/>
      </c>
      <c r="CJ2224" s="513"/>
      <c r="CK2224" s="513" t="str">
        <f t="shared" si="2106"/>
        <v/>
      </c>
      <c r="CL2224" s="513" t="str">
        <f t="shared" si="2107"/>
        <v/>
      </c>
      <c r="CM2224" s="513"/>
      <c r="CN2224" s="244"/>
      <c r="CO2224" s="244"/>
      <c r="CR2224" s="822">
        <f t="shared" si="2108"/>
        <v>0</v>
      </c>
      <c r="CS2224" s="822">
        <f t="shared" si="2109"/>
        <v>0</v>
      </c>
      <c r="CT2224" s="823">
        <f t="shared" si="2110"/>
        <v>0</v>
      </c>
      <c r="CU2224" s="817">
        <f t="shared" si="2111"/>
        <v>0</v>
      </c>
      <c r="CV2224" s="817">
        <f t="shared" si="2112"/>
        <v>0</v>
      </c>
      <c r="CW2224" s="817">
        <f t="shared" si="2113"/>
        <v>0</v>
      </c>
      <c r="CX2224" s="817">
        <f t="shared" si="2114"/>
        <v>0</v>
      </c>
      <c r="CY2224" s="817"/>
      <c r="CZ2224" s="817">
        <f t="shared" si="2115"/>
        <v>0</v>
      </c>
      <c r="DA2224" s="817">
        <f t="shared" si="2116"/>
        <v>0</v>
      </c>
      <c r="DB2224" s="817"/>
      <c r="DC2224" s="244"/>
      <c r="DD2224" s="244"/>
    </row>
    <row r="2225" spans="1:108">
      <c r="A2225" s="370">
        <v>1802151</v>
      </c>
      <c r="B2225" s="380" t="s">
        <v>3290</v>
      </c>
      <c r="C2225" s="57">
        <f t="shared" si="2076"/>
        <v>0</v>
      </c>
      <c r="D2225" s="478"/>
      <c r="E2225" s="145"/>
      <c r="F2225" s="146"/>
      <c r="G2225" s="280"/>
      <c r="H2225" s="164">
        <f t="shared" si="2071"/>
        <v>0</v>
      </c>
      <c r="I2225" s="58"/>
      <c r="J2225" s="148"/>
      <c r="K2225" s="59"/>
      <c r="L2225" s="110"/>
      <c r="M2225" s="148"/>
      <c r="N2225" s="111"/>
      <c r="O2225" s="175">
        <f t="shared" si="2077"/>
        <v>0</v>
      </c>
      <c r="P2225" s="110"/>
      <c r="Q2225" s="111"/>
      <c r="R2225" s="175">
        <f t="shared" si="2078"/>
        <v>0</v>
      </c>
      <c r="S2225" s="110"/>
      <c r="T2225" s="111"/>
      <c r="U2225" s="175">
        <f t="shared" si="2079"/>
        <v>0</v>
      </c>
      <c r="V2225" s="110"/>
      <c r="W2225" s="111"/>
      <c r="X2225" s="175">
        <f t="shared" si="2080"/>
        <v>0</v>
      </c>
      <c r="Y2225" s="110"/>
      <c r="Z2225" s="282"/>
      <c r="AA2225" s="58"/>
      <c r="AB2225" s="148"/>
      <c r="AC2225" s="111"/>
      <c r="AD2225" s="58"/>
      <c r="AE2225" s="148"/>
      <c r="AF2225" s="59"/>
      <c r="AG2225" s="60"/>
      <c r="AH2225" s="58"/>
      <c r="AI2225" s="59"/>
      <c r="AJ2225" s="60"/>
      <c r="AK2225" s="337"/>
      <c r="AL2225" s="341"/>
      <c r="AM2225" s="341"/>
      <c r="AN2225" s="341"/>
      <c r="AO2225" s="855" t="str">
        <f t="shared" si="2072"/>
        <v/>
      </c>
      <c r="BE2225" s="244"/>
      <c r="BF2225" s="244"/>
      <c r="BG2225" s="244"/>
      <c r="BH2225" s="244"/>
      <c r="CC2225" s="513" t="str">
        <f t="shared" si="2099"/>
        <v/>
      </c>
      <c r="CD2225" s="513" t="str">
        <f t="shared" si="2100"/>
        <v/>
      </c>
      <c r="CE2225" s="513" t="str">
        <f t="shared" si="2101"/>
        <v/>
      </c>
      <c r="CF2225" s="513" t="str">
        <f t="shared" si="2102"/>
        <v/>
      </c>
      <c r="CG2225" s="513" t="str">
        <f t="shared" si="2103"/>
        <v/>
      </c>
      <c r="CH2225" s="513" t="str">
        <f t="shared" si="2104"/>
        <v/>
      </c>
      <c r="CI2225" s="513" t="str">
        <f t="shared" si="2105"/>
        <v/>
      </c>
      <c r="CJ2225" s="513"/>
      <c r="CK2225" s="513" t="str">
        <f t="shared" si="2106"/>
        <v/>
      </c>
      <c r="CL2225" s="513" t="str">
        <f t="shared" si="2107"/>
        <v/>
      </c>
      <c r="CM2225" s="513"/>
      <c r="CN2225" s="244"/>
      <c r="CO2225" s="244"/>
      <c r="CR2225" s="822">
        <f t="shared" si="2108"/>
        <v>0</v>
      </c>
      <c r="CS2225" s="822">
        <f t="shared" si="2109"/>
        <v>0</v>
      </c>
      <c r="CT2225" s="823">
        <f t="shared" si="2110"/>
        <v>0</v>
      </c>
      <c r="CU2225" s="817">
        <f t="shared" si="2111"/>
        <v>0</v>
      </c>
      <c r="CV2225" s="817">
        <f t="shared" si="2112"/>
        <v>0</v>
      </c>
      <c r="CW2225" s="817">
        <f t="shared" si="2113"/>
        <v>0</v>
      </c>
      <c r="CX2225" s="817">
        <f t="shared" si="2114"/>
        <v>0</v>
      </c>
      <c r="CY2225" s="817"/>
      <c r="CZ2225" s="817">
        <f t="shared" si="2115"/>
        <v>0</v>
      </c>
      <c r="DA2225" s="817">
        <f t="shared" si="2116"/>
        <v>0</v>
      </c>
      <c r="DB2225" s="817"/>
      <c r="DC2225" s="244"/>
      <c r="DD2225" s="244"/>
    </row>
    <row r="2226" spans="1:108">
      <c r="A2226" s="370">
        <v>1802152</v>
      </c>
      <c r="B2226" s="380" t="s">
        <v>3291</v>
      </c>
      <c r="C2226" s="57">
        <f t="shared" si="2076"/>
        <v>0</v>
      </c>
      <c r="D2226" s="478"/>
      <c r="E2226" s="145"/>
      <c r="F2226" s="146"/>
      <c r="G2226" s="280"/>
      <c r="H2226" s="164">
        <f t="shared" si="2071"/>
        <v>0</v>
      </c>
      <c r="I2226" s="58"/>
      <c r="J2226" s="148"/>
      <c r="K2226" s="59"/>
      <c r="L2226" s="110"/>
      <c r="M2226" s="148"/>
      <c r="N2226" s="111"/>
      <c r="O2226" s="175">
        <f t="shared" si="2077"/>
        <v>0</v>
      </c>
      <c r="P2226" s="110"/>
      <c r="Q2226" s="111"/>
      <c r="R2226" s="175">
        <f t="shared" si="2078"/>
        <v>0</v>
      </c>
      <c r="S2226" s="110"/>
      <c r="T2226" s="111"/>
      <c r="U2226" s="175">
        <f t="shared" si="2079"/>
        <v>0</v>
      </c>
      <c r="V2226" s="110"/>
      <c r="W2226" s="111"/>
      <c r="X2226" s="175">
        <f t="shared" si="2080"/>
        <v>0</v>
      </c>
      <c r="Y2226" s="110"/>
      <c r="Z2226" s="282"/>
      <c r="AA2226" s="58"/>
      <c r="AB2226" s="148"/>
      <c r="AC2226" s="111"/>
      <c r="AD2226" s="58"/>
      <c r="AE2226" s="148"/>
      <c r="AF2226" s="59"/>
      <c r="AG2226" s="60"/>
      <c r="AH2226" s="58"/>
      <c r="AI2226" s="59"/>
      <c r="AJ2226" s="60"/>
      <c r="AK2226" s="337"/>
      <c r="AL2226" s="341"/>
      <c r="AM2226" s="341"/>
      <c r="AN2226" s="341"/>
      <c r="AO2226" s="855" t="str">
        <f t="shared" si="2072"/>
        <v/>
      </c>
      <c r="BE2226" s="244"/>
      <c r="BF2226" s="244"/>
      <c r="BG2226" s="244"/>
      <c r="BH2226" s="244"/>
      <c r="CC2226" s="513" t="str">
        <f t="shared" si="2099"/>
        <v/>
      </c>
      <c r="CD2226" s="513" t="str">
        <f t="shared" si="2100"/>
        <v/>
      </c>
      <c r="CE2226" s="513" t="str">
        <f t="shared" si="2101"/>
        <v/>
      </c>
      <c r="CF2226" s="513" t="str">
        <f t="shared" si="2102"/>
        <v/>
      </c>
      <c r="CG2226" s="513" t="str">
        <f t="shared" si="2103"/>
        <v/>
      </c>
      <c r="CH2226" s="513" t="str">
        <f t="shared" si="2104"/>
        <v/>
      </c>
      <c r="CI2226" s="513" t="str">
        <f t="shared" si="2105"/>
        <v/>
      </c>
      <c r="CJ2226" s="513"/>
      <c r="CK2226" s="513" t="str">
        <f t="shared" si="2106"/>
        <v/>
      </c>
      <c r="CL2226" s="513" t="str">
        <f t="shared" si="2107"/>
        <v/>
      </c>
      <c r="CM2226" s="513"/>
      <c r="CN2226" s="244"/>
      <c r="CO2226" s="244"/>
      <c r="CR2226" s="822">
        <f t="shared" si="2108"/>
        <v>0</v>
      </c>
      <c r="CS2226" s="822">
        <f t="shared" si="2109"/>
        <v>0</v>
      </c>
      <c r="CT2226" s="823">
        <f t="shared" si="2110"/>
        <v>0</v>
      </c>
      <c r="CU2226" s="817">
        <f t="shared" si="2111"/>
        <v>0</v>
      </c>
      <c r="CV2226" s="817">
        <f t="shared" si="2112"/>
        <v>0</v>
      </c>
      <c r="CW2226" s="817">
        <f t="shared" si="2113"/>
        <v>0</v>
      </c>
      <c r="CX2226" s="817">
        <f t="shared" si="2114"/>
        <v>0</v>
      </c>
      <c r="CY2226" s="817"/>
      <c r="CZ2226" s="817">
        <f t="shared" si="2115"/>
        <v>0</v>
      </c>
      <c r="DA2226" s="817">
        <f t="shared" si="2116"/>
        <v>0</v>
      </c>
      <c r="DB2226" s="817"/>
      <c r="DC2226" s="244"/>
      <c r="DD2226" s="244"/>
    </row>
    <row r="2227" spans="1:108">
      <c r="A2227" s="370">
        <v>1802034</v>
      </c>
      <c r="B2227" s="380" t="s">
        <v>3292</v>
      </c>
      <c r="C2227" s="57">
        <f t="shared" si="2076"/>
        <v>0</v>
      </c>
      <c r="D2227" s="478"/>
      <c r="E2227" s="145"/>
      <c r="F2227" s="146"/>
      <c r="G2227" s="280"/>
      <c r="H2227" s="164">
        <f t="shared" si="2071"/>
        <v>0</v>
      </c>
      <c r="I2227" s="58"/>
      <c r="J2227" s="148"/>
      <c r="K2227" s="59"/>
      <c r="L2227" s="110"/>
      <c r="M2227" s="148"/>
      <c r="N2227" s="111"/>
      <c r="O2227" s="175">
        <f t="shared" si="2077"/>
        <v>0</v>
      </c>
      <c r="P2227" s="110"/>
      <c r="Q2227" s="111"/>
      <c r="R2227" s="175">
        <f t="shared" si="2078"/>
        <v>0</v>
      </c>
      <c r="S2227" s="110"/>
      <c r="T2227" s="111"/>
      <c r="U2227" s="175">
        <f t="shared" si="2079"/>
        <v>0</v>
      </c>
      <c r="V2227" s="110"/>
      <c r="W2227" s="111"/>
      <c r="X2227" s="175">
        <f t="shared" si="2080"/>
        <v>0</v>
      </c>
      <c r="Y2227" s="110"/>
      <c r="Z2227" s="282"/>
      <c r="AA2227" s="58"/>
      <c r="AB2227" s="148"/>
      <c r="AC2227" s="111"/>
      <c r="AD2227" s="58"/>
      <c r="AE2227" s="148"/>
      <c r="AF2227" s="59"/>
      <c r="AG2227" s="60"/>
      <c r="AH2227" s="58"/>
      <c r="AI2227" s="59"/>
      <c r="AJ2227" s="60"/>
      <c r="AK2227" s="337"/>
      <c r="AL2227" s="341"/>
      <c r="AM2227" s="341"/>
      <c r="AN2227" s="341"/>
      <c r="AO2227" s="855" t="str">
        <f t="shared" si="2072"/>
        <v/>
      </c>
      <c r="BE2227" s="244"/>
      <c r="BF2227" s="244"/>
      <c r="BG2227" s="244"/>
      <c r="BH2227" s="244"/>
      <c r="CC2227" s="513" t="str">
        <f t="shared" si="2099"/>
        <v/>
      </c>
      <c r="CD2227" s="513" t="str">
        <f t="shared" si="2100"/>
        <v/>
      </c>
      <c r="CE2227" s="513" t="str">
        <f t="shared" si="2101"/>
        <v/>
      </c>
      <c r="CF2227" s="513" t="str">
        <f t="shared" si="2102"/>
        <v/>
      </c>
      <c r="CG2227" s="513" t="str">
        <f t="shared" si="2103"/>
        <v/>
      </c>
      <c r="CH2227" s="513" t="str">
        <f t="shared" si="2104"/>
        <v/>
      </c>
      <c r="CI2227" s="513" t="str">
        <f t="shared" si="2105"/>
        <v/>
      </c>
      <c r="CJ2227" s="513"/>
      <c r="CK2227" s="513" t="str">
        <f t="shared" si="2106"/>
        <v/>
      </c>
      <c r="CL2227" s="513" t="str">
        <f t="shared" si="2107"/>
        <v/>
      </c>
      <c r="CM2227" s="513"/>
      <c r="CN2227" s="244"/>
      <c r="CO2227" s="244"/>
      <c r="CR2227" s="822">
        <f t="shared" si="2108"/>
        <v>0</v>
      </c>
      <c r="CS2227" s="822">
        <f t="shared" si="2109"/>
        <v>0</v>
      </c>
      <c r="CT2227" s="823">
        <f t="shared" si="2110"/>
        <v>0</v>
      </c>
      <c r="CU2227" s="817">
        <f t="shared" si="2111"/>
        <v>0</v>
      </c>
      <c r="CV2227" s="817">
        <f t="shared" si="2112"/>
        <v>0</v>
      </c>
      <c r="CW2227" s="817">
        <f t="shared" si="2113"/>
        <v>0</v>
      </c>
      <c r="CX2227" s="817">
        <f t="shared" si="2114"/>
        <v>0</v>
      </c>
      <c r="CY2227" s="817"/>
      <c r="CZ2227" s="817">
        <f t="shared" si="2115"/>
        <v>0</v>
      </c>
      <c r="DA2227" s="817">
        <f t="shared" si="2116"/>
        <v>0</v>
      </c>
      <c r="DB2227" s="817"/>
      <c r="DC2227" s="244"/>
      <c r="DD2227" s="244"/>
    </row>
    <row r="2228" spans="1:108">
      <c r="A2228" s="370">
        <v>1802035</v>
      </c>
      <c r="B2228" s="380" t="s">
        <v>3293</v>
      </c>
      <c r="C2228" s="57">
        <f t="shared" si="2076"/>
        <v>0</v>
      </c>
      <c r="D2228" s="478"/>
      <c r="E2228" s="145"/>
      <c r="F2228" s="146"/>
      <c r="G2228" s="280"/>
      <c r="H2228" s="164">
        <f t="shared" si="2071"/>
        <v>0</v>
      </c>
      <c r="I2228" s="58"/>
      <c r="J2228" s="148"/>
      <c r="K2228" s="59"/>
      <c r="L2228" s="110"/>
      <c r="M2228" s="148"/>
      <c r="N2228" s="111"/>
      <c r="O2228" s="175">
        <f t="shared" si="2077"/>
        <v>0</v>
      </c>
      <c r="P2228" s="110"/>
      <c r="Q2228" s="111"/>
      <c r="R2228" s="175">
        <f t="shared" si="2078"/>
        <v>0</v>
      </c>
      <c r="S2228" s="110"/>
      <c r="T2228" s="111"/>
      <c r="U2228" s="175">
        <f t="shared" si="2079"/>
        <v>0</v>
      </c>
      <c r="V2228" s="110"/>
      <c r="W2228" s="111"/>
      <c r="X2228" s="175">
        <f t="shared" si="2080"/>
        <v>0</v>
      </c>
      <c r="Y2228" s="110"/>
      <c r="Z2228" s="282"/>
      <c r="AA2228" s="58"/>
      <c r="AB2228" s="148"/>
      <c r="AC2228" s="111"/>
      <c r="AD2228" s="58"/>
      <c r="AE2228" s="148"/>
      <c r="AF2228" s="59"/>
      <c r="AG2228" s="60"/>
      <c r="AH2228" s="58"/>
      <c r="AI2228" s="59"/>
      <c r="AJ2228" s="60"/>
      <c r="AK2228" s="337"/>
      <c r="AL2228" s="341"/>
      <c r="AM2228" s="341"/>
      <c r="AN2228" s="341"/>
      <c r="AO2228" s="855" t="str">
        <f t="shared" si="2072"/>
        <v/>
      </c>
      <c r="BE2228" s="244"/>
      <c r="BF2228" s="244"/>
      <c r="BG2228" s="244"/>
      <c r="BH2228" s="244"/>
      <c r="CC2228" s="513" t="str">
        <f t="shared" si="2099"/>
        <v/>
      </c>
      <c r="CD2228" s="513" t="str">
        <f t="shared" si="2100"/>
        <v/>
      </c>
      <c r="CE2228" s="513" t="str">
        <f t="shared" si="2101"/>
        <v/>
      </c>
      <c r="CF2228" s="513" t="str">
        <f t="shared" si="2102"/>
        <v/>
      </c>
      <c r="CG2228" s="513" t="str">
        <f t="shared" si="2103"/>
        <v/>
      </c>
      <c r="CH2228" s="513" t="str">
        <f t="shared" si="2104"/>
        <v/>
      </c>
      <c r="CI2228" s="513" t="str">
        <f t="shared" si="2105"/>
        <v/>
      </c>
      <c r="CJ2228" s="513"/>
      <c r="CK2228" s="513" t="str">
        <f t="shared" si="2106"/>
        <v/>
      </c>
      <c r="CL2228" s="513" t="str">
        <f t="shared" si="2107"/>
        <v/>
      </c>
      <c r="CM2228" s="513"/>
      <c r="CN2228" s="244"/>
      <c r="CO2228" s="244"/>
      <c r="CR2228" s="822">
        <f t="shared" si="2108"/>
        <v>0</v>
      </c>
      <c r="CS2228" s="822">
        <f t="shared" si="2109"/>
        <v>0</v>
      </c>
      <c r="CT2228" s="823">
        <f t="shared" si="2110"/>
        <v>0</v>
      </c>
      <c r="CU2228" s="817">
        <f t="shared" si="2111"/>
        <v>0</v>
      </c>
      <c r="CV2228" s="817">
        <f t="shared" si="2112"/>
        <v>0</v>
      </c>
      <c r="CW2228" s="817">
        <f t="shared" si="2113"/>
        <v>0</v>
      </c>
      <c r="CX2228" s="817">
        <f t="shared" si="2114"/>
        <v>0</v>
      </c>
      <c r="CY2228" s="817"/>
      <c r="CZ2228" s="817">
        <f t="shared" si="2115"/>
        <v>0</v>
      </c>
      <c r="DA2228" s="817">
        <f t="shared" si="2116"/>
        <v>0</v>
      </c>
      <c r="DB2228" s="817"/>
      <c r="DC2228" s="244"/>
      <c r="DD2228" s="244"/>
    </row>
    <row r="2229" spans="1:108">
      <c r="A2229" s="370">
        <v>1802036</v>
      </c>
      <c r="B2229" s="380" t="s">
        <v>3294</v>
      </c>
      <c r="C2229" s="57">
        <f t="shared" si="2076"/>
        <v>0</v>
      </c>
      <c r="D2229" s="478"/>
      <c r="E2229" s="145"/>
      <c r="F2229" s="146"/>
      <c r="G2229" s="280"/>
      <c r="H2229" s="164">
        <f t="shared" si="2071"/>
        <v>0</v>
      </c>
      <c r="I2229" s="58"/>
      <c r="J2229" s="148"/>
      <c r="K2229" s="59"/>
      <c r="L2229" s="110"/>
      <c r="M2229" s="148"/>
      <c r="N2229" s="111"/>
      <c r="O2229" s="175">
        <f t="shared" si="2077"/>
        <v>0</v>
      </c>
      <c r="P2229" s="110"/>
      <c r="Q2229" s="111"/>
      <c r="R2229" s="175">
        <f t="shared" si="2078"/>
        <v>0</v>
      </c>
      <c r="S2229" s="110"/>
      <c r="T2229" s="111"/>
      <c r="U2229" s="175">
        <f t="shared" si="2079"/>
        <v>0</v>
      </c>
      <c r="V2229" s="110"/>
      <c r="W2229" s="111"/>
      <c r="X2229" s="175">
        <f t="shared" si="2080"/>
        <v>0</v>
      </c>
      <c r="Y2229" s="110"/>
      <c r="Z2229" s="282"/>
      <c r="AA2229" s="58"/>
      <c r="AB2229" s="148"/>
      <c r="AC2229" s="111"/>
      <c r="AD2229" s="58"/>
      <c r="AE2229" s="148"/>
      <c r="AF2229" s="59"/>
      <c r="AG2229" s="60"/>
      <c r="AH2229" s="58"/>
      <c r="AI2229" s="59"/>
      <c r="AJ2229" s="60"/>
      <c r="AK2229" s="337"/>
      <c r="AL2229" s="341"/>
      <c r="AM2229" s="341"/>
      <c r="AN2229" s="341"/>
      <c r="AO2229" s="855" t="str">
        <f t="shared" si="2072"/>
        <v/>
      </c>
      <c r="BE2229" s="244"/>
      <c r="BF2229" s="244"/>
      <c r="BG2229" s="244"/>
      <c r="BH2229" s="244"/>
      <c r="CC2229" s="513" t="str">
        <f t="shared" si="2099"/>
        <v/>
      </c>
      <c r="CD2229" s="513" t="str">
        <f t="shared" si="2100"/>
        <v/>
      </c>
      <c r="CE2229" s="513" t="str">
        <f t="shared" si="2101"/>
        <v/>
      </c>
      <c r="CF2229" s="513" t="str">
        <f t="shared" si="2102"/>
        <v/>
      </c>
      <c r="CG2229" s="513" t="str">
        <f t="shared" si="2103"/>
        <v/>
      </c>
      <c r="CH2229" s="513" t="str">
        <f t="shared" si="2104"/>
        <v/>
      </c>
      <c r="CI2229" s="513" t="str">
        <f t="shared" si="2105"/>
        <v/>
      </c>
      <c r="CJ2229" s="513"/>
      <c r="CK2229" s="513" t="str">
        <f t="shared" si="2106"/>
        <v/>
      </c>
      <c r="CL2229" s="513" t="str">
        <f t="shared" si="2107"/>
        <v/>
      </c>
      <c r="CM2229" s="513"/>
      <c r="CN2229" s="244"/>
      <c r="CO2229" s="244"/>
      <c r="CR2229" s="822">
        <f t="shared" si="2108"/>
        <v>0</v>
      </c>
      <c r="CS2229" s="822">
        <f t="shared" si="2109"/>
        <v>0</v>
      </c>
      <c r="CT2229" s="823">
        <f t="shared" si="2110"/>
        <v>0</v>
      </c>
      <c r="CU2229" s="817">
        <f t="shared" si="2111"/>
        <v>0</v>
      </c>
      <c r="CV2229" s="817">
        <f t="shared" si="2112"/>
        <v>0</v>
      </c>
      <c r="CW2229" s="817">
        <f t="shared" si="2113"/>
        <v>0</v>
      </c>
      <c r="CX2229" s="817">
        <f t="shared" si="2114"/>
        <v>0</v>
      </c>
      <c r="CY2229" s="817"/>
      <c r="CZ2229" s="817">
        <f t="shared" si="2115"/>
        <v>0</v>
      </c>
      <c r="DA2229" s="817">
        <f t="shared" si="2116"/>
        <v>0</v>
      </c>
      <c r="DB2229" s="817"/>
      <c r="DC2229" s="244"/>
      <c r="DD2229" s="244"/>
    </row>
    <row r="2230" spans="1:108">
      <c r="A2230" s="370">
        <v>1802037</v>
      </c>
      <c r="B2230" s="380" t="s">
        <v>3295</v>
      </c>
      <c r="C2230" s="57">
        <f t="shared" si="2076"/>
        <v>0</v>
      </c>
      <c r="D2230" s="478"/>
      <c r="E2230" s="145"/>
      <c r="F2230" s="146"/>
      <c r="G2230" s="280"/>
      <c r="H2230" s="164">
        <f t="shared" si="2071"/>
        <v>0</v>
      </c>
      <c r="I2230" s="58"/>
      <c r="J2230" s="148"/>
      <c r="K2230" s="59"/>
      <c r="L2230" s="110"/>
      <c r="M2230" s="148"/>
      <c r="N2230" s="111"/>
      <c r="O2230" s="175">
        <f t="shared" si="2077"/>
        <v>0</v>
      </c>
      <c r="P2230" s="110"/>
      <c r="Q2230" s="111"/>
      <c r="R2230" s="175">
        <f t="shared" si="2078"/>
        <v>0</v>
      </c>
      <c r="S2230" s="110"/>
      <c r="T2230" s="111"/>
      <c r="U2230" s="175">
        <f t="shared" si="2079"/>
        <v>0</v>
      </c>
      <c r="V2230" s="110"/>
      <c r="W2230" s="111"/>
      <c r="X2230" s="175">
        <f t="shared" si="2080"/>
        <v>0</v>
      </c>
      <c r="Y2230" s="110"/>
      <c r="Z2230" s="282"/>
      <c r="AA2230" s="58"/>
      <c r="AB2230" s="148"/>
      <c r="AC2230" s="111"/>
      <c r="AD2230" s="58"/>
      <c r="AE2230" s="148"/>
      <c r="AF2230" s="59"/>
      <c r="AG2230" s="60"/>
      <c r="AH2230" s="58"/>
      <c r="AI2230" s="59"/>
      <c r="AJ2230" s="60"/>
      <c r="AK2230" s="337"/>
      <c r="AL2230" s="341"/>
      <c r="AM2230" s="341"/>
      <c r="AN2230" s="341"/>
      <c r="AO2230" s="855" t="str">
        <f t="shared" si="2072"/>
        <v/>
      </c>
      <c r="BE2230" s="244"/>
      <c r="BF2230" s="244"/>
      <c r="BG2230" s="244"/>
      <c r="BH2230" s="244"/>
      <c r="CC2230" s="513" t="str">
        <f t="shared" si="2099"/>
        <v/>
      </c>
      <c r="CD2230" s="513" t="str">
        <f t="shared" si="2100"/>
        <v/>
      </c>
      <c r="CE2230" s="513" t="str">
        <f t="shared" si="2101"/>
        <v/>
      </c>
      <c r="CF2230" s="513" t="str">
        <f t="shared" si="2102"/>
        <v/>
      </c>
      <c r="CG2230" s="513" t="str">
        <f t="shared" si="2103"/>
        <v/>
      </c>
      <c r="CH2230" s="513" t="str">
        <f t="shared" si="2104"/>
        <v/>
      </c>
      <c r="CI2230" s="513" t="str">
        <f t="shared" si="2105"/>
        <v/>
      </c>
      <c r="CJ2230" s="513"/>
      <c r="CK2230" s="513" t="str">
        <f t="shared" si="2106"/>
        <v/>
      </c>
      <c r="CL2230" s="513" t="str">
        <f t="shared" si="2107"/>
        <v/>
      </c>
      <c r="CM2230" s="513"/>
      <c r="CN2230" s="244"/>
      <c r="CO2230" s="244"/>
      <c r="CR2230" s="822">
        <f t="shared" si="2108"/>
        <v>0</v>
      </c>
      <c r="CS2230" s="822">
        <f t="shared" si="2109"/>
        <v>0</v>
      </c>
      <c r="CT2230" s="823">
        <f t="shared" si="2110"/>
        <v>0</v>
      </c>
      <c r="CU2230" s="817">
        <f t="shared" si="2111"/>
        <v>0</v>
      </c>
      <c r="CV2230" s="817">
        <f t="shared" si="2112"/>
        <v>0</v>
      </c>
      <c r="CW2230" s="817">
        <f t="shared" si="2113"/>
        <v>0</v>
      </c>
      <c r="CX2230" s="817">
        <f t="shared" si="2114"/>
        <v>0</v>
      </c>
      <c r="CY2230" s="817"/>
      <c r="CZ2230" s="817">
        <f t="shared" si="2115"/>
        <v>0</v>
      </c>
      <c r="DA2230" s="817">
        <f t="shared" si="2116"/>
        <v>0</v>
      </c>
      <c r="DB2230" s="817"/>
      <c r="DC2230" s="244"/>
      <c r="DD2230" s="244"/>
    </row>
    <row r="2231" spans="1:108">
      <c r="A2231" s="370">
        <v>1802038</v>
      </c>
      <c r="B2231" s="380" t="s">
        <v>3296</v>
      </c>
      <c r="C2231" s="57">
        <f t="shared" si="2076"/>
        <v>0</v>
      </c>
      <c r="D2231" s="478"/>
      <c r="E2231" s="145"/>
      <c r="F2231" s="146"/>
      <c r="G2231" s="280"/>
      <c r="H2231" s="164">
        <f t="shared" si="2071"/>
        <v>0</v>
      </c>
      <c r="I2231" s="58"/>
      <c r="J2231" s="148"/>
      <c r="K2231" s="59"/>
      <c r="L2231" s="110"/>
      <c r="M2231" s="148"/>
      <c r="N2231" s="111"/>
      <c r="O2231" s="175">
        <f t="shared" si="2077"/>
        <v>0</v>
      </c>
      <c r="P2231" s="110"/>
      <c r="Q2231" s="111"/>
      <c r="R2231" s="175">
        <f t="shared" si="2078"/>
        <v>0</v>
      </c>
      <c r="S2231" s="110"/>
      <c r="T2231" s="111"/>
      <c r="U2231" s="175">
        <f t="shared" si="2079"/>
        <v>0</v>
      </c>
      <c r="V2231" s="110"/>
      <c r="W2231" s="111"/>
      <c r="X2231" s="175">
        <f t="shared" si="2080"/>
        <v>0</v>
      </c>
      <c r="Y2231" s="110"/>
      <c r="Z2231" s="282"/>
      <c r="AA2231" s="58"/>
      <c r="AB2231" s="148"/>
      <c r="AC2231" s="111"/>
      <c r="AD2231" s="58"/>
      <c r="AE2231" s="148"/>
      <c r="AF2231" s="59"/>
      <c r="AG2231" s="60"/>
      <c r="AH2231" s="58"/>
      <c r="AI2231" s="59"/>
      <c r="AJ2231" s="60"/>
      <c r="AK2231" s="337"/>
      <c r="AL2231" s="341"/>
      <c r="AM2231" s="341"/>
      <c r="AN2231" s="341"/>
      <c r="AO2231" s="855" t="str">
        <f t="shared" si="2072"/>
        <v/>
      </c>
      <c r="BE2231" s="244"/>
      <c r="BF2231" s="244"/>
      <c r="BG2231" s="244"/>
      <c r="BH2231" s="244"/>
      <c r="CC2231" s="513" t="str">
        <f t="shared" si="2099"/>
        <v/>
      </c>
      <c r="CD2231" s="513" t="str">
        <f t="shared" si="2100"/>
        <v/>
      </c>
      <c r="CE2231" s="513" t="str">
        <f t="shared" si="2101"/>
        <v/>
      </c>
      <c r="CF2231" s="513" t="str">
        <f t="shared" si="2102"/>
        <v/>
      </c>
      <c r="CG2231" s="513" t="str">
        <f t="shared" si="2103"/>
        <v/>
      </c>
      <c r="CH2231" s="513" t="str">
        <f t="shared" si="2104"/>
        <v/>
      </c>
      <c r="CI2231" s="513" t="str">
        <f t="shared" si="2105"/>
        <v/>
      </c>
      <c r="CJ2231" s="513"/>
      <c r="CK2231" s="513" t="str">
        <f t="shared" si="2106"/>
        <v/>
      </c>
      <c r="CL2231" s="513" t="str">
        <f t="shared" si="2107"/>
        <v/>
      </c>
      <c r="CM2231" s="513"/>
      <c r="CN2231" s="244"/>
      <c r="CO2231" s="244"/>
      <c r="CR2231" s="822">
        <f t="shared" si="2108"/>
        <v>0</v>
      </c>
      <c r="CS2231" s="822">
        <f t="shared" si="2109"/>
        <v>0</v>
      </c>
      <c r="CT2231" s="823">
        <f t="shared" si="2110"/>
        <v>0</v>
      </c>
      <c r="CU2231" s="817">
        <f t="shared" si="2111"/>
        <v>0</v>
      </c>
      <c r="CV2231" s="817">
        <f t="shared" si="2112"/>
        <v>0</v>
      </c>
      <c r="CW2231" s="817">
        <f t="shared" si="2113"/>
        <v>0</v>
      </c>
      <c r="CX2231" s="817">
        <f t="shared" si="2114"/>
        <v>0</v>
      </c>
      <c r="CY2231" s="817"/>
      <c r="CZ2231" s="817">
        <f t="shared" si="2115"/>
        <v>0</v>
      </c>
      <c r="DA2231" s="817">
        <f t="shared" si="2116"/>
        <v>0</v>
      </c>
      <c r="DB2231" s="817"/>
      <c r="DC2231" s="244"/>
      <c r="DD2231" s="244"/>
    </row>
    <row r="2232" spans="1:108">
      <c r="A2232" s="370">
        <v>1802039</v>
      </c>
      <c r="B2232" s="380" t="s">
        <v>3297</v>
      </c>
      <c r="C2232" s="57">
        <f t="shared" si="2076"/>
        <v>0</v>
      </c>
      <c r="D2232" s="478"/>
      <c r="E2232" s="145"/>
      <c r="F2232" s="146"/>
      <c r="G2232" s="280"/>
      <c r="H2232" s="164">
        <f t="shared" si="2071"/>
        <v>0</v>
      </c>
      <c r="I2232" s="58"/>
      <c r="J2232" s="148"/>
      <c r="K2232" s="59"/>
      <c r="L2232" s="110"/>
      <c r="M2232" s="148"/>
      <c r="N2232" s="111"/>
      <c r="O2232" s="175">
        <f t="shared" si="2077"/>
        <v>0</v>
      </c>
      <c r="P2232" s="110"/>
      <c r="Q2232" s="111"/>
      <c r="R2232" s="175">
        <f t="shared" si="2078"/>
        <v>0</v>
      </c>
      <c r="S2232" s="110"/>
      <c r="T2232" s="111"/>
      <c r="U2232" s="175">
        <f t="shared" si="2079"/>
        <v>0</v>
      </c>
      <c r="V2232" s="110"/>
      <c r="W2232" s="111"/>
      <c r="X2232" s="175">
        <f t="shared" si="2080"/>
        <v>0</v>
      </c>
      <c r="Y2232" s="110"/>
      <c r="Z2232" s="282"/>
      <c r="AA2232" s="58"/>
      <c r="AB2232" s="148"/>
      <c r="AC2232" s="111"/>
      <c r="AD2232" s="58"/>
      <c r="AE2232" s="148"/>
      <c r="AF2232" s="59"/>
      <c r="AG2232" s="60"/>
      <c r="AH2232" s="58"/>
      <c r="AI2232" s="59"/>
      <c r="AJ2232" s="60"/>
      <c r="AK2232" s="337"/>
      <c r="AL2232" s="341"/>
      <c r="AM2232" s="341"/>
      <c r="AN2232" s="341"/>
      <c r="AO2232" s="855" t="str">
        <f t="shared" si="2072"/>
        <v/>
      </c>
      <c r="BE2232" s="244"/>
      <c r="BF2232" s="244"/>
      <c r="BG2232" s="244"/>
      <c r="BH2232" s="244"/>
      <c r="CC2232" s="513" t="str">
        <f t="shared" si="2099"/>
        <v/>
      </c>
      <c r="CD2232" s="513" t="str">
        <f t="shared" si="2100"/>
        <v/>
      </c>
      <c r="CE2232" s="513" t="str">
        <f t="shared" si="2101"/>
        <v/>
      </c>
      <c r="CF2232" s="513" t="str">
        <f t="shared" si="2102"/>
        <v/>
      </c>
      <c r="CG2232" s="513" t="str">
        <f t="shared" si="2103"/>
        <v/>
      </c>
      <c r="CH2232" s="513" t="str">
        <f t="shared" si="2104"/>
        <v/>
      </c>
      <c r="CI2232" s="513" t="str">
        <f t="shared" si="2105"/>
        <v/>
      </c>
      <c r="CJ2232" s="513"/>
      <c r="CK2232" s="513" t="str">
        <f t="shared" si="2106"/>
        <v/>
      </c>
      <c r="CL2232" s="513" t="str">
        <f t="shared" si="2107"/>
        <v/>
      </c>
      <c r="CM2232" s="513"/>
      <c r="CN2232" s="244"/>
      <c r="CO2232" s="244"/>
      <c r="CR2232" s="822">
        <f t="shared" si="2108"/>
        <v>0</v>
      </c>
      <c r="CS2232" s="822">
        <f t="shared" si="2109"/>
        <v>0</v>
      </c>
      <c r="CT2232" s="823">
        <f t="shared" si="2110"/>
        <v>0</v>
      </c>
      <c r="CU2232" s="817">
        <f t="shared" si="2111"/>
        <v>0</v>
      </c>
      <c r="CV2232" s="817">
        <f t="shared" si="2112"/>
        <v>0</v>
      </c>
      <c r="CW2232" s="817">
        <f t="shared" si="2113"/>
        <v>0</v>
      </c>
      <c r="CX2232" s="817">
        <f t="shared" si="2114"/>
        <v>0</v>
      </c>
      <c r="CY2232" s="817"/>
      <c r="CZ2232" s="817">
        <f t="shared" si="2115"/>
        <v>0</v>
      </c>
      <c r="DA2232" s="817">
        <f t="shared" si="2116"/>
        <v>0</v>
      </c>
      <c r="DB2232" s="817"/>
      <c r="DC2232" s="244"/>
      <c r="DD2232" s="244"/>
    </row>
    <row r="2233" spans="1:108">
      <c r="A2233" s="370">
        <v>1802040</v>
      </c>
      <c r="B2233" s="380" t="s">
        <v>3298</v>
      </c>
      <c r="C2233" s="57">
        <f t="shared" si="2076"/>
        <v>0</v>
      </c>
      <c r="D2233" s="478"/>
      <c r="E2233" s="145"/>
      <c r="F2233" s="146"/>
      <c r="G2233" s="280"/>
      <c r="H2233" s="164">
        <f t="shared" si="2071"/>
        <v>0</v>
      </c>
      <c r="I2233" s="58"/>
      <c r="J2233" s="148"/>
      <c r="K2233" s="59"/>
      <c r="L2233" s="110"/>
      <c r="M2233" s="148"/>
      <c r="N2233" s="111"/>
      <c r="O2233" s="175">
        <f t="shared" si="2077"/>
        <v>0</v>
      </c>
      <c r="P2233" s="110"/>
      <c r="Q2233" s="111"/>
      <c r="R2233" s="175">
        <f t="shared" si="2078"/>
        <v>0</v>
      </c>
      <c r="S2233" s="110"/>
      <c r="T2233" s="111"/>
      <c r="U2233" s="175">
        <f t="shared" si="2079"/>
        <v>0</v>
      </c>
      <c r="V2233" s="110"/>
      <c r="W2233" s="111"/>
      <c r="X2233" s="175">
        <f t="shared" si="2080"/>
        <v>0</v>
      </c>
      <c r="Y2233" s="110"/>
      <c r="Z2233" s="282"/>
      <c r="AA2233" s="58"/>
      <c r="AB2233" s="148"/>
      <c r="AC2233" s="111"/>
      <c r="AD2233" s="58"/>
      <c r="AE2233" s="148"/>
      <c r="AF2233" s="59"/>
      <c r="AG2233" s="60"/>
      <c r="AH2233" s="58"/>
      <c r="AI2233" s="59"/>
      <c r="AJ2233" s="60"/>
      <c r="AK2233" s="337"/>
      <c r="AL2233" s="341"/>
      <c r="AM2233" s="341"/>
      <c r="AN2233" s="341"/>
      <c r="AO2233" s="855" t="str">
        <f t="shared" si="2072"/>
        <v/>
      </c>
      <c r="BE2233" s="244"/>
      <c r="BF2233" s="244"/>
      <c r="BG2233" s="244"/>
      <c r="BH2233" s="244"/>
      <c r="CC2233" s="513" t="str">
        <f t="shared" si="2099"/>
        <v/>
      </c>
      <c r="CD2233" s="513" t="str">
        <f t="shared" si="2100"/>
        <v/>
      </c>
      <c r="CE2233" s="513" t="str">
        <f t="shared" si="2101"/>
        <v/>
      </c>
      <c r="CF2233" s="513" t="str">
        <f t="shared" si="2102"/>
        <v/>
      </c>
      <c r="CG2233" s="513" t="str">
        <f t="shared" si="2103"/>
        <v/>
      </c>
      <c r="CH2233" s="513" t="str">
        <f t="shared" si="2104"/>
        <v/>
      </c>
      <c r="CI2233" s="513" t="str">
        <f t="shared" si="2105"/>
        <v/>
      </c>
      <c r="CJ2233" s="513"/>
      <c r="CK2233" s="513" t="str">
        <f t="shared" si="2106"/>
        <v/>
      </c>
      <c r="CL2233" s="513" t="str">
        <f t="shared" si="2107"/>
        <v/>
      </c>
      <c r="CM2233" s="513"/>
      <c r="CN2233" s="244"/>
      <c r="CO2233" s="244"/>
      <c r="CR2233" s="822">
        <f t="shared" si="2108"/>
        <v>0</v>
      </c>
      <c r="CS2233" s="822">
        <f t="shared" si="2109"/>
        <v>0</v>
      </c>
      <c r="CT2233" s="823">
        <f t="shared" si="2110"/>
        <v>0</v>
      </c>
      <c r="CU2233" s="817">
        <f t="shared" si="2111"/>
        <v>0</v>
      </c>
      <c r="CV2233" s="817">
        <f t="shared" si="2112"/>
        <v>0</v>
      </c>
      <c r="CW2233" s="817">
        <f t="shared" si="2113"/>
        <v>0</v>
      </c>
      <c r="CX2233" s="817">
        <f t="shared" si="2114"/>
        <v>0</v>
      </c>
      <c r="CY2233" s="817"/>
      <c r="CZ2233" s="817">
        <f t="shared" si="2115"/>
        <v>0</v>
      </c>
      <c r="DA2233" s="817">
        <f t="shared" si="2116"/>
        <v>0</v>
      </c>
      <c r="DB2233" s="817"/>
      <c r="DC2233" s="244"/>
      <c r="DD2233" s="244"/>
    </row>
    <row r="2234" spans="1:108">
      <c r="A2234" s="370">
        <v>1802041</v>
      </c>
      <c r="B2234" s="380" t="s">
        <v>3299</v>
      </c>
      <c r="C2234" s="57">
        <f t="shared" si="2076"/>
        <v>0</v>
      </c>
      <c r="D2234" s="478"/>
      <c r="E2234" s="145"/>
      <c r="F2234" s="146"/>
      <c r="G2234" s="280"/>
      <c r="H2234" s="164">
        <f t="shared" si="2071"/>
        <v>0</v>
      </c>
      <c r="I2234" s="58"/>
      <c r="J2234" s="148"/>
      <c r="K2234" s="59"/>
      <c r="L2234" s="110"/>
      <c r="M2234" s="148"/>
      <c r="N2234" s="111"/>
      <c r="O2234" s="175">
        <f t="shared" si="2077"/>
        <v>0</v>
      </c>
      <c r="P2234" s="110"/>
      <c r="Q2234" s="111"/>
      <c r="R2234" s="175">
        <f t="shared" si="2078"/>
        <v>0</v>
      </c>
      <c r="S2234" s="110"/>
      <c r="T2234" s="111"/>
      <c r="U2234" s="175">
        <f t="shared" si="2079"/>
        <v>0</v>
      </c>
      <c r="V2234" s="110"/>
      <c r="W2234" s="111"/>
      <c r="X2234" s="175">
        <f t="shared" si="2080"/>
        <v>0</v>
      </c>
      <c r="Y2234" s="110"/>
      <c r="Z2234" s="282"/>
      <c r="AA2234" s="58"/>
      <c r="AB2234" s="148"/>
      <c r="AC2234" s="111"/>
      <c r="AD2234" s="58"/>
      <c r="AE2234" s="148"/>
      <c r="AF2234" s="59"/>
      <c r="AG2234" s="60"/>
      <c r="AH2234" s="58"/>
      <c r="AI2234" s="59"/>
      <c r="AJ2234" s="60"/>
      <c r="AK2234" s="337"/>
      <c r="AL2234" s="341"/>
      <c r="AM2234" s="341"/>
      <c r="AN2234" s="341"/>
      <c r="AO2234" s="855" t="str">
        <f t="shared" si="2072"/>
        <v/>
      </c>
      <c r="BE2234" s="244"/>
      <c r="BF2234" s="244"/>
      <c r="BG2234" s="244"/>
      <c r="BH2234" s="244"/>
      <c r="CC2234" s="513" t="str">
        <f t="shared" si="2099"/>
        <v/>
      </c>
      <c r="CD2234" s="513" t="str">
        <f t="shared" si="2100"/>
        <v/>
      </c>
      <c r="CE2234" s="513" t="str">
        <f t="shared" si="2101"/>
        <v/>
      </c>
      <c r="CF2234" s="513" t="str">
        <f t="shared" si="2102"/>
        <v/>
      </c>
      <c r="CG2234" s="513" t="str">
        <f t="shared" si="2103"/>
        <v/>
      </c>
      <c r="CH2234" s="513" t="str">
        <f t="shared" si="2104"/>
        <v/>
      </c>
      <c r="CI2234" s="513" t="str">
        <f t="shared" si="2105"/>
        <v/>
      </c>
      <c r="CJ2234" s="513"/>
      <c r="CK2234" s="513" t="str">
        <f t="shared" si="2106"/>
        <v/>
      </c>
      <c r="CL2234" s="513" t="str">
        <f t="shared" si="2107"/>
        <v/>
      </c>
      <c r="CM2234" s="513"/>
      <c r="CN2234" s="244"/>
      <c r="CO2234" s="244"/>
      <c r="CR2234" s="822">
        <f t="shared" si="2108"/>
        <v>0</v>
      </c>
      <c r="CS2234" s="822">
        <f t="shared" si="2109"/>
        <v>0</v>
      </c>
      <c r="CT2234" s="823">
        <f t="shared" si="2110"/>
        <v>0</v>
      </c>
      <c r="CU2234" s="817">
        <f t="shared" si="2111"/>
        <v>0</v>
      </c>
      <c r="CV2234" s="817">
        <f t="shared" si="2112"/>
        <v>0</v>
      </c>
      <c r="CW2234" s="817">
        <f t="shared" si="2113"/>
        <v>0</v>
      </c>
      <c r="CX2234" s="817">
        <f t="shared" si="2114"/>
        <v>0</v>
      </c>
      <c r="CY2234" s="817"/>
      <c r="CZ2234" s="817">
        <f t="shared" si="2115"/>
        <v>0</v>
      </c>
      <c r="DA2234" s="817">
        <f t="shared" si="2116"/>
        <v>0</v>
      </c>
      <c r="DB2234" s="817"/>
      <c r="DC2234" s="244"/>
      <c r="DD2234" s="244"/>
    </row>
    <row r="2235" spans="1:108">
      <c r="A2235" s="370">
        <v>1802042</v>
      </c>
      <c r="B2235" s="380" t="s">
        <v>3300</v>
      </c>
      <c r="C2235" s="57">
        <f t="shared" si="2076"/>
        <v>0</v>
      </c>
      <c r="D2235" s="478"/>
      <c r="E2235" s="145"/>
      <c r="F2235" s="146"/>
      <c r="G2235" s="280"/>
      <c r="H2235" s="164">
        <f t="shared" si="2071"/>
        <v>0</v>
      </c>
      <c r="I2235" s="58"/>
      <c r="J2235" s="148"/>
      <c r="K2235" s="59"/>
      <c r="L2235" s="110"/>
      <c r="M2235" s="148"/>
      <c r="N2235" s="111"/>
      <c r="O2235" s="175">
        <f t="shared" si="2077"/>
        <v>0</v>
      </c>
      <c r="P2235" s="110"/>
      <c r="Q2235" s="111"/>
      <c r="R2235" s="175">
        <f t="shared" si="2078"/>
        <v>0</v>
      </c>
      <c r="S2235" s="110"/>
      <c r="T2235" s="111"/>
      <c r="U2235" s="175">
        <f t="shared" si="2079"/>
        <v>0</v>
      </c>
      <c r="V2235" s="110"/>
      <c r="W2235" s="111"/>
      <c r="X2235" s="175">
        <f t="shared" si="2080"/>
        <v>0</v>
      </c>
      <c r="Y2235" s="110"/>
      <c r="Z2235" s="282"/>
      <c r="AA2235" s="58"/>
      <c r="AB2235" s="148"/>
      <c r="AC2235" s="111"/>
      <c r="AD2235" s="58"/>
      <c r="AE2235" s="148"/>
      <c r="AF2235" s="59"/>
      <c r="AG2235" s="60"/>
      <c r="AH2235" s="58"/>
      <c r="AI2235" s="59"/>
      <c r="AJ2235" s="60"/>
      <c r="AK2235" s="337"/>
      <c r="AL2235" s="341"/>
      <c r="AM2235" s="341"/>
      <c r="AN2235" s="341"/>
      <c r="AO2235" s="855" t="str">
        <f t="shared" si="2072"/>
        <v/>
      </c>
      <c r="BE2235" s="244"/>
      <c r="BF2235" s="244"/>
      <c r="BG2235" s="244"/>
      <c r="BH2235" s="244"/>
      <c r="CC2235" s="513" t="str">
        <f t="shared" si="2099"/>
        <v/>
      </c>
      <c r="CD2235" s="513" t="str">
        <f t="shared" si="2100"/>
        <v/>
      </c>
      <c r="CE2235" s="513" t="str">
        <f t="shared" si="2101"/>
        <v/>
      </c>
      <c r="CF2235" s="513" t="str">
        <f t="shared" si="2102"/>
        <v/>
      </c>
      <c r="CG2235" s="513" t="str">
        <f t="shared" si="2103"/>
        <v/>
      </c>
      <c r="CH2235" s="513" t="str">
        <f t="shared" si="2104"/>
        <v/>
      </c>
      <c r="CI2235" s="513" t="str">
        <f t="shared" si="2105"/>
        <v/>
      </c>
      <c r="CJ2235" s="513"/>
      <c r="CK2235" s="513" t="str">
        <f t="shared" si="2106"/>
        <v/>
      </c>
      <c r="CL2235" s="513" t="str">
        <f t="shared" si="2107"/>
        <v/>
      </c>
      <c r="CM2235" s="513"/>
      <c r="CN2235" s="244"/>
      <c r="CO2235" s="244"/>
      <c r="CR2235" s="822">
        <f t="shared" si="2108"/>
        <v>0</v>
      </c>
      <c r="CS2235" s="822">
        <f t="shared" si="2109"/>
        <v>0</v>
      </c>
      <c r="CT2235" s="823">
        <f t="shared" si="2110"/>
        <v>0</v>
      </c>
      <c r="CU2235" s="817">
        <f t="shared" si="2111"/>
        <v>0</v>
      </c>
      <c r="CV2235" s="817">
        <f t="shared" si="2112"/>
        <v>0</v>
      </c>
      <c r="CW2235" s="817">
        <f t="shared" si="2113"/>
        <v>0</v>
      </c>
      <c r="CX2235" s="817">
        <f t="shared" si="2114"/>
        <v>0</v>
      </c>
      <c r="CY2235" s="817"/>
      <c r="CZ2235" s="817">
        <f t="shared" si="2115"/>
        <v>0</v>
      </c>
      <c r="DA2235" s="817">
        <f t="shared" si="2116"/>
        <v>0</v>
      </c>
      <c r="DB2235" s="817"/>
      <c r="DC2235" s="244"/>
      <c r="DD2235" s="244"/>
    </row>
    <row r="2236" spans="1:108">
      <c r="A2236" s="370">
        <v>1802100</v>
      </c>
      <c r="B2236" s="380" t="s">
        <v>3301</v>
      </c>
      <c r="C2236" s="57">
        <f t="shared" si="2076"/>
        <v>0</v>
      </c>
      <c r="D2236" s="478"/>
      <c r="E2236" s="145"/>
      <c r="F2236" s="146"/>
      <c r="G2236" s="280"/>
      <c r="H2236" s="164">
        <f t="shared" si="2071"/>
        <v>0</v>
      </c>
      <c r="I2236" s="58"/>
      <c r="J2236" s="148"/>
      <c r="K2236" s="59"/>
      <c r="L2236" s="110"/>
      <c r="M2236" s="148"/>
      <c r="N2236" s="111"/>
      <c r="O2236" s="175">
        <f t="shared" si="2077"/>
        <v>0</v>
      </c>
      <c r="P2236" s="110"/>
      <c r="Q2236" s="111"/>
      <c r="R2236" s="175">
        <f t="shared" si="2078"/>
        <v>0</v>
      </c>
      <c r="S2236" s="110"/>
      <c r="T2236" s="111"/>
      <c r="U2236" s="175">
        <f t="shared" si="2079"/>
        <v>0</v>
      </c>
      <c r="V2236" s="110"/>
      <c r="W2236" s="111"/>
      <c r="X2236" s="175">
        <f t="shared" si="2080"/>
        <v>0</v>
      </c>
      <c r="Y2236" s="110"/>
      <c r="Z2236" s="282"/>
      <c r="AA2236" s="58"/>
      <c r="AB2236" s="148"/>
      <c r="AC2236" s="111"/>
      <c r="AD2236" s="58"/>
      <c r="AE2236" s="148"/>
      <c r="AF2236" s="59"/>
      <c r="AG2236" s="60"/>
      <c r="AH2236" s="58"/>
      <c r="AI2236" s="59"/>
      <c r="AJ2236" s="60"/>
      <c r="AK2236" s="337"/>
      <c r="AL2236" s="341"/>
      <c r="AM2236" s="341"/>
      <c r="AN2236" s="341"/>
      <c r="AO2236" s="855" t="str">
        <f t="shared" si="2072"/>
        <v/>
      </c>
      <c r="BE2236" s="244"/>
      <c r="BF2236" s="244"/>
      <c r="BG2236" s="244"/>
      <c r="BH2236" s="244"/>
      <c r="CC2236" s="513" t="str">
        <f t="shared" si="2099"/>
        <v/>
      </c>
      <c r="CD2236" s="513" t="str">
        <f t="shared" si="2100"/>
        <v/>
      </c>
      <c r="CE2236" s="513" t="str">
        <f t="shared" si="2101"/>
        <v/>
      </c>
      <c r="CF2236" s="513" t="str">
        <f t="shared" si="2102"/>
        <v/>
      </c>
      <c r="CG2236" s="513" t="str">
        <f t="shared" si="2103"/>
        <v/>
      </c>
      <c r="CH2236" s="513" t="str">
        <f t="shared" si="2104"/>
        <v/>
      </c>
      <c r="CI2236" s="513" t="str">
        <f t="shared" si="2105"/>
        <v/>
      </c>
      <c r="CJ2236" s="513"/>
      <c r="CK2236" s="513" t="str">
        <f t="shared" si="2106"/>
        <v/>
      </c>
      <c r="CL2236" s="513" t="str">
        <f t="shared" si="2107"/>
        <v/>
      </c>
      <c r="CM2236" s="513"/>
      <c r="CN2236" s="244"/>
      <c r="CO2236" s="244"/>
      <c r="CR2236" s="822">
        <f t="shared" si="2108"/>
        <v>0</v>
      </c>
      <c r="CS2236" s="822">
        <f t="shared" si="2109"/>
        <v>0</v>
      </c>
      <c r="CT2236" s="823">
        <f t="shared" si="2110"/>
        <v>0</v>
      </c>
      <c r="CU2236" s="817">
        <f t="shared" si="2111"/>
        <v>0</v>
      </c>
      <c r="CV2236" s="817">
        <f t="shared" si="2112"/>
        <v>0</v>
      </c>
      <c r="CW2236" s="817">
        <f t="shared" si="2113"/>
        <v>0</v>
      </c>
      <c r="CX2236" s="817">
        <f t="shared" si="2114"/>
        <v>0</v>
      </c>
      <c r="CY2236" s="817"/>
      <c r="CZ2236" s="817">
        <f t="shared" si="2115"/>
        <v>0</v>
      </c>
      <c r="DA2236" s="817">
        <f t="shared" si="2116"/>
        <v>0</v>
      </c>
      <c r="DB2236" s="817"/>
      <c r="DC2236" s="244"/>
      <c r="DD2236" s="244"/>
    </row>
    <row r="2237" spans="1:108">
      <c r="A2237" s="370">
        <v>1802088</v>
      </c>
      <c r="B2237" s="380" t="s">
        <v>3302</v>
      </c>
      <c r="C2237" s="57">
        <f>SUM(I2237:N2237)</f>
        <v>0</v>
      </c>
      <c r="D2237" s="478"/>
      <c r="E2237" s="145"/>
      <c r="F2237" s="146"/>
      <c r="G2237" s="280"/>
      <c r="H2237" s="164">
        <f>+I2237+J2237</f>
        <v>0</v>
      </c>
      <c r="I2237" s="58"/>
      <c r="J2237" s="148"/>
      <c r="K2237" s="59"/>
      <c r="L2237" s="110"/>
      <c r="M2237" s="148"/>
      <c r="N2237" s="111"/>
      <c r="O2237" s="175">
        <f>SUM(P2237:Q2237)</f>
        <v>0</v>
      </c>
      <c r="P2237" s="110"/>
      <c r="Q2237" s="111"/>
      <c r="R2237" s="175">
        <f>SUM(S2237:T2237)</f>
        <v>0</v>
      </c>
      <c r="S2237" s="110"/>
      <c r="T2237" s="111"/>
      <c r="U2237" s="175">
        <f>SUM(V2237:W2237)</f>
        <v>0</v>
      </c>
      <c r="V2237" s="110"/>
      <c r="W2237" s="111"/>
      <c r="X2237" s="175">
        <f>SUM(Y2237:Z2237)</f>
        <v>0</v>
      </c>
      <c r="Y2237" s="110"/>
      <c r="Z2237" s="282"/>
      <c r="AA2237" s="58"/>
      <c r="AB2237" s="148"/>
      <c r="AC2237" s="111"/>
      <c r="AD2237" s="58"/>
      <c r="AE2237" s="148"/>
      <c r="AF2237" s="59"/>
      <c r="AG2237" s="60"/>
      <c r="AH2237" s="58"/>
      <c r="AI2237" s="59"/>
      <c r="AJ2237" s="60"/>
      <c r="AK2237" s="337"/>
      <c r="AL2237" s="341"/>
      <c r="AM2237" s="341"/>
      <c r="AN2237" s="341"/>
      <c r="AO2237" s="855" t="str">
        <f t="shared" si="2072"/>
        <v/>
      </c>
      <c r="BE2237" s="244"/>
      <c r="BF2237" s="244"/>
      <c r="BG2237" s="244"/>
      <c r="BH2237" s="244"/>
      <c r="CC2237" s="513" t="str">
        <f t="shared" si="2099"/>
        <v/>
      </c>
      <c r="CD2237" s="513" t="str">
        <f t="shared" si="2100"/>
        <v/>
      </c>
      <c r="CE2237" s="513" t="str">
        <f t="shared" si="2101"/>
        <v/>
      </c>
      <c r="CF2237" s="513" t="str">
        <f t="shared" si="2102"/>
        <v/>
      </c>
      <c r="CG2237" s="513" t="str">
        <f t="shared" si="2103"/>
        <v/>
      </c>
      <c r="CH2237" s="513" t="str">
        <f t="shared" si="2104"/>
        <v/>
      </c>
      <c r="CI2237" s="513" t="str">
        <f t="shared" si="2105"/>
        <v/>
      </c>
      <c r="CJ2237" s="513"/>
      <c r="CK2237" s="513" t="str">
        <f t="shared" si="2106"/>
        <v/>
      </c>
      <c r="CL2237" s="513" t="str">
        <f t="shared" si="2107"/>
        <v/>
      </c>
      <c r="CM2237" s="513"/>
      <c r="CN2237" s="244"/>
      <c r="CO2237" s="244"/>
      <c r="CR2237" s="822">
        <f t="shared" si="2108"/>
        <v>0</v>
      </c>
      <c r="CS2237" s="822">
        <f t="shared" si="2109"/>
        <v>0</v>
      </c>
      <c r="CT2237" s="823">
        <f t="shared" si="2110"/>
        <v>0</v>
      </c>
      <c r="CU2237" s="817">
        <f t="shared" si="2111"/>
        <v>0</v>
      </c>
      <c r="CV2237" s="817">
        <f t="shared" si="2112"/>
        <v>0</v>
      </c>
      <c r="CW2237" s="817">
        <f t="shared" si="2113"/>
        <v>0</v>
      </c>
      <c r="CX2237" s="817">
        <f t="shared" si="2114"/>
        <v>0</v>
      </c>
      <c r="CY2237" s="817"/>
      <c r="CZ2237" s="817">
        <f t="shared" si="2115"/>
        <v>0</v>
      </c>
      <c r="DA2237" s="817">
        <f t="shared" si="2116"/>
        <v>0</v>
      </c>
      <c r="DB2237" s="817"/>
      <c r="DC2237" s="244"/>
      <c r="DD2237" s="244"/>
    </row>
    <row r="2238" spans="1:108">
      <c r="A2238" s="370">
        <v>1802089</v>
      </c>
      <c r="B2238" s="380" t="s">
        <v>3303</v>
      </c>
      <c r="C2238" s="57">
        <f>SUM(I2238:N2238)</f>
        <v>0</v>
      </c>
      <c r="D2238" s="478"/>
      <c r="E2238" s="145"/>
      <c r="F2238" s="146"/>
      <c r="G2238" s="280"/>
      <c r="H2238" s="164">
        <f>+I2238+J2238</f>
        <v>0</v>
      </c>
      <c r="I2238" s="58"/>
      <c r="J2238" s="148"/>
      <c r="K2238" s="59"/>
      <c r="L2238" s="110"/>
      <c r="M2238" s="148"/>
      <c r="N2238" s="111"/>
      <c r="O2238" s="175">
        <f>SUM(P2238:Q2238)</f>
        <v>0</v>
      </c>
      <c r="P2238" s="110"/>
      <c r="Q2238" s="111"/>
      <c r="R2238" s="175">
        <f>SUM(S2238:T2238)</f>
        <v>0</v>
      </c>
      <c r="S2238" s="110"/>
      <c r="T2238" s="111"/>
      <c r="U2238" s="175">
        <f>SUM(V2238:W2238)</f>
        <v>0</v>
      </c>
      <c r="V2238" s="110"/>
      <c r="W2238" s="111"/>
      <c r="X2238" s="175">
        <f>SUM(Y2238:Z2238)</f>
        <v>0</v>
      </c>
      <c r="Y2238" s="110"/>
      <c r="Z2238" s="282"/>
      <c r="AA2238" s="58"/>
      <c r="AB2238" s="148"/>
      <c r="AC2238" s="111"/>
      <c r="AD2238" s="58"/>
      <c r="AE2238" s="148"/>
      <c r="AF2238" s="59"/>
      <c r="AG2238" s="60"/>
      <c r="AH2238" s="58"/>
      <c r="AI2238" s="59"/>
      <c r="AJ2238" s="60"/>
      <c r="AK2238" s="337"/>
      <c r="AL2238" s="341"/>
      <c r="AM2238" s="341"/>
      <c r="AN2238" s="341"/>
      <c r="AO2238" s="855" t="str">
        <f t="shared" si="2072"/>
        <v/>
      </c>
      <c r="BE2238" s="244"/>
      <c r="BF2238" s="244"/>
      <c r="BG2238" s="244"/>
      <c r="BH2238" s="244"/>
      <c r="CC2238" s="513" t="str">
        <f t="shared" si="2099"/>
        <v/>
      </c>
      <c r="CD2238" s="513" t="str">
        <f t="shared" si="2100"/>
        <v/>
      </c>
      <c r="CE2238" s="513" t="str">
        <f t="shared" si="2101"/>
        <v/>
      </c>
      <c r="CF2238" s="513" t="str">
        <f t="shared" si="2102"/>
        <v/>
      </c>
      <c r="CG2238" s="513" t="str">
        <f t="shared" si="2103"/>
        <v/>
      </c>
      <c r="CH2238" s="513" t="str">
        <f t="shared" si="2104"/>
        <v/>
      </c>
      <c r="CI2238" s="513" t="str">
        <f t="shared" si="2105"/>
        <v/>
      </c>
      <c r="CJ2238" s="513"/>
      <c r="CK2238" s="513" t="str">
        <f t="shared" si="2106"/>
        <v/>
      </c>
      <c r="CL2238" s="513" t="str">
        <f t="shared" si="2107"/>
        <v/>
      </c>
      <c r="CM2238" s="513"/>
      <c r="CN2238" s="244"/>
      <c r="CO2238" s="244"/>
      <c r="CR2238" s="822">
        <f t="shared" si="2108"/>
        <v>0</v>
      </c>
      <c r="CS2238" s="822">
        <f t="shared" si="2109"/>
        <v>0</v>
      </c>
      <c r="CT2238" s="823">
        <f t="shared" si="2110"/>
        <v>0</v>
      </c>
      <c r="CU2238" s="817">
        <f t="shared" si="2111"/>
        <v>0</v>
      </c>
      <c r="CV2238" s="817">
        <f t="shared" si="2112"/>
        <v>0</v>
      </c>
      <c r="CW2238" s="817">
        <f t="shared" si="2113"/>
        <v>0</v>
      </c>
      <c r="CX2238" s="817">
        <f t="shared" si="2114"/>
        <v>0</v>
      </c>
      <c r="CY2238" s="817"/>
      <c r="CZ2238" s="817">
        <f t="shared" si="2115"/>
        <v>0</v>
      </c>
      <c r="DA2238" s="817">
        <f t="shared" si="2116"/>
        <v>0</v>
      </c>
      <c r="DB2238" s="817"/>
      <c r="DC2238" s="244"/>
      <c r="DD2238" s="244"/>
    </row>
    <row r="2239" spans="1:108">
      <c r="A2239" s="370">
        <v>1802043</v>
      </c>
      <c r="B2239" s="380" t="s">
        <v>3304</v>
      </c>
      <c r="C2239" s="57">
        <f t="shared" si="2076"/>
        <v>0</v>
      </c>
      <c r="D2239" s="478"/>
      <c r="E2239" s="145"/>
      <c r="F2239" s="146"/>
      <c r="G2239" s="280"/>
      <c r="H2239" s="164">
        <f t="shared" si="2071"/>
        <v>0</v>
      </c>
      <c r="I2239" s="58"/>
      <c r="J2239" s="148"/>
      <c r="K2239" s="59"/>
      <c r="L2239" s="110"/>
      <c r="M2239" s="148"/>
      <c r="N2239" s="111"/>
      <c r="O2239" s="175">
        <f t="shared" si="2077"/>
        <v>0</v>
      </c>
      <c r="P2239" s="110"/>
      <c r="Q2239" s="111"/>
      <c r="R2239" s="175">
        <f t="shared" si="2078"/>
        <v>0</v>
      </c>
      <c r="S2239" s="110"/>
      <c r="T2239" s="111"/>
      <c r="U2239" s="175">
        <f t="shared" si="2079"/>
        <v>0</v>
      </c>
      <c r="V2239" s="110"/>
      <c r="W2239" s="111"/>
      <c r="X2239" s="175">
        <f t="shared" si="2080"/>
        <v>0</v>
      </c>
      <c r="Y2239" s="110"/>
      <c r="Z2239" s="282"/>
      <c r="AA2239" s="58"/>
      <c r="AB2239" s="148"/>
      <c r="AC2239" s="111"/>
      <c r="AD2239" s="58"/>
      <c r="AE2239" s="148"/>
      <c r="AF2239" s="59"/>
      <c r="AG2239" s="60"/>
      <c r="AH2239" s="58"/>
      <c r="AI2239" s="59"/>
      <c r="AJ2239" s="60"/>
      <c r="AK2239" s="337"/>
      <c r="AL2239" s="341"/>
      <c r="AM2239" s="341"/>
      <c r="AN2239" s="341"/>
      <c r="AO2239" s="855" t="str">
        <f t="shared" si="2072"/>
        <v/>
      </c>
      <c r="BE2239" s="244"/>
      <c r="BF2239" s="244"/>
      <c r="BG2239" s="244"/>
      <c r="BH2239" s="244"/>
      <c r="CC2239" s="513" t="str">
        <f t="shared" si="2099"/>
        <v/>
      </c>
      <c r="CD2239" s="513" t="str">
        <f t="shared" si="2100"/>
        <v/>
      </c>
      <c r="CE2239" s="513" t="str">
        <f t="shared" si="2101"/>
        <v/>
      </c>
      <c r="CF2239" s="513" t="str">
        <f t="shared" si="2102"/>
        <v/>
      </c>
      <c r="CG2239" s="513" t="str">
        <f t="shared" si="2103"/>
        <v/>
      </c>
      <c r="CH2239" s="513" t="str">
        <f t="shared" si="2104"/>
        <v/>
      </c>
      <c r="CI2239" s="513" t="str">
        <f t="shared" si="2105"/>
        <v/>
      </c>
      <c r="CJ2239" s="513"/>
      <c r="CK2239" s="513" t="str">
        <f t="shared" si="2106"/>
        <v/>
      </c>
      <c r="CL2239" s="513" t="str">
        <f t="shared" si="2107"/>
        <v/>
      </c>
      <c r="CM2239" s="513"/>
      <c r="CN2239" s="244"/>
      <c r="CO2239" s="244"/>
      <c r="CR2239" s="822">
        <f t="shared" si="2108"/>
        <v>0</v>
      </c>
      <c r="CS2239" s="822">
        <f t="shared" si="2109"/>
        <v>0</v>
      </c>
      <c r="CT2239" s="823">
        <f t="shared" si="2110"/>
        <v>0</v>
      </c>
      <c r="CU2239" s="817">
        <f t="shared" si="2111"/>
        <v>0</v>
      </c>
      <c r="CV2239" s="817">
        <f t="shared" si="2112"/>
        <v>0</v>
      </c>
      <c r="CW2239" s="817">
        <f t="shared" si="2113"/>
        <v>0</v>
      </c>
      <c r="CX2239" s="817">
        <f t="shared" si="2114"/>
        <v>0</v>
      </c>
      <c r="CY2239" s="817"/>
      <c r="CZ2239" s="817">
        <f t="shared" si="2115"/>
        <v>0</v>
      </c>
      <c r="DA2239" s="817">
        <f t="shared" si="2116"/>
        <v>0</v>
      </c>
      <c r="DB2239" s="817"/>
      <c r="DC2239" s="244"/>
      <c r="DD2239" s="244"/>
    </row>
    <row r="2240" spans="1:108">
      <c r="A2240" s="370">
        <v>1802044</v>
      </c>
      <c r="B2240" s="380" t="s">
        <v>3305</v>
      </c>
      <c r="C2240" s="57">
        <f t="shared" si="2076"/>
        <v>0</v>
      </c>
      <c r="D2240" s="478"/>
      <c r="E2240" s="145"/>
      <c r="F2240" s="146"/>
      <c r="G2240" s="280"/>
      <c r="H2240" s="164">
        <f t="shared" si="2071"/>
        <v>0</v>
      </c>
      <c r="I2240" s="58"/>
      <c r="J2240" s="148"/>
      <c r="K2240" s="59"/>
      <c r="L2240" s="110"/>
      <c r="M2240" s="148"/>
      <c r="N2240" s="111"/>
      <c r="O2240" s="175">
        <f t="shared" si="2077"/>
        <v>0</v>
      </c>
      <c r="P2240" s="110"/>
      <c r="Q2240" s="111"/>
      <c r="R2240" s="175">
        <f t="shared" si="2078"/>
        <v>0</v>
      </c>
      <c r="S2240" s="110"/>
      <c r="T2240" s="111"/>
      <c r="U2240" s="175">
        <f t="shared" si="2079"/>
        <v>0</v>
      </c>
      <c r="V2240" s="110"/>
      <c r="W2240" s="111"/>
      <c r="X2240" s="175">
        <f t="shared" si="2080"/>
        <v>0</v>
      </c>
      <c r="Y2240" s="110"/>
      <c r="Z2240" s="282"/>
      <c r="AA2240" s="58"/>
      <c r="AB2240" s="148"/>
      <c r="AC2240" s="111"/>
      <c r="AD2240" s="58"/>
      <c r="AE2240" s="148"/>
      <c r="AF2240" s="59"/>
      <c r="AG2240" s="60"/>
      <c r="AH2240" s="58"/>
      <c r="AI2240" s="59"/>
      <c r="AJ2240" s="60"/>
      <c r="AK2240" s="337"/>
      <c r="AL2240" s="341"/>
      <c r="AM2240" s="341"/>
      <c r="AN2240" s="341"/>
      <c r="AO2240" s="855" t="str">
        <f t="shared" si="2072"/>
        <v/>
      </c>
      <c r="BE2240" s="244"/>
      <c r="BF2240" s="244"/>
      <c r="BG2240" s="244"/>
      <c r="BH2240" s="244"/>
      <c r="CC2240" s="513" t="str">
        <f t="shared" si="2099"/>
        <v/>
      </c>
      <c r="CD2240" s="513" t="str">
        <f t="shared" si="2100"/>
        <v/>
      </c>
      <c r="CE2240" s="513" t="str">
        <f t="shared" si="2101"/>
        <v/>
      </c>
      <c r="CF2240" s="513" t="str">
        <f t="shared" si="2102"/>
        <v/>
      </c>
      <c r="CG2240" s="513" t="str">
        <f t="shared" si="2103"/>
        <v/>
      </c>
      <c r="CH2240" s="513" t="str">
        <f t="shared" si="2104"/>
        <v/>
      </c>
      <c r="CI2240" s="513" t="str">
        <f t="shared" si="2105"/>
        <v/>
      </c>
      <c r="CJ2240" s="513"/>
      <c r="CK2240" s="513" t="str">
        <f t="shared" si="2106"/>
        <v/>
      </c>
      <c r="CL2240" s="513" t="str">
        <f t="shared" si="2107"/>
        <v/>
      </c>
      <c r="CM2240" s="513"/>
      <c r="CN2240" s="244"/>
      <c r="CO2240" s="244"/>
      <c r="CR2240" s="822">
        <f t="shared" si="2108"/>
        <v>0</v>
      </c>
      <c r="CS2240" s="822">
        <f t="shared" si="2109"/>
        <v>0</v>
      </c>
      <c r="CT2240" s="823">
        <f t="shared" si="2110"/>
        <v>0</v>
      </c>
      <c r="CU2240" s="817">
        <f t="shared" si="2111"/>
        <v>0</v>
      </c>
      <c r="CV2240" s="817">
        <f t="shared" si="2112"/>
        <v>0</v>
      </c>
      <c r="CW2240" s="817">
        <f t="shared" si="2113"/>
        <v>0</v>
      </c>
      <c r="CX2240" s="817">
        <f t="shared" si="2114"/>
        <v>0</v>
      </c>
      <c r="CY2240" s="817"/>
      <c r="CZ2240" s="817">
        <f t="shared" si="2115"/>
        <v>0</v>
      </c>
      <c r="DA2240" s="817">
        <f t="shared" si="2116"/>
        <v>0</v>
      </c>
      <c r="DB2240" s="817"/>
      <c r="DC2240" s="244"/>
      <c r="DD2240" s="244"/>
    </row>
    <row r="2241" spans="1:108">
      <c r="A2241" s="370">
        <v>1802045</v>
      </c>
      <c r="B2241" s="380" t="s">
        <v>3306</v>
      </c>
      <c r="C2241" s="57">
        <f t="shared" si="2076"/>
        <v>0</v>
      </c>
      <c r="D2241" s="478"/>
      <c r="E2241" s="145"/>
      <c r="F2241" s="146"/>
      <c r="G2241" s="280"/>
      <c r="H2241" s="164">
        <f t="shared" si="2071"/>
        <v>0</v>
      </c>
      <c r="I2241" s="58"/>
      <c r="J2241" s="148"/>
      <c r="K2241" s="59"/>
      <c r="L2241" s="110"/>
      <c r="M2241" s="148"/>
      <c r="N2241" s="111"/>
      <c r="O2241" s="175">
        <f t="shared" si="2077"/>
        <v>0</v>
      </c>
      <c r="P2241" s="110"/>
      <c r="Q2241" s="111"/>
      <c r="R2241" s="175">
        <f t="shared" si="2078"/>
        <v>0</v>
      </c>
      <c r="S2241" s="110"/>
      <c r="T2241" s="111"/>
      <c r="U2241" s="175">
        <f t="shared" si="2079"/>
        <v>0</v>
      </c>
      <c r="V2241" s="110"/>
      <c r="W2241" s="111"/>
      <c r="X2241" s="175">
        <f t="shared" si="2080"/>
        <v>0</v>
      </c>
      <c r="Y2241" s="110"/>
      <c r="Z2241" s="282"/>
      <c r="AA2241" s="58"/>
      <c r="AB2241" s="148"/>
      <c r="AC2241" s="111"/>
      <c r="AD2241" s="58"/>
      <c r="AE2241" s="148"/>
      <c r="AF2241" s="59"/>
      <c r="AG2241" s="60"/>
      <c r="AH2241" s="58"/>
      <c r="AI2241" s="59"/>
      <c r="AJ2241" s="60"/>
      <c r="AK2241" s="337"/>
      <c r="AL2241" s="341"/>
      <c r="AM2241" s="341"/>
      <c r="AN2241" s="341"/>
      <c r="AO2241" s="855" t="str">
        <f t="shared" si="2072"/>
        <v/>
      </c>
      <c r="BE2241" s="244"/>
      <c r="BF2241" s="244"/>
      <c r="BG2241" s="244"/>
      <c r="BH2241" s="244"/>
      <c r="CC2241" s="513" t="str">
        <f t="shared" si="2099"/>
        <v/>
      </c>
      <c r="CD2241" s="513" t="str">
        <f t="shared" si="2100"/>
        <v/>
      </c>
      <c r="CE2241" s="513" t="str">
        <f t="shared" si="2101"/>
        <v/>
      </c>
      <c r="CF2241" s="513" t="str">
        <f t="shared" si="2102"/>
        <v/>
      </c>
      <c r="CG2241" s="513" t="str">
        <f t="shared" si="2103"/>
        <v/>
      </c>
      <c r="CH2241" s="513" t="str">
        <f t="shared" si="2104"/>
        <v/>
      </c>
      <c r="CI2241" s="513" t="str">
        <f t="shared" si="2105"/>
        <v/>
      </c>
      <c r="CJ2241" s="513"/>
      <c r="CK2241" s="513" t="str">
        <f t="shared" si="2106"/>
        <v/>
      </c>
      <c r="CL2241" s="513" t="str">
        <f t="shared" si="2107"/>
        <v/>
      </c>
      <c r="CM2241" s="513"/>
      <c r="CN2241" s="244"/>
      <c r="CO2241" s="244"/>
      <c r="CR2241" s="822">
        <f t="shared" si="2108"/>
        <v>0</v>
      </c>
      <c r="CS2241" s="822">
        <f t="shared" si="2109"/>
        <v>0</v>
      </c>
      <c r="CT2241" s="823">
        <f t="shared" si="2110"/>
        <v>0</v>
      </c>
      <c r="CU2241" s="817">
        <f t="shared" si="2111"/>
        <v>0</v>
      </c>
      <c r="CV2241" s="817">
        <f t="shared" si="2112"/>
        <v>0</v>
      </c>
      <c r="CW2241" s="817">
        <f t="shared" si="2113"/>
        <v>0</v>
      </c>
      <c r="CX2241" s="817">
        <f t="shared" si="2114"/>
        <v>0</v>
      </c>
      <c r="CY2241" s="817"/>
      <c r="CZ2241" s="817">
        <f t="shared" si="2115"/>
        <v>0</v>
      </c>
      <c r="DA2241" s="817">
        <f t="shared" si="2116"/>
        <v>0</v>
      </c>
      <c r="DB2241" s="817"/>
      <c r="DC2241" s="244"/>
      <c r="DD2241" s="244"/>
    </row>
    <row r="2242" spans="1:108">
      <c r="A2242" s="370">
        <v>1802046</v>
      </c>
      <c r="B2242" s="380" t="s">
        <v>3307</v>
      </c>
      <c r="C2242" s="57">
        <f t="shared" si="2076"/>
        <v>0</v>
      </c>
      <c r="D2242" s="478"/>
      <c r="E2242" s="145"/>
      <c r="F2242" s="146"/>
      <c r="G2242" s="280"/>
      <c r="H2242" s="164">
        <f t="shared" si="2071"/>
        <v>0</v>
      </c>
      <c r="I2242" s="58"/>
      <c r="J2242" s="148"/>
      <c r="K2242" s="59"/>
      <c r="L2242" s="110"/>
      <c r="M2242" s="148"/>
      <c r="N2242" s="111"/>
      <c r="O2242" s="175">
        <f t="shared" si="2077"/>
        <v>0</v>
      </c>
      <c r="P2242" s="110"/>
      <c r="Q2242" s="111"/>
      <c r="R2242" s="175">
        <f t="shared" si="2078"/>
        <v>0</v>
      </c>
      <c r="S2242" s="110"/>
      <c r="T2242" s="111"/>
      <c r="U2242" s="175">
        <f t="shared" si="2079"/>
        <v>0</v>
      </c>
      <c r="V2242" s="110"/>
      <c r="W2242" s="111"/>
      <c r="X2242" s="175">
        <f t="shared" si="2080"/>
        <v>0</v>
      </c>
      <c r="Y2242" s="110"/>
      <c r="Z2242" s="282"/>
      <c r="AA2242" s="58"/>
      <c r="AB2242" s="148"/>
      <c r="AC2242" s="111"/>
      <c r="AD2242" s="58"/>
      <c r="AE2242" s="148"/>
      <c r="AF2242" s="59"/>
      <c r="AG2242" s="60"/>
      <c r="AH2242" s="58"/>
      <c r="AI2242" s="59"/>
      <c r="AJ2242" s="60"/>
      <c r="AK2242" s="337"/>
      <c r="AL2242" s="341"/>
      <c r="AM2242" s="341"/>
      <c r="AN2242" s="341"/>
      <c r="AO2242" s="855" t="str">
        <f t="shared" ref="AO2242:AO2290" si="2117">CC2242&amp;CD2242&amp;CE2242&amp;CF2242&amp;CG2242&amp;CH2242&amp;CI2242&amp;CJ2242&amp;CK2242&amp;CL2242&amp;CM2242&amp;CN2242&amp;CO2242</f>
        <v/>
      </c>
      <c r="BE2242" s="244"/>
      <c r="BF2242" s="244"/>
      <c r="BG2242" s="244"/>
      <c r="BH2242" s="244"/>
      <c r="CC2242" s="513" t="str">
        <f t="shared" si="2099"/>
        <v/>
      </c>
      <c r="CD2242" s="513" t="str">
        <f t="shared" si="2100"/>
        <v/>
      </c>
      <c r="CE2242" s="513" t="str">
        <f t="shared" si="2101"/>
        <v/>
      </c>
      <c r="CF2242" s="513" t="str">
        <f t="shared" si="2102"/>
        <v/>
      </c>
      <c r="CG2242" s="513" t="str">
        <f t="shared" si="2103"/>
        <v/>
      </c>
      <c r="CH2242" s="513" t="str">
        <f t="shared" si="2104"/>
        <v/>
      </c>
      <c r="CI2242" s="513" t="str">
        <f t="shared" si="2105"/>
        <v/>
      </c>
      <c r="CJ2242" s="513"/>
      <c r="CK2242" s="513" t="str">
        <f t="shared" si="2106"/>
        <v/>
      </c>
      <c r="CL2242" s="513" t="str">
        <f t="shared" si="2107"/>
        <v/>
      </c>
      <c r="CM2242" s="513"/>
      <c r="CN2242" s="244"/>
      <c r="CO2242" s="244"/>
      <c r="CR2242" s="822">
        <f t="shared" si="2108"/>
        <v>0</v>
      </c>
      <c r="CS2242" s="822">
        <f t="shared" si="2109"/>
        <v>0</v>
      </c>
      <c r="CT2242" s="823">
        <f t="shared" si="2110"/>
        <v>0</v>
      </c>
      <c r="CU2242" s="817">
        <f t="shared" si="2111"/>
        <v>0</v>
      </c>
      <c r="CV2242" s="817">
        <f t="shared" si="2112"/>
        <v>0</v>
      </c>
      <c r="CW2242" s="817">
        <f t="shared" si="2113"/>
        <v>0</v>
      </c>
      <c r="CX2242" s="817">
        <f t="shared" si="2114"/>
        <v>0</v>
      </c>
      <c r="CY2242" s="817"/>
      <c r="CZ2242" s="817">
        <f t="shared" si="2115"/>
        <v>0</v>
      </c>
      <c r="DA2242" s="817">
        <f t="shared" si="2116"/>
        <v>0</v>
      </c>
      <c r="DB2242" s="817"/>
      <c r="DC2242" s="244"/>
      <c r="DD2242" s="244"/>
    </row>
    <row r="2243" spans="1:108">
      <c r="A2243" s="370">
        <v>1802047</v>
      </c>
      <c r="B2243" s="380" t="s">
        <v>3308</v>
      </c>
      <c r="C2243" s="57">
        <f t="shared" si="2076"/>
        <v>0</v>
      </c>
      <c r="D2243" s="478"/>
      <c r="E2243" s="145"/>
      <c r="F2243" s="146"/>
      <c r="G2243" s="280"/>
      <c r="H2243" s="164">
        <f t="shared" si="2071"/>
        <v>0</v>
      </c>
      <c r="I2243" s="58"/>
      <c r="J2243" s="148"/>
      <c r="K2243" s="59"/>
      <c r="L2243" s="110"/>
      <c r="M2243" s="148"/>
      <c r="N2243" s="111"/>
      <c r="O2243" s="175">
        <f t="shared" si="2077"/>
        <v>0</v>
      </c>
      <c r="P2243" s="110"/>
      <c r="Q2243" s="111"/>
      <c r="R2243" s="175">
        <f t="shared" si="2078"/>
        <v>0</v>
      </c>
      <c r="S2243" s="110"/>
      <c r="T2243" s="111"/>
      <c r="U2243" s="175">
        <f t="shared" si="2079"/>
        <v>0</v>
      </c>
      <c r="V2243" s="110"/>
      <c r="W2243" s="111"/>
      <c r="X2243" s="175">
        <f t="shared" si="2080"/>
        <v>0</v>
      </c>
      <c r="Y2243" s="110"/>
      <c r="Z2243" s="282"/>
      <c r="AA2243" s="58"/>
      <c r="AB2243" s="148"/>
      <c r="AC2243" s="111"/>
      <c r="AD2243" s="58"/>
      <c r="AE2243" s="148"/>
      <c r="AF2243" s="59"/>
      <c r="AG2243" s="60"/>
      <c r="AH2243" s="58"/>
      <c r="AI2243" s="59"/>
      <c r="AJ2243" s="60"/>
      <c r="AK2243" s="337"/>
      <c r="AL2243" s="341"/>
      <c r="AM2243" s="341"/>
      <c r="AN2243" s="341"/>
      <c r="AO2243" s="855" t="str">
        <f t="shared" si="2117"/>
        <v/>
      </c>
      <c r="BE2243" s="244"/>
      <c r="BF2243" s="244"/>
      <c r="BG2243" s="244"/>
      <c r="BH2243" s="244"/>
      <c r="CC2243" s="513" t="str">
        <f t="shared" si="2099"/>
        <v/>
      </c>
      <c r="CD2243" s="513" t="str">
        <f t="shared" si="2100"/>
        <v/>
      </c>
      <c r="CE2243" s="513" t="str">
        <f t="shared" si="2101"/>
        <v/>
      </c>
      <c r="CF2243" s="513" t="str">
        <f t="shared" si="2102"/>
        <v/>
      </c>
      <c r="CG2243" s="513" t="str">
        <f t="shared" si="2103"/>
        <v/>
      </c>
      <c r="CH2243" s="513" t="str">
        <f t="shared" si="2104"/>
        <v/>
      </c>
      <c r="CI2243" s="513" t="str">
        <f t="shared" si="2105"/>
        <v/>
      </c>
      <c r="CJ2243" s="513"/>
      <c r="CK2243" s="513" t="str">
        <f t="shared" si="2106"/>
        <v/>
      </c>
      <c r="CL2243" s="513" t="str">
        <f t="shared" si="2107"/>
        <v/>
      </c>
      <c r="CM2243" s="513"/>
      <c r="CN2243" s="244"/>
      <c r="CO2243" s="244"/>
      <c r="CR2243" s="822">
        <f t="shared" si="2108"/>
        <v>0</v>
      </c>
      <c r="CS2243" s="822">
        <f t="shared" si="2109"/>
        <v>0</v>
      </c>
      <c r="CT2243" s="823">
        <f t="shared" si="2110"/>
        <v>0</v>
      </c>
      <c r="CU2243" s="817">
        <f t="shared" si="2111"/>
        <v>0</v>
      </c>
      <c r="CV2243" s="817">
        <f t="shared" si="2112"/>
        <v>0</v>
      </c>
      <c r="CW2243" s="817">
        <f t="shared" si="2113"/>
        <v>0</v>
      </c>
      <c r="CX2243" s="817">
        <f t="shared" si="2114"/>
        <v>0</v>
      </c>
      <c r="CY2243" s="817"/>
      <c r="CZ2243" s="817">
        <f t="shared" si="2115"/>
        <v>0</v>
      </c>
      <c r="DA2243" s="817">
        <f t="shared" si="2116"/>
        <v>0</v>
      </c>
      <c r="DB2243" s="817"/>
      <c r="DC2243" s="244"/>
      <c r="DD2243" s="244"/>
    </row>
    <row r="2244" spans="1:108">
      <c r="A2244" s="370">
        <v>1802048</v>
      </c>
      <c r="B2244" s="380" t="s">
        <v>3309</v>
      </c>
      <c r="C2244" s="57">
        <f t="shared" si="2076"/>
        <v>0</v>
      </c>
      <c r="D2244" s="478"/>
      <c r="E2244" s="145"/>
      <c r="F2244" s="146"/>
      <c r="G2244" s="280"/>
      <c r="H2244" s="164">
        <f t="shared" si="2071"/>
        <v>0</v>
      </c>
      <c r="I2244" s="58"/>
      <c r="J2244" s="148"/>
      <c r="K2244" s="59"/>
      <c r="L2244" s="110"/>
      <c r="M2244" s="148"/>
      <c r="N2244" s="111"/>
      <c r="O2244" s="175">
        <f t="shared" si="2077"/>
        <v>0</v>
      </c>
      <c r="P2244" s="110"/>
      <c r="Q2244" s="111"/>
      <c r="R2244" s="175">
        <f t="shared" si="2078"/>
        <v>0</v>
      </c>
      <c r="S2244" s="110"/>
      <c r="T2244" s="111"/>
      <c r="U2244" s="175">
        <f t="shared" si="2079"/>
        <v>0</v>
      </c>
      <c r="V2244" s="110"/>
      <c r="W2244" s="111"/>
      <c r="X2244" s="175">
        <f t="shared" si="2080"/>
        <v>0</v>
      </c>
      <c r="Y2244" s="110"/>
      <c r="Z2244" s="282"/>
      <c r="AA2244" s="58"/>
      <c r="AB2244" s="148"/>
      <c r="AC2244" s="111"/>
      <c r="AD2244" s="58"/>
      <c r="AE2244" s="148"/>
      <c r="AF2244" s="59"/>
      <c r="AG2244" s="60"/>
      <c r="AH2244" s="58"/>
      <c r="AI2244" s="59"/>
      <c r="AJ2244" s="60"/>
      <c r="AK2244" s="337"/>
      <c r="AL2244" s="341"/>
      <c r="AM2244" s="341"/>
      <c r="AN2244" s="341"/>
      <c r="AO2244" s="855" t="str">
        <f t="shared" si="2117"/>
        <v/>
      </c>
      <c r="BE2244" s="244"/>
      <c r="BF2244" s="244"/>
      <c r="BG2244" s="244"/>
      <c r="BH2244" s="244"/>
      <c r="CC2244" s="513" t="str">
        <f t="shared" si="2099"/>
        <v/>
      </c>
      <c r="CD2244" s="513" t="str">
        <f t="shared" si="2100"/>
        <v/>
      </c>
      <c r="CE2244" s="513" t="str">
        <f t="shared" si="2101"/>
        <v/>
      </c>
      <c r="CF2244" s="513" t="str">
        <f t="shared" si="2102"/>
        <v/>
      </c>
      <c r="CG2244" s="513" t="str">
        <f t="shared" si="2103"/>
        <v/>
      </c>
      <c r="CH2244" s="513" t="str">
        <f t="shared" si="2104"/>
        <v/>
      </c>
      <c r="CI2244" s="513" t="str">
        <f t="shared" si="2105"/>
        <v/>
      </c>
      <c r="CJ2244" s="513"/>
      <c r="CK2244" s="513" t="str">
        <f t="shared" si="2106"/>
        <v/>
      </c>
      <c r="CL2244" s="513" t="str">
        <f t="shared" si="2107"/>
        <v/>
      </c>
      <c r="CM2244" s="513"/>
      <c r="CN2244" s="244"/>
      <c r="CO2244" s="244"/>
      <c r="CR2244" s="822">
        <f t="shared" si="2108"/>
        <v>0</v>
      </c>
      <c r="CS2244" s="822">
        <f t="shared" si="2109"/>
        <v>0</v>
      </c>
      <c r="CT2244" s="823">
        <f t="shared" si="2110"/>
        <v>0</v>
      </c>
      <c r="CU2244" s="817">
        <f t="shared" si="2111"/>
        <v>0</v>
      </c>
      <c r="CV2244" s="817">
        <f t="shared" si="2112"/>
        <v>0</v>
      </c>
      <c r="CW2244" s="817">
        <f t="shared" si="2113"/>
        <v>0</v>
      </c>
      <c r="CX2244" s="817">
        <f t="shared" si="2114"/>
        <v>0</v>
      </c>
      <c r="CY2244" s="817"/>
      <c r="CZ2244" s="817">
        <f t="shared" si="2115"/>
        <v>0</v>
      </c>
      <c r="DA2244" s="817">
        <f t="shared" si="2116"/>
        <v>0</v>
      </c>
      <c r="DB2244" s="817"/>
      <c r="DC2244" s="244"/>
      <c r="DD2244" s="244"/>
    </row>
    <row r="2245" spans="1:108">
      <c r="A2245" s="370">
        <v>1802148</v>
      </c>
      <c r="B2245" s="380" t="s">
        <v>3310</v>
      </c>
      <c r="C2245" s="57">
        <f t="shared" si="2076"/>
        <v>0</v>
      </c>
      <c r="D2245" s="478"/>
      <c r="E2245" s="145"/>
      <c r="F2245" s="146"/>
      <c r="G2245" s="280"/>
      <c r="H2245" s="164">
        <f t="shared" si="2071"/>
        <v>0</v>
      </c>
      <c r="I2245" s="58"/>
      <c r="J2245" s="148"/>
      <c r="K2245" s="59"/>
      <c r="L2245" s="110"/>
      <c r="M2245" s="148"/>
      <c r="N2245" s="111"/>
      <c r="O2245" s="175">
        <f t="shared" si="2077"/>
        <v>0</v>
      </c>
      <c r="P2245" s="110"/>
      <c r="Q2245" s="111"/>
      <c r="R2245" s="175">
        <f t="shared" si="2078"/>
        <v>0</v>
      </c>
      <c r="S2245" s="110"/>
      <c r="T2245" s="111"/>
      <c r="U2245" s="175">
        <f t="shared" si="2079"/>
        <v>0</v>
      </c>
      <c r="V2245" s="110"/>
      <c r="W2245" s="111"/>
      <c r="X2245" s="175">
        <f t="shared" si="2080"/>
        <v>0</v>
      </c>
      <c r="Y2245" s="110"/>
      <c r="Z2245" s="282"/>
      <c r="AA2245" s="58"/>
      <c r="AB2245" s="148"/>
      <c r="AC2245" s="111"/>
      <c r="AD2245" s="58"/>
      <c r="AE2245" s="148"/>
      <c r="AF2245" s="59"/>
      <c r="AG2245" s="60"/>
      <c r="AH2245" s="58"/>
      <c r="AI2245" s="59"/>
      <c r="AJ2245" s="60"/>
      <c r="AK2245" s="337"/>
      <c r="AL2245" s="341"/>
      <c r="AM2245" s="341"/>
      <c r="AN2245" s="341"/>
      <c r="AO2245" s="855" t="str">
        <f t="shared" si="2117"/>
        <v/>
      </c>
      <c r="BE2245" s="244"/>
      <c r="BF2245" s="244"/>
      <c r="BG2245" s="244"/>
      <c r="BH2245" s="244"/>
      <c r="CC2245" s="513" t="str">
        <f t="shared" si="2099"/>
        <v/>
      </c>
      <c r="CD2245" s="513" t="str">
        <f t="shared" si="2100"/>
        <v/>
      </c>
      <c r="CE2245" s="513" t="str">
        <f t="shared" si="2101"/>
        <v/>
      </c>
      <c r="CF2245" s="513" t="str">
        <f t="shared" si="2102"/>
        <v/>
      </c>
      <c r="CG2245" s="513" t="str">
        <f t="shared" si="2103"/>
        <v/>
      </c>
      <c r="CH2245" s="513" t="str">
        <f t="shared" si="2104"/>
        <v/>
      </c>
      <c r="CI2245" s="513" t="str">
        <f t="shared" si="2105"/>
        <v/>
      </c>
      <c r="CJ2245" s="513"/>
      <c r="CK2245" s="513" t="str">
        <f t="shared" si="2106"/>
        <v/>
      </c>
      <c r="CL2245" s="513" t="str">
        <f t="shared" si="2107"/>
        <v/>
      </c>
      <c r="CM2245" s="513"/>
      <c r="CN2245" s="244"/>
      <c r="CO2245" s="244"/>
      <c r="CR2245" s="822">
        <f t="shared" si="2108"/>
        <v>0</v>
      </c>
      <c r="CS2245" s="822">
        <f t="shared" si="2109"/>
        <v>0</v>
      </c>
      <c r="CT2245" s="823">
        <f t="shared" si="2110"/>
        <v>0</v>
      </c>
      <c r="CU2245" s="817">
        <f t="shared" si="2111"/>
        <v>0</v>
      </c>
      <c r="CV2245" s="817">
        <f t="shared" si="2112"/>
        <v>0</v>
      </c>
      <c r="CW2245" s="817">
        <f t="shared" si="2113"/>
        <v>0</v>
      </c>
      <c r="CX2245" s="817">
        <f t="shared" si="2114"/>
        <v>0</v>
      </c>
      <c r="CY2245" s="817"/>
      <c r="CZ2245" s="817">
        <f t="shared" si="2115"/>
        <v>0</v>
      </c>
      <c r="DA2245" s="817">
        <f t="shared" si="2116"/>
        <v>0</v>
      </c>
      <c r="DB2245" s="817"/>
      <c r="DC2245" s="244"/>
      <c r="DD2245" s="244"/>
    </row>
    <row r="2246" spans="1:108">
      <c r="A2246" s="370">
        <v>1802090</v>
      </c>
      <c r="B2246" s="380" t="s">
        <v>3311</v>
      </c>
      <c r="C2246" s="57">
        <f>SUM(I2246:N2246)</f>
        <v>0</v>
      </c>
      <c r="D2246" s="478"/>
      <c r="E2246" s="145"/>
      <c r="F2246" s="146"/>
      <c r="G2246" s="280"/>
      <c r="H2246" s="164">
        <f>+I2246+J2246</f>
        <v>0</v>
      </c>
      <c r="I2246" s="58"/>
      <c r="J2246" s="148"/>
      <c r="K2246" s="59"/>
      <c r="L2246" s="110"/>
      <c r="M2246" s="148"/>
      <c r="N2246" s="111"/>
      <c r="O2246" s="175">
        <f>SUM(P2246:Q2246)</f>
        <v>0</v>
      </c>
      <c r="P2246" s="110"/>
      <c r="Q2246" s="111"/>
      <c r="R2246" s="175">
        <f>SUM(S2246:T2246)</f>
        <v>0</v>
      </c>
      <c r="S2246" s="110"/>
      <c r="T2246" s="111"/>
      <c r="U2246" s="175">
        <f>SUM(V2246:W2246)</f>
        <v>0</v>
      </c>
      <c r="V2246" s="110"/>
      <c r="W2246" s="111"/>
      <c r="X2246" s="175">
        <f>SUM(Y2246:Z2246)</f>
        <v>0</v>
      </c>
      <c r="Y2246" s="110"/>
      <c r="Z2246" s="282"/>
      <c r="AA2246" s="58"/>
      <c r="AB2246" s="148"/>
      <c r="AC2246" s="111"/>
      <c r="AD2246" s="58"/>
      <c r="AE2246" s="148"/>
      <c r="AF2246" s="59"/>
      <c r="AG2246" s="60"/>
      <c r="AH2246" s="58"/>
      <c r="AI2246" s="59"/>
      <c r="AJ2246" s="60"/>
      <c r="AK2246" s="337"/>
      <c r="AL2246" s="341"/>
      <c r="AM2246" s="341"/>
      <c r="AN2246" s="341"/>
      <c r="AO2246" s="855" t="str">
        <f t="shared" si="2117"/>
        <v/>
      </c>
      <c r="BE2246" s="244"/>
      <c r="BF2246" s="244"/>
      <c r="BG2246" s="244"/>
      <c r="BH2246" s="244"/>
      <c r="CC2246" s="513" t="str">
        <f t="shared" si="2099"/>
        <v/>
      </c>
      <c r="CD2246" s="513" t="str">
        <f t="shared" si="2100"/>
        <v/>
      </c>
      <c r="CE2246" s="513" t="str">
        <f t="shared" si="2101"/>
        <v/>
      </c>
      <c r="CF2246" s="513" t="str">
        <f t="shared" si="2102"/>
        <v/>
      </c>
      <c r="CG2246" s="513" t="str">
        <f t="shared" si="2103"/>
        <v/>
      </c>
      <c r="CH2246" s="513" t="str">
        <f t="shared" si="2104"/>
        <v/>
      </c>
      <c r="CI2246" s="513" t="str">
        <f t="shared" si="2105"/>
        <v/>
      </c>
      <c r="CJ2246" s="513"/>
      <c r="CK2246" s="513" t="str">
        <f t="shared" si="2106"/>
        <v/>
      </c>
      <c r="CL2246" s="513" t="str">
        <f t="shared" si="2107"/>
        <v/>
      </c>
      <c r="CM2246" s="513"/>
      <c r="CN2246" s="244"/>
      <c r="CO2246" s="244"/>
      <c r="CR2246" s="822">
        <f t="shared" si="2108"/>
        <v>0</v>
      </c>
      <c r="CS2246" s="822">
        <f t="shared" si="2109"/>
        <v>0</v>
      </c>
      <c r="CT2246" s="823">
        <f t="shared" si="2110"/>
        <v>0</v>
      </c>
      <c r="CU2246" s="817">
        <f t="shared" si="2111"/>
        <v>0</v>
      </c>
      <c r="CV2246" s="817">
        <f t="shared" si="2112"/>
        <v>0</v>
      </c>
      <c r="CW2246" s="817">
        <f t="shared" si="2113"/>
        <v>0</v>
      </c>
      <c r="CX2246" s="817">
        <f t="shared" si="2114"/>
        <v>0</v>
      </c>
      <c r="CY2246" s="817"/>
      <c r="CZ2246" s="817">
        <f t="shared" si="2115"/>
        <v>0</v>
      </c>
      <c r="DA2246" s="817">
        <f t="shared" si="2116"/>
        <v>0</v>
      </c>
      <c r="DB2246" s="817"/>
      <c r="DC2246" s="244"/>
      <c r="DD2246" s="244"/>
    </row>
    <row r="2247" spans="1:108">
      <c r="A2247" s="370">
        <v>1802091</v>
      </c>
      <c r="B2247" s="380" t="s">
        <v>3312</v>
      </c>
      <c r="C2247" s="57">
        <f>SUM(I2247:N2247)</f>
        <v>0</v>
      </c>
      <c r="D2247" s="478"/>
      <c r="E2247" s="145"/>
      <c r="F2247" s="146"/>
      <c r="G2247" s="280"/>
      <c r="H2247" s="164">
        <f>+I2247+J2247</f>
        <v>0</v>
      </c>
      <c r="I2247" s="58"/>
      <c r="J2247" s="148"/>
      <c r="K2247" s="59"/>
      <c r="L2247" s="110"/>
      <c r="M2247" s="148"/>
      <c r="N2247" s="111"/>
      <c r="O2247" s="175">
        <f>SUM(P2247:Q2247)</f>
        <v>0</v>
      </c>
      <c r="P2247" s="110"/>
      <c r="Q2247" s="111"/>
      <c r="R2247" s="175">
        <f>SUM(S2247:T2247)</f>
        <v>0</v>
      </c>
      <c r="S2247" s="110"/>
      <c r="T2247" s="111"/>
      <c r="U2247" s="175">
        <f>SUM(V2247:W2247)</f>
        <v>0</v>
      </c>
      <c r="V2247" s="110"/>
      <c r="W2247" s="111"/>
      <c r="X2247" s="175">
        <f>SUM(Y2247:Z2247)</f>
        <v>0</v>
      </c>
      <c r="Y2247" s="110"/>
      <c r="Z2247" s="282"/>
      <c r="AA2247" s="58"/>
      <c r="AB2247" s="148"/>
      <c r="AC2247" s="111"/>
      <c r="AD2247" s="58"/>
      <c r="AE2247" s="148"/>
      <c r="AF2247" s="59"/>
      <c r="AG2247" s="60"/>
      <c r="AH2247" s="58"/>
      <c r="AI2247" s="59"/>
      <c r="AJ2247" s="60"/>
      <c r="AK2247" s="337"/>
      <c r="AL2247" s="341"/>
      <c r="AM2247" s="341"/>
      <c r="AN2247" s="341"/>
      <c r="AO2247" s="855" t="str">
        <f t="shared" si="2117"/>
        <v/>
      </c>
      <c r="BE2247" s="244"/>
      <c r="BF2247" s="244"/>
      <c r="BG2247" s="244"/>
      <c r="BH2247" s="244"/>
      <c r="CC2247" s="513" t="str">
        <f t="shared" si="2099"/>
        <v/>
      </c>
      <c r="CD2247" s="513" t="str">
        <f t="shared" si="2100"/>
        <v/>
      </c>
      <c r="CE2247" s="513" t="str">
        <f t="shared" si="2101"/>
        <v/>
      </c>
      <c r="CF2247" s="513" t="str">
        <f t="shared" si="2102"/>
        <v/>
      </c>
      <c r="CG2247" s="513" t="str">
        <f t="shared" si="2103"/>
        <v/>
      </c>
      <c r="CH2247" s="513" t="str">
        <f t="shared" si="2104"/>
        <v/>
      </c>
      <c r="CI2247" s="513" t="str">
        <f t="shared" si="2105"/>
        <v/>
      </c>
      <c r="CJ2247" s="513"/>
      <c r="CK2247" s="513" t="str">
        <f t="shared" si="2106"/>
        <v/>
      </c>
      <c r="CL2247" s="513" t="str">
        <f t="shared" si="2107"/>
        <v/>
      </c>
      <c r="CM2247" s="513"/>
      <c r="CN2247" s="244"/>
      <c r="CO2247" s="244"/>
      <c r="CR2247" s="822">
        <f t="shared" si="2108"/>
        <v>0</v>
      </c>
      <c r="CS2247" s="822">
        <f t="shared" si="2109"/>
        <v>0</v>
      </c>
      <c r="CT2247" s="823">
        <f t="shared" si="2110"/>
        <v>0</v>
      </c>
      <c r="CU2247" s="817">
        <f t="shared" si="2111"/>
        <v>0</v>
      </c>
      <c r="CV2247" s="817">
        <f t="shared" si="2112"/>
        <v>0</v>
      </c>
      <c r="CW2247" s="817">
        <f t="shared" si="2113"/>
        <v>0</v>
      </c>
      <c r="CX2247" s="817">
        <f t="shared" si="2114"/>
        <v>0</v>
      </c>
      <c r="CY2247" s="817"/>
      <c r="CZ2247" s="817">
        <f t="shared" si="2115"/>
        <v>0</v>
      </c>
      <c r="DA2247" s="817">
        <f t="shared" si="2116"/>
        <v>0</v>
      </c>
      <c r="DB2247" s="817"/>
      <c r="DC2247" s="244"/>
      <c r="DD2247" s="244"/>
    </row>
    <row r="2248" spans="1:108">
      <c r="A2248" s="370">
        <v>1802092</v>
      </c>
      <c r="B2248" s="380" t="s">
        <v>3313</v>
      </c>
      <c r="C2248" s="57">
        <f>SUM(I2248:N2248)</f>
        <v>0</v>
      </c>
      <c r="D2248" s="478"/>
      <c r="E2248" s="145"/>
      <c r="F2248" s="146"/>
      <c r="G2248" s="280"/>
      <c r="H2248" s="164">
        <f>+I2248+J2248</f>
        <v>0</v>
      </c>
      <c r="I2248" s="58"/>
      <c r="J2248" s="148"/>
      <c r="K2248" s="59"/>
      <c r="L2248" s="110"/>
      <c r="M2248" s="148"/>
      <c r="N2248" s="111"/>
      <c r="O2248" s="175">
        <f>SUM(P2248:Q2248)</f>
        <v>0</v>
      </c>
      <c r="P2248" s="110"/>
      <c r="Q2248" s="111"/>
      <c r="R2248" s="175">
        <f>SUM(S2248:T2248)</f>
        <v>0</v>
      </c>
      <c r="S2248" s="110"/>
      <c r="T2248" s="111"/>
      <c r="U2248" s="175">
        <f>SUM(V2248:W2248)</f>
        <v>0</v>
      </c>
      <c r="V2248" s="110"/>
      <c r="W2248" s="111"/>
      <c r="X2248" s="175">
        <f>SUM(Y2248:Z2248)</f>
        <v>0</v>
      </c>
      <c r="Y2248" s="110"/>
      <c r="Z2248" s="282"/>
      <c r="AA2248" s="58"/>
      <c r="AB2248" s="148"/>
      <c r="AC2248" s="111"/>
      <c r="AD2248" s="58"/>
      <c r="AE2248" s="148"/>
      <c r="AF2248" s="59"/>
      <c r="AG2248" s="60"/>
      <c r="AH2248" s="58"/>
      <c r="AI2248" s="59"/>
      <c r="AJ2248" s="60"/>
      <c r="AK2248" s="337"/>
      <c r="AL2248" s="341"/>
      <c r="AM2248" s="341"/>
      <c r="AN2248" s="341"/>
      <c r="AO2248" s="855" t="str">
        <f t="shared" si="2117"/>
        <v/>
      </c>
      <c r="BE2248" s="244"/>
      <c r="BF2248" s="244"/>
      <c r="BG2248" s="244"/>
      <c r="BH2248" s="244"/>
      <c r="CC2248" s="513" t="str">
        <f t="shared" ref="CC2248:CC2279" si="2118">IF(AND($C2248&gt;0,AA2248="")," * No olvide digitar la variable "&amp;$AA$8&amp;""&amp;": Atención Cerrada. Digite Cero si no tiene.","")</f>
        <v/>
      </c>
      <c r="CD2248" s="513" t="str">
        <f t="shared" ref="CD2248:CD2279" si="2119">IF(AND($C2248&gt;0,AB2248="")," * No olvide digitar la variable "&amp;$AA$8&amp;""&amp;": Atención Abierta. Digite Cero si no tiene.","")</f>
        <v/>
      </c>
      <c r="CE2248" s="513" t="str">
        <f t="shared" ref="CE2248:CE2279" si="2120">IF(AND($C2248&gt;0,AC2248="")," * No olvide digitar la variable "&amp;$AA$8&amp;""&amp;": Emergencia. Digite Cero si no tiene.","")</f>
        <v/>
      </c>
      <c r="CF2248" s="513" t="str">
        <f t="shared" ref="CF2248:CF2279" si="2121">IF(AND(C2248&lt;AA2248+AB2248+AC2248)," * La Suma de la variable "&amp;$AA$8&amp;""&amp;" no puede ser mayor al Total.","")</f>
        <v/>
      </c>
      <c r="CG2248" s="513" t="str">
        <f t="shared" ref="CG2248:CG2279" si="2122">IF(AND($C2248&gt;0,AD2248="")," * No olvide digitar la variable "&amp;$AD$8&amp;""&amp;": Honorarios. Digite Cero si no tiene.","")</f>
        <v/>
      </c>
      <c r="CH2248" s="513" t="str">
        <f t="shared" ref="CH2248:CH2279" si="2123">IF(AND($C2248&gt;0,AE2248="")," * No olvide digitar la variable "&amp;$AD$8&amp;""&amp;": Convenios. Digite Cero si no tiene.","")</f>
        <v/>
      </c>
      <c r="CI2248" s="513" t="str">
        <f t="shared" ref="CI2248:CI2279" si="2124">IF(AND($C2248&gt;0,AF2248="")," * No olvide digitar la variable "&amp;$AD$8&amp;""&amp;": Consultores de llamada. Digite Cero si no tiene.","")</f>
        <v/>
      </c>
      <c r="CJ2248" s="513"/>
      <c r="CK2248" s="513" t="str">
        <f t="shared" ref="CK2248:CK2279" si="2125">IF(AND($C2248&gt;0,AH2248="")," * No olvide digitar la variable "&amp;$AH$8&amp;""&amp;" Al Sistema. Digite Cero si no tiene.","")</f>
        <v/>
      </c>
      <c r="CL2248" s="513" t="str">
        <f t="shared" ref="CL2248:CL2279" si="2126">IF(AND($C2248&gt;0,AI2248="")," * No olvide digitar la variable "&amp;$AH$8&amp;""&amp;" al Extrasistema. Digite Cero si no tiene.","")</f>
        <v/>
      </c>
      <c r="CM2248" s="513"/>
      <c r="CN2248" s="244"/>
      <c r="CO2248" s="244"/>
      <c r="CR2248" s="822">
        <f t="shared" ref="CR2248:CR2279" si="2127">IF(AND($C2248&gt;0,AA2248=""),1,0)</f>
        <v>0</v>
      </c>
      <c r="CS2248" s="822">
        <f t="shared" ref="CS2248:CS2279" si="2128">IF(AND($C2248&gt;0,AB2248=""),1,0)</f>
        <v>0</v>
      </c>
      <c r="CT2248" s="823">
        <f t="shared" ref="CT2248:CT2279" si="2129">IF(AND($C2248&gt;0,AC2248=""),1,0)</f>
        <v>0</v>
      </c>
      <c r="CU2248" s="817">
        <f t="shared" ref="CU2248:CU2279" si="2130">IF(AND(C2248&lt;AA2248+AB2248+AC2248),1,0)</f>
        <v>0</v>
      </c>
      <c r="CV2248" s="817">
        <f t="shared" ref="CV2248:CV2279" si="2131">IF(AND($C2248&gt;0,AD2248=""),1,0)</f>
        <v>0</v>
      </c>
      <c r="CW2248" s="817">
        <f t="shared" ref="CW2248:CW2279" si="2132">IF(AND($C2248&gt;0,AE2248=""),1,0)</f>
        <v>0</v>
      </c>
      <c r="CX2248" s="817">
        <f t="shared" ref="CX2248:CX2279" si="2133">IF(AND($C2248&gt;0,AF2248=""),1,0)</f>
        <v>0</v>
      </c>
      <c r="CY2248" s="817"/>
      <c r="CZ2248" s="817">
        <f t="shared" ref="CZ2248:CZ2279" si="2134">IF(AND($C2248&gt;0,AH2248=""),1,0)</f>
        <v>0</v>
      </c>
      <c r="DA2248" s="817">
        <f t="shared" ref="DA2248:DA2279" si="2135">IF(AND($C2248&gt;0,AI2248=""),1,0)</f>
        <v>0</v>
      </c>
      <c r="DB2248" s="817"/>
      <c r="DC2248" s="244"/>
      <c r="DD2248" s="244"/>
    </row>
    <row r="2249" spans="1:108">
      <c r="A2249" s="370">
        <v>1802049</v>
      </c>
      <c r="B2249" s="380" t="s">
        <v>3314</v>
      </c>
      <c r="C2249" s="57">
        <f t="shared" si="2076"/>
        <v>0</v>
      </c>
      <c r="D2249" s="478"/>
      <c r="E2249" s="145"/>
      <c r="F2249" s="146"/>
      <c r="G2249" s="280"/>
      <c r="H2249" s="164">
        <f t="shared" si="2071"/>
        <v>0</v>
      </c>
      <c r="I2249" s="58"/>
      <c r="J2249" s="148"/>
      <c r="K2249" s="59"/>
      <c r="L2249" s="110"/>
      <c r="M2249" s="148"/>
      <c r="N2249" s="111"/>
      <c r="O2249" s="175">
        <f t="shared" si="2077"/>
        <v>0</v>
      </c>
      <c r="P2249" s="110"/>
      <c r="Q2249" s="111"/>
      <c r="R2249" s="175">
        <f t="shared" si="2078"/>
        <v>0</v>
      </c>
      <c r="S2249" s="110"/>
      <c r="T2249" s="111"/>
      <c r="U2249" s="175">
        <f t="shared" si="2079"/>
        <v>0</v>
      </c>
      <c r="V2249" s="110"/>
      <c r="W2249" s="111"/>
      <c r="X2249" s="175">
        <f t="shared" si="2080"/>
        <v>0</v>
      </c>
      <c r="Y2249" s="110"/>
      <c r="Z2249" s="282"/>
      <c r="AA2249" s="58"/>
      <c r="AB2249" s="148"/>
      <c r="AC2249" s="111"/>
      <c r="AD2249" s="58"/>
      <c r="AE2249" s="148"/>
      <c r="AF2249" s="59"/>
      <c r="AG2249" s="60"/>
      <c r="AH2249" s="58"/>
      <c r="AI2249" s="59"/>
      <c r="AJ2249" s="60"/>
      <c r="AK2249" s="337"/>
      <c r="AL2249" s="341"/>
      <c r="AM2249" s="341"/>
      <c r="AN2249" s="341"/>
      <c r="AO2249" s="855" t="str">
        <f t="shared" si="2117"/>
        <v/>
      </c>
      <c r="BE2249" s="244"/>
      <c r="BF2249" s="244"/>
      <c r="BG2249" s="244"/>
      <c r="BH2249" s="244"/>
      <c r="CC2249" s="513" t="str">
        <f t="shared" si="2118"/>
        <v/>
      </c>
      <c r="CD2249" s="513" t="str">
        <f t="shared" si="2119"/>
        <v/>
      </c>
      <c r="CE2249" s="513" t="str">
        <f t="shared" si="2120"/>
        <v/>
      </c>
      <c r="CF2249" s="513" t="str">
        <f t="shared" si="2121"/>
        <v/>
      </c>
      <c r="CG2249" s="513" t="str">
        <f t="shared" si="2122"/>
        <v/>
      </c>
      <c r="CH2249" s="513" t="str">
        <f t="shared" si="2123"/>
        <v/>
      </c>
      <c r="CI2249" s="513" t="str">
        <f t="shared" si="2124"/>
        <v/>
      </c>
      <c r="CJ2249" s="513"/>
      <c r="CK2249" s="513" t="str">
        <f t="shared" si="2125"/>
        <v/>
      </c>
      <c r="CL2249" s="513" t="str">
        <f t="shared" si="2126"/>
        <v/>
      </c>
      <c r="CM2249" s="513"/>
      <c r="CN2249" s="244"/>
      <c r="CO2249" s="244"/>
      <c r="CR2249" s="822">
        <f t="shared" si="2127"/>
        <v>0</v>
      </c>
      <c r="CS2249" s="822">
        <f t="shared" si="2128"/>
        <v>0</v>
      </c>
      <c r="CT2249" s="823">
        <f t="shared" si="2129"/>
        <v>0</v>
      </c>
      <c r="CU2249" s="817">
        <f t="shared" si="2130"/>
        <v>0</v>
      </c>
      <c r="CV2249" s="817">
        <f t="shared" si="2131"/>
        <v>0</v>
      </c>
      <c r="CW2249" s="817">
        <f t="shared" si="2132"/>
        <v>0</v>
      </c>
      <c r="CX2249" s="817">
        <f t="shared" si="2133"/>
        <v>0</v>
      </c>
      <c r="CY2249" s="817"/>
      <c r="CZ2249" s="817">
        <f t="shared" si="2134"/>
        <v>0</v>
      </c>
      <c r="DA2249" s="817">
        <f t="shared" si="2135"/>
        <v>0</v>
      </c>
      <c r="DB2249" s="817"/>
      <c r="DC2249" s="244"/>
      <c r="DD2249" s="244"/>
    </row>
    <row r="2250" spans="1:108">
      <c r="A2250" s="370">
        <v>1802050</v>
      </c>
      <c r="B2250" s="380" t="s">
        <v>3315</v>
      </c>
      <c r="C2250" s="57">
        <f t="shared" si="2076"/>
        <v>0</v>
      </c>
      <c r="D2250" s="478"/>
      <c r="E2250" s="145"/>
      <c r="F2250" s="146"/>
      <c r="G2250" s="280"/>
      <c r="H2250" s="164">
        <f t="shared" si="2071"/>
        <v>0</v>
      </c>
      <c r="I2250" s="58"/>
      <c r="J2250" s="148"/>
      <c r="K2250" s="59"/>
      <c r="L2250" s="110"/>
      <c r="M2250" s="148"/>
      <c r="N2250" s="111"/>
      <c r="O2250" s="175">
        <f t="shared" si="2077"/>
        <v>0</v>
      </c>
      <c r="P2250" s="110"/>
      <c r="Q2250" s="111"/>
      <c r="R2250" s="175">
        <f t="shared" si="2078"/>
        <v>0</v>
      </c>
      <c r="S2250" s="110"/>
      <c r="T2250" s="111"/>
      <c r="U2250" s="175">
        <f t="shared" si="2079"/>
        <v>0</v>
      </c>
      <c r="V2250" s="110"/>
      <c r="W2250" s="111"/>
      <c r="X2250" s="175">
        <f t="shared" si="2080"/>
        <v>0</v>
      </c>
      <c r="Y2250" s="110"/>
      <c r="Z2250" s="282"/>
      <c r="AA2250" s="58"/>
      <c r="AB2250" s="148"/>
      <c r="AC2250" s="111"/>
      <c r="AD2250" s="58"/>
      <c r="AE2250" s="148"/>
      <c r="AF2250" s="59"/>
      <c r="AG2250" s="60"/>
      <c r="AH2250" s="58"/>
      <c r="AI2250" s="59"/>
      <c r="AJ2250" s="60"/>
      <c r="AK2250" s="337"/>
      <c r="AL2250" s="341"/>
      <c r="AM2250" s="341"/>
      <c r="AN2250" s="341"/>
      <c r="AO2250" s="855" t="str">
        <f t="shared" si="2117"/>
        <v/>
      </c>
      <c r="BE2250" s="244"/>
      <c r="BF2250" s="244"/>
      <c r="BG2250" s="244"/>
      <c r="BH2250" s="244"/>
      <c r="CC2250" s="513" t="str">
        <f t="shared" si="2118"/>
        <v/>
      </c>
      <c r="CD2250" s="513" t="str">
        <f t="shared" si="2119"/>
        <v/>
      </c>
      <c r="CE2250" s="513" t="str">
        <f t="shared" si="2120"/>
        <v/>
      </c>
      <c r="CF2250" s="513" t="str">
        <f t="shared" si="2121"/>
        <v/>
      </c>
      <c r="CG2250" s="513" t="str">
        <f t="shared" si="2122"/>
        <v/>
      </c>
      <c r="CH2250" s="513" t="str">
        <f t="shared" si="2123"/>
        <v/>
      </c>
      <c r="CI2250" s="513" t="str">
        <f t="shared" si="2124"/>
        <v/>
      </c>
      <c r="CJ2250" s="513"/>
      <c r="CK2250" s="513" t="str">
        <f t="shared" si="2125"/>
        <v/>
      </c>
      <c r="CL2250" s="513" t="str">
        <f t="shared" si="2126"/>
        <v/>
      </c>
      <c r="CM2250" s="513"/>
      <c r="CN2250" s="244"/>
      <c r="CO2250" s="244"/>
      <c r="CR2250" s="822">
        <f t="shared" si="2127"/>
        <v>0</v>
      </c>
      <c r="CS2250" s="822">
        <f t="shared" si="2128"/>
        <v>0</v>
      </c>
      <c r="CT2250" s="823">
        <f t="shared" si="2129"/>
        <v>0</v>
      </c>
      <c r="CU2250" s="817">
        <f t="shared" si="2130"/>
        <v>0</v>
      </c>
      <c r="CV2250" s="817">
        <f t="shared" si="2131"/>
        <v>0</v>
      </c>
      <c r="CW2250" s="817">
        <f t="shared" si="2132"/>
        <v>0</v>
      </c>
      <c r="CX2250" s="817">
        <f t="shared" si="2133"/>
        <v>0</v>
      </c>
      <c r="CY2250" s="817"/>
      <c r="CZ2250" s="817">
        <f t="shared" si="2134"/>
        <v>0</v>
      </c>
      <c r="DA2250" s="817">
        <f t="shared" si="2135"/>
        <v>0</v>
      </c>
      <c r="DB2250" s="817"/>
      <c r="DC2250" s="244"/>
      <c r="DD2250" s="244"/>
    </row>
    <row r="2251" spans="1:108" ht="21">
      <c r="A2251" s="370">
        <v>1802051</v>
      </c>
      <c r="B2251" s="380" t="s">
        <v>3316</v>
      </c>
      <c r="C2251" s="57">
        <f t="shared" si="2076"/>
        <v>0</v>
      </c>
      <c r="D2251" s="478"/>
      <c r="E2251" s="145"/>
      <c r="F2251" s="146"/>
      <c r="G2251" s="280"/>
      <c r="H2251" s="164">
        <f t="shared" si="2071"/>
        <v>0</v>
      </c>
      <c r="I2251" s="58"/>
      <c r="J2251" s="148"/>
      <c r="K2251" s="59"/>
      <c r="L2251" s="110"/>
      <c r="M2251" s="148"/>
      <c r="N2251" s="111"/>
      <c r="O2251" s="175">
        <f t="shared" si="2077"/>
        <v>0</v>
      </c>
      <c r="P2251" s="110"/>
      <c r="Q2251" s="111"/>
      <c r="R2251" s="175">
        <f t="shared" si="2078"/>
        <v>0</v>
      </c>
      <c r="S2251" s="110"/>
      <c r="T2251" s="111"/>
      <c r="U2251" s="175">
        <f t="shared" si="2079"/>
        <v>0</v>
      </c>
      <c r="V2251" s="110"/>
      <c r="W2251" s="111"/>
      <c r="X2251" s="175">
        <f t="shared" si="2080"/>
        <v>0</v>
      </c>
      <c r="Y2251" s="110"/>
      <c r="Z2251" s="282"/>
      <c r="AA2251" s="58"/>
      <c r="AB2251" s="148"/>
      <c r="AC2251" s="111"/>
      <c r="AD2251" s="58"/>
      <c r="AE2251" s="148"/>
      <c r="AF2251" s="59"/>
      <c r="AG2251" s="60"/>
      <c r="AH2251" s="58"/>
      <c r="AI2251" s="59"/>
      <c r="AJ2251" s="60"/>
      <c r="AK2251" s="337"/>
      <c r="AL2251" s="341"/>
      <c r="AM2251" s="341"/>
      <c r="AN2251" s="341"/>
      <c r="AO2251" s="855" t="str">
        <f t="shared" si="2117"/>
        <v/>
      </c>
      <c r="BE2251" s="244"/>
      <c r="BF2251" s="244"/>
      <c r="BG2251" s="244"/>
      <c r="BH2251" s="244"/>
      <c r="CC2251" s="513" t="str">
        <f t="shared" si="2118"/>
        <v/>
      </c>
      <c r="CD2251" s="513" t="str">
        <f t="shared" si="2119"/>
        <v/>
      </c>
      <c r="CE2251" s="513" t="str">
        <f t="shared" si="2120"/>
        <v/>
      </c>
      <c r="CF2251" s="513" t="str">
        <f t="shared" si="2121"/>
        <v/>
      </c>
      <c r="CG2251" s="513" t="str">
        <f t="shared" si="2122"/>
        <v/>
      </c>
      <c r="CH2251" s="513" t="str">
        <f t="shared" si="2123"/>
        <v/>
      </c>
      <c r="CI2251" s="513" t="str">
        <f t="shared" si="2124"/>
        <v/>
      </c>
      <c r="CJ2251" s="513"/>
      <c r="CK2251" s="513" t="str">
        <f t="shared" si="2125"/>
        <v/>
      </c>
      <c r="CL2251" s="513" t="str">
        <f t="shared" si="2126"/>
        <v/>
      </c>
      <c r="CM2251" s="513"/>
      <c r="CN2251" s="244"/>
      <c r="CO2251" s="244"/>
      <c r="CR2251" s="822">
        <f t="shared" si="2127"/>
        <v>0</v>
      </c>
      <c r="CS2251" s="822">
        <f t="shared" si="2128"/>
        <v>0</v>
      </c>
      <c r="CT2251" s="823">
        <f t="shared" si="2129"/>
        <v>0</v>
      </c>
      <c r="CU2251" s="817">
        <f t="shared" si="2130"/>
        <v>0</v>
      </c>
      <c r="CV2251" s="817">
        <f t="shared" si="2131"/>
        <v>0</v>
      </c>
      <c r="CW2251" s="817">
        <f t="shared" si="2132"/>
        <v>0</v>
      </c>
      <c r="CX2251" s="817">
        <f t="shared" si="2133"/>
        <v>0</v>
      </c>
      <c r="CY2251" s="817"/>
      <c r="CZ2251" s="817">
        <f t="shared" si="2134"/>
        <v>0</v>
      </c>
      <c r="DA2251" s="817">
        <f t="shared" si="2135"/>
        <v>0</v>
      </c>
      <c r="DB2251" s="817"/>
      <c r="DC2251" s="244"/>
      <c r="DD2251" s="244"/>
    </row>
    <row r="2252" spans="1:108">
      <c r="A2252" s="370">
        <v>1802052</v>
      </c>
      <c r="B2252" s="380" t="s">
        <v>3317</v>
      </c>
      <c r="C2252" s="57">
        <f t="shared" si="2076"/>
        <v>0</v>
      </c>
      <c r="D2252" s="478"/>
      <c r="E2252" s="145"/>
      <c r="F2252" s="146"/>
      <c r="G2252" s="280"/>
      <c r="H2252" s="164">
        <f t="shared" si="2071"/>
        <v>0</v>
      </c>
      <c r="I2252" s="58"/>
      <c r="J2252" s="148"/>
      <c r="K2252" s="59"/>
      <c r="L2252" s="110"/>
      <c r="M2252" s="148"/>
      <c r="N2252" s="111"/>
      <c r="O2252" s="175">
        <f t="shared" si="2077"/>
        <v>0</v>
      </c>
      <c r="P2252" s="110"/>
      <c r="Q2252" s="111"/>
      <c r="R2252" s="175">
        <f t="shared" si="2078"/>
        <v>0</v>
      </c>
      <c r="S2252" s="110"/>
      <c r="T2252" s="111"/>
      <c r="U2252" s="175">
        <f t="shared" si="2079"/>
        <v>0</v>
      </c>
      <c r="V2252" s="110"/>
      <c r="W2252" s="111"/>
      <c r="X2252" s="175">
        <f t="shared" si="2080"/>
        <v>0</v>
      </c>
      <c r="Y2252" s="110"/>
      <c r="Z2252" s="282"/>
      <c r="AA2252" s="58"/>
      <c r="AB2252" s="148"/>
      <c r="AC2252" s="111"/>
      <c r="AD2252" s="58"/>
      <c r="AE2252" s="148"/>
      <c r="AF2252" s="59"/>
      <c r="AG2252" s="60"/>
      <c r="AH2252" s="58"/>
      <c r="AI2252" s="59"/>
      <c r="AJ2252" s="60"/>
      <c r="AK2252" s="337"/>
      <c r="AL2252" s="341"/>
      <c r="AM2252" s="341"/>
      <c r="AN2252" s="341"/>
      <c r="AO2252" s="855" t="str">
        <f t="shared" si="2117"/>
        <v/>
      </c>
      <c r="BE2252" s="244"/>
      <c r="BF2252" s="244"/>
      <c r="BG2252" s="244"/>
      <c r="BH2252" s="244"/>
      <c r="CC2252" s="513" t="str">
        <f t="shared" si="2118"/>
        <v/>
      </c>
      <c r="CD2252" s="513" t="str">
        <f t="shared" si="2119"/>
        <v/>
      </c>
      <c r="CE2252" s="513" t="str">
        <f t="shared" si="2120"/>
        <v/>
      </c>
      <c r="CF2252" s="513" t="str">
        <f t="shared" si="2121"/>
        <v/>
      </c>
      <c r="CG2252" s="513" t="str">
        <f t="shared" si="2122"/>
        <v/>
      </c>
      <c r="CH2252" s="513" t="str">
        <f t="shared" si="2123"/>
        <v/>
      </c>
      <c r="CI2252" s="513" t="str">
        <f t="shared" si="2124"/>
        <v/>
      </c>
      <c r="CJ2252" s="513"/>
      <c r="CK2252" s="513" t="str">
        <f t="shared" si="2125"/>
        <v/>
      </c>
      <c r="CL2252" s="513" t="str">
        <f t="shared" si="2126"/>
        <v/>
      </c>
      <c r="CM2252" s="513"/>
      <c r="CN2252" s="244"/>
      <c r="CO2252" s="244"/>
      <c r="CR2252" s="822">
        <f t="shared" si="2127"/>
        <v>0</v>
      </c>
      <c r="CS2252" s="822">
        <f t="shared" si="2128"/>
        <v>0</v>
      </c>
      <c r="CT2252" s="823">
        <f t="shared" si="2129"/>
        <v>0</v>
      </c>
      <c r="CU2252" s="817">
        <f t="shared" si="2130"/>
        <v>0</v>
      </c>
      <c r="CV2252" s="817">
        <f t="shared" si="2131"/>
        <v>0</v>
      </c>
      <c r="CW2252" s="817">
        <f t="shared" si="2132"/>
        <v>0</v>
      </c>
      <c r="CX2252" s="817">
        <f t="shared" si="2133"/>
        <v>0</v>
      </c>
      <c r="CY2252" s="817"/>
      <c r="CZ2252" s="817">
        <f t="shared" si="2134"/>
        <v>0</v>
      </c>
      <c r="DA2252" s="817">
        <f t="shared" si="2135"/>
        <v>0</v>
      </c>
      <c r="DB2252" s="817"/>
      <c r="DC2252" s="244"/>
      <c r="DD2252" s="244"/>
    </row>
    <row r="2253" spans="1:108">
      <c r="A2253" s="370">
        <v>1802053</v>
      </c>
      <c r="B2253" s="380" t="s">
        <v>3318</v>
      </c>
      <c r="C2253" s="57">
        <f t="shared" si="2076"/>
        <v>0</v>
      </c>
      <c r="D2253" s="478"/>
      <c r="E2253" s="145"/>
      <c r="F2253" s="146"/>
      <c r="G2253" s="280"/>
      <c r="H2253" s="164">
        <f t="shared" si="2071"/>
        <v>0</v>
      </c>
      <c r="I2253" s="58"/>
      <c r="J2253" s="148"/>
      <c r="K2253" s="59"/>
      <c r="L2253" s="110"/>
      <c r="M2253" s="148"/>
      <c r="N2253" s="111"/>
      <c r="O2253" s="175">
        <f t="shared" si="2077"/>
        <v>0</v>
      </c>
      <c r="P2253" s="110"/>
      <c r="Q2253" s="111"/>
      <c r="R2253" s="175">
        <f t="shared" si="2078"/>
        <v>0</v>
      </c>
      <c r="S2253" s="110"/>
      <c r="T2253" s="111"/>
      <c r="U2253" s="175">
        <f t="shared" si="2079"/>
        <v>0</v>
      </c>
      <c r="V2253" s="110"/>
      <c r="W2253" s="111"/>
      <c r="X2253" s="175">
        <f t="shared" si="2080"/>
        <v>0</v>
      </c>
      <c r="Y2253" s="110"/>
      <c r="Z2253" s="282"/>
      <c r="AA2253" s="58"/>
      <c r="AB2253" s="148"/>
      <c r="AC2253" s="111"/>
      <c r="AD2253" s="58"/>
      <c r="AE2253" s="148"/>
      <c r="AF2253" s="59"/>
      <c r="AG2253" s="60"/>
      <c r="AH2253" s="58"/>
      <c r="AI2253" s="59"/>
      <c r="AJ2253" s="60"/>
      <c r="AK2253" s="337"/>
      <c r="AL2253" s="341"/>
      <c r="AM2253" s="341"/>
      <c r="AN2253" s="341"/>
      <c r="AO2253" s="855" t="str">
        <f t="shared" si="2117"/>
        <v/>
      </c>
      <c r="BE2253" s="244"/>
      <c r="BF2253" s="244"/>
      <c r="BG2253" s="244"/>
      <c r="BH2253" s="244"/>
      <c r="CC2253" s="513" t="str">
        <f t="shared" si="2118"/>
        <v/>
      </c>
      <c r="CD2253" s="513" t="str">
        <f t="shared" si="2119"/>
        <v/>
      </c>
      <c r="CE2253" s="513" t="str">
        <f t="shared" si="2120"/>
        <v/>
      </c>
      <c r="CF2253" s="513" t="str">
        <f t="shared" si="2121"/>
        <v/>
      </c>
      <c r="CG2253" s="513" t="str">
        <f t="shared" si="2122"/>
        <v/>
      </c>
      <c r="CH2253" s="513" t="str">
        <f t="shared" si="2123"/>
        <v/>
      </c>
      <c r="CI2253" s="513" t="str">
        <f t="shared" si="2124"/>
        <v/>
      </c>
      <c r="CJ2253" s="513"/>
      <c r="CK2253" s="513" t="str">
        <f t="shared" si="2125"/>
        <v/>
      </c>
      <c r="CL2253" s="513" t="str">
        <f t="shared" si="2126"/>
        <v/>
      </c>
      <c r="CM2253" s="513"/>
      <c r="CN2253" s="244"/>
      <c r="CO2253" s="244"/>
      <c r="CR2253" s="822">
        <f t="shared" si="2127"/>
        <v>0</v>
      </c>
      <c r="CS2253" s="822">
        <f t="shared" si="2128"/>
        <v>0</v>
      </c>
      <c r="CT2253" s="823">
        <f t="shared" si="2129"/>
        <v>0</v>
      </c>
      <c r="CU2253" s="817">
        <f t="shared" si="2130"/>
        <v>0</v>
      </c>
      <c r="CV2253" s="817">
        <f t="shared" si="2131"/>
        <v>0</v>
      </c>
      <c r="CW2253" s="817">
        <f t="shared" si="2132"/>
        <v>0</v>
      </c>
      <c r="CX2253" s="817">
        <f t="shared" si="2133"/>
        <v>0</v>
      </c>
      <c r="CY2253" s="817"/>
      <c r="CZ2253" s="817">
        <f t="shared" si="2134"/>
        <v>0</v>
      </c>
      <c r="DA2253" s="817">
        <f t="shared" si="2135"/>
        <v>0</v>
      </c>
      <c r="DB2253" s="817"/>
      <c r="DC2253" s="244"/>
      <c r="DD2253" s="244"/>
    </row>
    <row r="2254" spans="1:108">
      <c r="A2254" s="370">
        <v>1802054</v>
      </c>
      <c r="B2254" s="380" t="s">
        <v>3319</v>
      </c>
      <c r="C2254" s="57">
        <f t="shared" si="2076"/>
        <v>0</v>
      </c>
      <c r="D2254" s="478"/>
      <c r="E2254" s="145"/>
      <c r="F2254" s="146"/>
      <c r="G2254" s="280"/>
      <c r="H2254" s="164">
        <f t="shared" si="2071"/>
        <v>0</v>
      </c>
      <c r="I2254" s="58"/>
      <c r="J2254" s="148"/>
      <c r="K2254" s="59"/>
      <c r="L2254" s="110"/>
      <c r="M2254" s="148"/>
      <c r="N2254" s="111"/>
      <c r="O2254" s="175">
        <f t="shared" si="2077"/>
        <v>0</v>
      </c>
      <c r="P2254" s="110"/>
      <c r="Q2254" s="111"/>
      <c r="R2254" s="175">
        <f t="shared" si="2078"/>
        <v>0</v>
      </c>
      <c r="S2254" s="110"/>
      <c r="T2254" s="111"/>
      <c r="U2254" s="175">
        <f t="shared" si="2079"/>
        <v>0</v>
      </c>
      <c r="V2254" s="110"/>
      <c r="W2254" s="111"/>
      <c r="X2254" s="175">
        <f t="shared" si="2080"/>
        <v>0</v>
      </c>
      <c r="Y2254" s="110"/>
      <c r="Z2254" s="282"/>
      <c r="AA2254" s="58"/>
      <c r="AB2254" s="148"/>
      <c r="AC2254" s="111"/>
      <c r="AD2254" s="58"/>
      <c r="AE2254" s="148"/>
      <c r="AF2254" s="59"/>
      <c r="AG2254" s="60"/>
      <c r="AH2254" s="58"/>
      <c r="AI2254" s="59"/>
      <c r="AJ2254" s="60"/>
      <c r="AK2254" s="337"/>
      <c r="AL2254" s="341"/>
      <c r="AM2254" s="341"/>
      <c r="AN2254" s="341"/>
      <c r="AO2254" s="855" t="str">
        <f t="shared" si="2117"/>
        <v/>
      </c>
      <c r="BE2254" s="244"/>
      <c r="BF2254" s="244"/>
      <c r="BG2254" s="244"/>
      <c r="BH2254" s="244"/>
      <c r="CC2254" s="513" t="str">
        <f t="shared" si="2118"/>
        <v/>
      </c>
      <c r="CD2254" s="513" t="str">
        <f t="shared" si="2119"/>
        <v/>
      </c>
      <c r="CE2254" s="513" t="str">
        <f t="shared" si="2120"/>
        <v/>
      </c>
      <c r="CF2254" s="513" t="str">
        <f t="shared" si="2121"/>
        <v/>
      </c>
      <c r="CG2254" s="513" t="str">
        <f t="shared" si="2122"/>
        <v/>
      </c>
      <c r="CH2254" s="513" t="str">
        <f t="shared" si="2123"/>
        <v/>
      </c>
      <c r="CI2254" s="513" t="str">
        <f t="shared" si="2124"/>
        <v/>
      </c>
      <c r="CJ2254" s="513"/>
      <c r="CK2254" s="513" t="str">
        <f t="shared" si="2125"/>
        <v/>
      </c>
      <c r="CL2254" s="513" t="str">
        <f t="shared" si="2126"/>
        <v/>
      </c>
      <c r="CM2254" s="513"/>
      <c r="CN2254" s="244"/>
      <c r="CO2254" s="244"/>
      <c r="CR2254" s="822">
        <f t="shared" si="2127"/>
        <v>0</v>
      </c>
      <c r="CS2254" s="822">
        <f t="shared" si="2128"/>
        <v>0</v>
      </c>
      <c r="CT2254" s="823">
        <f t="shared" si="2129"/>
        <v>0</v>
      </c>
      <c r="CU2254" s="817">
        <f t="shared" si="2130"/>
        <v>0</v>
      </c>
      <c r="CV2254" s="817">
        <f t="shared" si="2131"/>
        <v>0</v>
      </c>
      <c r="CW2254" s="817">
        <f t="shared" si="2132"/>
        <v>0</v>
      </c>
      <c r="CX2254" s="817">
        <f t="shared" si="2133"/>
        <v>0</v>
      </c>
      <c r="CY2254" s="817"/>
      <c r="CZ2254" s="817">
        <f t="shared" si="2134"/>
        <v>0</v>
      </c>
      <c r="DA2254" s="817">
        <f t="shared" si="2135"/>
        <v>0</v>
      </c>
      <c r="DB2254" s="817"/>
      <c r="DC2254" s="244"/>
      <c r="DD2254" s="244"/>
    </row>
    <row r="2255" spans="1:108">
      <c r="A2255" s="370">
        <v>1802055</v>
      </c>
      <c r="B2255" s="380" t="s">
        <v>3320</v>
      </c>
      <c r="C2255" s="57">
        <f t="shared" si="2076"/>
        <v>0</v>
      </c>
      <c r="D2255" s="478"/>
      <c r="E2255" s="145"/>
      <c r="F2255" s="146"/>
      <c r="G2255" s="280"/>
      <c r="H2255" s="164">
        <f t="shared" si="2071"/>
        <v>0</v>
      </c>
      <c r="I2255" s="58"/>
      <c r="J2255" s="148"/>
      <c r="K2255" s="59"/>
      <c r="L2255" s="110"/>
      <c r="M2255" s="148"/>
      <c r="N2255" s="111"/>
      <c r="O2255" s="175">
        <f t="shared" si="2077"/>
        <v>0</v>
      </c>
      <c r="P2255" s="110"/>
      <c r="Q2255" s="111"/>
      <c r="R2255" s="175">
        <f t="shared" si="2078"/>
        <v>0</v>
      </c>
      <c r="S2255" s="110"/>
      <c r="T2255" s="111"/>
      <c r="U2255" s="175">
        <f t="shared" si="2079"/>
        <v>0</v>
      </c>
      <c r="V2255" s="110"/>
      <c r="W2255" s="111"/>
      <c r="X2255" s="175">
        <f t="shared" si="2080"/>
        <v>0</v>
      </c>
      <c r="Y2255" s="110"/>
      <c r="Z2255" s="282"/>
      <c r="AA2255" s="58"/>
      <c r="AB2255" s="148"/>
      <c r="AC2255" s="111"/>
      <c r="AD2255" s="58"/>
      <c r="AE2255" s="148"/>
      <c r="AF2255" s="59"/>
      <c r="AG2255" s="60"/>
      <c r="AH2255" s="58"/>
      <c r="AI2255" s="59"/>
      <c r="AJ2255" s="60"/>
      <c r="AK2255" s="337"/>
      <c r="AL2255" s="341"/>
      <c r="AM2255" s="341"/>
      <c r="AN2255" s="341"/>
      <c r="AO2255" s="855" t="str">
        <f t="shared" si="2117"/>
        <v/>
      </c>
      <c r="BE2255" s="244"/>
      <c r="BF2255" s="244"/>
      <c r="BG2255" s="244"/>
      <c r="BH2255" s="244"/>
      <c r="CC2255" s="513" t="str">
        <f t="shared" si="2118"/>
        <v/>
      </c>
      <c r="CD2255" s="513" t="str">
        <f t="shared" si="2119"/>
        <v/>
      </c>
      <c r="CE2255" s="513" t="str">
        <f t="shared" si="2120"/>
        <v/>
      </c>
      <c r="CF2255" s="513" t="str">
        <f t="shared" si="2121"/>
        <v/>
      </c>
      <c r="CG2255" s="513" t="str">
        <f t="shared" si="2122"/>
        <v/>
      </c>
      <c r="CH2255" s="513" t="str">
        <f t="shared" si="2123"/>
        <v/>
      </c>
      <c r="CI2255" s="513" t="str">
        <f t="shared" si="2124"/>
        <v/>
      </c>
      <c r="CJ2255" s="513"/>
      <c r="CK2255" s="513" t="str">
        <f t="shared" si="2125"/>
        <v/>
      </c>
      <c r="CL2255" s="513" t="str">
        <f t="shared" si="2126"/>
        <v/>
      </c>
      <c r="CM2255" s="513"/>
      <c r="CN2255" s="244"/>
      <c r="CO2255" s="244"/>
      <c r="CR2255" s="822">
        <f t="shared" si="2127"/>
        <v>0</v>
      </c>
      <c r="CS2255" s="822">
        <f t="shared" si="2128"/>
        <v>0</v>
      </c>
      <c r="CT2255" s="823">
        <f t="shared" si="2129"/>
        <v>0</v>
      </c>
      <c r="CU2255" s="817">
        <f t="shared" si="2130"/>
        <v>0</v>
      </c>
      <c r="CV2255" s="817">
        <f t="shared" si="2131"/>
        <v>0</v>
      </c>
      <c r="CW2255" s="817">
        <f t="shared" si="2132"/>
        <v>0</v>
      </c>
      <c r="CX2255" s="817">
        <f t="shared" si="2133"/>
        <v>0</v>
      </c>
      <c r="CY2255" s="817"/>
      <c r="CZ2255" s="817">
        <f t="shared" si="2134"/>
        <v>0</v>
      </c>
      <c r="DA2255" s="817">
        <f t="shared" si="2135"/>
        <v>0</v>
      </c>
      <c r="DB2255" s="817"/>
      <c r="DC2255" s="244"/>
      <c r="DD2255" s="244"/>
    </row>
    <row r="2256" spans="1:108">
      <c r="A2256" s="370">
        <v>1802056</v>
      </c>
      <c r="B2256" s="380" t="s">
        <v>3321</v>
      </c>
      <c r="C2256" s="57">
        <f t="shared" si="2076"/>
        <v>0</v>
      </c>
      <c r="D2256" s="478"/>
      <c r="E2256" s="145"/>
      <c r="F2256" s="146"/>
      <c r="G2256" s="280"/>
      <c r="H2256" s="164">
        <f t="shared" si="2071"/>
        <v>0</v>
      </c>
      <c r="I2256" s="58"/>
      <c r="J2256" s="148"/>
      <c r="K2256" s="59"/>
      <c r="L2256" s="110"/>
      <c r="M2256" s="148"/>
      <c r="N2256" s="111"/>
      <c r="O2256" s="175">
        <f t="shared" si="2077"/>
        <v>0</v>
      </c>
      <c r="P2256" s="110"/>
      <c r="Q2256" s="111"/>
      <c r="R2256" s="175">
        <f t="shared" si="2078"/>
        <v>0</v>
      </c>
      <c r="S2256" s="110"/>
      <c r="T2256" s="111"/>
      <c r="U2256" s="175">
        <f t="shared" si="2079"/>
        <v>0</v>
      </c>
      <c r="V2256" s="110"/>
      <c r="W2256" s="111"/>
      <c r="X2256" s="175">
        <f t="shared" si="2080"/>
        <v>0</v>
      </c>
      <c r="Y2256" s="110"/>
      <c r="Z2256" s="282"/>
      <c r="AA2256" s="58"/>
      <c r="AB2256" s="148"/>
      <c r="AC2256" s="111"/>
      <c r="AD2256" s="58"/>
      <c r="AE2256" s="148"/>
      <c r="AF2256" s="59"/>
      <c r="AG2256" s="60"/>
      <c r="AH2256" s="58"/>
      <c r="AI2256" s="59"/>
      <c r="AJ2256" s="60"/>
      <c r="AK2256" s="337"/>
      <c r="AL2256" s="341"/>
      <c r="AM2256" s="341"/>
      <c r="AN2256" s="341"/>
      <c r="AO2256" s="855" t="str">
        <f t="shared" si="2117"/>
        <v/>
      </c>
      <c r="BE2256" s="244"/>
      <c r="BF2256" s="244"/>
      <c r="BG2256" s="244"/>
      <c r="BH2256" s="244"/>
      <c r="CC2256" s="513" t="str">
        <f t="shared" si="2118"/>
        <v/>
      </c>
      <c r="CD2256" s="513" t="str">
        <f t="shared" si="2119"/>
        <v/>
      </c>
      <c r="CE2256" s="513" t="str">
        <f t="shared" si="2120"/>
        <v/>
      </c>
      <c r="CF2256" s="513" t="str">
        <f t="shared" si="2121"/>
        <v/>
      </c>
      <c r="CG2256" s="513" t="str">
        <f t="shared" si="2122"/>
        <v/>
      </c>
      <c r="CH2256" s="513" t="str">
        <f t="shared" si="2123"/>
        <v/>
      </c>
      <c r="CI2256" s="513" t="str">
        <f t="shared" si="2124"/>
        <v/>
      </c>
      <c r="CJ2256" s="513"/>
      <c r="CK2256" s="513" t="str">
        <f t="shared" si="2125"/>
        <v/>
      </c>
      <c r="CL2256" s="513" t="str">
        <f t="shared" si="2126"/>
        <v/>
      </c>
      <c r="CM2256" s="513"/>
      <c r="CN2256" s="244"/>
      <c r="CO2256" s="244"/>
      <c r="CR2256" s="822">
        <f t="shared" si="2127"/>
        <v>0</v>
      </c>
      <c r="CS2256" s="822">
        <f t="shared" si="2128"/>
        <v>0</v>
      </c>
      <c r="CT2256" s="823">
        <f t="shared" si="2129"/>
        <v>0</v>
      </c>
      <c r="CU2256" s="817">
        <f t="shared" si="2130"/>
        <v>0</v>
      </c>
      <c r="CV2256" s="817">
        <f t="shared" si="2131"/>
        <v>0</v>
      </c>
      <c r="CW2256" s="817">
        <f t="shared" si="2132"/>
        <v>0</v>
      </c>
      <c r="CX2256" s="817">
        <f t="shared" si="2133"/>
        <v>0</v>
      </c>
      <c r="CY2256" s="817"/>
      <c r="CZ2256" s="817">
        <f t="shared" si="2134"/>
        <v>0</v>
      </c>
      <c r="DA2256" s="817">
        <f t="shared" si="2135"/>
        <v>0</v>
      </c>
      <c r="DB2256" s="817"/>
      <c r="DC2256" s="244"/>
      <c r="DD2256" s="244"/>
    </row>
    <row r="2257" spans="1:108">
      <c r="A2257" s="370">
        <v>1802057</v>
      </c>
      <c r="B2257" s="380" t="s">
        <v>3322</v>
      </c>
      <c r="C2257" s="57">
        <f t="shared" si="2076"/>
        <v>0</v>
      </c>
      <c r="D2257" s="478"/>
      <c r="E2257" s="145"/>
      <c r="F2257" s="146"/>
      <c r="G2257" s="280"/>
      <c r="H2257" s="164">
        <f t="shared" si="2071"/>
        <v>0</v>
      </c>
      <c r="I2257" s="58"/>
      <c r="J2257" s="148"/>
      <c r="K2257" s="59"/>
      <c r="L2257" s="110"/>
      <c r="M2257" s="148"/>
      <c r="N2257" s="111"/>
      <c r="O2257" s="175">
        <f t="shared" si="2077"/>
        <v>0</v>
      </c>
      <c r="P2257" s="110"/>
      <c r="Q2257" s="111"/>
      <c r="R2257" s="175">
        <f t="shared" si="2078"/>
        <v>0</v>
      </c>
      <c r="S2257" s="110"/>
      <c r="T2257" s="111"/>
      <c r="U2257" s="175">
        <f t="shared" si="2079"/>
        <v>0</v>
      </c>
      <c r="V2257" s="110"/>
      <c r="W2257" s="111"/>
      <c r="X2257" s="175">
        <f t="shared" si="2080"/>
        <v>0</v>
      </c>
      <c r="Y2257" s="110"/>
      <c r="Z2257" s="282"/>
      <c r="AA2257" s="58"/>
      <c r="AB2257" s="148"/>
      <c r="AC2257" s="111"/>
      <c r="AD2257" s="58"/>
      <c r="AE2257" s="148"/>
      <c r="AF2257" s="59"/>
      <c r="AG2257" s="60"/>
      <c r="AH2257" s="58"/>
      <c r="AI2257" s="59"/>
      <c r="AJ2257" s="60"/>
      <c r="AK2257" s="337"/>
      <c r="AL2257" s="341"/>
      <c r="AM2257" s="341"/>
      <c r="AN2257" s="341"/>
      <c r="AO2257" s="855" t="str">
        <f t="shared" si="2117"/>
        <v/>
      </c>
      <c r="BE2257" s="244"/>
      <c r="BF2257" s="244"/>
      <c r="BG2257" s="244"/>
      <c r="BH2257" s="244"/>
      <c r="CC2257" s="513" t="str">
        <f t="shared" si="2118"/>
        <v/>
      </c>
      <c r="CD2257" s="513" t="str">
        <f t="shared" si="2119"/>
        <v/>
      </c>
      <c r="CE2257" s="513" t="str">
        <f t="shared" si="2120"/>
        <v/>
      </c>
      <c r="CF2257" s="513" t="str">
        <f t="shared" si="2121"/>
        <v/>
      </c>
      <c r="CG2257" s="513" t="str">
        <f t="shared" si="2122"/>
        <v/>
      </c>
      <c r="CH2257" s="513" t="str">
        <f t="shared" si="2123"/>
        <v/>
      </c>
      <c r="CI2257" s="513" t="str">
        <f t="shared" si="2124"/>
        <v/>
      </c>
      <c r="CJ2257" s="513"/>
      <c r="CK2257" s="513" t="str">
        <f t="shared" si="2125"/>
        <v/>
      </c>
      <c r="CL2257" s="513" t="str">
        <f t="shared" si="2126"/>
        <v/>
      </c>
      <c r="CM2257" s="513"/>
      <c r="CN2257" s="244"/>
      <c r="CO2257" s="244"/>
      <c r="CR2257" s="822">
        <f t="shared" si="2127"/>
        <v>0</v>
      </c>
      <c r="CS2257" s="822">
        <f t="shared" si="2128"/>
        <v>0</v>
      </c>
      <c r="CT2257" s="823">
        <f t="shared" si="2129"/>
        <v>0</v>
      </c>
      <c r="CU2257" s="817">
        <f t="shared" si="2130"/>
        <v>0</v>
      </c>
      <c r="CV2257" s="817">
        <f t="shared" si="2131"/>
        <v>0</v>
      </c>
      <c r="CW2257" s="817">
        <f t="shared" si="2132"/>
        <v>0</v>
      </c>
      <c r="CX2257" s="817">
        <f t="shared" si="2133"/>
        <v>0</v>
      </c>
      <c r="CY2257" s="817"/>
      <c r="CZ2257" s="817">
        <f t="shared" si="2134"/>
        <v>0</v>
      </c>
      <c r="DA2257" s="817">
        <f t="shared" si="2135"/>
        <v>0</v>
      </c>
      <c r="DB2257" s="817"/>
      <c r="DC2257" s="244"/>
      <c r="DD2257" s="244"/>
    </row>
    <row r="2258" spans="1:108">
      <c r="A2258" s="370">
        <v>1802058</v>
      </c>
      <c r="B2258" s="380" t="s">
        <v>3323</v>
      </c>
      <c r="C2258" s="57">
        <f t="shared" si="2076"/>
        <v>0</v>
      </c>
      <c r="D2258" s="478"/>
      <c r="E2258" s="145"/>
      <c r="F2258" s="146"/>
      <c r="G2258" s="280"/>
      <c r="H2258" s="164">
        <f t="shared" si="2071"/>
        <v>0</v>
      </c>
      <c r="I2258" s="58"/>
      <c r="J2258" s="148"/>
      <c r="K2258" s="59"/>
      <c r="L2258" s="110"/>
      <c r="M2258" s="148"/>
      <c r="N2258" s="111"/>
      <c r="O2258" s="175">
        <f t="shared" si="2077"/>
        <v>0</v>
      </c>
      <c r="P2258" s="110"/>
      <c r="Q2258" s="111"/>
      <c r="R2258" s="175">
        <f t="shared" si="2078"/>
        <v>0</v>
      </c>
      <c r="S2258" s="110"/>
      <c r="T2258" s="111"/>
      <c r="U2258" s="175">
        <f t="shared" si="2079"/>
        <v>0</v>
      </c>
      <c r="V2258" s="110"/>
      <c r="W2258" s="111"/>
      <c r="X2258" s="175">
        <f t="shared" si="2080"/>
        <v>0</v>
      </c>
      <c r="Y2258" s="110"/>
      <c r="Z2258" s="282"/>
      <c r="AA2258" s="58"/>
      <c r="AB2258" s="148"/>
      <c r="AC2258" s="111"/>
      <c r="AD2258" s="58"/>
      <c r="AE2258" s="148"/>
      <c r="AF2258" s="59"/>
      <c r="AG2258" s="60"/>
      <c r="AH2258" s="58"/>
      <c r="AI2258" s="59"/>
      <c r="AJ2258" s="60"/>
      <c r="AK2258" s="337"/>
      <c r="AL2258" s="341"/>
      <c r="AM2258" s="341"/>
      <c r="AN2258" s="341"/>
      <c r="AO2258" s="855" t="str">
        <f t="shared" si="2117"/>
        <v/>
      </c>
      <c r="BE2258" s="244"/>
      <c r="BF2258" s="244"/>
      <c r="BG2258" s="244"/>
      <c r="BH2258" s="244"/>
      <c r="CC2258" s="513" t="str">
        <f t="shared" si="2118"/>
        <v/>
      </c>
      <c r="CD2258" s="513" t="str">
        <f t="shared" si="2119"/>
        <v/>
      </c>
      <c r="CE2258" s="513" t="str">
        <f t="shared" si="2120"/>
        <v/>
      </c>
      <c r="CF2258" s="513" t="str">
        <f t="shared" si="2121"/>
        <v/>
      </c>
      <c r="CG2258" s="513" t="str">
        <f t="shared" si="2122"/>
        <v/>
      </c>
      <c r="CH2258" s="513" t="str">
        <f t="shared" si="2123"/>
        <v/>
      </c>
      <c r="CI2258" s="513" t="str">
        <f t="shared" si="2124"/>
        <v/>
      </c>
      <c r="CJ2258" s="513"/>
      <c r="CK2258" s="513" t="str">
        <f t="shared" si="2125"/>
        <v/>
      </c>
      <c r="CL2258" s="513" t="str">
        <f t="shared" si="2126"/>
        <v/>
      </c>
      <c r="CM2258" s="513"/>
      <c r="CN2258" s="244"/>
      <c r="CO2258" s="244"/>
      <c r="CR2258" s="822">
        <f t="shared" si="2127"/>
        <v>0</v>
      </c>
      <c r="CS2258" s="822">
        <f t="shared" si="2128"/>
        <v>0</v>
      </c>
      <c r="CT2258" s="823">
        <f t="shared" si="2129"/>
        <v>0</v>
      </c>
      <c r="CU2258" s="817">
        <f t="shared" si="2130"/>
        <v>0</v>
      </c>
      <c r="CV2258" s="817">
        <f t="shared" si="2131"/>
        <v>0</v>
      </c>
      <c r="CW2258" s="817">
        <f t="shared" si="2132"/>
        <v>0</v>
      </c>
      <c r="CX2258" s="817">
        <f t="shared" si="2133"/>
        <v>0</v>
      </c>
      <c r="CY2258" s="817"/>
      <c r="CZ2258" s="817">
        <f t="shared" si="2134"/>
        <v>0</v>
      </c>
      <c r="DA2258" s="817">
        <f t="shared" si="2135"/>
        <v>0</v>
      </c>
      <c r="DB2258" s="817"/>
      <c r="DC2258" s="244"/>
      <c r="DD2258" s="244"/>
    </row>
    <row r="2259" spans="1:108">
      <c r="A2259" s="370">
        <v>1802059</v>
      </c>
      <c r="B2259" s="380" t="s">
        <v>3324</v>
      </c>
      <c r="C2259" s="57">
        <f t="shared" si="2076"/>
        <v>0</v>
      </c>
      <c r="D2259" s="478"/>
      <c r="E2259" s="145"/>
      <c r="F2259" s="146"/>
      <c r="G2259" s="280"/>
      <c r="H2259" s="164">
        <f t="shared" ref="H2259:H2289" si="2136">+I2259+J2259</f>
        <v>0</v>
      </c>
      <c r="I2259" s="58"/>
      <c r="J2259" s="148"/>
      <c r="K2259" s="59"/>
      <c r="L2259" s="110"/>
      <c r="M2259" s="148"/>
      <c r="N2259" s="111"/>
      <c r="O2259" s="175">
        <f t="shared" si="2077"/>
        <v>0</v>
      </c>
      <c r="P2259" s="110"/>
      <c r="Q2259" s="111"/>
      <c r="R2259" s="175">
        <f t="shared" si="2078"/>
        <v>0</v>
      </c>
      <c r="S2259" s="110"/>
      <c r="T2259" s="111"/>
      <c r="U2259" s="175">
        <f t="shared" si="2079"/>
        <v>0</v>
      </c>
      <c r="V2259" s="110"/>
      <c r="W2259" s="111"/>
      <c r="X2259" s="175">
        <f t="shared" si="2080"/>
        <v>0</v>
      </c>
      <c r="Y2259" s="110"/>
      <c r="Z2259" s="282"/>
      <c r="AA2259" s="58"/>
      <c r="AB2259" s="148"/>
      <c r="AC2259" s="111"/>
      <c r="AD2259" s="58"/>
      <c r="AE2259" s="148"/>
      <c r="AF2259" s="59"/>
      <c r="AG2259" s="60"/>
      <c r="AH2259" s="58"/>
      <c r="AI2259" s="59"/>
      <c r="AJ2259" s="60"/>
      <c r="AK2259" s="337"/>
      <c r="AL2259" s="341"/>
      <c r="AM2259" s="341"/>
      <c r="AN2259" s="341"/>
      <c r="AO2259" s="855" t="str">
        <f t="shared" si="2117"/>
        <v/>
      </c>
      <c r="BE2259" s="244"/>
      <c r="BF2259" s="244"/>
      <c r="BG2259" s="244"/>
      <c r="BH2259" s="244"/>
      <c r="CC2259" s="513" t="str">
        <f t="shared" si="2118"/>
        <v/>
      </c>
      <c r="CD2259" s="513" t="str">
        <f t="shared" si="2119"/>
        <v/>
      </c>
      <c r="CE2259" s="513" t="str">
        <f t="shared" si="2120"/>
        <v/>
      </c>
      <c r="CF2259" s="513" t="str">
        <f t="shared" si="2121"/>
        <v/>
      </c>
      <c r="CG2259" s="513" t="str">
        <f t="shared" si="2122"/>
        <v/>
      </c>
      <c r="CH2259" s="513" t="str">
        <f t="shared" si="2123"/>
        <v/>
      </c>
      <c r="CI2259" s="513" t="str">
        <f t="shared" si="2124"/>
        <v/>
      </c>
      <c r="CJ2259" s="513"/>
      <c r="CK2259" s="513" t="str">
        <f t="shared" si="2125"/>
        <v/>
      </c>
      <c r="CL2259" s="513" t="str">
        <f t="shared" si="2126"/>
        <v/>
      </c>
      <c r="CM2259" s="513"/>
      <c r="CN2259" s="244"/>
      <c r="CO2259" s="244"/>
      <c r="CR2259" s="822">
        <f t="shared" si="2127"/>
        <v>0</v>
      </c>
      <c r="CS2259" s="822">
        <f t="shared" si="2128"/>
        <v>0</v>
      </c>
      <c r="CT2259" s="823">
        <f t="shared" si="2129"/>
        <v>0</v>
      </c>
      <c r="CU2259" s="817">
        <f t="shared" si="2130"/>
        <v>0</v>
      </c>
      <c r="CV2259" s="817">
        <f t="shared" si="2131"/>
        <v>0</v>
      </c>
      <c r="CW2259" s="817">
        <f t="shared" si="2132"/>
        <v>0</v>
      </c>
      <c r="CX2259" s="817">
        <f t="shared" si="2133"/>
        <v>0</v>
      </c>
      <c r="CY2259" s="817"/>
      <c r="CZ2259" s="817">
        <f t="shared" si="2134"/>
        <v>0</v>
      </c>
      <c r="DA2259" s="817">
        <f t="shared" si="2135"/>
        <v>0</v>
      </c>
      <c r="DB2259" s="817"/>
      <c r="DC2259" s="244"/>
      <c r="DD2259" s="244"/>
    </row>
    <row r="2260" spans="1:108">
      <c r="A2260" s="370">
        <v>1802060</v>
      </c>
      <c r="B2260" s="380" t="s">
        <v>3325</v>
      </c>
      <c r="C2260" s="57">
        <f t="shared" si="2076"/>
        <v>0</v>
      </c>
      <c r="D2260" s="478"/>
      <c r="E2260" s="145"/>
      <c r="F2260" s="146"/>
      <c r="G2260" s="280"/>
      <c r="H2260" s="164">
        <f t="shared" si="2136"/>
        <v>0</v>
      </c>
      <c r="I2260" s="58"/>
      <c r="J2260" s="148"/>
      <c r="K2260" s="59"/>
      <c r="L2260" s="110"/>
      <c r="M2260" s="148"/>
      <c r="N2260" s="111"/>
      <c r="O2260" s="175">
        <f t="shared" si="2077"/>
        <v>0</v>
      </c>
      <c r="P2260" s="110"/>
      <c r="Q2260" s="111"/>
      <c r="R2260" s="175">
        <f t="shared" si="2078"/>
        <v>0</v>
      </c>
      <c r="S2260" s="110"/>
      <c r="T2260" s="111"/>
      <c r="U2260" s="175">
        <f t="shared" si="2079"/>
        <v>0</v>
      </c>
      <c r="V2260" s="110"/>
      <c r="W2260" s="111"/>
      <c r="X2260" s="175">
        <f t="shared" si="2080"/>
        <v>0</v>
      </c>
      <c r="Y2260" s="110"/>
      <c r="Z2260" s="282"/>
      <c r="AA2260" s="58"/>
      <c r="AB2260" s="148"/>
      <c r="AC2260" s="111"/>
      <c r="AD2260" s="58"/>
      <c r="AE2260" s="148"/>
      <c r="AF2260" s="59"/>
      <c r="AG2260" s="60"/>
      <c r="AH2260" s="58"/>
      <c r="AI2260" s="59"/>
      <c r="AJ2260" s="60"/>
      <c r="AK2260" s="337"/>
      <c r="AL2260" s="341"/>
      <c r="AM2260" s="341"/>
      <c r="AN2260" s="341"/>
      <c r="AO2260" s="855" t="str">
        <f t="shared" si="2117"/>
        <v/>
      </c>
      <c r="BE2260" s="244"/>
      <c r="BF2260" s="244"/>
      <c r="BG2260" s="244"/>
      <c r="BH2260" s="244"/>
      <c r="CC2260" s="513" t="str">
        <f t="shared" si="2118"/>
        <v/>
      </c>
      <c r="CD2260" s="513" t="str">
        <f t="shared" si="2119"/>
        <v/>
      </c>
      <c r="CE2260" s="513" t="str">
        <f t="shared" si="2120"/>
        <v/>
      </c>
      <c r="CF2260" s="513" t="str">
        <f t="shared" si="2121"/>
        <v/>
      </c>
      <c r="CG2260" s="513" t="str">
        <f t="shared" si="2122"/>
        <v/>
      </c>
      <c r="CH2260" s="513" t="str">
        <f t="shared" si="2123"/>
        <v/>
      </c>
      <c r="CI2260" s="513" t="str">
        <f t="shared" si="2124"/>
        <v/>
      </c>
      <c r="CJ2260" s="513"/>
      <c r="CK2260" s="513" t="str">
        <f t="shared" si="2125"/>
        <v/>
      </c>
      <c r="CL2260" s="513" t="str">
        <f t="shared" si="2126"/>
        <v/>
      </c>
      <c r="CM2260" s="513"/>
      <c r="CN2260" s="244"/>
      <c r="CO2260" s="244"/>
      <c r="CR2260" s="822">
        <f t="shared" si="2127"/>
        <v>0</v>
      </c>
      <c r="CS2260" s="822">
        <f t="shared" si="2128"/>
        <v>0</v>
      </c>
      <c r="CT2260" s="823">
        <f t="shared" si="2129"/>
        <v>0</v>
      </c>
      <c r="CU2260" s="817">
        <f t="shared" si="2130"/>
        <v>0</v>
      </c>
      <c r="CV2260" s="817">
        <f t="shared" si="2131"/>
        <v>0</v>
      </c>
      <c r="CW2260" s="817">
        <f t="shared" si="2132"/>
        <v>0</v>
      </c>
      <c r="CX2260" s="817">
        <f t="shared" si="2133"/>
        <v>0</v>
      </c>
      <c r="CY2260" s="817"/>
      <c r="CZ2260" s="817">
        <f t="shared" si="2134"/>
        <v>0</v>
      </c>
      <c r="DA2260" s="817">
        <f t="shared" si="2135"/>
        <v>0</v>
      </c>
      <c r="DB2260" s="817"/>
      <c r="DC2260" s="244"/>
      <c r="DD2260" s="244"/>
    </row>
    <row r="2261" spans="1:108">
      <c r="A2261" s="370">
        <v>1802061</v>
      </c>
      <c r="B2261" s="380" t="s">
        <v>3326</v>
      </c>
      <c r="C2261" s="57">
        <f t="shared" ref="C2261:C2289" si="2137">SUM(I2261:N2261)</f>
        <v>0</v>
      </c>
      <c r="D2261" s="478"/>
      <c r="E2261" s="145"/>
      <c r="F2261" s="146"/>
      <c r="G2261" s="280"/>
      <c r="H2261" s="164">
        <f t="shared" si="2136"/>
        <v>0</v>
      </c>
      <c r="I2261" s="58"/>
      <c r="J2261" s="148"/>
      <c r="K2261" s="59"/>
      <c r="L2261" s="110"/>
      <c r="M2261" s="148"/>
      <c r="N2261" s="111"/>
      <c r="O2261" s="175">
        <f t="shared" ref="O2261:O2289" si="2138">SUM(P2261:Q2261)</f>
        <v>0</v>
      </c>
      <c r="P2261" s="110"/>
      <c r="Q2261" s="111"/>
      <c r="R2261" s="175">
        <f t="shared" ref="R2261:R2289" si="2139">SUM(S2261:T2261)</f>
        <v>0</v>
      </c>
      <c r="S2261" s="110"/>
      <c r="T2261" s="111"/>
      <c r="U2261" s="175">
        <f t="shared" ref="U2261:U2289" si="2140">SUM(V2261:W2261)</f>
        <v>0</v>
      </c>
      <c r="V2261" s="110"/>
      <c r="W2261" s="111"/>
      <c r="X2261" s="175">
        <f t="shared" ref="X2261:X2289" si="2141">SUM(Y2261:Z2261)</f>
        <v>0</v>
      </c>
      <c r="Y2261" s="110"/>
      <c r="Z2261" s="282"/>
      <c r="AA2261" s="58"/>
      <c r="AB2261" s="148"/>
      <c r="AC2261" s="111"/>
      <c r="AD2261" s="58"/>
      <c r="AE2261" s="148"/>
      <c r="AF2261" s="59"/>
      <c r="AG2261" s="60"/>
      <c r="AH2261" s="58"/>
      <c r="AI2261" s="59"/>
      <c r="AJ2261" s="60"/>
      <c r="AK2261" s="337"/>
      <c r="AL2261" s="341"/>
      <c r="AM2261" s="341"/>
      <c r="AN2261" s="341"/>
      <c r="AO2261" s="855" t="str">
        <f t="shared" si="2117"/>
        <v/>
      </c>
      <c r="BE2261" s="244"/>
      <c r="BF2261" s="244"/>
      <c r="BG2261" s="244"/>
      <c r="BH2261" s="244"/>
      <c r="CC2261" s="513" t="str">
        <f t="shared" si="2118"/>
        <v/>
      </c>
      <c r="CD2261" s="513" t="str">
        <f t="shared" si="2119"/>
        <v/>
      </c>
      <c r="CE2261" s="513" t="str">
        <f t="shared" si="2120"/>
        <v/>
      </c>
      <c r="CF2261" s="513" t="str">
        <f t="shared" si="2121"/>
        <v/>
      </c>
      <c r="CG2261" s="513" t="str">
        <f t="shared" si="2122"/>
        <v/>
      </c>
      <c r="CH2261" s="513" t="str">
        <f t="shared" si="2123"/>
        <v/>
      </c>
      <c r="CI2261" s="513" t="str">
        <f t="shared" si="2124"/>
        <v/>
      </c>
      <c r="CJ2261" s="513"/>
      <c r="CK2261" s="513" t="str">
        <f t="shared" si="2125"/>
        <v/>
      </c>
      <c r="CL2261" s="513" t="str">
        <f t="shared" si="2126"/>
        <v/>
      </c>
      <c r="CM2261" s="513"/>
      <c r="CN2261" s="244"/>
      <c r="CO2261" s="244"/>
      <c r="CR2261" s="822">
        <f t="shared" si="2127"/>
        <v>0</v>
      </c>
      <c r="CS2261" s="822">
        <f t="shared" si="2128"/>
        <v>0</v>
      </c>
      <c r="CT2261" s="823">
        <f t="shared" si="2129"/>
        <v>0</v>
      </c>
      <c r="CU2261" s="817">
        <f t="shared" si="2130"/>
        <v>0</v>
      </c>
      <c r="CV2261" s="817">
        <f t="shared" si="2131"/>
        <v>0</v>
      </c>
      <c r="CW2261" s="817">
        <f t="shared" si="2132"/>
        <v>0</v>
      </c>
      <c r="CX2261" s="817">
        <f t="shared" si="2133"/>
        <v>0</v>
      </c>
      <c r="CY2261" s="817"/>
      <c r="CZ2261" s="817">
        <f t="shared" si="2134"/>
        <v>0</v>
      </c>
      <c r="DA2261" s="817">
        <f t="shared" si="2135"/>
        <v>0</v>
      </c>
      <c r="DB2261" s="817"/>
      <c r="DC2261" s="244"/>
      <c r="DD2261" s="244"/>
    </row>
    <row r="2262" spans="1:108">
      <c r="A2262" s="370">
        <v>1802062</v>
      </c>
      <c r="B2262" s="380" t="s">
        <v>3327</v>
      </c>
      <c r="C2262" s="57">
        <f t="shared" si="2137"/>
        <v>0</v>
      </c>
      <c r="D2262" s="478"/>
      <c r="E2262" s="145"/>
      <c r="F2262" s="146"/>
      <c r="G2262" s="280"/>
      <c r="H2262" s="164">
        <f t="shared" si="2136"/>
        <v>0</v>
      </c>
      <c r="I2262" s="58"/>
      <c r="J2262" s="148"/>
      <c r="K2262" s="59"/>
      <c r="L2262" s="110"/>
      <c r="M2262" s="148"/>
      <c r="N2262" s="111"/>
      <c r="O2262" s="175">
        <f t="shared" si="2138"/>
        <v>0</v>
      </c>
      <c r="P2262" s="110"/>
      <c r="Q2262" s="111"/>
      <c r="R2262" s="175">
        <f t="shared" si="2139"/>
        <v>0</v>
      </c>
      <c r="S2262" s="110"/>
      <c r="T2262" s="111"/>
      <c r="U2262" s="175">
        <f t="shared" si="2140"/>
        <v>0</v>
      </c>
      <c r="V2262" s="110"/>
      <c r="W2262" s="111"/>
      <c r="X2262" s="175">
        <f t="shared" si="2141"/>
        <v>0</v>
      </c>
      <c r="Y2262" s="110"/>
      <c r="Z2262" s="282"/>
      <c r="AA2262" s="58"/>
      <c r="AB2262" s="148"/>
      <c r="AC2262" s="111"/>
      <c r="AD2262" s="58"/>
      <c r="AE2262" s="148"/>
      <c r="AF2262" s="59"/>
      <c r="AG2262" s="60"/>
      <c r="AH2262" s="58"/>
      <c r="AI2262" s="59"/>
      <c r="AJ2262" s="60"/>
      <c r="AK2262" s="337"/>
      <c r="AL2262" s="341"/>
      <c r="AM2262" s="341"/>
      <c r="AN2262" s="341"/>
      <c r="AO2262" s="855" t="str">
        <f t="shared" si="2117"/>
        <v/>
      </c>
      <c r="BE2262" s="244"/>
      <c r="BF2262" s="244"/>
      <c r="BG2262" s="244"/>
      <c r="BH2262" s="244"/>
      <c r="CC2262" s="513" t="str">
        <f t="shared" si="2118"/>
        <v/>
      </c>
      <c r="CD2262" s="513" t="str">
        <f t="shared" si="2119"/>
        <v/>
      </c>
      <c r="CE2262" s="513" t="str">
        <f t="shared" si="2120"/>
        <v/>
      </c>
      <c r="CF2262" s="513" t="str">
        <f t="shared" si="2121"/>
        <v/>
      </c>
      <c r="CG2262" s="513" t="str">
        <f t="shared" si="2122"/>
        <v/>
      </c>
      <c r="CH2262" s="513" t="str">
        <f t="shared" si="2123"/>
        <v/>
      </c>
      <c r="CI2262" s="513" t="str">
        <f t="shared" si="2124"/>
        <v/>
      </c>
      <c r="CJ2262" s="513"/>
      <c r="CK2262" s="513" t="str">
        <f t="shared" si="2125"/>
        <v/>
      </c>
      <c r="CL2262" s="513" t="str">
        <f t="shared" si="2126"/>
        <v/>
      </c>
      <c r="CM2262" s="513"/>
      <c r="CN2262" s="244"/>
      <c r="CO2262" s="244"/>
      <c r="CR2262" s="822">
        <f t="shared" si="2127"/>
        <v>0</v>
      </c>
      <c r="CS2262" s="822">
        <f t="shared" si="2128"/>
        <v>0</v>
      </c>
      <c r="CT2262" s="823">
        <f t="shared" si="2129"/>
        <v>0</v>
      </c>
      <c r="CU2262" s="817">
        <f t="shared" si="2130"/>
        <v>0</v>
      </c>
      <c r="CV2262" s="817">
        <f t="shared" si="2131"/>
        <v>0</v>
      </c>
      <c r="CW2262" s="817">
        <f t="shared" si="2132"/>
        <v>0</v>
      </c>
      <c r="CX2262" s="817">
        <f t="shared" si="2133"/>
        <v>0</v>
      </c>
      <c r="CY2262" s="817"/>
      <c r="CZ2262" s="817">
        <f t="shared" si="2134"/>
        <v>0</v>
      </c>
      <c r="DA2262" s="817">
        <f t="shared" si="2135"/>
        <v>0</v>
      </c>
      <c r="DB2262" s="817"/>
      <c r="DC2262" s="244"/>
      <c r="DD2262" s="244"/>
    </row>
    <row r="2263" spans="1:108">
      <c r="A2263" s="370">
        <v>1802063</v>
      </c>
      <c r="B2263" s="380" t="s">
        <v>3328</v>
      </c>
      <c r="C2263" s="57">
        <f t="shared" si="2137"/>
        <v>0</v>
      </c>
      <c r="D2263" s="478"/>
      <c r="E2263" s="145"/>
      <c r="F2263" s="146"/>
      <c r="G2263" s="280"/>
      <c r="H2263" s="164">
        <f t="shared" si="2136"/>
        <v>0</v>
      </c>
      <c r="I2263" s="58"/>
      <c r="J2263" s="148"/>
      <c r="K2263" s="59"/>
      <c r="L2263" s="110"/>
      <c r="M2263" s="148"/>
      <c r="N2263" s="111"/>
      <c r="O2263" s="175">
        <f t="shared" si="2138"/>
        <v>0</v>
      </c>
      <c r="P2263" s="110"/>
      <c r="Q2263" s="111"/>
      <c r="R2263" s="175">
        <f t="shared" si="2139"/>
        <v>0</v>
      </c>
      <c r="S2263" s="110"/>
      <c r="T2263" s="111"/>
      <c r="U2263" s="175">
        <f t="shared" si="2140"/>
        <v>0</v>
      </c>
      <c r="V2263" s="110"/>
      <c r="W2263" s="111"/>
      <c r="X2263" s="175">
        <f t="shared" si="2141"/>
        <v>0</v>
      </c>
      <c r="Y2263" s="110"/>
      <c r="Z2263" s="282"/>
      <c r="AA2263" s="58"/>
      <c r="AB2263" s="148"/>
      <c r="AC2263" s="111"/>
      <c r="AD2263" s="58"/>
      <c r="AE2263" s="148"/>
      <c r="AF2263" s="59"/>
      <c r="AG2263" s="60"/>
      <c r="AH2263" s="58"/>
      <c r="AI2263" s="59"/>
      <c r="AJ2263" s="60"/>
      <c r="AK2263" s="337"/>
      <c r="AL2263" s="341"/>
      <c r="AM2263" s="341"/>
      <c r="AN2263" s="341"/>
      <c r="AO2263" s="855" t="str">
        <f t="shared" si="2117"/>
        <v/>
      </c>
      <c r="BE2263" s="244"/>
      <c r="BF2263" s="244"/>
      <c r="BG2263" s="244"/>
      <c r="BH2263" s="244"/>
      <c r="CC2263" s="513" t="str">
        <f t="shared" si="2118"/>
        <v/>
      </c>
      <c r="CD2263" s="513" t="str">
        <f t="shared" si="2119"/>
        <v/>
      </c>
      <c r="CE2263" s="513" t="str">
        <f t="shared" si="2120"/>
        <v/>
      </c>
      <c r="CF2263" s="513" t="str">
        <f t="shared" si="2121"/>
        <v/>
      </c>
      <c r="CG2263" s="513" t="str">
        <f t="shared" si="2122"/>
        <v/>
      </c>
      <c r="CH2263" s="513" t="str">
        <f t="shared" si="2123"/>
        <v/>
      </c>
      <c r="CI2263" s="513" t="str">
        <f t="shared" si="2124"/>
        <v/>
      </c>
      <c r="CJ2263" s="513"/>
      <c r="CK2263" s="513" t="str">
        <f t="shared" si="2125"/>
        <v/>
      </c>
      <c r="CL2263" s="513" t="str">
        <f t="shared" si="2126"/>
        <v/>
      </c>
      <c r="CM2263" s="513"/>
      <c r="CN2263" s="244"/>
      <c r="CO2263" s="244"/>
      <c r="CR2263" s="822">
        <f t="shared" si="2127"/>
        <v>0</v>
      </c>
      <c r="CS2263" s="822">
        <f t="shared" si="2128"/>
        <v>0</v>
      </c>
      <c r="CT2263" s="823">
        <f t="shared" si="2129"/>
        <v>0</v>
      </c>
      <c r="CU2263" s="817">
        <f t="shared" si="2130"/>
        <v>0</v>
      </c>
      <c r="CV2263" s="817">
        <f t="shared" si="2131"/>
        <v>0</v>
      </c>
      <c r="CW2263" s="817">
        <f t="shared" si="2132"/>
        <v>0</v>
      </c>
      <c r="CX2263" s="817">
        <f t="shared" si="2133"/>
        <v>0</v>
      </c>
      <c r="CY2263" s="817"/>
      <c r="CZ2263" s="817">
        <f t="shared" si="2134"/>
        <v>0</v>
      </c>
      <c r="DA2263" s="817">
        <f t="shared" si="2135"/>
        <v>0</v>
      </c>
      <c r="DB2263" s="817"/>
      <c r="DC2263" s="244"/>
      <c r="DD2263" s="244"/>
    </row>
    <row r="2264" spans="1:108">
      <c r="A2264" s="370">
        <v>1802065</v>
      </c>
      <c r="B2264" s="380" t="s">
        <v>3329</v>
      </c>
      <c r="C2264" s="57">
        <f t="shared" si="2137"/>
        <v>0</v>
      </c>
      <c r="D2264" s="478"/>
      <c r="E2264" s="145"/>
      <c r="F2264" s="146"/>
      <c r="G2264" s="280"/>
      <c r="H2264" s="164">
        <f t="shared" si="2136"/>
        <v>0</v>
      </c>
      <c r="I2264" s="58"/>
      <c r="J2264" s="148"/>
      <c r="K2264" s="59"/>
      <c r="L2264" s="110"/>
      <c r="M2264" s="148"/>
      <c r="N2264" s="111"/>
      <c r="O2264" s="175">
        <f t="shared" si="2138"/>
        <v>0</v>
      </c>
      <c r="P2264" s="110"/>
      <c r="Q2264" s="111"/>
      <c r="R2264" s="175">
        <f t="shared" si="2139"/>
        <v>0</v>
      </c>
      <c r="S2264" s="110"/>
      <c r="T2264" s="111"/>
      <c r="U2264" s="175">
        <f t="shared" si="2140"/>
        <v>0</v>
      </c>
      <c r="V2264" s="110"/>
      <c r="W2264" s="111"/>
      <c r="X2264" s="175">
        <f t="shared" si="2141"/>
        <v>0</v>
      </c>
      <c r="Y2264" s="110"/>
      <c r="Z2264" s="282"/>
      <c r="AA2264" s="58"/>
      <c r="AB2264" s="148"/>
      <c r="AC2264" s="111"/>
      <c r="AD2264" s="58"/>
      <c r="AE2264" s="148"/>
      <c r="AF2264" s="59"/>
      <c r="AG2264" s="60"/>
      <c r="AH2264" s="58"/>
      <c r="AI2264" s="59"/>
      <c r="AJ2264" s="60"/>
      <c r="AK2264" s="337"/>
      <c r="AL2264" s="341"/>
      <c r="AM2264" s="341"/>
      <c r="AN2264" s="341"/>
      <c r="AO2264" s="855" t="str">
        <f t="shared" si="2117"/>
        <v/>
      </c>
      <c r="BE2264" s="244"/>
      <c r="BF2264" s="244"/>
      <c r="BG2264" s="244"/>
      <c r="BH2264" s="244"/>
      <c r="CC2264" s="513" t="str">
        <f t="shared" si="2118"/>
        <v/>
      </c>
      <c r="CD2264" s="513" t="str">
        <f t="shared" si="2119"/>
        <v/>
      </c>
      <c r="CE2264" s="513" t="str">
        <f t="shared" si="2120"/>
        <v/>
      </c>
      <c r="CF2264" s="513" t="str">
        <f t="shared" si="2121"/>
        <v/>
      </c>
      <c r="CG2264" s="513" t="str">
        <f t="shared" si="2122"/>
        <v/>
      </c>
      <c r="CH2264" s="513" t="str">
        <f t="shared" si="2123"/>
        <v/>
      </c>
      <c r="CI2264" s="513" t="str">
        <f t="shared" si="2124"/>
        <v/>
      </c>
      <c r="CJ2264" s="513"/>
      <c r="CK2264" s="513" t="str">
        <f t="shared" si="2125"/>
        <v/>
      </c>
      <c r="CL2264" s="513" t="str">
        <f t="shared" si="2126"/>
        <v/>
      </c>
      <c r="CM2264" s="513"/>
      <c r="CN2264" s="244"/>
      <c r="CO2264" s="244"/>
      <c r="CR2264" s="822">
        <f t="shared" si="2127"/>
        <v>0</v>
      </c>
      <c r="CS2264" s="822">
        <f t="shared" si="2128"/>
        <v>0</v>
      </c>
      <c r="CT2264" s="823">
        <f t="shared" si="2129"/>
        <v>0</v>
      </c>
      <c r="CU2264" s="817">
        <f t="shared" si="2130"/>
        <v>0</v>
      </c>
      <c r="CV2264" s="817">
        <f t="shared" si="2131"/>
        <v>0</v>
      </c>
      <c r="CW2264" s="817">
        <f t="shared" si="2132"/>
        <v>0</v>
      </c>
      <c r="CX2264" s="817">
        <f t="shared" si="2133"/>
        <v>0</v>
      </c>
      <c r="CY2264" s="817"/>
      <c r="CZ2264" s="817">
        <f t="shared" si="2134"/>
        <v>0</v>
      </c>
      <c r="DA2264" s="817">
        <f t="shared" si="2135"/>
        <v>0</v>
      </c>
      <c r="DB2264" s="817"/>
      <c r="DC2264" s="244"/>
      <c r="DD2264" s="244"/>
    </row>
    <row r="2265" spans="1:108">
      <c r="A2265" s="370">
        <v>1802066</v>
      </c>
      <c r="B2265" s="380" t="s">
        <v>3330</v>
      </c>
      <c r="C2265" s="57">
        <f t="shared" si="2137"/>
        <v>0</v>
      </c>
      <c r="D2265" s="478"/>
      <c r="E2265" s="145"/>
      <c r="F2265" s="146"/>
      <c r="G2265" s="280"/>
      <c r="H2265" s="164">
        <f t="shared" si="2136"/>
        <v>0</v>
      </c>
      <c r="I2265" s="58"/>
      <c r="J2265" s="148"/>
      <c r="K2265" s="59"/>
      <c r="L2265" s="110"/>
      <c r="M2265" s="148"/>
      <c r="N2265" s="111"/>
      <c r="O2265" s="175">
        <f t="shared" si="2138"/>
        <v>0</v>
      </c>
      <c r="P2265" s="110"/>
      <c r="Q2265" s="111"/>
      <c r="R2265" s="175">
        <f t="shared" si="2139"/>
        <v>0</v>
      </c>
      <c r="S2265" s="110"/>
      <c r="T2265" s="111"/>
      <c r="U2265" s="175">
        <f t="shared" si="2140"/>
        <v>0</v>
      </c>
      <c r="V2265" s="110"/>
      <c r="W2265" s="111"/>
      <c r="X2265" s="175">
        <f t="shared" si="2141"/>
        <v>0</v>
      </c>
      <c r="Y2265" s="110"/>
      <c r="Z2265" s="282"/>
      <c r="AA2265" s="58"/>
      <c r="AB2265" s="148"/>
      <c r="AC2265" s="111"/>
      <c r="AD2265" s="58"/>
      <c r="AE2265" s="148"/>
      <c r="AF2265" s="59"/>
      <c r="AG2265" s="60"/>
      <c r="AH2265" s="58"/>
      <c r="AI2265" s="59"/>
      <c r="AJ2265" s="60"/>
      <c r="AK2265" s="337"/>
      <c r="AL2265" s="341"/>
      <c r="AM2265" s="341"/>
      <c r="AN2265" s="341"/>
      <c r="AO2265" s="855" t="str">
        <f t="shared" si="2117"/>
        <v/>
      </c>
      <c r="BE2265" s="244"/>
      <c r="BF2265" s="244"/>
      <c r="BG2265" s="244"/>
      <c r="BH2265" s="244"/>
      <c r="CC2265" s="513" t="str">
        <f t="shared" si="2118"/>
        <v/>
      </c>
      <c r="CD2265" s="513" t="str">
        <f t="shared" si="2119"/>
        <v/>
      </c>
      <c r="CE2265" s="513" t="str">
        <f t="shared" si="2120"/>
        <v/>
      </c>
      <c r="CF2265" s="513" t="str">
        <f t="shared" si="2121"/>
        <v/>
      </c>
      <c r="CG2265" s="513" t="str">
        <f t="shared" si="2122"/>
        <v/>
      </c>
      <c r="CH2265" s="513" t="str">
        <f t="shared" si="2123"/>
        <v/>
      </c>
      <c r="CI2265" s="513" t="str">
        <f t="shared" si="2124"/>
        <v/>
      </c>
      <c r="CJ2265" s="513"/>
      <c r="CK2265" s="513" t="str">
        <f t="shared" si="2125"/>
        <v/>
      </c>
      <c r="CL2265" s="513" t="str">
        <f t="shared" si="2126"/>
        <v/>
      </c>
      <c r="CM2265" s="513"/>
      <c r="CN2265" s="244"/>
      <c r="CO2265" s="244"/>
      <c r="CR2265" s="822">
        <f t="shared" si="2127"/>
        <v>0</v>
      </c>
      <c r="CS2265" s="822">
        <f t="shared" si="2128"/>
        <v>0</v>
      </c>
      <c r="CT2265" s="823">
        <f t="shared" si="2129"/>
        <v>0</v>
      </c>
      <c r="CU2265" s="817">
        <f t="shared" si="2130"/>
        <v>0</v>
      </c>
      <c r="CV2265" s="817">
        <f t="shared" si="2131"/>
        <v>0</v>
      </c>
      <c r="CW2265" s="817">
        <f t="shared" si="2132"/>
        <v>0</v>
      </c>
      <c r="CX2265" s="817">
        <f t="shared" si="2133"/>
        <v>0</v>
      </c>
      <c r="CY2265" s="817"/>
      <c r="CZ2265" s="817">
        <f t="shared" si="2134"/>
        <v>0</v>
      </c>
      <c r="DA2265" s="817">
        <f t="shared" si="2135"/>
        <v>0</v>
      </c>
      <c r="DB2265" s="817"/>
      <c r="DC2265" s="244"/>
      <c r="DD2265" s="244"/>
    </row>
    <row r="2266" spans="1:108">
      <c r="A2266" s="370">
        <v>1802067</v>
      </c>
      <c r="B2266" s="380" t="s">
        <v>3331</v>
      </c>
      <c r="C2266" s="57">
        <f t="shared" si="2137"/>
        <v>0</v>
      </c>
      <c r="D2266" s="478"/>
      <c r="E2266" s="145"/>
      <c r="F2266" s="146"/>
      <c r="G2266" s="280"/>
      <c r="H2266" s="164">
        <f t="shared" si="2136"/>
        <v>0</v>
      </c>
      <c r="I2266" s="58"/>
      <c r="J2266" s="148"/>
      <c r="K2266" s="59"/>
      <c r="L2266" s="110"/>
      <c r="M2266" s="148"/>
      <c r="N2266" s="111"/>
      <c r="O2266" s="175">
        <f t="shared" si="2138"/>
        <v>0</v>
      </c>
      <c r="P2266" s="110"/>
      <c r="Q2266" s="111"/>
      <c r="R2266" s="175">
        <f t="shared" si="2139"/>
        <v>0</v>
      </c>
      <c r="S2266" s="110"/>
      <c r="T2266" s="111"/>
      <c r="U2266" s="175">
        <f t="shared" si="2140"/>
        <v>0</v>
      </c>
      <c r="V2266" s="110"/>
      <c r="W2266" s="111"/>
      <c r="X2266" s="175">
        <f t="shared" si="2141"/>
        <v>0</v>
      </c>
      <c r="Y2266" s="110"/>
      <c r="Z2266" s="282"/>
      <c r="AA2266" s="58"/>
      <c r="AB2266" s="148"/>
      <c r="AC2266" s="111"/>
      <c r="AD2266" s="58"/>
      <c r="AE2266" s="148"/>
      <c r="AF2266" s="59"/>
      <c r="AG2266" s="60"/>
      <c r="AH2266" s="58"/>
      <c r="AI2266" s="59"/>
      <c r="AJ2266" s="60"/>
      <c r="AK2266" s="337"/>
      <c r="AL2266" s="341"/>
      <c r="AM2266" s="341"/>
      <c r="AN2266" s="341"/>
      <c r="AO2266" s="855" t="str">
        <f t="shared" si="2117"/>
        <v/>
      </c>
      <c r="BE2266" s="244"/>
      <c r="BF2266" s="244"/>
      <c r="BG2266" s="244"/>
      <c r="BH2266" s="244"/>
      <c r="CC2266" s="513" t="str">
        <f t="shared" si="2118"/>
        <v/>
      </c>
      <c r="CD2266" s="513" t="str">
        <f t="shared" si="2119"/>
        <v/>
      </c>
      <c r="CE2266" s="513" t="str">
        <f t="shared" si="2120"/>
        <v/>
      </c>
      <c r="CF2266" s="513" t="str">
        <f t="shared" si="2121"/>
        <v/>
      </c>
      <c r="CG2266" s="513" t="str">
        <f t="shared" si="2122"/>
        <v/>
      </c>
      <c r="CH2266" s="513" t="str">
        <f t="shared" si="2123"/>
        <v/>
      </c>
      <c r="CI2266" s="513" t="str">
        <f t="shared" si="2124"/>
        <v/>
      </c>
      <c r="CJ2266" s="513"/>
      <c r="CK2266" s="513" t="str">
        <f t="shared" si="2125"/>
        <v/>
      </c>
      <c r="CL2266" s="513" t="str">
        <f t="shared" si="2126"/>
        <v/>
      </c>
      <c r="CM2266" s="513"/>
      <c r="CN2266" s="244"/>
      <c r="CO2266" s="244"/>
      <c r="CR2266" s="822">
        <f t="shared" si="2127"/>
        <v>0</v>
      </c>
      <c r="CS2266" s="822">
        <f t="shared" si="2128"/>
        <v>0</v>
      </c>
      <c r="CT2266" s="823">
        <f t="shared" si="2129"/>
        <v>0</v>
      </c>
      <c r="CU2266" s="817">
        <f t="shared" si="2130"/>
        <v>0</v>
      </c>
      <c r="CV2266" s="817">
        <f t="shared" si="2131"/>
        <v>0</v>
      </c>
      <c r="CW2266" s="817">
        <f t="shared" si="2132"/>
        <v>0</v>
      </c>
      <c r="CX2266" s="817">
        <f t="shared" si="2133"/>
        <v>0</v>
      </c>
      <c r="CY2266" s="817"/>
      <c r="CZ2266" s="817">
        <f t="shared" si="2134"/>
        <v>0</v>
      </c>
      <c r="DA2266" s="817">
        <f t="shared" si="2135"/>
        <v>0</v>
      </c>
      <c r="DB2266" s="817"/>
      <c r="DC2266" s="244"/>
      <c r="DD2266" s="244"/>
    </row>
    <row r="2267" spans="1:108">
      <c r="A2267" s="370">
        <v>1802068</v>
      </c>
      <c r="B2267" s="380" t="s">
        <v>3332</v>
      </c>
      <c r="C2267" s="57">
        <f t="shared" si="2137"/>
        <v>0</v>
      </c>
      <c r="D2267" s="478"/>
      <c r="E2267" s="145"/>
      <c r="F2267" s="146"/>
      <c r="G2267" s="280"/>
      <c r="H2267" s="164">
        <f t="shared" si="2136"/>
        <v>0</v>
      </c>
      <c r="I2267" s="58"/>
      <c r="J2267" s="148"/>
      <c r="K2267" s="59"/>
      <c r="L2267" s="110"/>
      <c r="M2267" s="148"/>
      <c r="N2267" s="111"/>
      <c r="O2267" s="175">
        <f t="shared" si="2138"/>
        <v>0</v>
      </c>
      <c r="P2267" s="110"/>
      <c r="Q2267" s="111"/>
      <c r="R2267" s="175">
        <f t="shared" si="2139"/>
        <v>0</v>
      </c>
      <c r="S2267" s="110"/>
      <c r="T2267" s="111"/>
      <c r="U2267" s="175">
        <f t="shared" si="2140"/>
        <v>0</v>
      </c>
      <c r="V2267" s="110"/>
      <c r="W2267" s="111"/>
      <c r="X2267" s="175">
        <f t="shared" si="2141"/>
        <v>0</v>
      </c>
      <c r="Y2267" s="110"/>
      <c r="Z2267" s="282"/>
      <c r="AA2267" s="58"/>
      <c r="AB2267" s="148"/>
      <c r="AC2267" s="111"/>
      <c r="AD2267" s="58"/>
      <c r="AE2267" s="148"/>
      <c r="AF2267" s="59"/>
      <c r="AG2267" s="60"/>
      <c r="AH2267" s="58"/>
      <c r="AI2267" s="59"/>
      <c r="AJ2267" s="60"/>
      <c r="AK2267" s="337"/>
      <c r="AL2267" s="341"/>
      <c r="AM2267" s="341"/>
      <c r="AN2267" s="341"/>
      <c r="AO2267" s="855" t="str">
        <f t="shared" si="2117"/>
        <v/>
      </c>
      <c r="BE2267" s="244"/>
      <c r="BF2267" s="244"/>
      <c r="BG2267" s="244"/>
      <c r="BH2267" s="244"/>
      <c r="CC2267" s="513" t="str">
        <f t="shared" si="2118"/>
        <v/>
      </c>
      <c r="CD2267" s="513" t="str">
        <f t="shared" si="2119"/>
        <v/>
      </c>
      <c r="CE2267" s="513" t="str">
        <f t="shared" si="2120"/>
        <v/>
      </c>
      <c r="CF2267" s="513" t="str">
        <f t="shared" si="2121"/>
        <v/>
      </c>
      <c r="CG2267" s="513" t="str">
        <f t="shared" si="2122"/>
        <v/>
      </c>
      <c r="CH2267" s="513" t="str">
        <f t="shared" si="2123"/>
        <v/>
      </c>
      <c r="CI2267" s="513" t="str">
        <f t="shared" si="2124"/>
        <v/>
      </c>
      <c r="CJ2267" s="513"/>
      <c r="CK2267" s="513" t="str">
        <f t="shared" si="2125"/>
        <v/>
      </c>
      <c r="CL2267" s="513" t="str">
        <f t="shared" si="2126"/>
        <v/>
      </c>
      <c r="CM2267" s="513"/>
      <c r="CN2267" s="244"/>
      <c r="CO2267" s="244"/>
      <c r="CR2267" s="822">
        <f t="shared" si="2127"/>
        <v>0</v>
      </c>
      <c r="CS2267" s="822">
        <f t="shared" si="2128"/>
        <v>0</v>
      </c>
      <c r="CT2267" s="823">
        <f t="shared" si="2129"/>
        <v>0</v>
      </c>
      <c r="CU2267" s="817">
        <f t="shared" si="2130"/>
        <v>0</v>
      </c>
      <c r="CV2267" s="817">
        <f t="shared" si="2131"/>
        <v>0</v>
      </c>
      <c r="CW2267" s="817">
        <f t="shared" si="2132"/>
        <v>0</v>
      </c>
      <c r="CX2267" s="817">
        <f t="shared" si="2133"/>
        <v>0</v>
      </c>
      <c r="CY2267" s="817"/>
      <c r="CZ2267" s="817">
        <f t="shared" si="2134"/>
        <v>0</v>
      </c>
      <c r="DA2267" s="817">
        <f t="shared" si="2135"/>
        <v>0</v>
      </c>
      <c r="DB2267" s="817"/>
      <c r="DC2267" s="244"/>
      <c r="DD2267" s="244"/>
    </row>
    <row r="2268" spans="1:108">
      <c r="A2268" s="370">
        <v>1802069</v>
      </c>
      <c r="B2268" s="380" t="s">
        <v>3333</v>
      </c>
      <c r="C2268" s="57">
        <f t="shared" si="2137"/>
        <v>0</v>
      </c>
      <c r="D2268" s="478"/>
      <c r="E2268" s="145"/>
      <c r="F2268" s="146"/>
      <c r="G2268" s="280"/>
      <c r="H2268" s="164">
        <f t="shared" si="2136"/>
        <v>0</v>
      </c>
      <c r="I2268" s="58"/>
      <c r="J2268" s="148"/>
      <c r="K2268" s="59"/>
      <c r="L2268" s="110"/>
      <c r="M2268" s="148"/>
      <c r="N2268" s="111"/>
      <c r="O2268" s="175">
        <f t="shared" si="2138"/>
        <v>0</v>
      </c>
      <c r="P2268" s="110"/>
      <c r="Q2268" s="111"/>
      <c r="R2268" s="175">
        <f t="shared" si="2139"/>
        <v>0</v>
      </c>
      <c r="S2268" s="110"/>
      <c r="T2268" s="111"/>
      <c r="U2268" s="175">
        <f t="shared" si="2140"/>
        <v>0</v>
      </c>
      <c r="V2268" s="110"/>
      <c r="W2268" s="111"/>
      <c r="X2268" s="175">
        <f t="shared" si="2141"/>
        <v>0</v>
      </c>
      <c r="Y2268" s="110"/>
      <c r="Z2268" s="282"/>
      <c r="AA2268" s="58"/>
      <c r="AB2268" s="148"/>
      <c r="AC2268" s="111"/>
      <c r="AD2268" s="58"/>
      <c r="AE2268" s="148"/>
      <c r="AF2268" s="59"/>
      <c r="AG2268" s="60"/>
      <c r="AH2268" s="58"/>
      <c r="AI2268" s="59"/>
      <c r="AJ2268" s="60"/>
      <c r="AK2268" s="337"/>
      <c r="AL2268" s="341"/>
      <c r="AM2268" s="341"/>
      <c r="AN2268" s="341"/>
      <c r="AO2268" s="855" t="str">
        <f t="shared" si="2117"/>
        <v/>
      </c>
      <c r="BE2268" s="244"/>
      <c r="BF2268" s="244"/>
      <c r="BG2268" s="244"/>
      <c r="BH2268" s="244"/>
      <c r="CC2268" s="513" t="str">
        <f t="shared" si="2118"/>
        <v/>
      </c>
      <c r="CD2268" s="513" t="str">
        <f t="shared" si="2119"/>
        <v/>
      </c>
      <c r="CE2268" s="513" t="str">
        <f t="shared" si="2120"/>
        <v/>
      </c>
      <c r="CF2268" s="513" t="str">
        <f t="shared" si="2121"/>
        <v/>
      </c>
      <c r="CG2268" s="513" t="str">
        <f t="shared" si="2122"/>
        <v/>
      </c>
      <c r="CH2268" s="513" t="str">
        <f t="shared" si="2123"/>
        <v/>
      </c>
      <c r="CI2268" s="513" t="str">
        <f t="shared" si="2124"/>
        <v/>
      </c>
      <c r="CJ2268" s="513"/>
      <c r="CK2268" s="513" t="str">
        <f t="shared" si="2125"/>
        <v/>
      </c>
      <c r="CL2268" s="513" t="str">
        <f t="shared" si="2126"/>
        <v/>
      </c>
      <c r="CM2268" s="513"/>
      <c r="CN2268" s="244"/>
      <c r="CO2268" s="244"/>
      <c r="CR2268" s="822">
        <f t="shared" si="2127"/>
        <v>0</v>
      </c>
      <c r="CS2268" s="822">
        <f t="shared" si="2128"/>
        <v>0</v>
      </c>
      <c r="CT2268" s="823">
        <f t="shared" si="2129"/>
        <v>0</v>
      </c>
      <c r="CU2268" s="817">
        <f t="shared" si="2130"/>
        <v>0</v>
      </c>
      <c r="CV2268" s="817">
        <f t="shared" si="2131"/>
        <v>0</v>
      </c>
      <c r="CW2268" s="817">
        <f t="shared" si="2132"/>
        <v>0</v>
      </c>
      <c r="CX2268" s="817">
        <f t="shared" si="2133"/>
        <v>0</v>
      </c>
      <c r="CY2268" s="817"/>
      <c r="CZ2268" s="817">
        <f t="shared" si="2134"/>
        <v>0</v>
      </c>
      <c r="DA2268" s="817">
        <f t="shared" si="2135"/>
        <v>0</v>
      </c>
      <c r="DB2268" s="817"/>
      <c r="DC2268" s="244"/>
      <c r="DD2268" s="244"/>
    </row>
    <row r="2269" spans="1:108">
      <c r="A2269" s="370">
        <v>1802070</v>
      </c>
      <c r="B2269" s="380" t="s">
        <v>3334</v>
      </c>
      <c r="C2269" s="57">
        <f t="shared" si="2137"/>
        <v>0</v>
      </c>
      <c r="D2269" s="478"/>
      <c r="E2269" s="145"/>
      <c r="F2269" s="146"/>
      <c r="G2269" s="280"/>
      <c r="H2269" s="164">
        <f t="shared" si="2136"/>
        <v>0</v>
      </c>
      <c r="I2269" s="58"/>
      <c r="J2269" s="148"/>
      <c r="K2269" s="59"/>
      <c r="L2269" s="110"/>
      <c r="M2269" s="148"/>
      <c r="N2269" s="111"/>
      <c r="O2269" s="175">
        <f t="shared" si="2138"/>
        <v>0</v>
      </c>
      <c r="P2269" s="110"/>
      <c r="Q2269" s="111"/>
      <c r="R2269" s="175">
        <f t="shared" si="2139"/>
        <v>0</v>
      </c>
      <c r="S2269" s="110"/>
      <c r="T2269" s="111"/>
      <c r="U2269" s="175">
        <f t="shared" si="2140"/>
        <v>0</v>
      </c>
      <c r="V2269" s="110"/>
      <c r="W2269" s="111"/>
      <c r="X2269" s="175">
        <f t="shared" si="2141"/>
        <v>0</v>
      </c>
      <c r="Y2269" s="110"/>
      <c r="Z2269" s="282"/>
      <c r="AA2269" s="58"/>
      <c r="AB2269" s="148"/>
      <c r="AC2269" s="111"/>
      <c r="AD2269" s="58"/>
      <c r="AE2269" s="148"/>
      <c r="AF2269" s="59"/>
      <c r="AG2269" s="60"/>
      <c r="AH2269" s="58"/>
      <c r="AI2269" s="59"/>
      <c r="AJ2269" s="60"/>
      <c r="AK2269" s="337"/>
      <c r="AL2269" s="341"/>
      <c r="AM2269" s="341"/>
      <c r="AN2269" s="341"/>
      <c r="AO2269" s="855" t="str">
        <f t="shared" si="2117"/>
        <v/>
      </c>
      <c r="BE2269" s="244"/>
      <c r="BF2269" s="244"/>
      <c r="BG2269" s="244"/>
      <c r="BH2269" s="244"/>
      <c r="CC2269" s="513" t="str">
        <f t="shared" si="2118"/>
        <v/>
      </c>
      <c r="CD2269" s="513" t="str">
        <f t="shared" si="2119"/>
        <v/>
      </c>
      <c r="CE2269" s="513" t="str">
        <f t="shared" si="2120"/>
        <v/>
      </c>
      <c r="CF2269" s="513" t="str">
        <f t="shared" si="2121"/>
        <v/>
      </c>
      <c r="CG2269" s="513" t="str">
        <f t="shared" si="2122"/>
        <v/>
      </c>
      <c r="CH2269" s="513" t="str">
        <f t="shared" si="2123"/>
        <v/>
      </c>
      <c r="CI2269" s="513" t="str">
        <f t="shared" si="2124"/>
        <v/>
      </c>
      <c r="CJ2269" s="513"/>
      <c r="CK2269" s="513" t="str">
        <f t="shared" si="2125"/>
        <v/>
      </c>
      <c r="CL2269" s="513" t="str">
        <f t="shared" si="2126"/>
        <v/>
      </c>
      <c r="CM2269" s="513"/>
      <c r="CN2269" s="244"/>
      <c r="CO2269" s="244"/>
      <c r="CR2269" s="822">
        <f t="shared" si="2127"/>
        <v>0</v>
      </c>
      <c r="CS2269" s="822">
        <f t="shared" si="2128"/>
        <v>0</v>
      </c>
      <c r="CT2269" s="823">
        <f t="shared" si="2129"/>
        <v>0</v>
      </c>
      <c r="CU2269" s="817">
        <f t="shared" si="2130"/>
        <v>0</v>
      </c>
      <c r="CV2269" s="817">
        <f t="shared" si="2131"/>
        <v>0</v>
      </c>
      <c r="CW2269" s="817">
        <f t="shared" si="2132"/>
        <v>0</v>
      </c>
      <c r="CX2269" s="817">
        <f t="shared" si="2133"/>
        <v>0</v>
      </c>
      <c r="CY2269" s="817"/>
      <c r="CZ2269" s="817">
        <f t="shared" si="2134"/>
        <v>0</v>
      </c>
      <c r="DA2269" s="817">
        <f t="shared" si="2135"/>
        <v>0</v>
      </c>
      <c r="DB2269" s="817"/>
      <c r="DC2269" s="244"/>
      <c r="DD2269" s="244"/>
    </row>
    <row r="2270" spans="1:108">
      <c r="A2270" s="370">
        <v>1802071</v>
      </c>
      <c r="B2270" s="380" t="s">
        <v>3335</v>
      </c>
      <c r="C2270" s="57">
        <f t="shared" si="2137"/>
        <v>0</v>
      </c>
      <c r="D2270" s="478"/>
      <c r="E2270" s="145"/>
      <c r="F2270" s="146"/>
      <c r="G2270" s="280"/>
      <c r="H2270" s="164">
        <f t="shared" si="2136"/>
        <v>0</v>
      </c>
      <c r="I2270" s="58"/>
      <c r="J2270" s="148"/>
      <c r="K2270" s="59"/>
      <c r="L2270" s="110"/>
      <c r="M2270" s="148"/>
      <c r="N2270" s="111"/>
      <c r="O2270" s="175">
        <f t="shared" si="2138"/>
        <v>0</v>
      </c>
      <c r="P2270" s="110"/>
      <c r="Q2270" s="111"/>
      <c r="R2270" s="175">
        <f t="shared" si="2139"/>
        <v>0</v>
      </c>
      <c r="S2270" s="110"/>
      <c r="T2270" s="111"/>
      <c r="U2270" s="175">
        <f t="shared" si="2140"/>
        <v>0</v>
      </c>
      <c r="V2270" s="110"/>
      <c r="W2270" s="111"/>
      <c r="X2270" s="175">
        <f t="shared" si="2141"/>
        <v>0</v>
      </c>
      <c r="Y2270" s="110"/>
      <c r="Z2270" s="282"/>
      <c r="AA2270" s="58"/>
      <c r="AB2270" s="148"/>
      <c r="AC2270" s="111"/>
      <c r="AD2270" s="58"/>
      <c r="AE2270" s="148"/>
      <c r="AF2270" s="59"/>
      <c r="AG2270" s="60"/>
      <c r="AH2270" s="58"/>
      <c r="AI2270" s="59"/>
      <c r="AJ2270" s="60"/>
      <c r="AK2270" s="337"/>
      <c r="AL2270" s="341"/>
      <c r="AM2270" s="341"/>
      <c r="AN2270" s="341"/>
      <c r="AO2270" s="855" t="str">
        <f t="shared" si="2117"/>
        <v/>
      </c>
      <c r="BE2270" s="244"/>
      <c r="BF2270" s="244"/>
      <c r="BG2270" s="244"/>
      <c r="BH2270" s="244"/>
      <c r="CC2270" s="513" t="str">
        <f t="shared" si="2118"/>
        <v/>
      </c>
      <c r="CD2270" s="513" t="str">
        <f t="shared" si="2119"/>
        <v/>
      </c>
      <c r="CE2270" s="513" t="str">
        <f t="shared" si="2120"/>
        <v/>
      </c>
      <c r="CF2270" s="513" t="str">
        <f t="shared" si="2121"/>
        <v/>
      </c>
      <c r="CG2270" s="513" t="str">
        <f t="shared" si="2122"/>
        <v/>
      </c>
      <c r="CH2270" s="513" t="str">
        <f t="shared" si="2123"/>
        <v/>
      </c>
      <c r="CI2270" s="513" t="str">
        <f t="shared" si="2124"/>
        <v/>
      </c>
      <c r="CJ2270" s="513"/>
      <c r="CK2270" s="513" t="str">
        <f t="shared" si="2125"/>
        <v/>
      </c>
      <c r="CL2270" s="513" t="str">
        <f t="shared" si="2126"/>
        <v/>
      </c>
      <c r="CM2270" s="513"/>
      <c r="CN2270" s="244"/>
      <c r="CO2270" s="244"/>
      <c r="CR2270" s="822">
        <f t="shared" si="2127"/>
        <v>0</v>
      </c>
      <c r="CS2270" s="822">
        <f t="shared" si="2128"/>
        <v>0</v>
      </c>
      <c r="CT2270" s="823">
        <f t="shared" si="2129"/>
        <v>0</v>
      </c>
      <c r="CU2270" s="817">
        <f t="shared" si="2130"/>
        <v>0</v>
      </c>
      <c r="CV2270" s="817">
        <f t="shared" si="2131"/>
        <v>0</v>
      </c>
      <c r="CW2270" s="817">
        <f t="shared" si="2132"/>
        <v>0</v>
      </c>
      <c r="CX2270" s="817">
        <f t="shared" si="2133"/>
        <v>0</v>
      </c>
      <c r="CY2270" s="817"/>
      <c r="CZ2270" s="817">
        <f t="shared" si="2134"/>
        <v>0</v>
      </c>
      <c r="DA2270" s="817">
        <f t="shared" si="2135"/>
        <v>0</v>
      </c>
      <c r="DB2270" s="817"/>
      <c r="DC2270" s="244"/>
      <c r="DD2270" s="244"/>
    </row>
    <row r="2271" spans="1:108">
      <c r="A2271" s="370">
        <v>1802072</v>
      </c>
      <c r="B2271" s="380" t="s">
        <v>3336</v>
      </c>
      <c r="C2271" s="57">
        <f t="shared" si="2137"/>
        <v>0</v>
      </c>
      <c r="D2271" s="478"/>
      <c r="E2271" s="145"/>
      <c r="F2271" s="146"/>
      <c r="G2271" s="280"/>
      <c r="H2271" s="164">
        <f t="shared" si="2136"/>
        <v>0</v>
      </c>
      <c r="I2271" s="58"/>
      <c r="J2271" s="148"/>
      <c r="K2271" s="59"/>
      <c r="L2271" s="110"/>
      <c r="M2271" s="148"/>
      <c r="N2271" s="111"/>
      <c r="O2271" s="175">
        <f t="shared" si="2138"/>
        <v>0</v>
      </c>
      <c r="P2271" s="110"/>
      <c r="Q2271" s="111"/>
      <c r="R2271" s="175">
        <f t="shared" si="2139"/>
        <v>0</v>
      </c>
      <c r="S2271" s="110"/>
      <c r="T2271" s="111"/>
      <c r="U2271" s="175">
        <f t="shared" si="2140"/>
        <v>0</v>
      </c>
      <c r="V2271" s="110"/>
      <c r="W2271" s="111"/>
      <c r="X2271" s="175">
        <f t="shared" si="2141"/>
        <v>0</v>
      </c>
      <c r="Y2271" s="110"/>
      <c r="Z2271" s="282"/>
      <c r="AA2271" s="58"/>
      <c r="AB2271" s="148"/>
      <c r="AC2271" s="111"/>
      <c r="AD2271" s="58"/>
      <c r="AE2271" s="148"/>
      <c r="AF2271" s="59"/>
      <c r="AG2271" s="60"/>
      <c r="AH2271" s="58"/>
      <c r="AI2271" s="59"/>
      <c r="AJ2271" s="60"/>
      <c r="AK2271" s="337"/>
      <c r="AL2271" s="341"/>
      <c r="AM2271" s="341"/>
      <c r="AN2271" s="341"/>
      <c r="AO2271" s="855" t="str">
        <f t="shared" si="2117"/>
        <v/>
      </c>
      <c r="BE2271" s="244"/>
      <c r="BF2271" s="244"/>
      <c r="BG2271" s="244"/>
      <c r="BH2271" s="244"/>
      <c r="CC2271" s="513" t="str">
        <f t="shared" si="2118"/>
        <v/>
      </c>
      <c r="CD2271" s="513" t="str">
        <f t="shared" si="2119"/>
        <v/>
      </c>
      <c r="CE2271" s="513" t="str">
        <f t="shared" si="2120"/>
        <v/>
      </c>
      <c r="CF2271" s="513" t="str">
        <f t="shared" si="2121"/>
        <v/>
      </c>
      <c r="CG2271" s="513" t="str">
        <f t="shared" si="2122"/>
        <v/>
      </c>
      <c r="CH2271" s="513" t="str">
        <f t="shared" si="2123"/>
        <v/>
      </c>
      <c r="CI2271" s="513" t="str">
        <f t="shared" si="2124"/>
        <v/>
      </c>
      <c r="CJ2271" s="513"/>
      <c r="CK2271" s="513" t="str">
        <f t="shared" si="2125"/>
        <v/>
      </c>
      <c r="CL2271" s="513" t="str">
        <f t="shared" si="2126"/>
        <v/>
      </c>
      <c r="CM2271" s="513"/>
      <c r="CN2271" s="244"/>
      <c r="CO2271" s="244"/>
      <c r="CR2271" s="822">
        <f t="shared" si="2127"/>
        <v>0</v>
      </c>
      <c r="CS2271" s="822">
        <f t="shared" si="2128"/>
        <v>0</v>
      </c>
      <c r="CT2271" s="823">
        <f t="shared" si="2129"/>
        <v>0</v>
      </c>
      <c r="CU2271" s="817">
        <f t="shared" si="2130"/>
        <v>0</v>
      </c>
      <c r="CV2271" s="817">
        <f t="shared" si="2131"/>
        <v>0</v>
      </c>
      <c r="CW2271" s="817">
        <f t="shared" si="2132"/>
        <v>0</v>
      </c>
      <c r="CX2271" s="817">
        <f t="shared" si="2133"/>
        <v>0</v>
      </c>
      <c r="CY2271" s="817"/>
      <c r="CZ2271" s="817">
        <f t="shared" si="2134"/>
        <v>0</v>
      </c>
      <c r="DA2271" s="817">
        <f t="shared" si="2135"/>
        <v>0</v>
      </c>
      <c r="DB2271" s="817"/>
      <c r="DC2271" s="244"/>
      <c r="DD2271" s="244"/>
    </row>
    <row r="2272" spans="1:108">
      <c r="A2272" s="370">
        <v>1802073</v>
      </c>
      <c r="B2272" s="380" t="s">
        <v>3337</v>
      </c>
      <c r="C2272" s="57">
        <f t="shared" si="2137"/>
        <v>0</v>
      </c>
      <c r="D2272" s="478"/>
      <c r="E2272" s="145"/>
      <c r="F2272" s="146"/>
      <c r="G2272" s="280"/>
      <c r="H2272" s="164">
        <f t="shared" si="2136"/>
        <v>0</v>
      </c>
      <c r="I2272" s="58"/>
      <c r="J2272" s="148"/>
      <c r="K2272" s="59"/>
      <c r="L2272" s="110"/>
      <c r="M2272" s="148"/>
      <c r="N2272" s="111"/>
      <c r="O2272" s="175">
        <f t="shared" si="2138"/>
        <v>0</v>
      </c>
      <c r="P2272" s="110"/>
      <c r="Q2272" s="111"/>
      <c r="R2272" s="175">
        <f t="shared" si="2139"/>
        <v>0</v>
      </c>
      <c r="S2272" s="110"/>
      <c r="T2272" s="111"/>
      <c r="U2272" s="175">
        <f t="shared" si="2140"/>
        <v>0</v>
      </c>
      <c r="V2272" s="110"/>
      <c r="W2272" s="111"/>
      <c r="X2272" s="175">
        <f t="shared" si="2141"/>
        <v>0</v>
      </c>
      <c r="Y2272" s="110"/>
      <c r="Z2272" s="282"/>
      <c r="AA2272" s="58"/>
      <c r="AB2272" s="148"/>
      <c r="AC2272" s="111"/>
      <c r="AD2272" s="58"/>
      <c r="AE2272" s="148"/>
      <c r="AF2272" s="59"/>
      <c r="AG2272" s="60"/>
      <c r="AH2272" s="58"/>
      <c r="AI2272" s="59"/>
      <c r="AJ2272" s="60"/>
      <c r="AK2272" s="337"/>
      <c r="AL2272" s="341"/>
      <c r="AM2272" s="341"/>
      <c r="AN2272" s="341"/>
      <c r="AO2272" s="855" t="str">
        <f t="shared" si="2117"/>
        <v/>
      </c>
      <c r="BE2272" s="244"/>
      <c r="BF2272" s="244"/>
      <c r="BG2272" s="244"/>
      <c r="BH2272" s="244"/>
      <c r="CC2272" s="513" t="str">
        <f t="shared" si="2118"/>
        <v/>
      </c>
      <c r="CD2272" s="513" t="str">
        <f t="shared" si="2119"/>
        <v/>
      </c>
      <c r="CE2272" s="513" t="str">
        <f t="shared" si="2120"/>
        <v/>
      </c>
      <c r="CF2272" s="513" t="str">
        <f t="shared" si="2121"/>
        <v/>
      </c>
      <c r="CG2272" s="513" t="str">
        <f t="shared" si="2122"/>
        <v/>
      </c>
      <c r="CH2272" s="513" t="str">
        <f t="shared" si="2123"/>
        <v/>
      </c>
      <c r="CI2272" s="513" t="str">
        <f t="shared" si="2124"/>
        <v/>
      </c>
      <c r="CJ2272" s="513"/>
      <c r="CK2272" s="513" t="str">
        <f t="shared" si="2125"/>
        <v/>
      </c>
      <c r="CL2272" s="513" t="str">
        <f t="shared" si="2126"/>
        <v/>
      </c>
      <c r="CM2272" s="513"/>
      <c r="CN2272" s="244"/>
      <c r="CO2272" s="244"/>
      <c r="CR2272" s="822">
        <f t="shared" si="2127"/>
        <v>0</v>
      </c>
      <c r="CS2272" s="822">
        <f t="shared" si="2128"/>
        <v>0</v>
      </c>
      <c r="CT2272" s="823">
        <f t="shared" si="2129"/>
        <v>0</v>
      </c>
      <c r="CU2272" s="817">
        <f t="shared" si="2130"/>
        <v>0</v>
      </c>
      <c r="CV2272" s="817">
        <f t="shared" si="2131"/>
        <v>0</v>
      </c>
      <c r="CW2272" s="817">
        <f t="shared" si="2132"/>
        <v>0</v>
      </c>
      <c r="CX2272" s="817">
        <f t="shared" si="2133"/>
        <v>0</v>
      </c>
      <c r="CY2272" s="817"/>
      <c r="CZ2272" s="817">
        <f t="shared" si="2134"/>
        <v>0</v>
      </c>
      <c r="DA2272" s="817">
        <f t="shared" si="2135"/>
        <v>0</v>
      </c>
      <c r="DB2272" s="817"/>
      <c r="DC2272" s="244"/>
      <c r="DD2272" s="244"/>
    </row>
    <row r="2273" spans="1:108">
      <c r="A2273" s="370">
        <v>1802074</v>
      </c>
      <c r="B2273" s="380" t="s">
        <v>3338</v>
      </c>
      <c r="C2273" s="57">
        <f t="shared" si="2137"/>
        <v>0</v>
      </c>
      <c r="D2273" s="478"/>
      <c r="E2273" s="145"/>
      <c r="F2273" s="146"/>
      <c r="G2273" s="280"/>
      <c r="H2273" s="164">
        <f t="shared" si="2136"/>
        <v>0</v>
      </c>
      <c r="I2273" s="58"/>
      <c r="J2273" s="148"/>
      <c r="K2273" s="59"/>
      <c r="L2273" s="110"/>
      <c r="M2273" s="148"/>
      <c r="N2273" s="111"/>
      <c r="O2273" s="175">
        <f t="shared" si="2138"/>
        <v>0</v>
      </c>
      <c r="P2273" s="110"/>
      <c r="Q2273" s="111"/>
      <c r="R2273" s="175">
        <f t="shared" si="2139"/>
        <v>0</v>
      </c>
      <c r="S2273" s="110"/>
      <c r="T2273" s="111"/>
      <c r="U2273" s="175">
        <f t="shared" si="2140"/>
        <v>0</v>
      </c>
      <c r="V2273" s="110"/>
      <c r="W2273" s="111"/>
      <c r="X2273" s="175">
        <f t="shared" si="2141"/>
        <v>0</v>
      </c>
      <c r="Y2273" s="110"/>
      <c r="Z2273" s="282"/>
      <c r="AA2273" s="58"/>
      <c r="AB2273" s="148"/>
      <c r="AC2273" s="111"/>
      <c r="AD2273" s="58"/>
      <c r="AE2273" s="148"/>
      <c r="AF2273" s="59"/>
      <c r="AG2273" s="60"/>
      <c r="AH2273" s="58"/>
      <c r="AI2273" s="59"/>
      <c r="AJ2273" s="60"/>
      <c r="AK2273" s="337"/>
      <c r="AL2273" s="341"/>
      <c r="AM2273" s="341"/>
      <c r="AN2273" s="341"/>
      <c r="AO2273" s="855" t="str">
        <f t="shared" si="2117"/>
        <v/>
      </c>
      <c r="BE2273" s="244"/>
      <c r="BF2273" s="244"/>
      <c r="BG2273" s="244"/>
      <c r="BH2273" s="244"/>
      <c r="CC2273" s="513" t="str">
        <f t="shared" si="2118"/>
        <v/>
      </c>
      <c r="CD2273" s="513" t="str">
        <f t="shared" si="2119"/>
        <v/>
      </c>
      <c r="CE2273" s="513" t="str">
        <f t="shared" si="2120"/>
        <v/>
      </c>
      <c r="CF2273" s="513" t="str">
        <f t="shared" si="2121"/>
        <v/>
      </c>
      <c r="CG2273" s="513" t="str">
        <f t="shared" si="2122"/>
        <v/>
      </c>
      <c r="CH2273" s="513" t="str">
        <f t="shared" si="2123"/>
        <v/>
      </c>
      <c r="CI2273" s="513" t="str">
        <f t="shared" si="2124"/>
        <v/>
      </c>
      <c r="CJ2273" s="513"/>
      <c r="CK2273" s="513" t="str">
        <f t="shared" si="2125"/>
        <v/>
      </c>
      <c r="CL2273" s="513" t="str">
        <f t="shared" si="2126"/>
        <v/>
      </c>
      <c r="CM2273" s="513"/>
      <c r="CN2273" s="244"/>
      <c r="CO2273" s="244"/>
      <c r="CR2273" s="822">
        <f t="shared" si="2127"/>
        <v>0</v>
      </c>
      <c r="CS2273" s="822">
        <f t="shared" si="2128"/>
        <v>0</v>
      </c>
      <c r="CT2273" s="823">
        <f t="shared" si="2129"/>
        <v>0</v>
      </c>
      <c r="CU2273" s="817">
        <f t="shared" si="2130"/>
        <v>0</v>
      </c>
      <c r="CV2273" s="817">
        <f t="shared" si="2131"/>
        <v>0</v>
      </c>
      <c r="CW2273" s="817">
        <f t="shared" si="2132"/>
        <v>0</v>
      </c>
      <c r="CX2273" s="817">
        <f t="shared" si="2133"/>
        <v>0</v>
      </c>
      <c r="CY2273" s="817"/>
      <c r="CZ2273" s="817">
        <f t="shared" si="2134"/>
        <v>0</v>
      </c>
      <c r="DA2273" s="817">
        <f t="shared" si="2135"/>
        <v>0</v>
      </c>
      <c r="DB2273" s="817"/>
      <c r="DC2273" s="244"/>
      <c r="DD2273" s="244"/>
    </row>
    <row r="2274" spans="1:108">
      <c r="A2274" s="370">
        <v>1802082</v>
      </c>
      <c r="B2274" s="380" t="s">
        <v>3339</v>
      </c>
      <c r="C2274" s="57">
        <f t="shared" si="2137"/>
        <v>0</v>
      </c>
      <c r="D2274" s="478"/>
      <c r="E2274" s="145"/>
      <c r="F2274" s="146"/>
      <c r="G2274" s="280"/>
      <c r="H2274" s="164">
        <f t="shared" si="2136"/>
        <v>0</v>
      </c>
      <c r="I2274" s="58"/>
      <c r="J2274" s="148"/>
      <c r="K2274" s="59"/>
      <c r="L2274" s="110"/>
      <c r="M2274" s="148"/>
      <c r="N2274" s="111"/>
      <c r="O2274" s="175">
        <f t="shared" si="2138"/>
        <v>0</v>
      </c>
      <c r="P2274" s="110"/>
      <c r="Q2274" s="111"/>
      <c r="R2274" s="175">
        <f t="shared" si="2139"/>
        <v>0</v>
      </c>
      <c r="S2274" s="110"/>
      <c r="T2274" s="111"/>
      <c r="U2274" s="175">
        <f t="shared" si="2140"/>
        <v>0</v>
      </c>
      <c r="V2274" s="110"/>
      <c r="W2274" s="111"/>
      <c r="X2274" s="175">
        <f t="shared" si="2141"/>
        <v>0</v>
      </c>
      <c r="Y2274" s="110"/>
      <c r="Z2274" s="282"/>
      <c r="AA2274" s="58"/>
      <c r="AB2274" s="148"/>
      <c r="AC2274" s="111"/>
      <c r="AD2274" s="58"/>
      <c r="AE2274" s="148"/>
      <c r="AF2274" s="59"/>
      <c r="AG2274" s="60"/>
      <c r="AH2274" s="58"/>
      <c r="AI2274" s="59"/>
      <c r="AJ2274" s="60"/>
      <c r="AK2274" s="337"/>
      <c r="AL2274" s="341"/>
      <c r="AM2274" s="341"/>
      <c r="AN2274" s="341"/>
      <c r="AO2274" s="855" t="str">
        <f t="shared" si="2117"/>
        <v/>
      </c>
      <c r="BE2274" s="244"/>
      <c r="BF2274" s="244"/>
      <c r="BG2274" s="244"/>
      <c r="BH2274" s="244"/>
      <c r="CC2274" s="513" t="str">
        <f t="shared" si="2118"/>
        <v/>
      </c>
      <c r="CD2274" s="513" t="str">
        <f t="shared" si="2119"/>
        <v/>
      </c>
      <c r="CE2274" s="513" t="str">
        <f t="shared" si="2120"/>
        <v/>
      </c>
      <c r="CF2274" s="513" t="str">
        <f t="shared" si="2121"/>
        <v/>
      </c>
      <c r="CG2274" s="513" t="str">
        <f t="shared" si="2122"/>
        <v/>
      </c>
      <c r="CH2274" s="513" t="str">
        <f t="shared" si="2123"/>
        <v/>
      </c>
      <c r="CI2274" s="513" t="str">
        <f t="shared" si="2124"/>
        <v/>
      </c>
      <c r="CJ2274" s="513"/>
      <c r="CK2274" s="513" t="str">
        <f t="shared" si="2125"/>
        <v/>
      </c>
      <c r="CL2274" s="513" t="str">
        <f t="shared" si="2126"/>
        <v/>
      </c>
      <c r="CM2274" s="513"/>
      <c r="CN2274" s="244"/>
      <c r="CO2274" s="244"/>
      <c r="CR2274" s="822">
        <f t="shared" si="2127"/>
        <v>0</v>
      </c>
      <c r="CS2274" s="822">
        <f t="shared" si="2128"/>
        <v>0</v>
      </c>
      <c r="CT2274" s="823">
        <f t="shared" si="2129"/>
        <v>0</v>
      </c>
      <c r="CU2274" s="817">
        <f t="shared" si="2130"/>
        <v>0</v>
      </c>
      <c r="CV2274" s="817">
        <f t="shared" si="2131"/>
        <v>0</v>
      </c>
      <c r="CW2274" s="817">
        <f t="shared" si="2132"/>
        <v>0</v>
      </c>
      <c r="CX2274" s="817">
        <f t="shared" si="2133"/>
        <v>0</v>
      </c>
      <c r="CY2274" s="817"/>
      <c r="CZ2274" s="817">
        <f t="shared" si="2134"/>
        <v>0</v>
      </c>
      <c r="DA2274" s="817">
        <f t="shared" si="2135"/>
        <v>0</v>
      </c>
      <c r="DB2274" s="817"/>
      <c r="DC2274" s="244"/>
      <c r="DD2274" s="244"/>
    </row>
    <row r="2275" spans="1:108">
      <c r="A2275" s="370">
        <v>1802075</v>
      </c>
      <c r="B2275" s="380" t="s">
        <v>3340</v>
      </c>
      <c r="C2275" s="57">
        <f t="shared" si="2137"/>
        <v>0</v>
      </c>
      <c r="D2275" s="478"/>
      <c r="E2275" s="145"/>
      <c r="F2275" s="146"/>
      <c r="G2275" s="280"/>
      <c r="H2275" s="164">
        <f t="shared" si="2136"/>
        <v>0</v>
      </c>
      <c r="I2275" s="58"/>
      <c r="J2275" s="148"/>
      <c r="K2275" s="59"/>
      <c r="L2275" s="110"/>
      <c r="M2275" s="148"/>
      <c r="N2275" s="111"/>
      <c r="O2275" s="175">
        <f t="shared" si="2138"/>
        <v>0</v>
      </c>
      <c r="P2275" s="110"/>
      <c r="Q2275" s="111"/>
      <c r="R2275" s="175">
        <f t="shared" si="2139"/>
        <v>0</v>
      </c>
      <c r="S2275" s="110"/>
      <c r="T2275" s="111"/>
      <c r="U2275" s="175">
        <f t="shared" si="2140"/>
        <v>0</v>
      </c>
      <c r="V2275" s="110"/>
      <c r="W2275" s="111"/>
      <c r="X2275" s="175">
        <f t="shared" si="2141"/>
        <v>0</v>
      </c>
      <c r="Y2275" s="110"/>
      <c r="Z2275" s="282"/>
      <c r="AA2275" s="58"/>
      <c r="AB2275" s="148"/>
      <c r="AC2275" s="111"/>
      <c r="AD2275" s="58"/>
      <c r="AE2275" s="148"/>
      <c r="AF2275" s="59"/>
      <c r="AG2275" s="60"/>
      <c r="AH2275" s="58"/>
      <c r="AI2275" s="59"/>
      <c r="AJ2275" s="60"/>
      <c r="AK2275" s="337"/>
      <c r="AL2275" s="341"/>
      <c r="AM2275" s="341"/>
      <c r="AN2275" s="341"/>
      <c r="AO2275" s="855" t="str">
        <f t="shared" si="2117"/>
        <v/>
      </c>
      <c r="BE2275" s="244"/>
      <c r="BF2275" s="244"/>
      <c r="BG2275" s="244"/>
      <c r="BH2275" s="244"/>
      <c r="CC2275" s="513" t="str">
        <f t="shared" si="2118"/>
        <v/>
      </c>
      <c r="CD2275" s="513" t="str">
        <f t="shared" si="2119"/>
        <v/>
      </c>
      <c r="CE2275" s="513" t="str">
        <f t="shared" si="2120"/>
        <v/>
      </c>
      <c r="CF2275" s="513" t="str">
        <f t="shared" si="2121"/>
        <v/>
      </c>
      <c r="CG2275" s="513" t="str">
        <f t="shared" si="2122"/>
        <v/>
      </c>
      <c r="CH2275" s="513" t="str">
        <f t="shared" si="2123"/>
        <v/>
      </c>
      <c r="CI2275" s="513" t="str">
        <f t="shared" si="2124"/>
        <v/>
      </c>
      <c r="CJ2275" s="513"/>
      <c r="CK2275" s="513" t="str">
        <f t="shared" si="2125"/>
        <v/>
      </c>
      <c r="CL2275" s="513" t="str">
        <f t="shared" si="2126"/>
        <v/>
      </c>
      <c r="CM2275" s="513"/>
      <c r="CN2275" s="244"/>
      <c r="CO2275" s="244"/>
      <c r="CR2275" s="822">
        <f t="shared" si="2127"/>
        <v>0</v>
      </c>
      <c r="CS2275" s="822">
        <f t="shared" si="2128"/>
        <v>0</v>
      </c>
      <c r="CT2275" s="823">
        <f t="shared" si="2129"/>
        <v>0</v>
      </c>
      <c r="CU2275" s="817">
        <f t="shared" si="2130"/>
        <v>0</v>
      </c>
      <c r="CV2275" s="817">
        <f t="shared" si="2131"/>
        <v>0</v>
      </c>
      <c r="CW2275" s="817">
        <f t="shared" si="2132"/>
        <v>0</v>
      </c>
      <c r="CX2275" s="817">
        <f t="shared" si="2133"/>
        <v>0</v>
      </c>
      <c r="CY2275" s="817"/>
      <c r="CZ2275" s="817">
        <f t="shared" si="2134"/>
        <v>0</v>
      </c>
      <c r="DA2275" s="817">
        <f t="shared" si="2135"/>
        <v>0</v>
      </c>
      <c r="DB2275" s="817"/>
      <c r="DC2275" s="244"/>
      <c r="DD2275" s="244"/>
    </row>
    <row r="2276" spans="1:108">
      <c r="A2276" s="370">
        <v>1802076</v>
      </c>
      <c r="B2276" s="380" t="s">
        <v>3341</v>
      </c>
      <c r="C2276" s="57">
        <f t="shared" si="2137"/>
        <v>0</v>
      </c>
      <c r="D2276" s="478"/>
      <c r="E2276" s="145"/>
      <c r="F2276" s="146"/>
      <c r="G2276" s="280"/>
      <c r="H2276" s="164">
        <f t="shared" si="2136"/>
        <v>0</v>
      </c>
      <c r="I2276" s="58"/>
      <c r="J2276" s="148"/>
      <c r="K2276" s="59"/>
      <c r="L2276" s="110"/>
      <c r="M2276" s="148"/>
      <c r="N2276" s="111"/>
      <c r="O2276" s="175">
        <f t="shared" si="2138"/>
        <v>0</v>
      </c>
      <c r="P2276" s="110"/>
      <c r="Q2276" s="111"/>
      <c r="R2276" s="175">
        <f t="shared" si="2139"/>
        <v>0</v>
      </c>
      <c r="S2276" s="110"/>
      <c r="T2276" s="111"/>
      <c r="U2276" s="175">
        <f t="shared" si="2140"/>
        <v>0</v>
      </c>
      <c r="V2276" s="110"/>
      <c r="W2276" s="111"/>
      <c r="X2276" s="175">
        <f t="shared" si="2141"/>
        <v>0</v>
      </c>
      <c r="Y2276" s="110"/>
      <c r="Z2276" s="282"/>
      <c r="AA2276" s="58"/>
      <c r="AB2276" s="148"/>
      <c r="AC2276" s="111"/>
      <c r="AD2276" s="58"/>
      <c r="AE2276" s="148"/>
      <c r="AF2276" s="59"/>
      <c r="AG2276" s="60"/>
      <c r="AH2276" s="58"/>
      <c r="AI2276" s="59"/>
      <c r="AJ2276" s="60"/>
      <c r="AK2276" s="337"/>
      <c r="AL2276" s="341"/>
      <c r="AM2276" s="341"/>
      <c r="AN2276" s="341"/>
      <c r="AO2276" s="855" t="str">
        <f t="shared" si="2117"/>
        <v/>
      </c>
      <c r="BE2276" s="244"/>
      <c r="BF2276" s="244"/>
      <c r="BG2276" s="244"/>
      <c r="BH2276" s="244"/>
      <c r="CC2276" s="513" t="str">
        <f t="shared" si="2118"/>
        <v/>
      </c>
      <c r="CD2276" s="513" t="str">
        <f t="shared" si="2119"/>
        <v/>
      </c>
      <c r="CE2276" s="513" t="str">
        <f t="shared" si="2120"/>
        <v/>
      </c>
      <c r="CF2276" s="513" t="str">
        <f t="shared" si="2121"/>
        <v/>
      </c>
      <c r="CG2276" s="513" t="str">
        <f t="shared" si="2122"/>
        <v/>
      </c>
      <c r="CH2276" s="513" t="str">
        <f t="shared" si="2123"/>
        <v/>
      </c>
      <c r="CI2276" s="513" t="str">
        <f t="shared" si="2124"/>
        <v/>
      </c>
      <c r="CJ2276" s="513"/>
      <c r="CK2276" s="513" t="str">
        <f t="shared" si="2125"/>
        <v/>
      </c>
      <c r="CL2276" s="513" t="str">
        <f t="shared" si="2126"/>
        <v/>
      </c>
      <c r="CM2276" s="513"/>
      <c r="CN2276" s="244"/>
      <c r="CO2276" s="244"/>
      <c r="CR2276" s="822">
        <f t="shared" si="2127"/>
        <v>0</v>
      </c>
      <c r="CS2276" s="822">
        <f t="shared" si="2128"/>
        <v>0</v>
      </c>
      <c r="CT2276" s="823">
        <f t="shared" si="2129"/>
        <v>0</v>
      </c>
      <c r="CU2276" s="817">
        <f t="shared" si="2130"/>
        <v>0</v>
      </c>
      <c r="CV2276" s="817">
        <f t="shared" si="2131"/>
        <v>0</v>
      </c>
      <c r="CW2276" s="817">
        <f t="shared" si="2132"/>
        <v>0</v>
      </c>
      <c r="CX2276" s="817">
        <f t="shared" si="2133"/>
        <v>0</v>
      </c>
      <c r="CY2276" s="817"/>
      <c r="CZ2276" s="817">
        <f t="shared" si="2134"/>
        <v>0</v>
      </c>
      <c r="DA2276" s="817">
        <f t="shared" si="2135"/>
        <v>0</v>
      </c>
      <c r="DB2276" s="817"/>
      <c r="DC2276" s="244"/>
      <c r="DD2276" s="244"/>
    </row>
    <row r="2277" spans="1:108">
      <c r="A2277" s="370">
        <v>1802077</v>
      </c>
      <c r="B2277" s="380" t="s">
        <v>3342</v>
      </c>
      <c r="C2277" s="57">
        <f t="shared" si="2137"/>
        <v>0</v>
      </c>
      <c r="D2277" s="478"/>
      <c r="E2277" s="145"/>
      <c r="F2277" s="146"/>
      <c r="G2277" s="280"/>
      <c r="H2277" s="164">
        <f t="shared" si="2136"/>
        <v>0</v>
      </c>
      <c r="I2277" s="58"/>
      <c r="J2277" s="148"/>
      <c r="K2277" s="59"/>
      <c r="L2277" s="110"/>
      <c r="M2277" s="148"/>
      <c r="N2277" s="111"/>
      <c r="O2277" s="175">
        <f t="shared" si="2138"/>
        <v>0</v>
      </c>
      <c r="P2277" s="110"/>
      <c r="Q2277" s="111"/>
      <c r="R2277" s="175">
        <f t="shared" si="2139"/>
        <v>0</v>
      </c>
      <c r="S2277" s="110"/>
      <c r="T2277" s="111"/>
      <c r="U2277" s="175">
        <f t="shared" si="2140"/>
        <v>0</v>
      </c>
      <c r="V2277" s="110"/>
      <c r="W2277" s="111"/>
      <c r="X2277" s="175">
        <f t="shared" si="2141"/>
        <v>0</v>
      </c>
      <c r="Y2277" s="110"/>
      <c r="Z2277" s="282"/>
      <c r="AA2277" s="58"/>
      <c r="AB2277" s="148"/>
      <c r="AC2277" s="111"/>
      <c r="AD2277" s="58"/>
      <c r="AE2277" s="148"/>
      <c r="AF2277" s="59"/>
      <c r="AG2277" s="60"/>
      <c r="AH2277" s="58"/>
      <c r="AI2277" s="59"/>
      <c r="AJ2277" s="60"/>
      <c r="AK2277" s="337"/>
      <c r="AL2277" s="341"/>
      <c r="AM2277" s="341"/>
      <c r="AN2277" s="341"/>
      <c r="AO2277" s="855" t="str">
        <f t="shared" si="2117"/>
        <v/>
      </c>
      <c r="BE2277" s="244"/>
      <c r="BF2277" s="244"/>
      <c r="BG2277" s="244"/>
      <c r="BH2277" s="244"/>
      <c r="CC2277" s="513" t="str">
        <f t="shared" si="2118"/>
        <v/>
      </c>
      <c r="CD2277" s="513" t="str">
        <f t="shared" si="2119"/>
        <v/>
      </c>
      <c r="CE2277" s="513" t="str">
        <f t="shared" si="2120"/>
        <v/>
      </c>
      <c r="CF2277" s="513" t="str">
        <f t="shared" si="2121"/>
        <v/>
      </c>
      <c r="CG2277" s="513" t="str">
        <f t="shared" si="2122"/>
        <v/>
      </c>
      <c r="CH2277" s="513" t="str">
        <f t="shared" si="2123"/>
        <v/>
      </c>
      <c r="CI2277" s="513" t="str">
        <f t="shared" si="2124"/>
        <v/>
      </c>
      <c r="CJ2277" s="513"/>
      <c r="CK2277" s="513" t="str">
        <f t="shared" si="2125"/>
        <v/>
      </c>
      <c r="CL2277" s="513" t="str">
        <f t="shared" si="2126"/>
        <v/>
      </c>
      <c r="CM2277" s="513"/>
      <c r="CN2277" s="244"/>
      <c r="CO2277" s="244"/>
      <c r="CR2277" s="822">
        <f t="shared" si="2127"/>
        <v>0</v>
      </c>
      <c r="CS2277" s="822">
        <f t="shared" si="2128"/>
        <v>0</v>
      </c>
      <c r="CT2277" s="823">
        <f t="shared" si="2129"/>
        <v>0</v>
      </c>
      <c r="CU2277" s="817">
        <f t="shared" si="2130"/>
        <v>0</v>
      </c>
      <c r="CV2277" s="817">
        <f t="shared" si="2131"/>
        <v>0</v>
      </c>
      <c r="CW2277" s="817">
        <f t="shared" si="2132"/>
        <v>0</v>
      </c>
      <c r="CX2277" s="817">
        <f t="shared" si="2133"/>
        <v>0</v>
      </c>
      <c r="CY2277" s="817"/>
      <c r="CZ2277" s="817">
        <f t="shared" si="2134"/>
        <v>0</v>
      </c>
      <c r="DA2277" s="817">
        <f t="shared" si="2135"/>
        <v>0</v>
      </c>
      <c r="DB2277" s="817"/>
      <c r="DC2277" s="244"/>
      <c r="DD2277" s="244"/>
    </row>
    <row r="2278" spans="1:108">
      <c r="A2278" s="370">
        <v>1802093</v>
      </c>
      <c r="B2278" s="380" t="s">
        <v>3343</v>
      </c>
      <c r="C2278" s="57">
        <f t="shared" si="2137"/>
        <v>0</v>
      </c>
      <c r="D2278" s="478"/>
      <c r="E2278" s="145"/>
      <c r="F2278" s="146"/>
      <c r="G2278" s="280"/>
      <c r="H2278" s="164">
        <f t="shared" si="2136"/>
        <v>0</v>
      </c>
      <c r="I2278" s="58"/>
      <c r="J2278" s="148"/>
      <c r="K2278" s="59"/>
      <c r="L2278" s="110"/>
      <c r="M2278" s="148"/>
      <c r="N2278" s="111"/>
      <c r="O2278" s="175">
        <f t="shared" si="2138"/>
        <v>0</v>
      </c>
      <c r="P2278" s="110"/>
      <c r="Q2278" s="111"/>
      <c r="R2278" s="175">
        <f t="shared" si="2139"/>
        <v>0</v>
      </c>
      <c r="S2278" s="110"/>
      <c r="T2278" s="111"/>
      <c r="U2278" s="175">
        <f t="shared" si="2140"/>
        <v>0</v>
      </c>
      <c r="V2278" s="110"/>
      <c r="W2278" s="111"/>
      <c r="X2278" s="175">
        <f t="shared" si="2141"/>
        <v>0</v>
      </c>
      <c r="Y2278" s="110"/>
      <c r="Z2278" s="282"/>
      <c r="AA2278" s="58"/>
      <c r="AB2278" s="148"/>
      <c r="AC2278" s="111"/>
      <c r="AD2278" s="58"/>
      <c r="AE2278" s="148"/>
      <c r="AF2278" s="59"/>
      <c r="AG2278" s="60"/>
      <c r="AH2278" s="58"/>
      <c r="AI2278" s="59"/>
      <c r="AJ2278" s="60"/>
      <c r="AK2278" s="337"/>
      <c r="AL2278" s="341"/>
      <c r="AM2278" s="341"/>
      <c r="AN2278" s="341"/>
      <c r="AO2278" s="855" t="str">
        <f t="shared" si="2117"/>
        <v/>
      </c>
      <c r="BE2278" s="244"/>
      <c r="BF2278" s="244"/>
      <c r="BG2278" s="244"/>
      <c r="BH2278" s="244"/>
      <c r="CC2278" s="513" t="str">
        <f t="shared" si="2118"/>
        <v/>
      </c>
      <c r="CD2278" s="513" t="str">
        <f t="shared" si="2119"/>
        <v/>
      </c>
      <c r="CE2278" s="513" t="str">
        <f t="shared" si="2120"/>
        <v/>
      </c>
      <c r="CF2278" s="513" t="str">
        <f t="shared" si="2121"/>
        <v/>
      </c>
      <c r="CG2278" s="513" t="str">
        <f t="shared" si="2122"/>
        <v/>
      </c>
      <c r="CH2278" s="513" t="str">
        <f t="shared" si="2123"/>
        <v/>
      </c>
      <c r="CI2278" s="513" t="str">
        <f t="shared" si="2124"/>
        <v/>
      </c>
      <c r="CJ2278" s="513"/>
      <c r="CK2278" s="513" t="str">
        <f t="shared" si="2125"/>
        <v/>
      </c>
      <c r="CL2278" s="513" t="str">
        <f t="shared" si="2126"/>
        <v/>
      </c>
      <c r="CM2278" s="513"/>
      <c r="CN2278" s="244"/>
      <c r="CO2278" s="244"/>
      <c r="CR2278" s="822">
        <f t="shared" si="2127"/>
        <v>0</v>
      </c>
      <c r="CS2278" s="822">
        <f t="shared" si="2128"/>
        <v>0</v>
      </c>
      <c r="CT2278" s="823">
        <f t="shared" si="2129"/>
        <v>0</v>
      </c>
      <c r="CU2278" s="817">
        <f t="shared" si="2130"/>
        <v>0</v>
      </c>
      <c r="CV2278" s="817">
        <f t="shared" si="2131"/>
        <v>0</v>
      </c>
      <c r="CW2278" s="817">
        <f t="shared" si="2132"/>
        <v>0</v>
      </c>
      <c r="CX2278" s="817">
        <f t="shared" si="2133"/>
        <v>0</v>
      </c>
      <c r="CY2278" s="817"/>
      <c r="CZ2278" s="817">
        <f t="shared" si="2134"/>
        <v>0</v>
      </c>
      <c r="DA2278" s="817">
        <f t="shared" si="2135"/>
        <v>0</v>
      </c>
      <c r="DB2278" s="817"/>
      <c r="DC2278" s="244"/>
      <c r="DD2278" s="244"/>
    </row>
    <row r="2279" spans="1:108">
      <c r="A2279" s="370">
        <v>1802094</v>
      </c>
      <c r="B2279" s="380" t="s">
        <v>3344</v>
      </c>
      <c r="C2279" s="57">
        <f t="shared" si="2137"/>
        <v>0</v>
      </c>
      <c r="D2279" s="478"/>
      <c r="E2279" s="145"/>
      <c r="F2279" s="146"/>
      <c r="G2279" s="280"/>
      <c r="H2279" s="164">
        <f t="shared" si="2136"/>
        <v>0</v>
      </c>
      <c r="I2279" s="58"/>
      <c r="J2279" s="148"/>
      <c r="K2279" s="59"/>
      <c r="L2279" s="110"/>
      <c r="M2279" s="148"/>
      <c r="N2279" s="111"/>
      <c r="O2279" s="175">
        <f t="shared" si="2138"/>
        <v>0</v>
      </c>
      <c r="P2279" s="110"/>
      <c r="Q2279" s="111"/>
      <c r="R2279" s="175">
        <f t="shared" si="2139"/>
        <v>0</v>
      </c>
      <c r="S2279" s="110"/>
      <c r="T2279" s="111"/>
      <c r="U2279" s="175">
        <f t="shared" si="2140"/>
        <v>0</v>
      </c>
      <c r="V2279" s="110"/>
      <c r="W2279" s="111"/>
      <c r="X2279" s="175">
        <f t="shared" si="2141"/>
        <v>0</v>
      </c>
      <c r="Y2279" s="110"/>
      <c r="Z2279" s="282"/>
      <c r="AA2279" s="58"/>
      <c r="AB2279" s="148"/>
      <c r="AC2279" s="111"/>
      <c r="AD2279" s="58"/>
      <c r="AE2279" s="148"/>
      <c r="AF2279" s="59"/>
      <c r="AG2279" s="60"/>
      <c r="AH2279" s="58"/>
      <c r="AI2279" s="59"/>
      <c r="AJ2279" s="60"/>
      <c r="AK2279" s="337"/>
      <c r="AL2279" s="341"/>
      <c r="AM2279" s="341"/>
      <c r="AN2279" s="341"/>
      <c r="AO2279" s="855" t="str">
        <f t="shared" si="2117"/>
        <v/>
      </c>
      <c r="BE2279" s="244"/>
      <c r="BF2279" s="244"/>
      <c r="BG2279" s="244"/>
      <c r="BH2279" s="244"/>
      <c r="CC2279" s="513" t="str">
        <f t="shared" si="2118"/>
        <v/>
      </c>
      <c r="CD2279" s="513" t="str">
        <f t="shared" si="2119"/>
        <v/>
      </c>
      <c r="CE2279" s="513" t="str">
        <f t="shared" si="2120"/>
        <v/>
      </c>
      <c r="CF2279" s="513" t="str">
        <f t="shared" si="2121"/>
        <v/>
      </c>
      <c r="CG2279" s="513" t="str">
        <f t="shared" si="2122"/>
        <v/>
      </c>
      <c r="CH2279" s="513" t="str">
        <f t="shared" si="2123"/>
        <v/>
      </c>
      <c r="CI2279" s="513" t="str">
        <f t="shared" si="2124"/>
        <v/>
      </c>
      <c r="CJ2279" s="513"/>
      <c r="CK2279" s="513" t="str">
        <f t="shared" si="2125"/>
        <v/>
      </c>
      <c r="CL2279" s="513" t="str">
        <f t="shared" si="2126"/>
        <v/>
      </c>
      <c r="CM2279" s="513"/>
      <c r="CN2279" s="244"/>
      <c r="CO2279" s="244"/>
      <c r="CR2279" s="822">
        <f t="shared" si="2127"/>
        <v>0</v>
      </c>
      <c r="CS2279" s="822">
        <f t="shared" si="2128"/>
        <v>0</v>
      </c>
      <c r="CT2279" s="823">
        <f t="shared" si="2129"/>
        <v>0</v>
      </c>
      <c r="CU2279" s="817">
        <f t="shared" si="2130"/>
        <v>0</v>
      </c>
      <c r="CV2279" s="817">
        <f t="shared" si="2131"/>
        <v>0</v>
      </c>
      <c r="CW2279" s="817">
        <f t="shared" si="2132"/>
        <v>0</v>
      </c>
      <c r="CX2279" s="817">
        <f t="shared" si="2133"/>
        <v>0</v>
      </c>
      <c r="CY2279" s="817"/>
      <c r="CZ2279" s="817">
        <f t="shared" si="2134"/>
        <v>0</v>
      </c>
      <c r="DA2279" s="817">
        <f t="shared" si="2135"/>
        <v>0</v>
      </c>
      <c r="DB2279" s="817"/>
      <c r="DC2279" s="244"/>
      <c r="DD2279" s="244"/>
    </row>
    <row r="2280" spans="1:108">
      <c r="A2280" s="370">
        <v>1802095</v>
      </c>
      <c r="B2280" s="380" t="s">
        <v>3345</v>
      </c>
      <c r="C2280" s="57">
        <f t="shared" si="2137"/>
        <v>0</v>
      </c>
      <c r="D2280" s="478"/>
      <c r="E2280" s="145"/>
      <c r="F2280" s="146"/>
      <c r="G2280" s="280"/>
      <c r="H2280" s="164">
        <f t="shared" si="2136"/>
        <v>0</v>
      </c>
      <c r="I2280" s="58"/>
      <c r="J2280" s="148"/>
      <c r="K2280" s="59"/>
      <c r="L2280" s="110"/>
      <c r="M2280" s="148"/>
      <c r="N2280" s="111"/>
      <c r="O2280" s="175">
        <f t="shared" si="2138"/>
        <v>0</v>
      </c>
      <c r="P2280" s="110"/>
      <c r="Q2280" s="111"/>
      <c r="R2280" s="175">
        <f t="shared" si="2139"/>
        <v>0</v>
      </c>
      <c r="S2280" s="110"/>
      <c r="T2280" s="111"/>
      <c r="U2280" s="175">
        <f t="shared" si="2140"/>
        <v>0</v>
      </c>
      <c r="V2280" s="110"/>
      <c r="W2280" s="111"/>
      <c r="X2280" s="175">
        <f t="shared" si="2141"/>
        <v>0</v>
      </c>
      <c r="Y2280" s="110"/>
      <c r="Z2280" s="282"/>
      <c r="AA2280" s="58"/>
      <c r="AB2280" s="148"/>
      <c r="AC2280" s="111"/>
      <c r="AD2280" s="58"/>
      <c r="AE2280" s="148"/>
      <c r="AF2280" s="59"/>
      <c r="AG2280" s="60"/>
      <c r="AH2280" s="58"/>
      <c r="AI2280" s="59"/>
      <c r="AJ2280" s="60"/>
      <c r="AK2280" s="337"/>
      <c r="AL2280" s="341"/>
      <c r="AM2280" s="341"/>
      <c r="AN2280" s="341"/>
      <c r="AO2280" s="855" t="str">
        <f t="shared" si="2117"/>
        <v/>
      </c>
      <c r="BE2280" s="244"/>
      <c r="BF2280" s="244"/>
      <c r="BG2280" s="244"/>
      <c r="BH2280" s="244"/>
      <c r="CC2280" s="513" t="str">
        <f t="shared" ref="CC2280:CC2290" si="2142">IF(AND($C2280&gt;0,AA2280="")," * No olvide digitar la variable "&amp;$AA$8&amp;""&amp;": Atención Cerrada. Digite Cero si no tiene.","")</f>
        <v/>
      </c>
      <c r="CD2280" s="513" t="str">
        <f t="shared" ref="CD2280:CD2290" si="2143">IF(AND($C2280&gt;0,AB2280="")," * No olvide digitar la variable "&amp;$AA$8&amp;""&amp;": Atención Abierta. Digite Cero si no tiene.","")</f>
        <v/>
      </c>
      <c r="CE2280" s="513" t="str">
        <f t="shared" ref="CE2280:CE2290" si="2144">IF(AND($C2280&gt;0,AC2280="")," * No olvide digitar la variable "&amp;$AA$8&amp;""&amp;": Emergencia. Digite Cero si no tiene.","")</f>
        <v/>
      </c>
      <c r="CF2280" s="513" t="str">
        <f t="shared" ref="CF2280:CF2290" si="2145">IF(AND(C2280&lt;AA2280+AB2280+AC2280)," * La Suma de la variable "&amp;$AA$8&amp;""&amp;" no puede ser mayor al Total.","")</f>
        <v/>
      </c>
      <c r="CG2280" s="513" t="str">
        <f t="shared" ref="CG2280:CG2290" si="2146">IF(AND($C2280&gt;0,AD2280="")," * No olvide digitar la variable "&amp;$AD$8&amp;""&amp;": Honorarios. Digite Cero si no tiene.","")</f>
        <v/>
      </c>
      <c r="CH2280" s="513" t="str">
        <f t="shared" ref="CH2280:CH2290" si="2147">IF(AND($C2280&gt;0,AE2280="")," * No olvide digitar la variable "&amp;$AD$8&amp;""&amp;": Convenios. Digite Cero si no tiene.","")</f>
        <v/>
      </c>
      <c r="CI2280" s="513" t="str">
        <f t="shared" ref="CI2280:CI2290" si="2148">IF(AND($C2280&gt;0,AF2280="")," * No olvide digitar la variable "&amp;$AD$8&amp;""&amp;": Consultores de llamada. Digite Cero si no tiene.","")</f>
        <v/>
      </c>
      <c r="CJ2280" s="513"/>
      <c r="CK2280" s="513" t="str">
        <f t="shared" ref="CK2280:CK2290" si="2149">IF(AND($C2280&gt;0,AH2280="")," * No olvide digitar la variable "&amp;$AH$8&amp;""&amp;" Al Sistema. Digite Cero si no tiene.","")</f>
        <v/>
      </c>
      <c r="CL2280" s="513" t="str">
        <f t="shared" ref="CL2280:CL2290" si="2150">IF(AND($C2280&gt;0,AI2280="")," * No olvide digitar la variable "&amp;$AH$8&amp;""&amp;" al Extrasistema. Digite Cero si no tiene.","")</f>
        <v/>
      </c>
      <c r="CM2280" s="513"/>
      <c r="CN2280" s="244"/>
      <c r="CO2280" s="244"/>
      <c r="CR2280" s="822">
        <f t="shared" ref="CR2280:CR2290" si="2151">IF(AND($C2280&gt;0,AA2280=""),1,0)</f>
        <v>0</v>
      </c>
      <c r="CS2280" s="822">
        <f t="shared" ref="CS2280:CS2290" si="2152">IF(AND($C2280&gt;0,AB2280=""),1,0)</f>
        <v>0</v>
      </c>
      <c r="CT2280" s="823">
        <f t="shared" ref="CT2280:CT2290" si="2153">IF(AND($C2280&gt;0,AC2280=""),1,0)</f>
        <v>0</v>
      </c>
      <c r="CU2280" s="817">
        <f t="shared" ref="CU2280:CU2290" si="2154">IF(AND(C2280&lt;AA2280+AB2280+AC2280),1,0)</f>
        <v>0</v>
      </c>
      <c r="CV2280" s="817">
        <f t="shared" ref="CV2280:CV2290" si="2155">IF(AND($C2280&gt;0,AD2280=""),1,0)</f>
        <v>0</v>
      </c>
      <c r="CW2280" s="817">
        <f t="shared" ref="CW2280:CW2290" si="2156">IF(AND($C2280&gt;0,AE2280=""),1,0)</f>
        <v>0</v>
      </c>
      <c r="CX2280" s="817">
        <f t="shared" ref="CX2280:CX2290" si="2157">IF(AND($C2280&gt;0,AF2280=""),1,0)</f>
        <v>0</v>
      </c>
      <c r="CY2280" s="817"/>
      <c r="CZ2280" s="817">
        <f t="shared" ref="CZ2280:CZ2290" si="2158">IF(AND($C2280&gt;0,AH2280=""),1,0)</f>
        <v>0</v>
      </c>
      <c r="DA2280" s="817">
        <f t="shared" ref="DA2280:DA2290" si="2159">IF(AND($C2280&gt;0,AI2280=""),1,0)</f>
        <v>0</v>
      </c>
      <c r="DB2280" s="817"/>
      <c r="DC2280" s="244"/>
      <c r="DD2280" s="244"/>
    </row>
    <row r="2281" spans="1:108">
      <c r="A2281" s="370">
        <v>1802096</v>
      </c>
      <c r="B2281" s="380" t="s">
        <v>3346</v>
      </c>
      <c r="C2281" s="57">
        <f t="shared" si="2137"/>
        <v>0</v>
      </c>
      <c r="D2281" s="478"/>
      <c r="E2281" s="145"/>
      <c r="F2281" s="146"/>
      <c r="G2281" s="280"/>
      <c r="H2281" s="164">
        <f t="shared" si="2136"/>
        <v>0</v>
      </c>
      <c r="I2281" s="58"/>
      <c r="J2281" s="148"/>
      <c r="K2281" s="59"/>
      <c r="L2281" s="110"/>
      <c r="M2281" s="148"/>
      <c r="N2281" s="111"/>
      <c r="O2281" s="175">
        <f t="shared" si="2138"/>
        <v>0</v>
      </c>
      <c r="P2281" s="110"/>
      <c r="Q2281" s="111"/>
      <c r="R2281" s="175">
        <f t="shared" si="2139"/>
        <v>0</v>
      </c>
      <c r="S2281" s="110"/>
      <c r="T2281" s="111"/>
      <c r="U2281" s="175">
        <f t="shared" si="2140"/>
        <v>0</v>
      </c>
      <c r="V2281" s="110"/>
      <c r="W2281" s="111"/>
      <c r="X2281" s="175">
        <f t="shared" si="2141"/>
        <v>0</v>
      </c>
      <c r="Y2281" s="110"/>
      <c r="Z2281" s="282"/>
      <c r="AA2281" s="58"/>
      <c r="AB2281" s="148"/>
      <c r="AC2281" s="111"/>
      <c r="AD2281" s="58"/>
      <c r="AE2281" s="148"/>
      <c r="AF2281" s="59"/>
      <c r="AG2281" s="60"/>
      <c r="AH2281" s="58"/>
      <c r="AI2281" s="59"/>
      <c r="AJ2281" s="60"/>
      <c r="AK2281" s="337"/>
      <c r="AL2281" s="341"/>
      <c r="AM2281" s="341"/>
      <c r="AN2281" s="341"/>
      <c r="AO2281" s="855" t="str">
        <f t="shared" si="2117"/>
        <v/>
      </c>
      <c r="BE2281" s="244"/>
      <c r="BF2281" s="244"/>
      <c r="BG2281" s="244"/>
      <c r="BH2281" s="244"/>
      <c r="CC2281" s="513" t="str">
        <f t="shared" si="2142"/>
        <v/>
      </c>
      <c r="CD2281" s="513" t="str">
        <f t="shared" si="2143"/>
        <v/>
      </c>
      <c r="CE2281" s="513" t="str">
        <f t="shared" si="2144"/>
        <v/>
      </c>
      <c r="CF2281" s="513" t="str">
        <f t="shared" si="2145"/>
        <v/>
      </c>
      <c r="CG2281" s="513" t="str">
        <f t="shared" si="2146"/>
        <v/>
      </c>
      <c r="CH2281" s="513" t="str">
        <f t="shared" si="2147"/>
        <v/>
      </c>
      <c r="CI2281" s="513" t="str">
        <f t="shared" si="2148"/>
        <v/>
      </c>
      <c r="CJ2281" s="513"/>
      <c r="CK2281" s="513" t="str">
        <f t="shared" si="2149"/>
        <v/>
      </c>
      <c r="CL2281" s="513" t="str">
        <f t="shared" si="2150"/>
        <v/>
      </c>
      <c r="CM2281" s="513"/>
      <c r="CN2281" s="244"/>
      <c r="CO2281" s="244"/>
      <c r="CR2281" s="822">
        <f t="shared" si="2151"/>
        <v>0</v>
      </c>
      <c r="CS2281" s="822">
        <f t="shared" si="2152"/>
        <v>0</v>
      </c>
      <c r="CT2281" s="823">
        <f t="shared" si="2153"/>
        <v>0</v>
      </c>
      <c r="CU2281" s="817">
        <f t="shared" si="2154"/>
        <v>0</v>
      </c>
      <c r="CV2281" s="817">
        <f t="shared" si="2155"/>
        <v>0</v>
      </c>
      <c r="CW2281" s="817">
        <f t="shared" si="2156"/>
        <v>0</v>
      </c>
      <c r="CX2281" s="817">
        <f t="shared" si="2157"/>
        <v>0</v>
      </c>
      <c r="CY2281" s="817"/>
      <c r="CZ2281" s="817">
        <f t="shared" si="2158"/>
        <v>0</v>
      </c>
      <c r="DA2281" s="817">
        <f t="shared" si="2159"/>
        <v>0</v>
      </c>
      <c r="DB2281" s="817"/>
      <c r="DC2281" s="244"/>
      <c r="DD2281" s="244"/>
    </row>
    <row r="2282" spans="1:108">
      <c r="A2282" s="370">
        <v>1802097</v>
      </c>
      <c r="B2282" s="380" t="s">
        <v>3347</v>
      </c>
      <c r="C2282" s="57">
        <f t="shared" si="2137"/>
        <v>0</v>
      </c>
      <c r="D2282" s="478"/>
      <c r="E2282" s="145"/>
      <c r="F2282" s="146"/>
      <c r="G2282" s="280"/>
      <c r="H2282" s="164">
        <f t="shared" si="2136"/>
        <v>0</v>
      </c>
      <c r="I2282" s="58"/>
      <c r="J2282" s="148"/>
      <c r="K2282" s="59"/>
      <c r="L2282" s="110"/>
      <c r="M2282" s="148"/>
      <c r="N2282" s="111"/>
      <c r="O2282" s="175">
        <f t="shared" si="2138"/>
        <v>0</v>
      </c>
      <c r="P2282" s="110"/>
      <c r="Q2282" s="111"/>
      <c r="R2282" s="175">
        <f t="shared" si="2139"/>
        <v>0</v>
      </c>
      <c r="S2282" s="110"/>
      <c r="T2282" s="111"/>
      <c r="U2282" s="175">
        <f t="shared" si="2140"/>
        <v>0</v>
      </c>
      <c r="V2282" s="110"/>
      <c r="W2282" s="111"/>
      <c r="X2282" s="175">
        <f t="shared" si="2141"/>
        <v>0</v>
      </c>
      <c r="Y2282" s="110"/>
      <c r="Z2282" s="282"/>
      <c r="AA2282" s="58"/>
      <c r="AB2282" s="148"/>
      <c r="AC2282" s="111"/>
      <c r="AD2282" s="58"/>
      <c r="AE2282" s="148"/>
      <c r="AF2282" s="59"/>
      <c r="AG2282" s="60"/>
      <c r="AH2282" s="58"/>
      <c r="AI2282" s="59"/>
      <c r="AJ2282" s="60"/>
      <c r="AK2282" s="337"/>
      <c r="AL2282" s="341"/>
      <c r="AM2282" s="341"/>
      <c r="AN2282" s="341"/>
      <c r="AO2282" s="855" t="str">
        <f t="shared" si="2117"/>
        <v/>
      </c>
      <c r="BE2282" s="244"/>
      <c r="BF2282" s="244"/>
      <c r="BG2282" s="244"/>
      <c r="BH2282" s="244"/>
      <c r="CC2282" s="513" t="str">
        <f t="shared" si="2142"/>
        <v/>
      </c>
      <c r="CD2282" s="513" t="str">
        <f t="shared" si="2143"/>
        <v/>
      </c>
      <c r="CE2282" s="513" t="str">
        <f t="shared" si="2144"/>
        <v/>
      </c>
      <c r="CF2282" s="513" t="str">
        <f t="shared" si="2145"/>
        <v/>
      </c>
      <c r="CG2282" s="513" t="str">
        <f t="shared" si="2146"/>
        <v/>
      </c>
      <c r="CH2282" s="513" t="str">
        <f t="shared" si="2147"/>
        <v/>
      </c>
      <c r="CI2282" s="513" t="str">
        <f t="shared" si="2148"/>
        <v/>
      </c>
      <c r="CJ2282" s="513"/>
      <c r="CK2282" s="513" t="str">
        <f t="shared" si="2149"/>
        <v/>
      </c>
      <c r="CL2282" s="513" t="str">
        <f t="shared" si="2150"/>
        <v/>
      </c>
      <c r="CM2282" s="513"/>
      <c r="CN2282" s="244"/>
      <c r="CO2282" s="244"/>
      <c r="CR2282" s="822">
        <f t="shared" si="2151"/>
        <v>0</v>
      </c>
      <c r="CS2282" s="822">
        <f t="shared" si="2152"/>
        <v>0</v>
      </c>
      <c r="CT2282" s="823">
        <f t="shared" si="2153"/>
        <v>0</v>
      </c>
      <c r="CU2282" s="817">
        <f t="shared" si="2154"/>
        <v>0</v>
      </c>
      <c r="CV2282" s="817">
        <f t="shared" si="2155"/>
        <v>0</v>
      </c>
      <c r="CW2282" s="817">
        <f t="shared" si="2156"/>
        <v>0</v>
      </c>
      <c r="CX2282" s="817">
        <f t="shared" si="2157"/>
        <v>0</v>
      </c>
      <c r="CY2282" s="817"/>
      <c r="CZ2282" s="817">
        <f t="shared" si="2158"/>
        <v>0</v>
      </c>
      <c r="DA2282" s="817">
        <f t="shared" si="2159"/>
        <v>0</v>
      </c>
      <c r="DB2282" s="817"/>
      <c r="DC2282" s="244"/>
      <c r="DD2282" s="244"/>
    </row>
    <row r="2283" spans="1:108">
      <c r="A2283" s="370">
        <v>1802098</v>
      </c>
      <c r="B2283" s="380" t="s">
        <v>3348</v>
      </c>
      <c r="C2283" s="57">
        <f t="shared" si="2137"/>
        <v>0</v>
      </c>
      <c r="D2283" s="478"/>
      <c r="E2283" s="145"/>
      <c r="F2283" s="146"/>
      <c r="G2283" s="280"/>
      <c r="H2283" s="164">
        <f t="shared" si="2136"/>
        <v>0</v>
      </c>
      <c r="I2283" s="58"/>
      <c r="J2283" s="148"/>
      <c r="K2283" s="59"/>
      <c r="L2283" s="110"/>
      <c r="M2283" s="148"/>
      <c r="N2283" s="111"/>
      <c r="O2283" s="175">
        <f t="shared" si="2138"/>
        <v>0</v>
      </c>
      <c r="P2283" s="110"/>
      <c r="Q2283" s="111"/>
      <c r="R2283" s="175">
        <f t="shared" si="2139"/>
        <v>0</v>
      </c>
      <c r="S2283" s="110"/>
      <c r="T2283" s="111"/>
      <c r="U2283" s="175">
        <f t="shared" si="2140"/>
        <v>0</v>
      </c>
      <c r="V2283" s="110"/>
      <c r="W2283" s="111"/>
      <c r="X2283" s="175">
        <f t="shared" si="2141"/>
        <v>0</v>
      </c>
      <c r="Y2283" s="110"/>
      <c r="Z2283" s="282"/>
      <c r="AA2283" s="58"/>
      <c r="AB2283" s="148"/>
      <c r="AC2283" s="111"/>
      <c r="AD2283" s="58"/>
      <c r="AE2283" s="148"/>
      <c r="AF2283" s="59"/>
      <c r="AG2283" s="60"/>
      <c r="AH2283" s="58"/>
      <c r="AI2283" s="59"/>
      <c r="AJ2283" s="60"/>
      <c r="AK2283" s="337"/>
      <c r="AL2283" s="341"/>
      <c r="AM2283" s="341"/>
      <c r="AN2283" s="341"/>
      <c r="AO2283" s="855" t="str">
        <f t="shared" si="2117"/>
        <v/>
      </c>
      <c r="BE2283" s="244"/>
      <c r="BF2283" s="244"/>
      <c r="BG2283" s="244"/>
      <c r="BH2283" s="244"/>
      <c r="CC2283" s="513" t="str">
        <f t="shared" si="2142"/>
        <v/>
      </c>
      <c r="CD2283" s="513" t="str">
        <f t="shared" si="2143"/>
        <v/>
      </c>
      <c r="CE2283" s="513" t="str">
        <f t="shared" si="2144"/>
        <v/>
      </c>
      <c r="CF2283" s="513" t="str">
        <f t="shared" si="2145"/>
        <v/>
      </c>
      <c r="CG2283" s="513" t="str">
        <f t="shared" si="2146"/>
        <v/>
      </c>
      <c r="CH2283" s="513" t="str">
        <f t="shared" si="2147"/>
        <v/>
      </c>
      <c r="CI2283" s="513" t="str">
        <f t="shared" si="2148"/>
        <v/>
      </c>
      <c r="CJ2283" s="513"/>
      <c r="CK2283" s="513" t="str">
        <f t="shared" si="2149"/>
        <v/>
      </c>
      <c r="CL2283" s="513" t="str">
        <f t="shared" si="2150"/>
        <v/>
      </c>
      <c r="CM2283" s="513"/>
      <c r="CN2283" s="244"/>
      <c r="CO2283" s="244"/>
      <c r="CR2283" s="822">
        <f t="shared" si="2151"/>
        <v>0</v>
      </c>
      <c r="CS2283" s="822">
        <f t="shared" si="2152"/>
        <v>0</v>
      </c>
      <c r="CT2283" s="823">
        <f t="shared" si="2153"/>
        <v>0</v>
      </c>
      <c r="CU2283" s="817">
        <f t="shared" si="2154"/>
        <v>0</v>
      </c>
      <c r="CV2283" s="817">
        <f t="shared" si="2155"/>
        <v>0</v>
      </c>
      <c r="CW2283" s="817">
        <f t="shared" si="2156"/>
        <v>0</v>
      </c>
      <c r="CX2283" s="817">
        <f t="shared" si="2157"/>
        <v>0</v>
      </c>
      <c r="CY2283" s="817"/>
      <c r="CZ2283" s="817">
        <f t="shared" si="2158"/>
        <v>0</v>
      </c>
      <c r="DA2283" s="817">
        <f t="shared" si="2159"/>
        <v>0</v>
      </c>
      <c r="DB2283" s="817"/>
      <c r="DC2283" s="244"/>
      <c r="DD2283" s="244"/>
    </row>
    <row r="2284" spans="1:108">
      <c r="A2284" s="370">
        <v>1802099</v>
      </c>
      <c r="B2284" s="380" t="s">
        <v>3349</v>
      </c>
      <c r="C2284" s="57">
        <f t="shared" si="2137"/>
        <v>0</v>
      </c>
      <c r="D2284" s="478"/>
      <c r="E2284" s="145"/>
      <c r="F2284" s="146"/>
      <c r="G2284" s="280"/>
      <c r="H2284" s="164">
        <f t="shared" si="2136"/>
        <v>0</v>
      </c>
      <c r="I2284" s="58"/>
      <c r="J2284" s="148"/>
      <c r="K2284" s="59"/>
      <c r="L2284" s="110"/>
      <c r="M2284" s="148"/>
      <c r="N2284" s="111"/>
      <c r="O2284" s="175">
        <f t="shared" si="2138"/>
        <v>0</v>
      </c>
      <c r="P2284" s="110"/>
      <c r="Q2284" s="111"/>
      <c r="R2284" s="175">
        <f t="shared" si="2139"/>
        <v>0</v>
      </c>
      <c r="S2284" s="110"/>
      <c r="T2284" s="111"/>
      <c r="U2284" s="175">
        <f t="shared" si="2140"/>
        <v>0</v>
      </c>
      <c r="V2284" s="110"/>
      <c r="W2284" s="111"/>
      <c r="X2284" s="175">
        <f t="shared" si="2141"/>
        <v>0</v>
      </c>
      <c r="Y2284" s="110"/>
      <c r="Z2284" s="282"/>
      <c r="AA2284" s="58"/>
      <c r="AB2284" s="148"/>
      <c r="AC2284" s="111"/>
      <c r="AD2284" s="58"/>
      <c r="AE2284" s="148"/>
      <c r="AF2284" s="59"/>
      <c r="AG2284" s="60"/>
      <c r="AH2284" s="58"/>
      <c r="AI2284" s="59"/>
      <c r="AJ2284" s="60"/>
      <c r="AK2284" s="337"/>
      <c r="AL2284" s="341"/>
      <c r="AM2284" s="341"/>
      <c r="AN2284" s="341"/>
      <c r="AO2284" s="855" t="str">
        <f t="shared" si="2117"/>
        <v/>
      </c>
      <c r="BE2284" s="244"/>
      <c r="BF2284" s="244"/>
      <c r="BG2284" s="244"/>
      <c r="BH2284" s="244"/>
      <c r="CC2284" s="513" t="str">
        <f t="shared" si="2142"/>
        <v/>
      </c>
      <c r="CD2284" s="513" t="str">
        <f t="shared" si="2143"/>
        <v/>
      </c>
      <c r="CE2284" s="513" t="str">
        <f t="shared" si="2144"/>
        <v/>
      </c>
      <c r="CF2284" s="513" t="str">
        <f t="shared" si="2145"/>
        <v/>
      </c>
      <c r="CG2284" s="513" t="str">
        <f t="shared" si="2146"/>
        <v/>
      </c>
      <c r="CH2284" s="513" t="str">
        <f t="shared" si="2147"/>
        <v/>
      </c>
      <c r="CI2284" s="513" t="str">
        <f t="shared" si="2148"/>
        <v/>
      </c>
      <c r="CJ2284" s="513"/>
      <c r="CK2284" s="513" t="str">
        <f t="shared" si="2149"/>
        <v/>
      </c>
      <c r="CL2284" s="513" t="str">
        <f t="shared" si="2150"/>
        <v/>
      </c>
      <c r="CM2284" s="513"/>
      <c r="CN2284" s="244"/>
      <c r="CO2284" s="244"/>
      <c r="CR2284" s="822">
        <f t="shared" si="2151"/>
        <v>0</v>
      </c>
      <c r="CS2284" s="822">
        <f t="shared" si="2152"/>
        <v>0</v>
      </c>
      <c r="CT2284" s="823">
        <f t="shared" si="2153"/>
        <v>0</v>
      </c>
      <c r="CU2284" s="817">
        <f t="shared" si="2154"/>
        <v>0</v>
      </c>
      <c r="CV2284" s="817">
        <f t="shared" si="2155"/>
        <v>0</v>
      </c>
      <c r="CW2284" s="817">
        <f t="shared" si="2156"/>
        <v>0</v>
      </c>
      <c r="CX2284" s="817">
        <f t="shared" si="2157"/>
        <v>0</v>
      </c>
      <c r="CY2284" s="817"/>
      <c r="CZ2284" s="817">
        <f t="shared" si="2158"/>
        <v>0</v>
      </c>
      <c r="DA2284" s="817">
        <f t="shared" si="2159"/>
        <v>0</v>
      </c>
      <c r="DB2284" s="817"/>
      <c r="DC2284" s="244"/>
      <c r="DD2284" s="244"/>
    </row>
    <row r="2285" spans="1:108">
      <c r="A2285" s="370">
        <v>1802106</v>
      </c>
      <c r="B2285" s="380" t="s">
        <v>3350</v>
      </c>
      <c r="C2285" s="57">
        <f t="shared" si="2137"/>
        <v>0</v>
      </c>
      <c r="D2285" s="478"/>
      <c r="E2285" s="145"/>
      <c r="F2285" s="146"/>
      <c r="G2285" s="280"/>
      <c r="H2285" s="164">
        <f t="shared" si="2136"/>
        <v>0</v>
      </c>
      <c r="I2285" s="58"/>
      <c r="J2285" s="148"/>
      <c r="K2285" s="59"/>
      <c r="L2285" s="110"/>
      <c r="M2285" s="148"/>
      <c r="N2285" s="111"/>
      <c r="O2285" s="175">
        <f t="shared" si="2138"/>
        <v>0</v>
      </c>
      <c r="P2285" s="110"/>
      <c r="Q2285" s="111"/>
      <c r="R2285" s="175">
        <f t="shared" si="2139"/>
        <v>0</v>
      </c>
      <c r="S2285" s="110"/>
      <c r="T2285" s="111"/>
      <c r="U2285" s="175">
        <f t="shared" si="2140"/>
        <v>0</v>
      </c>
      <c r="V2285" s="110"/>
      <c r="W2285" s="111"/>
      <c r="X2285" s="175">
        <f t="shared" si="2141"/>
        <v>0</v>
      </c>
      <c r="Y2285" s="110"/>
      <c r="Z2285" s="282"/>
      <c r="AA2285" s="58"/>
      <c r="AB2285" s="148"/>
      <c r="AC2285" s="111"/>
      <c r="AD2285" s="58"/>
      <c r="AE2285" s="148"/>
      <c r="AF2285" s="59"/>
      <c r="AG2285" s="60"/>
      <c r="AH2285" s="58"/>
      <c r="AI2285" s="59"/>
      <c r="AJ2285" s="60"/>
      <c r="AK2285" s="337"/>
      <c r="AL2285" s="341"/>
      <c r="AM2285" s="341"/>
      <c r="AN2285" s="341"/>
      <c r="AO2285" s="855" t="str">
        <f t="shared" si="2117"/>
        <v/>
      </c>
      <c r="BE2285" s="244"/>
      <c r="BF2285" s="244"/>
      <c r="BG2285" s="244"/>
      <c r="BH2285" s="244"/>
      <c r="CC2285" s="513" t="str">
        <f t="shared" si="2142"/>
        <v/>
      </c>
      <c r="CD2285" s="513" t="str">
        <f t="shared" si="2143"/>
        <v/>
      </c>
      <c r="CE2285" s="513" t="str">
        <f t="shared" si="2144"/>
        <v/>
      </c>
      <c r="CF2285" s="513" t="str">
        <f t="shared" si="2145"/>
        <v/>
      </c>
      <c r="CG2285" s="513" t="str">
        <f t="shared" si="2146"/>
        <v/>
      </c>
      <c r="CH2285" s="513" t="str">
        <f t="shared" si="2147"/>
        <v/>
      </c>
      <c r="CI2285" s="513" t="str">
        <f t="shared" si="2148"/>
        <v/>
      </c>
      <c r="CJ2285" s="513"/>
      <c r="CK2285" s="513" t="str">
        <f t="shared" si="2149"/>
        <v/>
      </c>
      <c r="CL2285" s="513" t="str">
        <f t="shared" si="2150"/>
        <v/>
      </c>
      <c r="CM2285" s="513"/>
      <c r="CN2285" s="244"/>
      <c r="CO2285" s="244"/>
      <c r="CR2285" s="822">
        <f t="shared" si="2151"/>
        <v>0</v>
      </c>
      <c r="CS2285" s="822">
        <f t="shared" si="2152"/>
        <v>0</v>
      </c>
      <c r="CT2285" s="823">
        <f t="shared" si="2153"/>
        <v>0</v>
      </c>
      <c r="CU2285" s="817">
        <f t="shared" si="2154"/>
        <v>0</v>
      </c>
      <c r="CV2285" s="817">
        <f t="shared" si="2155"/>
        <v>0</v>
      </c>
      <c r="CW2285" s="817">
        <f t="shared" si="2156"/>
        <v>0</v>
      </c>
      <c r="CX2285" s="817">
        <f t="shared" si="2157"/>
        <v>0</v>
      </c>
      <c r="CY2285" s="817"/>
      <c r="CZ2285" s="817">
        <f t="shared" si="2158"/>
        <v>0</v>
      </c>
      <c r="DA2285" s="817">
        <f t="shared" si="2159"/>
        <v>0</v>
      </c>
      <c r="DB2285" s="817"/>
      <c r="DC2285" s="244"/>
      <c r="DD2285" s="244"/>
    </row>
    <row r="2286" spans="1:108">
      <c r="A2286" s="370">
        <v>1802102</v>
      </c>
      <c r="B2286" s="380" t="s">
        <v>3351</v>
      </c>
      <c r="C2286" s="57">
        <f t="shared" si="2137"/>
        <v>0</v>
      </c>
      <c r="D2286" s="478"/>
      <c r="E2286" s="145"/>
      <c r="F2286" s="146"/>
      <c r="G2286" s="280"/>
      <c r="H2286" s="164">
        <f t="shared" si="2136"/>
        <v>0</v>
      </c>
      <c r="I2286" s="58"/>
      <c r="J2286" s="148"/>
      <c r="K2286" s="59"/>
      <c r="L2286" s="110"/>
      <c r="M2286" s="148"/>
      <c r="N2286" s="111"/>
      <c r="O2286" s="175">
        <f t="shared" si="2138"/>
        <v>0</v>
      </c>
      <c r="P2286" s="110"/>
      <c r="Q2286" s="111"/>
      <c r="R2286" s="175">
        <f t="shared" si="2139"/>
        <v>0</v>
      </c>
      <c r="S2286" s="110"/>
      <c r="T2286" s="111"/>
      <c r="U2286" s="175">
        <f t="shared" si="2140"/>
        <v>0</v>
      </c>
      <c r="V2286" s="110"/>
      <c r="W2286" s="111"/>
      <c r="X2286" s="175">
        <f t="shared" si="2141"/>
        <v>0</v>
      </c>
      <c r="Y2286" s="110"/>
      <c r="Z2286" s="282"/>
      <c r="AA2286" s="58"/>
      <c r="AB2286" s="148"/>
      <c r="AC2286" s="111"/>
      <c r="AD2286" s="58"/>
      <c r="AE2286" s="148"/>
      <c r="AF2286" s="59"/>
      <c r="AG2286" s="60"/>
      <c r="AH2286" s="58"/>
      <c r="AI2286" s="59"/>
      <c r="AJ2286" s="60"/>
      <c r="AK2286" s="337"/>
      <c r="AL2286" s="341"/>
      <c r="AM2286" s="341"/>
      <c r="AN2286" s="341"/>
      <c r="AO2286" s="855" t="str">
        <f t="shared" si="2117"/>
        <v/>
      </c>
      <c r="BE2286" s="244"/>
      <c r="BF2286" s="244"/>
      <c r="BG2286" s="244"/>
      <c r="BH2286" s="244"/>
      <c r="CC2286" s="513" t="str">
        <f t="shared" si="2142"/>
        <v/>
      </c>
      <c r="CD2286" s="513" t="str">
        <f t="shared" si="2143"/>
        <v/>
      </c>
      <c r="CE2286" s="513" t="str">
        <f t="shared" si="2144"/>
        <v/>
      </c>
      <c r="CF2286" s="513" t="str">
        <f t="shared" si="2145"/>
        <v/>
      </c>
      <c r="CG2286" s="513" t="str">
        <f t="shared" si="2146"/>
        <v/>
      </c>
      <c r="CH2286" s="513" t="str">
        <f t="shared" si="2147"/>
        <v/>
      </c>
      <c r="CI2286" s="513" t="str">
        <f t="shared" si="2148"/>
        <v/>
      </c>
      <c r="CJ2286" s="513"/>
      <c r="CK2286" s="513" t="str">
        <f t="shared" si="2149"/>
        <v/>
      </c>
      <c r="CL2286" s="513" t="str">
        <f t="shared" si="2150"/>
        <v/>
      </c>
      <c r="CM2286" s="513"/>
      <c r="CN2286" s="244"/>
      <c r="CO2286" s="244"/>
      <c r="CR2286" s="822">
        <f t="shared" si="2151"/>
        <v>0</v>
      </c>
      <c r="CS2286" s="822">
        <f t="shared" si="2152"/>
        <v>0</v>
      </c>
      <c r="CT2286" s="823">
        <f t="shared" si="2153"/>
        <v>0</v>
      </c>
      <c r="CU2286" s="817">
        <f t="shared" si="2154"/>
        <v>0</v>
      </c>
      <c r="CV2286" s="817">
        <f t="shared" si="2155"/>
        <v>0</v>
      </c>
      <c r="CW2286" s="817">
        <f t="shared" si="2156"/>
        <v>0</v>
      </c>
      <c r="CX2286" s="817">
        <f t="shared" si="2157"/>
        <v>0</v>
      </c>
      <c r="CY2286" s="817"/>
      <c r="CZ2286" s="817">
        <f t="shared" si="2158"/>
        <v>0</v>
      </c>
      <c r="DA2286" s="817">
        <f t="shared" si="2159"/>
        <v>0</v>
      </c>
      <c r="DB2286" s="817"/>
      <c r="DC2286" s="244"/>
      <c r="DD2286" s="244"/>
    </row>
    <row r="2287" spans="1:108">
      <c r="A2287" s="370">
        <v>1802103</v>
      </c>
      <c r="B2287" s="380" t="s">
        <v>3352</v>
      </c>
      <c r="C2287" s="57">
        <f t="shared" si="2137"/>
        <v>0</v>
      </c>
      <c r="D2287" s="478"/>
      <c r="E2287" s="145"/>
      <c r="F2287" s="146"/>
      <c r="G2287" s="280"/>
      <c r="H2287" s="164">
        <f t="shared" si="2136"/>
        <v>0</v>
      </c>
      <c r="I2287" s="58"/>
      <c r="J2287" s="148"/>
      <c r="K2287" s="59"/>
      <c r="L2287" s="110"/>
      <c r="M2287" s="148"/>
      <c r="N2287" s="111"/>
      <c r="O2287" s="175">
        <f t="shared" si="2138"/>
        <v>0</v>
      </c>
      <c r="P2287" s="110"/>
      <c r="Q2287" s="111"/>
      <c r="R2287" s="175">
        <f t="shared" si="2139"/>
        <v>0</v>
      </c>
      <c r="S2287" s="110"/>
      <c r="T2287" s="111"/>
      <c r="U2287" s="175">
        <f t="shared" si="2140"/>
        <v>0</v>
      </c>
      <c r="V2287" s="110"/>
      <c r="W2287" s="111"/>
      <c r="X2287" s="175">
        <f t="shared" si="2141"/>
        <v>0</v>
      </c>
      <c r="Y2287" s="110"/>
      <c r="Z2287" s="282"/>
      <c r="AA2287" s="58"/>
      <c r="AB2287" s="148"/>
      <c r="AC2287" s="111"/>
      <c r="AD2287" s="58"/>
      <c r="AE2287" s="148"/>
      <c r="AF2287" s="59"/>
      <c r="AG2287" s="60"/>
      <c r="AH2287" s="58"/>
      <c r="AI2287" s="59"/>
      <c r="AJ2287" s="60"/>
      <c r="AK2287" s="337"/>
      <c r="AL2287" s="341"/>
      <c r="AM2287" s="341"/>
      <c r="AN2287" s="341"/>
      <c r="AO2287" s="855" t="str">
        <f t="shared" si="2117"/>
        <v/>
      </c>
      <c r="BE2287" s="244"/>
      <c r="BF2287" s="244"/>
      <c r="BG2287" s="244"/>
      <c r="BH2287" s="244"/>
      <c r="CC2287" s="513" t="str">
        <f t="shared" si="2142"/>
        <v/>
      </c>
      <c r="CD2287" s="513" t="str">
        <f t="shared" si="2143"/>
        <v/>
      </c>
      <c r="CE2287" s="513" t="str">
        <f t="shared" si="2144"/>
        <v/>
      </c>
      <c r="CF2287" s="513" t="str">
        <f t="shared" si="2145"/>
        <v/>
      </c>
      <c r="CG2287" s="513" t="str">
        <f t="shared" si="2146"/>
        <v/>
      </c>
      <c r="CH2287" s="513" t="str">
        <f t="shared" si="2147"/>
        <v/>
      </c>
      <c r="CI2287" s="513" t="str">
        <f t="shared" si="2148"/>
        <v/>
      </c>
      <c r="CJ2287" s="513"/>
      <c r="CK2287" s="513" t="str">
        <f t="shared" si="2149"/>
        <v/>
      </c>
      <c r="CL2287" s="513" t="str">
        <f t="shared" si="2150"/>
        <v/>
      </c>
      <c r="CM2287" s="513"/>
      <c r="CN2287" s="244"/>
      <c r="CO2287" s="244"/>
      <c r="CR2287" s="822">
        <f t="shared" si="2151"/>
        <v>0</v>
      </c>
      <c r="CS2287" s="822">
        <f t="shared" si="2152"/>
        <v>0</v>
      </c>
      <c r="CT2287" s="823">
        <f t="shared" si="2153"/>
        <v>0</v>
      </c>
      <c r="CU2287" s="817">
        <f t="shared" si="2154"/>
        <v>0</v>
      </c>
      <c r="CV2287" s="817">
        <f t="shared" si="2155"/>
        <v>0</v>
      </c>
      <c r="CW2287" s="817">
        <f t="shared" si="2156"/>
        <v>0</v>
      </c>
      <c r="CX2287" s="817">
        <f t="shared" si="2157"/>
        <v>0</v>
      </c>
      <c r="CY2287" s="817"/>
      <c r="CZ2287" s="817">
        <f t="shared" si="2158"/>
        <v>0</v>
      </c>
      <c r="DA2287" s="817">
        <f t="shared" si="2159"/>
        <v>0</v>
      </c>
      <c r="DB2287" s="817"/>
      <c r="DC2287" s="244"/>
      <c r="DD2287" s="244"/>
    </row>
    <row r="2288" spans="1:108">
      <c r="A2288" s="370">
        <v>1802104</v>
      </c>
      <c r="B2288" s="380" t="s">
        <v>3353</v>
      </c>
      <c r="C2288" s="57">
        <f t="shared" si="2137"/>
        <v>0</v>
      </c>
      <c r="D2288" s="478"/>
      <c r="E2288" s="145"/>
      <c r="F2288" s="146"/>
      <c r="G2288" s="280"/>
      <c r="H2288" s="164">
        <f t="shared" si="2136"/>
        <v>0</v>
      </c>
      <c r="I2288" s="58"/>
      <c r="J2288" s="148"/>
      <c r="K2288" s="59"/>
      <c r="L2288" s="110"/>
      <c r="M2288" s="148"/>
      <c r="N2288" s="111"/>
      <c r="O2288" s="175">
        <f t="shared" si="2138"/>
        <v>0</v>
      </c>
      <c r="P2288" s="110"/>
      <c r="Q2288" s="111"/>
      <c r="R2288" s="175">
        <f t="shared" si="2139"/>
        <v>0</v>
      </c>
      <c r="S2288" s="110"/>
      <c r="T2288" s="111"/>
      <c r="U2288" s="175">
        <f t="shared" si="2140"/>
        <v>0</v>
      </c>
      <c r="V2288" s="110"/>
      <c r="W2288" s="111"/>
      <c r="X2288" s="175">
        <f t="shared" si="2141"/>
        <v>0</v>
      </c>
      <c r="Y2288" s="110"/>
      <c r="Z2288" s="282"/>
      <c r="AA2288" s="58"/>
      <c r="AB2288" s="148"/>
      <c r="AC2288" s="111"/>
      <c r="AD2288" s="58"/>
      <c r="AE2288" s="148"/>
      <c r="AF2288" s="59"/>
      <c r="AG2288" s="60"/>
      <c r="AH2288" s="58"/>
      <c r="AI2288" s="59"/>
      <c r="AJ2288" s="60"/>
      <c r="AK2288" s="337"/>
      <c r="AL2288" s="341"/>
      <c r="AM2288" s="341"/>
      <c r="AN2288" s="341"/>
      <c r="AO2288" s="855" t="str">
        <f t="shared" si="2117"/>
        <v/>
      </c>
      <c r="BE2288" s="244"/>
      <c r="BF2288" s="244"/>
      <c r="BG2288" s="244"/>
      <c r="BH2288" s="244"/>
      <c r="CC2288" s="513" t="str">
        <f t="shared" si="2142"/>
        <v/>
      </c>
      <c r="CD2288" s="513" t="str">
        <f t="shared" si="2143"/>
        <v/>
      </c>
      <c r="CE2288" s="513" t="str">
        <f t="shared" si="2144"/>
        <v/>
      </c>
      <c r="CF2288" s="513" t="str">
        <f t="shared" si="2145"/>
        <v/>
      </c>
      <c r="CG2288" s="513" t="str">
        <f t="shared" si="2146"/>
        <v/>
      </c>
      <c r="CH2288" s="513" t="str">
        <f t="shared" si="2147"/>
        <v/>
      </c>
      <c r="CI2288" s="513" t="str">
        <f t="shared" si="2148"/>
        <v/>
      </c>
      <c r="CJ2288" s="513"/>
      <c r="CK2288" s="513" t="str">
        <f t="shared" si="2149"/>
        <v/>
      </c>
      <c r="CL2288" s="513" t="str">
        <f t="shared" si="2150"/>
        <v/>
      </c>
      <c r="CM2288" s="513"/>
      <c r="CN2288" s="244"/>
      <c r="CO2288" s="244"/>
      <c r="CR2288" s="822">
        <f t="shared" si="2151"/>
        <v>0</v>
      </c>
      <c r="CS2288" s="822">
        <f t="shared" si="2152"/>
        <v>0</v>
      </c>
      <c r="CT2288" s="823">
        <f t="shared" si="2153"/>
        <v>0</v>
      </c>
      <c r="CU2288" s="817">
        <f t="shared" si="2154"/>
        <v>0</v>
      </c>
      <c r="CV2288" s="817">
        <f t="shared" si="2155"/>
        <v>0</v>
      </c>
      <c r="CW2288" s="817">
        <f t="shared" si="2156"/>
        <v>0</v>
      </c>
      <c r="CX2288" s="817">
        <f t="shared" si="2157"/>
        <v>0</v>
      </c>
      <c r="CY2288" s="817"/>
      <c r="CZ2288" s="817">
        <f t="shared" si="2158"/>
        <v>0</v>
      </c>
      <c r="DA2288" s="817">
        <f t="shared" si="2159"/>
        <v>0</v>
      </c>
      <c r="DB2288" s="817"/>
      <c r="DC2288" s="244"/>
      <c r="DD2288" s="244"/>
    </row>
    <row r="2289" spans="1:108">
      <c r="A2289" s="370">
        <v>1802105</v>
      </c>
      <c r="B2289" s="380" t="s">
        <v>3354</v>
      </c>
      <c r="C2289" s="57">
        <f t="shared" si="2137"/>
        <v>0</v>
      </c>
      <c r="D2289" s="478"/>
      <c r="E2289" s="145"/>
      <c r="F2289" s="146"/>
      <c r="G2289" s="280"/>
      <c r="H2289" s="164">
        <f t="shared" si="2136"/>
        <v>0</v>
      </c>
      <c r="I2289" s="58"/>
      <c r="J2289" s="148"/>
      <c r="K2289" s="59"/>
      <c r="L2289" s="110"/>
      <c r="M2289" s="148"/>
      <c r="N2289" s="111"/>
      <c r="O2289" s="175">
        <f t="shared" si="2138"/>
        <v>0</v>
      </c>
      <c r="P2289" s="110"/>
      <c r="Q2289" s="111"/>
      <c r="R2289" s="175">
        <f t="shared" si="2139"/>
        <v>0</v>
      </c>
      <c r="S2289" s="110"/>
      <c r="T2289" s="111"/>
      <c r="U2289" s="175">
        <f t="shared" si="2140"/>
        <v>0</v>
      </c>
      <c r="V2289" s="110"/>
      <c r="W2289" s="111"/>
      <c r="X2289" s="175">
        <f t="shared" si="2141"/>
        <v>0</v>
      </c>
      <c r="Y2289" s="110"/>
      <c r="Z2289" s="282"/>
      <c r="AA2289" s="58"/>
      <c r="AB2289" s="148"/>
      <c r="AC2289" s="111"/>
      <c r="AD2289" s="58"/>
      <c r="AE2289" s="148"/>
      <c r="AF2289" s="59"/>
      <c r="AG2289" s="60"/>
      <c r="AH2289" s="58"/>
      <c r="AI2289" s="59"/>
      <c r="AJ2289" s="60"/>
      <c r="AK2289" s="337"/>
      <c r="AL2289" s="341"/>
      <c r="AM2289" s="341"/>
      <c r="AN2289" s="341"/>
      <c r="AO2289" s="855" t="str">
        <f t="shared" si="2117"/>
        <v/>
      </c>
      <c r="BE2289" s="244"/>
      <c r="BF2289" s="244"/>
      <c r="BG2289" s="244"/>
      <c r="BH2289" s="244"/>
      <c r="CC2289" s="513" t="str">
        <f t="shared" si="2142"/>
        <v/>
      </c>
      <c r="CD2289" s="513" t="str">
        <f t="shared" si="2143"/>
        <v/>
      </c>
      <c r="CE2289" s="513" t="str">
        <f t="shared" si="2144"/>
        <v/>
      </c>
      <c r="CF2289" s="513" t="str">
        <f t="shared" si="2145"/>
        <v/>
      </c>
      <c r="CG2289" s="513" t="str">
        <f t="shared" si="2146"/>
        <v/>
      </c>
      <c r="CH2289" s="513" t="str">
        <f t="shared" si="2147"/>
        <v/>
      </c>
      <c r="CI2289" s="513" t="str">
        <f t="shared" si="2148"/>
        <v/>
      </c>
      <c r="CJ2289" s="513"/>
      <c r="CK2289" s="513" t="str">
        <f t="shared" si="2149"/>
        <v/>
      </c>
      <c r="CL2289" s="513" t="str">
        <f t="shared" si="2150"/>
        <v/>
      </c>
      <c r="CM2289" s="513"/>
      <c r="CN2289" s="244"/>
      <c r="CO2289" s="244"/>
      <c r="CR2289" s="822">
        <f t="shared" si="2151"/>
        <v>0</v>
      </c>
      <c r="CS2289" s="822">
        <f t="shared" si="2152"/>
        <v>0</v>
      </c>
      <c r="CT2289" s="823">
        <f t="shared" si="2153"/>
        <v>0</v>
      </c>
      <c r="CU2289" s="817">
        <f t="shared" si="2154"/>
        <v>0</v>
      </c>
      <c r="CV2289" s="817">
        <f t="shared" si="2155"/>
        <v>0</v>
      </c>
      <c r="CW2289" s="817">
        <f t="shared" si="2156"/>
        <v>0</v>
      </c>
      <c r="CX2289" s="817">
        <f t="shared" si="2157"/>
        <v>0</v>
      </c>
      <c r="CY2289" s="817"/>
      <c r="CZ2289" s="817">
        <f t="shared" si="2158"/>
        <v>0</v>
      </c>
      <c r="DA2289" s="817">
        <f t="shared" si="2159"/>
        <v>0</v>
      </c>
      <c r="DB2289" s="817"/>
      <c r="DC2289" s="244"/>
      <c r="DD2289" s="244"/>
    </row>
    <row r="2290" spans="1:108">
      <c r="A2290" s="493"/>
      <c r="B2290" s="380" t="s">
        <v>4330</v>
      </c>
      <c r="C2290" s="77">
        <f>SUM(I2290:N2290)</f>
        <v>0</v>
      </c>
      <c r="D2290" s="480"/>
      <c r="E2290" s="152"/>
      <c r="F2290" s="153"/>
      <c r="G2290" s="284"/>
      <c r="H2290" s="322">
        <f>+I2290+J2290</f>
        <v>0</v>
      </c>
      <c r="I2290" s="78"/>
      <c r="J2290" s="155"/>
      <c r="K2290" s="79"/>
      <c r="L2290" s="156"/>
      <c r="M2290" s="155"/>
      <c r="N2290" s="157"/>
      <c r="O2290" s="279"/>
      <c r="P2290" s="279"/>
      <c r="Q2290" s="279"/>
      <c r="R2290" s="279"/>
      <c r="S2290" s="279"/>
      <c r="T2290" s="279"/>
      <c r="U2290" s="279"/>
      <c r="V2290" s="279"/>
      <c r="W2290" s="279"/>
      <c r="X2290" s="279"/>
      <c r="Y2290" s="279"/>
      <c r="Z2290" s="279"/>
      <c r="AA2290" s="78"/>
      <c r="AB2290" s="155"/>
      <c r="AC2290" s="157"/>
      <c r="AD2290" s="78"/>
      <c r="AE2290" s="155"/>
      <c r="AF2290" s="79"/>
      <c r="AG2290" s="80"/>
      <c r="AH2290" s="78"/>
      <c r="AI2290" s="79"/>
      <c r="AJ2290" s="80"/>
      <c r="AK2290" s="110"/>
      <c r="AL2290" s="111"/>
      <c r="AM2290" s="111"/>
      <c r="AN2290" s="111"/>
      <c r="AO2290" s="855" t="str">
        <f t="shared" si="2117"/>
        <v/>
      </c>
      <c r="BE2290" s="244"/>
      <c r="BF2290" s="244"/>
      <c r="BG2290" s="244"/>
      <c r="BH2290" s="244"/>
      <c r="CC2290" s="513" t="str">
        <f t="shared" si="2142"/>
        <v/>
      </c>
      <c r="CD2290" s="513" t="str">
        <f t="shared" si="2143"/>
        <v/>
      </c>
      <c r="CE2290" s="513" t="str">
        <f t="shared" si="2144"/>
        <v/>
      </c>
      <c r="CF2290" s="513" t="str">
        <f t="shared" si="2145"/>
        <v/>
      </c>
      <c r="CG2290" s="513" t="str">
        <f t="shared" si="2146"/>
        <v/>
      </c>
      <c r="CH2290" s="513" t="str">
        <f t="shared" si="2147"/>
        <v/>
      </c>
      <c r="CI2290" s="513" t="str">
        <f t="shared" si="2148"/>
        <v/>
      </c>
      <c r="CJ2290" s="513"/>
      <c r="CK2290" s="513" t="str">
        <f t="shared" si="2149"/>
        <v/>
      </c>
      <c r="CL2290" s="513" t="str">
        <f t="shared" si="2150"/>
        <v/>
      </c>
      <c r="CM2290" s="513"/>
      <c r="CN2290" s="513" t="str">
        <f t="shared" ref="CN2290" si="2160">IF(AND($C2290&gt;0,AK2290="")," * No olvide digitar la variable Quirófano Cirugía Mayor. Digite Cero si no tiene.",IF(AK2290&gt;$C2290," *  La variable Quirófano Cirugía Mayor No puede ser mayor al Total.",""))</f>
        <v/>
      </c>
      <c r="CO2290" s="513" t="str">
        <f t="shared" ref="CO2290" si="2161">IF(AND($C2290&gt;0,AL2290="")," * No olvide digitar la variable Asistencia Anestésica. Digite Cero si no tiene.",IF(AL2290&gt;$C2290," *  La variable Asistencia Anestésica No puede ser mayor al Total.",""))</f>
        <v/>
      </c>
      <c r="CR2290" s="822">
        <f t="shared" si="2151"/>
        <v>0</v>
      </c>
      <c r="CS2290" s="822">
        <f t="shared" si="2152"/>
        <v>0</v>
      </c>
      <c r="CT2290" s="823">
        <f t="shared" si="2153"/>
        <v>0</v>
      </c>
      <c r="CU2290" s="817">
        <f t="shared" si="2154"/>
        <v>0</v>
      </c>
      <c r="CV2290" s="817">
        <f t="shared" si="2155"/>
        <v>0</v>
      </c>
      <c r="CW2290" s="817">
        <f t="shared" si="2156"/>
        <v>0</v>
      </c>
      <c r="CX2290" s="817">
        <f t="shared" si="2157"/>
        <v>0</v>
      </c>
      <c r="CY2290" s="817"/>
      <c r="CZ2290" s="817">
        <f t="shared" si="2158"/>
        <v>0</v>
      </c>
      <c r="DA2290" s="817">
        <f t="shared" si="2159"/>
        <v>0</v>
      </c>
      <c r="DB2290" s="817"/>
      <c r="DC2290" s="822">
        <f t="shared" ref="DC2290" si="2162">IF(AND($C2290&gt;0,AK2290=""),1,IF(AK2290&gt;$C2290,1,0))</f>
        <v>0</v>
      </c>
      <c r="DD2290" s="822">
        <f t="shared" ref="DD2290" si="2163">IF(AND($C2290&gt;0,AL2290=""),1,IF(AL2290&gt;$C2290,1,0))</f>
        <v>0</v>
      </c>
    </row>
    <row r="2291" spans="1:108">
      <c r="A2291" s="878" t="s">
        <v>51</v>
      </c>
      <c r="B2291" s="879"/>
      <c r="C2291" s="92">
        <f>SUM(C2178:C2290)</f>
        <v>0</v>
      </c>
      <c r="D2291" s="896"/>
      <c r="E2291" s="897"/>
      <c r="F2291" s="897"/>
      <c r="G2291" s="897"/>
      <c r="H2291" s="93">
        <f t="shared" ref="H2291:AJ2291" si="2164">SUM(H2178:H2290)</f>
        <v>0</v>
      </c>
      <c r="I2291" s="94">
        <f t="shared" si="2164"/>
        <v>0</v>
      </c>
      <c r="J2291" s="99">
        <f t="shared" si="2164"/>
        <v>0</v>
      </c>
      <c r="K2291" s="95">
        <f t="shared" si="2164"/>
        <v>0</v>
      </c>
      <c r="L2291" s="101">
        <f t="shared" si="2164"/>
        <v>0</v>
      </c>
      <c r="M2291" s="99">
        <f t="shared" si="2164"/>
        <v>0</v>
      </c>
      <c r="N2291" s="100">
        <f t="shared" si="2164"/>
        <v>0</v>
      </c>
      <c r="O2291" s="126">
        <f t="shared" si="2164"/>
        <v>0</v>
      </c>
      <c r="P2291" s="101">
        <f t="shared" si="2164"/>
        <v>0</v>
      </c>
      <c r="Q2291" s="100">
        <f t="shared" si="2164"/>
        <v>0</v>
      </c>
      <c r="R2291" s="126">
        <f t="shared" si="2164"/>
        <v>0</v>
      </c>
      <c r="S2291" s="101">
        <f t="shared" si="2164"/>
        <v>0</v>
      </c>
      <c r="T2291" s="100">
        <f t="shared" si="2164"/>
        <v>0</v>
      </c>
      <c r="U2291" s="126">
        <f t="shared" si="2164"/>
        <v>0</v>
      </c>
      <c r="V2291" s="101">
        <f t="shared" si="2164"/>
        <v>0</v>
      </c>
      <c r="W2291" s="100">
        <f t="shared" si="2164"/>
        <v>0</v>
      </c>
      <c r="X2291" s="126">
        <f t="shared" si="2164"/>
        <v>0</v>
      </c>
      <c r="Y2291" s="101">
        <f t="shared" si="2164"/>
        <v>0</v>
      </c>
      <c r="Z2291" s="95">
        <f t="shared" si="2164"/>
        <v>0</v>
      </c>
      <c r="AA2291" s="98">
        <f t="shared" si="2164"/>
        <v>0</v>
      </c>
      <c r="AB2291" s="99">
        <f t="shared" si="2164"/>
        <v>0</v>
      </c>
      <c r="AC2291" s="100">
        <f t="shared" si="2164"/>
        <v>0</v>
      </c>
      <c r="AD2291" s="94">
        <f t="shared" si="2164"/>
        <v>0</v>
      </c>
      <c r="AE2291" s="99">
        <f t="shared" si="2164"/>
        <v>0</v>
      </c>
      <c r="AF2291" s="95">
        <f t="shared" si="2164"/>
        <v>0</v>
      </c>
      <c r="AG2291" s="93">
        <f t="shared" si="2164"/>
        <v>0</v>
      </c>
      <c r="AH2291" s="94">
        <f t="shared" si="2164"/>
        <v>0</v>
      </c>
      <c r="AI2291" s="95">
        <f t="shared" si="2164"/>
        <v>0</v>
      </c>
      <c r="AJ2291" s="93">
        <f t="shared" si="2164"/>
        <v>0</v>
      </c>
      <c r="AK2291" s="94"/>
      <c r="AL2291" s="100"/>
      <c r="AM2291" s="100"/>
      <c r="AN2291" s="100"/>
      <c r="AO2291" s="854"/>
      <c r="BE2291" s="256"/>
      <c r="BF2291" s="256"/>
      <c r="BG2291" s="256"/>
      <c r="BH2291" s="256"/>
      <c r="CC2291" s="818"/>
      <c r="CD2291" s="818"/>
      <c r="CE2291" s="818"/>
      <c r="CF2291" s="818"/>
      <c r="CG2291" s="818"/>
      <c r="CH2291" s="818"/>
      <c r="CI2291" s="818"/>
      <c r="CJ2291" s="818"/>
      <c r="CK2291" s="818"/>
      <c r="CL2291" s="818"/>
      <c r="CM2291" s="818"/>
      <c r="CN2291" s="256"/>
      <c r="CO2291" s="256"/>
      <c r="CR2291" s="824"/>
      <c r="CS2291" s="824"/>
      <c r="CT2291" s="824"/>
      <c r="CU2291" s="818"/>
      <c r="CV2291" s="818"/>
      <c r="CW2291" s="818"/>
      <c r="CX2291" s="818"/>
      <c r="CY2291" s="818"/>
      <c r="CZ2291" s="818"/>
      <c r="DA2291" s="818"/>
      <c r="DB2291" s="818"/>
      <c r="DC2291" s="256"/>
      <c r="DD2291" s="256"/>
    </row>
    <row r="2292" spans="1:108">
      <c r="A2292" s="881" t="s">
        <v>3355</v>
      </c>
      <c r="B2292" s="879"/>
      <c r="C2292" s="875"/>
      <c r="D2292" s="876"/>
      <c r="E2292" s="876"/>
      <c r="F2292" s="876"/>
      <c r="G2292" s="876"/>
      <c r="H2292" s="876"/>
      <c r="I2292" s="876"/>
      <c r="J2292" s="876"/>
      <c r="K2292" s="876"/>
      <c r="L2292" s="876"/>
      <c r="M2292" s="876"/>
      <c r="N2292" s="876"/>
      <c r="O2292" s="876"/>
      <c r="P2292" s="876"/>
      <c r="Q2292" s="876"/>
      <c r="R2292" s="876"/>
      <c r="S2292" s="876"/>
      <c r="T2292" s="876"/>
      <c r="U2292" s="876"/>
      <c r="V2292" s="876"/>
      <c r="W2292" s="876"/>
      <c r="X2292" s="876"/>
      <c r="Y2292" s="876"/>
      <c r="Z2292" s="876"/>
      <c r="AA2292" s="876"/>
      <c r="AB2292" s="876"/>
      <c r="AC2292" s="876"/>
      <c r="AD2292" s="876"/>
      <c r="AE2292" s="876"/>
      <c r="AF2292" s="876"/>
      <c r="AG2292" s="876"/>
      <c r="AH2292" s="876"/>
      <c r="AI2292" s="876"/>
      <c r="AJ2292" s="876"/>
      <c r="AK2292" s="876"/>
      <c r="AL2292" s="876"/>
      <c r="AM2292" s="876"/>
      <c r="AN2292" s="876"/>
      <c r="AO2292" s="854"/>
      <c r="BE2292" s="256"/>
      <c r="BF2292" s="256"/>
      <c r="BG2292" s="256"/>
      <c r="BH2292" s="256"/>
      <c r="CC2292" s="818"/>
      <c r="CD2292" s="818"/>
      <c r="CE2292" s="818"/>
      <c r="CF2292" s="818"/>
      <c r="CG2292" s="818"/>
      <c r="CH2292" s="818"/>
      <c r="CI2292" s="818"/>
      <c r="CJ2292" s="818"/>
      <c r="CK2292" s="818"/>
      <c r="CL2292" s="818"/>
      <c r="CM2292" s="818"/>
      <c r="CN2292" s="256"/>
      <c r="CO2292" s="256"/>
      <c r="CR2292" s="824"/>
      <c r="CS2292" s="824"/>
      <c r="CT2292" s="824"/>
      <c r="CU2292" s="818"/>
      <c r="CV2292" s="818"/>
      <c r="CW2292" s="818"/>
      <c r="CX2292" s="818"/>
      <c r="CY2292" s="818"/>
      <c r="CZ2292" s="818"/>
      <c r="DA2292" s="818"/>
      <c r="DB2292" s="818"/>
      <c r="DC2292" s="256"/>
      <c r="DD2292" s="256"/>
    </row>
    <row r="2293" spans="1:108">
      <c r="A2293" s="367">
        <v>1803001</v>
      </c>
      <c r="B2293" s="378" t="s">
        <v>3356</v>
      </c>
      <c r="C2293" s="42">
        <f>SUM(I2293:N2293)</f>
        <v>0</v>
      </c>
      <c r="D2293" s="477"/>
      <c r="E2293" s="140"/>
      <c r="F2293" s="141"/>
      <c r="G2293" s="298"/>
      <c r="H2293" s="173">
        <f t="shared" ref="H2293:H2330" si="2165">+I2293+J2293</f>
        <v>0</v>
      </c>
      <c r="I2293" s="104"/>
      <c r="J2293" s="143"/>
      <c r="K2293" s="105"/>
      <c r="L2293" s="43"/>
      <c r="M2293" s="143"/>
      <c r="N2293" s="44"/>
      <c r="O2293" s="318">
        <f>SUM(P2293:Q2293)</f>
        <v>0</v>
      </c>
      <c r="P2293" s="43"/>
      <c r="Q2293" s="44"/>
      <c r="R2293" s="318">
        <f>SUM(S2293:T2293)</f>
        <v>0</v>
      </c>
      <c r="S2293" s="43"/>
      <c r="T2293" s="44"/>
      <c r="U2293" s="318">
        <f>SUM(V2293:W2293)</f>
        <v>0</v>
      </c>
      <c r="V2293" s="43"/>
      <c r="W2293" s="44"/>
      <c r="X2293" s="318">
        <f>SUM(Y2293:Z2293)</f>
        <v>0</v>
      </c>
      <c r="Y2293" s="43"/>
      <c r="Z2293" s="278"/>
      <c r="AA2293" s="43"/>
      <c r="AB2293" s="143"/>
      <c r="AC2293" s="44"/>
      <c r="AD2293" s="104"/>
      <c r="AE2293" s="143"/>
      <c r="AF2293" s="105"/>
      <c r="AG2293" s="144"/>
      <c r="AH2293" s="104"/>
      <c r="AI2293" s="105"/>
      <c r="AJ2293" s="144"/>
      <c r="AK2293" s="347"/>
      <c r="AL2293" s="345"/>
      <c r="AM2293" s="345"/>
      <c r="AN2293" s="345"/>
      <c r="AO2293" s="855" t="str">
        <f t="shared" ref="AO2293:AO2330" si="2166">CC2293&amp;CD2293&amp;CE2293&amp;CF2293&amp;CG2293&amp;CH2293&amp;CI2293&amp;CJ2293&amp;CK2293&amp;CL2293&amp;CM2293&amp;CN2293&amp;CO2293</f>
        <v/>
      </c>
      <c r="BE2293" s="244"/>
      <c r="BF2293" s="244"/>
      <c r="BG2293" s="244"/>
      <c r="BH2293" s="244"/>
      <c r="CC2293" s="513" t="str">
        <f t="shared" ref="CC2293:CC2330" si="2167">IF(AND($C2293&gt;0,AA2293="")," * No olvide digitar la variable "&amp;$AA$8&amp;""&amp;": Atención Cerrada. Digite Cero si no tiene.","")</f>
        <v/>
      </c>
      <c r="CD2293" s="513" t="str">
        <f t="shared" ref="CD2293:CD2330" si="2168">IF(AND($C2293&gt;0,AB2293="")," * No olvide digitar la variable "&amp;$AA$8&amp;""&amp;": Atención Abierta. Digite Cero si no tiene.","")</f>
        <v/>
      </c>
      <c r="CE2293" s="513" t="str">
        <f t="shared" ref="CE2293:CE2330" si="2169">IF(AND($C2293&gt;0,AC2293="")," * No olvide digitar la variable "&amp;$AA$8&amp;""&amp;": Emergencia. Digite Cero si no tiene.","")</f>
        <v/>
      </c>
      <c r="CF2293" s="513" t="str">
        <f t="shared" ref="CF2293:CF2330" si="2170">IF(AND(C2293&lt;AA2293+AB2293+AC2293)," * La Suma de la variable "&amp;$AA$8&amp;""&amp;" no puede ser mayor al Total.","")</f>
        <v/>
      </c>
      <c r="CG2293" s="513" t="str">
        <f t="shared" ref="CG2293:CG2330" si="2171">IF(AND($C2293&gt;0,AD2293="")," * No olvide digitar la variable "&amp;$AD$8&amp;""&amp;": Honorarios. Digite Cero si no tiene.","")</f>
        <v/>
      </c>
      <c r="CH2293" s="513" t="str">
        <f t="shared" ref="CH2293:CH2330" si="2172">IF(AND($C2293&gt;0,AE2293="")," * No olvide digitar la variable "&amp;$AD$8&amp;""&amp;": Convenios. Digite Cero si no tiene.","")</f>
        <v/>
      </c>
      <c r="CI2293" s="513" t="str">
        <f t="shared" ref="CI2293:CI2330" si="2173">IF(AND($C2293&gt;0,AF2293="")," * No olvide digitar la variable "&amp;$AD$8&amp;""&amp;": Consultores de llamada. Digite Cero si no tiene.","")</f>
        <v/>
      </c>
      <c r="CJ2293" s="513"/>
      <c r="CK2293" s="513" t="str">
        <f t="shared" ref="CK2293:CK2330" si="2174">IF(AND($C2293&gt;0,AH2293="")," * No olvide digitar la variable "&amp;$AH$8&amp;""&amp;" Al Sistema. Digite Cero si no tiene.","")</f>
        <v/>
      </c>
      <c r="CL2293" s="513" t="str">
        <f t="shared" ref="CL2293:CL2330" si="2175">IF(AND($C2293&gt;0,AI2293="")," * No olvide digitar la variable "&amp;$AH$8&amp;""&amp;" al Extrasistema. Digite Cero si no tiene.","")</f>
        <v/>
      </c>
      <c r="CM2293" s="513"/>
      <c r="CN2293" s="244"/>
      <c r="CO2293" s="244"/>
      <c r="CR2293" s="822">
        <f t="shared" ref="CR2293:CR2330" si="2176">IF(AND($C2293&gt;0,AA2293=""),1,0)</f>
        <v>0</v>
      </c>
      <c r="CS2293" s="822">
        <f t="shared" ref="CS2293:CS2330" si="2177">IF(AND($C2293&gt;0,AB2293=""),1,0)</f>
        <v>0</v>
      </c>
      <c r="CT2293" s="823">
        <f t="shared" ref="CT2293:CT2330" si="2178">IF(AND($C2293&gt;0,AC2293=""),1,0)</f>
        <v>0</v>
      </c>
      <c r="CU2293" s="817">
        <f t="shared" ref="CU2293:CU2330" si="2179">IF(AND(C2293&lt;AA2293+AB2293+AC2293),1,0)</f>
        <v>0</v>
      </c>
      <c r="CV2293" s="817">
        <f t="shared" ref="CV2293:CV2330" si="2180">IF(AND($C2293&gt;0,AD2293=""),1,0)</f>
        <v>0</v>
      </c>
      <c r="CW2293" s="817">
        <f t="shared" ref="CW2293:CW2330" si="2181">IF(AND($C2293&gt;0,AE2293=""),1,0)</f>
        <v>0</v>
      </c>
      <c r="CX2293" s="817">
        <f t="shared" ref="CX2293:CX2330" si="2182">IF(AND($C2293&gt;0,AF2293=""),1,0)</f>
        <v>0</v>
      </c>
      <c r="CY2293" s="817"/>
      <c r="CZ2293" s="817">
        <f t="shared" ref="CZ2293:CZ2330" si="2183">IF(AND($C2293&gt;0,AH2293=""),1,0)</f>
        <v>0</v>
      </c>
      <c r="DA2293" s="817">
        <f t="shared" ref="DA2293:DA2330" si="2184">IF(AND($C2293&gt;0,AI2293=""),1,0)</f>
        <v>0</v>
      </c>
      <c r="DB2293" s="817"/>
      <c r="DC2293" s="244"/>
      <c r="DD2293" s="244"/>
    </row>
    <row r="2294" spans="1:108">
      <c r="A2294" s="370">
        <v>1803002</v>
      </c>
      <c r="B2294" s="380" t="s">
        <v>3357</v>
      </c>
      <c r="C2294" s="57">
        <f>SUM(I2294:N2294)</f>
        <v>0</v>
      </c>
      <c r="D2294" s="478"/>
      <c r="E2294" s="145"/>
      <c r="F2294" s="146"/>
      <c r="G2294" s="300"/>
      <c r="H2294" s="175">
        <f t="shared" si="2165"/>
        <v>0</v>
      </c>
      <c r="I2294" s="110"/>
      <c r="J2294" s="148"/>
      <c r="K2294" s="111"/>
      <c r="L2294" s="58"/>
      <c r="M2294" s="148"/>
      <c r="N2294" s="59"/>
      <c r="O2294" s="279"/>
      <c r="P2294" s="145"/>
      <c r="Q2294" s="280"/>
      <c r="R2294" s="279"/>
      <c r="S2294" s="145"/>
      <c r="T2294" s="280"/>
      <c r="U2294" s="279"/>
      <c r="V2294" s="145"/>
      <c r="W2294" s="280"/>
      <c r="X2294" s="279"/>
      <c r="Y2294" s="145"/>
      <c r="Z2294" s="147"/>
      <c r="AA2294" s="58"/>
      <c r="AB2294" s="148"/>
      <c r="AC2294" s="59"/>
      <c r="AD2294" s="110"/>
      <c r="AE2294" s="148"/>
      <c r="AF2294" s="111"/>
      <c r="AG2294" s="149"/>
      <c r="AH2294" s="110"/>
      <c r="AI2294" s="111"/>
      <c r="AJ2294" s="149"/>
      <c r="AK2294" s="110"/>
      <c r="AL2294" s="111"/>
      <c r="AM2294" s="111"/>
      <c r="AN2294" s="111"/>
      <c r="AO2294" s="855" t="str">
        <f t="shared" si="2166"/>
        <v/>
      </c>
      <c r="BE2294" s="244"/>
      <c r="BF2294" s="244"/>
      <c r="BG2294" s="244"/>
      <c r="BH2294" s="244"/>
      <c r="CC2294" s="513" t="str">
        <f t="shared" si="2167"/>
        <v/>
      </c>
      <c r="CD2294" s="513" t="str">
        <f t="shared" si="2168"/>
        <v/>
      </c>
      <c r="CE2294" s="513" t="str">
        <f t="shared" si="2169"/>
        <v/>
      </c>
      <c r="CF2294" s="513" t="str">
        <f t="shared" si="2170"/>
        <v/>
      </c>
      <c r="CG2294" s="513" t="str">
        <f t="shared" si="2171"/>
        <v/>
      </c>
      <c r="CH2294" s="513" t="str">
        <f t="shared" si="2172"/>
        <v/>
      </c>
      <c r="CI2294" s="513" t="str">
        <f t="shared" si="2173"/>
        <v/>
      </c>
      <c r="CJ2294" s="513"/>
      <c r="CK2294" s="513" t="str">
        <f t="shared" si="2174"/>
        <v/>
      </c>
      <c r="CL2294" s="513" t="str">
        <f t="shared" si="2175"/>
        <v/>
      </c>
      <c r="CM2294" s="513"/>
      <c r="CN2294" s="513" t="str">
        <f t="shared" ref="CN2294:CN2295" si="2185">IF(AND($C2294&gt;0,AK2294="")," * No olvide digitar la variable Quirófano Cirugía Mayor. Digite Cero si no tiene.",IF(AK2294&gt;$C2294," *  La variable Quirófano Cirugía Mayor No puede ser mayor al Total.",""))</f>
        <v/>
      </c>
      <c r="CO2294" s="513" t="str">
        <f t="shared" ref="CO2294:CO2295" si="2186">IF(AND($C2294&gt;0,AL2294="")," * No olvide digitar la variable Asistencia Anestésica. Digite Cero si no tiene.",IF(AL2294&gt;$C2294," *  La variable Asistencia Anestésica No puede ser mayor al Total.",""))</f>
        <v/>
      </c>
      <c r="CR2294" s="822">
        <f t="shared" si="2176"/>
        <v>0</v>
      </c>
      <c r="CS2294" s="822">
        <f t="shared" si="2177"/>
        <v>0</v>
      </c>
      <c r="CT2294" s="823">
        <f t="shared" si="2178"/>
        <v>0</v>
      </c>
      <c r="CU2294" s="817">
        <f t="shared" si="2179"/>
        <v>0</v>
      </c>
      <c r="CV2294" s="817">
        <f t="shared" si="2180"/>
        <v>0</v>
      </c>
      <c r="CW2294" s="817">
        <f t="shared" si="2181"/>
        <v>0</v>
      </c>
      <c r="CX2294" s="817">
        <f t="shared" si="2182"/>
        <v>0</v>
      </c>
      <c r="CY2294" s="817"/>
      <c r="CZ2294" s="817">
        <f t="shared" si="2183"/>
        <v>0</v>
      </c>
      <c r="DA2294" s="817">
        <f t="shared" si="2184"/>
        <v>0</v>
      </c>
      <c r="DB2294" s="817"/>
      <c r="DC2294" s="822">
        <f t="shared" ref="DC2294:DC2295" si="2187">IF(AND($C2294&gt;0,AK2294=""),1,IF(AK2294&gt;$C2294,1,0))</f>
        <v>0</v>
      </c>
      <c r="DD2294" s="822">
        <f t="shared" ref="DD2294:DD2295" si="2188">IF(AND($C2294&gt;0,AL2294=""),1,IF(AL2294&gt;$C2294,1,0))</f>
        <v>0</v>
      </c>
    </row>
    <row r="2295" spans="1:108">
      <c r="A2295" s="370">
        <v>1803003</v>
      </c>
      <c r="B2295" s="380" t="s">
        <v>3358</v>
      </c>
      <c r="C2295" s="57">
        <f t="shared" ref="C2295:C2330" si="2189">SUM(I2295:N2295)</f>
        <v>0</v>
      </c>
      <c r="D2295" s="478"/>
      <c r="E2295" s="145"/>
      <c r="F2295" s="146"/>
      <c r="G2295" s="300"/>
      <c r="H2295" s="175">
        <f t="shared" si="2165"/>
        <v>0</v>
      </c>
      <c r="I2295" s="110"/>
      <c r="J2295" s="148"/>
      <c r="K2295" s="111"/>
      <c r="L2295" s="58"/>
      <c r="M2295" s="148"/>
      <c r="N2295" s="59"/>
      <c r="O2295" s="279"/>
      <c r="P2295" s="145"/>
      <c r="Q2295" s="280"/>
      <c r="R2295" s="279"/>
      <c r="S2295" s="145"/>
      <c r="T2295" s="280"/>
      <c r="U2295" s="279"/>
      <c r="V2295" s="145"/>
      <c r="W2295" s="280"/>
      <c r="X2295" s="279"/>
      <c r="Y2295" s="145"/>
      <c r="Z2295" s="147"/>
      <c r="AA2295" s="58"/>
      <c r="AB2295" s="148"/>
      <c r="AC2295" s="59"/>
      <c r="AD2295" s="110"/>
      <c r="AE2295" s="148"/>
      <c r="AF2295" s="111"/>
      <c r="AG2295" s="149"/>
      <c r="AH2295" s="110"/>
      <c r="AI2295" s="111"/>
      <c r="AJ2295" s="149"/>
      <c r="AK2295" s="110"/>
      <c r="AL2295" s="111"/>
      <c r="AM2295" s="111"/>
      <c r="AN2295" s="111"/>
      <c r="AO2295" s="855" t="str">
        <f t="shared" si="2166"/>
        <v/>
      </c>
      <c r="BE2295" s="244"/>
      <c r="BF2295" s="244"/>
      <c r="BG2295" s="244"/>
      <c r="BH2295" s="244"/>
      <c r="CC2295" s="513" t="str">
        <f t="shared" si="2167"/>
        <v/>
      </c>
      <c r="CD2295" s="513" t="str">
        <f t="shared" si="2168"/>
        <v/>
      </c>
      <c r="CE2295" s="513" t="str">
        <f t="shared" si="2169"/>
        <v/>
      </c>
      <c r="CF2295" s="513" t="str">
        <f t="shared" si="2170"/>
        <v/>
      </c>
      <c r="CG2295" s="513" t="str">
        <f t="shared" si="2171"/>
        <v/>
      </c>
      <c r="CH2295" s="513" t="str">
        <f t="shared" si="2172"/>
        <v/>
      </c>
      <c r="CI2295" s="513" t="str">
        <f t="shared" si="2173"/>
        <v/>
      </c>
      <c r="CJ2295" s="513"/>
      <c r="CK2295" s="513" t="str">
        <f t="shared" si="2174"/>
        <v/>
      </c>
      <c r="CL2295" s="513" t="str">
        <f t="shared" si="2175"/>
        <v/>
      </c>
      <c r="CM2295" s="513"/>
      <c r="CN2295" s="513" t="str">
        <f t="shared" si="2185"/>
        <v/>
      </c>
      <c r="CO2295" s="513" t="str">
        <f t="shared" si="2186"/>
        <v/>
      </c>
      <c r="CR2295" s="822">
        <f t="shared" si="2176"/>
        <v>0</v>
      </c>
      <c r="CS2295" s="822">
        <f t="shared" si="2177"/>
        <v>0</v>
      </c>
      <c r="CT2295" s="823">
        <f t="shared" si="2178"/>
        <v>0</v>
      </c>
      <c r="CU2295" s="817">
        <f t="shared" si="2179"/>
        <v>0</v>
      </c>
      <c r="CV2295" s="817">
        <f t="shared" si="2180"/>
        <v>0</v>
      </c>
      <c r="CW2295" s="817">
        <f t="shared" si="2181"/>
        <v>0</v>
      </c>
      <c r="CX2295" s="817">
        <f t="shared" si="2182"/>
        <v>0</v>
      </c>
      <c r="CY2295" s="817"/>
      <c r="CZ2295" s="817">
        <f t="shared" si="2183"/>
        <v>0</v>
      </c>
      <c r="DA2295" s="817">
        <f t="shared" si="2184"/>
        <v>0</v>
      </c>
      <c r="DB2295" s="817"/>
      <c r="DC2295" s="822">
        <f t="shared" si="2187"/>
        <v>0</v>
      </c>
      <c r="DD2295" s="822">
        <f t="shared" si="2188"/>
        <v>0</v>
      </c>
    </row>
    <row r="2296" spans="1:108">
      <c r="A2296" s="370">
        <v>1803004</v>
      </c>
      <c r="B2296" s="380" t="s">
        <v>3359</v>
      </c>
      <c r="C2296" s="57">
        <f t="shared" si="2189"/>
        <v>0</v>
      </c>
      <c r="D2296" s="478"/>
      <c r="E2296" s="145"/>
      <c r="F2296" s="146"/>
      <c r="G2296" s="300"/>
      <c r="H2296" s="175">
        <f t="shared" si="2165"/>
        <v>0</v>
      </c>
      <c r="I2296" s="110"/>
      <c r="J2296" s="148"/>
      <c r="K2296" s="111"/>
      <c r="L2296" s="58"/>
      <c r="M2296" s="148"/>
      <c r="N2296" s="59"/>
      <c r="O2296" s="164">
        <f t="shared" ref="O2296:O2330" si="2190">SUM(P2296:Q2296)</f>
        <v>0</v>
      </c>
      <c r="P2296" s="58"/>
      <c r="Q2296" s="59"/>
      <c r="R2296" s="164">
        <f t="shared" ref="R2296:R2330" si="2191">SUM(S2296:T2296)</f>
        <v>0</v>
      </c>
      <c r="S2296" s="58"/>
      <c r="T2296" s="59"/>
      <c r="U2296" s="164">
        <f t="shared" ref="U2296:U2330" si="2192">SUM(V2296:W2296)</f>
        <v>0</v>
      </c>
      <c r="V2296" s="58"/>
      <c r="W2296" s="59"/>
      <c r="X2296" s="164">
        <f t="shared" ref="X2296:X2330" si="2193">SUM(Y2296:Z2296)</f>
        <v>0</v>
      </c>
      <c r="Y2296" s="58"/>
      <c r="Z2296" s="282"/>
      <c r="AA2296" s="58"/>
      <c r="AB2296" s="148"/>
      <c r="AC2296" s="59"/>
      <c r="AD2296" s="110"/>
      <c r="AE2296" s="148"/>
      <c r="AF2296" s="111"/>
      <c r="AG2296" s="149"/>
      <c r="AH2296" s="110"/>
      <c r="AI2296" s="111"/>
      <c r="AJ2296" s="149"/>
      <c r="AK2296" s="340"/>
      <c r="AL2296" s="341"/>
      <c r="AM2296" s="341"/>
      <c r="AN2296" s="341"/>
      <c r="AO2296" s="855" t="str">
        <f t="shared" si="2166"/>
        <v/>
      </c>
      <c r="BE2296" s="244"/>
      <c r="BF2296" s="244"/>
      <c r="BG2296" s="244"/>
      <c r="BH2296" s="244"/>
      <c r="CC2296" s="513" t="str">
        <f t="shared" si="2167"/>
        <v/>
      </c>
      <c r="CD2296" s="513" t="str">
        <f t="shared" si="2168"/>
        <v/>
      </c>
      <c r="CE2296" s="513" t="str">
        <f t="shared" si="2169"/>
        <v/>
      </c>
      <c r="CF2296" s="513" t="str">
        <f t="shared" si="2170"/>
        <v/>
      </c>
      <c r="CG2296" s="513" t="str">
        <f t="shared" si="2171"/>
        <v/>
      </c>
      <c r="CH2296" s="513" t="str">
        <f t="shared" si="2172"/>
        <v/>
      </c>
      <c r="CI2296" s="513" t="str">
        <f t="shared" si="2173"/>
        <v/>
      </c>
      <c r="CJ2296" s="513"/>
      <c r="CK2296" s="513" t="str">
        <f t="shared" si="2174"/>
        <v/>
      </c>
      <c r="CL2296" s="513" t="str">
        <f t="shared" si="2175"/>
        <v/>
      </c>
      <c r="CM2296" s="513"/>
      <c r="CN2296" s="244"/>
      <c r="CO2296" s="244"/>
      <c r="CR2296" s="822">
        <f t="shared" si="2176"/>
        <v>0</v>
      </c>
      <c r="CS2296" s="822">
        <f t="shared" si="2177"/>
        <v>0</v>
      </c>
      <c r="CT2296" s="823">
        <f t="shared" si="2178"/>
        <v>0</v>
      </c>
      <c r="CU2296" s="817">
        <f t="shared" si="2179"/>
        <v>0</v>
      </c>
      <c r="CV2296" s="817">
        <f t="shared" si="2180"/>
        <v>0</v>
      </c>
      <c r="CW2296" s="817">
        <f t="shared" si="2181"/>
        <v>0</v>
      </c>
      <c r="CX2296" s="817">
        <f t="shared" si="2182"/>
        <v>0</v>
      </c>
      <c r="CY2296" s="817"/>
      <c r="CZ2296" s="817">
        <f t="shared" si="2183"/>
        <v>0</v>
      </c>
      <c r="DA2296" s="817">
        <f t="shared" si="2184"/>
        <v>0</v>
      </c>
      <c r="DB2296" s="817"/>
      <c r="DC2296" s="244"/>
      <c r="DD2296" s="244"/>
    </row>
    <row r="2297" spans="1:108">
      <c r="A2297" s="370">
        <v>1803006</v>
      </c>
      <c r="B2297" s="380" t="s">
        <v>3360</v>
      </c>
      <c r="C2297" s="57">
        <f t="shared" si="2189"/>
        <v>0</v>
      </c>
      <c r="D2297" s="478"/>
      <c r="E2297" s="145"/>
      <c r="F2297" s="146"/>
      <c r="G2297" s="300"/>
      <c r="H2297" s="175">
        <f t="shared" si="2165"/>
        <v>0</v>
      </c>
      <c r="I2297" s="110"/>
      <c r="J2297" s="148"/>
      <c r="K2297" s="111"/>
      <c r="L2297" s="58"/>
      <c r="M2297" s="148"/>
      <c r="N2297" s="59"/>
      <c r="O2297" s="164">
        <f t="shared" si="2190"/>
        <v>0</v>
      </c>
      <c r="P2297" s="58"/>
      <c r="Q2297" s="59"/>
      <c r="R2297" s="164">
        <f t="shared" si="2191"/>
        <v>0</v>
      </c>
      <c r="S2297" s="58"/>
      <c r="T2297" s="59"/>
      <c r="U2297" s="164">
        <f t="shared" si="2192"/>
        <v>0</v>
      </c>
      <c r="V2297" s="58"/>
      <c r="W2297" s="59"/>
      <c r="X2297" s="164">
        <f t="shared" si="2193"/>
        <v>0</v>
      </c>
      <c r="Y2297" s="58"/>
      <c r="Z2297" s="282"/>
      <c r="AA2297" s="58"/>
      <c r="AB2297" s="148"/>
      <c r="AC2297" s="59"/>
      <c r="AD2297" s="110"/>
      <c r="AE2297" s="148"/>
      <c r="AF2297" s="111"/>
      <c r="AG2297" s="149"/>
      <c r="AH2297" s="110"/>
      <c r="AI2297" s="111"/>
      <c r="AJ2297" s="149"/>
      <c r="AK2297" s="340"/>
      <c r="AL2297" s="341"/>
      <c r="AM2297" s="341"/>
      <c r="AN2297" s="341"/>
      <c r="AO2297" s="855" t="str">
        <f t="shared" si="2166"/>
        <v/>
      </c>
      <c r="BE2297" s="244"/>
      <c r="BF2297" s="244"/>
      <c r="BG2297" s="244"/>
      <c r="BH2297" s="244"/>
      <c r="CC2297" s="513" t="str">
        <f t="shared" si="2167"/>
        <v/>
      </c>
      <c r="CD2297" s="513" t="str">
        <f t="shared" si="2168"/>
        <v/>
      </c>
      <c r="CE2297" s="513" t="str">
        <f t="shared" si="2169"/>
        <v/>
      </c>
      <c r="CF2297" s="513" t="str">
        <f t="shared" si="2170"/>
        <v/>
      </c>
      <c r="CG2297" s="513" t="str">
        <f t="shared" si="2171"/>
        <v/>
      </c>
      <c r="CH2297" s="513" t="str">
        <f t="shared" si="2172"/>
        <v/>
      </c>
      <c r="CI2297" s="513" t="str">
        <f t="shared" si="2173"/>
        <v/>
      </c>
      <c r="CJ2297" s="513"/>
      <c r="CK2297" s="513" t="str">
        <f t="shared" si="2174"/>
        <v/>
      </c>
      <c r="CL2297" s="513" t="str">
        <f t="shared" si="2175"/>
        <v/>
      </c>
      <c r="CM2297" s="513"/>
      <c r="CN2297" s="244"/>
      <c r="CO2297" s="244"/>
      <c r="CR2297" s="822">
        <f t="shared" si="2176"/>
        <v>0</v>
      </c>
      <c r="CS2297" s="822">
        <f t="shared" si="2177"/>
        <v>0</v>
      </c>
      <c r="CT2297" s="823">
        <f t="shared" si="2178"/>
        <v>0</v>
      </c>
      <c r="CU2297" s="817">
        <f t="shared" si="2179"/>
        <v>0</v>
      </c>
      <c r="CV2297" s="817">
        <f t="shared" si="2180"/>
        <v>0</v>
      </c>
      <c r="CW2297" s="817">
        <f t="shared" si="2181"/>
        <v>0</v>
      </c>
      <c r="CX2297" s="817">
        <f t="shared" si="2182"/>
        <v>0</v>
      </c>
      <c r="CY2297" s="817"/>
      <c r="CZ2297" s="817">
        <f t="shared" si="2183"/>
        <v>0</v>
      </c>
      <c r="DA2297" s="817">
        <f t="shared" si="2184"/>
        <v>0</v>
      </c>
      <c r="DB2297" s="817"/>
      <c r="DC2297" s="244"/>
      <c r="DD2297" s="244"/>
    </row>
    <row r="2298" spans="1:108">
      <c r="A2298" s="370">
        <v>1803007</v>
      </c>
      <c r="B2298" s="380" t="s">
        <v>3361</v>
      </c>
      <c r="C2298" s="57">
        <f t="shared" si="2189"/>
        <v>0</v>
      </c>
      <c r="D2298" s="478"/>
      <c r="E2298" s="145"/>
      <c r="F2298" s="146"/>
      <c r="G2298" s="300"/>
      <c r="H2298" s="175">
        <f t="shared" si="2165"/>
        <v>0</v>
      </c>
      <c r="I2298" s="110"/>
      <c r="J2298" s="148"/>
      <c r="K2298" s="111"/>
      <c r="L2298" s="58"/>
      <c r="M2298" s="148"/>
      <c r="N2298" s="59"/>
      <c r="O2298" s="279"/>
      <c r="P2298" s="145"/>
      <c r="Q2298" s="280"/>
      <c r="R2298" s="279"/>
      <c r="S2298" s="145"/>
      <c r="T2298" s="280"/>
      <c r="U2298" s="279"/>
      <c r="V2298" s="145"/>
      <c r="W2298" s="280"/>
      <c r="X2298" s="279"/>
      <c r="Y2298" s="145"/>
      <c r="Z2298" s="147"/>
      <c r="AA2298" s="58"/>
      <c r="AB2298" s="148"/>
      <c r="AC2298" s="59"/>
      <c r="AD2298" s="110"/>
      <c r="AE2298" s="148"/>
      <c r="AF2298" s="111"/>
      <c r="AG2298" s="149"/>
      <c r="AH2298" s="110"/>
      <c r="AI2298" s="111"/>
      <c r="AJ2298" s="149"/>
      <c r="AK2298" s="110"/>
      <c r="AL2298" s="111"/>
      <c r="AM2298" s="111"/>
      <c r="AN2298" s="111"/>
      <c r="AO2298" s="855" t="str">
        <f t="shared" si="2166"/>
        <v/>
      </c>
      <c r="BE2298" s="244"/>
      <c r="BF2298" s="244"/>
      <c r="BG2298" s="244"/>
      <c r="BH2298" s="244"/>
      <c r="CC2298" s="513" t="str">
        <f t="shared" si="2167"/>
        <v/>
      </c>
      <c r="CD2298" s="513" t="str">
        <f t="shared" si="2168"/>
        <v/>
      </c>
      <c r="CE2298" s="513" t="str">
        <f t="shared" si="2169"/>
        <v/>
      </c>
      <c r="CF2298" s="513" t="str">
        <f t="shared" si="2170"/>
        <v/>
      </c>
      <c r="CG2298" s="513" t="str">
        <f t="shared" si="2171"/>
        <v/>
      </c>
      <c r="CH2298" s="513" t="str">
        <f t="shared" si="2172"/>
        <v/>
      </c>
      <c r="CI2298" s="513" t="str">
        <f t="shared" si="2173"/>
        <v/>
      </c>
      <c r="CJ2298" s="513"/>
      <c r="CK2298" s="513" t="str">
        <f t="shared" si="2174"/>
        <v/>
      </c>
      <c r="CL2298" s="513" t="str">
        <f t="shared" si="2175"/>
        <v/>
      </c>
      <c r="CM2298" s="513"/>
      <c r="CN2298" s="513" t="str">
        <f t="shared" ref="CN2298" si="2194">IF(AND($C2298&gt;0,AK2298="")," * No olvide digitar la variable Quirófano Cirugía Mayor. Digite Cero si no tiene.",IF(AK2298&gt;$C2298," *  La variable Quirófano Cirugía Mayor No puede ser mayor al Total.",""))</f>
        <v/>
      </c>
      <c r="CO2298" s="513" t="str">
        <f t="shared" ref="CO2298" si="2195">IF(AND($C2298&gt;0,AL2298="")," * No olvide digitar la variable Asistencia Anestésica. Digite Cero si no tiene.",IF(AL2298&gt;$C2298," *  La variable Asistencia Anestésica No puede ser mayor al Total.",""))</f>
        <v/>
      </c>
      <c r="CR2298" s="822">
        <f t="shared" si="2176"/>
        <v>0</v>
      </c>
      <c r="CS2298" s="822">
        <f t="shared" si="2177"/>
        <v>0</v>
      </c>
      <c r="CT2298" s="823">
        <f t="shared" si="2178"/>
        <v>0</v>
      </c>
      <c r="CU2298" s="817">
        <f t="shared" si="2179"/>
        <v>0</v>
      </c>
      <c r="CV2298" s="817">
        <f t="shared" si="2180"/>
        <v>0</v>
      </c>
      <c r="CW2298" s="817">
        <f t="shared" si="2181"/>
        <v>0</v>
      </c>
      <c r="CX2298" s="817">
        <f t="shared" si="2182"/>
        <v>0</v>
      </c>
      <c r="CY2298" s="817"/>
      <c r="CZ2298" s="817">
        <f t="shared" si="2183"/>
        <v>0</v>
      </c>
      <c r="DA2298" s="817">
        <f t="shared" si="2184"/>
        <v>0</v>
      </c>
      <c r="DB2298" s="817"/>
      <c r="DC2298" s="822">
        <f t="shared" ref="DC2298" si="2196">IF(AND($C2298&gt;0,AK2298=""),1,IF(AK2298&gt;$C2298,1,0))</f>
        <v>0</v>
      </c>
      <c r="DD2298" s="822">
        <f t="shared" ref="DD2298" si="2197">IF(AND($C2298&gt;0,AL2298=""),1,IF(AL2298&gt;$C2298,1,0))</f>
        <v>0</v>
      </c>
    </row>
    <row r="2299" spans="1:108">
      <c r="A2299" s="370">
        <v>1803008</v>
      </c>
      <c r="B2299" s="380" t="s">
        <v>3362</v>
      </c>
      <c r="C2299" s="57">
        <f t="shared" si="2189"/>
        <v>0</v>
      </c>
      <c r="D2299" s="478"/>
      <c r="E2299" s="145"/>
      <c r="F2299" s="146"/>
      <c r="G2299" s="300"/>
      <c r="H2299" s="175">
        <f t="shared" si="2165"/>
        <v>0</v>
      </c>
      <c r="I2299" s="110"/>
      <c r="J2299" s="148"/>
      <c r="K2299" s="111"/>
      <c r="L2299" s="58"/>
      <c r="M2299" s="148"/>
      <c r="N2299" s="59"/>
      <c r="O2299" s="164">
        <f t="shared" si="2190"/>
        <v>0</v>
      </c>
      <c r="P2299" s="58"/>
      <c r="Q2299" s="59"/>
      <c r="R2299" s="164">
        <f t="shared" si="2191"/>
        <v>0</v>
      </c>
      <c r="S2299" s="58"/>
      <c r="T2299" s="59"/>
      <c r="U2299" s="164">
        <f t="shared" si="2192"/>
        <v>0</v>
      </c>
      <c r="V2299" s="58"/>
      <c r="W2299" s="59"/>
      <c r="X2299" s="164">
        <f t="shared" si="2193"/>
        <v>0</v>
      </c>
      <c r="Y2299" s="58"/>
      <c r="Z2299" s="282"/>
      <c r="AA2299" s="58"/>
      <c r="AB2299" s="148"/>
      <c r="AC2299" s="59"/>
      <c r="AD2299" s="110"/>
      <c r="AE2299" s="148"/>
      <c r="AF2299" s="111"/>
      <c r="AG2299" s="149"/>
      <c r="AH2299" s="110"/>
      <c r="AI2299" s="111"/>
      <c r="AJ2299" s="149"/>
      <c r="AK2299" s="340"/>
      <c r="AL2299" s="341"/>
      <c r="AM2299" s="341"/>
      <c r="AN2299" s="341"/>
      <c r="AO2299" s="855" t="str">
        <f t="shared" si="2166"/>
        <v/>
      </c>
      <c r="BE2299" s="244"/>
      <c r="BF2299" s="244"/>
      <c r="BG2299" s="244"/>
      <c r="BH2299" s="244"/>
      <c r="CC2299" s="513" t="str">
        <f t="shared" si="2167"/>
        <v/>
      </c>
      <c r="CD2299" s="513" t="str">
        <f t="shared" si="2168"/>
        <v/>
      </c>
      <c r="CE2299" s="513" t="str">
        <f t="shared" si="2169"/>
        <v/>
      </c>
      <c r="CF2299" s="513" t="str">
        <f t="shared" si="2170"/>
        <v/>
      </c>
      <c r="CG2299" s="513" t="str">
        <f t="shared" si="2171"/>
        <v/>
      </c>
      <c r="CH2299" s="513" t="str">
        <f t="shared" si="2172"/>
        <v/>
      </c>
      <c r="CI2299" s="513" t="str">
        <f t="shared" si="2173"/>
        <v/>
      </c>
      <c r="CJ2299" s="513"/>
      <c r="CK2299" s="513" t="str">
        <f t="shared" si="2174"/>
        <v/>
      </c>
      <c r="CL2299" s="513" t="str">
        <f t="shared" si="2175"/>
        <v/>
      </c>
      <c r="CM2299" s="513"/>
      <c r="CN2299" s="244"/>
      <c r="CO2299" s="244"/>
      <c r="CR2299" s="822">
        <f t="shared" si="2176"/>
        <v>0</v>
      </c>
      <c r="CS2299" s="822">
        <f t="shared" si="2177"/>
        <v>0</v>
      </c>
      <c r="CT2299" s="823">
        <f t="shared" si="2178"/>
        <v>0</v>
      </c>
      <c r="CU2299" s="817">
        <f t="shared" si="2179"/>
        <v>0</v>
      </c>
      <c r="CV2299" s="817">
        <f t="shared" si="2180"/>
        <v>0</v>
      </c>
      <c r="CW2299" s="817">
        <f t="shared" si="2181"/>
        <v>0</v>
      </c>
      <c r="CX2299" s="817">
        <f t="shared" si="2182"/>
        <v>0</v>
      </c>
      <c r="CY2299" s="817"/>
      <c r="CZ2299" s="817">
        <f t="shared" si="2183"/>
        <v>0</v>
      </c>
      <c r="DA2299" s="817">
        <f t="shared" si="2184"/>
        <v>0</v>
      </c>
      <c r="DB2299" s="817"/>
      <c r="DC2299" s="244"/>
      <c r="DD2299" s="244"/>
    </row>
    <row r="2300" spans="1:108">
      <c r="A2300" s="370">
        <v>1803009</v>
      </c>
      <c r="B2300" s="380" t="s">
        <v>3363</v>
      </c>
      <c r="C2300" s="57">
        <f t="shared" si="2189"/>
        <v>0</v>
      </c>
      <c r="D2300" s="478"/>
      <c r="E2300" s="145"/>
      <c r="F2300" s="146"/>
      <c r="G2300" s="300"/>
      <c r="H2300" s="175">
        <f t="shared" si="2165"/>
        <v>0</v>
      </c>
      <c r="I2300" s="110"/>
      <c r="J2300" s="148"/>
      <c r="K2300" s="111"/>
      <c r="L2300" s="58"/>
      <c r="M2300" s="148"/>
      <c r="N2300" s="59"/>
      <c r="O2300" s="164">
        <f t="shared" si="2190"/>
        <v>0</v>
      </c>
      <c r="P2300" s="58"/>
      <c r="Q2300" s="59"/>
      <c r="R2300" s="164">
        <f t="shared" si="2191"/>
        <v>0</v>
      </c>
      <c r="S2300" s="58"/>
      <c r="T2300" s="59"/>
      <c r="U2300" s="164">
        <f t="shared" si="2192"/>
        <v>0</v>
      </c>
      <c r="V2300" s="58"/>
      <c r="W2300" s="59"/>
      <c r="X2300" s="164">
        <f t="shared" si="2193"/>
        <v>0</v>
      </c>
      <c r="Y2300" s="58"/>
      <c r="Z2300" s="282"/>
      <c r="AA2300" s="58"/>
      <c r="AB2300" s="148"/>
      <c r="AC2300" s="59"/>
      <c r="AD2300" s="110"/>
      <c r="AE2300" s="148"/>
      <c r="AF2300" s="111"/>
      <c r="AG2300" s="149"/>
      <c r="AH2300" s="110"/>
      <c r="AI2300" s="111"/>
      <c r="AJ2300" s="149"/>
      <c r="AK2300" s="340"/>
      <c r="AL2300" s="341"/>
      <c r="AM2300" s="341"/>
      <c r="AN2300" s="341"/>
      <c r="AO2300" s="855" t="str">
        <f t="shared" si="2166"/>
        <v/>
      </c>
      <c r="BE2300" s="244"/>
      <c r="BF2300" s="244"/>
      <c r="BG2300" s="244"/>
      <c r="BH2300" s="244"/>
      <c r="CC2300" s="513" t="str">
        <f t="shared" si="2167"/>
        <v/>
      </c>
      <c r="CD2300" s="513" t="str">
        <f t="shared" si="2168"/>
        <v/>
      </c>
      <c r="CE2300" s="513" t="str">
        <f t="shared" si="2169"/>
        <v/>
      </c>
      <c r="CF2300" s="513" t="str">
        <f t="shared" si="2170"/>
        <v/>
      </c>
      <c r="CG2300" s="513" t="str">
        <f t="shared" si="2171"/>
        <v/>
      </c>
      <c r="CH2300" s="513" t="str">
        <f t="shared" si="2172"/>
        <v/>
      </c>
      <c r="CI2300" s="513" t="str">
        <f t="shared" si="2173"/>
        <v/>
      </c>
      <c r="CJ2300" s="513"/>
      <c r="CK2300" s="513" t="str">
        <f t="shared" si="2174"/>
        <v/>
      </c>
      <c r="CL2300" s="513" t="str">
        <f t="shared" si="2175"/>
        <v/>
      </c>
      <c r="CM2300" s="513"/>
      <c r="CN2300" s="244"/>
      <c r="CO2300" s="244"/>
      <c r="CR2300" s="822">
        <f t="shared" si="2176"/>
        <v>0</v>
      </c>
      <c r="CS2300" s="822">
        <f t="shared" si="2177"/>
        <v>0</v>
      </c>
      <c r="CT2300" s="823">
        <f t="shared" si="2178"/>
        <v>0</v>
      </c>
      <c r="CU2300" s="817">
        <f t="shared" si="2179"/>
        <v>0</v>
      </c>
      <c r="CV2300" s="817">
        <f t="shared" si="2180"/>
        <v>0</v>
      </c>
      <c r="CW2300" s="817">
        <f t="shared" si="2181"/>
        <v>0</v>
      </c>
      <c r="CX2300" s="817">
        <f t="shared" si="2182"/>
        <v>0</v>
      </c>
      <c r="CY2300" s="817"/>
      <c r="CZ2300" s="817">
        <f t="shared" si="2183"/>
        <v>0</v>
      </c>
      <c r="DA2300" s="817">
        <f t="shared" si="2184"/>
        <v>0</v>
      </c>
      <c r="DB2300" s="817"/>
      <c r="DC2300" s="244"/>
      <c r="DD2300" s="244"/>
    </row>
    <row r="2301" spans="1:108">
      <c r="A2301" s="370">
        <v>1803010</v>
      </c>
      <c r="B2301" s="380" t="s">
        <v>3364</v>
      </c>
      <c r="C2301" s="57">
        <f t="shared" si="2189"/>
        <v>0</v>
      </c>
      <c r="D2301" s="478"/>
      <c r="E2301" s="145"/>
      <c r="F2301" s="146"/>
      <c r="G2301" s="300"/>
      <c r="H2301" s="175">
        <f t="shared" si="2165"/>
        <v>0</v>
      </c>
      <c r="I2301" s="110"/>
      <c r="J2301" s="148"/>
      <c r="K2301" s="111"/>
      <c r="L2301" s="58"/>
      <c r="M2301" s="148"/>
      <c r="N2301" s="59"/>
      <c r="O2301" s="164">
        <f t="shared" si="2190"/>
        <v>0</v>
      </c>
      <c r="P2301" s="58"/>
      <c r="Q2301" s="59"/>
      <c r="R2301" s="164">
        <f t="shared" si="2191"/>
        <v>0</v>
      </c>
      <c r="S2301" s="58"/>
      <c r="T2301" s="59"/>
      <c r="U2301" s="164">
        <f t="shared" si="2192"/>
        <v>0</v>
      </c>
      <c r="V2301" s="58"/>
      <c r="W2301" s="59"/>
      <c r="X2301" s="164">
        <f t="shared" si="2193"/>
        <v>0</v>
      </c>
      <c r="Y2301" s="58"/>
      <c r="Z2301" s="282"/>
      <c r="AA2301" s="58"/>
      <c r="AB2301" s="148"/>
      <c r="AC2301" s="59"/>
      <c r="AD2301" s="110"/>
      <c r="AE2301" s="148"/>
      <c r="AF2301" s="111"/>
      <c r="AG2301" s="149"/>
      <c r="AH2301" s="110"/>
      <c r="AI2301" s="111"/>
      <c r="AJ2301" s="149"/>
      <c r="AK2301" s="340"/>
      <c r="AL2301" s="341"/>
      <c r="AM2301" s="341"/>
      <c r="AN2301" s="341"/>
      <c r="AO2301" s="855" t="str">
        <f t="shared" si="2166"/>
        <v/>
      </c>
      <c r="BE2301" s="244"/>
      <c r="BF2301" s="244"/>
      <c r="BG2301" s="244"/>
      <c r="BH2301" s="244"/>
      <c r="CC2301" s="513" t="str">
        <f t="shared" si="2167"/>
        <v/>
      </c>
      <c r="CD2301" s="513" t="str">
        <f t="shared" si="2168"/>
        <v/>
      </c>
      <c r="CE2301" s="513" t="str">
        <f t="shared" si="2169"/>
        <v/>
      </c>
      <c r="CF2301" s="513" t="str">
        <f t="shared" si="2170"/>
        <v/>
      </c>
      <c r="CG2301" s="513" t="str">
        <f t="shared" si="2171"/>
        <v/>
      </c>
      <c r="CH2301" s="513" t="str">
        <f t="shared" si="2172"/>
        <v/>
      </c>
      <c r="CI2301" s="513" t="str">
        <f t="shared" si="2173"/>
        <v/>
      </c>
      <c r="CJ2301" s="513"/>
      <c r="CK2301" s="513" t="str">
        <f t="shared" si="2174"/>
        <v/>
      </c>
      <c r="CL2301" s="513" t="str">
        <f t="shared" si="2175"/>
        <v/>
      </c>
      <c r="CM2301" s="513"/>
      <c r="CN2301" s="244"/>
      <c r="CO2301" s="244"/>
      <c r="CR2301" s="822">
        <f t="shared" si="2176"/>
        <v>0</v>
      </c>
      <c r="CS2301" s="822">
        <f t="shared" si="2177"/>
        <v>0</v>
      </c>
      <c r="CT2301" s="823">
        <f t="shared" si="2178"/>
        <v>0</v>
      </c>
      <c r="CU2301" s="817">
        <f t="shared" si="2179"/>
        <v>0</v>
      </c>
      <c r="CV2301" s="817">
        <f t="shared" si="2180"/>
        <v>0</v>
      </c>
      <c r="CW2301" s="817">
        <f t="shared" si="2181"/>
        <v>0</v>
      </c>
      <c r="CX2301" s="817">
        <f t="shared" si="2182"/>
        <v>0</v>
      </c>
      <c r="CY2301" s="817"/>
      <c r="CZ2301" s="817">
        <f t="shared" si="2183"/>
        <v>0</v>
      </c>
      <c r="DA2301" s="817">
        <f t="shared" si="2184"/>
        <v>0</v>
      </c>
      <c r="DB2301" s="817"/>
      <c r="DC2301" s="244"/>
      <c r="DD2301" s="244"/>
    </row>
    <row r="2302" spans="1:108">
      <c r="A2302" s="370">
        <v>1803011</v>
      </c>
      <c r="B2302" s="380" t="s">
        <v>3365</v>
      </c>
      <c r="C2302" s="57">
        <f t="shared" si="2189"/>
        <v>0</v>
      </c>
      <c r="D2302" s="478"/>
      <c r="E2302" s="145"/>
      <c r="F2302" s="146"/>
      <c r="G2302" s="300"/>
      <c r="H2302" s="175">
        <f t="shared" si="2165"/>
        <v>0</v>
      </c>
      <c r="I2302" s="110"/>
      <c r="J2302" s="148"/>
      <c r="K2302" s="111"/>
      <c r="L2302" s="58"/>
      <c r="M2302" s="148"/>
      <c r="N2302" s="59"/>
      <c r="O2302" s="164">
        <f t="shared" si="2190"/>
        <v>0</v>
      </c>
      <c r="P2302" s="58"/>
      <c r="Q2302" s="59"/>
      <c r="R2302" s="164">
        <f t="shared" si="2191"/>
        <v>0</v>
      </c>
      <c r="S2302" s="58"/>
      <c r="T2302" s="59"/>
      <c r="U2302" s="164">
        <f t="shared" si="2192"/>
        <v>0</v>
      </c>
      <c r="V2302" s="58"/>
      <c r="W2302" s="59"/>
      <c r="X2302" s="164">
        <f t="shared" si="2193"/>
        <v>0</v>
      </c>
      <c r="Y2302" s="58"/>
      <c r="Z2302" s="282"/>
      <c r="AA2302" s="58"/>
      <c r="AB2302" s="148"/>
      <c r="AC2302" s="59"/>
      <c r="AD2302" s="110"/>
      <c r="AE2302" s="148"/>
      <c r="AF2302" s="111"/>
      <c r="AG2302" s="149"/>
      <c r="AH2302" s="110"/>
      <c r="AI2302" s="111"/>
      <c r="AJ2302" s="149"/>
      <c r="AK2302" s="340"/>
      <c r="AL2302" s="341"/>
      <c r="AM2302" s="341"/>
      <c r="AN2302" s="341"/>
      <c r="AO2302" s="855" t="str">
        <f t="shared" si="2166"/>
        <v/>
      </c>
      <c r="BE2302" s="244"/>
      <c r="BF2302" s="244"/>
      <c r="BG2302" s="244"/>
      <c r="BH2302" s="244"/>
      <c r="CC2302" s="513" t="str">
        <f t="shared" si="2167"/>
        <v/>
      </c>
      <c r="CD2302" s="513" t="str">
        <f t="shared" si="2168"/>
        <v/>
      </c>
      <c r="CE2302" s="513" t="str">
        <f t="shared" si="2169"/>
        <v/>
      </c>
      <c r="CF2302" s="513" t="str">
        <f t="shared" si="2170"/>
        <v/>
      </c>
      <c r="CG2302" s="513" t="str">
        <f t="shared" si="2171"/>
        <v/>
      </c>
      <c r="CH2302" s="513" t="str">
        <f t="shared" si="2172"/>
        <v/>
      </c>
      <c r="CI2302" s="513" t="str">
        <f t="shared" si="2173"/>
        <v/>
      </c>
      <c r="CJ2302" s="513"/>
      <c r="CK2302" s="513" t="str">
        <f t="shared" si="2174"/>
        <v/>
      </c>
      <c r="CL2302" s="513" t="str">
        <f t="shared" si="2175"/>
        <v/>
      </c>
      <c r="CM2302" s="513"/>
      <c r="CN2302" s="244"/>
      <c r="CO2302" s="244"/>
      <c r="CR2302" s="822">
        <f t="shared" si="2176"/>
        <v>0</v>
      </c>
      <c r="CS2302" s="822">
        <f t="shared" si="2177"/>
        <v>0</v>
      </c>
      <c r="CT2302" s="823">
        <f t="shared" si="2178"/>
        <v>0</v>
      </c>
      <c r="CU2302" s="817">
        <f t="shared" si="2179"/>
        <v>0</v>
      </c>
      <c r="CV2302" s="817">
        <f t="shared" si="2180"/>
        <v>0</v>
      </c>
      <c r="CW2302" s="817">
        <f t="shared" si="2181"/>
        <v>0</v>
      </c>
      <c r="CX2302" s="817">
        <f t="shared" si="2182"/>
        <v>0</v>
      </c>
      <c r="CY2302" s="817"/>
      <c r="CZ2302" s="817">
        <f t="shared" si="2183"/>
        <v>0</v>
      </c>
      <c r="DA2302" s="817">
        <f t="shared" si="2184"/>
        <v>0</v>
      </c>
      <c r="DB2302" s="817"/>
      <c r="DC2302" s="244"/>
      <c r="DD2302" s="244"/>
    </row>
    <row r="2303" spans="1:108">
      <c r="A2303" s="370">
        <v>1803012</v>
      </c>
      <c r="B2303" s="380" t="s">
        <v>3366</v>
      </c>
      <c r="C2303" s="57">
        <f t="shared" si="2189"/>
        <v>0</v>
      </c>
      <c r="D2303" s="478"/>
      <c r="E2303" s="145"/>
      <c r="F2303" s="146"/>
      <c r="G2303" s="300"/>
      <c r="H2303" s="175">
        <f t="shared" si="2165"/>
        <v>0</v>
      </c>
      <c r="I2303" s="110"/>
      <c r="J2303" s="148"/>
      <c r="K2303" s="111"/>
      <c r="L2303" s="58"/>
      <c r="M2303" s="148"/>
      <c r="N2303" s="59"/>
      <c r="O2303" s="164">
        <f t="shared" si="2190"/>
        <v>0</v>
      </c>
      <c r="P2303" s="58"/>
      <c r="Q2303" s="59"/>
      <c r="R2303" s="164">
        <f t="shared" si="2191"/>
        <v>0</v>
      </c>
      <c r="S2303" s="58"/>
      <c r="T2303" s="59"/>
      <c r="U2303" s="164">
        <f t="shared" si="2192"/>
        <v>0</v>
      </c>
      <c r="V2303" s="58"/>
      <c r="W2303" s="59"/>
      <c r="X2303" s="164">
        <f t="shared" si="2193"/>
        <v>0</v>
      </c>
      <c r="Y2303" s="58"/>
      <c r="Z2303" s="282"/>
      <c r="AA2303" s="58"/>
      <c r="AB2303" s="148"/>
      <c r="AC2303" s="59"/>
      <c r="AD2303" s="110"/>
      <c r="AE2303" s="148"/>
      <c r="AF2303" s="111"/>
      <c r="AG2303" s="149"/>
      <c r="AH2303" s="110"/>
      <c r="AI2303" s="111"/>
      <c r="AJ2303" s="149"/>
      <c r="AK2303" s="340"/>
      <c r="AL2303" s="341"/>
      <c r="AM2303" s="341"/>
      <c r="AN2303" s="341"/>
      <c r="AO2303" s="855" t="str">
        <f t="shared" si="2166"/>
        <v/>
      </c>
      <c r="BE2303" s="244"/>
      <c r="BF2303" s="244"/>
      <c r="BG2303" s="244"/>
      <c r="BH2303" s="244"/>
      <c r="CC2303" s="513" t="str">
        <f t="shared" si="2167"/>
        <v/>
      </c>
      <c r="CD2303" s="513" t="str">
        <f t="shared" si="2168"/>
        <v/>
      </c>
      <c r="CE2303" s="513" t="str">
        <f t="shared" si="2169"/>
        <v/>
      </c>
      <c r="CF2303" s="513" t="str">
        <f t="shared" si="2170"/>
        <v/>
      </c>
      <c r="CG2303" s="513" t="str">
        <f t="shared" si="2171"/>
        <v/>
      </c>
      <c r="CH2303" s="513" t="str">
        <f t="shared" si="2172"/>
        <v/>
      </c>
      <c r="CI2303" s="513" t="str">
        <f t="shared" si="2173"/>
        <v/>
      </c>
      <c r="CJ2303" s="513"/>
      <c r="CK2303" s="513" t="str">
        <f t="shared" si="2174"/>
        <v/>
      </c>
      <c r="CL2303" s="513" t="str">
        <f t="shared" si="2175"/>
        <v/>
      </c>
      <c r="CM2303" s="513"/>
      <c r="CN2303" s="244"/>
      <c r="CO2303" s="244"/>
      <c r="CR2303" s="822">
        <f t="shared" si="2176"/>
        <v>0</v>
      </c>
      <c r="CS2303" s="822">
        <f t="shared" si="2177"/>
        <v>0</v>
      </c>
      <c r="CT2303" s="823">
        <f t="shared" si="2178"/>
        <v>0</v>
      </c>
      <c r="CU2303" s="817">
        <f t="shared" si="2179"/>
        <v>0</v>
      </c>
      <c r="CV2303" s="817">
        <f t="shared" si="2180"/>
        <v>0</v>
      </c>
      <c r="CW2303" s="817">
        <f t="shared" si="2181"/>
        <v>0</v>
      </c>
      <c r="CX2303" s="817">
        <f t="shared" si="2182"/>
        <v>0</v>
      </c>
      <c r="CY2303" s="817"/>
      <c r="CZ2303" s="817">
        <f t="shared" si="2183"/>
        <v>0</v>
      </c>
      <c r="DA2303" s="817">
        <f t="shared" si="2184"/>
        <v>0</v>
      </c>
      <c r="DB2303" s="817"/>
      <c r="DC2303" s="244"/>
      <c r="DD2303" s="244"/>
    </row>
    <row r="2304" spans="1:108">
      <c r="A2304" s="370">
        <v>1803013</v>
      </c>
      <c r="B2304" s="380" t="s">
        <v>3367</v>
      </c>
      <c r="C2304" s="57">
        <f t="shared" si="2189"/>
        <v>0</v>
      </c>
      <c r="D2304" s="478"/>
      <c r="E2304" s="145"/>
      <c r="F2304" s="146"/>
      <c r="G2304" s="300"/>
      <c r="H2304" s="175">
        <f t="shared" si="2165"/>
        <v>0</v>
      </c>
      <c r="I2304" s="110"/>
      <c r="J2304" s="148"/>
      <c r="K2304" s="111"/>
      <c r="L2304" s="58"/>
      <c r="M2304" s="148"/>
      <c r="N2304" s="59"/>
      <c r="O2304" s="164">
        <f t="shared" si="2190"/>
        <v>0</v>
      </c>
      <c r="P2304" s="58"/>
      <c r="Q2304" s="59"/>
      <c r="R2304" s="164">
        <f t="shared" si="2191"/>
        <v>0</v>
      </c>
      <c r="S2304" s="58"/>
      <c r="T2304" s="59"/>
      <c r="U2304" s="164">
        <f t="shared" si="2192"/>
        <v>0</v>
      </c>
      <c r="V2304" s="58"/>
      <c r="W2304" s="59"/>
      <c r="X2304" s="164">
        <f t="shared" si="2193"/>
        <v>0</v>
      </c>
      <c r="Y2304" s="58"/>
      <c r="Z2304" s="282"/>
      <c r="AA2304" s="58"/>
      <c r="AB2304" s="148"/>
      <c r="AC2304" s="59"/>
      <c r="AD2304" s="110"/>
      <c r="AE2304" s="148"/>
      <c r="AF2304" s="111"/>
      <c r="AG2304" s="149"/>
      <c r="AH2304" s="110"/>
      <c r="AI2304" s="111"/>
      <c r="AJ2304" s="149"/>
      <c r="AK2304" s="340"/>
      <c r="AL2304" s="341"/>
      <c r="AM2304" s="341"/>
      <c r="AN2304" s="341"/>
      <c r="AO2304" s="855" t="str">
        <f t="shared" si="2166"/>
        <v/>
      </c>
      <c r="BE2304" s="244"/>
      <c r="BF2304" s="244"/>
      <c r="BG2304" s="244"/>
      <c r="BH2304" s="244"/>
      <c r="CC2304" s="513" t="str">
        <f t="shared" si="2167"/>
        <v/>
      </c>
      <c r="CD2304" s="513" t="str">
        <f t="shared" si="2168"/>
        <v/>
      </c>
      <c r="CE2304" s="513" t="str">
        <f t="shared" si="2169"/>
        <v/>
      </c>
      <c r="CF2304" s="513" t="str">
        <f t="shared" si="2170"/>
        <v/>
      </c>
      <c r="CG2304" s="513" t="str">
        <f t="shared" si="2171"/>
        <v/>
      </c>
      <c r="CH2304" s="513" t="str">
        <f t="shared" si="2172"/>
        <v/>
      </c>
      <c r="CI2304" s="513" t="str">
        <f t="shared" si="2173"/>
        <v/>
      </c>
      <c r="CJ2304" s="513"/>
      <c r="CK2304" s="513" t="str">
        <f t="shared" si="2174"/>
        <v/>
      </c>
      <c r="CL2304" s="513" t="str">
        <f t="shared" si="2175"/>
        <v/>
      </c>
      <c r="CM2304" s="513"/>
      <c r="CN2304" s="244"/>
      <c r="CO2304" s="244"/>
      <c r="CR2304" s="822">
        <f t="shared" si="2176"/>
        <v>0</v>
      </c>
      <c r="CS2304" s="822">
        <f t="shared" si="2177"/>
        <v>0</v>
      </c>
      <c r="CT2304" s="823">
        <f t="shared" si="2178"/>
        <v>0</v>
      </c>
      <c r="CU2304" s="817">
        <f t="shared" si="2179"/>
        <v>0</v>
      </c>
      <c r="CV2304" s="817">
        <f t="shared" si="2180"/>
        <v>0</v>
      </c>
      <c r="CW2304" s="817">
        <f t="shared" si="2181"/>
        <v>0</v>
      </c>
      <c r="CX2304" s="817">
        <f t="shared" si="2182"/>
        <v>0</v>
      </c>
      <c r="CY2304" s="817"/>
      <c r="CZ2304" s="817">
        <f t="shared" si="2183"/>
        <v>0</v>
      </c>
      <c r="DA2304" s="817">
        <f t="shared" si="2184"/>
        <v>0</v>
      </c>
      <c r="DB2304" s="817"/>
      <c r="DC2304" s="244"/>
      <c r="DD2304" s="244"/>
    </row>
    <row r="2305" spans="1:108">
      <c r="A2305" s="370">
        <v>1803014</v>
      </c>
      <c r="B2305" s="380" t="s">
        <v>3368</v>
      </c>
      <c r="C2305" s="57">
        <f t="shared" si="2189"/>
        <v>0</v>
      </c>
      <c r="D2305" s="478"/>
      <c r="E2305" s="145"/>
      <c r="F2305" s="146"/>
      <c r="G2305" s="300"/>
      <c r="H2305" s="175">
        <f t="shared" si="2165"/>
        <v>0</v>
      </c>
      <c r="I2305" s="110"/>
      <c r="J2305" s="148"/>
      <c r="K2305" s="111"/>
      <c r="L2305" s="58"/>
      <c r="M2305" s="148"/>
      <c r="N2305" s="59"/>
      <c r="O2305" s="164">
        <f t="shared" si="2190"/>
        <v>0</v>
      </c>
      <c r="P2305" s="58"/>
      <c r="Q2305" s="59"/>
      <c r="R2305" s="164">
        <f t="shared" si="2191"/>
        <v>0</v>
      </c>
      <c r="S2305" s="58"/>
      <c r="T2305" s="59"/>
      <c r="U2305" s="164">
        <f t="shared" si="2192"/>
        <v>0</v>
      </c>
      <c r="V2305" s="58"/>
      <c r="W2305" s="59"/>
      <c r="X2305" s="164">
        <f t="shared" si="2193"/>
        <v>0</v>
      </c>
      <c r="Y2305" s="58"/>
      <c r="Z2305" s="282"/>
      <c r="AA2305" s="58"/>
      <c r="AB2305" s="148"/>
      <c r="AC2305" s="59"/>
      <c r="AD2305" s="110"/>
      <c r="AE2305" s="148"/>
      <c r="AF2305" s="111"/>
      <c r="AG2305" s="149"/>
      <c r="AH2305" s="110"/>
      <c r="AI2305" s="111"/>
      <c r="AJ2305" s="149"/>
      <c r="AK2305" s="340"/>
      <c r="AL2305" s="341"/>
      <c r="AM2305" s="341"/>
      <c r="AN2305" s="341"/>
      <c r="AO2305" s="855" t="str">
        <f t="shared" si="2166"/>
        <v/>
      </c>
      <c r="BE2305" s="244"/>
      <c r="BF2305" s="244"/>
      <c r="BG2305" s="244"/>
      <c r="BH2305" s="244"/>
      <c r="CC2305" s="513" t="str">
        <f t="shared" si="2167"/>
        <v/>
      </c>
      <c r="CD2305" s="513" t="str">
        <f t="shared" si="2168"/>
        <v/>
      </c>
      <c r="CE2305" s="513" t="str">
        <f t="shared" si="2169"/>
        <v/>
      </c>
      <c r="CF2305" s="513" t="str">
        <f t="shared" si="2170"/>
        <v/>
      </c>
      <c r="CG2305" s="513" t="str">
        <f t="shared" si="2171"/>
        <v/>
      </c>
      <c r="CH2305" s="513" t="str">
        <f t="shared" si="2172"/>
        <v/>
      </c>
      <c r="CI2305" s="513" t="str">
        <f t="shared" si="2173"/>
        <v/>
      </c>
      <c r="CJ2305" s="513"/>
      <c r="CK2305" s="513" t="str">
        <f t="shared" si="2174"/>
        <v/>
      </c>
      <c r="CL2305" s="513" t="str">
        <f t="shared" si="2175"/>
        <v/>
      </c>
      <c r="CM2305" s="513"/>
      <c r="CN2305" s="244"/>
      <c r="CO2305" s="244"/>
      <c r="CR2305" s="822">
        <f t="shared" si="2176"/>
        <v>0</v>
      </c>
      <c r="CS2305" s="822">
        <f t="shared" si="2177"/>
        <v>0</v>
      </c>
      <c r="CT2305" s="823">
        <f t="shared" si="2178"/>
        <v>0</v>
      </c>
      <c r="CU2305" s="817">
        <f t="shared" si="2179"/>
        <v>0</v>
      </c>
      <c r="CV2305" s="817">
        <f t="shared" si="2180"/>
        <v>0</v>
      </c>
      <c r="CW2305" s="817">
        <f t="shared" si="2181"/>
        <v>0</v>
      </c>
      <c r="CX2305" s="817">
        <f t="shared" si="2182"/>
        <v>0</v>
      </c>
      <c r="CY2305" s="817"/>
      <c r="CZ2305" s="817">
        <f t="shared" si="2183"/>
        <v>0</v>
      </c>
      <c r="DA2305" s="817">
        <f t="shared" si="2184"/>
        <v>0</v>
      </c>
      <c r="DB2305" s="817"/>
      <c r="DC2305" s="244"/>
      <c r="DD2305" s="244"/>
    </row>
    <row r="2306" spans="1:108">
      <c r="A2306" s="370">
        <v>1803015</v>
      </c>
      <c r="B2306" s="380" t="s">
        <v>3369</v>
      </c>
      <c r="C2306" s="57">
        <f t="shared" si="2189"/>
        <v>0</v>
      </c>
      <c r="D2306" s="478"/>
      <c r="E2306" s="145"/>
      <c r="F2306" s="146"/>
      <c r="G2306" s="300"/>
      <c r="H2306" s="175">
        <f t="shared" si="2165"/>
        <v>0</v>
      </c>
      <c r="I2306" s="110"/>
      <c r="J2306" s="148"/>
      <c r="K2306" s="111"/>
      <c r="L2306" s="58"/>
      <c r="M2306" s="148"/>
      <c r="N2306" s="59"/>
      <c r="O2306" s="164">
        <f t="shared" si="2190"/>
        <v>0</v>
      </c>
      <c r="P2306" s="58"/>
      <c r="Q2306" s="59"/>
      <c r="R2306" s="164">
        <f t="shared" si="2191"/>
        <v>0</v>
      </c>
      <c r="S2306" s="58"/>
      <c r="T2306" s="59"/>
      <c r="U2306" s="164">
        <f t="shared" si="2192"/>
        <v>0</v>
      </c>
      <c r="V2306" s="58"/>
      <c r="W2306" s="59"/>
      <c r="X2306" s="164">
        <f t="shared" si="2193"/>
        <v>0</v>
      </c>
      <c r="Y2306" s="58"/>
      <c r="Z2306" s="282"/>
      <c r="AA2306" s="58"/>
      <c r="AB2306" s="148"/>
      <c r="AC2306" s="59"/>
      <c r="AD2306" s="110"/>
      <c r="AE2306" s="148"/>
      <c r="AF2306" s="111"/>
      <c r="AG2306" s="149"/>
      <c r="AH2306" s="110"/>
      <c r="AI2306" s="111"/>
      <c r="AJ2306" s="149"/>
      <c r="AK2306" s="340"/>
      <c r="AL2306" s="341"/>
      <c r="AM2306" s="341"/>
      <c r="AN2306" s="341"/>
      <c r="AO2306" s="855" t="str">
        <f t="shared" si="2166"/>
        <v/>
      </c>
      <c r="BE2306" s="244"/>
      <c r="BF2306" s="244"/>
      <c r="BG2306" s="244"/>
      <c r="BH2306" s="244"/>
      <c r="CC2306" s="513" t="str">
        <f t="shared" si="2167"/>
        <v/>
      </c>
      <c r="CD2306" s="513" t="str">
        <f t="shared" si="2168"/>
        <v/>
      </c>
      <c r="CE2306" s="513" t="str">
        <f t="shared" si="2169"/>
        <v/>
      </c>
      <c r="CF2306" s="513" t="str">
        <f t="shared" si="2170"/>
        <v/>
      </c>
      <c r="CG2306" s="513" t="str">
        <f t="shared" si="2171"/>
        <v/>
      </c>
      <c r="CH2306" s="513" t="str">
        <f t="shared" si="2172"/>
        <v/>
      </c>
      <c r="CI2306" s="513" t="str">
        <f t="shared" si="2173"/>
        <v/>
      </c>
      <c r="CJ2306" s="513"/>
      <c r="CK2306" s="513" t="str">
        <f t="shared" si="2174"/>
        <v/>
      </c>
      <c r="CL2306" s="513" t="str">
        <f t="shared" si="2175"/>
        <v/>
      </c>
      <c r="CM2306" s="513"/>
      <c r="CN2306" s="244"/>
      <c r="CO2306" s="244"/>
      <c r="CR2306" s="822">
        <f t="shared" si="2176"/>
        <v>0</v>
      </c>
      <c r="CS2306" s="822">
        <f t="shared" si="2177"/>
        <v>0</v>
      </c>
      <c r="CT2306" s="823">
        <f t="shared" si="2178"/>
        <v>0</v>
      </c>
      <c r="CU2306" s="817">
        <f t="shared" si="2179"/>
        <v>0</v>
      </c>
      <c r="CV2306" s="817">
        <f t="shared" si="2180"/>
        <v>0</v>
      </c>
      <c r="CW2306" s="817">
        <f t="shared" si="2181"/>
        <v>0</v>
      </c>
      <c r="CX2306" s="817">
        <f t="shared" si="2182"/>
        <v>0</v>
      </c>
      <c r="CY2306" s="817"/>
      <c r="CZ2306" s="817">
        <f t="shared" si="2183"/>
        <v>0</v>
      </c>
      <c r="DA2306" s="817">
        <f t="shared" si="2184"/>
        <v>0</v>
      </c>
      <c r="DB2306" s="817"/>
      <c r="DC2306" s="244"/>
      <c r="DD2306" s="244"/>
    </row>
    <row r="2307" spans="1:108">
      <c r="A2307" s="370">
        <v>1803016</v>
      </c>
      <c r="B2307" s="380" t="s">
        <v>3370</v>
      </c>
      <c r="C2307" s="57">
        <f t="shared" si="2189"/>
        <v>0</v>
      </c>
      <c r="D2307" s="478"/>
      <c r="E2307" s="145"/>
      <c r="F2307" s="146"/>
      <c r="G2307" s="300"/>
      <c r="H2307" s="175">
        <f t="shared" si="2165"/>
        <v>0</v>
      </c>
      <c r="I2307" s="110"/>
      <c r="J2307" s="148"/>
      <c r="K2307" s="111"/>
      <c r="L2307" s="58"/>
      <c r="M2307" s="148"/>
      <c r="N2307" s="59"/>
      <c r="O2307" s="164">
        <f t="shared" si="2190"/>
        <v>0</v>
      </c>
      <c r="P2307" s="58"/>
      <c r="Q2307" s="59"/>
      <c r="R2307" s="164">
        <f t="shared" si="2191"/>
        <v>0</v>
      </c>
      <c r="S2307" s="58"/>
      <c r="T2307" s="59"/>
      <c r="U2307" s="164">
        <f t="shared" si="2192"/>
        <v>0</v>
      </c>
      <c r="V2307" s="58"/>
      <c r="W2307" s="59"/>
      <c r="X2307" s="164">
        <f t="shared" si="2193"/>
        <v>0</v>
      </c>
      <c r="Y2307" s="58"/>
      <c r="Z2307" s="282"/>
      <c r="AA2307" s="58"/>
      <c r="AB2307" s="148"/>
      <c r="AC2307" s="59"/>
      <c r="AD2307" s="110"/>
      <c r="AE2307" s="148"/>
      <c r="AF2307" s="111"/>
      <c r="AG2307" s="149"/>
      <c r="AH2307" s="110"/>
      <c r="AI2307" s="111"/>
      <c r="AJ2307" s="149"/>
      <c r="AK2307" s="340"/>
      <c r="AL2307" s="341"/>
      <c r="AM2307" s="341"/>
      <c r="AN2307" s="341"/>
      <c r="AO2307" s="855" t="str">
        <f t="shared" si="2166"/>
        <v/>
      </c>
      <c r="BE2307" s="244"/>
      <c r="BF2307" s="244"/>
      <c r="BG2307" s="244"/>
      <c r="BH2307" s="244"/>
      <c r="CC2307" s="513" t="str">
        <f t="shared" si="2167"/>
        <v/>
      </c>
      <c r="CD2307" s="513" t="str">
        <f t="shared" si="2168"/>
        <v/>
      </c>
      <c r="CE2307" s="513" t="str">
        <f t="shared" si="2169"/>
        <v/>
      </c>
      <c r="CF2307" s="513" t="str">
        <f t="shared" si="2170"/>
        <v/>
      </c>
      <c r="CG2307" s="513" t="str">
        <f t="shared" si="2171"/>
        <v/>
      </c>
      <c r="CH2307" s="513" t="str">
        <f t="shared" si="2172"/>
        <v/>
      </c>
      <c r="CI2307" s="513" t="str">
        <f t="shared" si="2173"/>
        <v/>
      </c>
      <c r="CJ2307" s="513"/>
      <c r="CK2307" s="513" t="str">
        <f t="shared" si="2174"/>
        <v/>
      </c>
      <c r="CL2307" s="513" t="str">
        <f t="shared" si="2175"/>
        <v/>
      </c>
      <c r="CM2307" s="513"/>
      <c r="CN2307" s="244"/>
      <c r="CO2307" s="244"/>
      <c r="CR2307" s="822">
        <f t="shared" si="2176"/>
        <v>0</v>
      </c>
      <c r="CS2307" s="822">
        <f t="shared" si="2177"/>
        <v>0</v>
      </c>
      <c r="CT2307" s="823">
        <f t="shared" si="2178"/>
        <v>0</v>
      </c>
      <c r="CU2307" s="817">
        <f t="shared" si="2179"/>
        <v>0</v>
      </c>
      <c r="CV2307" s="817">
        <f t="shared" si="2180"/>
        <v>0</v>
      </c>
      <c r="CW2307" s="817">
        <f t="shared" si="2181"/>
        <v>0</v>
      </c>
      <c r="CX2307" s="817">
        <f t="shared" si="2182"/>
        <v>0</v>
      </c>
      <c r="CY2307" s="817"/>
      <c r="CZ2307" s="817">
        <f t="shared" si="2183"/>
        <v>0</v>
      </c>
      <c r="DA2307" s="817">
        <f t="shared" si="2184"/>
        <v>0</v>
      </c>
      <c r="DB2307" s="817"/>
      <c r="DC2307" s="244"/>
      <c r="DD2307" s="244"/>
    </row>
    <row r="2308" spans="1:108">
      <c r="A2308" s="370">
        <v>1803017</v>
      </c>
      <c r="B2308" s="380" t="s">
        <v>3371</v>
      </c>
      <c r="C2308" s="57">
        <f t="shared" si="2189"/>
        <v>0</v>
      </c>
      <c r="D2308" s="478"/>
      <c r="E2308" s="145"/>
      <c r="F2308" s="146"/>
      <c r="G2308" s="300"/>
      <c r="H2308" s="175">
        <f t="shared" si="2165"/>
        <v>0</v>
      </c>
      <c r="I2308" s="110"/>
      <c r="J2308" s="148"/>
      <c r="K2308" s="111"/>
      <c r="L2308" s="58"/>
      <c r="M2308" s="148"/>
      <c r="N2308" s="59"/>
      <c r="O2308" s="164">
        <f t="shared" si="2190"/>
        <v>0</v>
      </c>
      <c r="P2308" s="58"/>
      <c r="Q2308" s="59"/>
      <c r="R2308" s="164">
        <f t="shared" si="2191"/>
        <v>0</v>
      </c>
      <c r="S2308" s="58"/>
      <c r="T2308" s="59"/>
      <c r="U2308" s="164">
        <f t="shared" si="2192"/>
        <v>0</v>
      </c>
      <c r="V2308" s="58"/>
      <c r="W2308" s="59"/>
      <c r="X2308" s="164">
        <f t="shared" si="2193"/>
        <v>0</v>
      </c>
      <c r="Y2308" s="58"/>
      <c r="Z2308" s="282"/>
      <c r="AA2308" s="58"/>
      <c r="AB2308" s="148"/>
      <c r="AC2308" s="59"/>
      <c r="AD2308" s="110"/>
      <c r="AE2308" s="148"/>
      <c r="AF2308" s="111"/>
      <c r="AG2308" s="149"/>
      <c r="AH2308" s="110"/>
      <c r="AI2308" s="111"/>
      <c r="AJ2308" s="149"/>
      <c r="AK2308" s="340"/>
      <c r="AL2308" s="341"/>
      <c r="AM2308" s="341"/>
      <c r="AN2308" s="341"/>
      <c r="AO2308" s="855" t="str">
        <f t="shared" si="2166"/>
        <v/>
      </c>
      <c r="BE2308" s="244"/>
      <c r="BF2308" s="244"/>
      <c r="BG2308" s="244"/>
      <c r="BH2308" s="244"/>
      <c r="CC2308" s="513" t="str">
        <f t="shared" si="2167"/>
        <v/>
      </c>
      <c r="CD2308" s="513" t="str">
        <f t="shared" si="2168"/>
        <v/>
      </c>
      <c r="CE2308" s="513" t="str">
        <f t="shared" si="2169"/>
        <v/>
      </c>
      <c r="CF2308" s="513" t="str">
        <f t="shared" si="2170"/>
        <v/>
      </c>
      <c r="CG2308" s="513" t="str">
        <f t="shared" si="2171"/>
        <v/>
      </c>
      <c r="CH2308" s="513" t="str">
        <f t="shared" si="2172"/>
        <v/>
      </c>
      <c r="CI2308" s="513" t="str">
        <f t="shared" si="2173"/>
        <v/>
      </c>
      <c r="CJ2308" s="513"/>
      <c r="CK2308" s="513" t="str">
        <f t="shared" si="2174"/>
        <v/>
      </c>
      <c r="CL2308" s="513" t="str">
        <f t="shared" si="2175"/>
        <v/>
      </c>
      <c r="CM2308" s="513"/>
      <c r="CN2308" s="244"/>
      <c r="CO2308" s="244"/>
      <c r="CR2308" s="822">
        <f t="shared" si="2176"/>
        <v>0</v>
      </c>
      <c r="CS2308" s="822">
        <f t="shared" si="2177"/>
        <v>0</v>
      </c>
      <c r="CT2308" s="823">
        <f t="shared" si="2178"/>
        <v>0</v>
      </c>
      <c r="CU2308" s="817">
        <f t="shared" si="2179"/>
        <v>0</v>
      </c>
      <c r="CV2308" s="817">
        <f t="shared" si="2180"/>
        <v>0</v>
      </c>
      <c r="CW2308" s="817">
        <f t="shared" si="2181"/>
        <v>0</v>
      </c>
      <c r="CX2308" s="817">
        <f t="shared" si="2182"/>
        <v>0</v>
      </c>
      <c r="CY2308" s="817"/>
      <c r="CZ2308" s="817">
        <f t="shared" si="2183"/>
        <v>0</v>
      </c>
      <c r="DA2308" s="817">
        <f t="shared" si="2184"/>
        <v>0</v>
      </c>
      <c r="DB2308" s="817"/>
      <c r="DC2308" s="244"/>
      <c r="DD2308" s="244"/>
    </row>
    <row r="2309" spans="1:108">
      <c r="A2309" s="370">
        <v>1803018</v>
      </c>
      <c r="B2309" s="380" t="s">
        <v>3372</v>
      </c>
      <c r="C2309" s="57">
        <f t="shared" si="2189"/>
        <v>0</v>
      </c>
      <c r="D2309" s="478"/>
      <c r="E2309" s="145"/>
      <c r="F2309" s="146"/>
      <c r="G2309" s="300"/>
      <c r="H2309" s="175">
        <f t="shared" si="2165"/>
        <v>0</v>
      </c>
      <c r="I2309" s="110"/>
      <c r="J2309" s="148"/>
      <c r="K2309" s="111"/>
      <c r="L2309" s="58"/>
      <c r="M2309" s="148"/>
      <c r="N2309" s="59"/>
      <c r="O2309" s="164">
        <f t="shared" si="2190"/>
        <v>0</v>
      </c>
      <c r="P2309" s="58"/>
      <c r="Q2309" s="59"/>
      <c r="R2309" s="164">
        <f t="shared" si="2191"/>
        <v>0</v>
      </c>
      <c r="S2309" s="58"/>
      <c r="T2309" s="59"/>
      <c r="U2309" s="164">
        <f t="shared" si="2192"/>
        <v>0</v>
      </c>
      <c r="V2309" s="58"/>
      <c r="W2309" s="59"/>
      <c r="X2309" s="164">
        <f t="shared" si="2193"/>
        <v>0</v>
      </c>
      <c r="Y2309" s="58"/>
      <c r="Z2309" s="282"/>
      <c r="AA2309" s="58"/>
      <c r="AB2309" s="148"/>
      <c r="AC2309" s="59"/>
      <c r="AD2309" s="110"/>
      <c r="AE2309" s="148"/>
      <c r="AF2309" s="111"/>
      <c r="AG2309" s="149"/>
      <c r="AH2309" s="110"/>
      <c r="AI2309" s="111"/>
      <c r="AJ2309" s="149"/>
      <c r="AK2309" s="340"/>
      <c r="AL2309" s="341"/>
      <c r="AM2309" s="341"/>
      <c r="AN2309" s="341"/>
      <c r="AO2309" s="855" t="str">
        <f t="shared" si="2166"/>
        <v/>
      </c>
      <c r="BE2309" s="244"/>
      <c r="BF2309" s="244"/>
      <c r="BG2309" s="244"/>
      <c r="BH2309" s="244"/>
      <c r="CC2309" s="513" t="str">
        <f t="shared" si="2167"/>
        <v/>
      </c>
      <c r="CD2309" s="513" t="str">
        <f t="shared" si="2168"/>
        <v/>
      </c>
      <c r="CE2309" s="513" t="str">
        <f t="shared" si="2169"/>
        <v/>
      </c>
      <c r="CF2309" s="513" t="str">
        <f t="shared" si="2170"/>
        <v/>
      </c>
      <c r="CG2309" s="513" t="str">
        <f t="shared" si="2171"/>
        <v/>
      </c>
      <c r="CH2309" s="513" t="str">
        <f t="shared" si="2172"/>
        <v/>
      </c>
      <c r="CI2309" s="513" t="str">
        <f t="shared" si="2173"/>
        <v/>
      </c>
      <c r="CJ2309" s="513"/>
      <c r="CK2309" s="513" t="str">
        <f t="shared" si="2174"/>
        <v/>
      </c>
      <c r="CL2309" s="513" t="str">
        <f t="shared" si="2175"/>
        <v/>
      </c>
      <c r="CM2309" s="513"/>
      <c r="CN2309" s="244"/>
      <c r="CO2309" s="244"/>
      <c r="CR2309" s="822">
        <f t="shared" si="2176"/>
        <v>0</v>
      </c>
      <c r="CS2309" s="822">
        <f t="shared" si="2177"/>
        <v>0</v>
      </c>
      <c r="CT2309" s="823">
        <f t="shared" si="2178"/>
        <v>0</v>
      </c>
      <c r="CU2309" s="817">
        <f t="shared" si="2179"/>
        <v>0</v>
      </c>
      <c r="CV2309" s="817">
        <f t="shared" si="2180"/>
        <v>0</v>
      </c>
      <c r="CW2309" s="817">
        <f t="shared" si="2181"/>
        <v>0</v>
      </c>
      <c r="CX2309" s="817">
        <f t="shared" si="2182"/>
        <v>0</v>
      </c>
      <c r="CY2309" s="817"/>
      <c r="CZ2309" s="817">
        <f t="shared" si="2183"/>
        <v>0</v>
      </c>
      <c r="DA2309" s="817">
        <f t="shared" si="2184"/>
        <v>0</v>
      </c>
      <c r="DB2309" s="817"/>
      <c r="DC2309" s="244"/>
      <c r="DD2309" s="244"/>
    </row>
    <row r="2310" spans="1:108">
      <c r="A2310" s="370">
        <v>1803019</v>
      </c>
      <c r="B2310" s="380" t="s">
        <v>3373</v>
      </c>
      <c r="C2310" s="57">
        <f t="shared" si="2189"/>
        <v>0</v>
      </c>
      <c r="D2310" s="478"/>
      <c r="E2310" s="145"/>
      <c r="F2310" s="146"/>
      <c r="G2310" s="300"/>
      <c r="H2310" s="175">
        <f t="shared" si="2165"/>
        <v>0</v>
      </c>
      <c r="I2310" s="110"/>
      <c r="J2310" s="148"/>
      <c r="K2310" s="111"/>
      <c r="L2310" s="58"/>
      <c r="M2310" s="148"/>
      <c r="N2310" s="59"/>
      <c r="O2310" s="279"/>
      <c r="P2310" s="145"/>
      <c r="Q2310" s="280"/>
      <c r="R2310" s="279"/>
      <c r="S2310" s="145"/>
      <c r="T2310" s="280"/>
      <c r="U2310" s="279"/>
      <c r="V2310" s="145"/>
      <c r="W2310" s="280"/>
      <c r="X2310" s="279"/>
      <c r="Y2310" s="145"/>
      <c r="Z2310" s="147"/>
      <c r="AA2310" s="58"/>
      <c r="AB2310" s="148"/>
      <c r="AC2310" s="59"/>
      <c r="AD2310" s="110"/>
      <c r="AE2310" s="148"/>
      <c r="AF2310" s="111"/>
      <c r="AG2310" s="149"/>
      <c r="AH2310" s="110"/>
      <c r="AI2310" s="111"/>
      <c r="AJ2310" s="149"/>
      <c r="AK2310" s="110"/>
      <c r="AL2310" s="111"/>
      <c r="AM2310" s="111"/>
      <c r="AN2310" s="111"/>
      <c r="AO2310" s="855" t="str">
        <f t="shared" si="2166"/>
        <v/>
      </c>
      <c r="BE2310" s="244"/>
      <c r="BF2310" s="244"/>
      <c r="BG2310" s="244"/>
      <c r="BH2310" s="244"/>
      <c r="CC2310" s="513" t="str">
        <f t="shared" si="2167"/>
        <v/>
      </c>
      <c r="CD2310" s="513" t="str">
        <f t="shared" si="2168"/>
        <v/>
      </c>
      <c r="CE2310" s="513" t="str">
        <f t="shared" si="2169"/>
        <v/>
      </c>
      <c r="CF2310" s="513" t="str">
        <f t="shared" si="2170"/>
        <v/>
      </c>
      <c r="CG2310" s="513" t="str">
        <f t="shared" si="2171"/>
        <v/>
      </c>
      <c r="CH2310" s="513" t="str">
        <f t="shared" si="2172"/>
        <v/>
      </c>
      <c r="CI2310" s="513" t="str">
        <f t="shared" si="2173"/>
        <v/>
      </c>
      <c r="CJ2310" s="513"/>
      <c r="CK2310" s="513" t="str">
        <f t="shared" si="2174"/>
        <v/>
      </c>
      <c r="CL2310" s="513" t="str">
        <f t="shared" si="2175"/>
        <v/>
      </c>
      <c r="CM2310" s="513"/>
      <c r="CN2310" s="513" t="str">
        <f t="shared" ref="CN2310" si="2198">IF(AND($C2310&gt;0,AK2310="")," * No olvide digitar la variable Quirófano Cirugía Mayor. Digite Cero si no tiene.",IF(AK2310&gt;$C2310," *  La variable Quirófano Cirugía Mayor No puede ser mayor al Total.",""))</f>
        <v/>
      </c>
      <c r="CO2310" s="513" t="str">
        <f t="shared" ref="CO2310" si="2199">IF(AND($C2310&gt;0,AL2310="")," * No olvide digitar la variable Asistencia Anestésica. Digite Cero si no tiene.",IF(AL2310&gt;$C2310," *  La variable Asistencia Anestésica No puede ser mayor al Total.",""))</f>
        <v/>
      </c>
      <c r="CR2310" s="822">
        <f t="shared" si="2176"/>
        <v>0</v>
      </c>
      <c r="CS2310" s="822">
        <f t="shared" si="2177"/>
        <v>0</v>
      </c>
      <c r="CT2310" s="823">
        <f t="shared" si="2178"/>
        <v>0</v>
      </c>
      <c r="CU2310" s="817">
        <f t="shared" si="2179"/>
        <v>0</v>
      </c>
      <c r="CV2310" s="817">
        <f t="shared" si="2180"/>
        <v>0</v>
      </c>
      <c r="CW2310" s="817">
        <f t="shared" si="2181"/>
        <v>0</v>
      </c>
      <c r="CX2310" s="817">
        <f t="shared" si="2182"/>
        <v>0</v>
      </c>
      <c r="CY2310" s="817"/>
      <c r="CZ2310" s="817">
        <f t="shared" si="2183"/>
        <v>0</v>
      </c>
      <c r="DA2310" s="817">
        <f t="shared" si="2184"/>
        <v>0</v>
      </c>
      <c r="DB2310" s="817"/>
      <c r="DC2310" s="822">
        <f t="shared" ref="DC2310" si="2200">IF(AND($C2310&gt;0,AK2310=""),1,IF(AK2310&gt;$C2310,1,0))</f>
        <v>0</v>
      </c>
      <c r="DD2310" s="822">
        <f t="shared" ref="DD2310" si="2201">IF(AND($C2310&gt;0,AL2310=""),1,IF(AL2310&gt;$C2310,1,0))</f>
        <v>0</v>
      </c>
    </row>
    <row r="2311" spans="1:108">
      <c r="A2311" s="370">
        <v>1803020</v>
      </c>
      <c r="B2311" s="380" t="s">
        <v>3374</v>
      </c>
      <c r="C2311" s="57">
        <f t="shared" si="2189"/>
        <v>0</v>
      </c>
      <c r="D2311" s="478"/>
      <c r="E2311" s="145"/>
      <c r="F2311" s="146"/>
      <c r="G2311" s="300"/>
      <c r="H2311" s="175">
        <f t="shared" si="2165"/>
        <v>0</v>
      </c>
      <c r="I2311" s="110"/>
      <c r="J2311" s="148"/>
      <c r="K2311" s="111"/>
      <c r="L2311" s="58"/>
      <c r="M2311" s="148"/>
      <c r="N2311" s="59"/>
      <c r="O2311" s="164">
        <f t="shared" si="2190"/>
        <v>0</v>
      </c>
      <c r="P2311" s="58"/>
      <c r="Q2311" s="59"/>
      <c r="R2311" s="164">
        <f t="shared" si="2191"/>
        <v>0</v>
      </c>
      <c r="S2311" s="58"/>
      <c r="T2311" s="59"/>
      <c r="U2311" s="164">
        <f t="shared" si="2192"/>
        <v>0</v>
      </c>
      <c r="V2311" s="58"/>
      <c r="W2311" s="59"/>
      <c r="X2311" s="164">
        <f t="shared" si="2193"/>
        <v>0</v>
      </c>
      <c r="Y2311" s="58"/>
      <c r="Z2311" s="282"/>
      <c r="AA2311" s="58"/>
      <c r="AB2311" s="148"/>
      <c r="AC2311" s="59"/>
      <c r="AD2311" s="110"/>
      <c r="AE2311" s="148"/>
      <c r="AF2311" s="111"/>
      <c r="AG2311" s="149"/>
      <c r="AH2311" s="110"/>
      <c r="AI2311" s="111"/>
      <c r="AJ2311" s="149"/>
      <c r="AK2311" s="340"/>
      <c r="AL2311" s="341"/>
      <c r="AM2311" s="341"/>
      <c r="AN2311" s="341"/>
      <c r="AO2311" s="855" t="str">
        <f t="shared" si="2166"/>
        <v/>
      </c>
      <c r="BE2311" s="244"/>
      <c r="BF2311" s="244"/>
      <c r="BG2311" s="244"/>
      <c r="BH2311" s="244"/>
      <c r="CC2311" s="513" t="str">
        <f t="shared" si="2167"/>
        <v/>
      </c>
      <c r="CD2311" s="513" t="str">
        <f t="shared" si="2168"/>
        <v/>
      </c>
      <c r="CE2311" s="513" t="str">
        <f t="shared" si="2169"/>
        <v/>
      </c>
      <c r="CF2311" s="513" t="str">
        <f t="shared" si="2170"/>
        <v/>
      </c>
      <c r="CG2311" s="513" t="str">
        <f t="shared" si="2171"/>
        <v/>
      </c>
      <c r="CH2311" s="513" t="str">
        <f t="shared" si="2172"/>
        <v/>
      </c>
      <c r="CI2311" s="513" t="str">
        <f t="shared" si="2173"/>
        <v/>
      </c>
      <c r="CJ2311" s="513"/>
      <c r="CK2311" s="513" t="str">
        <f t="shared" si="2174"/>
        <v/>
      </c>
      <c r="CL2311" s="513" t="str">
        <f t="shared" si="2175"/>
        <v/>
      </c>
      <c r="CM2311" s="513"/>
      <c r="CN2311" s="244"/>
      <c r="CO2311" s="244"/>
      <c r="CR2311" s="822">
        <f t="shared" si="2176"/>
        <v>0</v>
      </c>
      <c r="CS2311" s="822">
        <f t="shared" si="2177"/>
        <v>0</v>
      </c>
      <c r="CT2311" s="823">
        <f t="shared" si="2178"/>
        <v>0</v>
      </c>
      <c r="CU2311" s="817">
        <f t="shared" si="2179"/>
        <v>0</v>
      </c>
      <c r="CV2311" s="817">
        <f t="shared" si="2180"/>
        <v>0</v>
      </c>
      <c r="CW2311" s="817">
        <f t="shared" si="2181"/>
        <v>0</v>
      </c>
      <c r="CX2311" s="817">
        <f t="shared" si="2182"/>
        <v>0</v>
      </c>
      <c r="CY2311" s="817"/>
      <c r="CZ2311" s="817">
        <f t="shared" si="2183"/>
        <v>0</v>
      </c>
      <c r="DA2311" s="817">
        <f t="shared" si="2184"/>
        <v>0</v>
      </c>
      <c r="DB2311" s="817"/>
      <c r="DC2311" s="244"/>
      <c r="DD2311" s="244"/>
    </row>
    <row r="2312" spans="1:108">
      <c r="A2312" s="370">
        <v>1803021</v>
      </c>
      <c r="B2312" s="380" t="s">
        <v>3375</v>
      </c>
      <c r="C2312" s="57">
        <f t="shared" si="2189"/>
        <v>0</v>
      </c>
      <c r="D2312" s="478"/>
      <c r="E2312" s="145"/>
      <c r="F2312" s="146"/>
      <c r="G2312" s="300"/>
      <c r="H2312" s="175">
        <f t="shared" si="2165"/>
        <v>0</v>
      </c>
      <c r="I2312" s="110"/>
      <c r="J2312" s="148"/>
      <c r="K2312" s="111"/>
      <c r="L2312" s="58"/>
      <c r="M2312" s="148"/>
      <c r="N2312" s="59"/>
      <c r="O2312" s="164">
        <f t="shared" si="2190"/>
        <v>0</v>
      </c>
      <c r="P2312" s="58"/>
      <c r="Q2312" s="59"/>
      <c r="R2312" s="164">
        <f t="shared" si="2191"/>
        <v>0</v>
      </c>
      <c r="S2312" s="58"/>
      <c r="T2312" s="59"/>
      <c r="U2312" s="164">
        <f t="shared" si="2192"/>
        <v>0</v>
      </c>
      <c r="V2312" s="58"/>
      <c r="W2312" s="59"/>
      <c r="X2312" s="164">
        <f t="shared" si="2193"/>
        <v>0</v>
      </c>
      <c r="Y2312" s="58"/>
      <c r="Z2312" s="282"/>
      <c r="AA2312" s="58"/>
      <c r="AB2312" s="148"/>
      <c r="AC2312" s="59"/>
      <c r="AD2312" s="110"/>
      <c r="AE2312" s="148"/>
      <c r="AF2312" s="111"/>
      <c r="AG2312" s="149"/>
      <c r="AH2312" s="110"/>
      <c r="AI2312" s="111"/>
      <c r="AJ2312" s="149"/>
      <c r="AK2312" s="340"/>
      <c r="AL2312" s="341"/>
      <c r="AM2312" s="341"/>
      <c r="AN2312" s="341"/>
      <c r="AO2312" s="855" t="str">
        <f t="shared" si="2166"/>
        <v/>
      </c>
      <c r="BE2312" s="244"/>
      <c r="BF2312" s="244"/>
      <c r="BG2312" s="244"/>
      <c r="BH2312" s="244"/>
      <c r="CC2312" s="513" t="str">
        <f t="shared" si="2167"/>
        <v/>
      </c>
      <c r="CD2312" s="513" t="str">
        <f t="shared" si="2168"/>
        <v/>
      </c>
      <c r="CE2312" s="513" t="str">
        <f t="shared" si="2169"/>
        <v/>
      </c>
      <c r="CF2312" s="513" t="str">
        <f t="shared" si="2170"/>
        <v/>
      </c>
      <c r="CG2312" s="513" t="str">
        <f t="shared" si="2171"/>
        <v/>
      </c>
      <c r="CH2312" s="513" t="str">
        <f t="shared" si="2172"/>
        <v/>
      </c>
      <c r="CI2312" s="513" t="str">
        <f t="shared" si="2173"/>
        <v/>
      </c>
      <c r="CJ2312" s="513"/>
      <c r="CK2312" s="513" t="str">
        <f t="shared" si="2174"/>
        <v/>
      </c>
      <c r="CL2312" s="513" t="str">
        <f t="shared" si="2175"/>
        <v/>
      </c>
      <c r="CM2312" s="513"/>
      <c r="CN2312" s="244"/>
      <c r="CO2312" s="244"/>
      <c r="CR2312" s="822">
        <f t="shared" si="2176"/>
        <v>0</v>
      </c>
      <c r="CS2312" s="822">
        <f t="shared" si="2177"/>
        <v>0</v>
      </c>
      <c r="CT2312" s="823">
        <f t="shared" si="2178"/>
        <v>0</v>
      </c>
      <c r="CU2312" s="817">
        <f t="shared" si="2179"/>
        <v>0</v>
      </c>
      <c r="CV2312" s="817">
        <f t="shared" si="2180"/>
        <v>0</v>
      </c>
      <c r="CW2312" s="817">
        <f t="shared" si="2181"/>
        <v>0</v>
      </c>
      <c r="CX2312" s="817">
        <f t="shared" si="2182"/>
        <v>0</v>
      </c>
      <c r="CY2312" s="817"/>
      <c r="CZ2312" s="817">
        <f t="shared" si="2183"/>
        <v>0</v>
      </c>
      <c r="DA2312" s="817">
        <f t="shared" si="2184"/>
        <v>0</v>
      </c>
      <c r="DB2312" s="817"/>
      <c r="DC2312" s="244"/>
      <c r="DD2312" s="244"/>
    </row>
    <row r="2313" spans="1:108">
      <c r="A2313" s="370">
        <v>1803023</v>
      </c>
      <c r="B2313" s="380" t="s">
        <v>3376</v>
      </c>
      <c r="C2313" s="57">
        <f t="shared" si="2189"/>
        <v>0</v>
      </c>
      <c r="D2313" s="478"/>
      <c r="E2313" s="145"/>
      <c r="F2313" s="146"/>
      <c r="G2313" s="300"/>
      <c r="H2313" s="175">
        <f t="shared" si="2165"/>
        <v>0</v>
      </c>
      <c r="I2313" s="110"/>
      <c r="J2313" s="148"/>
      <c r="K2313" s="111"/>
      <c r="L2313" s="58"/>
      <c r="M2313" s="148"/>
      <c r="N2313" s="59"/>
      <c r="O2313" s="164">
        <f t="shared" si="2190"/>
        <v>0</v>
      </c>
      <c r="P2313" s="58"/>
      <c r="Q2313" s="59"/>
      <c r="R2313" s="164">
        <f t="shared" si="2191"/>
        <v>0</v>
      </c>
      <c r="S2313" s="58"/>
      <c r="T2313" s="59"/>
      <c r="U2313" s="164">
        <f t="shared" si="2192"/>
        <v>0</v>
      </c>
      <c r="V2313" s="58"/>
      <c r="W2313" s="59"/>
      <c r="X2313" s="164">
        <f t="shared" si="2193"/>
        <v>0</v>
      </c>
      <c r="Y2313" s="58"/>
      <c r="Z2313" s="282"/>
      <c r="AA2313" s="58"/>
      <c r="AB2313" s="148"/>
      <c r="AC2313" s="59"/>
      <c r="AD2313" s="110"/>
      <c r="AE2313" s="148"/>
      <c r="AF2313" s="111"/>
      <c r="AG2313" s="149"/>
      <c r="AH2313" s="110"/>
      <c r="AI2313" s="111"/>
      <c r="AJ2313" s="149"/>
      <c r="AK2313" s="340"/>
      <c r="AL2313" s="341"/>
      <c r="AM2313" s="341"/>
      <c r="AN2313" s="341"/>
      <c r="AO2313" s="855" t="str">
        <f t="shared" si="2166"/>
        <v/>
      </c>
      <c r="BE2313" s="244"/>
      <c r="BF2313" s="244"/>
      <c r="BG2313" s="244"/>
      <c r="BH2313" s="244"/>
      <c r="CC2313" s="513" t="str">
        <f t="shared" si="2167"/>
        <v/>
      </c>
      <c r="CD2313" s="513" t="str">
        <f t="shared" si="2168"/>
        <v/>
      </c>
      <c r="CE2313" s="513" t="str">
        <f t="shared" si="2169"/>
        <v/>
      </c>
      <c r="CF2313" s="513" t="str">
        <f t="shared" si="2170"/>
        <v/>
      </c>
      <c r="CG2313" s="513" t="str">
        <f t="shared" si="2171"/>
        <v/>
      </c>
      <c r="CH2313" s="513" t="str">
        <f t="shared" si="2172"/>
        <v/>
      </c>
      <c r="CI2313" s="513" t="str">
        <f t="shared" si="2173"/>
        <v/>
      </c>
      <c r="CJ2313" s="513"/>
      <c r="CK2313" s="513" t="str">
        <f t="shared" si="2174"/>
        <v/>
      </c>
      <c r="CL2313" s="513" t="str">
        <f t="shared" si="2175"/>
        <v/>
      </c>
      <c r="CM2313" s="513"/>
      <c r="CN2313" s="244"/>
      <c r="CO2313" s="244"/>
      <c r="CR2313" s="822">
        <f t="shared" si="2176"/>
        <v>0</v>
      </c>
      <c r="CS2313" s="822">
        <f t="shared" si="2177"/>
        <v>0</v>
      </c>
      <c r="CT2313" s="823">
        <f t="shared" si="2178"/>
        <v>0</v>
      </c>
      <c r="CU2313" s="817">
        <f t="shared" si="2179"/>
        <v>0</v>
      </c>
      <c r="CV2313" s="817">
        <f t="shared" si="2180"/>
        <v>0</v>
      </c>
      <c r="CW2313" s="817">
        <f t="shared" si="2181"/>
        <v>0</v>
      </c>
      <c r="CX2313" s="817">
        <f t="shared" si="2182"/>
        <v>0</v>
      </c>
      <c r="CY2313" s="817"/>
      <c r="CZ2313" s="817">
        <f t="shared" si="2183"/>
        <v>0</v>
      </c>
      <c r="DA2313" s="817">
        <f t="shared" si="2184"/>
        <v>0</v>
      </c>
      <c r="DB2313" s="817"/>
      <c r="DC2313" s="244"/>
      <c r="DD2313" s="244"/>
    </row>
    <row r="2314" spans="1:108">
      <c r="A2314" s="370">
        <v>1803024</v>
      </c>
      <c r="B2314" s="380" t="s">
        <v>3377</v>
      </c>
      <c r="C2314" s="57">
        <f t="shared" si="2189"/>
        <v>0</v>
      </c>
      <c r="D2314" s="478"/>
      <c r="E2314" s="145"/>
      <c r="F2314" s="146"/>
      <c r="G2314" s="300"/>
      <c r="H2314" s="175">
        <f t="shared" si="2165"/>
        <v>0</v>
      </c>
      <c r="I2314" s="110"/>
      <c r="J2314" s="148"/>
      <c r="K2314" s="111"/>
      <c r="L2314" s="58"/>
      <c r="M2314" s="148"/>
      <c r="N2314" s="59"/>
      <c r="O2314" s="164">
        <f t="shared" si="2190"/>
        <v>0</v>
      </c>
      <c r="P2314" s="58"/>
      <c r="Q2314" s="59"/>
      <c r="R2314" s="164">
        <f t="shared" si="2191"/>
        <v>0</v>
      </c>
      <c r="S2314" s="58"/>
      <c r="T2314" s="59"/>
      <c r="U2314" s="164">
        <f t="shared" si="2192"/>
        <v>0</v>
      </c>
      <c r="V2314" s="58"/>
      <c r="W2314" s="59"/>
      <c r="X2314" s="164">
        <f t="shared" si="2193"/>
        <v>0</v>
      </c>
      <c r="Y2314" s="58"/>
      <c r="Z2314" s="282"/>
      <c r="AA2314" s="58"/>
      <c r="AB2314" s="148"/>
      <c r="AC2314" s="59"/>
      <c r="AD2314" s="110"/>
      <c r="AE2314" s="148"/>
      <c r="AF2314" s="111"/>
      <c r="AG2314" s="149"/>
      <c r="AH2314" s="110"/>
      <c r="AI2314" s="111"/>
      <c r="AJ2314" s="149"/>
      <c r="AK2314" s="340"/>
      <c r="AL2314" s="341"/>
      <c r="AM2314" s="341"/>
      <c r="AN2314" s="341"/>
      <c r="AO2314" s="855" t="str">
        <f t="shared" si="2166"/>
        <v/>
      </c>
      <c r="BE2314" s="244"/>
      <c r="BF2314" s="244"/>
      <c r="BG2314" s="244"/>
      <c r="BH2314" s="244"/>
      <c r="CC2314" s="513" t="str">
        <f t="shared" si="2167"/>
        <v/>
      </c>
      <c r="CD2314" s="513" t="str">
        <f t="shared" si="2168"/>
        <v/>
      </c>
      <c r="CE2314" s="513" t="str">
        <f t="shared" si="2169"/>
        <v/>
      </c>
      <c r="CF2314" s="513" t="str">
        <f t="shared" si="2170"/>
        <v/>
      </c>
      <c r="CG2314" s="513" t="str">
        <f t="shared" si="2171"/>
        <v/>
      </c>
      <c r="CH2314" s="513" t="str">
        <f t="shared" si="2172"/>
        <v/>
      </c>
      <c r="CI2314" s="513" t="str">
        <f t="shared" si="2173"/>
        <v/>
      </c>
      <c r="CJ2314" s="513"/>
      <c r="CK2314" s="513" t="str">
        <f t="shared" si="2174"/>
        <v/>
      </c>
      <c r="CL2314" s="513" t="str">
        <f t="shared" si="2175"/>
        <v/>
      </c>
      <c r="CM2314" s="513"/>
      <c r="CN2314" s="244"/>
      <c r="CO2314" s="244"/>
      <c r="CR2314" s="822">
        <f t="shared" si="2176"/>
        <v>0</v>
      </c>
      <c r="CS2314" s="822">
        <f t="shared" si="2177"/>
        <v>0</v>
      </c>
      <c r="CT2314" s="823">
        <f t="shared" si="2178"/>
        <v>0</v>
      </c>
      <c r="CU2314" s="817">
        <f t="shared" si="2179"/>
        <v>0</v>
      </c>
      <c r="CV2314" s="817">
        <f t="shared" si="2180"/>
        <v>0</v>
      </c>
      <c r="CW2314" s="817">
        <f t="shared" si="2181"/>
        <v>0</v>
      </c>
      <c r="CX2314" s="817">
        <f t="shared" si="2182"/>
        <v>0</v>
      </c>
      <c r="CY2314" s="817"/>
      <c r="CZ2314" s="817">
        <f t="shared" si="2183"/>
        <v>0</v>
      </c>
      <c r="DA2314" s="817">
        <f t="shared" si="2184"/>
        <v>0</v>
      </c>
      <c r="DB2314" s="817"/>
      <c r="DC2314" s="244"/>
      <c r="DD2314" s="244"/>
    </row>
    <row r="2315" spans="1:108">
      <c r="A2315" s="370">
        <v>1803025</v>
      </c>
      <c r="B2315" s="380" t="s">
        <v>3378</v>
      </c>
      <c r="C2315" s="57">
        <f t="shared" si="2189"/>
        <v>0</v>
      </c>
      <c r="D2315" s="478"/>
      <c r="E2315" s="145"/>
      <c r="F2315" s="146"/>
      <c r="G2315" s="300"/>
      <c r="H2315" s="175">
        <f t="shared" si="2165"/>
        <v>0</v>
      </c>
      <c r="I2315" s="110"/>
      <c r="J2315" s="148"/>
      <c r="K2315" s="111"/>
      <c r="L2315" s="58"/>
      <c r="M2315" s="148"/>
      <c r="N2315" s="59"/>
      <c r="O2315" s="164">
        <f t="shared" si="2190"/>
        <v>0</v>
      </c>
      <c r="P2315" s="58"/>
      <c r="Q2315" s="59"/>
      <c r="R2315" s="164">
        <f t="shared" si="2191"/>
        <v>0</v>
      </c>
      <c r="S2315" s="58"/>
      <c r="T2315" s="59"/>
      <c r="U2315" s="164">
        <f t="shared" si="2192"/>
        <v>0</v>
      </c>
      <c r="V2315" s="58"/>
      <c r="W2315" s="59"/>
      <c r="X2315" s="164">
        <f t="shared" si="2193"/>
        <v>0</v>
      </c>
      <c r="Y2315" s="58"/>
      <c r="Z2315" s="282"/>
      <c r="AA2315" s="58"/>
      <c r="AB2315" s="148"/>
      <c r="AC2315" s="59"/>
      <c r="AD2315" s="110"/>
      <c r="AE2315" s="148"/>
      <c r="AF2315" s="111"/>
      <c r="AG2315" s="149"/>
      <c r="AH2315" s="110"/>
      <c r="AI2315" s="111"/>
      <c r="AJ2315" s="149"/>
      <c r="AK2315" s="340"/>
      <c r="AL2315" s="341"/>
      <c r="AM2315" s="341"/>
      <c r="AN2315" s="341"/>
      <c r="AO2315" s="855" t="str">
        <f t="shared" si="2166"/>
        <v/>
      </c>
      <c r="BE2315" s="244"/>
      <c r="BF2315" s="244"/>
      <c r="BG2315" s="244"/>
      <c r="BH2315" s="244"/>
      <c r="CC2315" s="513" t="str">
        <f t="shared" si="2167"/>
        <v/>
      </c>
      <c r="CD2315" s="513" t="str">
        <f t="shared" si="2168"/>
        <v/>
      </c>
      <c r="CE2315" s="513" t="str">
        <f t="shared" si="2169"/>
        <v/>
      </c>
      <c r="CF2315" s="513" t="str">
        <f t="shared" si="2170"/>
        <v/>
      </c>
      <c r="CG2315" s="513" t="str">
        <f t="shared" si="2171"/>
        <v/>
      </c>
      <c r="CH2315" s="513" t="str">
        <f t="shared" si="2172"/>
        <v/>
      </c>
      <c r="CI2315" s="513" t="str">
        <f t="shared" si="2173"/>
        <v/>
      </c>
      <c r="CJ2315" s="513"/>
      <c r="CK2315" s="513" t="str">
        <f t="shared" si="2174"/>
        <v/>
      </c>
      <c r="CL2315" s="513" t="str">
        <f t="shared" si="2175"/>
        <v/>
      </c>
      <c r="CM2315" s="513"/>
      <c r="CN2315" s="244"/>
      <c r="CO2315" s="244"/>
      <c r="CR2315" s="822">
        <f t="shared" si="2176"/>
        <v>0</v>
      </c>
      <c r="CS2315" s="822">
        <f t="shared" si="2177"/>
        <v>0</v>
      </c>
      <c r="CT2315" s="823">
        <f t="shared" si="2178"/>
        <v>0</v>
      </c>
      <c r="CU2315" s="817">
        <f t="shared" si="2179"/>
        <v>0</v>
      </c>
      <c r="CV2315" s="817">
        <f t="shared" si="2180"/>
        <v>0</v>
      </c>
      <c r="CW2315" s="817">
        <f t="shared" si="2181"/>
        <v>0</v>
      </c>
      <c r="CX2315" s="817">
        <f t="shared" si="2182"/>
        <v>0</v>
      </c>
      <c r="CY2315" s="817"/>
      <c r="CZ2315" s="817">
        <f t="shared" si="2183"/>
        <v>0</v>
      </c>
      <c r="DA2315" s="817">
        <f t="shared" si="2184"/>
        <v>0</v>
      </c>
      <c r="DB2315" s="817"/>
      <c r="DC2315" s="244"/>
      <c r="DD2315" s="244"/>
    </row>
    <row r="2316" spans="1:108">
      <c r="A2316" s="370">
        <v>1803026</v>
      </c>
      <c r="B2316" s="380" t="s">
        <v>3379</v>
      </c>
      <c r="C2316" s="57">
        <f t="shared" si="2189"/>
        <v>0</v>
      </c>
      <c r="D2316" s="478"/>
      <c r="E2316" s="145"/>
      <c r="F2316" s="146"/>
      <c r="G2316" s="300"/>
      <c r="H2316" s="175">
        <f t="shared" si="2165"/>
        <v>0</v>
      </c>
      <c r="I2316" s="110"/>
      <c r="J2316" s="148"/>
      <c r="K2316" s="111"/>
      <c r="L2316" s="58"/>
      <c r="M2316" s="148"/>
      <c r="N2316" s="59"/>
      <c r="O2316" s="164">
        <f t="shared" si="2190"/>
        <v>0</v>
      </c>
      <c r="P2316" s="58"/>
      <c r="Q2316" s="59"/>
      <c r="R2316" s="164">
        <f t="shared" si="2191"/>
        <v>0</v>
      </c>
      <c r="S2316" s="58"/>
      <c r="T2316" s="59"/>
      <c r="U2316" s="164">
        <f t="shared" si="2192"/>
        <v>0</v>
      </c>
      <c r="V2316" s="58"/>
      <c r="W2316" s="59"/>
      <c r="X2316" s="164">
        <f t="shared" si="2193"/>
        <v>0</v>
      </c>
      <c r="Y2316" s="58"/>
      <c r="Z2316" s="282"/>
      <c r="AA2316" s="58"/>
      <c r="AB2316" s="148"/>
      <c r="AC2316" s="59"/>
      <c r="AD2316" s="110"/>
      <c r="AE2316" s="148"/>
      <c r="AF2316" s="111"/>
      <c r="AG2316" s="149"/>
      <c r="AH2316" s="110"/>
      <c r="AI2316" s="111"/>
      <c r="AJ2316" s="149"/>
      <c r="AK2316" s="340"/>
      <c r="AL2316" s="341"/>
      <c r="AM2316" s="341"/>
      <c r="AN2316" s="341"/>
      <c r="AO2316" s="855" t="str">
        <f t="shared" si="2166"/>
        <v/>
      </c>
      <c r="BE2316" s="244"/>
      <c r="BF2316" s="244"/>
      <c r="BG2316" s="244"/>
      <c r="BH2316" s="244"/>
      <c r="CC2316" s="513" t="str">
        <f t="shared" si="2167"/>
        <v/>
      </c>
      <c r="CD2316" s="513" t="str">
        <f t="shared" si="2168"/>
        <v/>
      </c>
      <c r="CE2316" s="513" t="str">
        <f t="shared" si="2169"/>
        <v/>
      </c>
      <c r="CF2316" s="513" t="str">
        <f t="shared" si="2170"/>
        <v/>
      </c>
      <c r="CG2316" s="513" t="str">
        <f t="shared" si="2171"/>
        <v/>
      </c>
      <c r="CH2316" s="513" t="str">
        <f t="shared" si="2172"/>
        <v/>
      </c>
      <c r="CI2316" s="513" t="str">
        <f t="shared" si="2173"/>
        <v/>
      </c>
      <c r="CJ2316" s="513"/>
      <c r="CK2316" s="513" t="str">
        <f t="shared" si="2174"/>
        <v/>
      </c>
      <c r="CL2316" s="513" t="str">
        <f t="shared" si="2175"/>
        <v/>
      </c>
      <c r="CM2316" s="513"/>
      <c r="CN2316" s="244"/>
      <c r="CO2316" s="244"/>
      <c r="CR2316" s="822">
        <f t="shared" si="2176"/>
        <v>0</v>
      </c>
      <c r="CS2316" s="822">
        <f t="shared" si="2177"/>
        <v>0</v>
      </c>
      <c r="CT2316" s="823">
        <f t="shared" si="2178"/>
        <v>0</v>
      </c>
      <c r="CU2316" s="817">
        <f t="shared" si="2179"/>
        <v>0</v>
      </c>
      <c r="CV2316" s="817">
        <f t="shared" si="2180"/>
        <v>0</v>
      </c>
      <c r="CW2316" s="817">
        <f t="shared" si="2181"/>
        <v>0</v>
      </c>
      <c r="CX2316" s="817">
        <f t="shared" si="2182"/>
        <v>0</v>
      </c>
      <c r="CY2316" s="817"/>
      <c r="CZ2316" s="817">
        <f t="shared" si="2183"/>
        <v>0</v>
      </c>
      <c r="DA2316" s="817">
        <f t="shared" si="2184"/>
        <v>0</v>
      </c>
      <c r="DB2316" s="817"/>
      <c r="DC2316" s="244"/>
      <c r="DD2316" s="244"/>
    </row>
    <row r="2317" spans="1:108">
      <c r="A2317" s="370">
        <v>1803027</v>
      </c>
      <c r="B2317" s="380" t="s">
        <v>3380</v>
      </c>
      <c r="C2317" s="57">
        <f t="shared" si="2189"/>
        <v>0</v>
      </c>
      <c r="D2317" s="478"/>
      <c r="E2317" s="145"/>
      <c r="F2317" s="146"/>
      <c r="G2317" s="300"/>
      <c r="H2317" s="175">
        <f t="shared" si="2165"/>
        <v>0</v>
      </c>
      <c r="I2317" s="110"/>
      <c r="J2317" s="148"/>
      <c r="K2317" s="111"/>
      <c r="L2317" s="58"/>
      <c r="M2317" s="148"/>
      <c r="N2317" s="59"/>
      <c r="O2317" s="164">
        <f t="shared" si="2190"/>
        <v>0</v>
      </c>
      <c r="P2317" s="58"/>
      <c r="Q2317" s="59"/>
      <c r="R2317" s="164">
        <f t="shared" si="2191"/>
        <v>0</v>
      </c>
      <c r="S2317" s="58"/>
      <c r="T2317" s="59"/>
      <c r="U2317" s="164">
        <f t="shared" si="2192"/>
        <v>0</v>
      </c>
      <c r="V2317" s="58"/>
      <c r="W2317" s="59"/>
      <c r="X2317" s="164">
        <f t="shared" si="2193"/>
        <v>0</v>
      </c>
      <c r="Y2317" s="58"/>
      <c r="Z2317" s="282"/>
      <c r="AA2317" s="58"/>
      <c r="AB2317" s="148"/>
      <c r="AC2317" s="59"/>
      <c r="AD2317" s="110"/>
      <c r="AE2317" s="148"/>
      <c r="AF2317" s="111"/>
      <c r="AG2317" s="149"/>
      <c r="AH2317" s="110"/>
      <c r="AI2317" s="111"/>
      <c r="AJ2317" s="149"/>
      <c r="AK2317" s="340"/>
      <c r="AL2317" s="341"/>
      <c r="AM2317" s="341"/>
      <c r="AN2317" s="341"/>
      <c r="AO2317" s="855" t="str">
        <f t="shared" si="2166"/>
        <v/>
      </c>
      <c r="BE2317" s="244"/>
      <c r="BF2317" s="244"/>
      <c r="BG2317" s="244"/>
      <c r="BH2317" s="244"/>
      <c r="CC2317" s="513" t="str">
        <f t="shared" si="2167"/>
        <v/>
      </c>
      <c r="CD2317" s="513" t="str">
        <f t="shared" si="2168"/>
        <v/>
      </c>
      <c r="CE2317" s="513" t="str">
        <f t="shared" si="2169"/>
        <v/>
      </c>
      <c r="CF2317" s="513" t="str">
        <f t="shared" si="2170"/>
        <v/>
      </c>
      <c r="CG2317" s="513" t="str">
        <f t="shared" si="2171"/>
        <v/>
      </c>
      <c r="CH2317" s="513" t="str">
        <f t="shared" si="2172"/>
        <v/>
      </c>
      <c r="CI2317" s="513" t="str">
        <f t="shared" si="2173"/>
        <v/>
      </c>
      <c r="CJ2317" s="513"/>
      <c r="CK2317" s="513" t="str">
        <f t="shared" si="2174"/>
        <v/>
      </c>
      <c r="CL2317" s="513" t="str">
        <f t="shared" si="2175"/>
        <v/>
      </c>
      <c r="CM2317" s="513"/>
      <c r="CN2317" s="244"/>
      <c r="CO2317" s="244"/>
      <c r="CR2317" s="822">
        <f t="shared" si="2176"/>
        <v>0</v>
      </c>
      <c r="CS2317" s="822">
        <f t="shared" si="2177"/>
        <v>0</v>
      </c>
      <c r="CT2317" s="823">
        <f t="shared" si="2178"/>
        <v>0</v>
      </c>
      <c r="CU2317" s="817">
        <f t="shared" si="2179"/>
        <v>0</v>
      </c>
      <c r="CV2317" s="817">
        <f t="shared" si="2180"/>
        <v>0</v>
      </c>
      <c r="CW2317" s="817">
        <f t="shared" si="2181"/>
        <v>0</v>
      </c>
      <c r="CX2317" s="817">
        <f t="shared" si="2182"/>
        <v>0</v>
      </c>
      <c r="CY2317" s="817"/>
      <c r="CZ2317" s="817">
        <f t="shared" si="2183"/>
        <v>0</v>
      </c>
      <c r="DA2317" s="817">
        <f t="shared" si="2184"/>
        <v>0</v>
      </c>
      <c r="DB2317" s="817"/>
      <c r="DC2317" s="244"/>
      <c r="DD2317" s="244"/>
    </row>
    <row r="2318" spans="1:108">
      <c r="A2318" s="370">
        <v>1803028</v>
      </c>
      <c r="B2318" s="380" t="s">
        <v>3381</v>
      </c>
      <c r="C2318" s="57">
        <f t="shared" si="2189"/>
        <v>0</v>
      </c>
      <c r="D2318" s="478"/>
      <c r="E2318" s="145"/>
      <c r="F2318" s="146"/>
      <c r="G2318" s="300"/>
      <c r="H2318" s="175">
        <f t="shared" si="2165"/>
        <v>0</v>
      </c>
      <c r="I2318" s="110"/>
      <c r="J2318" s="148"/>
      <c r="K2318" s="111"/>
      <c r="L2318" s="58"/>
      <c r="M2318" s="148"/>
      <c r="N2318" s="59"/>
      <c r="O2318" s="164">
        <f t="shared" si="2190"/>
        <v>0</v>
      </c>
      <c r="P2318" s="58"/>
      <c r="Q2318" s="59"/>
      <c r="R2318" s="164">
        <f t="shared" si="2191"/>
        <v>0</v>
      </c>
      <c r="S2318" s="58"/>
      <c r="T2318" s="59"/>
      <c r="U2318" s="164">
        <f t="shared" si="2192"/>
        <v>0</v>
      </c>
      <c r="V2318" s="58"/>
      <c r="W2318" s="59"/>
      <c r="X2318" s="164">
        <f t="shared" si="2193"/>
        <v>0</v>
      </c>
      <c r="Y2318" s="58"/>
      <c r="Z2318" s="282"/>
      <c r="AA2318" s="58"/>
      <c r="AB2318" s="148"/>
      <c r="AC2318" s="59"/>
      <c r="AD2318" s="110"/>
      <c r="AE2318" s="148"/>
      <c r="AF2318" s="111"/>
      <c r="AG2318" s="149"/>
      <c r="AH2318" s="110"/>
      <c r="AI2318" s="111"/>
      <c r="AJ2318" s="149"/>
      <c r="AK2318" s="340"/>
      <c r="AL2318" s="341"/>
      <c r="AM2318" s="341"/>
      <c r="AN2318" s="341"/>
      <c r="AO2318" s="855" t="str">
        <f t="shared" si="2166"/>
        <v/>
      </c>
      <c r="BE2318" s="244"/>
      <c r="BF2318" s="244"/>
      <c r="BG2318" s="244"/>
      <c r="BH2318" s="244"/>
      <c r="CC2318" s="513" t="str">
        <f t="shared" si="2167"/>
        <v/>
      </c>
      <c r="CD2318" s="513" t="str">
        <f t="shared" si="2168"/>
        <v/>
      </c>
      <c r="CE2318" s="513" t="str">
        <f t="shared" si="2169"/>
        <v/>
      </c>
      <c r="CF2318" s="513" t="str">
        <f t="shared" si="2170"/>
        <v/>
      </c>
      <c r="CG2318" s="513" t="str">
        <f t="shared" si="2171"/>
        <v/>
      </c>
      <c r="CH2318" s="513" t="str">
        <f t="shared" si="2172"/>
        <v/>
      </c>
      <c r="CI2318" s="513" t="str">
        <f t="shared" si="2173"/>
        <v/>
      </c>
      <c r="CJ2318" s="513"/>
      <c r="CK2318" s="513" t="str">
        <f t="shared" si="2174"/>
        <v/>
      </c>
      <c r="CL2318" s="513" t="str">
        <f t="shared" si="2175"/>
        <v/>
      </c>
      <c r="CM2318" s="513"/>
      <c r="CN2318" s="244"/>
      <c r="CO2318" s="244"/>
      <c r="CR2318" s="822">
        <f t="shared" si="2176"/>
        <v>0</v>
      </c>
      <c r="CS2318" s="822">
        <f t="shared" si="2177"/>
        <v>0</v>
      </c>
      <c r="CT2318" s="823">
        <f t="shared" si="2178"/>
        <v>0</v>
      </c>
      <c r="CU2318" s="817">
        <f t="shared" si="2179"/>
        <v>0</v>
      </c>
      <c r="CV2318" s="817">
        <f t="shared" si="2180"/>
        <v>0</v>
      </c>
      <c r="CW2318" s="817">
        <f t="shared" si="2181"/>
        <v>0</v>
      </c>
      <c r="CX2318" s="817">
        <f t="shared" si="2182"/>
        <v>0</v>
      </c>
      <c r="CY2318" s="817"/>
      <c r="CZ2318" s="817">
        <f t="shared" si="2183"/>
        <v>0</v>
      </c>
      <c r="DA2318" s="817">
        <f t="shared" si="2184"/>
        <v>0</v>
      </c>
      <c r="DB2318" s="817"/>
      <c r="DC2318" s="244"/>
      <c r="DD2318" s="244"/>
    </row>
    <row r="2319" spans="1:108">
      <c r="A2319" s="370">
        <v>1803029</v>
      </c>
      <c r="B2319" s="380" t="s">
        <v>3382</v>
      </c>
      <c r="C2319" s="57">
        <f t="shared" si="2189"/>
        <v>0</v>
      </c>
      <c r="D2319" s="478"/>
      <c r="E2319" s="145"/>
      <c r="F2319" s="146"/>
      <c r="G2319" s="300"/>
      <c r="H2319" s="175">
        <f t="shared" si="2165"/>
        <v>0</v>
      </c>
      <c r="I2319" s="110"/>
      <c r="J2319" s="148"/>
      <c r="K2319" s="111"/>
      <c r="L2319" s="58"/>
      <c r="M2319" s="148"/>
      <c r="N2319" s="59"/>
      <c r="O2319" s="164">
        <f t="shared" si="2190"/>
        <v>0</v>
      </c>
      <c r="P2319" s="58"/>
      <c r="Q2319" s="59"/>
      <c r="R2319" s="164">
        <f t="shared" si="2191"/>
        <v>0</v>
      </c>
      <c r="S2319" s="58"/>
      <c r="T2319" s="59"/>
      <c r="U2319" s="164">
        <f t="shared" si="2192"/>
        <v>0</v>
      </c>
      <c r="V2319" s="58"/>
      <c r="W2319" s="59"/>
      <c r="X2319" s="164">
        <f t="shared" si="2193"/>
        <v>0</v>
      </c>
      <c r="Y2319" s="58"/>
      <c r="Z2319" s="282"/>
      <c r="AA2319" s="58"/>
      <c r="AB2319" s="148"/>
      <c r="AC2319" s="59"/>
      <c r="AD2319" s="110"/>
      <c r="AE2319" s="148"/>
      <c r="AF2319" s="111"/>
      <c r="AG2319" s="149"/>
      <c r="AH2319" s="110"/>
      <c r="AI2319" s="111"/>
      <c r="AJ2319" s="149"/>
      <c r="AK2319" s="340"/>
      <c r="AL2319" s="341"/>
      <c r="AM2319" s="341"/>
      <c r="AN2319" s="341"/>
      <c r="AO2319" s="855" t="str">
        <f t="shared" si="2166"/>
        <v/>
      </c>
      <c r="BE2319" s="244"/>
      <c r="BF2319" s="244"/>
      <c r="BG2319" s="244"/>
      <c r="BH2319" s="244"/>
      <c r="CC2319" s="513" t="str">
        <f t="shared" si="2167"/>
        <v/>
      </c>
      <c r="CD2319" s="513" t="str">
        <f t="shared" si="2168"/>
        <v/>
      </c>
      <c r="CE2319" s="513" t="str">
        <f t="shared" si="2169"/>
        <v/>
      </c>
      <c r="CF2319" s="513" t="str">
        <f t="shared" si="2170"/>
        <v/>
      </c>
      <c r="CG2319" s="513" t="str">
        <f t="shared" si="2171"/>
        <v/>
      </c>
      <c r="CH2319" s="513" t="str">
        <f t="shared" si="2172"/>
        <v/>
      </c>
      <c r="CI2319" s="513" t="str">
        <f t="shared" si="2173"/>
        <v/>
      </c>
      <c r="CJ2319" s="513"/>
      <c r="CK2319" s="513" t="str">
        <f t="shared" si="2174"/>
        <v/>
      </c>
      <c r="CL2319" s="513" t="str">
        <f t="shared" si="2175"/>
        <v/>
      </c>
      <c r="CM2319" s="513"/>
      <c r="CN2319" s="244"/>
      <c r="CO2319" s="244"/>
      <c r="CR2319" s="822">
        <f t="shared" si="2176"/>
        <v>0</v>
      </c>
      <c r="CS2319" s="822">
        <f t="shared" si="2177"/>
        <v>0</v>
      </c>
      <c r="CT2319" s="823">
        <f t="shared" si="2178"/>
        <v>0</v>
      </c>
      <c r="CU2319" s="817">
        <f t="shared" si="2179"/>
        <v>0</v>
      </c>
      <c r="CV2319" s="817">
        <f t="shared" si="2180"/>
        <v>0</v>
      </c>
      <c r="CW2319" s="817">
        <f t="shared" si="2181"/>
        <v>0</v>
      </c>
      <c r="CX2319" s="817">
        <f t="shared" si="2182"/>
        <v>0</v>
      </c>
      <c r="CY2319" s="817"/>
      <c r="CZ2319" s="817">
        <f t="shared" si="2183"/>
        <v>0</v>
      </c>
      <c r="DA2319" s="817">
        <f t="shared" si="2184"/>
        <v>0</v>
      </c>
      <c r="DB2319" s="817"/>
      <c r="DC2319" s="244"/>
      <c r="DD2319" s="244"/>
    </row>
    <row r="2320" spans="1:108">
      <c r="A2320" s="370">
        <v>1803030</v>
      </c>
      <c r="B2320" s="380" t="s">
        <v>3383</v>
      </c>
      <c r="C2320" s="57">
        <f t="shared" si="2189"/>
        <v>0</v>
      </c>
      <c r="D2320" s="478"/>
      <c r="E2320" s="145"/>
      <c r="F2320" s="146"/>
      <c r="G2320" s="300"/>
      <c r="H2320" s="175">
        <f t="shared" si="2165"/>
        <v>0</v>
      </c>
      <c r="I2320" s="110"/>
      <c r="J2320" s="148"/>
      <c r="K2320" s="111"/>
      <c r="L2320" s="58"/>
      <c r="M2320" s="148"/>
      <c r="N2320" s="59"/>
      <c r="O2320" s="164">
        <f t="shared" si="2190"/>
        <v>0</v>
      </c>
      <c r="P2320" s="58"/>
      <c r="Q2320" s="59"/>
      <c r="R2320" s="164">
        <f t="shared" si="2191"/>
        <v>0</v>
      </c>
      <c r="S2320" s="58"/>
      <c r="T2320" s="59"/>
      <c r="U2320" s="164">
        <f t="shared" si="2192"/>
        <v>0</v>
      </c>
      <c r="V2320" s="58"/>
      <c r="W2320" s="59"/>
      <c r="X2320" s="164">
        <f t="shared" si="2193"/>
        <v>0</v>
      </c>
      <c r="Y2320" s="58"/>
      <c r="Z2320" s="282"/>
      <c r="AA2320" s="58"/>
      <c r="AB2320" s="148"/>
      <c r="AC2320" s="59"/>
      <c r="AD2320" s="110"/>
      <c r="AE2320" s="148"/>
      <c r="AF2320" s="111"/>
      <c r="AG2320" s="149"/>
      <c r="AH2320" s="110"/>
      <c r="AI2320" s="111"/>
      <c r="AJ2320" s="149"/>
      <c r="AK2320" s="340"/>
      <c r="AL2320" s="341"/>
      <c r="AM2320" s="341"/>
      <c r="AN2320" s="341"/>
      <c r="AO2320" s="855" t="str">
        <f t="shared" si="2166"/>
        <v/>
      </c>
      <c r="BE2320" s="244"/>
      <c r="BF2320" s="244"/>
      <c r="BG2320" s="244"/>
      <c r="BH2320" s="244"/>
      <c r="CC2320" s="513" t="str">
        <f t="shared" si="2167"/>
        <v/>
      </c>
      <c r="CD2320" s="513" t="str">
        <f t="shared" si="2168"/>
        <v/>
      </c>
      <c r="CE2320" s="513" t="str">
        <f t="shared" si="2169"/>
        <v/>
      </c>
      <c r="CF2320" s="513" t="str">
        <f t="shared" si="2170"/>
        <v/>
      </c>
      <c r="CG2320" s="513" t="str">
        <f t="shared" si="2171"/>
        <v/>
      </c>
      <c r="CH2320" s="513" t="str">
        <f t="shared" si="2172"/>
        <v/>
      </c>
      <c r="CI2320" s="513" t="str">
        <f t="shared" si="2173"/>
        <v/>
      </c>
      <c r="CJ2320" s="513"/>
      <c r="CK2320" s="513" t="str">
        <f t="shared" si="2174"/>
        <v/>
      </c>
      <c r="CL2320" s="513" t="str">
        <f t="shared" si="2175"/>
        <v/>
      </c>
      <c r="CM2320" s="513"/>
      <c r="CN2320" s="244"/>
      <c r="CO2320" s="244"/>
      <c r="CR2320" s="822">
        <f t="shared" si="2176"/>
        <v>0</v>
      </c>
      <c r="CS2320" s="822">
        <f t="shared" si="2177"/>
        <v>0</v>
      </c>
      <c r="CT2320" s="823">
        <f t="shared" si="2178"/>
        <v>0</v>
      </c>
      <c r="CU2320" s="817">
        <f t="shared" si="2179"/>
        <v>0</v>
      </c>
      <c r="CV2320" s="817">
        <f t="shared" si="2180"/>
        <v>0</v>
      </c>
      <c r="CW2320" s="817">
        <f t="shared" si="2181"/>
        <v>0</v>
      </c>
      <c r="CX2320" s="817">
        <f t="shared" si="2182"/>
        <v>0</v>
      </c>
      <c r="CY2320" s="817"/>
      <c r="CZ2320" s="817">
        <f t="shared" si="2183"/>
        <v>0</v>
      </c>
      <c r="DA2320" s="817">
        <f t="shared" si="2184"/>
        <v>0</v>
      </c>
      <c r="DB2320" s="817"/>
      <c r="DC2320" s="244"/>
      <c r="DD2320" s="244"/>
    </row>
    <row r="2321" spans="1:108">
      <c r="A2321" s="370">
        <v>1803031</v>
      </c>
      <c r="B2321" s="380" t="s">
        <v>3384</v>
      </c>
      <c r="C2321" s="57">
        <f t="shared" si="2189"/>
        <v>0</v>
      </c>
      <c r="D2321" s="478"/>
      <c r="E2321" s="145"/>
      <c r="F2321" s="146"/>
      <c r="G2321" s="300"/>
      <c r="H2321" s="175">
        <f t="shared" si="2165"/>
        <v>0</v>
      </c>
      <c r="I2321" s="110"/>
      <c r="J2321" s="148"/>
      <c r="K2321" s="111"/>
      <c r="L2321" s="58"/>
      <c r="M2321" s="148"/>
      <c r="N2321" s="59"/>
      <c r="O2321" s="164">
        <f t="shared" si="2190"/>
        <v>0</v>
      </c>
      <c r="P2321" s="58"/>
      <c r="Q2321" s="59"/>
      <c r="R2321" s="164">
        <f t="shared" si="2191"/>
        <v>0</v>
      </c>
      <c r="S2321" s="58"/>
      <c r="T2321" s="59"/>
      <c r="U2321" s="164">
        <f t="shared" si="2192"/>
        <v>0</v>
      </c>
      <c r="V2321" s="58"/>
      <c r="W2321" s="59"/>
      <c r="X2321" s="164">
        <f t="shared" si="2193"/>
        <v>0</v>
      </c>
      <c r="Y2321" s="58"/>
      <c r="Z2321" s="282"/>
      <c r="AA2321" s="58"/>
      <c r="AB2321" s="148"/>
      <c r="AC2321" s="59"/>
      <c r="AD2321" s="110"/>
      <c r="AE2321" s="148"/>
      <c r="AF2321" s="111"/>
      <c r="AG2321" s="149"/>
      <c r="AH2321" s="110"/>
      <c r="AI2321" s="111"/>
      <c r="AJ2321" s="149"/>
      <c r="AK2321" s="340"/>
      <c r="AL2321" s="341"/>
      <c r="AM2321" s="341"/>
      <c r="AN2321" s="341"/>
      <c r="AO2321" s="855" t="str">
        <f t="shared" si="2166"/>
        <v/>
      </c>
      <c r="BE2321" s="244"/>
      <c r="BF2321" s="244"/>
      <c r="BG2321" s="244"/>
      <c r="BH2321" s="244"/>
      <c r="CC2321" s="513" t="str">
        <f t="shared" si="2167"/>
        <v/>
      </c>
      <c r="CD2321" s="513" t="str">
        <f t="shared" si="2168"/>
        <v/>
      </c>
      <c r="CE2321" s="513" t="str">
        <f t="shared" si="2169"/>
        <v/>
      </c>
      <c r="CF2321" s="513" t="str">
        <f t="shared" si="2170"/>
        <v/>
      </c>
      <c r="CG2321" s="513" t="str">
        <f t="shared" si="2171"/>
        <v/>
      </c>
      <c r="CH2321" s="513" t="str">
        <f t="shared" si="2172"/>
        <v/>
      </c>
      <c r="CI2321" s="513" t="str">
        <f t="shared" si="2173"/>
        <v/>
      </c>
      <c r="CJ2321" s="513"/>
      <c r="CK2321" s="513" t="str">
        <f t="shared" si="2174"/>
        <v/>
      </c>
      <c r="CL2321" s="513" t="str">
        <f t="shared" si="2175"/>
        <v/>
      </c>
      <c r="CM2321" s="513"/>
      <c r="CN2321" s="244"/>
      <c r="CO2321" s="244"/>
      <c r="CR2321" s="822">
        <f t="shared" si="2176"/>
        <v>0</v>
      </c>
      <c r="CS2321" s="822">
        <f t="shared" si="2177"/>
        <v>0</v>
      </c>
      <c r="CT2321" s="823">
        <f t="shared" si="2178"/>
        <v>0</v>
      </c>
      <c r="CU2321" s="817">
        <f t="shared" si="2179"/>
        <v>0</v>
      </c>
      <c r="CV2321" s="817">
        <f t="shared" si="2180"/>
        <v>0</v>
      </c>
      <c r="CW2321" s="817">
        <f t="shared" si="2181"/>
        <v>0</v>
      </c>
      <c r="CX2321" s="817">
        <f t="shared" si="2182"/>
        <v>0</v>
      </c>
      <c r="CY2321" s="817"/>
      <c r="CZ2321" s="817">
        <f t="shared" si="2183"/>
        <v>0</v>
      </c>
      <c r="DA2321" s="817">
        <f t="shared" si="2184"/>
        <v>0</v>
      </c>
      <c r="DB2321" s="817"/>
      <c r="DC2321" s="244"/>
      <c r="DD2321" s="244"/>
    </row>
    <row r="2322" spans="1:108">
      <c r="A2322" s="370">
        <v>1803032</v>
      </c>
      <c r="B2322" s="380" t="s">
        <v>3385</v>
      </c>
      <c r="C2322" s="57">
        <f t="shared" si="2189"/>
        <v>0</v>
      </c>
      <c r="D2322" s="478"/>
      <c r="E2322" s="145"/>
      <c r="F2322" s="146"/>
      <c r="G2322" s="300"/>
      <c r="H2322" s="175">
        <f t="shared" si="2165"/>
        <v>0</v>
      </c>
      <c r="I2322" s="110"/>
      <c r="J2322" s="148"/>
      <c r="K2322" s="111"/>
      <c r="L2322" s="58"/>
      <c r="M2322" s="148"/>
      <c r="N2322" s="59"/>
      <c r="O2322" s="164">
        <f t="shared" si="2190"/>
        <v>0</v>
      </c>
      <c r="P2322" s="58"/>
      <c r="Q2322" s="59"/>
      <c r="R2322" s="164">
        <f t="shared" si="2191"/>
        <v>0</v>
      </c>
      <c r="S2322" s="58"/>
      <c r="T2322" s="59"/>
      <c r="U2322" s="164">
        <f t="shared" si="2192"/>
        <v>0</v>
      </c>
      <c r="V2322" s="58"/>
      <c r="W2322" s="59"/>
      <c r="X2322" s="164">
        <f t="shared" si="2193"/>
        <v>0</v>
      </c>
      <c r="Y2322" s="58"/>
      <c r="Z2322" s="282"/>
      <c r="AA2322" s="58"/>
      <c r="AB2322" s="148"/>
      <c r="AC2322" s="59"/>
      <c r="AD2322" s="110"/>
      <c r="AE2322" s="148"/>
      <c r="AF2322" s="111"/>
      <c r="AG2322" s="149"/>
      <c r="AH2322" s="110"/>
      <c r="AI2322" s="111"/>
      <c r="AJ2322" s="149"/>
      <c r="AK2322" s="340"/>
      <c r="AL2322" s="341"/>
      <c r="AM2322" s="341"/>
      <c r="AN2322" s="341"/>
      <c r="AO2322" s="855" t="str">
        <f t="shared" si="2166"/>
        <v/>
      </c>
      <c r="BE2322" s="244"/>
      <c r="BF2322" s="244"/>
      <c r="BG2322" s="244"/>
      <c r="BH2322" s="244"/>
      <c r="CC2322" s="513" t="str">
        <f t="shared" si="2167"/>
        <v/>
      </c>
      <c r="CD2322" s="513" t="str">
        <f t="shared" si="2168"/>
        <v/>
      </c>
      <c r="CE2322" s="513" t="str">
        <f t="shared" si="2169"/>
        <v/>
      </c>
      <c r="CF2322" s="513" t="str">
        <f t="shared" si="2170"/>
        <v/>
      </c>
      <c r="CG2322" s="513" t="str">
        <f t="shared" si="2171"/>
        <v/>
      </c>
      <c r="CH2322" s="513" t="str">
        <f t="shared" si="2172"/>
        <v/>
      </c>
      <c r="CI2322" s="513" t="str">
        <f t="shared" si="2173"/>
        <v/>
      </c>
      <c r="CJ2322" s="513"/>
      <c r="CK2322" s="513" t="str">
        <f t="shared" si="2174"/>
        <v/>
      </c>
      <c r="CL2322" s="513" t="str">
        <f t="shared" si="2175"/>
        <v/>
      </c>
      <c r="CM2322" s="513"/>
      <c r="CN2322" s="244"/>
      <c r="CO2322" s="244"/>
      <c r="CR2322" s="822">
        <f t="shared" si="2176"/>
        <v>0</v>
      </c>
      <c r="CS2322" s="822">
        <f t="shared" si="2177"/>
        <v>0</v>
      </c>
      <c r="CT2322" s="823">
        <f t="shared" si="2178"/>
        <v>0</v>
      </c>
      <c r="CU2322" s="817">
        <f t="shared" si="2179"/>
        <v>0</v>
      </c>
      <c r="CV2322" s="817">
        <f t="shared" si="2180"/>
        <v>0</v>
      </c>
      <c r="CW2322" s="817">
        <f t="shared" si="2181"/>
        <v>0</v>
      </c>
      <c r="CX2322" s="817">
        <f t="shared" si="2182"/>
        <v>0</v>
      </c>
      <c r="CY2322" s="817"/>
      <c r="CZ2322" s="817">
        <f t="shared" si="2183"/>
        <v>0</v>
      </c>
      <c r="DA2322" s="817">
        <f t="shared" si="2184"/>
        <v>0</v>
      </c>
      <c r="DB2322" s="817"/>
      <c r="DC2322" s="244"/>
      <c r="DD2322" s="244"/>
    </row>
    <row r="2323" spans="1:108">
      <c r="A2323" s="370">
        <v>1803033</v>
      </c>
      <c r="B2323" s="380" t="s">
        <v>3386</v>
      </c>
      <c r="C2323" s="57">
        <f t="shared" si="2189"/>
        <v>0</v>
      </c>
      <c r="D2323" s="478"/>
      <c r="E2323" s="145"/>
      <c r="F2323" s="146"/>
      <c r="G2323" s="300"/>
      <c r="H2323" s="175">
        <f t="shared" si="2165"/>
        <v>0</v>
      </c>
      <c r="I2323" s="110"/>
      <c r="J2323" s="148"/>
      <c r="K2323" s="111"/>
      <c r="L2323" s="58"/>
      <c r="M2323" s="148"/>
      <c r="N2323" s="59"/>
      <c r="O2323" s="164">
        <f t="shared" si="2190"/>
        <v>0</v>
      </c>
      <c r="P2323" s="58"/>
      <c r="Q2323" s="59"/>
      <c r="R2323" s="164">
        <f t="shared" si="2191"/>
        <v>0</v>
      </c>
      <c r="S2323" s="58"/>
      <c r="T2323" s="59"/>
      <c r="U2323" s="164">
        <f t="shared" si="2192"/>
        <v>0</v>
      </c>
      <c r="V2323" s="58"/>
      <c r="W2323" s="59"/>
      <c r="X2323" s="164">
        <f t="shared" si="2193"/>
        <v>0</v>
      </c>
      <c r="Y2323" s="58"/>
      <c r="Z2323" s="282"/>
      <c r="AA2323" s="58"/>
      <c r="AB2323" s="148"/>
      <c r="AC2323" s="59"/>
      <c r="AD2323" s="110"/>
      <c r="AE2323" s="148"/>
      <c r="AF2323" s="111"/>
      <c r="AG2323" s="149"/>
      <c r="AH2323" s="110"/>
      <c r="AI2323" s="111"/>
      <c r="AJ2323" s="149"/>
      <c r="AK2323" s="340"/>
      <c r="AL2323" s="341"/>
      <c r="AM2323" s="341"/>
      <c r="AN2323" s="341"/>
      <c r="AO2323" s="855" t="str">
        <f t="shared" si="2166"/>
        <v/>
      </c>
      <c r="BE2323" s="244"/>
      <c r="BF2323" s="244"/>
      <c r="BG2323" s="244"/>
      <c r="BH2323" s="244"/>
      <c r="CC2323" s="513" t="str">
        <f t="shared" si="2167"/>
        <v/>
      </c>
      <c r="CD2323" s="513" t="str">
        <f t="shared" si="2168"/>
        <v/>
      </c>
      <c r="CE2323" s="513" t="str">
        <f t="shared" si="2169"/>
        <v/>
      </c>
      <c r="CF2323" s="513" t="str">
        <f t="shared" si="2170"/>
        <v/>
      </c>
      <c r="CG2323" s="513" t="str">
        <f t="shared" si="2171"/>
        <v/>
      </c>
      <c r="CH2323" s="513" t="str">
        <f t="shared" si="2172"/>
        <v/>
      </c>
      <c r="CI2323" s="513" t="str">
        <f t="shared" si="2173"/>
        <v/>
      </c>
      <c r="CJ2323" s="513"/>
      <c r="CK2323" s="513" t="str">
        <f t="shared" si="2174"/>
        <v/>
      </c>
      <c r="CL2323" s="513" t="str">
        <f t="shared" si="2175"/>
        <v/>
      </c>
      <c r="CM2323" s="513"/>
      <c r="CN2323" s="244"/>
      <c r="CO2323" s="244"/>
      <c r="CR2323" s="822">
        <f t="shared" si="2176"/>
        <v>0</v>
      </c>
      <c r="CS2323" s="822">
        <f t="shared" si="2177"/>
        <v>0</v>
      </c>
      <c r="CT2323" s="823">
        <f t="shared" si="2178"/>
        <v>0</v>
      </c>
      <c r="CU2323" s="817">
        <f t="shared" si="2179"/>
        <v>0</v>
      </c>
      <c r="CV2323" s="817">
        <f t="shared" si="2180"/>
        <v>0</v>
      </c>
      <c r="CW2323" s="817">
        <f t="shared" si="2181"/>
        <v>0</v>
      </c>
      <c r="CX2323" s="817">
        <f t="shared" si="2182"/>
        <v>0</v>
      </c>
      <c r="CY2323" s="817"/>
      <c r="CZ2323" s="817">
        <f t="shared" si="2183"/>
        <v>0</v>
      </c>
      <c r="DA2323" s="817">
        <f t="shared" si="2184"/>
        <v>0</v>
      </c>
      <c r="DB2323" s="817"/>
      <c r="DC2323" s="244"/>
      <c r="DD2323" s="244"/>
    </row>
    <row r="2324" spans="1:108">
      <c r="A2324" s="370">
        <v>1803034</v>
      </c>
      <c r="B2324" s="380" t="s">
        <v>3387</v>
      </c>
      <c r="C2324" s="57">
        <f t="shared" si="2189"/>
        <v>0</v>
      </c>
      <c r="D2324" s="478"/>
      <c r="E2324" s="145"/>
      <c r="F2324" s="146"/>
      <c r="G2324" s="300"/>
      <c r="H2324" s="175">
        <f t="shared" si="2165"/>
        <v>0</v>
      </c>
      <c r="I2324" s="110"/>
      <c r="J2324" s="148"/>
      <c r="K2324" s="111"/>
      <c r="L2324" s="58"/>
      <c r="M2324" s="148"/>
      <c r="N2324" s="59"/>
      <c r="O2324" s="164">
        <f t="shared" si="2190"/>
        <v>0</v>
      </c>
      <c r="P2324" s="58"/>
      <c r="Q2324" s="59"/>
      <c r="R2324" s="164">
        <f t="shared" si="2191"/>
        <v>0</v>
      </c>
      <c r="S2324" s="58"/>
      <c r="T2324" s="59"/>
      <c r="U2324" s="164">
        <f t="shared" si="2192"/>
        <v>0</v>
      </c>
      <c r="V2324" s="58"/>
      <c r="W2324" s="59"/>
      <c r="X2324" s="164">
        <f t="shared" si="2193"/>
        <v>0</v>
      </c>
      <c r="Y2324" s="58"/>
      <c r="Z2324" s="282"/>
      <c r="AA2324" s="58"/>
      <c r="AB2324" s="148"/>
      <c r="AC2324" s="59"/>
      <c r="AD2324" s="110"/>
      <c r="AE2324" s="148"/>
      <c r="AF2324" s="111"/>
      <c r="AG2324" s="149"/>
      <c r="AH2324" s="110"/>
      <c r="AI2324" s="111"/>
      <c r="AJ2324" s="149"/>
      <c r="AK2324" s="340"/>
      <c r="AL2324" s="341"/>
      <c r="AM2324" s="341"/>
      <c r="AN2324" s="341"/>
      <c r="AO2324" s="855" t="str">
        <f t="shared" si="2166"/>
        <v/>
      </c>
      <c r="BE2324" s="244"/>
      <c r="BF2324" s="244"/>
      <c r="BG2324" s="244"/>
      <c r="BH2324" s="244"/>
      <c r="CC2324" s="513" t="str">
        <f t="shared" si="2167"/>
        <v/>
      </c>
      <c r="CD2324" s="513" t="str">
        <f t="shared" si="2168"/>
        <v/>
      </c>
      <c r="CE2324" s="513" t="str">
        <f t="shared" si="2169"/>
        <v/>
      </c>
      <c r="CF2324" s="513" t="str">
        <f t="shared" si="2170"/>
        <v/>
      </c>
      <c r="CG2324" s="513" t="str">
        <f t="shared" si="2171"/>
        <v/>
      </c>
      <c r="CH2324" s="513" t="str">
        <f t="shared" si="2172"/>
        <v/>
      </c>
      <c r="CI2324" s="513" t="str">
        <f t="shared" si="2173"/>
        <v/>
      </c>
      <c r="CJ2324" s="513"/>
      <c r="CK2324" s="513" t="str">
        <f t="shared" si="2174"/>
        <v/>
      </c>
      <c r="CL2324" s="513" t="str">
        <f t="shared" si="2175"/>
        <v/>
      </c>
      <c r="CM2324" s="513"/>
      <c r="CN2324" s="244"/>
      <c r="CO2324" s="244"/>
      <c r="CR2324" s="822">
        <f t="shared" si="2176"/>
        <v>0</v>
      </c>
      <c r="CS2324" s="822">
        <f t="shared" si="2177"/>
        <v>0</v>
      </c>
      <c r="CT2324" s="823">
        <f t="shared" si="2178"/>
        <v>0</v>
      </c>
      <c r="CU2324" s="817">
        <f t="shared" si="2179"/>
        <v>0</v>
      </c>
      <c r="CV2324" s="817">
        <f t="shared" si="2180"/>
        <v>0</v>
      </c>
      <c r="CW2324" s="817">
        <f t="shared" si="2181"/>
        <v>0</v>
      </c>
      <c r="CX2324" s="817">
        <f t="shared" si="2182"/>
        <v>0</v>
      </c>
      <c r="CY2324" s="817"/>
      <c r="CZ2324" s="817">
        <f t="shared" si="2183"/>
        <v>0</v>
      </c>
      <c r="DA2324" s="817">
        <f t="shared" si="2184"/>
        <v>0</v>
      </c>
      <c r="DB2324" s="817"/>
      <c r="DC2324" s="244"/>
      <c r="DD2324" s="244"/>
    </row>
    <row r="2325" spans="1:108">
      <c r="A2325" s="370">
        <v>1803035</v>
      </c>
      <c r="B2325" s="380" t="s">
        <v>3388</v>
      </c>
      <c r="C2325" s="57">
        <f t="shared" si="2189"/>
        <v>0</v>
      </c>
      <c r="D2325" s="478"/>
      <c r="E2325" s="145"/>
      <c r="F2325" s="146"/>
      <c r="G2325" s="300"/>
      <c r="H2325" s="175">
        <f t="shared" si="2165"/>
        <v>0</v>
      </c>
      <c r="I2325" s="110"/>
      <c r="J2325" s="148"/>
      <c r="K2325" s="111"/>
      <c r="L2325" s="58"/>
      <c r="M2325" s="148"/>
      <c r="N2325" s="59"/>
      <c r="O2325" s="164">
        <f t="shared" si="2190"/>
        <v>0</v>
      </c>
      <c r="P2325" s="58"/>
      <c r="Q2325" s="59"/>
      <c r="R2325" s="164">
        <f t="shared" si="2191"/>
        <v>0</v>
      </c>
      <c r="S2325" s="58"/>
      <c r="T2325" s="59"/>
      <c r="U2325" s="164">
        <f t="shared" si="2192"/>
        <v>0</v>
      </c>
      <c r="V2325" s="58"/>
      <c r="W2325" s="59"/>
      <c r="X2325" s="164">
        <f t="shared" si="2193"/>
        <v>0</v>
      </c>
      <c r="Y2325" s="58"/>
      <c r="Z2325" s="282"/>
      <c r="AA2325" s="58"/>
      <c r="AB2325" s="148"/>
      <c r="AC2325" s="59"/>
      <c r="AD2325" s="110"/>
      <c r="AE2325" s="148"/>
      <c r="AF2325" s="111"/>
      <c r="AG2325" s="149"/>
      <c r="AH2325" s="110"/>
      <c r="AI2325" s="111"/>
      <c r="AJ2325" s="149"/>
      <c r="AK2325" s="340"/>
      <c r="AL2325" s="341"/>
      <c r="AM2325" s="341"/>
      <c r="AN2325" s="341"/>
      <c r="AO2325" s="855" t="str">
        <f t="shared" si="2166"/>
        <v/>
      </c>
      <c r="BE2325" s="244"/>
      <c r="BF2325" s="244"/>
      <c r="BG2325" s="244"/>
      <c r="BH2325" s="244"/>
      <c r="CC2325" s="513" t="str">
        <f t="shared" si="2167"/>
        <v/>
      </c>
      <c r="CD2325" s="513" t="str">
        <f t="shared" si="2168"/>
        <v/>
      </c>
      <c r="CE2325" s="513" t="str">
        <f t="shared" si="2169"/>
        <v/>
      </c>
      <c r="CF2325" s="513" t="str">
        <f t="shared" si="2170"/>
        <v/>
      </c>
      <c r="CG2325" s="513" t="str">
        <f t="shared" si="2171"/>
        <v/>
      </c>
      <c r="CH2325" s="513" t="str">
        <f t="shared" si="2172"/>
        <v/>
      </c>
      <c r="CI2325" s="513" t="str">
        <f t="shared" si="2173"/>
        <v/>
      </c>
      <c r="CJ2325" s="513"/>
      <c r="CK2325" s="513" t="str">
        <f t="shared" si="2174"/>
        <v/>
      </c>
      <c r="CL2325" s="513" t="str">
        <f t="shared" si="2175"/>
        <v/>
      </c>
      <c r="CM2325" s="513"/>
      <c r="CN2325" s="244"/>
      <c r="CO2325" s="244"/>
      <c r="CR2325" s="822">
        <f t="shared" si="2176"/>
        <v>0</v>
      </c>
      <c r="CS2325" s="822">
        <f t="shared" si="2177"/>
        <v>0</v>
      </c>
      <c r="CT2325" s="823">
        <f t="shared" si="2178"/>
        <v>0</v>
      </c>
      <c r="CU2325" s="817">
        <f t="shared" si="2179"/>
        <v>0</v>
      </c>
      <c r="CV2325" s="817">
        <f t="shared" si="2180"/>
        <v>0</v>
      </c>
      <c r="CW2325" s="817">
        <f t="shared" si="2181"/>
        <v>0</v>
      </c>
      <c r="CX2325" s="817">
        <f t="shared" si="2182"/>
        <v>0</v>
      </c>
      <c r="CY2325" s="817"/>
      <c r="CZ2325" s="817">
        <f t="shared" si="2183"/>
        <v>0</v>
      </c>
      <c r="DA2325" s="817">
        <f t="shared" si="2184"/>
        <v>0</v>
      </c>
      <c r="DB2325" s="817"/>
      <c r="DC2325" s="244"/>
      <c r="DD2325" s="244"/>
    </row>
    <row r="2326" spans="1:108">
      <c r="A2326" s="370">
        <v>1803038</v>
      </c>
      <c r="B2326" s="380" t="s">
        <v>3389</v>
      </c>
      <c r="C2326" s="57">
        <f t="shared" si="2189"/>
        <v>0</v>
      </c>
      <c r="D2326" s="478"/>
      <c r="E2326" s="145"/>
      <c r="F2326" s="146"/>
      <c r="G2326" s="300"/>
      <c r="H2326" s="175">
        <f t="shared" si="2165"/>
        <v>0</v>
      </c>
      <c r="I2326" s="110"/>
      <c r="J2326" s="148"/>
      <c r="K2326" s="111"/>
      <c r="L2326" s="58"/>
      <c r="M2326" s="148"/>
      <c r="N2326" s="59"/>
      <c r="O2326" s="164">
        <f t="shared" si="2190"/>
        <v>0</v>
      </c>
      <c r="P2326" s="58"/>
      <c r="Q2326" s="59"/>
      <c r="R2326" s="164">
        <f t="shared" si="2191"/>
        <v>0</v>
      </c>
      <c r="S2326" s="58"/>
      <c r="T2326" s="59"/>
      <c r="U2326" s="164">
        <f t="shared" si="2192"/>
        <v>0</v>
      </c>
      <c r="V2326" s="58"/>
      <c r="W2326" s="59"/>
      <c r="X2326" s="164">
        <f t="shared" si="2193"/>
        <v>0</v>
      </c>
      <c r="Y2326" s="58"/>
      <c r="Z2326" s="282"/>
      <c r="AA2326" s="58"/>
      <c r="AB2326" s="148"/>
      <c r="AC2326" s="59"/>
      <c r="AD2326" s="110"/>
      <c r="AE2326" s="148"/>
      <c r="AF2326" s="111"/>
      <c r="AG2326" s="149"/>
      <c r="AH2326" s="110"/>
      <c r="AI2326" s="111"/>
      <c r="AJ2326" s="149"/>
      <c r="AK2326" s="340"/>
      <c r="AL2326" s="341"/>
      <c r="AM2326" s="341"/>
      <c r="AN2326" s="341"/>
      <c r="AO2326" s="855" t="str">
        <f t="shared" si="2166"/>
        <v/>
      </c>
      <c r="BE2326" s="244"/>
      <c r="BF2326" s="244"/>
      <c r="BG2326" s="244"/>
      <c r="BH2326" s="244"/>
      <c r="CC2326" s="513" t="str">
        <f t="shared" si="2167"/>
        <v/>
      </c>
      <c r="CD2326" s="513" t="str">
        <f t="shared" si="2168"/>
        <v/>
      </c>
      <c r="CE2326" s="513" t="str">
        <f t="shared" si="2169"/>
        <v/>
      </c>
      <c r="CF2326" s="513" t="str">
        <f t="shared" si="2170"/>
        <v/>
      </c>
      <c r="CG2326" s="513" t="str">
        <f t="shared" si="2171"/>
        <v/>
      </c>
      <c r="CH2326" s="513" t="str">
        <f t="shared" si="2172"/>
        <v/>
      </c>
      <c r="CI2326" s="513" t="str">
        <f t="shared" si="2173"/>
        <v/>
      </c>
      <c r="CJ2326" s="513"/>
      <c r="CK2326" s="513" t="str">
        <f t="shared" si="2174"/>
        <v/>
      </c>
      <c r="CL2326" s="513" t="str">
        <f t="shared" si="2175"/>
        <v/>
      </c>
      <c r="CM2326" s="513"/>
      <c r="CN2326" s="244"/>
      <c r="CO2326" s="244"/>
      <c r="CR2326" s="822">
        <f t="shared" si="2176"/>
        <v>0</v>
      </c>
      <c r="CS2326" s="822">
        <f t="shared" si="2177"/>
        <v>0</v>
      </c>
      <c r="CT2326" s="823">
        <f t="shared" si="2178"/>
        <v>0</v>
      </c>
      <c r="CU2326" s="817">
        <f t="shared" si="2179"/>
        <v>0</v>
      </c>
      <c r="CV2326" s="817">
        <f t="shared" si="2180"/>
        <v>0</v>
      </c>
      <c r="CW2326" s="817">
        <f t="shared" si="2181"/>
        <v>0</v>
      </c>
      <c r="CX2326" s="817">
        <f t="shared" si="2182"/>
        <v>0</v>
      </c>
      <c r="CY2326" s="817"/>
      <c r="CZ2326" s="817">
        <f t="shared" si="2183"/>
        <v>0</v>
      </c>
      <c r="DA2326" s="817">
        <f t="shared" si="2184"/>
        <v>0</v>
      </c>
      <c r="DB2326" s="817"/>
      <c r="DC2326" s="244"/>
      <c r="DD2326" s="244"/>
    </row>
    <row r="2327" spans="1:108">
      <c r="A2327" s="370">
        <v>1803039</v>
      </c>
      <c r="B2327" s="380" t="s">
        <v>3390</v>
      </c>
      <c r="C2327" s="57">
        <f t="shared" si="2189"/>
        <v>0</v>
      </c>
      <c r="D2327" s="478"/>
      <c r="E2327" s="145"/>
      <c r="F2327" s="146"/>
      <c r="G2327" s="300"/>
      <c r="H2327" s="175">
        <f t="shared" si="2165"/>
        <v>0</v>
      </c>
      <c r="I2327" s="110"/>
      <c r="J2327" s="148"/>
      <c r="K2327" s="111"/>
      <c r="L2327" s="58"/>
      <c r="M2327" s="148"/>
      <c r="N2327" s="59"/>
      <c r="O2327" s="164">
        <f t="shared" si="2190"/>
        <v>0</v>
      </c>
      <c r="P2327" s="58"/>
      <c r="Q2327" s="59"/>
      <c r="R2327" s="164">
        <f t="shared" si="2191"/>
        <v>0</v>
      </c>
      <c r="S2327" s="58"/>
      <c r="T2327" s="59"/>
      <c r="U2327" s="164">
        <f t="shared" si="2192"/>
        <v>0</v>
      </c>
      <c r="V2327" s="58"/>
      <c r="W2327" s="59"/>
      <c r="X2327" s="164">
        <f t="shared" si="2193"/>
        <v>0</v>
      </c>
      <c r="Y2327" s="58"/>
      <c r="Z2327" s="282"/>
      <c r="AA2327" s="58"/>
      <c r="AB2327" s="148"/>
      <c r="AC2327" s="59"/>
      <c r="AD2327" s="110"/>
      <c r="AE2327" s="148"/>
      <c r="AF2327" s="111"/>
      <c r="AG2327" s="149"/>
      <c r="AH2327" s="110"/>
      <c r="AI2327" s="111"/>
      <c r="AJ2327" s="149"/>
      <c r="AK2327" s="340"/>
      <c r="AL2327" s="341"/>
      <c r="AM2327" s="341"/>
      <c r="AN2327" s="341"/>
      <c r="AO2327" s="855" t="str">
        <f t="shared" si="2166"/>
        <v/>
      </c>
      <c r="BE2327" s="244"/>
      <c r="BF2327" s="244"/>
      <c r="BG2327" s="244"/>
      <c r="BH2327" s="244"/>
      <c r="CC2327" s="513" t="str">
        <f t="shared" si="2167"/>
        <v/>
      </c>
      <c r="CD2327" s="513" t="str">
        <f t="shared" si="2168"/>
        <v/>
      </c>
      <c r="CE2327" s="513" t="str">
        <f t="shared" si="2169"/>
        <v/>
      </c>
      <c r="CF2327" s="513" t="str">
        <f t="shared" si="2170"/>
        <v/>
      </c>
      <c r="CG2327" s="513" t="str">
        <f t="shared" si="2171"/>
        <v/>
      </c>
      <c r="CH2327" s="513" t="str">
        <f t="shared" si="2172"/>
        <v/>
      </c>
      <c r="CI2327" s="513" t="str">
        <f t="shared" si="2173"/>
        <v/>
      </c>
      <c r="CJ2327" s="513"/>
      <c r="CK2327" s="513" t="str">
        <f t="shared" si="2174"/>
        <v/>
      </c>
      <c r="CL2327" s="513" t="str">
        <f t="shared" si="2175"/>
        <v/>
      </c>
      <c r="CM2327" s="513"/>
      <c r="CN2327" s="244"/>
      <c r="CO2327" s="244"/>
      <c r="CR2327" s="822">
        <f t="shared" si="2176"/>
        <v>0</v>
      </c>
      <c r="CS2327" s="822">
        <f t="shared" si="2177"/>
        <v>0</v>
      </c>
      <c r="CT2327" s="823">
        <f t="shared" si="2178"/>
        <v>0</v>
      </c>
      <c r="CU2327" s="817">
        <f t="shared" si="2179"/>
        <v>0</v>
      </c>
      <c r="CV2327" s="817">
        <f t="shared" si="2180"/>
        <v>0</v>
      </c>
      <c r="CW2327" s="817">
        <f t="shared" si="2181"/>
        <v>0</v>
      </c>
      <c r="CX2327" s="817">
        <f t="shared" si="2182"/>
        <v>0</v>
      </c>
      <c r="CY2327" s="817"/>
      <c r="CZ2327" s="817">
        <f t="shared" si="2183"/>
        <v>0</v>
      </c>
      <c r="DA2327" s="817">
        <f t="shared" si="2184"/>
        <v>0</v>
      </c>
      <c r="DB2327" s="817"/>
      <c r="DC2327" s="244"/>
      <c r="DD2327" s="244"/>
    </row>
    <row r="2328" spans="1:108">
      <c r="A2328" s="370">
        <v>1803040</v>
      </c>
      <c r="B2328" s="380" t="s">
        <v>3391</v>
      </c>
      <c r="C2328" s="57">
        <f t="shared" si="2189"/>
        <v>0</v>
      </c>
      <c r="D2328" s="478"/>
      <c r="E2328" s="145"/>
      <c r="F2328" s="146"/>
      <c r="G2328" s="300"/>
      <c r="H2328" s="175">
        <f t="shared" si="2165"/>
        <v>0</v>
      </c>
      <c r="I2328" s="110"/>
      <c r="J2328" s="148"/>
      <c r="K2328" s="111"/>
      <c r="L2328" s="58"/>
      <c r="M2328" s="148"/>
      <c r="N2328" s="59"/>
      <c r="O2328" s="164">
        <f t="shared" si="2190"/>
        <v>0</v>
      </c>
      <c r="P2328" s="58"/>
      <c r="Q2328" s="59"/>
      <c r="R2328" s="164">
        <f t="shared" si="2191"/>
        <v>0</v>
      </c>
      <c r="S2328" s="58"/>
      <c r="T2328" s="59"/>
      <c r="U2328" s="164">
        <f t="shared" si="2192"/>
        <v>0</v>
      </c>
      <c r="V2328" s="58"/>
      <c r="W2328" s="59"/>
      <c r="X2328" s="164">
        <f t="shared" si="2193"/>
        <v>0</v>
      </c>
      <c r="Y2328" s="58"/>
      <c r="Z2328" s="282"/>
      <c r="AA2328" s="58"/>
      <c r="AB2328" s="148"/>
      <c r="AC2328" s="59"/>
      <c r="AD2328" s="110"/>
      <c r="AE2328" s="148"/>
      <c r="AF2328" s="111"/>
      <c r="AG2328" s="149"/>
      <c r="AH2328" s="110"/>
      <c r="AI2328" s="111"/>
      <c r="AJ2328" s="149"/>
      <c r="AK2328" s="340"/>
      <c r="AL2328" s="341"/>
      <c r="AM2328" s="341"/>
      <c r="AN2328" s="341"/>
      <c r="AO2328" s="855" t="str">
        <f t="shared" si="2166"/>
        <v/>
      </c>
      <c r="BE2328" s="244"/>
      <c r="BF2328" s="244"/>
      <c r="BG2328" s="244"/>
      <c r="BH2328" s="244"/>
      <c r="CC2328" s="513" t="str">
        <f t="shared" si="2167"/>
        <v/>
      </c>
      <c r="CD2328" s="513" t="str">
        <f t="shared" si="2168"/>
        <v/>
      </c>
      <c r="CE2328" s="513" t="str">
        <f t="shared" si="2169"/>
        <v/>
      </c>
      <c r="CF2328" s="513" t="str">
        <f t="shared" si="2170"/>
        <v/>
      </c>
      <c r="CG2328" s="513" t="str">
        <f t="shared" si="2171"/>
        <v/>
      </c>
      <c r="CH2328" s="513" t="str">
        <f t="shared" si="2172"/>
        <v/>
      </c>
      <c r="CI2328" s="513" t="str">
        <f t="shared" si="2173"/>
        <v/>
      </c>
      <c r="CJ2328" s="513"/>
      <c r="CK2328" s="513" t="str">
        <f t="shared" si="2174"/>
        <v/>
      </c>
      <c r="CL2328" s="513" t="str">
        <f t="shared" si="2175"/>
        <v/>
      </c>
      <c r="CM2328" s="513"/>
      <c r="CN2328" s="244"/>
      <c r="CO2328" s="244"/>
      <c r="CR2328" s="822">
        <f t="shared" si="2176"/>
        <v>0</v>
      </c>
      <c r="CS2328" s="822">
        <f t="shared" si="2177"/>
        <v>0</v>
      </c>
      <c r="CT2328" s="823">
        <f t="shared" si="2178"/>
        <v>0</v>
      </c>
      <c r="CU2328" s="817">
        <f t="shared" si="2179"/>
        <v>0</v>
      </c>
      <c r="CV2328" s="817">
        <f t="shared" si="2180"/>
        <v>0</v>
      </c>
      <c r="CW2328" s="817">
        <f t="shared" si="2181"/>
        <v>0</v>
      </c>
      <c r="CX2328" s="817">
        <f t="shared" si="2182"/>
        <v>0</v>
      </c>
      <c r="CY2328" s="817"/>
      <c r="CZ2328" s="817">
        <f t="shared" si="2183"/>
        <v>0</v>
      </c>
      <c r="DA2328" s="817">
        <f t="shared" si="2184"/>
        <v>0</v>
      </c>
      <c r="DB2328" s="817"/>
      <c r="DC2328" s="244"/>
      <c r="DD2328" s="244"/>
    </row>
    <row r="2329" spans="1:108">
      <c r="A2329" s="370">
        <v>1803041</v>
      </c>
      <c r="B2329" s="380" t="s">
        <v>3392</v>
      </c>
      <c r="C2329" s="57">
        <f t="shared" si="2189"/>
        <v>0</v>
      </c>
      <c r="D2329" s="478"/>
      <c r="E2329" s="145"/>
      <c r="F2329" s="146"/>
      <c r="G2329" s="300"/>
      <c r="H2329" s="175">
        <f t="shared" si="2165"/>
        <v>0</v>
      </c>
      <c r="I2329" s="110"/>
      <c r="J2329" s="148"/>
      <c r="K2329" s="111"/>
      <c r="L2329" s="58"/>
      <c r="M2329" s="148"/>
      <c r="N2329" s="59"/>
      <c r="O2329" s="164">
        <f t="shared" si="2190"/>
        <v>0</v>
      </c>
      <c r="P2329" s="58"/>
      <c r="Q2329" s="59"/>
      <c r="R2329" s="164">
        <f t="shared" si="2191"/>
        <v>0</v>
      </c>
      <c r="S2329" s="58"/>
      <c r="T2329" s="59"/>
      <c r="U2329" s="164">
        <f t="shared" si="2192"/>
        <v>0</v>
      </c>
      <c r="V2329" s="58"/>
      <c r="W2329" s="59"/>
      <c r="X2329" s="164">
        <f t="shared" si="2193"/>
        <v>0</v>
      </c>
      <c r="Y2329" s="58"/>
      <c r="Z2329" s="282"/>
      <c r="AA2329" s="58"/>
      <c r="AB2329" s="148"/>
      <c r="AC2329" s="59"/>
      <c r="AD2329" s="110"/>
      <c r="AE2329" s="148"/>
      <c r="AF2329" s="111"/>
      <c r="AG2329" s="149"/>
      <c r="AH2329" s="110"/>
      <c r="AI2329" s="111"/>
      <c r="AJ2329" s="149"/>
      <c r="AK2329" s="340"/>
      <c r="AL2329" s="341"/>
      <c r="AM2329" s="341"/>
      <c r="AN2329" s="341"/>
      <c r="AO2329" s="855" t="str">
        <f t="shared" si="2166"/>
        <v/>
      </c>
      <c r="BE2329" s="244"/>
      <c r="BF2329" s="244"/>
      <c r="BG2329" s="244"/>
      <c r="BH2329" s="244"/>
      <c r="CC2329" s="513" t="str">
        <f t="shared" si="2167"/>
        <v/>
      </c>
      <c r="CD2329" s="513" t="str">
        <f t="shared" si="2168"/>
        <v/>
      </c>
      <c r="CE2329" s="513" t="str">
        <f t="shared" si="2169"/>
        <v/>
      </c>
      <c r="CF2329" s="513" t="str">
        <f t="shared" si="2170"/>
        <v/>
      </c>
      <c r="CG2329" s="513" t="str">
        <f t="shared" si="2171"/>
        <v/>
      </c>
      <c r="CH2329" s="513" t="str">
        <f t="shared" si="2172"/>
        <v/>
      </c>
      <c r="CI2329" s="513" t="str">
        <f t="shared" si="2173"/>
        <v/>
      </c>
      <c r="CJ2329" s="513"/>
      <c r="CK2329" s="513" t="str">
        <f t="shared" si="2174"/>
        <v/>
      </c>
      <c r="CL2329" s="513" t="str">
        <f t="shared" si="2175"/>
        <v/>
      </c>
      <c r="CM2329" s="513"/>
      <c r="CN2329" s="244"/>
      <c r="CO2329" s="244"/>
      <c r="CR2329" s="822">
        <f t="shared" si="2176"/>
        <v>0</v>
      </c>
      <c r="CS2329" s="822">
        <f t="shared" si="2177"/>
        <v>0</v>
      </c>
      <c r="CT2329" s="823">
        <f t="shared" si="2178"/>
        <v>0</v>
      </c>
      <c r="CU2329" s="817">
        <f t="shared" si="2179"/>
        <v>0</v>
      </c>
      <c r="CV2329" s="817">
        <f t="shared" si="2180"/>
        <v>0</v>
      </c>
      <c r="CW2329" s="817">
        <f t="shared" si="2181"/>
        <v>0</v>
      </c>
      <c r="CX2329" s="817">
        <f t="shared" si="2182"/>
        <v>0</v>
      </c>
      <c r="CY2329" s="817"/>
      <c r="CZ2329" s="817">
        <f t="shared" si="2183"/>
        <v>0</v>
      </c>
      <c r="DA2329" s="817">
        <f t="shared" si="2184"/>
        <v>0</v>
      </c>
      <c r="DB2329" s="817"/>
      <c r="DC2329" s="244"/>
      <c r="DD2329" s="244"/>
    </row>
    <row r="2330" spans="1:108">
      <c r="A2330" s="416">
        <v>1803042</v>
      </c>
      <c r="B2330" s="383" t="s">
        <v>3393</v>
      </c>
      <c r="C2330" s="77">
        <f t="shared" si="2189"/>
        <v>0</v>
      </c>
      <c r="D2330" s="480"/>
      <c r="E2330" s="152"/>
      <c r="F2330" s="153"/>
      <c r="G2330" s="328"/>
      <c r="H2330" s="177">
        <f t="shared" si="2165"/>
        <v>0</v>
      </c>
      <c r="I2330" s="156"/>
      <c r="J2330" s="155"/>
      <c r="K2330" s="157"/>
      <c r="L2330" s="78"/>
      <c r="M2330" s="155"/>
      <c r="N2330" s="79"/>
      <c r="O2330" s="322">
        <f t="shared" si="2190"/>
        <v>0</v>
      </c>
      <c r="P2330" s="78"/>
      <c r="Q2330" s="79"/>
      <c r="R2330" s="322">
        <f t="shared" si="2191"/>
        <v>0</v>
      </c>
      <c r="S2330" s="78"/>
      <c r="T2330" s="79"/>
      <c r="U2330" s="322">
        <f t="shared" si="2192"/>
        <v>0</v>
      </c>
      <c r="V2330" s="78"/>
      <c r="W2330" s="79"/>
      <c r="X2330" s="322">
        <f t="shared" si="2193"/>
        <v>0</v>
      </c>
      <c r="Y2330" s="78"/>
      <c r="Z2330" s="302"/>
      <c r="AA2330" s="78"/>
      <c r="AB2330" s="155"/>
      <c r="AC2330" s="79"/>
      <c r="AD2330" s="156"/>
      <c r="AE2330" s="155"/>
      <c r="AF2330" s="157"/>
      <c r="AG2330" s="158"/>
      <c r="AH2330" s="156"/>
      <c r="AI2330" s="157"/>
      <c r="AJ2330" s="158"/>
      <c r="AK2330" s="348"/>
      <c r="AL2330" s="346"/>
      <c r="AM2330" s="346"/>
      <c r="AN2330" s="346"/>
      <c r="AO2330" s="855" t="str">
        <f t="shared" si="2166"/>
        <v/>
      </c>
      <c r="BE2330" s="244"/>
      <c r="BF2330" s="244"/>
      <c r="BG2330" s="244"/>
      <c r="BH2330" s="244"/>
      <c r="CC2330" s="513" t="str">
        <f t="shared" si="2167"/>
        <v/>
      </c>
      <c r="CD2330" s="513" t="str">
        <f t="shared" si="2168"/>
        <v/>
      </c>
      <c r="CE2330" s="513" t="str">
        <f t="shared" si="2169"/>
        <v/>
      </c>
      <c r="CF2330" s="513" t="str">
        <f t="shared" si="2170"/>
        <v/>
      </c>
      <c r="CG2330" s="513" t="str">
        <f t="shared" si="2171"/>
        <v/>
      </c>
      <c r="CH2330" s="513" t="str">
        <f t="shared" si="2172"/>
        <v/>
      </c>
      <c r="CI2330" s="513" t="str">
        <f t="shared" si="2173"/>
        <v/>
      </c>
      <c r="CJ2330" s="513"/>
      <c r="CK2330" s="513" t="str">
        <f t="shared" si="2174"/>
        <v/>
      </c>
      <c r="CL2330" s="513" t="str">
        <f t="shared" si="2175"/>
        <v/>
      </c>
      <c r="CM2330" s="513"/>
      <c r="CN2330" s="244"/>
      <c r="CO2330" s="244"/>
      <c r="CR2330" s="822">
        <f t="shared" si="2176"/>
        <v>0</v>
      </c>
      <c r="CS2330" s="822">
        <f t="shared" si="2177"/>
        <v>0</v>
      </c>
      <c r="CT2330" s="823">
        <f t="shared" si="2178"/>
        <v>0</v>
      </c>
      <c r="CU2330" s="817">
        <f t="shared" si="2179"/>
        <v>0</v>
      </c>
      <c r="CV2330" s="817">
        <f t="shared" si="2180"/>
        <v>0</v>
      </c>
      <c r="CW2330" s="817">
        <f t="shared" si="2181"/>
        <v>0</v>
      </c>
      <c r="CX2330" s="817">
        <f t="shared" si="2182"/>
        <v>0</v>
      </c>
      <c r="CY2330" s="817"/>
      <c r="CZ2330" s="817">
        <f t="shared" si="2183"/>
        <v>0</v>
      </c>
      <c r="DA2330" s="817">
        <f t="shared" si="2184"/>
        <v>0</v>
      </c>
      <c r="DB2330" s="817"/>
      <c r="DC2330" s="244"/>
      <c r="DD2330" s="244"/>
    </row>
    <row r="2331" spans="1:108">
      <c r="A2331" s="878" t="s">
        <v>51</v>
      </c>
      <c r="B2331" s="879"/>
      <c r="C2331" s="92">
        <f>SUM(C2293:C2330)</f>
        <v>0</v>
      </c>
      <c r="D2331" s="896"/>
      <c r="E2331" s="897"/>
      <c r="F2331" s="897"/>
      <c r="G2331" s="898"/>
      <c r="H2331" s="126">
        <f t="shared" ref="H2331:AN2331" si="2202">SUM(H2293:H2330)</f>
        <v>0</v>
      </c>
      <c r="I2331" s="101">
        <f t="shared" si="2202"/>
        <v>0</v>
      </c>
      <c r="J2331" s="99">
        <f t="shared" si="2202"/>
        <v>0</v>
      </c>
      <c r="K2331" s="100">
        <f t="shared" si="2202"/>
        <v>0</v>
      </c>
      <c r="L2331" s="94">
        <f t="shared" si="2202"/>
        <v>0</v>
      </c>
      <c r="M2331" s="99">
        <f t="shared" si="2202"/>
        <v>0</v>
      </c>
      <c r="N2331" s="95">
        <f t="shared" si="2202"/>
        <v>0</v>
      </c>
      <c r="O2331" s="93">
        <f t="shared" si="2202"/>
        <v>0</v>
      </c>
      <c r="P2331" s="94">
        <f t="shared" si="2202"/>
        <v>0</v>
      </c>
      <c r="Q2331" s="95">
        <f t="shared" si="2202"/>
        <v>0</v>
      </c>
      <c r="R2331" s="93">
        <f t="shared" si="2202"/>
        <v>0</v>
      </c>
      <c r="S2331" s="94">
        <f t="shared" si="2202"/>
        <v>0</v>
      </c>
      <c r="T2331" s="95">
        <f t="shared" si="2202"/>
        <v>0</v>
      </c>
      <c r="U2331" s="93">
        <f t="shared" si="2202"/>
        <v>0</v>
      </c>
      <c r="V2331" s="94">
        <f t="shared" si="2202"/>
        <v>0</v>
      </c>
      <c r="W2331" s="95">
        <f t="shared" si="2202"/>
        <v>0</v>
      </c>
      <c r="X2331" s="93">
        <f t="shared" si="2202"/>
        <v>0</v>
      </c>
      <c r="Y2331" s="94">
        <f t="shared" si="2202"/>
        <v>0</v>
      </c>
      <c r="Z2331" s="323">
        <f t="shared" si="2202"/>
        <v>0</v>
      </c>
      <c r="AA2331" s="94">
        <f t="shared" si="2202"/>
        <v>0</v>
      </c>
      <c r="AB2331" s="99">
        <f t="shared" si="2202"/>
        <v>0</v>
      </c>
      <c r="AC2331" s="95">
        <f t="shared" si="2202"/>
        <v>0</v>
      </c>
      <c r="AD2331" s="101">
        <f t="shared" si="2202"/>
        <v>0</v>
      </c>
      <c r="AE2331" s="99">
        <f t="shared" si="2202"/>
        <v>0</v>
      </c>
      <c r="AF2331" s="100">
        <f t="shared" si="2202"/>
        <v>0</v>
      </c>
      <c r="AG2331" s="126">
        <f t="shared" si="2202"/>
        <v>0</v>
      </c>
      <c r="AH2331" s="101">
        <f t="shared" si="2202"/>
        <v>0</v>
      </c>
      <c r="AI2331" s="100">
        <f t="shared" si="2202"/>
        <v>0</v>
      </c>
      <c r="AJ2331" s="126">
        <f t="shared" si="2202"/>
        <v>0</v>
      </c>
      <c r="AK2331" s="101">
        <f t="shared" ref="AK2331:AM2331" si="2203">SUM(AK2293:AK2330)</f>
        <v>0</v>
      </c>
      <c r="AL2331" s="100">
        <f t="shared" si="2203"/>
        <v>0</v>
      </c>
      <c r="AM2331" s="100">
        <f t="shared" si="2203"/>
        <v>0</v>
      </c>
      <c r="AN2331" s="100">
        <f t="shared" si="2202"/>
        <v>0</v>
      </c>
      <c r="AO2331" s="854"/>
      <c r="BE2331" s="256"/>
      <c r="BF2331" s="256"/>
      <c r="BG2331" s="256"/>
      <c r="BH2331" s="256"/>
      <c r="CC2331" s="818"/>
      <c r="CD2331" s="818"/>
      <c r="CE2331" s="818"/>
      <c r="CF2331" s="818"/>
      <c r="CG2331" s="818"/>
      <c r="CH2331" s="818"/>
      <c r="CI2331" s="818"/>
      <c r="CJ2331" s="818"/>
      <c r="CK2331" s="818"/>
      <c r="CL2331" s="818"/>
      <c r="CM2331" s="818"/>
      <c r="CN2331" s="256"/>
      <c r="CO2331" s="256"/>
      <c r="CR2331" s="824"/>
      <c r="CS2331" s="824"/>
      <c r="CT2331" s="824"/>
      <c r="CU2331" s="818"/>
      <c r="CV2331" s="818"/>
      <c r="CW2331" s="818"/>
      <c r="CX2331" s="818"/>
      <c r="CY2331" s="818"/>
      <c r="CZ2331" s="818"/>
      <c r="DA2331" s="818"/>
      <c r="DB2331" s="818"/>
      <c r="DC2331" s="256"/>
      <c r="DD2331" s="256"/>
    </row>
    <row r="2332" spans="1:108">
      <c r="A2332" s="899" t="s">
        <v>3394</v>
      </c>
      <c r="B2332" s="892"/>
      <c r="C2332" s="875"/>
      <c r="D2332" s="876"/>
      <c r="E2332" s="876"/>
      <c r="F2332" s="876"/>
      <c r="G2332" s="876"/>
      <c r="H2332" s="876"/>
      <c r="I2332" s="876"/>
      <c r="J2332" s="876"/>
      <c r="K2332" s="876"/>
      <c r="L2332" s="876"/>
      <c r="M2332" s="876"/>
      <c r="N2332" s="876"/>
      <c r="O2332" s="876"/>
      <c r="P2332" s="876"/>
      <c r="Q2332" s="876"/>
      <c r="R2332" s="876"/>
      <c r="S2332" s="876"/>
      <c r="T2332" s="876"/>
      <c r="U2332" s="876"/>
      <c r="V2332" s="876"/>
      <c r="W2332" s="876"/>
      <c r="X2332" s="876"/>
      <c r="Y2332" s="876"/>
      <c r="Z2332" s="876"/>
      <c r="AA2332" s="876"/>
      <c r="AB2332" s="876"/>
      <c r="AC2332" s="876"/>
      <c r="AD2332" s="876"/>
      <c r="AE2332" s="876"/>
      <c r="AF2332" s="876"/>
      <c r="AG2332" s="876"/>
      <c r="AH2332" s="876"/>
      <c r="AI2332" s="876"/>
      <c r="AJ2332" s="876"/>
      <c r="AK2332" s="876"/>
      <c r="AL2332" s="876"/>
      <c r="AM2332" s="876"/>
      <c r="AN2332" s="876"/>
      <c r="AO2332" s="854"/>
      <c r="BE2332" s="515"/>
      <c r="BF2332" s="515"/>
      <c r="BG2332" s="515"/>
      <c r="BH2332" s="515"/>
      <c r="CC2332" s="818"/>
      <c r="CD2332" s="818"/>
      <c r="CE2332" s="818"/>
      <c r="CF2332" s="818"/>
      <c r="CG2332" s="818"/>
      <c r="CH2332" s="818"/>
      <c r="CI2332" s="818"/>
      <c r="CJ2332" s="818"/>
      <c r="CK2332" s="818"/>
      <c r="CL2332" s="818"/>
      <c r="CM2332" s="818"/>
      <c r="CN2332" s="515"/>
      <c r="CO2332" s="515"/>
      <c r="CR2332" s="824"/>
      <c r="CS2332" s="824"/>
      <c r="CT2332" s="824"/>
      <c r="CU2332" s="818"/>
      <c r="CV2332" s="818"/>
      <c r="CW2332" s="818"/>
      <c r="CX2332" s="818"/>
      <c r="CY2332" s="818"/>
      <c r="CZ2332" s="818"/>
      <c r="DA2332" s="818"/>
      <c r="DB2332" s="818"/>
      <c r="DC2332" s="515"/>
      <c r="DD2332" s="515"/>
    </row>
    <row r="2333" spans="1:108" ht="21">
      <c r="A2333" s="386">
        <v>1901001</v>
      </c>
      <c r="B2333" s="418" t="s">
        <v>3395</v>
      </c>
      <c r="C2333" s="42">
        <f t="shared" ref="C2333:C2364" si="2204">SUM(D2333+G2333)</f>
        <v>0</v>
      </c>
      <c r="D2333" s="369">
        <f t="shared" ref="D2333:D2364" si="2205">SUM(E2333:F2333)</f>
        <v>0</v>
      </c>
      <c r="E2333" s="43"/>
      <c r="F2333" s="44"/>
      <c r="G2333" s="45"/>
      <c r="H2333" s="140"/>
      <c r="I2333" s="141"/>
      <c r="J2333" s="141"/>
      <c r="K2333" s="141"/>
      <c r="L2333" s="141"/>
      <c r="M2333" s="141"/>
      <c r="N2333" s="141"/>
      <c r="O2333" s="141"/>
      <c r="P2333" s="141"/>
      <c r="Q2333" s="141"/>
      <c r="R2333" s="141"/>
      <c r="S2333" s="141"/>
      <c r="T2333" s="141"/>
      <c r="U2333" s="141"/>
      <c r="V2333" s="141"/>
      <c r="W2333" s="141"/>
      <c r="X2333" s="141"/>
      <c r="Y2333" s="141"/>
      <c r="Z2333" s="142"/>
      <c r="AA2333" s="43"/>
      <c r="AB2333" s="143"/>
      <c r="AC2333" s="44"/>
      <c r="AD2333" s="104"/>
      <c r="AE2333" s="143"/>
      <c r="AF2333" s="105"/>
      <c r="AG2333" s="144"/>
      <c r="AH2333" s="104"/>
      <c r="AI2333" s="105"/>
      <c r="AJ2333" s="144"/>
      <c r="AK2333" s="104"/>
      <c r="AL2333" s="105"/>
      <c r="AM2333" s="341"/>
      <c r="AN2333" s="341"/>
      <c r="AO2333" s="855" t="str">
        <f t="shared" ref="AO2333:AO2355" si="2206">CC2333&amp;CD2333&amp;CE2333&amp;CF2333&amp;CG2333&amp;CH2333&amp;CI2333&amp;CJ2333&amp;CK2333&amp;CL2333&amp;CM2333&amp;CN2333&amp;CO2333</f>
        <v/>
      </c>
      <c r="BE2333" s="244"/>
      <c r="BF2333" s="244"/>
      <c r="BG2333" s="244"/>
      <c r="BH2333" s="244"/>
      <c r="CC2333" s="513" t="str">
        <f t="shared" ref="CC2333:CC2355" si="2207">IF(AND($C2333&gt;0,AA2333="")," * No olvide digitar la variable "&amp;$AA$8&amp;""&amp;": Atención Cerrada. Digite Cero si no tiene.","")</f>
        <v/>
      </c>
      <c r="CD2333" s="513" t="str">
        <f t="shared" ref="CD2333:CD2355" si="2208">IF(AND($C2333&gt;0,AB2333="")," * No olvide digitar la variable "&amp;$AA$8&amp;""&amp;": Atención Abierta. Digite Cero si no tiene.","")</f>
        <v/>
      </c>
      <c r="CE2333" s="513" t="str">
        <f t="shared" ref="CE2333:CE2355" si="2209">IF(AND($C2333&gt;0,AC2333="")," * No olvide digitar la variable "&amp;$AA$8&amp;""&amp;": Emergencia. Digite Cero si no tiene.","")</f>
        <v/>
      </c>
      <c r="CF2333" s="513" t="str">
        <f t="shared" ref="CF2333:CF2355" si="2210">IF(AND(C2333&lt;AA2333+AB2333+AC2333)," * La Suma de la variable "&amp;$AA$8&amp;""&amp;" no puede ser mayor al Total.","")</f>
        <v/>
      </c>
      <c r="CG2333" s="513" t="str">
        <f t="shared" ref="CG2333:CG2355" si="2211">IF(AND($C2333&gt;0,AD2333="")," * No olvide digitar la variable "&amp;$AD$8&amp;""&amp;": Honorarios. Digite Cero si no tiene.","")</f>
        <v/>
      </c>
      <c r="CH2333" s="513" t="str">
        <f t="shared" ref="CH2333:CH2355" si="2212">IF(AND($C2333&gt;0,AE2333="")," * No olvide digitar la variable "&amp;$AD$8&amp;""&amp;": Convenios. Digite Cero si no tiene.","")</f>
        <v/>
      </c>
      <c r="CI2333" s="513" t="str">
        <f t="shared" ref="CI2333:CI2355" si="2213">IF(AND($C2333&gt;0,AF2333="")," * No olvide digitar la variable "&amp;$AD$8&amp;""&amp;": Consultores de llamada. Digite Cero si no tiene.","")</f>
        <v/>
      </c>
      <c r="CJ2333" s="513"/>
      <c r="CK2333" s="513" t="str">
        <f t="shared" ref="CK2333:CK2355" si="2214">IF(AND($C2333&gt;0,AH2333="")," * No olvide digitar la variable "&amp;$AH$8&amp;""&amp;" Al Sistema. Digite Cero si no tiene.","")</f>
        <v/>
      </c>
      <c r="CL2333" s="513" t="str">
        <f t="shared" ref="CL2333:CL2355" si="2215">IF(AND($C2333&gt;0,AI2333="")," * No olvide digitar la variable "&amp;$AH$8&amp;""&amp;" al Extrasistema. Digite Cero si no tiene.","")</f>
        <v/>
      </c>
      <c r="CM2333" s="513"/>
      <c r="CN2333" s="513" t="str">
        <f t="shared" ref="CN2333:CN2354" si="2216">IF(AND($C2333&gt;0,AK2333="")," * No olvide digitar la variable Quirófano Cirugía Mayor. Digite Cero si no tiene.",IF(AK2333&gt;$C2333," *  La variable Quirófano Cirugía Mayor No puede ser mayor al Total.",""))</f>
        <v/>
      </c>
      <c r="CO2333" s="513" t="str">
        <f t="shared" ref="CO2333:CO2354" si="2217">IF(AND($C2333&gt;0,AL2333="")," * No olvide digitar la variable Asistencia Anestésica. Digite Cero si no tiene.",IF(AL2333&gt;$C2333," *  La variable Asistencia Anestésica No puede ser mayor al Total.",""))</f>
        <v/>
      </c>
      <c r="CR2333" s="822">
        <f t="shared" ref="CR2333:CR2355" si="2218">IF(AND($C2333&gt;0,AA2333=""),1,0)</f>
        <v>0</v>
      </c>
      <c r="CS2333" s="822">
        <f t="shared" ref="CS2333:CS2355" si="2219">IF(AND($C2333&gt;0,AB2333=""),1,0)</f>
        <v>0</v>
      </c>
      <c r="CT2333" s="823">
        <f t="shared" ref="CT2333:CT2355" si="2220">IF(AND($C2333&gt;0,AC2333=""),1,0)</f>
        <v>0</v>
      </c>
      <c r="CU2333" s="817">
        <f t="shared" ref="CU2333:CU2355" si="2221">IF(AND(C2333&lt;AA2333+AB2333+AC2333),1,0)</f>
        <v>0</v>
      </c>
      <c r="CV2333" s="817">
        <f t="shared" ref="CV2333:CV2355" si="2222">IF(AND($C2333&gt;0,AD2333=""),1,0)</f>
        <v>0</v>
      </c>
      <c r="CW2333" s="817">
        <f t="shared" ref="CW2333:CW2355" si="2223">IF(AND($C2333&gt;0,AE2333=""),1,0)</f>
        <v>0</v>
      </c>
      <c r="CX2333" s="817">
        <f t="shared" ref="CX2333:CX2355" si="2224">IF(AND($C2333&gt;0,AF2333=""),1,0)</f>
        <v>0</v>
      </c>
      <c r="CY2333" s="817"/>
      <c r="CZ2333" s="817">
        <f t="shared" ref="CZ2333:CZ2355" si="2225">IF(AND($C2333&gt;0,AH2333=""),1,0)</f>
        <v>0</v>
      </c>
      <c r="DA2333" s="817">
        <f t="shared" ref="DA2333:DA2355" si="2226">IF(AND($C2333&gt;0,AI2333=""),1,0)</f>
        <v>0</v>
      </c>
      <c r="DB2333" s="817"/>
      <c r="DC2333" s="822">
        <f t="shared" ref="DC2333:DC2354" si="2227">IF(AND($C2333&gt;0,AK2333=""),1,IF(AK2333&gt;$C2333,1,0))</f>
        <v>0</v>
      </c>
      <c r="DD2333" s="822">
        <f t="shared" ref="DD2333:DD2354" si="2228">IF(AND($C2333&gt;0,AL2333=""),1,IF(AL2333&gt;$C2333,1,0))</f>
        <v>0</v>
      </c>
    </row>
    <row r="2334" spans="1:108">
      <c r="A2334" s="388">
        <v>1901002</v>
      </c>
      <c r="B2334" s="419" t="s">
        <v>3396</v>
      </c>
      <c r="C2334" s="57">
        <f t="shared" si="2204"/>
        <v>0</v>
      </c>
      <c r="D2334" s="372">
        <f t="shared" si="2205"/>
        <v>0</v>
      </c>
      <c r="E2334" s="58"/>
      <c r="F2334" s="59"/>
      <c r="G2334" s="60"/>
      <c r="H2334" s="145"/>
      <c r="I2334" s="146"/>
      <c r="J2334" s="146"/>
      <c r="K2334" s="146"/>
      <c r="L2334" s="146"/>
      <c r="M2334" s="146"/>
      <c r="N2334" s="146"/>
      <c r="O2334" s="146"/>
      <c r="P2334" s="146"/>
      <c r="Q2334" s="146"/>
      <c r="R2334" s="146"/>
      <c r="S2334" s="146"/>
      <c r="T2334" s="146"/>
      <c r="U2334" s="146"/>
      <c r="V2334" s="146"/>
      <c r="W2334" s="146"/>
      <c r="X2334" s="146"/>
      <c r="Y2334" s="146"/>
      <c r="Z2334" s="147"/>
      <c r="AA2334" s="58"/>
      <c r="AB2334" s="148"/>
      <c r="AC2334" s="59"/>
      <c r="AD2334" s="110"/>
      <c r="AE2334" s="148"/>
      <c r="AF2334" s="111"/>
      <c r="AG2334" s="149"/>
      <c r="AH2334" s="110"/>
      <c r="AI2334" s="111"/>
      <c r="AJ2334" s="149"/>
      <c r="AK2334" s="110"/>
      <c r="AL2334" s="111"/>
      <c r="AM2334" s="341"/>
      <c r="AN2334" s="341"/>
      <c r="AO2334" s="855" t="str">
        <f t="shared" si="2206"/>
        <v/>
      </c>
      <c r="BE2334" s="244"/>
      <c r="BF2334" s="244"/>
      <c r="BG2334" s="244"/>
      <c r="BH2334" s="244"/>
      <c r="CC2334" s="513" t="str">
        <f t="shared" si="2207"/>
        <v/>
      </c>
      <c r="CD2334" s="513" t="str">
        <f t="shared" si="2208"/>
        <v/>
      </c>
      <c r="CE2334" s="513" t="str">
        <f t="shared" si="2209"/>
        <v/>
      </c>
      <c r="CF2334" s="513" t="str">
        <f t="shared" si="2210"/>
        <v/>
      </c>
      <c r="CG2334" s="513" t="str">
        <f t="shared" si="2211"/>
        <v/>
      </c>
      <c r="CH2334" s="513" t="str">
        <f t="shared" si="2212"/>
        <v/>
      </c>
      <c r="CI2334" s="513" t="str">
        <f t="shared" si="2213"/>
        <v/>
      </c>
      <c r="CJ2334" s="513"/>
      <c r="CK2334" s="513" t="str">
        <f t="shared" si="2214"/>
        <v/>
      </c>
      <c r="CL2334" s="513" t="str">
        <f t="shared" si="2215"/>
        <v/>
      </c>
      <c r="CM2334" s="513"/>
      <c r="CN2334" s="513" t="str">
        <f t="shared" si="2216"/>
        <v/>
      </c>
      <c r="CO2334" s="513" t="str">
        <f t="shared" si="2217"/>
        <v/>
      </c>
      <c r="CR2334" s="822">
        <f t="shared" si="2218"/>
        <v>0</v>
      </c>
      <c r="CS2334" s="822">
        <f t="shared" si="2219"/>
        <v>0</v>
      </c>
      <c r="CT2334" s="823">
        <f t="shared" si="2220"/>
        <v>0</v>
      </c>
      <c r="CU2334" s="817">
        <f t="shared" si="2221"/>
        <v>0</v>
      </c>
      <c r="CV2334" s="817">
        <f t="shared" si="2222"/>
        <v>0</v>
      </c>
      <c r="CW2334" s="817">
        <f t="shared" si="2223"/>
        <v>0</v>
      </c>
      <c r="CX2334" s="817">
        <f t="shared" si="2224"/>
        <v>0</v>
      </c>
      <c r="CY2334" s="817"/>
      <c r="CZ2334" s="817">
        <f t="shared" si="2225"/>
        <v>0</v>
      </c>
      <c r="DA2334" s="817">
        <f t="shared" si="2226"/>
        <v>0</v>
      </c>
      <c r="DB2334" s="817"/>
      <c r="DC2334" s="822">
        <f t="shared" si="2227"/>
        <v>0</v>
      </c>
      <c r="DD2334" s="822">
        <f t="shared" si="2228"/>
        <v>0</v>
      </c>
    </row>
    <row r="2335" spans="1:108">
      <c r="A2335" s="388">
        <v>1901003</v>
      </c>
      <c r="B2335" s="419" t="s">
        <v>3397</v>
      </c>
      <c r="C2335" s="57">
        <f t="shared" si="2204"/>
        <v>0</v>
      </c>
      <c r="D2335" s="372">
        <f t="shared" si="2205"/>
        <v>0</v>
      </c>
      <c r="E2335" s="58"/>
      <c r="F2335" s="59"/>
      <c r="G2335" s="60"/>
      <c r="H2335" s="145"/>
      <c r="I2335" s="146"/>
      <c r="J2335" s="146"/>
      <c r="K2335" s="146"/>
      <c r="L2335" s="146"/>
      <c r="M2335" s="146"/>
      <c r="N2335" s="146"/>
      <c r="O2335" s="146"/>
      <c r="P2335" s="146"/>
      <c r="Q2335" s="146"/>
      <c r="R2335" s="146"/>
      <c r="S2335" s="146"/>
      <c r="T2335" s="146"/>
      <c r="U2335" s="146"/>
      <c r="V2335" s="146"/>
      <c r="W2335" s="146"/>
      <c r="X2335" s="146"/>
      <c r="Y2335" s="146"/>
      <c r="Z2335" s="147"/>
      <c r="AA2335" s="58"/>
      <c r="AB2335" s="148"/>
      <c r="AC2335" s="59"/>
      <c r="AD2335" s="110"/>
      <c r="AE2335" s="148"/>
      <c r="AF2335" s="111"/>
      <c r="AG2335" s="149"/>
      <c r="AH2335" s="110"/>
      <c r="AI2335" s="111"/>
      <c r="AJ2335" s="149"/>
      <c r="AK2335" s="110"/>
      <c r="AL2335" s="111"/>
      <c r="AM2335" s="341"/>
      <c r="AN2335" s="341"/>
      <c r="AO2335" s="855" t="str">
        <f t="shared" si="2206"/>
        <v/>
      </c>
      <c r="BE2335" s="244"/>
      <c r="BF2335" s="244"/>
      <c r="BG2335" s="244"/>
      <c r="BH2335" s="244"/>
      <c r="CC2335" s="513" t="str">
        <f t="shared" si="2207"/>
        <v/>
      </c>
      <c r="CD2335" s="513" t="str">
        <f t="shared" si="2208"/>
        <v/>
      </c>
      <c r="CE2335" s="513" t="str">
        <f t="shared" si="2209"/>
        <v/>
      </c>
      <c r="CF2335" s="513" t="str">
        <f t="shared" si="2210"/>
        <v/>
      </c>
      <c r="CG2335" s="513" t="str">
        <f t="shared" si="2211"/>
        <v/>
      </c>
      <c r="CH2335" s="513" t="str">
        <f t="shared" si="2212"/>
        <v/>
      </c>
      <c r="CI2335" s="513" t="str">
        <f t="shared" si="2213"/>
        <v/>
      </c>
      <c r="CJ2335" s="513"/>
      <c r="CK2335" s="513" t="str">
        <f t="shared" si="2214"/>
        <v/>
      </c>
      <c r="CL2335" s="513" t="str">
        <f t="shared" si="2215"/>
        <v/>
      </c>
      <c r="CM2335" s="513"/>
      <c r="CN2335" s="513" t="str">
        <f t="shared" si="2216"/>
        <v/>
      </c>
      <c r="CO2335" s="513" t="str">
        <f t="shared" si="2217"/>
        <v/>
      </c>
      <c r="CR2335" s="822">
        <f t="shared" si="2218"/>
        <v>0</v>
      </c>
      <c r="CS2335" s="822">
        <f t="shared" si="2219"/>
        <v>0</v>
      </c>
      <c r="CT2335" s="823">
        <f t="shared" si="2220"/>
        <v>0</v>
      </c>
      <c r="CU2335" s="817">
        <f t="shared" si="2221"/>
        <v>0</v>
      </c>
      <c r="CV2335" s="817">
        <f t="shared" si="2222"/>
        <v>0</v>
      </c>
      <c r="CW2335" s="817">
        <f t="shared" si="2223"/>
        <v>0</v>
      </c>
      <c r="CX2335" s="817">
        <f t="shared" si="2224"/>
        <v>0</v>
      </c>
      <c r="CY2335" s="817"/>
      <c r="CZ2335" s="817">
        <f t="shared" si="2225"/>
        <v>0</v>
      </c>
      <c r="DA2335" s="817">
        <f t="shared" si="2226"/>
        <v>0</v>
      </c>
      <c r="DB2335" s="817"/>
      <c r="DC2335" s="822">
        <f t="shared" si="2227"/>
        <v>0</v>
      </c>
      <c r="DD2335" s="822">
        <f t="shared" si="2228"/>
        <v>0</v>
      </c>
    </row>
    <row r="2336" spans="1:108">
      <c r="A2336" s="388">
        <v>1901004</v>
      </c>
      <c r="B2336" s="419" t="s">
        <v>3398</v>
      </c>
      <c r="C2336" s="57">
        <f t="shared" si="2204"/>
        <v>0</v>
      </c>
      <c r="D2336" s="372">
        <f t="shared" si="2205"/>
        <v>0</v>
      </c>
      <c r="E2336" s="58"/>
      <c r="F2336" s="59"/>
      <c r="G2336" s="60"/>
      <c r="H2336" s="145"/>
      <c r="I2336" s="146"/>
      <c r="J2336" s="146"/>
      <c r="K2336" s="146"/>
      <c r="L2336" s="146"/>
      <c r="M2336" s="146"/>
      <c r="N2336" s="146"/>
      <c r="O2336" s="146"/>
      <c r="P2336" s="146"/>
      <c r="Q2336" s="146"/>
      <c r="R2336" s="146"/>
      <c r="S2336" s="146"/>
      <c r="T2336" s="146"/>
      <c r="U2336" s="146"/>
      <c r="V2336" s="146"/>
      <c r="W2336" s="146"/>
      <c r="X2336" s="146"/>
      <c r="Y2336" s="146"/>
      <c r="Z2336" s="147"/>
      <c r="AA2336" s="58"/>
      <c r="AB2336" s="148"/>
      <c r="AC2336" s="59"/>
      <c r="AD2336" s="110"/>
      <c r="AE2336" s="148"/>
      <c r="AF2336" s="111"/>
      <c r="AG2336" s="149"/>
      <c r="AH2336" s="110"/>
      <c r="AI2336" s="111"/>
      <c r="AJ2336" s="149"/>
      <c r="AK2336" s="110"/>
      <c r="AL2336" s="111"/>
      <c r="AM2336" s="341"/>
      <c r="AN2336" s="341"/>
      <c r="AO2336" s="855" t="str">
        <f t="shared" si="2206"/>
        <v/>
      </c>
      <c r="BE2336" s="244"/>
      <c r="BF2336" s="244"/>
      <c r="BG2336" s="244"/>
      <c r="BH2336" s="244"/>
      <c r="CC2336" s="513" t="str">
        <f t="shared" si="2207"/>
        <v/>
      </c>
      <c r="CD2336" s="513" t="str">
        <f t="shared" si="2208"/>
        <v/>
      </c>
      <c r="CE2336" s="513" t="str">
        <f t="shared" si="2209"/>
        <v/>
      </c>
      <c r="CF2336" s="513" t="str">
        <f t="shared" si="2210"/>
        <v/>
      </c>
      <c r="CG2336" s="513" t="str">
        <f t="shared" si="2211"/>
        <v/>
      </c>
      <c r="CH2336" s="513" t="str">
        <f t="shared" si="2212"/>
        <v/>
      </c>
      <c r="CI2336" s="513" t="str">
        <f t="shared" si="2213"/>
        <v/>
      </c>
      <c r="CJ2336" s="513"/>
      <c r="CK2336" s="513" t="str">
        <f t="shared" si="2214"/>
        <v/>
      </c>
      <c r="CL2336" s="513" t="str">
        <f t="shared" si="2215"/>
        <v/>
      </c>
      <c r="CM2336" s="513"/>
      <c r="CN2336" s="513" t="str">
        <f t="shared" si="2216"/>
        <v/>
      </c>
      <c r="CO2336" s="513" t="str">
        <f t="shared" si="2217"/>
        <v/>
      </c>
      <c r="CR2336" s="822">
        <f t="shared" si="2218"/>
        <v>0</v>
      </c>
      <c r="CS2336" s="822">
        <f t="shared" si="2219"/>
        <v>0</v>
      </c>
      <c r="CT2336" s="823">
        <f t="shared" si="2220"/>
        <v>0</v>
      </c>
      <c r="CU2336" s="817">
        <f t="shared" si="2221"/>
        <v>0</v>
      </c>
      <c r="CV2336" s="817">
        <f t="shared" si="2222"/>
        <v>0</v>
      </c>
      <c r="CW2336" s="817">
        <f t="shared" si="2223"/>
        <v>0</v>
      </c>
      <c r="CX2336" s="817">
        <f t="shared" si="2224"/>
        <v>0</v>
      </c>
      <c r="CY2336" s="817"/>
      <c r="CZ2336" s="817">
        <f t="shared" si="2225"/>
        <v>0</v>
      </c>
      <c r="DA2336" s="817">
        <f t="shared" si="2226"/>
        <v>0</v>
      </c>
      <c r="DB2336" s="817"/>
      <c r="DC2336" s="822">
        <f t="shared" si="2227"/>
        <v>0</v>
      </c>
      <c r="DD2336" s="822">
        <f t="shared" si="2228"/>
        <v>0</v>
      </c>
    </row>
    <row r="2337" spans="1:108">
      <c r="A2337" s="388">
        <v>1901005</v>
      </c>
      <c r="B2337" s="419" t="s">
        <v>3399</v>
      </c>
      <c r="C2337" s="57">
        <f t="shared" si="2204"/>
        <v>0</v>
      </c>
      <c r="D2337" s="372">
        <f t="shared" si="2205"/>
        <v>0</v>
      </c>
      <c r="E2337" s="58"/>
      <c r="F2337" s="59"/>
      <c r="G2337" s="60"/>
      <c r="H2337" s="145"/>
      <c r="I2337" s="146"/>
      <c r="J2337" s="146"/>
      <c r="K2337" s="146"/>
      <c r="L2337" s="146"/>
      <c r="M2337" s="146"/>
      <c r="N2337" s="146"/>
      <c r="O2337" s="146"/>
      <c r="P2337" s="146"/>
      <c r="Q2337" s="146"/>
      <c r="R2337" s="146"/>
      <c r="S2337" s="146"/>
      <c r="T2337" s="146"/>
      <c r="U2337" s="146"/>
      <c r="V2337" s="146"/>
      <c r="W2337" s="146"/>
      <c r="X2337" s="146"/>
      <c r="Y2337" s="146"/>
      <c r="Z2337" s="147"/>
      <c r="AA2337" s="58"/>
      <c r="AB2337" s="148"/>
      <c r="AC2337" s="59"/>
      <c r="AD2337" s="110"/>
      <c r="AE2337" s="148"/>
      <c r="AF2337" s="111"/>
      <c r="AG2337" s="149"/>
      <c r="AH2337" s="110"/>
      <c r="AI2337" s="111"/>
      <c r="AJ2337" s="149"/>
      <c r="AK2337" s="110"/>
      <c r="AL2337" s="111"/>
      <c r="AM2337" s="341"/>
      <c r="AN2337" s="341"/>
      <c r="AO2337" s="855" t="str">
        <f t="shared" si="2206"/>
        <v/>
      </c>
      <c r="BE2337" s="244"/>
      <c r="BF2337" s="244"/>
      <c r="BG2337" s="244"/>
      <c r="BH2337" s="244"/>
      <c r="CC2337" s="513" t="str">
        <f t="shared" si="2207"/>
        <v/>
      </c>
      <c r="CD2337" s="513" t="str">
        <f t="shared" si="2208"/>
        <v/>
      </c>
      <c r="CE2337" s="513" t="str">
        <f t="shared" si="2209"/>
        <v/>
      </c>
      <c r="CF2337" s="513" t="str">
        <f t="shared" si="2210"/>
        <v/>
      </c>
      <c r="CG2337" s="513" t="str">
        <f t="shared" si="2211"/>
        <v/>
      </c>
      <c r="CH2337" s="513" t="str">
        <f t="shared" si="2212"/>
        <v/>
      </c>
      <c r="CI2337" s="513" t="str">
        <f t="shared" si="2213"/>
        <v/>
      </c>
      <c r="CJ2337" s="513"/>
      <c r="CK2337" s="513" t="str">
        <f t="shared" si="2214"/>
        <v/>
      </c>
      <c r="CL2337" s="513" t="str">
        <f t="shared" si="2215"/>
        <v/>
      </c>
      <c r="CM2337" s="513"/>
      <c r="CN2337" s="513" t="str">
        <f t="shared" si="2216"/>
        <v/>
      </c>
      <c r="CO2337" s="513" t="str">
        <f t="shared" si="2217"/>
        <v/>
      </c>
      <c r="CR2337" s="822">
        <f t="shared" si="2218"/>
        <v>0</v>
      </c>
      <c r="CS2337" s="822">
        <f t="shared" si="2219"/>
        <v>0</v>
      </c>
      <c r="CT2337" s="823">
        <f t="shared" si="2220"/>
        <v>0</v>
      </c>
      <c r="CU2337" s="817">
        <f t="shared" si="2221"/>
        <v>0</v>
      </c>
      <c r="CV2337" s="817">
        <f t="shared" si="2222"/>
        <v>0</v>
      </c>
      <c r="CW2337" s="817">
        <f t="shared" si="2223"/>
        <v>0</v>
      </c>
      <c r="CX2337" s="817">
        <f t="shared" si="2224"/>
        <v>0</v>
      </c>
      <c r="CY2337" s="817"/>
      <c r="CZ2337" s="817">
        <f t="shared" si="2225"/>
        <v>0</v>
      </c>
      <c r="DA2337" s="817">
        <f t="shared" si="2226"/>
        <v>0</v>
      </c>
      <c r="DB2337" s="817"/>
      <c r="DC2337" s="822">
        <f t="shared" si="2227"/>
        <v>0</v>
      </c>
      <c r="DD2337" s="822">
        <f t="shared" si="2228"/>
        <v>0</v>
      </c>
    </row>
    <row r="2338" spans="1:108">
      <c r="A2338" s="388">
        <v>1901006</v>
      </c>
      <c r="B2338" s="419" t="s">
        <v>3400</v>
      </c>
      <c r="C2338" s="57">
        <f t="shared" si="2204"/>
        <v>0</v>
      </c>
      <c r="D2338" s="372">
        <f t="shared" si="2205"/>
        <v>0</v>
      </c>
      <c r="E2338" s="58"/>
      <c r="F2338" s="59"/>
      <c r="G2338" s="60"/>
      <c r="H2338" s="145"/>
      <c r="I2338" s="146"/>
      <c r="J2338" s="146"/>
      <c r="K2338" s="146"/>
      <c r="L2338" s="146"/>
      <c r="M2338" s="146"/>
      <c r="N2338" s="146"/>
      <c r="O2338" s="146"/>
      <c r="P2338" s="146"/>
      <c r="Q2338" s="146"/>
      <c r="R2338" s="146"/>
      <c r="S2338" s="146"/>
      <c r="T2338" s="146"/>
      <c r="U2338" s="146"/>
      <c r="V2338" s="146"/>
      <c r="W2338" s="146"/>
      <c r="X2338" s="146"/>
      <c r="Y2338" s="146"/>
      <c r="Z2338" s="147"/>
      <c r="AA2338" s="58"/>
      <c r="AB2338" s="148"/>
      <c r="AC2338" s="59"/>
      <c r="AD2338" s="110"/>
      <c r="AE2338" s="148"/>
      <c r="AF2338" s="111"/>
      <c r="AG2338" s="149"/>
      <c r="AH2338" s="110"/>
      <c r="AI2338" s="111"/>
      <c r="AJ2338" s="149"/>
      <c r="AK2338" s="110"/>
      <c r="AL2338" s="111"/>
      <c r="AM2338" s="341"/>
      <c r="AN2338" s="341"/>
      <c r="AO2338" s="855" t="str">
        <f t="shared" si="2206"/>
        <v/>
      </c>
      <c r="BE2338" s="244"/>
      <c r="BF2338" s="244"/>
      <c r="BG2338" s="244"/>
      <c r="BH2338" s="244"/>
      <c r="CC2338" s="513" t="str">
        <f t="shared" si="2207"/>
        <v/>
      </c>
      <c r="CD2338" s="513" t="str">
        <f t="shared" si="2208"/>
        <v/>
      </c>
      <c r="CE2338" s="513" t="str">
        <f t="shared" si="2209"/>
        <v/>
      </c>
      <c r="CF2338" s="513" t="str">
        <f t="shared" si="2210"/>
        <v/>
      </c>
      <c r="CG2338" s="513" t="str">
        <f t="shared" si="2211"/>
        <v/>
      </c>
      <c r="CH2338" s="513" t="str">
        <f t="shared" si="2212"/>
        <v/>
      </c>
      <c r="CI2338" s="513" t="str">
        <f t="shared" si="2213"/>
        <v/>
      </c>
      <c r="CJ2338" s="513"/>
      <c r="CK2338" s="513" t="str">
        <f t="shared" si="2214"/>
        <v/>
      </c>
      <c r="CL2338" s="513" t="str">
        <f t="shared" si="2215"/>
        <v/>
      </c>
      <c r="CM2338" s="513"/>
      <c r="CN2338" s="513" t="str">
        <f t="shared" si="2216"/>
        <v/>
      </c>
      <c r="CO2338" s="513" t="str">
        <f t="shared" si="2217"/>
        <v/>
      </c>
      <c r="CR2338" s="822">
        <f t="shared" si="2218"/>
        <v>0</v>
      </c>
      <c r="CS2338" s="822">
        <f t="shared" si="2219"/>
        <v>0</v>
      </c>
      <c r="CT2338" s="823">
        <f t="shared" si="2220"/>
        <v>0</v>
      </c>
      <c r="CU2338" s="817">
        <f t="shared" si="2221"/>
        <v>0</v>
      </c>
      <c r="CV2338" s="817">
        <f t="shared" si="2222"/>
        <v>0</v>
      </c>
      <c r="CW2338" s="817">
        <f t="shared" si="2223"/>
        <v>0</v>
      </c>
      <c r="CX2338" s="817">
        <f t="shared" si="2224"/>
        <v>0</v>
      </c>
      <c r="CY2338" s="817"/>
      <c r="CZ2338" s="817">
        <f t="shared" si="2225"/>
        <v>0</v>
      </c>
      <c r="DA2338" s="817">
        <f t="shared" si="2226"/>
        <v>0</v>
      </c>
      <c r="DB2338" s="817"/>
      <c r="DC2338" s="822">
        <f t="shared" si="2227"/>
        <v>0</v>
      </c>
      <c r="DD2338" s="822">
        <f t="shared" si="2228"/>
        <v>0</v>
      </c>
    </row>
    <row r="2339" spans="1:108">
      <c r="A2339" s="388">
        <v>1901035</v>
      </c>
      <c r="B2339" s="419" t="s">
        <v>3401</v>
      </c>
      <c r="C2339" s="57">
        <f>SUM(D2339+G2339)</f>
        <v>0</v>
      </c>
      <c r="D2339" s="372">
        <f>SUM(E2339:F2339)</f>
        <v>0</v>
      </c>
      <c r="E2339" s="58"/>
      <c r="F2339" s="59"/>
      <c r="G2339" s="60"/>
      <c r="H2339" s="145"/>
      <c r="I2339" s="146"/>
      <c r="J2339" s="146"/>
      <c r="K2339" s="146"/>
      <c r="L2339" s="146"/>
      <c r="M2339" s="146"/>
      <c r="N2339" s="146"/>
      <c r="O2339" s="146"/>
      <c r="P2339" s="146"/>
      <c r="Q2339" s="146"/>
      <c r="R2339" s="146"/>
      <c r="S2339" s="146"/>
      <c r="T2339" s="146"/>
      <c r="U2339" s="146"/>
      <c r="V2339" s="146"/>
      <c r="W2339" s="146"/>
      <c r="X2339" s="146"/>
      <c r="Y2339" s="146"/>
      <c r="Z2339" s="147"/>
      <c r="AA2339" s="58"/>
      <c r="AB2339" s="148"/>
      <c r="AC2339" s="59"/>
      <c r="AD2339" s="110"/>
      <c r="AE2339" s="148"/>
      <c r="AF2339" s="111"/>
      <c r="AG2339" s="149"/>
      <c r="AH2339" s="110"/>
      <c r="AI2339" s="111"/>
      <c r="AJ2339" s="149"/>
      <c r="AK2339" s="110"/>
      <c r="AL2339" s="111"/>
      <c r="AM2339" s="341"/>
      <c r="AN2339" s="341"/>
      <c r="AO2339" s="855" t="str">
        <f t="shared" si="2206"/>
        <v/>
      </c>
      <c r="BE2339" s="244"/>
      <c r="BF2339" s="244"/>
      <c r="BG2339" s="244"/>
      <c r="BH2339" s="244"/>
      <c r="CC2339" s="513" t="str">
        <f t="shared" si="2207"/>
        <v/>
      </c>
      <c r="CD2339" s="513" t="str">
        <f t="shared" si="2208"/>
        <v/>
      </c>
      <c r="CE2339" s="513" t="str">
        <f t="shared" si="2209"/>
        <v/>
      </c>
      <c r="CF2339" s="513" t="str">
        <f t="shared" si="2210"/>
        <v/>
      </c>
      <c r="CG2339" s="513" t="str">
        <f t="shared" si="2211"/>
        <v/>
      </c>
      <c r="CH2339" s="513" t="str">
        <f t="shared" si="2212"/>
        <v/>
      </c>
      <c r="CI2339" s="513" t="str">
        <f t="shared" si="2213"/>
        <v/>
      </c>
      <c r="CJ2339" s="513"/>
      <c r="CK2339" s="513" t="str">
        <f t="shared" si="2214"/>
        <v/>
      </c>
      <c r="CL2339" s="513" t="str">
        <f t="shared" si="2215"/>
        <v/>
      </c>
      <c r="CM2339" s="513"/>
      <c r="CN2339" s="513" t="str">
        <f t="shared" si="2216"/>
        <v/>
      </c>
      <c r="CO2339" s="513" t="str">
        <f t="shared" si="2217"/>
        <v/>
      </c>
      <c r="CR2339" s="822">
        <f t="shared" si="2218"/>
        <v>0</v>
      </c>
      <c r="CS2339" s="822">
        <f t="shared" si="2219"/>
        <v>0</v>
      </c>
      <c r="CT2339" s="823">
        <f t="shared" si="2220"/>
        <v>0</v>
      </c>
      <c r="CU2339" s="817">
        <f t="shared" si="2221"/>
        <v>0</v>
      </c>
      <c r="CV2339" s="817">
        <f t="shared" si="2222"/>
        <v>0</v>
      </c>
      <c r="CW2339" s="817">
        <f t="shared" si="2223"/>
        <v>0</v>
      </c>
      <c r="CX2339" s="817">
        <f t="shared" si="2224"/>
        <v>0</v>
      </c>
      <c r="CY2339" s="817"/>
      <c r="CZ2339" s="817">
        <f t="shared" si="2225"/>
        <v>0</v>
      </c>
      <c r="DA2339" s="817">
        <f t="shared" si="2226"/>
        <v>0</v>
      </c>
      <c r="DB2339" s="817"/>
      <c r="DC2339" s="822">
        <f t="shared" si="2227"/>
        <v>0</v>
      </c>
      <c r="DD2339" s="822">
        <f t="shared" si="2228"/>
        <v>0</v>
      </c>
    </row>
    <row r="2340" spans="1:108">
      <c r="A2340" s="388">
        <v>1901007</v>
      </c>
      <c r="B2340" s="419" t="s">
        <v>3402</v>
      </c>
      <c r="C2340" s="57">
        <f t="shared" si="2204"/>
        <v>0</v>
      </c>
      <c r="D2340" s="372">
        <f t="shared" si="2205"/>
        <v>0</v>
      </c>
      <c r="E2340" s="58"/>
      <c r="F2340" s="59"/>
      <c r="G2340" s="60"/>
      <c r="H2340" s="145"/>
      <c r="I2340" s="146"/>
      <c r="J2340" s="146"/>
      <c r="K2340" s="146"/>
      <c r="L2340" s="146"/>
      <c r="M2340" s="146"/>
      <c r="N2340" s="146"/>
      <c r="O2340" s="146"/>
      <c r="P2340" s="146"/>
      <c r="Q2340" s="146"/>
      <c r="R2340" s="146"/>
      <c r="S2340" s="146"/>
      <c r="T2340" s="146"/>
      <c r="U2340" s="146"/>
      <c r="V2340" s="146"/>
      <c r="W2340" s="146"/>
      <c r="X2340" s="146"/>
      <c r="Y2340" s="146"/>
      <c r="Z2340" s="147"/>
      <c r="AA2340" s="58"/>
      <c r="AB2340" s="148"/>
      <c r="AC2340" s="59"/>
      <c r="AD2340" s="110"/>
      <c r="AE2340" s="148"/>
      <c r="AF2340" s="111"/>
      <c r="AG2340" s="149"/>
      <c r="AH2340" s="110"/>
      <c r="AI2340" s="111"/>
      <c r="AJ2340" s="149"/>
      <c r="AK2340" s="110"/>
      <c r="AL2340" s="111"/>
      <c r="AM2340" s="341"/>
      <c r="AN2340" s="341"/>
      <c r="AO2340" s="855" t="str">
        <f t="shared" si="2206"/>
        <v/>
      </c>
      <c r="BE2340" s="244"/>
      <c r="BF2340" s="244"/>
      <c r="BG2340" s="244"/>
      <c r="BH2340" s="244"/>
      <c r="CC2340" s="513" t="str">
        <f t="shared" si="2207"/>
        <v/>
      </c>
      <c r="CD2340" s="513" t="str">
        <f t="shared" si="2208"/>
        <v/>
      </c>
      <c r="CE2340" s="513" t="str">
        <f t="shared" si="2209"/>
        <v/>
      </c>
      <c r="CF2340" s="513" t="str">
        <f t="shared" si="2210"/>
        <v/>
      </c>
      <c r="CG2340" s="513" t="str">
        <f t="shared" si="2211"/>
        <v/>
      </c>
      <c r="CH2340" s="513" t="str">
        <f t="shared" si="2212"/>
        <v/>
      </c>
      <c r="CI2340" s="513" t="str">
        <f t="shared" si="2213"/>
        <v/>
      </c>
      <c r="CJ2340" s="513"/>
      <c r="CK2340" s="513" t="str">
        <f t="shared" si="2214"/>
        <v/>
      </c>
      <c r="CL2340" s="513" t="str">
        <f t="shared" si="2215"/>
        <v/>
      </c>
      <c r="CM2340" s="513"/>
      <c r="CN2340" s="513" t="str">
        <f t="shared" si="2216"/>
        <v/>
      </c>
      <c r="CO2340" s="513" t="str">
        <f t="shared" si="2217"/>
        <v/>
      </c>
      <c r="CR2340" s="822">
        <f t="shared" si="2218"/>
        <v>0</v>
      </c>
      <c r="CS2340" s="822">
        <f t="shared" si="2219"/>
        <v>0</v>
      </c>
      <c r="CT2340" s="823">
        <f t="shared" si="2220"/>
        <v>0</v>
      </c>
      <c r="CU2340" s="817">
        <f t="shared" si="2221"/>
        <v>0</v>
      </c>
      <c r="CV2340" s="817">
        <f t="shared" si="2222"/>
        <v>0</v>
      </c>
      <c r="CW2340" s="817">
        <f t="shared" si="2223"/>
        <v>0</v>
      </c>
      <c r="CX2340" s="817">
        <f t="shared" si="2224"/>
        <v>0</v>
      </c>
      <c r="CY2340" s="817"/>
      <c r="CZ2340" s="817">
        <f t="shared" si="2225"/>
        <v>0</v>
      </c>
      <c r="DA2340" s="817">
        <f t="shared" si="2226"/>
        <v>0</v>
      </c>
      <c r="DB2340" s="817"/>
      <c r="DC2340" s="822">
        <f t="shared" si="2227"/>
        <v>0</v>
      </c>
      <c r="DD2340" s="822">
        <f t="shared" si="2228"/>
        <v>0</v>
      </c>
    </row>
    <row r="2341" spans="1:108">
      <c r="A2341" s="388">
        <v>1901009</v>
      </c>
      <c r="B2341" s="419" t="s">
        <v>3403</v>
      </c>
      <c r="C2341" s="57">
        <f t="shared" si="2204"/>
        <v>0</v>
      </c>
      <c r="D2341" s="372">
        <f t="shared" si="2205"/>
        <v>0</v>
      </c>
      <c r="E2341" s="58"/>
      <c r="F2341" s="59"/>
      <c r="G2341" s="60"/>
      <c r="H2341" s="145"/>
      <c r="I2341" s="146"/>
      <c r="J2341" s="146"/>
      <c r="K2341" s="146"/>
      <c r="L2341" s="146"/>
      <c r="M2341" s="146"/>
      <c r="N2341" s="146"/>
      <c r="O2341" s="146"/>
      <c r="P2341" s="146"/>
      <c r="Q2341" s="146"/>
      <c r="R2341" s="146"/>
      <c r="S2341" s="146"/>
      <c r="T2341" s="146"/>
      <c r="U2341" s="146"/>
      <c r="V2341" s="146"/>
      <c r="W2341" s="146"/>
      <c r="X2341" s="146"/>
      <c r="Y2341" s="146"/>
      <c r="Z2341" s="147"/>
      <c r="AA2341" s="58"/>
      <c r="AB2341" s="148"/>
      <c r="AC2341" s="59"/>
      <c r="AD2341" s="110"/>
      <c r="AE2341" s="148"/>
      <c r="AF2341" s="111"/>
      <c r="AG2341" s="149"/>
      <c r="AH2341" s="110"/>
      <c r="AI2341" s="111"/>
      <c r="AJ2341" s="149"/>
      <c r="AK2341" s="110"/>
      <c r="AL2341" s="111"/>
      <c r="AM2341" s="341"/>
      <c r="AN2341" s="341"/>
      <c r="AO2341" s="855" t="str">
        <f t="shared" si="2206"/>
        <v/>
      </c>
      <c r="BE2341" s="244"/>
      <c r="BF2341" s="244"/>
      <c r="BG2341" s="244"/>
      <c r="BH2341" s="244"/>
      <c r="CC2341" s="513" t="str">
        <f t="shared" si="2207"/>
        <v/>
      </c>
      <c r="CD2341" s="513" t="str">
        <f t="shared" si="2208"/>
        <v/>
      </c>
      <c r="CE2341" s="513" t="str">
        <f t="shared" si="2209"/>
        <v/>
      </c>
      <c r="CF2341" s="513" t="str">
        <f t="shared" si="2210"/>
        <v/>
      </c>
      <c r="CG2341" s="513" t="str">
        <f t="shared" si="2211"/>
        <v/>
      </c>
      <c r="CH2341" s="513" t="str">
        <f t="shared" si="2212"/>
        <v/>
      </c>
      <c r="CI2341" s="513" t="str">
        <f t="shared" si="2213"/>
        <v/>
      </c>
      <c r="CJ2341" s="513"/>
      <c r="CK2341" s="513" t="str">
        <f t="shared" si="2214"/>
        <v/>
      </c>
      <c r="CL2341" s="513" t="str">
        <f t="shared" si="2215"/>
        <v/>
      </c>
      <c r="CM2341" s="513"/>
      <c r="CN2341" s="513" t="str">
        <f t="shared" si="2216"/>
        <v/>
      </c>
      <c r="CO2341" s="513" t="str">
        <f t="shared" si="2217"/>
        <v/>
      </c>
      <c r="CR2341" s="822">
        <f t="shared" si="2218"/>
        <v>0</v>
      </c>
      <c r="CS2341" s="822">
        <f t="shared" si="2219"/>
        <v>0</v>
      </c>
      <c r="CT2341" s="823">
        <f t="shared" si="2220"/>
        <v>0</v>
      </c>
      <c r="CU2341" s="817">
        <f t="shared" si="2221"/>
        <v>0</v>
      </c>
      <c r="CV2341" s="817">
        <f t="shared" si="2222"/>
        <v>0</v>
      </c>
      <c r="CW2341" s="817">
        <f t="shared" si="2223"/>
        <v>0</v>
      </c>
      <c r="CX2341" s="817">
        <f t="shared" si="2224"/>
        <v>0</v>
      </c>
      <c r="CY2341" s="817"/>
      <c r="CZ2341" s="817">
        <f t="shared" si="2225"/>
        <v>0</v>
      </c>
      <c r="DA2341" s="817">
        <f t="shared" si="2226"/>
        <v>0</v>
      </c>
      <c r="DB2341" s="817"/>
      <c r="DC2341" s="822">
        <f t="shared" si="2227"/>
        <v>0</v>
      </c>
      <c r="DD2341" s="822">
        <f t="shared" si="2228"/>
        <v>0</v>
      </c>
    </row>
    <row r="2342" spans="1:108">
      <c r="A2342" s="388">
        <v>1901010</v>
      </c>
      <c r="B2342" s="419" t="s">
        <v>3404</v>
      </c>
      <c r="C2342" s="57">
        <f t="shared" si="2204"/>
        <v>0</v>
      </c>
      <c r="D2342" s="372">
        <f t="shared" si="2205"/>
        <v>0</v>
      </c>
      <c r="E2342" s="58"/>
      <c r="F2342" s="59"/>
      <c r="G2342" s="60"/>
      <c r="H2342" s="145"/>
      <c r="I2342" s="146"/>
      <c r="J2342" s="146"/>
      <c r="K2342" s="146"/>
      <c r="L2342" s="146"/>
      <c r="M2342" s="146"/>
      <c r="N2342" s="146"/>
      <c r="O2342" s="146"/>
      <c r="P2342" s="146"/>
      <c r="Q2342" s="146"/>
      <c r="R2342" s="146"/>
      <c r="S2342" s="146"/>
      <c r="T2342" s="146"/>
      <c r="U2342" s="146"/>
      <c r="V2342" s="146"/>
      <c r="W2342" s="146"/>
      <c r="X2342" s="146"/>
      <c r="Y2342" s="146"/>
      <c r="Z2342" s="147"/>
      <c r="AA2342" s="58"/>
      <c r="AB2342" s="148"/>
      <c r="AC2342" s="59"/>
      <c r="AD2342" s="110"/>
      <c r="AE2342" s="148"/>
      <c r="AF2342" s="111"/>
      <c r="AG2342" s="149"/>
      <c r="AH2342" s="110"/>
      <c r="AI2342" s="111"/>
      <c r="AJ2342" s="149"/>
      <c r="AK2342" s="110"/>
      <c r="AL2342" s="111"/>
      <c r="AM2342" s="341"/>
      <c r="AN2342" s="341"/>
      <c r="AO2342" s="855" t="str">
        <f t="shared" si="2206"/>
        <v/>
      </c>
      <c r="BE2342" s="244"/>
      <c r="BF2342" s="244"/>
      <c r="BG2342" s="244"/>
      <c r="BH2342" s="244"/>
      <c r="CC2342" s="513" t="str">
        <f t="shared" si="2207"/>
        <v/>
      </c>
      <c r="CD2342" s="513" t="str">
        <f t="shared" si="2208"/>
        <v/>
      </c>
      <c r="CE2342" s="513" t="str">
        <f t="shared" si="2209"/>
        <v/>
      </c>
      <c r="CF2342" s="513" t="str">
        <f t="shared" si="2210"/>
        <v/>
      </c>
      <c r="CG2342" s="513" t="str">
        <f t="shared" si="2211"/>
        <v/>
      </c>
      <c r="CH2342" s="513" t="str">
        <f t="shared" si="2212"/>
        <v/>
      </c>
      <c r="CI2342" s="513" t="str">
        <f t="shared" si="2213"/>
        <v/>
      </c>
      <c r="CJ2342" s="513"/>
      <c r="CK2342" s="513" t="str">
        <f t="shared" si="2214"/>
        <v/>
      </c>
      <c r="CL2342" s="513" t="str">
        <f t="shared" si="2215"/>
        <v/>
      </c>
      <c r="CM2342" s="513"/>
      <c r="CN2342" s="513" t="str">
        <f t="shared" si="2216"/>
        <v/>
      </c>
      <c r="CO2342" s="513" t="str">
        <f t="shared" si="2217"/>
        <v/>
      </c>
      <c r="CR2342" s="822">
        <f t="shared" si="2218"/>
        <v>0</v>
      </c>
      <c r="CS2342" s="822">
        <f t="shared" si="2219"/>
        <v>0</v>
      </c>
      <c r="CT2342" s="823">
        <f t="shared" si="2220"/>
        <v>0</v>
      </c>
      <c r="CU2342" s="817">
        <f t="shared" si="2221"/>
        <v>0</v>
      </c>
      <c r="CV2342" s="817">
        <f t="shared" si="2222"/>
        <v>0</v>
      </c>
      <c r="CW2342" s="817">
        <f t="shared" si="2223"/>
        <v>0</v>
      </c>
      <c r="CX2342" s="817">
        <f t="shared" si="2224"/>
        <v>0</v>
      </c>
      <c r="CY2342" s="817"/>
      <c r="CZ2342" s="817">
        <f t="shared" si="2225"/>
        <v>0</v>
      </c>
      <c r="DA2342" s="817">
        <f t="shared" si="2226"/>
        <v>0</v>
      </c>
      <c r="DB2342" s="817"/>
      <c r="DC2342" s="822">
        <f t="shared" si="2227"/>
        <v>0</v>
      </c>
      <c r="DD2342" s="822">
        <f t="shared" si="2228"/>
        <v>0</v>
      </c>
    </row>
    <row r="2343" spans="1:108">
      <c r="A2343" s="388">
        <v>1901011</v>
      </c>
      <c r="B2343" s="419" t="s">
        <v>3405</v>
      </c>
      <c r="C2343" s="57">
        <f t="shared" si="2204"/>
        <v>0</v>
      </c>
      <c r="D2343" s="372">
        <f t="shared" si="2205"/>
        <v>0</v>
      </c>
      <c r="E2343" s="58"/>
      <c r="F2343" s="59"/>
      <c r="G2343" s="60"/>
      <c r="H2343" s="145"/>
      <c r="I2343" s="146"/>
      <c r="J2343" s="146"/>
      <c r="K2343" s="146"/>
      <c r="L2343" s="146"/>
      <c r="M2343" s="146"/>
      <c r="N2343" s="146"/>
      <c r="O2343" s="146"/>
      <c r="P2343" s="146"/>
      <c r="Q2343" s="146"/>
      <c r="R2343" s="146"/>
      <c r="S2343" s="146"/>
      <c r="T2343" s="146"/>
      <c r="U2343" s="146"/>
      <c r="V2343" s="146"/>
      <c r="W2343" s="146"/>
      <c r="X2343" s="146"/>
      <c r="Y2343" s="146"/>
      <c r="Z2343" s="147"/>
      <c r="AA2343" s="58"/>
      <c r="AB2343" s="148"/>
      <c r="AC2343" s="59"/>
      <c r="AD2343" s="110"/>
      <c r="AE2343" s="148"/>
      <c r="AF2343" s="111"/>
      <c r="AG2343" s="149"/>
      <c r="AH2343" s="110"/>
      <c r="AI2343" s="111"/>
      <c r="AJ2343" s="149"/>
      <c r="AK2343" s="110"/>
      <c r="AL2343" s="111"/>
      <c r="AM2343" s="341"/>
      <c r="AN2343" s="341"/>
      <c r="AO2343" s="855" t="str">
        <f t="shared" si="2206"/>
        <v/>
      </c>
      <c r="BE2343" s="244"/>
      <c r="BF2343" s="244"/>
      <c r="BG2343" s="244"/>
      <c r="BH2343" s="244"/>
      <c r="CC2343" s="513" t="str">
        <f t="shared" si="2207"/>
        <v/>
      </c>
      <c r="CD2343" s="513" t="str">
        <f t="shared" si="2208"/>
        <v/>
      </c>
      <c r="CE2343" s="513" t="str">
        <f t="shared" si="2209"/>
        <v/>
      </c>
      <c r="CF2343" s="513" t="str">
        <f t="shared" si="2210"/>
        <v/>
      </c>
      <c r="CG2343" s="513" t="str">
        <f t="shared" si="2211"/>
        <v/>
      </c>
      <c r="CH2343" s="513" t="str">
        <f t="shared" si="2212"/>
        <v/>
      </c>
      <c r="CI2343" s="513" t="str">
        <f t="shared" si="2213"/>
        <v/>
      </c>
      <c r="CJ2343" s="513"/>
      <c r="CK2343" s="513" t="str">
        <f t="shared" si="2214"/>
        <v/>
      </c>
      <c r="CL2343" s="513" t="str">
        <f t="shared" si="2215"/>
        <v/>
      </c>
      <c r="CM2343" s="513"/>
      <c r="CN2343" s="513" t="str">
        <f t="shared" si="2216"/>
        <v/>
      </c>
      <c r="CO2343" s="513" t="str">
        <f t="shared" si="2217"/>
        <v/>
      </c>
      <c r="CR2343" s="822">
        <f t="shared" si="2218"/>
        <v>0</v>
      </c>
      <c r="CS2343" s="822">
        <f t="shared" si="2219"/>
        <v>0</v>
      </c>
      <c r="CT2343" s="823">
        <f t="shared" si="2220"/>
        <v>0</v>
      </c>
      <c r="CU2343" s="817">
        <f t="shared" si="2221"/>
        <v>0</v>
      </c>
      <c r="CV2343" s="817">
        <f t="shared" si="2222"/>
        <v>0</v>
      </c>
      <c r="CW2343" s="817">
        <f t="shared" si="2223"/>
        <v>0</v>
      </c>
      <c r="CX2343" s="817">
        <f t="shared" si="2224"/>
        <v>0</v>
      </c>
      <c r="CY2343" s="817"/>
      <c r="CZ2343" s="817">
        <f t="shared" si="2225"/>
        <v>0</v>
      </c>
      <c r="DA2343" s="817">
        <f t="shared" si="2226"/>
        <v>0</v>
      </c>
      <c r="DB2343" s="817"/>
      <c r="DC2343" s="822">
        <f t="shared" si="2227"/>
        <v>0</v>
      </c>
      <c r="DD2343" s="822">
        <f t="shared" si="2228"/>
        <v>0</v>
      </c>
    </row>
    <row r="2344" spans="1:108" ht="21">
      <c r="A2344" s="388">
        <v>1901030</v>
      </c>
      <c r="B2344" s="419" t="s">
        <v>3406</v>
      </c>
      <c r="C2344" s="57">
        <f t="shared" si="2204"/>
        <v>0</v>
      </c>
      <c r="D2344" s="372">
        <f t="shared" si="2205"/>
        <v>0</v>
      </c>
      <c r="E2344" s="58"/>
      <c r="F2344" s="59"/>
      <c r="G2344" s="60"/>
      <c r="H2344" s="145"/>
      <c r="I2344" s="146"/>
      <c r="J2344" s="146"/>
      <c r="K2344" s="146"/>
      <c r="L2344" s="146"/>
      <c r="M2344" s="146"/>
      <c r="N2344" s="146"/>
      <c r="O2344" s="146"/>
      <c r="P2344" s="146"/>
      <c r="Q2344" s="146"/>
      <c r="R2344" s="146"/>
      <c r="S2344" s="146"/>
      <c r="T2344" s="146"/>
      <c r="U2344" s="146"/>
      <c r="V2344" s="146"/>
      <c r="W2344" s="146"/>
      <c r="X2344" s="146"/>
      <c r="Y2344" s="146"/>
      <c r="Z2344" s="147"/>
      <c r="AA2344" s="58"/>
      <c r="AB2344" s="148"/>
      <c r="AC2344" s="59"/>
      <c r="AD2344" s="110"/>
      <c r="AE2344" s="148"/>
      <c r="AF2344" s="111"/>
      <c r="AG2344" s="149"/>
      <c r="AH2344" s="110"/>
      <c r="AI2344" s="111"/>
      <c r="AJ2344" s="149"/>
      <c r="AK2344" s="110"/>
      <c r="AL2344" s="111"/>
      <c r="AM2344" s="341"/>
      <c r="AN2344" s="341"/>
      <c r="AO2344" s="855" t="str">
        <f t="shared" si="2206"/>
        <v/>
      </c>
      <c r="BE2344" s="244"/>
      <c r="BF2344" s="244"/>
      <c r="BG2344" s="244"/>
      <c r="BH2344" s="244"/>
      <c r="CC2344" s="513" t="str">
        <f t="shared" si="2207"/>
        <v/>
      </c>
      <c r="CD2344" s="513" t="str">
        <f t="shared" si="2208"/>
        <v/>
      </c>
      <c r="CE2344" s="513" t="str">
        <f t="shared" si="2209"/>
        <v/>
      </c>
      <c r="CF2344" s="513" t="str">
        <f t="shared" si="2210"/>
        <v/>
      </c>
      <c r="CG2344" s="513" t="str">
        <f t="shared" si="2211"/>
        <v/>
      </c>
      <c r="CH2344" s="513" t="str">
        <f t="shared" si="2212"/>
        <v/>
      </c>
      <c r="CI2344" s="513" t="str">
        <f t="shared" si="2213"/>
        <v/>
      </c>
      <c r="CJ2344" s="513"/>
      <c r="CK2344" s="513" t="str">
        <f t="shared" si="2214"/>
        <v/>
      </c>
      <c r="CL2344" s="513" t="str">
        <f t="shared" si="2215"/>
        <v/>
      </c>
      <c r="CM2344" s="513"/>
      <c r="CN2344" s="513" t="str">
        <f t="shared" si="2216"/>
        <v/>
      </c>
      <c r="CO2344" s="513" t="str">
        <f t="shared" si="2217"/>
        <v/>
      </c>
      <c r="CR2344" s="822">
        <f t="shared" si="2218"/>
        <v>0</v>
      </c>
      <c r="CS2344" s="822">
        <f t="shared" si="2219"/>
        <v>0</v>
      </c>
      <c r="CT2344" s="823">
        <f t="shared" si="2220"/>
        <v>0</v>
      </c>
      <c r="CU2344" s="817">
        <f t="shared" si="2221"/>
        <v>0</v>
      </c>
      <c r="CV2344" s="817">
        <f t="shared" si="2222"/>
        <v>0</v>
      </c>
      <c r="CW2344" s="817">
        <f t="shared" si="2223"/>
        <v>0</v>
      </c>
      <c r="CX2344" s="817">
        <f t="shared" si="2224"/>
        <v>0</v>
      </c>
      <c r="CY2344" s="817"/>
      <c r="CZ2344" s="817">
        <f t="shared" si="2225"/>
        <v>0</v>
      </c>
      <c r="DA2344" s="817">
        <f t="shared" si="2226"/>
        <v>0</v>
      </c>
      <c r="DB2344" s="817"/>
      <c r="DC2344" s="822">
        <f t="shared" si="2227"/>
        <v>0</v>
      </c>
      <c r="DD2344" s="822">
        <f t="shared" si="2228"/>
        <v>0</v>
      </c>
    </row>
    <row r="2345" spans="1:108">
      <c r="A2345" s="388">
        <v>1901012</v>
      </c>
      <c r="B2345" s="419" t="s">
        <v>3407</v>
      </c>
      <c r="C2345" s="57">
        <f t="shared" si="2204"/>
        <v>0</v>
      </c>
      <c r="D2345" s="372">
        <f t="shared" si="2205"/>
        <v>0</v>
      </c>
      <c r="E2345" s="58"/>
      <c r="F2345" s="59"/>
      <c r="G2345" s="60"/>
      <c r="H2345" s="145"/>
      <c r="I2345" s="146"/>
      <c r="J2345" s="146"/>
      <c r="K2345" s="146"/>
      <c r="L2345" s="146"/>
      <c r="M2345" s="146"/>
      <c r="N2345" s="146"/>
      <c r="O2345" s="146"/>
      <c r="P2345" s="146"/>
      <c r="Q2345" s="146"/>
      <c r="R2345" s="146"/>
      <c r="S2345" s="146"/>
      <c r="T2345" s="146"/>
      <c r="U2345" s="146"/>
      <c r="V2345" s="146"/>
      <c r="W2345" s="146"/>
      <c r="X2345" s="146"/>
      <c r="Y2345" s="146"/>
      <c r="Z2345" s="147"/>
      <c r="AA2345" s="58"/>
      <c r="AB2345" s="148"/>
      <c r="AC2345" s="59"/>
      <c r="AD2345" s="110"/>
      <c r="AE2345" s="148"/>
      <c r="AF2345" s="111"/>
      <c r="AG2345" s="149"/>
      <c r="AH2345" s="110"/>
      <c r="AI2345" s="111"/>
      <c r="AJ2345" s="149"/>
      <c r="AK2345" s="110"/>
      <c r="AL2345" s="111"/>
      <c r="AM2345" s="341"/>
      <c r="AN2345" s="341"/>
      <c r="AO2345" s="855" t="str">
        <f t="shared" si="2206"/>
        <v/>
      </c>
      <c r="BE2345" s="244"/>
      <c r="BF2345" s="244"/>
      <c r="BG2345" s="244"/>
      <c r="BH2345" s="244"/>
      <c r="CC2345" s="513" t="str">
        <f t="shared" si="2207"/>
        <v/>
      </c>
      <c r="CD2345" s="513" t="str">
        <f t="shared" si="2208"/>
        <v/>
      </c>
      <c r="CE2345" s="513" t="str">
        <f t="shared" si="2209"/>
        <v/>
      </c>
      <c r="CF2345" s="513" t="str">
        <f t="shared" si="2210"/>
        <v/>
      </c>
      <c r="CG2345" s="513" t="str">
        <f t="shared" si="2211"/>
        <v/>
      </c>
      <c r="CH2345" s="513" t="str">
        <f t="shared" si="2212"/>
        <v/>
      </c>
      <c r="CI2345" s="513" t="str">
        <f t="shared" si="2213"/>
        <v/>
      </c>
      <c r="CJ2345" s="513"/>
      <c r="CK2345" s="513" t="str">
        <f t="shared" si="2214"/>
        <v/>
      </c>
      <c r="CL2345" s="513" t="str">
        <f t="shared" si="2215"/>
        <v/>
      </c>
      <c r="CM2345" s="513"/>
      <c r="CN2345" s="513" t="str">
        <f t="shared" si="2216"/>
        <v/>
      </c>
      <c r="CO2345" s="513" t="str">
        <f t="shared" si="2217"/>
        <v/>
      </c>
      <c r="CR2345" s="822">
        <f t="shared" si="2218"/>
        <v>0</v>
      </c>
      <c r="CS2345" s="822">
        <f t="shared" si="2219"/>
        <v>0</v>
      </c>
      <c r="CT2345" s="823">
        <f t="shared" si="2220"/>
        <v>0</v>
      </c>
      <c r="CU2345" s="817">
        <f t="shared" si="2221"/>
        <v>0</v>
      </c>
      <c r="CV2345" s="817">
        <f t="shared" si="2222"/>
        <v>0</v>
      </c>
      <c r="CW2345" s="817">
        <f t="shared" si="2223"/>
        <v>0</v>
      </c>
      <c r="CX2345" s="817">
        <f t="shared" si="2224"/>
        <v>0</v>
      </c>
      <c r="CY2345" s="817"/>
      <c r="CZ2345" s="817">
        <f t="shared" si="2225"/>
        <v>0</v>
      </c>
      <c r="DA2345" s="817">
        <f t="shared" si="2226"/>
        <v>0</v>
      </c>
      <c r="DB2345" s="817"/>
      <c r="DC2345" s="822">
        <f t="shared" si="2227"/>
        <v>0</v>
      </c>
      <c r="DD2345" s="822">
        <f t="shared" si="2228"/>
        <v>0</v>
      </c>
    </row>
    <row r="2346" spans="1:108">
      <c r="A2346" s="388">
        <v>1901013</v>
      </c>
      <c r="B2346" s="419" t="s">
        <v>3408</v>
      </c>
      <c r="C2346" s="57">
        <f t="shared" si="2204"/>
        <v>0</v>
      </c>
      <c r="D2346" s="372">
        <f t="shared" si="2205"/>
        <v>0</v>
      </c>
      <c r="E2346" s="58"/>
      <c r="F2346" s="59"/>
      <c r="G2346" s="60"/>
      <c r="H2346" s="145"/>
      <c r="I2346" s="146"/>
      <c r="J2346" s="146"/>
      <c r="K2346" s="146"/>
      <c r="L2346" s="146"/>
      <c r="M2346" s="146"/>
      <c r="N2346" s="146"/>
      <c r="O2346" s="146"/>
      <c r="P2346" s="146"/>
      <c r="Q2346" s="146"/>
      <c r="R2346" s="146"/>
      <c r="S2346" s="146"/>
      <c r="T2346" s="146"/>
      <c r="U2346" s="146"/>
      <c r="V2346" s="146"/>
      <c r="W2346" s="146"/>
      <c r="X2346" s="146"/>
      <c r="Y2346" s="146"/>
      <c r="Z2346" s="147"/>
      <c r="AA2346" s="58"/>
      <c r="AB2346" s="148"/>
      <c r="AC2346" s="59"/>
      <c r="AD2346" s="110"/>
      <c r="AE2346" s="148"/>
      <c r="AF2346" s="111"/>
      <c r="AG2346" s="149"/>
      <c r="AH2346" s="110"/>
      <c r="AI2346" s="111"/>
      <c r="AJ2346" s="149"/>
      <c r="AK2346" s="110"/>
      <c r="AL2346" s="111"/>
      <c r="AM2346" s="341"/>
      <c r="AN2346" s="341"/>
      <c r="AO2346" s="855" t="str">
        <f t="shared" si="2206"/>
        <v/>
      </c>
      <c r="BE2346" s="244"/>
      <c r="BF2346" s="244"/>
      <c r="BG2346" s="244"/>
      <c r="BH2346" s="244"/>
      <c r="CC2346" s="513" t="str">
        <f t="shared" si="2207"/>
        <v/>
      </c>
      <c r="CD2346" s="513" t="str">
        <f t="shared" si="2208"/>
        <v/>
      </c>
      <c r="CE2346" s="513" t="str">
        <f t="shared" si="2209"/>
        <v/>
      </c>
      <c r="CF2346" s="513" t="str">
        <f t="shared" si="2210"/>
        <v/>
      </c>
      <c r="CG2346" s="513" t="str">
        <f t="shared" si="2211"/>
        <v/>
      </c>
      <c r="CH2346" s="513" t="str">
        <f t="shared" si="2212"/>
        <v/>
      </c>
      <c r="CI2346" s="513" t="str">
        <f t="shared" si="2213"/>
        <v/>
      </c>
      <c r="CJ2346" s="513"/>
      <c r="CK2346" s="513" t="str">
        <f t="shared" si="2214"/>
        <v/>
      </c>
      <c r="CL2346" s="513" t="str">
        <f t="shared" si="2215"/>
        <v/>
      </c>
      <c r="CM2346" s="513"/>
      <c r="CN2346" s="513" t="str">
        <f t="shared" si="2216"/>
        <v/>
      </c>
      <c r="CO2346" s="513" t="str">
        <f t="shared" si="2217"/>
        <v/>
      </c>
      <c r="CR2346" s="822">
        <f t="shared" si="2218"/>
        <v>0</v>
      </c>
      <c r="CS2346" s="822">
        <f t="shared" si="2219"/>
        <v>0</v>
      </c>
      <c r="CT2346" s="823">
        <f t="shared" si="2220"/>
        <v>0</v>
      </c>
      <c r="CU2346" s="817">
        <f t="shared" si="2221"/>
        <v>0</v>
      </c>
      <c r="CV2346" s="817">
        <f t="shared" si="2222"/>
        <v>0</v>
      </c>
      <c r="CW2346" s="817">
        <f t="shared" si="2223"/>
        <v>0</v>
      </c>
      <c r="CX2346" s="817">
        <f t="shared" si="2224"/>
        <v>0</v>
      </c>
      <c r="CY2346" s="817"/>
      <c r="CZ2346" s="817">
        <f t="shared" si="2225"/>
        <v>0</v>
      </c>
      <c r="DA2346" s="817">
        <f t="shared" si="2226"/>
        <v>0</v>
      </c>
      <c r="DB2346" s="817"/>
      <c r="DC2346" s="822">
        <f t="shared" si="2227"/>
        <v>0</v>
      </c>
      <c r="DD2346" s="822">
        <f t="shared" si="2228"/>
        <v>0</v>
      </c>
    </row>
    <row r="2347" spans="1:108">
      <c r="A2347" s="388">
        <v>1901015</v>
      </c>
      <c r="B2347" s="419" t="s">
        <v>3409</v>
      </c>
      <c r="C2347" s="57">
        <f t="shared" si="2204"/>
        <v>0</v>
      </c>
      <c r="D2347" s="372">
        <f t="shared" si="2205"/>
        <v>0</v>
      </c>
      <c r="E2347" s="58"/>
      <c r="F2347" s="59"/>
      <c r="G2347" s="60"/>
      <c r="H2347" s="145"/>
      <c r="I2347" s="146"/>
      <c r="J2347" s="146"/>
      <c r="K2347" s="146"/>
      <c r="L2347" s="146"/>
      <c r="M2347" s="146"/>
      <c r="N2347" s="146"/>
      <c r="O2347" s="146"/>
      <c r="P2347" s="146"/>
      <c r="Q2347" s="146"/>
      <c r="R2347" s="146"/>
      <c r="S2347" s="146"/>
      <c r="T2347" s="146"/>
      <c r="U2347" s="146"/>
      <c r="V2347" s="146"/>
      <c r="W2347" s="146"/>
      <c r="X2347" s="146"/>
      <c r="Y2347" s="146"/>
      <c r="Z2347" s="147"/>
      <c r="AA2347" s="58"/>
      <c r="AB2347" s="148"/>
      <c r="AC2347" s="59"/>
      <c r="AD2347" s="110"/>
      <c r="AE2347" s="148"/>
      <c r="AF2347" s="111"/>
      <c r="AG2347" s="149"/>
      <c r="AH2347" s="110"/>
      <c r="AI2347" s="111"/>
      <c r="AJ2347" s="149"/>
      <c r="AK2347" s="110"/>
      <c r="AL2347" s="111"/>
      <c r="AM2347" s="341"/>
      <c r="AN2347" s="341"/>
      <c r="AO2347" s="855" t="str">
        <f t="shared" si="2206"/>
        <v/>
      </c>
      <c r="BE2347" s="244"/>
      <c r="BF2347" s="244"/>
      <c r="BG2347" s="244"/>
      <c r="BH2347" s="244"/>
      <c r="CC2347" s="513" t="str">
        <f t="shared" si="2207"/>
        <v/>
      </c>
      <c r="CD2347" s="513" t="str">
        <f t="shared" si="2208"/>
        <v/>
      </c>
      <c r="CE2347" s="513" t="str">
        <f t="shared" si="2209"/>
        <v/>
      </c>
      <c r="CF2347" s="513" t="str">
        <f t="shared" si="2210"/>
        <v/>
      </c>
      <c r="CG2347" s="513" t="str">
        <f t="shared" si="2211"/>
        <v/>
      </c>
      <c r="CH2347" s="513" t="str">
        <f t="shared" si="2212"/>
        <v/>
      </c>
      <c r="CI2347" s="513" t="str">
        <f t="shared" si="2213"/>
        <v/>
      </c>
      <c r="CJ2347" s="513"/>
      <c r="CK2347" s="513" t="str">
        <f t="shared" si="2214"/>
        <v/>
      </c>
      <c r="CL2347" s="513" t="str">
        <f t="shared" si="2215"/>
        <v/>
      </c>
      <c r="CM2347" s="513"/>
      <c r="CN2347" s="513" t="str">
        <f t="shared" si="2216"/>
        <v/>
      </c>
      <c r="CO2347" s="513" t="str">
        <f t="shared" si="2217"/>
        <v/>
      </c>
      <c r="CR2347" s="822">
        <f t="shared" si="2218"/>
        <v>0</v>
      </c>
      <c r="CS2347" s="822">
        <f t="shared" si="2219"/>
        <v>0</v>
      </c>
      <c r="CT2347" s="823">
        <f t="shared" si="2220"/>
        <v>0</v>
      </c>
      <c r="CU2347" s="817">
        <f t="shared" si="2221"/>
        <v>0</v>
      </c>
      <c r="CV2347" s="817">
        <f t="shared" si="2222"/>
        <v>0</v>
      </c>
      <c r="CW2347" s="817">
        <f t="shared" si="2223"/>
        <v>0</v>
      </c>
      <c r="CX2347" s="817">
        <f t="shared" si="2224"/>
        <v>0</v>
      </c>
      <c r="CY2347" s="817"/>
      <c r="CZ2347" s="817">
        <f t="shared" si="2225"/>
        <v>0</v>
      </c>
      <c r="DA2347" s="817">
        <f t="shared" si="2226"/>
        <v>0</v>
      </c>
      <c r="DB2347" s="817"/>
      <c r="DC2347" s="822">
        <f t="shared" si="2227"/>
        <v>0</v>
      </c>
      <c r="DD2347" s="822">
        <f t="shared" si="2228"/>
        <v>0</v>
      </c>
    </row>
    <row r="2348" spans="1:108">
      <c r="A2348" s="388">
        <v>1901016</v>
      </c>
      <c r="B2348" s="419" t="s">
        <v>3410</v>
      </c>
      <c r="C2348" s="57">
        <f t="shared" si="2204"/>
        <v>0</v>
      </c>
      <c r="D2348" s="372">
        <f t="shared" si="2205"/>
        <v>0</v>
      </c>
      <c r="E2348" s="58"/>
      <c r="F2348" s="59"/>
      <c r="G2348" s="60"/>
      <c r="H2348" s="145"/>
      <c r="I2348" s="146"/>
      <c r="J2348" s="146"/>
      <c r="K2348" s="146"/>
      <c r="L2348" s="146"/>
      <c r="M2348" s="146"/>
      <c r="N2348" s="146"/>
      <c r="O2348" s="146"/>
      <c r="P2348" s="146"/>
      <c r="Q2348" s="146"/>
      <c r="R2348" s="146"/>
      <c r="S2348" s="146"/>
      <c r="T2348" s="146"/>
      <c r="U2348" s="146"/>
      <c r="V2348" s="146"/>
      <c r="W2348" s="146"/>
      <c r="X2348" s="146"/>
      <c r="Y2348" s="146"/>
      <c r="Z2348" s="147"/>
      <c r="AA2348" s="58"/>
      <c r="AB2348" s="148"/>
      <c r="AC2348" s="59"/>
      <c r="AD2348" s="110"/>
      <c r="AE2348" s="148"/>
      <c r="AF2348" s="111"/>
      <c r="AG2348" s="149"/>
      <c r="AH2348" s="110"/>
      <c r="AI2348" s="111"/>
      <c r="AJ2348" s="149"/>
      <c r="AK2348" s="110"/>
      <c r="AL2348" s="111"/>
      <c r="AM2348" s="341"/>
      <c r="AN2348" s="341"/>
      <c r="AO2348" s="855" t="str">
        <f t="shared" si="2206"/>
        <v/>
      </c>
      <c r="BE2348" s="244"/>
      <c r="BF2348" s="244"/>
      <c r="BG2348" s="244"/>
      <c r="BH2348" s="244"/>
      <c r="CC2348" s="513" t="str">
        <f t="shared" si="2207"/>
        <v/>
      </c>
      <c r="CD2348" s="513" t="str">
        <f t="shared" si="2208"/>
        <v/>
      </c>
      <c r="CE2348" s="513" t="str">
        <f t="shared" si="2209"/>
        <v/>
      </c>
      <c r="CF2348" s="513" t="str">
        <f t="shared" si="2210"/>
        <v/>
      </c>
      <c r="CG2348" s="513" t="str">
        <f t="shared" si="2211"/>
        <v/>
      </c>
      <c r="CH2348" s="513" t="str">
        <f t="shared" si="2212"/>
        <v/>
      </c>
      <c r="CI2348" s="513" t="str">
        <f t="shared" si="2213"/>
        <v/>
      </c>
      <c r="CJ2348" s="513"/>
      <c r="CK2348" s="513" t="str">
        <f t="shared" si="2214"/>
        <v/>
      </c>
      <c r="CL2348" s="513" t="str">
        <f t="shared" si="2215"/>
        <v/>
      </c>
      <c r="CM2348" s="513"/>
      <c r="CN2348" s="513" t="str">
        <f t="shared" si="2216"/>
        <v/>
      </c>
      <c r="CO2348" s="513" t="str">
        <f t="shared" si="2217"/>
        <v/>
      </c>
      <c r="CR2348" s="822">
        <f t="shared" si="2218"/>
        <v>0</v>
      </c>
      <c r="CS2348" s="822">
        <f t="shared" si="2219"/>
        <v>0</v>
      </c>
      <c r="CT2348" s="823">
        <f t="shared" si="2220"/>
        <v>0</v>
      </c>
      <c r="CU2348" s="817">
        <f t="shared" si="2221"/>
        <v>0</v>
      </c>
      <c r="CV2348" s="817">
        <f t="shared" si="2222"/>
        <v>0</v>
      </c>
      <c r="CW2348" s="817">
        <f t="shared" si="2223"/>
        <v>0</v>
      </c>
      <c r="CX2348" s="817">
        <f t="shared" si="2224"/>
        <v>0</v>
      </c>
      <c r="CY2348" s="817"/>
      <c r="CZ2348" s="817">
        <f t="shared" si="2225"/>
        <v>0</v>
      </c>
      <c r="DA2348" s="817">
        <f t="shared" si="2226"/>
        <v>0</v>
      </c>
      <c r="DB2348" s="817"/>
      <c r="DC2348" s="822">
        <f t="shared" si="2227"/>
        <v>0</v>
      </c>
      <c r="DD2348" s="822">
        <f t="shared" si="2228"/>
        <v>0</v>
      </c>
    </row>
    <row r="2349" spans="1:108">
      <c r="A2349" s="388">
        <v>1901018</v>
      </c>
      <c r="B2349" s="419" t="s">
        <v>3411</v>
      </c>
      <c r="C2349" s="57">
        <f t="shared" si="2204"/>
        <v>0</v>
      </c>
      <c r="D2349" s="372">
        <f t="shared" si="2205"/>
        <v>0</v>
      </c>
      <c r="E2349" s="58"/>
      <c r="F2349" s="59"/>
      <c r="G2349" s="60"/>
      <c r="H2349" s="145"/>
      <c r="I2349" s="146"/>
      <c r="J2349" s="146"/>
      <c r="K2349" s="146"/>
      <c r="L2349" s="146"/>
      <c r="M2349" s="146"/>
      <c r="N2349" s="146"/>
      <c r="O2349" s="146"/>
      <c r="P2349" s="146"/>
      <c r="Q2349" s="146"/>
      <c r="R2349" s="146"/>
      <c r="S2349" s="146"/>
      <c r="T2349" s="146"/>
      <c r="U2349" s="146"/>
      <c r="V2349" s="146"/>
      <c r="W2349" s="146"/>
      <c r="X2349" s="146"/>
      <c r="Y2349" s="146"/>
      <c r="Z2349" s="147"/>
      <c r="AA2349" s="58"/>
      <c r="AB2349" s="148"/>
      <c r="AC2349" s="59"/>
      <c r="AD2349" s="110"/>
      <c r="AE2349" s="148"/>
      <c r="AF2349" s="111"/>
      <c r="AG2349" s="149"/>
      <c r="AH2349" s="110"/>
      <c r="AI2349" s="111"/>
      <c r="AJ2349" s="149"/>
      <c r="AK2349" s="110"/>
      <c r="AL2349" s="111"/>
      <c r="AM2349" s="341"/>
      <c r="AN2349" s="341"/>
      <c r="AO2349" s="855" t="str">
        <f t="shared" si="2206"/>
        <v/>
      </c>
      <c r="BE2349" s="244"/>
      <c r="BF2349" s="244"/>
      <c r="BG2349" s="244"/>
      <c r="BH2349" s="244"/>
      <c r="CC2349" s="513" t="str">
        <f t="shared" si="2207"/>
        <v/>
      </c>
      <c r="CD2349" s="513" t="str">
        <f t="shared" si="2208"/>
        <v/>
      </c>
      <c r="CE2349" s="513" t="str">
        <f t="shared" si="2209"/>
        <v/>
      </c>
      <c r="CF2349" s="513" t="str">
        <f t="shared" si="2210"/>
        <v/>
      </c>
      <c r="CG2349" s="513" t="str">
        <f t="shared" si="2211"/>
        <v/>
      </c>
      <c r="CH2349" s="513" t="str">
        <f t="shared" si="2212"/>
        <v/>
      </c>
      <c r="CI2349" s="513" t="str">
        <f t="shared" si="2213"/>
        <v/>
      </c>
      <c r="CJ2349" s="513"/>
      <c r="CK2349" s="513" t="str">
        <f t="shared" si="2214"/>
        <v/>
      </c>
      <c r="CL2349" s="513" t="str">
        <f t="shared" si="2215"/>
        <v/>
      </c>
      <c r="CM2349" s="513"/>
      <c r="CN2349" s="513" t="str">
        <f t="shared" si="2216"/>
        <v/>
      </c>
      <c r="CO2349" s="513" t="str">
        <f t="shared" si="2217"/>
        <v/>
      </c>
      <c r="CR2349" s="822">
        <f t="shared" si="2218"/>
        <v>0</v>
      </c>
      <c r="CS2349" s="822">
        <f t="shared" si="2219"/>
        <v>0</v>
      </c>
      <c r="CT2349" s="823">
        <f t="shared" si="2220"/>
        <v>0</v>
      </c>
      <c r="CU2349" s="817">
        <f t="shared" si="2221"/>
        <v>0</v>
      </c>
      <c r="CV2349" s="817">
        <f t="shared" si="2222"/>
        <v>0</v>
      </c>
      <c r="CW2349" s="817">
        <f t="shared" si="2223"/>
        <v>0</v>
      </c>
      <c r="CX2349" s="817">
        <f t="shared" si="2224"/>
        <v>0</v>
      </c>
      <c r="CY2349" s="817"/>
      <c r="CZ2349" s="817">
        <f t="shared" si="2225"/>
        <v>0</v>
      </c>
      <c r="DA2349" s="817">
        <f t="shared" si="2226"/>
        <v>0</v>
      </c>
      <c r="DB2349" s="817"/>
      <c r="DC2349" s="822">
        <f t="shared" si="2227"/>
        <v>0</v>
      </c>
      <c r="DD2349" s="822">
        <f t="shared" si="2228"/>
        <v>0</v>
      </c>
    </row>
    <row r="2350" spans="1:108">
      <c r="A2350" s="388">
        <v>1901019</v>
      </c>
      <c r="B2350" s="419" t="s">
        <v>3412</v>
      </c>
      <c r="C2350" s="57">
        <f t="shared" si="2204"/>
        <v>0</v>
      </c>
      <c r="D2350" s="372">
        <f t="shared" si="2205"/>
        <v>0</v>
      </c>
      <c r="E2350" s="58"/>
      <c r="F2350" s="59"/>
      <c r="G2350" s="60"/>
      <c r="H2350" s="145"/>
      <c r="I2350" s="146"/>
      <c r="J2350" s="146"/>
      <c r="K2350" s="146"/>
      <c r="L2350" s="146"/>
      <c r="M2350" s="146"/>
      <c r="N2350" s="146"/>
      <c r="O2350" s="146"/>
      <c r="P2350" s="146"/>
      <c r="Q2350" s="146"/>
      <c r="R2350" s="146"/>
      <c r="S2350" s="146"/>
      <c r="T2350" s="146"/>
      <c r="U2350" s="146"/>
      <c r="V2350" s="146"/>
      <c r="W2350" s="146"/>
      <c r="X2350" s="146"/>
      <c r="Y2350" s="146"/>
      <c r="Z2350" s="147"/>
      <c r="AA2350" s="58"/>
      <c r="AB2350" s="148"/>
      <c r="AC2350" s="59"/>
      <c r="AD2350" s="110"/>
      <c r="AE2350" s="148"/>
      <c r="AF2350" s="111"/>
      <c r="AG2350" s="149"/>
      <c r="AH2350" s="110"/>
      <c r="AI2350" s="111"/>
      <c r="AJ2350" s="149"/>
      <c r="AK2350" s="110"/>
      <c r="AL2350" s="111"/>
      <c r="AM2350" s="341"/>
      <c r="AN2350" s="341"/>
      <c r="AO2350" s="855" t="str">
        <f t="shared" si="2206"/>
        <v/>
      </c>
      <c r="BE2350" s="244"/>
      <c r="BF2350" s="244"/>
      <c r="BG2350" s="244"/>
      <c r="BH2350" s="244"/>
      <c r="CC2350" s="513" t="str">
        <f t="shared" si="2207"/>
        <v/>
      </c>
      <c r="CD2350" s="513" t="str">
        <f t="shared" si="2208"/>
        <v/>
      </c>
      <c r="CE2350" s="513" t="str">
        <f t="shared" si="2209"/>
        <v/>
      </c>
      <c r="CF2350" s="513" t="str">
        <f t="shared" si="2210"/>
        <v/>
      </c>
      <c r="CG2350" s="513" t="str">
        <f t="shared" si="2211"/>
        <v/>
      </c>
      <c r="CH2350" s="513" t="str">
        <f t="shared" si="2212"/>
        <v/>
      </c>
      <c r="CI2350" s="513" t="str">
        <f t="shared" si="2213"/>
        <v/>
      </c>
      <c r="CJ2350" s="513"/>
      <c r="CK2350" s="513" t="str">
        <f t="shared" si="2214"/>
        <v/>
      </c>
      <c r="CL2350" s="513" t="str">
        <f t="shared" si="2215"/>
        <v/>
      </c>
      <c r="CM2350" s="513"/>
      <c r="CN2350" s="513" t="str">
        <f t="shared" si="2216"/>
        <v/>
      </c>
      <c r="CO2350" s="513" t="str">
        <f t="shared" si="2217"/>
        <v/>
      </c>
      <c r="CR2350" s="822">
        <f t="shared" si="2218"/>
        <v>0</v>
      </c>
      <c r="CS2350" s="822">
        <f t="shared" si="2219"/>
        <v>0</v>
      </c>
      <c r="CT2350" s="823">
        <f t="shared" si="2220"/>
        <v>0</v>
      </c>
      <c r="CU2350" s="817">
        <f t="shared" si="2221"/>
        <v>0</v>
      </c>
      <c r="CV2350" s="817">
        <f t="shared" si="2222"/>
        <v>0</v>
      </c>
      <c r="CW2350" s="817">
        <f t="shared" si="2223"/>
        <v>0</v>
      </c>
      <c r="CX2350" s="817">
        <f t="shared" si="2224"/>
        <v>0</v>
      </c>
      <c r="CY2350" s="817"/>
      <c r="CZ2350" s="817">
        <f t="shared" si="2225"/>
        <v>0</v>
      </c>
      <c r="DA2350" s="817">
        <f t="shared" si="2226"/>
        <v>0</v>
      </c>
      <c r="DB2350" s="817"/>
      <c r="DC2350" s="822">
        <f t="shared" si="2227"/>
        <v>0</v>
      </c>
      <c r="DD2350" s="822">
        <f t="shared" si="2228"/>
        <v>0</v>
      </c>
    </row>
    <row r="2351" spans="1:108" ht="21">
      <c r="A2351" s="379">
        <v>1901036</v>
      </c>
      <c r="B2351" s="419" t="s">
        <v>3413</v>
      </c>
      <c r="C2351" s="57">
        <f t="shared" si="2204"/>
        <v>0</v>
      </c>
      <c r="D2351" s="372">
        <f t="shared" si="2205"/>
        <v>0</v>
      </c>
      <c r="E2351" s="58"/>
      <c r="F2351" s="59"/>
      <c r="G2351" s="60"/>
      <c r="H2351" s="145"/>
      <c r="I2351" s="146"/>
      <c r="J2351" s="146"/>
      <c r="K2351" s="146"/>
      <c r="L2351" s="146"/>
      <c r="M2351" s="146"/>
      <c r="N2351" s="146"/>
      <c r="O2351" s="146"/>
      <c r="P2351" s="146"/>
      <c r="Q2351" s="146"/>
      <c r="R2351" s="146"/>
      <c r="S2351" s="146"/>
      <c r="T2351" s="146"/>
      <c r="U2351" s="146"/>
      <c r="V2351" s="146"/>
      <c r="W2351" s="146"/>
      <c r="X2351" s="146"/>
      <c r="Y2351" s="146"/>
      <c r="Z2351" s="147"/>
      <c r="AA2351" s="58"/>
      <c r="AB2351" s="148"/>
      <c r="AC2351" s="59"/>
      <c r="AD2351" s="110"/>
      <c r="AE2351" s="148"/>
      <c r="AF2351" s="111"/>
      <c r="AG2351" s="149"/>
      <c r="AH2351" s="110"/>
      <c r="AI2351" s="111"/>
      <c r="AJ2351" s="149"/>
      <c r="AK2351" s="110"/>
      <c r="AL2351" s="111"/>
      <c r="AM2351" s="341"/>
      <c r="AN2351" s="341"/>
      <c r="AO2351" s="855" t="str">
        <f t="shared" si="2206"/>
        <v/>
      </c>
      <c r="BE2351" s="244"/>
      <c r="BF2351" s="244"/>
      <c r="BG2351" s="244"/>
      <c r="BH2351" s="244"/>
      <c r="CC2351" s="513" t="str">
        <f t="shared" si="2207"/>
        <v/>
      </c>
      <c r="CD2351" s="513" t="str">
        <f t="shared" si="2208"/>
        <v/>
      </c>
      <c r="CE2351" s="513" t="str">
        <f t="shared" si="2209"/>
        <v/>
      </c>
      <c r="CF2351" s="513" t="str">
        <f t="shared" si="2210"/>
        <v/>
      </c>
      <c r="CG2351" s="513" t="str">
        <f t="shared" si="2211"/>
        <v/>
      </c>
      <c r="CH2351" s="513" t="str">
        <f t="shared" si="2212"/>
        <v/>
      </c>
      <c r="CI2351" s="513" t="str">
        <f t="shared" si="2213"/>
        <v/>
      </c>
      <c r="CJ2351" s="513"/>
      <c r="CK2351" s="513" t="str">
        <f t="shared" si="2214"/>
        <v/>
      </c>
      <c r="CL2351" s="513" t="str">
        <f t="shared" si="2215"/>
        <v/>
      </c>
      <c r="CM2351" s="513"/>
      <c r="CN2351" s="513" t="str">
        <f t="shared" si="2216"/>
        <v/>
      </c>
      <c r="CO2351" s="513" t="str">
        <f t="shared" si="2217"/>
        <v/>
      </c>
      <c r="CR2351" s="822">
        <f t="shared" si="2218"/>
        <v>0</v>
      </c>
      <c r="CS2351" s="822">
        <f t="shared" si="2219"/>
        <v>0</v>
      </c>
      <c r="CT2351" s="823">
        <f t="shared" si="2220"/>
        <v>0</v>
      </c>
      <c r="CU2351" s="817">
        <f t="shared" si="2221"/>
        <v>0</v>
      </c>
      <c r="CV2351" s="817">
        <f t="shared" si="2222"/>
        <v>0</v>
      </c>
      <c r="CW2351" s="817">
        <f t="shared" si="2223"/>
        <v>0</v>
      </c>
      <c r="CX2351" s="817">
        <f t="shared" si="2224"/>
        <v>0</v>
      </c>
      <c r="CY2351" s="817"/>
      <c r="CZ2351" s="817">
        <f t="shared" si="2225"/>
        <v>0</v>
      </c>
      <c r="DA2351" s="817">
        <f t="shared" si="2226"/>
        <v>0</v>
      </c>
      <c r="DB2351" s="817"/>
      <c r="DC2351" s="822">
        <f t="shared" si="2227"/>
        <v>0</v>
      </c>
      <c r="DD2351" s="822">
        <f t="shared" si="2228"/>
        <v>0</v>
      </c>
    </row>
    <row r="2352" spans="1:108">
      <c r="A2352" s="388">
        <v>1901020</v>
      </c>
      <c r="B2352" s="419" t="s">
        <v>3414</v>
      </c>
      <c r="C2352" s="57">
        <f t="shared" si="2204"/>
        <v>0</v>
      </c>
      <c r="D2352" s="372">
        <f t="shared" si="2205"/>
        <v>0</v>
      </c>
      <c r="E2352" s="58"/>
      <c r="F2352" s="59"/>
      <c r="G2352" s="60"/>
      <c r="H2352" s="145"/>
      <c r="I2352" s="146"/>
      <c r="J2352" s="146"/>
      <c r="K2352" s="146"/>
      <c r="L2352" s="146"/>
      <c r="M2352" s="146"/>
      <c r="N2352" s="146"/>
      <c r="O2352" s="146"/>
      <c r="P2352" s="146"/>
      <c r="Q2352" s="146"/>
      <c r="R2352" s="146"/>
      <c r="S2352" s="146"/>
      <c r="T2352" s="146"/>
      <c r="U2352" s="146"/>
      <c r="V2352" s="146"/>
      <c r="W2352" s="146"/>
      <c r="X2352" s="146"/>
      <c r="Y2352" s="146"/>
      <c r="Z2352" s="147"/>
      <c r="AA2352" s="58"/>
      <c r="AB2352" s="148"/>
      <c r="AC2352" s="59"/>
      <c r="AD2352" s="110"/>
      <c r="AE2352" s="148"/>
      <c r="AF2352" s="111"/>
      <c r="AG2352" s="149"/>
      <c r="AH2352" s="110"/>
      <c r="AI2352" s="111"/>
      <c r="AJ2352" s="149"/>
      <c r="AK2352" s="110"/>
      <c r="AL2352" s="111"/>
      <c r="AM2352" s="341"/>
      <c r="AN2352" s="341"/>
      <c r="AO2352" s="855" t="str">
        <f t="shared" si="2206"/>
        <v/>
      </c>
      <c r="BE2352" s="244"/>
      <c r="BF2352" s="244"/>
      <c r="BG2352" s="244"/>
      <c r="BH2352" s="244"/>
      <c r="CC2352" s="513" t="str">
        <f t="shared" si="2207"/>
        <v/>
      </c>
      <c r="CD2352" s="513" t="str">
        <f t="shared" si="2208"/>
        <v/>
      </c>
      <c r="CE2352" s="513" t="str">
        <f t="shared" si="2209"/>
        <v/>
      </c>
      <c r="CF2352" s="513" t="str">
        <f t="shared" si="2210"/>
        <v/>
      </c>
      <c r="CG2352" s="513" t="str">
        <f t="shared" si="2211"/>
        <v/>
      </c>
      <c r="CH2352" s="513" t="str">
        <f t="shared" si="2212"/>
        <v/>
      </c>
      <c r="CI2352" s="513" t="str">
        <f t="shared" si="2213"/>
        <v/>
      </c>
      <c r="CJ2352" s="513"/>
      <c r="CK2352" s="513" t="str">
        <f t="shared" si="2214"/>
        <v/>
      </c>
      <c r="CL2352" s="513" t="str">
        <f t="shared" si="2215"/>
        <v/>
      </c>
      <c r="CM2352" s="513"/>
      <c r="CN2352" s="513" t="str">
        <f t="shared" si="2216"/>
        <v/>
      </c>
      <c r="CO2352" s="513" t="str">
        <f t="shared" si="2217"/>
        <v/>
      </c>
      <c r="CR2352" s="822">
        <f t="shared" si="2218"/>
        <v>0</v>
      </c>
      <c r="CS2352" s="822">
        <f t="shared" si="2219"/>
        <v>0</v>
      </c>
      <c r="CT2352" s="823">
        <f t="shared" si="2220"/>
        <v>0</v>
      </c>
      <c r="CU2352" s="817">
        <f t="shared" si="2221"/>
        <v>0</v>
      </c>
      <c r="CV2352" s="817">
        <f t="shared" si="2222"/>
        <v>0</v>
      </c>
      <c r="CW2352" s="817">
        <f t="shared" si="2223"/>
        <v>0</v>
      </c>
      <c r="CX2352" s="817">
        <f t="shared" si="2224"/>
        <v>0</v>
      </c>
      <c r="CY2352" s="817"/>
      <c r="CZ2352" s="817">
        <f t="shared" si="2225"/>
        <v>0</v>
      </c>
      <c r="DA2352" s="817">
        <f t="shared" si="2226"/>
        <v>0</v>
      </c>
      <c r="DB2352" s="817"/>
      <c r="DC2352" s="822">
        <f t="shared" si="2227"/>
        <v>0</v>
      </c>
      <c r="DD2352" s="822">
        <f t="shared" si="2228"/>
        <v>0</v>
      </c>
    </row>
    <row r="2353" spans="1:108">
      <c r="A2353" s="388">
        <v>1901022</v>
      </c>
      <c r="B2353" s="419" t="s">
        <v>3415</v>
      </c>
      <c r="C2353" s="57">
        <f t="shared" si="2204"/>
        <v>0</v>
      </c>
      <c r="D2353" s="372">
        <f t="shared" si="2205"/>
        <v>0</v>
      </c>
      <c r="E2353" s="58"/>
      <c r="F2353" s="59"/>
      <c r="G2353" s="60"/>
      <c r="H2353" s="145"/>
      <c r="I2353" s="146"/>
      <c r="J2353" s="146"/>
      <c r="K2353" s="146"/>
      <c r="L2353" s="146"/>
      <c r="M2353" s="146"/>
      <c r="N2353" s="146"/>
      <c r="O2353" s="146"/>
      <c r="P2353" s="146"/>
      <c r="Q2353" s="146"/>
      <c r="R2353" s="146"/>
      <c r="S2353" s="146"/>
      <c r="T2353" s="146"/>
      <c r="U2353" s="146"/>
      <c r="V2353" s="146"/>
      <c r="W2353" s="146"/>
      <c r="X2353" s="146"/>
      <c r="Y2353" s="146"/>
      <c r="Z2353" s="147"/>
      <c r="AA2353" s="58"/>
      <c r="AB2353" s="148"/>
      <c r="AC2353" s="59"/>
      <c r="AD2353" s="110"/>
      <c r="AE2353" s="148"/>
      <c r="AF2353" s="111"/>
      <c r="AG2353" s="149"/>
      <c r="AH2353" s="110"/>
      <c r="AI2353" s="111"/>
      <c r="AJ2353" s="149"/>
      <c r="AK2353" s="110"/>
      <c r="AL2353" s="111"/>
      <c r="AM2353" s="341"/>
      <c r="AN2353" s="341"/>
      <c r="AO2353" s="855" t="str">
        <f t="shared" si="2206"/>
        <v/>
      </c>
      <c r="BE2353" s="244"/>
      <c r="BF2353" s="244"/>
      <c r="BG2353" s="244"/>
      <c r="BH2353" s="244"/>
      <c r="CC2353" s="513" t="str">
        <f t="shared" si="2207"/>
        <v/>
      </c>
      <c r="CD2353" s="513" t="str">
        <f t="shared" si="2208"/>
        <v/>
      </c>
      <c r="CE2353" s="513" t="str">
        <f t="shared" si="2209"/>
        <v/>
      </c>
      <c r="CF2353" s="513" t="str">
        <f t="shared" si="2210"/>
        <v/>
      </c>
      <c r="CG2353" s="513" t="str">
        <f t="shared" si="2211"/>
        <v/>
      </c>
      <c r="CH2353" s="513" t="str">
        <f t="shared" si="2212"/>
        <v/>
      </c>
      <c r="CI2353" s="513" t="str">
        <f t="shared" si="2213"/>
        <v/>
      </c>
      <c r="CJ2353" s="513"/>
      <c r="CK2353" s="513" t="str">
        <f t="shared" si="2214"/>
        <v/>
      </c>
      <c r="CL2353" s="513" t="str">
        <f t="shared" si="2215"/>
        <v/>
      </c>
      <c r="CM2353" s="513"/>
      <c r="CN2353" s="513" t="str">
        <f t="shared" si="2216"/>
        <v/>
      </c>
      <c r="CO2353" s="513" t="str">
        <f t="shared" si="2217"/>
        <v/>
      </c>
      <c r="CR2353" s="822">
        <f t="shared" si="2218"/>
        <v>0</v>
      </c>
      <c r="CS2353" s="822">
        <f t="shared" si="2219"/>
        <v>0</v>
      </c>
      <c r="CT2353" s="823">
        <f t="shared" si="2220"/>
        <v>0</v>
      </c>
      <c r="CU2353" s="817">
        <f t="shared" si="2221"/>
        <v>0</v>
      </c>
      <c r="CV2353" s="817">
        <f t="shared" si="2222"/>
        <v>0</v>
      </c>
      <c r="CW2353" s="817">
        <f t="shared" si="2223"/>
        <v>0</v>
      </c>
      <c r="CX2353" s="817">
        <f t="shared" si="2224"/>
        <v>0</v>
      </c>
      <c r="CY2353" s="817"/>
      <c r="CZ2353" s="817">
        <f t="shared" si="2225"/>
        <v>0</v>
      </c>
      <c r="DA2353" s="817">
        <f t="shared" si="2226"/>
        <v>0</v>
      </c>
      <c r="DB2353" s="817"/>
      <c r="DC2353" s="822">
        <f t="shared" si="2227"/>
        <v>0</v>
      </c>
      <c r="DD2353" s="822">
        <f t="shared" si="2228"/>
        <v>0</v>
      </c>
    </row>
    <row r="2354" spans="1:108">
      <c r="A2354" s="379" t="s">
        <v>3416</v>
      </c>
      <c r="B2354" s="419" t="s">
        <v>3417</v>
      </c>
      <c r="C2354" s="57">
        <f t="shared" si="2204"/>
        <v>0</v>
      </c>
      <c r="D2354" s="372">
        <f t="shared" si="2205"/>
        <v>0</v>
      </c>
      <c r="E2354" s="58"/>
      <c r="F2354" s="59"/>
      <c r="G2354" s="60"/>
      <c r="H2354" s="145"/>
      <c r="I2354" s="146"/>
      <c r="J2354" s="146"/>
      <c r="K2354" s="146"/>
      <c r="L2354" s="146"/>
      <c r="M2354" s="146"/>
      <c r="N2354" s="146"/>
      <c r="O2354" s="146"/>
      <c r="P2354" s="146"/>
      <c r="Q2354" s="146"/>
      <c r="R2354" s="146"/>
      <c r="S2354" s="146"/>
      <c r="T2354" s="146"/>
      <c r="U2354" s="146"/>
      <c r="V2354" s="146"/>
      <c r="W2354" s="146"/>
      <c r="X2354" s="146"/>
      <c r="Y2354" s="146"/>
      <c r="Z2354" s="147"/>
      <c r="AA2354" s="58"/>
      <c r="AB2354" s="148"/>
      <c r="AC2354" s="59"/>
      <c r="AD2354" s="110"/>
      <c r="AE2354" s="148"/>
      <c r="AF2354" s="111"/>
      <c r="AG2354" s="149"/>
      <c r="AH2354" s="110"/>
      <c r="AI2354" s="111"/>
      <c r="AJ2354" s="149"/>
      <c r="AK2354" s="110"/>
      <c r="AL2354" s="111"/>
      <c r="AM2354" s="341"/>
      <c r="AN2354" s="341"/>
      <c r="AO2354" s="855" t="str">
        <f t="shared" si="2206"/>
        <v/>
      </c>
      <c r="BE2354" s="244"/>
      <c r="BF2354" s="244"/>
      <c r="BG2354" s="244"/>
      <c r="BH2354" s="244"/>
      <c r="CC2354" s="513" t="str">
        <f t="shared" si="2207"/>
        <v/>
      </c>
      <c r="CD2354" s="513" t="str">
        <f t="shared" si="2208"/>
        <v/>
      </c>
      <c r="CE2354" s="513" t="str">
        <f t="shared" si="2209"/>
        <v/>
      </c>
      <c r="CF2354" s="513" t="str">
        <f t="shared" si="2210"/>
        <v/>
      </c>
      <c r="CG2354" s="513" t="str">
        <f t="shared" si="2211"/>
        <v/>
      </c>
      <c r="CH2354" s="513" t="str">
        <f t="shared" si="2212"/>
        <v/>
      </c>
      <c r="CI2354" s="513" t="str">
        <f t="shared" si="2213"/>
        <v/>
      </c>
      <c r="CJ2354" s="513"/>
      <c r="CK2354" s="513" t="str">
        <f t="shared" si="2214"/>
        <v/>
      </c>
      <c r="CL2354" s="513" t="str">
        <f t="shared" si="2215"/>
        <v/>
      </c>
      <c r="CM2354" s="513"/>
      <c r="CN2354" s="513" t="str">
        <f t="shared" si="2216"/>
        <v/>
      </c>
      <c r="CO2354" s="513" t="str">
        <f t="shared" si="2217"/>
        <v/>
      </c>
      <c r="CR2354" s="822">
        <f t="shared" si="2218"/>
        <v>0</v>
      </c>
      <c r="CS2354" s="822">
        <f t="shared" si="2219"/>
        <v>0</v>
      </c>
      <c r="CT2354" s="823">
        <f t="shared" si="2220"/>
        <v>0</v>
      </c>
      <c r="CU2354" s="817">
        <f t="shared" si="2221"/>
        <v>0</v>
      </c>
      <c r="CV2354" s="817">
        <f t="shared" si="2222"/>
        <v>0</v>
      </c>
      <c r="CW2354" s="817">
        <f t="shared" si="2223"/>
        <v>0</v>
      </c>
      <c r="CX2354" s="817">
        <f t="shared" si="2224"/>
        <v>0</v>
      </c>
      <c r="CY2354" s="817"/>
      <c r="CZ2354" s="817">
        <f t="shared" si="2225"/>
        <v>0</v>
      </c>
      <c r="DA2354" s="817">
        <f t="shared" si="2226"/>
        <v>0</v>
      </c>
      <c r="DB2354" s="817"/>
      <c r="DC2354" s="822">
        <f t="shared" si="2227"/>
        <v>0</v>
      </c>
      <c r="DD2354" s="822">
        <f t="shared" si="2228"/>
        <v>0</v>
      </c>
    </row>
    <row r="2355" spans="1:108">
      <c r="A2355" s="401" t="s">
        <v>3418</v>
      </c>
      <c r="B2355" s="349" t="s">
        <v>3419</v>
      </c>
      <c r="C2355" s="77">
        <f t="shared" si="2204"/>
        <v>0</v>
      </c>
      <c r="D2355" s="375">
        <f t="shared" si="2205"/>
        <v>0</v>
      </c>
      <c r="E2355" s="78"/>
      <c r="F2355" s="79"/>
      <c r="G2355" s="80"/>
      <c r="H2355" s="152"/>
      <c r="I2355" s="153"/>
      <c r="J2355" s="153"/>
      <c r="K2355" s="153"/>
      <c r="L2355" s="153"/>
      <c r="M2355" s="153"/>
      <c r="N2355" s="153"/>
      <c r="O2355" s="153"/>
      <c r="P2355" s="153"/>
      <c r="Q2355" s="153"/>
      <c r="R2355" s="153"/>
      <c r="S2355" s="153"/>
      <c r="T2355" s="153"/>
      <c r="U2355" s="153"/>
      <c r="V2355" s="153"/>
      <c r="W2355" s="153"/>
      <c r="X2355" s="153"/>
      <c r="Y2355" s="153"/>
      <c r="Z2355" s="154"/>
      <c r="AA2355" s="78"/>
      <c r="AB2355" s="155"/>
      <c r="AC2355" s="79"/>
      <c r="AD2355" s="156"/>
      <c r="AE2355" s="155"/>
      <c r="AF2355" s="157"/>
      <c r="AG2355" s="158"/>
      <c r="AH2355" s="156"/>
      <c r="AI2355" s="157"/>
      <c r="AJ2355" s="158"/>
      <c r="AK2355" s="348"/>
      <c r="AL2355" s="346"/>
      <c r="AM2355" s="346"/>
      <c r="AN2355" s="346"/>
      <c r="AO2355" s="855" t="str">
        <f t="shared" si="2206"/>
        <v/>
      </c>
      <c r="BE2355" s="244"/>
      <c r="BF2355" s="244"/>
      <c r="BG2355" s="244"/>
      <c r="BH2355" s="244"/>
      <c r="CC2355" s="513" t="str">
        <f t="shared" si="2207"/>
        <v/>
      </c>
      <c r="CD2355" s="513" t="str">
        <f t="shared" si="2208"/>
        <v/>
      </c>
      <c r="CE2355" s="513" t="str">
        <f t="shared" si="2209"/>
        <v/>
      </c>
      <c r="CF2355" s="513" t="str">
        <f t="shared" si="2210"/>
        <v/>
      </c>
      <c r="CG2355" s="513" t="str">
        <f t="shared" si="2211"/>
        <v/>
      </c>
      <c r="CH2355" s="513" t="str">
        <f t="shared" si="2212"/>
        <v/>
      </c>
      <c r="CI2355" s="513" t="str">
        <f t="shared" si="2213"/>
        <v/>
      </c>
      <c r="CJ2355" s="513"/>
      <c r="CK2355" s="513" t="str">
        <f t="shared" si="2214"/>
        <v/>
      </c>
      <c r="CL2355" s="513" t="str">
        <f t="shared" si="2215"/>
        <v/>
      </c>
      <c r="CM2355" s="513"/>
      <c r="CN2355" s="244"/>
      <c r="CO2355" s="244"/>
      <c r="CR2355" s="822">
        <f t="shared" si="2218"/>
        <v>0</v>
      </c>
      <c r="CS2355" s="822">
        <f t="shared" si="2219"/>
        <v>0</v>
      </c>
      <c r="CT2355" s="823">
        <f t="shared" si="2220"/>
        <v>0</v>
      </c>
      <c r="CU2355" s="817">
        <f t="shared" si="2221"/>
        <v>0</v>
      </c>
      <c r="CV2355" s="817">
        <f t="shared" si="2222"/>
        <v>0</v>
      </c>
      <c r="CW2355" s="817">
        <f t="shared" si="2223"/>
        <v>0</v>
      </c>
      <c r="CX2355" s="817">
        <f t="shared" si="2224"/>
        <v>0</v>
      </c>
      <c r="CY2355" s="817"/>
      <c r="CZ2355" s="817">
        <f t="shared" si="2225"/>
        <v>0</v>
      </c>
      <c r="DA2355" s="817">
        <f t="shared" si="2226"/>
        <v>0</v>
      </c>
      <c r="DB2355" s="817"/>
      <c r="DC2355" s="244"/>
      <c r="DD2355" s="244"/>
    </row>
    <row r="2356" spans="1:108">
      <c r="A2356" s="878" t="s">
        <v>51</v>
      </c>
      <c r="B2356" s="879"/>
      <c r="C2356" s="92">
        <f>SUM(C2333:C2355)</f>
        <v>0</v>
      </c>
      <c r="D2356" s="93">
        <f>SUM(D2333:D2355)</f>
        <v>0</v>
      </c>
      <c r="E2356" s="94">
        <f>SUM(E2333:E2355)</f>
        <v>0</v>
      </c>
      <c r="F2356" s="95">
        <f>SUM(F2333:F2355)</f>
        <v>0</v>
      </c>
      <c r="G2356" s="93">
        <f>SUM(G2333:G2355)</f>
        <v>0</v>
      </c>
      <c r="H2356" s="876"/>
      <c r="I2356" s="876"/>
      <c r="J2356" s="876"/>
      <c r="K2356" s="876"/>
      <c r="L2356" s="876"/>
      <c r="M2356" s="876"/>
      <c r="N2356" s="876"/>
      <c r="O2356" s="876"/>
      <c r="P2356" s="876"/>
      <c r="Q2356" s="876"/>
      <c r="R2356" s="876"/>
      <c r="S2356" s="876"/>
      <c r="T2356" s="876"/>
      <c r="U2356" s="876"/>
      <c r="V2356" s="876"/>
      <c r="W2356" s="876"/>
      <c r="X2356" s="876"/>
      <c r="Y2356" s="876"/>
      <c r="Z2356" s="880"/>
      <c r="AA2356" s="94">
        <f t="shared" ref="AA2356:AN2356" si="2229">SUM(AA2333:AA2355)</f>
        <v>0</v>
      </c>
      <c r="AB2356" s="99">
        <f t="shared" si="2229"/>
        <v>0</v>
      </c>
      <c r="AC2356" s="95">
        <f t="shared" si="2229"/>
        <v>0</v>
      </c>
      <c r="AD2356" s="101">
        <f t="shared" si="2229"/>
        <v>0</v>
      </c>
      <c r="AE2356" s="99">
        <f t="shared" si="2229"/>
        <v>0</v>
      </c>
      <c r="AF2356" s="100">
        <f t="shared" si="2229"/>
        <v>0</v>
      </c>
      <c r="AG2356" s="126">
        <f t="shared" si="2229"/>
        <v>0</v>
      </c>
      <c r="AH2356" s="101">
        <f t="shared" si="2229"/>
        <v>0</v>
      </c>
      <c r="AI2356" s="100">
        <f t="shared" si="2229"/>
        <v>0</v>
      </c>
      <c r="AJ2356" s="126">
        <f t="shared" si="2229"/>
        <v>0</v>
      </c>
      <c r="AK2356" s="101">
        <f t="shared" ref="AK2356:AM2356" si="2230">SUM(AK2333:AK2355)</f>
        <v>0</v>
      </c>
      <c r="AL2356" s="100">
        <f t="shared" si="2230"/>
        <v>0</v>
      </c>
      <c r="AM2356" s="100">
        <f t="shared" si="2230"/>
        <v>0</v>
      </c>
      <c r="AN2356" s="100">
        <f t="shared" si="2229"/>
        <v>0</v>
      </c>
      <c r="AO2356" s="854"/>
      <c r="BE2356" s="256"/>
      <c r="BF2356" s="256"/>
      <c r="BG2356" s="256"/>
      <c r="BH2356" s="256"/>
      <c r="CC2356" s="818"/>
      <c r="CD2356" s="818"/>
      <c r="CE2356" s="818"/>
      <c r="CF2356" s="818"/>
      <c r="CG2356" s="818"/>
      <c r="CH2356" s="818"/>
      <c r="CI2356" s="818"/>
      <c r="CJ2356" s="818"/>
      <c r="CK2356" s="818"/>
      <c r="CL2356" s="818"/>
      <c r="CM2356" s="818"/>
      <c r="CN2356" s="256"/>
      <c r="CO2356" s="256"/>
      <c r="CR2356" s="824"/>
      <c r="CS2356" s="824"/>
      <c r="CT2356" s="824"/>
      <c r="CU2356" s="818"/>
      <c r="CV2356" s="818"/>
      <c r="CW2356" s="818"/>
      <c r="CX2356" s="818"/>
      <c r="CY2356" s="818"/>
      <c r="CZ2356" s="818"/>
      <c r="DA2356" s="818"/>
      <c r="DB2356" s="818"/>
      <c r="DC2356" s="256"/>
      <c r="DD2356" s="256"/>
    </row>
    <row r="2357" spans="1:108">
      <c r="A2357" s="882" t="s">
        <v>3420</v>
      </c>
      <c r="B2357" s="890"/>
      <c r="C2357" s="890"/>
      <c r="D2357" s="890"/>
      <c r="E2357" s="890"/>
      <c r="F2357" s="890"/>
      <c r="G2357" s="890"/>
      <c r="H2357" s="127"/>
      <c r="I2357" s="127"/>
      <c r="J2357" s="127"/>
      <c r="K2357" s="127"/>
      <c r="L2357" s="127"/>
      <c r="M2357" s="127"/>
      <c r="N2357" s="127"/>
      <c r="O2357" s="127"/>
      <c r="P2357" s="127"/>
      <c r="Q2357" s="127"/>
      <c r="R2357" s="127"/>
      <c r="S2357" s="127"/>
      <c r="T2357" s="127"/>
      <c r="U2357" s="127"/>
      <c r="V2357" s="127"/>
      <c r="W2357" s="127"/>
      <c r="X2357" s="127"/>
      <c r="Y2357" s="127"/>
      <c r="Z2357" s="127"/>
      <c r="AA2357" s="127"/>
      <c r="AB2357" s="127"/>
      <c r="AC2357" s="127"/>
      <c r="AD2357" s="127"/>
      <c r="AE2357" s="127"/>
      <c r="AF2357" s="127"/>
      <c r="AG2357" s="127"/>
      <c r="AH2357" s="127"/>
      <c r="AI2357" s="127"/>
      <c r="AJ2357" s="127"/>
      <c r="AK2357" s="127"/>
      <c r="AL2357" s="127"/>
      <c r="AM2357" s="127"/>
      <c r="AN2357" s="127"/>
      <c r="AO2357" s="854"/>
      <c r="BE2357" s="256"/>
      <c r="BF2357" s="256"/>
      <c r="BG2357" s="256"/>
      <c r="BH2357" s="256"/>
      <c r="CC2357" s="818"/>
      <c r="CD2357" s="818"/>
      <c r="CE2357" s="818"/>
      <c r="CF2357" s="818"/>
      <c r="CG2357" s="818"/>
      <c r="CH2357" s="818"/>
      <c r="CI2357" s="818"/>
      <c r="CJ2357" s="818"/>
      <c r="CK2357" s="818"/>
      <c r="CL2357" s="818"/>
      <c r="CM2357" s="818"/>
      <c r="CN2357" s="256"/>
      <c r="CO2357" s="256"/>
      <c r="CR2357" s="824"/>
      <c r="CS2357" s="824"/>
      <c r="CT2357" s="824"/>
      <c r="CU2357" s="818"/>
      <c r="CV2357" s="818"/>
      <c r="CW2357" s="818"/>
      <c r="CX2357" s="818"/>
      <c r="CY2357" s="818"/>
      <c r="CZ2357" s="818"/>
      <c r="DA2357" s="818"/>
      <c r="DB2357" s="818"/>
      <c r="DC2357" s="256"/>
      <c r="DD2357" s="256"/>
    </row>
    <row r="2358" spans="1:108">
      <c r="A2358" s="878" t="s">
        <v>3421</v>
      </c>
      <c r="B2358" s="879"/>
      <c r="C2358" s="875"/>
      <c r="D2358" s="876"/>
      <c r="E2358" s="876"/>
      <c r="F2358" s="876"/>
      <c r="G2358" s="876"/>
      <c r="H2358" s="876"/>
      <c r="I2358" s="876"/>
      <c r="J2358" s="876"/>
      <c r="K2358" s="876"/>
      <c r="L2358" s="876"/>
      <c r="M2358" s="876"/>
      <c r="N2358" s="876"/>
      <c r="O2358" s="876"/>
      <c r="P2358" s="876"/>
      <c r="Q2358" s="876"/>
      <c r="R2358" s="876"/>
      <c r="S2358" s="876"/>
      <c r="T2358" s="876"/>
      <c r="U2358" s="876"/>
      <c r="V2358" s="876"/>
      <c r="W2358" s="876"/>
      <c r="X2358" s="876"/>
      <c r="Y2358" s="876"/>
      <c r="Z2358" s="876"/>
      <c r="AA2358" s="876"/>
      <c r="AB2358" s="876"/>
      <c r="AC2358" s="876"/>
      <c r="AD2358" s="876"/>
      <c r="AE2358" s="876"/>
      <c r="AF2358" s="876"/>
      <c r="AG2358" s="876"/>
      <c r="AH2358" s="876"/>
      <c r="AI2358" s="876"/>
      <c r="AJ2358" s="876"/>
      <c r="AK2358" s="876"/>
      <c r="AL2358" s="876"/>
      <c r="AM2358" s="876"/>
      <c r="AN2358" s="877"/>
      <c r="AO2358" s="854"/>
      <c r="BE2358" s="256"/>
      <c r="BF2358" s="256"/>
      <c r="BG2358" s="256"/>
      <c r="BH2358" s="256"/>
      <c r="CC2358" s="818"/>
      <c r="CD2358" s="818"/>
      <c r="CE2358" s="818"/>
      <c r="CF2358" s="818"/>
      <c r="CG2358" s="818"/>
      <c r="CH2358" s="818"/>
      <c r="CI2358" s="818"/>
      <c r="CJ2358" s="818"/>
      <c r="CK2358" s="818"/>
      <c r="CL2358" s="818"/>
      <c r="CM2358" s="818"/>
      <c r="CN2358" s="256"/>
      <c r="CO2358" s="256"/>
      <c r="CR2358" s="824"/>
      <c r="CS2358" s="824"/>
      <c r="CT2358" s="824"/>
      <c r="CU2358" s="818"/>
      <c r="CV2358" s="818"/>
      <c r="CW2358" s="818"/>
      <c r="CX2358" s="818"/>
      <c r="CY2358" s="818"/>
      <c r="CZ2358" s="818"/>
      <c r="DA2358" s="818"/>
      <c r="DB2358" s="818"/>
      <c r="DC2358" s="256"/>
      <c r="DD2358" s="256"/>
    </row>
    <row r="2359" spans="1:108">
      <c r="A2359" s="386">
        <v>1901025</v>
      </c>
      <c r="B2359" s="418" t="s">
        <v>3422</v>
      </c>
      <c r="C2359" s="42">
        <f t="shared" si="2204"/>
        <v>0</v>
      </c>
      <c r="D2359" s="369">
        <f t="shared" si="2205"/>
        <v>0</v>
      </c>
      <c r="E2359" s="43"/>
      <c r="F2359" s="44"/>
      <c r="G2359" s="45"/>
      <c r="H2359" s="140"/>
      <c r="I2359" s="141"/>
      <c r="J2359" s="141"/>
      <c r="K2359" s="141"/>
      <c r="L2359" s="141"/>
      <c r="M2359" s="141"/>
      <c r="N2359" s="141"/>
      <c r="O2359" s="141"/>
      <c r="P2359" s="141"/>
      <c r="Q2359" s="141"/>
      <c r="R2359" s="141"/>
      <c r="S2359" s="141"/>
      <c r="T2359" s="141"/>
      <c r="U2359" s="141"/>
      <c r="V2359" s="141"/>
      <c r="W2359" s="141"/>
      <c r="X2359" s="141"/>
      <c r="Y2359" s="141"/>
      <c r="Z2359" s="142"/>
      <c r="AA2359" s="43"/>
      <c r="AB2359" s="143"/>
      <c r="AC2359" s="44"/>
      <c r="AD2359" s="104"/>
      <c r="AE2359" s="143"/>
      <c r="AF2359" s="105"/>
      <c r="AG2359" s="144"/>
      <c r="AH2359" s="104"/>
      <c r="AI2359" s="105"/>
      <c r="AJ2359" s="144"/>
      <c r="AK2359" s="159"/>
      <c r="AL2359" s="298"/>
      <c r="AM2359" s="298"/>
      <c r="AN2359" s="298"/>
      <c r="AO2359" s="855" t="str">
        <f t="shared" ref="AO2359:AO2367" si="2231">CC2359&amp;CD2359&amp;CE2359&amp;CF2359&amp;CG2359&amp;CH2359&amp;CI2359&amp;CJ2359&amp;CK2359&amp;CL2359&amp;CM2359&amp;CN2359&amp;CO2359</f>
        <v/>
      </c>
      <c r="BE2359" s="244"/>
      <c r="BF2359" s="244"/>
      <c r="BG2359" s="244"/>
      <c r="BH2359" s="244"/>
      <c r="CC2359" s="513" t="str">
        <f t="shared" ref="CC2359:CC2367" si="2232">IF(AND($C2359&gt;0,AA2359="")," * No olvide digitar la variable "&amp;$AA$8&amp;""&amp;": Atención Cerrada. Digite Cero si no tiene.","")</f>
        <v/>
      </c>
      <c r="CD2359" s="513" t="str">
        <f t="shared" ref="CD2359:CD2367" si="2233">IF(AND($C2359&gt;0,AB2359="")," * No olvide digitar la variable "&amp;$AA$8&amp;""&amp;": Atención Abierta. Digite Cero si no tiene.","")</f>
        <v/>
      </c>
      <c r="CE2359" s="513" t="str">
        <f t="shared" ref="CE2359:CE2367" si="2234">IF(AND($C2359&gt;0,AC2359="")," * No olvide digitar la variable "&amp;$AA$8&amp;""&amp;": Emergencia. Digite Cero si no tiene.","")</f>
        <v/>
      </c>
      <c r="CF2359" s="513" t="str">
        <f t="shared" ref="CF2359:CF2367" si="2235">IF(AND(C2359&lt;AA2359+AB2359+AC2359)," * La Suma de la variable "&amp;$AA$8&amp;""&amp;" no puede ser mayor al Total.","")</f>
        <v/>
      </c>
      <c r="CG2359" s="513" t="str">
        <f t="shared" ref="CG2359:CG2367" si="2236">IF(AND($C2359&gt;0,AD2359="")," * No olvide digitar la variable "&amp;$AD$8&amp;""&amp;": Honorarios. Digite Cero si no tiene.","")</f>
        <v/>
      </c>
      <c r="CH2359" s="513" t="str">
        <f t="shared" ref="CH2359:CH2367" si="2237">IF(AND($C2359&gt;0,AE2359="")," * No olvide digitar la variable "&amp;$AD$8&amp;""&amp;": Convenios. Digite Cero si no tiene.","")</f>
        <v/>
      </c>
      <c r="CI2359" s="513" t="str">
        <f t="shared" ref="CI2359:CI2367" si="2238">IF(AND($C2359&gt;0,AF2359="")," * No olvide digitar la variable "&amp;$AD$8&amp;""&amp;": Consultores de llamada. Digite Cero si no tiene.","")</f>
        <v/>
      </c>
      <c r="CJ2359" s="513"/>
      <c r="CK2359" s="513" t="str">
        <f t="shared" ref="CK2359:CK2367" si="2239">IF(AND($C2359&gt;0,AH2359="")," * No olvide digitar la variable "&amp;$AH$8&amp;""&amp;" Al Sistema. Digite Cero si no tiene.","")</f>
        <v/>
      </c>
      <c r="CL2359" s="513" t="str">
        <f t="shared" ref="CL2359:CL2367" si="2240">IF(AND($C2359&gt;0,AI2359="")," * No olvide digitar la variable "&amp;$AH$8&amp;""&amp;" al Extrasistema. Digite Cero si no tiene.","")</f>
        <v/>
      </c>
      <c r="CM2359" s="513"/>
      <c r="CN2359" s="244"/>
      <c r="CO2359" s="244"/>
      <c r="CR2359" s="822">
        <f t="shared" ref="CR2359:CR2367" si="2241">IF(AND($C2359&gt;0,AA2359=""),1,0)</f>
        <v>0</v>
      </c>
      <c r="CS2359" s="822">
        <f t="shared" ref="CS2359:CS2367" si="2242">IF(AND($C2359&gt;0,AB2359=""),1,0)</f>
        <v>0</v>
      </c>
      <c r="CT2359" s="823">
        <f t="shared" ref="CT2359:CT2367" si="2243">IF(AND($C2359&gt;0,AC2359=""),1,0)</f>
        <v>0</v>
      </c>
      <c r="CU2359" s="817">
        <f t="shared" ref="CU2359:CU2367" si="2244">IF(AND(C2359&lt;AA2359+AB2359+AC2359),1,0)</f>
        <v>0</v>
      </c>
      <c r="CV2359" s="817">
        <f t="shared" ref="CV2359:CV2367" si="2245">IF(AND($C2359&gt;0,AD2359=""),1,0)</f>
        <v>0</v>
      </c>
      <c r="CW2359" s="817">
        <f t="shared" ref="CW2359:CW2367" si="2246">IF(AND($C2359&gt;0,AE2359=""),1,0)</f>
        <v>0</v>
      </c>
      <c r="CX2359" s="817">
        <f t="shared" ref="CX2359:CX2367" si="2247">IF(AND($C2359&gt;0,AF2359=""),1,0)</f>
        <v>0</v>
      </c>
      <c r="CY2359" s="817"/>
      <c r="CZ2359" s="817">
        <f t="shared" ref="CZ2359:CZ2367" si="2248">IF(AND($C2359&gt;0,AH2359=""),1,0)</f>
        <v>0</v>
      </c>
      <c r="DA2359" s="817">
        <f t="shared" ref="DA2359:DA2367" si="2249">IF(AND($C2359&gt;0,AI2359=""),1,0)</f>
        <v>0</v>
      </c>
      <c r="DB2359" s="817"/>
      <c r="DC2359" s="244"/>
      <c r="DD2359" s="244"/>
    </row>
    <row r="2360" spans="1:108">
      <c r="A2360" s="388">
        <v>1901026</v>
      </c>
      <c r="B2360" s="419" t="s">
        <v>3423</v>
      </c>
      <c r="C2360" s="57">
        <f t="shared" si="2204"/>
        <v>0</v>
      </c>
      <c r="D2360" s="372">
        <f t="shared" si="2205"/>
        <v>0</v>
      </c>
      <c r="E2360" s="58"/>
      <c r="F2360" s="59"/>
      <c r="G2360" s="60"/>
      <c r="H2360" s="145"/>
      <c r="I2360" s="146"/>
      <c r="J2360" s="146"/>
      <c r="K2360" s="146"/>
      <c r="L2360" s="146"/>
      <c r="M2360" s="146"/>
      <c r="N2360" s="146"/>
      <c r="O2360" s="146"/>
      <c r="P2360" s="146"/>
      <c r="Q2360" s="146"/>
      <c r="R2360" s="146"/>
      <c r="S2360" s="146"/>
      <c r="T2360" s="146"/>
      <c r="U2360" s="146"/>
      <c r="V2360" s="146"/>
      <c r="W2360" s="146"/>
      <c r="X2360" s="146"/>
      <c r="Y2360" s="146"/>
      <c r="Z2360" s="147"/>
      <c r="AA2360" s="58"/>
      <c r="AB2360" s="148"/>
      <c r="AC2360" s="59"/>
      <c r="AD2360" s="110"/>
      <c r="AE2360" s="148"/>
      <c r="AF2360" s="111"/>
      <c r="AG2360" s="149"/>
      <c r="AH2360" s="110"/>
      <c r="AI2360" s="111"/>
      <c r="AJ2360" s="149"/>
      <c r="AK2360" s="160"/>
      <c r="AL2360" s="300"/>
      <c r="AM2360" s="300"/>
      <c r="AN2360" s="300"/>
      <c r="AO2360" s="855" t="str">
        <f t="shared" si="2231"/>
        <v/>
      </c>
      <c r="BE2360" s="244"/>
      <c r="BF2360" s="244"/>
      <c r="BG2360" s="244"/>
      <c r="BH2360" s="244"/>
      <c r="CC2360" s="513" t="str">
        <f t="shared" si="2232"/>
        <v/>
      </c>
      <c r="CD2360" s="513" t="str">
        <f t="shared" si="2233"/>
        <v/>
      </c>
      <c r="CE2360" s="513" t="str">
        <f t="shared" si="2234"/>
        <v/>
      </c>
      <c r="CF2360" s="513" t="str">
        <f t="shared" si="2235"/>
        <v/>
      </c>
      <c r="CG2360" s="513" t="str">
        <f t="shared" si="2236"/>
        <v/>
      </c>
      <c r="CH2360" s="513" t="str">
        <f t="shared" si="2237"/>
        <v/>
      </c>
      <c r="CI2360" s="513" t="str">
        <f t="shared" si="2238"/>
        <v/>
      </c>
      <c r="CJ2360" s="513"/>
      <c r="CK2360" s="513" t="str">
        <f t="shared" si="2239"/>
        <v/>
      </c>
      <c r="CL2360" s="513" t="str">
        <f t="shared" si="2240"/>
        <v/>
      </c>
      <c r="CM2360" s="513"/>
      <c r="CN2360" s="244"/>
      <c r="CO2360" s="244"/>
      <c r="CR2360" s="822">
        <f t="shared" si="2241"/>
        <v>0</v>
      </c>
      <c r="CS2360" s="822">
        <f t="shared" si="2242"/>
        <v>0</v>
      </c>
      <c r="CT2360" s="823">
        <f t="shared" si="2243"/>
        <v>0</v>
      </c>
      <c r="CU2360" s="817">
        <f t="shared" si="2244"/>
        <v>0</v>
      </c>
      <c r="CV2360" s="817">
        <f t="shared" si="2245"/>
        <v>0</v>
      </c>
      <c r="CW2360" s="817">
        <f t="shared" si="2246"/>
        <v>0</v>
      </c>
      <c r="CX2360" s="817">
        <f t="shared" si="2247"/>
        <v>0</v>
      </c>
      <c r="CY2360" s="817"/>
      <c r="CZ2360" s="817">
        <f t="shared" si="2248"/>
        <v>0</v>
      </c>
      <c r="DA2360" s="817">
        <f t="shared" si="2249"/>
        <v>0</v>
      </c>
      <c r="DB2360" s="817"/>
      <c r="DC2360" s="244"/>
      <c r="DD2360" s="244"/>
    </row>
    <row r="2361" spans="1:108">
      <c r="A2361" s="388">
        <v>1901126</v>
      </c>
      <c r="B2361" s="419" t="s">
        <v>3424</v>
      </c>
      <c r="C2361" s="57">
        <f t="shared" si="2204"/>
        <v>0</v>
      </c>
      <c r="D2361" s="372">
        <f t="shared" si="2205"/>
        <v>0</v>
      </c>
      <c r="E2361" s="58"/>
      <c r="F2361" s="59"/>
      <c r="G2361" s="60"/>
      <c r="H2361" s="145"/>
      <c r="I2361" s="146"/>
      <c r="J2361" s="146"/>
      <c r="K2361" s="146"/>
      <c r="L2361" s="146"/>
      <c r="M2361" s="146"/>
      <c r="N2361" s="146"/>
      <c r="O2361" s="146"/>
      <c r="P2361" s="146"/>
      <c r="Q2361" s="146"/>
      <c r="R2361" s="146"/>
      <c r="S2361" s="146"/>
      <c r="T2361" s="146"/>
      <c r="U2361" s="146"/>
      <c r="V2361" s="146"/>
      <c r="W2361" s="146"/>
      <c r="X2361" s="146"/>
      <c r="Y2361" s="146"/>
      <c r="Z2361" s="147"/>
      <c r="AA2361" s="58"/>
      <c r="AB2361" s="148"/>
      <c r="AC2361" s="59"/>
      <c r="AD2361" s="110"/>
      <c r="AE2361" s="148"/>
      <c r="AF2361" s="111"/>
      <c r="AG2361" s="149"/>
      <c r="AH2361" s="110"/>
      <c r="AI2361" s="111"/>
      <c r="AJ2361" s="149"/>
      <c r="AK2361" s="110"/>
      <c r="AL2361" s="111"/>
      <c r="AM2361" s="300"/>
      <c r="AN2361" s="300"/>
      <c r="AO2361" s="855" t="str">
        <f t="shared" si="2231"/>
        <v/>
      </c>
      <c r="BE2361" s="244"/>
      <c r="BF2361" s="244"/>
      <c r="BG2361" s="244"/>
      <c r="BH2361" s="244"/>
      <c r="CC2361" s="513" t="str">
        <f t="shared" si="2232"/>
        <v/>
      </c>
      <c r="CD2361" s="513" t="str">
        <f t="shared" si="2233"/>
        <v/>
      </c>
      <c r="CE2361" s="513" t="str">
        <f t="shared" si="2234"/>
        <v/>
      </c>
      <c r="CF2361" s="513" t="str">
        <f t="shared" si="2235"/>
        <v/>
      </c>
      <c r="CG2361" s="513" t="str">
        <f t="shared" si="2236"/>
        <v/>
      </c>
      <c r="CH2361" s="513" t="str">
        <f t="shared" si="2237"/>
        <v/>
      </c>
      <c r="CI2361" s="513" t="str">
        <f t="shared" si="2238"/>
        <v/>
      </c>
      <c r="CJ2361" s="513"/>
      <c r="CK2361" s="513" t="str">
        <f t="shared" si="2239"/>
        <v/>
      </c>
      <c r="CL2361" s="513" t="str">
        <f t="shared" si="2240"/>
        <v/>
      </c>
      <c r="CM2361" s="513"/>
      <c r="CN2361" s="513" t="str">
        <f t="shared" ref="CN2361" si="2250">IF(AND($C2361&gt;0,AK2361="")," * No olvide digitar la variable Quirófano Cirugía Mayor. Digite Cero si no tiene.",IF(AK2361&gt;$C2361," *  La variable Quirófano Cirugía Mayor No puede ser mayor al Total.",""))</f>
        <v/>
      </c>
      <c r="CO2361" s="513" t="str">
        <f t="shared" ref="CO2361" si="2251">IF(AND($C2361&gt;0,AL2361="")," * No olvide digitar la variable Asistencia Anestésica. Digite Cero si no tiene.",IF(AL2361&gt;$C2361," *  La variable Asistencia Anestésica No puede ser mayor al Total.",""))</f>
        <v/>
      </c>
      <c r="CR2361" s="822">
        <f t="shared" si="2241"/>
        <v>0</v>
      </c>
      <c r="CS2361" s="822">
        <f t="shared" si="2242"/>
        <v>0</v>
      </c>
      <c r="CT2361" s="823">
        <f t="shared" si="2243"/>
        <v>0</v>
      </c>
      <c r="CU2361" s="817">
        <f t="shared" si="2244"/>
        <v>0</v>
      </c>
      <c r="CV2361" s="817">
        <f t="shared" si="2245"/>
        <v>0</v>
      </c>
      <c r="CW2361" s="817">
        <f t="shared" si="2246"/>
        <v>0</v>
      </c>
      <c r="CX2361" s="817">
        <f t="shared" si="2247"/>
        <v>0</v>
      </c>
      <c r="CY2361" s="817"/>
      <c r="CZ2361" s="817">
        <f t="shared" si="2248"/>
        <v>0</v>
      </c>
      <c r="DA2361" s="817">
        <f t="shared" si="2249"/>
        <v>0</v>
      </c>
      <c r="DB2361" s="817"/>
      <c r="DC2361" s="822">
        <f t="shared" ref="DC2361" si="2252">IF(AND($C2361&gt;0,AK2361=""),1,IF(AK2361&gt;$C2361,1,0))</f>
        <v>0</v>
      </c>
      <c r="DD2361" s="822">
        <f t="shared" ref="DD2361" si="2253">IF(AND($C2361&gt;0,AL2361=""),1,IF(AL2361&gt;$C2361,1,0))</f>
        <v>0</v>
      </c>
    </row>
    <row r="2362" spans="1:108">
      <c r="A2362" s="388">
        <v>1901028</v>
      </c>
      <c r="B2362" s="419" t="s">
        <v>3425</v>
      </c>
      <c r="C2362" s="57">
        <f t="shared" si="2204"/>
        <v>0</v>
      </c>
      <c r="D2362" s="372">
        <f t="shared" si="2205"/>
        <v>0</v>
      </c>
      <c r="E2362" s="58"/>
      <c r="F2362" s="59"/>
      <c r="G2362" s="60"/>
      <c r="H2362" s="145"/>
      <c r="I2362" s="146"/>
      <c r="J2362" s="146"/>
      <c r="K2362" s="146"/>
      <c r="L2362" s="146"/>
      <c r="M2362" s="146"/>
      <c r="N2362" s="146"/>
      <c r="O2362" s="146"/>
      <c r="P2362" s="146"/>
      <c r="Q2362" s="146"/>
      <c r="R2362" s="146"/>
      <c r="S2362" s="146"/>
      <c r="T2362" s="146"/>
      <c r="U2362" s="146"/>
      <c r="V2362" s="146"/>
      <c r="W2362" s="146"/>
      <c r="X2362" s="146"/>
      <c r="Y2362" s="146"/>
      <c r="Z2362" s="147"/>
      <c r="AA2362" s="58"/>
      <c r="AB2362" s="148"/>
      <c r="AC2362" s="59"/>
      <c r="AD2362" s="110"/>
      <c r="AE2362" s="148"/>
      <c r="AF2362" s="111"/>
      <c r="AG2362" s="149"/>
      <c r="AH2362" s="110"/>
      <c r="AI2362" s="111"/>
      <c r="AJ2362" s="149"/>
      <c r="AK2362" s="160"/>
      <c r="AL2362" s="300"/>
      <c r="AM2362" s="300"/>
      <c r="AN2362" s="300"/>
      <c r="AO2362" s="855" t="str">
        <f t="shared" si="2231"/>
        <v/>
      </c>
      <c r="BE2362" s="244"/>
      <c r="BF2362" s="244"/>
      <c r="BG2362" s="244"/>
      <c r="BH2362" s="244"/>
      <c r="CC2362" s="513" t="str">
        <f t="shared" si="2232"/>
        <v/>
      </c>
      <c r="CD2362" s="513" t="str">
        <f t="shared" si="2233"/>
        <v/>
      </c>
      <c r="CE2362" s="513" t="str">
        <f t="shared" si="2234"/>
        <v/>
      </c>
      <c r="CF2362" s="513" t="str">
        <f t="shared" si="2235"/>
        <v/>
      </c>
      <c r="CG2362" s="513" t="str">
        <f t="shared" si="2236"/>
        <v/>
      </c>
      <c r="CH2362" s="513" t="str">
        <f t="shared" si="2237"/>
        <v/>
      </c>
      <c r="CI2362" s="513" t="str">
        <f t="shared" si="2238"/>
        <v/>
      </c>
      <c r="CJ2362" s="513"/>
      <c r="CK2362" s="513" t="str">
        <f t="shared" si="2239"/>
        <v/>
      </c>
      <c r="CL2362" s="513" t="str">
        <f t="shared" si="2240"/>
        <v/>
      </c>
      <c r="CM2362" s="513"/>
      <c r="CN2362" s="244"/>
      <c r="CO2362" s="244"/>
      <c r="CR2362" s="822">
        <f t="shared" si="2241"/>
        <v>0</v>
      </c>
      <c r="CS2362" s="822">
        <f t="shared" si="2242"/>
        <v>0</v>
      </c>
      <c r="CT2362" s="823">
        <f t="shared" si="2243"/>
        <v>0</v>
      </c>
      <c r="CU2362" s="817">
        <f t="shared" si="2244"/>
        <v>0</v>
      </c>
      <c r="CV2362" s="817">
        <f t="shared" si="2245"/>
        <v>0</v>
      </c>
      <c r="CW2362" s="817">
        <f t="shared" si="2246"/>
        <v>0</v>
      </c>
      <c r="CX2362" s="817">
        <f t="shared" si="2247"/>
        <v>0</v>
      </c>
      <c r="CY2362" s="817"/>
      <c r="CZ2362" s="817">
        <f t="shared" si="2248"/>
        <v>0</v>
      </c>
      <c r="DA2362" s="817">
        <f t="shared" si="2249"/>
        <v>0</v>
      </c>
      <c r="DB2362" s="817"/>
      <c r="DC2362" s="244"/>
      <c r="DD2362" s="244"/>
    </row>
    <row r="2363" spans="1:108">
      <c r="A2363" s="388">
        <v>1901128</v>
      </c>
      <c r="B2363" s="419" t="s">
        <v>3426</v>
      </c>
      <c r="C2363" s="57">
        <f t="shared" si="2204"/>
        <v>0</v>
      </c>
      <c r="D2363" s="372">
        <f t="shared" si="2205"/>
        <v>0</v>
      </c>
      <c r="E2363" s="58"/>
      <c r="F2363" s="59"/>
      <c r="G2363" s="60"/>
      <c r="H2363" s="145"/>
      <c r="I2363" s="146"/>
      <c r="J2363" s="146"/>
      <c r="K2363" s="146"/>
      <c r="L2363" s="146"/>
      <c r="M2363" s="146"/>
      <c r="N2363" s="146"/>
      <c r="O2363" s="146"/>
      <c r="P2363" s="146"/>
      <c r="Q2363" s="146"/>
      <c r="R2363" s="146"/>
      <c r="S2363" s="146"/>
      <c r="T2363" s="146"/>
      <c r="U2363" s="146"/>
      <c r="V2363" s="146"/>
      <c r="W2363" s="146"/>
      <c r="X2363" s="146"/>
      <c r="Y2363" s="146"/>
      <c r="Z2363" s="147"/>
      <c r="AA2363" s="58"/>
      <c r="AB2363" s="148"/>
      <c r="AC2363" s="59"/>
      <c r="AD2363" s="110"/>
      <c r="AE2363" s="148"/>
      <c r="AF2363" s="111"/>
      <c r="AG2363" s="149"/>
      <c r="AH2363" s="110"/>
      <c r="AI2363" s="111"/>
      <c r="AJ2363" s="149"/>
      <c r="AK2363" s="160"/>
      <c r="AL2363" s="300"/>
      <c r="AM2363" s="300"/>
      <c r="AN2363" s="300"/>
      <c r="AO2363" s="855" t="str">
        <f t="shared" si="2231"/>
        <v/>
      </c>
      <c r="BE2363" s="244"/>
      <c r="BF2363" s="244"/>
      <c r="BG2363" s="244"/>
      <c r="BH2363" s="244"/>
      <c r="CC2363" s="513" t="str">
        <f t="shared" si="2232"/>
        <v/>
      </c>
      <c r="CD2363" s="513" t="str">
        <f t="shared" si="2233"/>
        <v/>
      </c>
      <c r="CE2363" s="513" t="str">
        <f t="shared" si="2234"/>
        <v/>
      </c>
      <c r="CF2363" s="513" t="str">
        <f t="shared" si="2235"/>
        <v/>
      </c>
      <c r="CG2363" s="513" t="str">
        <f t="shared" si="2236"/>
        <v/>
      </c>
      <c r="CH2363" s="513" t="str">
        <f t="shared" si="2237"/>
        <v/>
      </c>
      <c r="CI2363" s="513" t="str">
        <f t="shared" si="2238"/>
        <v/>
      </c>
      <c r="CJ2363" s="513"/>
      <c r="CK2363" s="513" t="str">
        <f t="shared" si="2239"/>
        <v/>
      </c>
      <c r="CL2363" s="513" t="str">
        <f t="shared" si="2240"/>
        <v/>
      </c>
      <c r="CM2363" s="513"/>
      <c r="CN2363" s="244"/>
      <c r="CO2363" s="244"/>
      <c r="CR2363" s="822">
        <f t="shared" si="2241"/>
        <v>0</v>
      </c>
      <c r="CS2363" s="822">
        <f t="shared" si="2242"/>
        <v>0</v>
      </c>
      <c r="CT2363" s="823">
        <f t="shared" si="2243"/>
        <v>0</v>
      </c>
      <c r="CU2363" s="817">
        <f t="shared" si="2244"/>
        <v>0</v>
      </c>
      <c r="CV2363" s="817">
        <f t="shared" si="2245"/>
        <v>0</v>
      </c>
      <c r="CW2363" s="817">
        <f t="shared" si="2246"/>
        <v>0</v>
      </c>
      <c r="CX2363" s="817">
        <f t="shared" si="2247"/>
        <v>0</v>
      </c>
      <c r="CY2363" s="817"/>
      <c r="CZ2363" s="817">
        <f t="shared" si="2248"/>
        <v>0</v>
      </c>
      <c r="DA2363" s="817">
        <f t="shared" si="2249"/>
        <v>0</v>
      </c>
      <c r="DB2363" s="817"/>
      <c r="DC2363" s="244"/>
      <c r="DD2363" s="244"/>
    </row>
    <row r="2364" spans="1:108">
      <c r="A2364" s="388">
        <v>1901029</v>
      </c>
      <c r="B2364" s="419" t="s">
        <v>3427</v>
      </c>
      <c r="C2364" s="57">
        <f t="shared" si="2204"/>
        <v>0</v>
      </c>
      <c r="D2364" s="372">
        <f t="shared" si="2205"/>
        <v>0</v>
      </c>
      <c r="E2364" s="58"/>
      <c r="F2364" s="59"/>
      <c r="G2364" s="60"/>
      <c r="H2364" s="145"/>
      <c r="I2364" s="146"/>
      <c r="J2364" s="146"/>
      <c r="K2364" s="146"/>
      <c r="L2364" s="146"/>
      <c r="M2364" s="146"/>
      <c r="N2364" s="146"/>
      <c r="O2364" s="146"/>
      <c r="P2364" s="146"/>
      <c r="Q2364" s="146"/>
      <c r="R2364" s="146"/>
      <c r="S2364" s="146"/>
      <c r="T2364" s="146"/>
      <c r="U2364" s="146"/>
      <c r="V2364" s="146"/>
      <c r="W2364" s="146"/>
      <c r="X2364" s="146"/>
      <c r="Y2364" s="146"/>
      <c r="Z2364" s="147"/>
      <c r="AA2364" s="58"/>
      <c r="AB2364" s="148"/>
      <c r="AC2364" s="59"/>
      <c r="AD2364" s="110"/>
      <c r="AE2364" s="148"/>
      <c r="AF2364" s="111"/>
      <c r="AG2364" s="149"/>
      <c r="AH2364" s="110"/>
      <c r="AI2364" s="111"/>
      <c r="AJ2364" s="149"/>
      <c r="AK2364" s="160"/>
      <c r="AL2364" s="300"/>
      <c r="AM2364" s="300"/>
      <c r="AN2364" s="300"/>
      <c r="AO2364" s="855" t="str">
        <f t="shared" si="2231"/>
        <v/>
      </c>
      <c r="BE2364" s="244"/>
      <c r="BF2364" s="244"/>
      <c r="BG2364" s="244"/>
      <c r="BH2364" s="244"/>
      <c r="CC2364" s="513" t="str">
        <f t="shared" si="2232"/>
        <v/>
      </c>
      <c r="CD2364" s="513" t="str">
        <f t="shared" si="2233"/>
        <v/>
      </c>
      <c r="CE2364" s="513" t="str">
        <f t="shared" si="2234"/>
        <v/>
      </c>
      <c r="CF2364" s="513" t="str">
        <f t="shared" si="2235"/>
        <v/>
      </c>
      <c r="CG2364" s="513" t="str">
        <f t="shared" si="2236"/>
        <v/>
      </c>
      <c r="CH2364" s="513" t="str">
        <f t="shared" si="2237"/>
        <v/>
      </c>
      <c r="CI2364" s="513" t="str">
        <f t="shared" si="2238"/>
        <v/>
      </c>
      <c r="CJ2364" s="513"/>
      <c r="CK2364" s="513" t="str">
        <f t="shared" si="2239"/>
        <v/>
      </c>
      <c r="CL2364" s="513" t="str">
        <f t="shared" si="2240"/>
        <v/>
      </c>
      <c r="CM2364" s="513"/>
      <c r="CN2364" s="244"/>
      <c r="CO2364" s="244"/>
      <c r="CR2364" s="822">
        <f t="shared" si="2241"/>
        <v>0</v>
      </c>
      <c r="CS2364" s="822">
        <f t="shared" si="2242"/>
        <v>0</v>
      </c>
      <c r="CT2364" s="823">
        <f t="shared" si="2243"/>
        <v>0</v>
      </c>
      <c r="CU2364" s="817">
        <f t="shared" si="2244"/>
        <v>0</v>
      </c>
      <c r="CV2364" s="817">
        <f t="shared" si="2245"/>
        <v>0</v>
      </c>
      <c r="CW2364" s="817">
        <f t="shared" si="2246"/>
        <v>0</v>
      </c>
      <c r="CX2364" s="817">
        <f t="shared" si="2247"/>
        <v>0</v>
      </c>
      <c r="CY2364" s="817"/>
      <c r="CZ2364" s="817">
        <f t="shared" si="2248"/>
        <v>0</v>
      </c>
      <c r="DA2364" s="817">
        <f t="shared" si="2249"/>
        <v>0</v>
      </c>
      <c r="DB2364" s="817"/>
      <c r="DC2364" s="244"/>
      <c r="DD2364" s="244"/>
    </row>
    <row r="2365" spans="1:108">
      <c r="A2365" s="388">
        <v>1901031</v>
      </c>
      <c r="B2365" s="408" t="s">
        <v>3428</v>
      </c>
      <c r="C2365" s="57">
        <f>SUM(D2365+G2365)</f>
        <v>0</v>
      </c>
      <c r="D2365" s="372">
        <f>SUM(E2365:F2365)</f>
        <v>0</v>
      </c>
      <c r="E2365" s="58"/>
      <c r="F2365" s="59"/>
      <c r="G2365" s="60"/>
      <c r="H2365" s="145"/>
      <c r="I2365" s="146"/>
      <c r="J2365" s="146"/>
      <c r="K2365" s="146"/>
      <c r="L2365" s="146"/>
      <c r="M2365" s="146"/>
      <c r="N2365" s="146"/>
      <c r="O2365" s="146"/>
      <c r="P2365" s="146"/>
      <c r="Q2365" s="146"/>
      <c r="R2365" s="146"/>
      <c r="S2365" s="146"/>
      <c r="T2365" s="146"/>
      <c r="U2365" s="146"/>
      <c r="V2365" s="146"/>
      <c r="W2365" s="146"/>
      <c r="X2365" s="146"/>
      <c r="Y2365" s="146"/>
      <c r="Z2365" s="147"/>
      <c r="AA2365" s="58"/>
      <c r="AB2365" s="148"/>
      <c r="AC2365" s="59"/>
      <c r="AD2365" s="110"/>
      <c r="AE2365" s="148"/>
      <c r="AF2365" s="111"/>
      <c r="AG2365" s="149"/>
      <c r="AH2365" s="110"/>
      <c r="AI2365" s="111"/>
      <c r="AJ2365" s="149"/>
      <c r="AK2365" s="110"/>
      <c r="AL2365" s="111"/>
      <c r="AM2365" s="300"/>
      <c r="AN2365" s="300"/>
      <c r="AO2365" s="855" t="str">
        <f t="shared" si="2231"/>
        <v/>
      </c>
      <c r="BE2365" s="244"/>
      <c r="BF2365" s="244"/>
      <c r="BG2365" s="244"/>
      <c r="BH2365" s="244"/>
      <c r="CC2365" s="513" t="str">
        <f t="shared" si="2232"/>
        <v/>
      </c>
      <c r="CD2365" s="513" t="str">
        <f t="shared" si="2233"/>
        <v/>
      </c>
      <c r="CE2365" s="513" t="str">
        <f t="shared" si="2234"/>
        <v/>
      </c>
      <c r="CF2365" s="513" t="str">
        <f t="shared" si="2235"/>
        <v/>
      </c>
      <c r="CG2365" s="513" t="str">
        <f t="shared" si="2236"/>
        <v/>
      </c>
      <c r="CH2365" s="513" t="str">
        <f t="shared" si="2237"/>
        <v/>
      </c>
      <c r="CI2365" s="513" t="str">
        <f t="shared" si="2238"/>
        <v/>
      </c>
      <c r="CJ2365" s="513"/>
      <c r="CK2365" s="513" t="str">
        <f t="shared" si="2239"/>
        <v/>
      </c>
      <c r="CL2365" s="513" t="str">
        <f t="shared" si="2240"/>
        <v/>
      </c>
      <c r="CM2365" s="513"/>
      <c r="CN2365" s="513" t="str">
        <f t="shared" ref="CN2365:CN2367" si="2254">IF(AND($C2365&gt;0,AK2365="")," * No olvide digitar la variable Quirófano Cirugía Mayor. Digite Cero si no tiene.",IF(AK2365&gt;$C2365," *  La variable Quirófano Cirugía Mayor No puede ser mayor al Total.",""))</f>
        <v/>
      </c>
      <c r="CO2365" s="513" t="str">
        <f t="shared" ref="CO2365:CO2367" si="2255">IF(AND($C2365&gt;0,AL2365="")," * No olvide digitar la variable Asistencia Anestésica. Digite Cero si no tiene.",IF(AL2365&gt;$C2365," *  La variable Asistencia Anestésica No puede ser mayor al Total.",""))</f>
        <v/>
      </c>
      <c r="CR2365" s="822">
        <f t="shared" si="2241"/>
        <v>0</v>
      </c>
      <c r="CS2365" s="822">
        <f t="shared" si="2242"/>
        <v>0</v>
      </c>
      <c r="CT2365" s="823">
        <f t="shared" si="2243"/>
        <v>0</v>
      </c>
      <c r="CU2365" s="817">
        <f t="shared" si="2244"/>
        <v>0</v>
      </c>
      <c r="CV2365" s="817">
        <f t="shared" si="2245"/>
        <v>0</v>
      </c>
      <c r="CW2365" s="817">
        <f t="shared" si="2246"/>
        <v>0</v>
      </c>
      <c r="CX2365" s="817">
        <f t="shared" si="2247"/>
        <v>0</v>
      </c>
      <c r="CY2365" s="817"/>
      <c r="CZ2365" s="817">
        <f t="shared" si="2248"/>
        <v>0</v>
      </c>
      <c r="DA2365" s="817">
        <f t="shared" si="2249"/>
        <v>0</v>
      </c>
      <c r="DB2365" s="817"/>
      <c r="DC2365" s="822">
        <f t="shared" ref="DC2365:DC2367" si="2256">IF(AND($C2365&gt;0,AK2365=""),1,IF(AK2365&gt;$C2365,1,0))</f>
        <v>0</v>
      </c>
      <c r="DD2365" s="822">
        <f t="shared" ref="DD2365:DD2367" si="2257">IF(AND($C2365&gt;0,AL2365=""),1,IF(AL2365&gt;$C2365,1,0))</f>
        <v>0</v>
      </c>
    </row>
    <row r="2366" spans="1:108">
      <c r="A2366" s="388">
        <v>1901032</v>
      </c>
      <c r="B2366" s="408" t="s">
        <v>3429</v>
      </c>
      <c r="C2366" s="57">
        <f>SUM(D2366+G2366)</f>
        <v>0</v>
      </c>
      <c r="D2366" s="372">
        <f>SUM(E2366:F2366)</f>
        <v>0</v>
      </c>
      <c r="E2366" s="58"/>
      <c r="F2366" s="59"/>
      <c r="G2366" s="60"/>
      <c r="H2366" s="145"/>
      <c r="I2366" s="146"/>
      <c r="J2366" s="146"/>
      <c r="K2366" s="146"/>
      <c r="L2366" s="146"/>
      <c r="M2366" s="146"/>
      <c r="N2366" s="146"/>
      <c r="O2366" s="146"/>
      <c r="P2366" s="146"/>
      <c r="Q2366" s="146"/>
      <c r="R2366" s="146"/>
      <c r="S2366" s="146"/>
      <c r="T2366" s="146"/>
      <c r="U2366" s="146"/>
      <c r="V2366" s="146"/>
      <c r="W2366" s="146"/>
      <c r="X2366" s="146"/>
      <c r="Y2366" s="146"/>
      <c r="Z2366" s="147"/>
      <c r="AA2366" s="58"/>
      <c r="AB2366" s="148"/>
      <c r="AC2366" s="59"/>
      <c r="AD2366" s="110"/>
      <c r="AE2366" s="148"/>
      <c r="AF2366" s="111"/>
      <c r="AG2366" s="149"/>
      <c r="AH2366" s="110"/>
      <c r="AI2366" s="111"/>
      <c r="AJ2366" s="149"/>
      <c r="AK2366" s="110"/>
      <c r="AL2366" s="111"/>
      <c r="AM2366" s="300"/>
      <c r="AN2366" s="300"/>
      <c r="AO2366" s="855" t="str">
        <f t="shared" si="2231"/>
        <v/>
      </c>
      <c r="BE2366" s="244"/>
      <c r="BF2366" s="244"/>
      <c r="BG2366" s="244"/>
      <c r="BH2366" s="244"/>
      <c r="CC2366" s="513" t="str">
        <f t="shared" si="2232"/>
        <v/>
      </c>
      <c r="CD2366" s="513" t="str">
        <f t="shared" si="2233"/>
        <v/>
      </c>
      <c r="CE2366" s="513" t="str">
        <f t="shared" si="2234"/>
        <v/>
      </c>
      <c r="CF2366" s="513" t="str">
        <f t="shared" si="2235"/>
        <v/>
      </c>
      <c r="CG2366" s="513" t="str">
        <f t="shared" si="2236"/>
        <v/>
      </c>
      <c r="CH2366" s="513" t="str">
        <f t="shared" si="2237"/>
        <v/>
      </c>
      <c r="CI2366" s="513" t="str">
        <f t="shared" si="2238"/>
        <v/>
      </c>
      <c r="CJ2366" s="513"/>
      <c r="CK2366" s="513" t="str">
        <f t="shared" si="2239"/>
        <v/>
      </c>
      <c r="CL2366" s="513" t="str">
        <f t="shared" si="2240"/>
        <v/>
      </c>
      <c r="CM2366" s="513"/>
      <c r="CN2366" s="513" t="str">
        <f t="shared" si="2254"/>
        <v/>
      </c>
      <c r="CO2366" s="513" t="str">
        <f t="shared" si="2255"/>
        <v/>
      </c>
      <c r="CR2366" s="822">
        <f t="shared" si="2241"/>
        <v>0</v>
      </c>
      <c r="CS2366" s="822">
        <f t="shared" si="2242"/>
        <v>0</v>
      </c>
      <c r="CT2366" s="823">
        <f t="shared" si="2243"/>
        <v>0</v>
      </c>
      <c r="CU2366" s="817">
        <f t="shared" si="2244"/>
        <v>0</v>
      </c>
      <c r="CV2366" s="817">
        <f t="shared" si="2245"/>
        <v>0</v>
      </c>
      <c r="CW2366" s="817">
        <f t="shared" si="2246"/>
        <v>0</v>
      </c>
      <c r="CX2366" s="817">
        <f t="shared" si="2247"/>
        <v>0</v>
      </c>
      <c r="CY2366" s="817"/>
      <c r="CZ2366" s="817">
        <f t="shared" si="2248"/>
        <v>0</v>
      </c>
      <c r="DA2366" s="817">
        <f t="shared" si="2249"/>
        <v>0</v>
      </c>
      <c r="DB2366" s="817"/>
      <c r="DC2366" s="822">
        <f t="shared" si="2256"/>
        <v>0</v>
      </c>
      <c r="DD2366" s="822">
        <f t="shared" si="2257"/>
        <v>0</v>
      </c>
    </row>
    <row r="2367" spans="1:108">
      <c r="A2367" s="393">
        <v>1901033</v>
      </c>
      <c r="B2367" s="394" t="s">
        <v>3430</v>
      </c>
      <c r="C2367" s="77">
        <f>SUM(D2367+G2367)</f>
        <v>0</v>
      </c>
      <c r="D2367" s="375">
        <f>SUM(E2367:F2367)</f>
        <v>0</v>
      </c>
      <c r="E2367" s="78"/>
      <c r="F2367" s="79"/>
      <c r="G2367" s="80"/>
      <c r="H2367" s="152"/>
      <c r="I2367" s="153"/>
      <c r="J2367" s="153"/>
      <c r="K2367" s="153"/>
      <c r="L2367" s="153"/>
      <c r="M2367" s="153"/>
      <c r="N2367" s="153"/>
      <c r="O2367" s="153"/>
      <c r="P2367" s="153"/>
      <c r="Q2367" s="153"/>
      <c r="R2367" s="153"/>
      <c r="S2367" s="153"/>
      <c r="T2367" s="153"/>
      <c r="U2367" s="153"/>
      <c r="V2367" s="153"/>
      <c r="W2367" s="153"/>
      <c r="X2367" s="153"/>
      <c r="Y2367" s="153"/>
      <c r="Z2367" s="178"/>
      <c r="AA2367" s="78"/>
      <c r="AB2367" s="155"/>
      <c r="AC2367" s="79"/>
      <c r="AD2367" s="156"/>
      <c r="AE2367" s="155"/>
      <c r="AF2367" s="157"/>
      <c r="AG2367" s="158"/>
      <c r="AH2367" s="156"/>
      <c r="AI2367" s="157"/>
      <c r="AJ2367" s="158"/>
      <c r="AK2367" s="156"/>
      <c r="AL2367" s="157"/>
      <c r="AM2367" s="300"/>
      <c r="AN2367" s="300"/>
      <c r="AO2367" s="855" t="str">
        <f t="shared" si="2231"/>
        <v/>
      </c>
      <c r="BE2367" s="244"/>
      <c r="BF2367" s="244"/>
      <c r="BG2367" s="244"/>
      <c r="BH2367" s="244"/>
      <c r="CC2367" s="513" t="str">
        <f t="shared" si="2232"/>
        <v/>
      </c>
      <c r="CD2367" s="513" t="str">
        <f t="shared" si="2233"/>
        <v/>
      </c>
      <c r="CE2367" s="513" t="str">
        <f t="shared" si="2234"/>
        <v/>
      </c>
      <c r="CF2367" s="513" t="str">
        <f t="shared" si="2235"/>
        <v/>
      </c>
      <c r="CG2367" s="513" t="str">
        <f t="shared" si="2236"/>
        <v/>
      </c>
      <c r="CH2367" s="513" t="str">
        <f t="shared" si="2237"/>
        <v/>
      </c>
      <c r="CI2367" s="513" t="str">
        <f t="shared" si="2238"/>
        <v/>
      </c>
      <c r="CJ2367" s="513"/>
      <c r="CK2367" s="513" t="str">
        <f t="shared" si="2239"/>
        <v/>
      </c>
      <c r="CL2367" s="513" t="str">
        <f t="shared" si="2240"/>
        <v/>
      </c>
      <c r="CM2367" s="513"/>
      <c r="CN2367" s="513" t="str">
        <f t="shared" si="2254"/>
        <v/>
      </c>
      <c r="CO2367" s="513" t="str">
        <f t="shared" si="2255"/>
        <v/>
      </c>
      <c r="CR2367" s="822">
        <f t="shared" si="2241"/>
        <v>0</v>
      </c>
      <c r="CS2367" s="822">
        <f t="shared" si="2242"/>
        <v>0</v>
      </c>
      <c r="CT2367" s="823">
        <f t="shared" si="2243"/>
        <v>0</v>
      </c>
      <c r="CU2367" s="817">
        <f t="shared" si="2244"/>
        <v>0</v>
      </c>
      <c r="CV2367" s="817">
        <f t="shared" si="2245"/>
        <v>0</v>
      </c>
      <c r="CW2367" s="817">
        <f t="shared" si="2246"/>
        <v>0</v>
      </c>
      <c r="CX2367" s="817">
        <f t="shared" si="2247"/>
        <v>0</v>
      </c>
      <c r="CY2367" s="817"/>
      <c r="CZ2367" s="817">
        <f t="shared" si="2248"/>
        <v>0</v>
      </c>
      <c r="DA2367" s="817">
        <f t="shared" si="2249"/>
        <v>0</v>
      </c>
      <c r="DB2367" s="817"/>
      <c r="DC2367" s="822">
        <f t="shared" si="2256"/>
        <v>0</v>
      </c>
      <c r="DD2367" s="822">
        <f t="shared" si="2257"/>
        <v>0</v>
      </c>
    </row>
    <row r="2368" spans="1:108">
      <c r="A2368" s="878" t="s">
        <v>51</v>
      </c>
      <c r="B2368" s="879"/>
      <c r="C2368" s="92">
        <f>SUM(C2359:C2367)</f>
        <v>0</v>
      </c>
      <c r="D2368" s="93">
        <f>SUM(D2359:D2367)</f>
        <v>0</v>
      </c>
      <c r="E2368" s="94">
        <f>SUM(E2359:E2367)</f>
        <v>0</v>
      </c>
      <c r="F2368" s="95">
        <f>SUM(F2359:F2367)</f>
        <v>0</v>
      </c>
      <c r="G2368" s="93">
        <f>SUM(G2359:G2367)</f>
        <v>0</v>
      </c>
      <c r="H2368" s="876"/>
      <c r="I2368" s="876"/>
      <c r="J2368" s="876"/>
      <c r="K2368" s="876"/>
      <c r="L2368" s="876"/>
      <c r="M2368" s="876"/>
      <c r="N2368" s="876"/>
      <c r="O2368" s="876"/>
      <c r="P2368" s="876"/>
      <c r="Q2368" s="876"/>
      <c r="R2368" s="876"/>
      <c r="S2368" s="876"/>
      <c r="T2368" s="876"/>
      <c r="U2368" s="876"/>
      <c r="V2368" s="876"/>
      <c r="W2368" s="876"/>
      <c r="X2368" s="876"/>
      <c r="Y2368" s="876"/>
      <c r="Z2368" s="880"/>
      <c r="AA2368" s="94">
        <f t="shared" ref="AA2368:AN2368" si="2258">SUM(AA2359:AA2367)</f>
        <v>0</v>
      </c>
      <c r="AB2368" s="99">
        <f t="shared" si="2258"/>
        <v>0</v>
      </c>
      <c r="AC2368" s="95">
        <f t="shared" si="2258"/>
        <v>0</v>
      </c>
      <c r="AD2368" s="101">
        <f t="shared" si="2258"/>
        <v>0</v>
      </c>
      <c r="AE2368" s="99">
        <f t="shared" si="2258"/>
        <v>0</v>
      </c>
      <c r="AF2368" s="100">
        <f t="shared" si="2258"/>
        <v>0</v>
      </c>
      <c r="AG2368" s="126">
        <f t="shared" si="2258"/>
        <v>0</v>
      </c>
      <c r="AH2368" s="101">
        <f t="shared" si="2258"/>
        <v>0</v>
      </c>
      <c r="AI2368" s="100">
        <f t="shared" si="2258"/>
        <v>0</v>
      </c>
      <c r="AJ2368" s="126">
        <f t="shared" si="2258"/>
        <v>0</v>
      </c>
      <c r="AK2368" s="101">
        <f t="shared" ref="AK2368:AM2368" si="2259">SUM(AK2359:AK2367)</f>
        <v>0</v>
      </c>
      <c r="AL2368" s="100">
        <f t="shared" si="2259"/>
        <v>0</v>
      </c>
      <c r="AM2368" s="100">
        <f t="shared" si="2259"/>
        <v>0</v>
      </c>
      <c r="AN2368" s="100">
        <f t="shared" si="2258"/>
        <v>0</v>
      </c>
      <c r="AO2368" s="854"/>
      <c r="BE2368" s="256"/>
      <c r="BF2368" s="256"/>
      <c r="BG2368" s="256"/>
      <c r="BH2368" s="256"/>
      <c r="CC2368" s="818"/>
      <c r="CD2368" s="818"/>
      <c r="CE2368" s="818"/>
      <c r="CF2368" s="818"/>
      <c r="CG2368" s="818"/>
      <c r="CH2368" s="818"/>
      <c r="CI2368" s="818"/>
      <c r="CJ2368" s="818"/>
      <c r="CK2368" s="818"/>
      <c r="CL2368" s="818"/>
      <c r="CM2368" s="818"/>
      <c r="CN2368" s="256"/>
      <c r="CO2368" s="256"/>
      <c r="CR2368" s="824"/>
      <c r="CS2368" s="824"/>
      <c r="CT2368" s="824"/>
      <c r="CU2368" s="818"/>
      <c r="CV2368" s="818"/>
      <c r="CW2368" s="818"/>
      <c r="CX2368" s="818"/>
      <c r="CY2368" s="818"/>
      <c r="CZ2368" s="818"/>
      <c r="DA2368" s="818"/>
      <c r="DB2368" s="818"/>
      <c r="DC2368" s="256"/>
      <c r="DD2368" s="256"/>
    </row>
    <row r="2369" spans="1:108">
      <c r="A2369" s="881" t="s">
        <v>3431</v>
      </c>
      <c r="B2369" s="879"/>
      <c r="C2369" s="875"/>
      <c r="D2369" s="876"/>
      <c r="E2369" s="876"/>
      <c r="F2369" s="876"/>
      <c r="G2369" s="876"/>
      <c r="H2369" s="876"/>
      <c r="I2369" s="876"/>
      <c r="J2369" s="876"/>
      <c r="K2369" s="876"/>
      <c r="L2369" s="876"/>
      <c r="M2369" s="876"/>
      <c r="N2369" s="876"/>
      <c r="O2369" s="876"/>
      <c r="P2369" s="876"/>
      <c r="Q2369" s="876"/>
      <c r="R2369" s="876"/>
      <c r="S2369" s="876"/>
      <c r="T2369" s="876"/>
      <c r="U2369" s="876"/>
      <c r="V2369" s="876"/>
      <c r="W2369" s="876"/>
      <c r="X2369" s="876"/>
      <c r="Y2369" s="876"/>
      <c r="Z2369" s="876"/>
      <c r="AA2369" s="876"/>
      <c r="AB2369" s="876"/>
      <c r="AC2369" s="876"/>
      <c r="AD2369" s="876"/>
      <c r="AE2369" s="876"/>
      <c r="AF2369" s="876"/>
      <c r="AG2369" s="876"/>
      <c r="AH2369" s="876"/>
      <c r="AI2369" s="876"/>
      <c r="AJ2369" s="876"/>
      <c r="AK2369" s="876"/>
      <c r="AL2369" s="876"/>
      <c r="AM2369" s="876"/>
      <c r="AN2369" s="876"/>
      <c r="AO2369" s="854"/>
      <c r="BE2369" s="515"/>
      <c r="BF2369" s="515"/>
      <c r="BG2369" s="515"/>
      <c r="BH2369" s="515"/>
      <c r="CC2369" s="818"/>
      <c r="CD2369" s="818"/>
      <c r="CE2369" s="818"/>
      <c r="CF2369" s="818"/>
      <c r="CG2369" s="818"/>
      <c r="CH2369" s="818"/>
      <c r="CI2369" s="818"/>
      <c r="CJ2369" s="818"/>
      <c r="CK2369" s="818"/>
      <c r="CL2369" s="818"/>
      <c r="CM2369" s="818"/>
      <c r="CN2369" s="515"/>
      <c r="CO2369" s="515"/>
      <c r="CR2369" s="824"/>
      <c r="CS2369" s="824"/>
      <c r="CT2369" s="824"/>
      <c r="CU2369" s="818"/>
      <c r="CV2369" s="818"/>
      <c r="CW2369" s="818"/>
      <c r="CX2369" s="818"/>
      <c r="CY2369" s="818"/>
      <c r="CZ2369" s="818"/>
      <c r="DA2369" s="818"/>
      <c r="DB2369" s="818"/>
      <c r="DC2369" s="515"/>
      <c r="DD2369" s="515"/>
    </row>
    <row r="2370" spans="1:108">
      <c r="A2370" s="386">
        <v>1902002</v>
      </c>
      <c r="B2370" s="418" t="s">
        <v>3432</v>
      </c>
      <c r="C2370" s="42">
        <f>SUM(I2370:N2370)</f>
        <v>0</v>
      </c>
      <c r="D2370" s="477"/>
      <c r="E2370" s="140"/>
      <c r="F2370" s="141"/>
      <c r="G2370" s="276"/>
      <c r="H2370" s="318">
        <f t="shared" ref="H2370:H2433" si="2260">+I2370+J2370</f>
        <v>0</v>
      </c>
      <c r="I2370" s="43"/>
      <c r="J2370" s="143"/>
      <c r="K2370" s="44"/>
      <c r="L2370" s="104"/>
      <c r="M2370" s="143"/>
      <c r="N2370" s="105"/>
      <c r="O2370" s="173">
        <f>SUM(P2370:Q2370)</f>
        <v>0</v>
      </c>
      <c r="P2370" s="104"/>
      <c r="Q2370" s="105"/>
      <c r="R2370" s="173">
        <f>SUM(S2370:T2370)</f>
        <v>0</v>
      </c>
      <c r="S2370" s="104"/>
      <c r="T2370" s="105"/>
      <c r="U2370" s="173">
        <f>SUM(V2370:W2370)</f>
        <v>0</v>
      </c>
      <c r="V2370" s="104"/>
      <c r="W2370" s="105"/>
      <c r="X2370" s="173">
        <f>SUM(Y2370:Z2370)</f>
        <v>0</v>
      </c>
      <c r="Y2370" s="104"/>
      <c r="Z2370" s="278"/>
      <c r="AA2370" s="43"/>
      <c r="AB2370" s="143"/>
      <c r="AC2370" s="105"/>
      <c r="AD2370" s="43"/>
      <c r="AE2370" s="143"/>
      <c r="AF2370" s="44"/>
      <c r="AG2370" s="45"/>
      <c r="AH2370" s="43"/>
      <c r="AI2370" s="44"/>
      <c r="AJ2370" s="45"/>
      <c r="AK2370" s="140"/>
      <c r="AL2370" s="298"/>
      <c r="AM2370" s="298"/>
      <c r="AN2370" s="298"/>
      <c r="AO2370" s="855" t="str">
        <f t="shared" ref="AO2370:AO2433" si="2261">CC2370&amp;CD2370&amp;CE2370&amp;CF2370&amp;CG2370&amp;CH2370&amp;CI2370&amp;CJ2370&amp;CK2370&amp;CL2370&amp;CM2370&amp;CN2370&amp;CO2370</f>
        <v/>
      </c>
      <c r="BE2370" s="244"/>
      <c r="BF2370" s="244"/>
      <c r="BG2370" s="244"/>
      <c r="BH2370" s="244"/>
      <c r="CC2370" s="513" t="str">
        <f t="shared" ref="CC2370:CC2401" si="2262">IF(AND($C2370&gt;0,AA2370="")," * No olvide digitar la variable "&amp;$AA$8&amp;""&amp;": Atención Cerrada. Digite Cero si no tiene.","")</f>
        <v/>
      </c>
      <c r="CD2370" s="513" t="str">
        <f t="shared" ref="CD2370:CD2401" si="2263">IF(AND($C2370&gt;0,AB2370="")," * No olvide digitar la variable "&amp;$AA$8&amp;""&amp;": Atención Abierta. Digite Cero si no tiene.","")</f>
        <v/>
      </c>
      <c r="CE2370" s="513" t="str">
        <f t="shared" ref="CE2370:CE2401" si="2264">IF(AND($C2370&gt;0,AC2370="")," * No olvide digitar la variable "&amp;$AA$8&amp;""&amp;": Emergencia. Digite Cero si no tiene.","")</f>
        <v/>
      </c>
      <c r="CF2370" s="513" t="str">
        <f t="shared" ref="CF2370:CF2401" si="2265">IF(AND(C2370&lt;AA2370+AB2370+AC2370)," * La Suma de la variable "&amp;$AA$8&amp;""&amp;" no puede ser mayor al Total.","")</f>
        <v/>
      </c>
      <c r="CG2370" s="513" t="str">
        <f t="shared" ref="CG2370:CG2401" si="2266">IF(AND($C2370&gt;0,AD2370="")," * No olvide digitar la variable "&amp;$AD$8&amp;""&amp;": Honorarios. Digite Cero si no tiene.","")</f>
        <v/>
      </c>
      <c r="CH2370" s="513" t="str">
        <f t="shared" ref="CH2370:CH2401" si="2267">IF(AND($C2370&gt;0,AE2370="")," * No olvide digitar la variable "&amp;$AD$8&amp;""&amp;": Convenios. Digite Cero si no tiene.","")</f>
        <v/>
      </c>
      <c r="CI2370" s="513" t="str">
        <f t="shared" ref="CI2370:CI2401" si="2268">IF(AND($C2370&gt;0,AF2370="")," * No olvide digitar la variable "&amp;$AD$8&amp;""&amp;": Consultores de llamada. Digite Cero si no tiene.","")</f>
        <v/>
      </c>
      <c r="CJ2370" s="513"/>
      <c r="CK2370" s="513" t="str">
        <f t="shared" ref="CK2370:CK2401" si="2269">IF(AND($C2370&gt;0,AH2370="")," * No olvide digitar la variable "&amp;$AH$8&amp;""&amp;" Al Sistema. Digite Cero si no tiene.","")</f>
        <v/>
      </c>
      <c r="CL2370" s="513" t="str">
        <f t="shared" ref="CL2370:CL2401" si="2270">IF(AND($C2370&gt;0,AI2370="")," * No olvide digitar la variable "&amp;$AH$8&amp;""&amp;" al Extrasistema. Digite Cero si no tiene.","")</f>
        <v/>
      </c>
      <c r="CM2370" s="513"/>
      <c r="CN2370" s="244"/>
      <c r="CO2370" s="244"/>
      <c r="CR2370" s="822">
        <f t="shared" ref="CR2370:CR2401" si="2271">IF(AND($C2370&gt;0,AA2370=""),1,0)</f>
        <v>0</v>
      </c>
      <c r="CS2370" s="822">
        <f t="shared" ref="CS2370:CS2401" si="2272">IF(AND($C2370&gt;0,AB2370=""),1,0)</f>
        <v>0</v>
      </c>
      <c r="CT2370" s="823">
        <f t="shared" ref="CT2370:CT2401" si="2273">IF(AND($C2370&gt;0,AC2370=""),1,0)</f>
        <v>0</v>
      </c>
      <c r="CU2370" s="817">
        <f t="shared" ref="CU2370:CU2401" si="2274">IF(AND(C2370&lt;AA2370+AB2370+AC2370),1,0)</f>
        <v>0</v>
      </c>
      <c r="CV2370" s="817">
        <f t="shared" ref="CV2370:CV2401" si="2275">IF(AND($C2370&gt;0,AD2370=""),1,0)</f>
        <v>0</v>
      </c>
      <c r="CW2370" s="817">
        <f t="shared" ref="CW2370:CW2401" si="2276">IF(AND($C2370&gt;0,AE2370=""),1,0)</f>
        <v>0</v>
      </c>
      <c r="CX2370" s="817">
        <f t="shared" ref="CX2370:CX2401" si="2277">IF(AND($C2370&gt;0,AF2370=""),1,0)</f>
        <v>0</v>
      </c>
      <c r="CY2370" s="817"/>
      <c r="CZ2370" s="817">
        <f t="shared" ref="CZ2370:CZ2401" si="2278">IF(AND($C2370&gt;0,AH2370=""),1,0)</f>
        <v>0</v>
      </c>
      <c r="DA2370" s="817">
        <f t="shared" ref="DA2370:DA2401" si="2279">IF(AND($C2370&gt;0,AI2370=""),1,0)</f>
        <v>0</v>
      </c>
      <c r="DB2370" s="817"/>
      <c r="DC2370" s="244"/>
      <c r="DD2370" s="244"/>
    </row>
    <row r="2371" spans="1:108">
      <c r="A2371" s="388">
        <v>1902003</v>
      </c>
      <c r="B2371" s="419" t="s">
        <v>3433</v>
      </c>
      <c r="C2371" s="57">
        <f t="shared" ref="C2371:C2434" si="2280">SUM(I2371:N2371)</f>
        <v>0</v>
      </c>
      <c r="D2371" s="478"/>
      <c r="E2371" s="145"/>
      <c r="F2371" s="146"/>
      <c r="G2371" s="280"/>
      <c r="H2371" s="164">
        <f t="shared" si="2260"/>
        <v>0</v>
      </c>
      <c r="I2371" s="58"/>
      <c r="J2371" s="148"/>
      <c r="K2371" s="59"/>
      <c r="L2371" s="110"/>
      <c r="M2371" s="148"/>
      <c r="N2371" s="111"/>
      <c r="O2371" s="175">
        <f>SUM(P2371:Q2371)</f>
        <v>0</v>
      </c>
      <c r="P2371" s="110"/>
      <c r="Q2371" s="111"/>
      <c r="R2371" s="175">
        <f>SUM(S2371:T2371)</f>
        <v>0</v>
      </c>
      <c r="S2371" s="110"/>
      <c r="T2371" s="111"/>
      <c r="U2371" s="175">
        <f>SUM(V2371:W2371)</f>
        <v>0</v>
      </c>
      <c r="V2371" s="110"/>
      <c r="W2371" s="111"/>
      <c r="X2371" s="175">
        <f>SUM(Y2371:Z2371)</f>
        <v>0</v>
      </c>
      <c r="Y2371" s="110"/>
      <c r="Z2371" s="282"/>
      <c r="AA2371" s="58"/>
      <c r="AB2371" s="148"/>
      <c r="AC2371" s="111"/>
      <c r="AD2371" s="58"/>
      <c r="AE2371" s="148"/>
      <c r="AF2371" s="59"/>
      <c r="AG2371" s="60"/>
      <c r="AH2371" s="58"/>
      <c r="AI2371" s="59"/>
      <c r="AJ2371" s="60"/>
      <c r="AK2371" s="145"/>
      <c r="AL2371" s="300"/>
      <c r="AM2371" s="300"/>
      <c r="AN2371" s="300"/>
      <c r="AO2371" s="855" t="str">
        <f t="shared" si="2261"/>
        <v/>
      </c>
      <c r="BE2371" s="244"/>
      <c r="BF2371" s="244"/>
      <c r="BG2371" s="244"/>
      <c r="BH2371" s="244"/>
      <c r="CC2371" s="513" t="str">
        <f t="shared" si="2262"/>
        <v/>
      </c>
      <c r="CD2371" s="513" t="str">
        <f t="shared" si="2263"/>
        <v/>
      </c>
      <c r="CE2371" s="513" t="str">
        <f t="shared" si="2264"/>
        <v/>
      </c>
      <c r="CF2371" s="513" t="str">
        <f t="shared" si="2265"/>
        <v/>
      </c>
      <c r="CG2371" s="513" t="str">
        <f t="shared" si="2266"/>
        <v/>
      </c>
      <c r="CH2371" s="513" t="str">
        <f t="shared" si="2267"/>
        <v/>
      </c>
      <c r="CI2371" s="513" t="str">
        <f t="shared" si="2268"/>
        <v/>
      </c>
      <c r="CJ2371" s="513"/>
      <c r="CK2371" s="513" t="str">
        <f t="shared" si="2269"/>
        <v/>
      </c>
      <c r="CL2371" s="513" t="str">
        <f t="shared" si="2270"/>
        <v/>
      </c>
      <c r="CM2371" s="513"/>
      <c r="CN2371" s="244"/>
      <c r="CO2371" s="244"/>
      <c r="CR2371" s="822">
        <f t="shared" si="2271"/>
        <v>0</v>
      </c>
      <c r="CS2371" s="822">
        <f t="shared" si="2272"/>
        <v>0</v>
      </c>
      <c r="CT2371" s="823">
        <f t="shared" si="2273"/>
        <v>0</v>
      </c>
      <c r="CU2371" s="817">
        <f t="shared" si="2274"/>
        <v>0</v>
      </c>
      <c r="CV2371" s="817">
        <f t="shared" si="2275"/>
        <v>0</v>
      </c>
      <c r="CW2371" s="817">
        <f t="shared" si="2276"/>
        <v>0</v>
      </c>
      <c r="CX2371" s="817">
        <f t="shared" si="2277"/>
        <v>0</v>
      </c>
      <c r="CY2371" s="817"/>
      <c r="CZ2371" s="817">
        <f t="shared" si="2278"/>
        <v>0</v>
      </c>
      <c r="DA2371" s="817">
        <f t="shared" si="2279"/>
        <v>0</v>
      </c>
      <c r="DB2371" s="817"/>
      <c r="DC2371" s="244"/>
      <c r="DD2371" s="244"/>
    </row>
    <row r="2372" spans="1:108">
      <c r="A2372" s="388">
        <v>1902004</v>
      </c>
      <c r="B2372" s="419" t="s">
        <v>3434</v>
      </c>
      <c r="C2372" s="57">
        <f t="shared" si="2280"/>
        <v>0</v>
      </c>
      <c r="D2372" s="478"/>
      <c r="E2372" s="145"/>
      <c r="F2372" s="146"/>
      <c r="G2372" s="280"/>
      <c r="H2372" s="164">
        <f t="shared" si="2260"/>
        <v>0</v>
      </c>
      <c r="I2372" s="58"/>
      <c r="J2372" s="148"/>
      <c r="K2372" s="59"/>
      <c r="L2372" s="110"/>
      <c r="M2372" s="148"/>
      <c r="N2372" s="111"/>
      <c r="O2372" s="175">
        <f t="shared" ref="O2372:O2435" si="2281">SUM(P2372:Q2372)</f>
        <v>0</v>
      </c>
      <c r="P2372" s="110"/>
      <c r="Q2372" s="111"/>
      <c r="R2372" s="175">
        <f t="shared" ref="R2372:R2435" si="2282">SUM(S2372:T2372)</f>
        <v>0</v>
      </c>
      <c r="S2372" s="110"/>
      <c r="T2372" s="111"/>
      <c r="U2372" s="175">
        <f t="shared" ref="U2372:U2435" si="2283">SUM(V2372:W2372)</f>
        <v>0</v>
      </c>
      <c r="V2372" s="110"/>
      <c r="W2372" s="111"/>
      <c r="X2372" s="175">
        <f t="shared" ref="X2372:X2435" si="2284">SUM(Y2372:Z2372)</f>
        <v>0</v>
      </c>
      <c r="Y2372" s="110"/>
      <c r="Z2372" s="282"/>
      <c r="AA2372" s="58"/>
      <c r="AB2372" s="148"/>
      <c r="AC2372" s="111"/>
      <c r="AD2372" s="58"/>
      <c r="AE2372" s="148"/>
      <c r="AF2372" s="59"/>
      <c r="AG2372" s="60"/>
      <c r="AH2372" s="58"/>
      <c r="AI2372" s="59"/>
      <c r="AJ2372" s="60"/>
      <c r="AK2372" s="145"/>
      <c r="AL2372" s="300"/>
      <c r="AM2372" s="300"/>
      <c r="AN2372" s="300"/>
      <c r="AO2372" s="855" t="str">
        <f t="shared" si="2261"/>
        <v/>
      </c>
      <c r="BE2372" s="244"/>
      <c r="BF2372" s="244"/>
      <c r="BG2372" s="244"/>
      <c r="BH2372" s="244"/>
      <c r="CC2372" s="513" t="str">
        <f t="shared" si="2262"/>
        <v/>
      </c>
      <c r="CD2372" s="513" t="str">
        <f t="shared" si="2263"/>
        <v/>
      </c>
      <c r="CE2372" s="513" t="str">
        <f t="shared" si="2264"/>
        <v/>
      </c>
      <c r="CF2372" s="513" t="str">
        <f t="shared" si="2265"/>
        <v/>
      </c>
      <c r="CG2372" s="513" t="str">
        <f t="shared" si="2266"/>
        <v/>
      </c>
      <c r="CH2372" s="513" t="str">
        <f t="shared" si="2267"/>
        <v/>
      </c>
      <c r="CI2372" s="513" t="str">
        <f t="shared" si="2268"/>
        <v/>
      </c>
      <c r="CJ2372" s="513"/>
      <c r="CK2372" s="513" t="str">
        <f t="shared" si="2269"/>
        <v/>
      </c>
      <c r="CL2372" s="513" t="str">
        <f t="shared" si="2270"/>
        <v/>
      </c>
      <c r="CM2372" s="513"/>
      <c r="CN2372" s="244"/>
      <c r="CO2372" s="244"/>
      <c r="CR2372" s="822">
        <f t="shared" si="2271"/>
        <v>0</v>
      </c>
      <c r="CS2372" s="822">
        <f t="shared" si="2272"/>
        <v>0</v>
      </c>
      <c r="CT2372" s="823">
        <f t="shared" si="2273"/>
        <v>0</v>
      </c>
      <c r="CU2372" s="817">
        <f t="shared" si="2274"/>
        <v>0</v>
      </c>
      <c r="CV2372" s="817">
        <f t="shared" si="2275"/>
        <v>0</v>
      </c>
      <c r="CW2372" s="817">
        <f t="shared" si="2276"/>
        <v>0</v>
      </c>
      <c r="CX2372" s="817">
        <f t="shared" si="2277"/>
        <v>0</v>
      </c>
      <c r="CY2372" s="817"/>
      <c r="CZ2372" s="817">
        <f t="shared" si="2278"/>
        <v>0</v>
      </c>
      <c r="DA2372" s="817">
        <f t="shared" si="2279"/>
        <v>0</v>
      </c>
      <c r="DB2372" s="817"/>
      <c r="DC2372" s="244"/>
      <c r="DD2372" s="244"/>
    </row>
    <row r="2373" spans="1:108">
      <c r="A2373" s="388">
        <v>1902005</v>
      </c>
      <c r="B2373" s="419" t="s">
        <v>3435</v>
      </c>
      <c r="C2373" s="57">
        <f t="shared" si="2280"/>
        <v>0</v>
      </c>
      <c r="D2373" s="478"/>
      <c r="E2373" s="145"/>
      <c r="F2373" s="146"/>
      <c r="G2373" s="280"/>
      <c r="H2373" s="164">
        <f t="shared" si="2260"/>
        <v>0</v>
      </c>
      <c r="I2373" s="58"/>
      <c r="J2373" s="148"/>
      <c r="K2373" s="59"/>
      <c r="L2373" s="110"/>
      <c r="M2373" s="148"/>
      <c r="N2373" s="111"/>
      <c r="O2373" s="175">
        <f t="shared" si="2281"/>
        <v>0</v>
      </c>
      <c r="P2373" s="110"/>
      <c r="Q2373" s="111"/>
      <c r="R2373" s="175">
        <f t="shared" si="2282"/>
        <v>0</v>
      </c>
      <c r="S2373" s="110"/>
      <c r="T2373" s="111"/>
      <c r="U2373" s="175">
        <f t="shared" si="2283"/>
        <v>0</v>
      </c>
      <c r="V2373" s="110"/>
      <c r="W2373" s="111"/>
      <c r="X2373" s="175">
        <f t="shared" si="2284"/>
        <v>0</v>
      </c>
      <c r="Y2373" s="110"/>
      <c r="Z2373" s="282"/>
      <c r="AA2373" s="58"/>
      <c r="AB2373" s="148"/>
      <c r="AC2373" s="111"/>
      <c r="AD2373" s="58"/>
      <c r="AE2373" s="148"/>
      <c r="AF2373" s="59"/>
      <c r="AG2373" s="60"/>
      <c r="AH2373" s="58"/>
      <c r="AI2373" s="59"/>
      <c r="AJ2373" s="60"/>
      <c r="AK2373" s="145"/>
      <c r="AL2373" s="300"/>
      <c r="AM2373" s="300"/>
      <c r="AN2373" s="300"/>
      <c r="AO2373" s="855" t="str">
        <f t="shared" si="2261"/>
        <v/>
      </c>
      <c r="BE2373" s="244"/>
      <c r="BF2373" s="244"/>
      <c r="BG2373" s="244"/>
      <c r="BH2373" s="244"/>
      <c r="CC2373" s="513" t="str">
        <f t="shared" si="2262"/>
        <v/>
      </c>
      <c r="CD2373" s="513" t="str">
        <f t="shared" si="2263"/>
        <v/>
      </c>
      <c r="CE2373" s="513" t="str">
        <f t="shared" si="2264"/>
        <v/>
      </c>
      <c r="CF2373" s="513" t="str">
        <f t="shared" si="2265"/>
        <v/>
      </c>
      <c r="CG2373" s="513" t="str">
        <f t="shared" si="2266"/>
        <v/>
      </c>
      <c r="CH2373" s="513" t="str">
        <f t="shared" si="2267"/>
        <v/>
      </c>
      <c r="CI2373" s="513" t="str">
        <f t="shared" si="2268"/>
        <v/>
      </c>
      <c r="CJ2373" s="513"/>
      <c r="CK2373" s="513" t="str">
        <f t="shared" si="2269"/>
        <v/>
      </c>
      <c r="CL2373" s="513" t="str">
        <f t="shared" si="2270"/>
        <v/>
      </c>
      <c r="CM2373" s="513"/>
      <c r="CN2373" s="244"/>
      <c r="CO2373" s="244"/>
      <c r="CR2373" s="822">
        <f t="shared" si="2271"/>
        <v>0</v>
      </c>
      <c r="CS2373" s="822">
        <f t="shared" si="2272"/>
        <v>0</v>
      </c>
      <c r="CT2373" s="823">
        <f t="shared" si="2273"/>
        <v>0</v>
      </c>
      <c r="CU2373" s="817">
        <f t="shared" si="2274"/>
        <v>0</v>
      </c>
      <c r="CV2373" s="817">
        <f t="shared" si="2275"/>
        <v>0</v>
      </c>
      <c r="CW2373" s="817">
        <f t="shared" si="2276"/>
        <v>0</v>
      </c>
      <c r="CX2373" s="817">
        <f t="shared" si="2277"/>
        <v>0</v>
      </c>
      <c r="CY2373" s="817"/>
      <c r="CZ2373" s="817">
        <f t="shared" si="2278"/>
        <v>0</v>
      </c>
      <c r="DA2373" s="817">
        <f t="shared" si="2279"/>
        <v>0</v>
      </c>
      <c r="DB2373" s="817"/>
      <c r="DC2373" s="244"/>
      <c r="DD2373" s="244"/>
    </row>
    <row r="2374" spans="1:108">
      <c r="A2374" s="388">
        <v>1902090</v>
      </c>
      <c r="B2374" s="419" t="s">
        <v>3436</v>
      </c>
      <c r="C2374" s="57">
        <f t="shared" si="2280"/>
        <v>0</v>
      </c>
      <c r="D2374" s="478"/>
      <c r="E2374" s="145"/>
      <c r="F2374" s="146"/>
      <c r="G2374" s="280"/>
      <c r="H2374" s="164">
        <f t="shared" si="2260"/>
        <v>0</v>
      </c>
      <c r="I2374" s="58"/>
      <c r="J2374" s="148"/>
      <c r="K2374" s="59"/>
      <c r="L2374" s="110"/>
      <c r="M2374" s="148"/>
      <c r="N2374" s="111"/>
      <c r="O2374" s="175">
        <f t="shared" si="2281"/>
        <v>0</v>
      </c>
      <c r="P2374" s="110"/>
      <c r="Q2374" s="111"/>
      <c r="R2374" s="175">
        <f t="shared" si="2282"/>
        <v>0</v>
      </c>
      <c r="S2374" s="110"/>
      <c r="T2374" s="111"/>
      <c r="U2374" s="175">
        <f t="shared" si="2283"/>
        <v>0</v>
      </c>
      <c r="V2374" s="110"/>
      <c r="W2374" s="111"/>
      <c r="X2374" s="175">
        <f t="shared" si="2284"/>
        <v>0</v>
      </c>
      <c r="Y2374" s="110"/>
      <c r="Z2374" s="282"/>
      <c r="AA2374" s="58"/>
      <c r="AB2374" s="148"/>
      <c r="AC2374" s="111"/>
      <c r="AD2374" s="58"/>
      <c r="AE2374" s="148"/>
      <c r="AF2374" s="59"/>
      <c r="AG2374" s="60"/>
      <c r="AH2374" s="58"/>
      <c r="AI2374" s="59"/>
      <c r="AJ2374" s="60"/>
      <c r="AK2374" s="145"/>
      <c r="AL2374" s="300"/>
      <c r="AM2374" s="300"/>
      <c r="AN2374" s="300"/>
      <c r="AO2374" s="855" t="str">
        <f t="shared" si="2261"/>
        <v/>
      </c>
      <c r="BE2374" s="244"/>
      <c r="BF2374" s="244"/>
      <c r="BG2374" s="244"/>
      <c r="BH2374" s="244"/>
      <c r="CC2374" s="513" t="str">
        <f t="shared" si="2262"/>
        <v/>
      </c>
      <c r="CD2374" s="513" t="str">
        <f t="shared" si="2263"/>
        <v/>
      </c>
      <c r="CE2374" s="513" t="str">
        <f t="shared" si="2264"/>
        <v/>
      </c>
      <c r="CF2374" s="513" t="str">
        <f t="shared" si="2265"/>
        <v/>
      </c>
      <c r="CG2374" s="513" t="str">
        <f t="shared" si="2266"/>
        <v/>
      </c>
      <c r="CH2374" s="513" t="str">
        <f t="shared" si="2267"/>
        <v/>
      </c>
      <c r="CI2374" s="513" t="str">
        <f t="shared" si="2268"/>
        <v/>
      </c>
      <c r="CJ2374" s="513"/>
      <c r="CK2374" s="513" t="str">
        <f t="shared" si="2269"/>
        <v/>
      </c>
      <c r="CL2374" s="513" t="str">
        <f t="shared" si="2270"/>
        <v/>
      </c>
      <c r="CM2374" s="513"/>
      <c r="CN2374" s="244"/>
      <c r="CO2374" s="244"/>
      <c r="CR2374" s="822">
        <f t="shared" si="2271"/>
        <v>0</v>
      </c>
      <c r="CS2374" s="822">
        <f t="shared" si="2272"/>
        <v>0</v>
      </c>
      <c r="CT2374" s="823">
        <f t="shared" si="2273"/>
        <v>0</v>
      </c>
      <c r="CU2374" s="817">
        <f t="shared" si="2274"/>
        <v>0</v>
      </c>
      <c r="CV2374" s="817">
        <f t="shared" si="2275"/>
        <v>0</v>
      </c>
      <c r="CW2374" s="817">
        <f t="shared" si="2276"/>
        <v>0</v>
      </c>
      <c r="CX2374" s="817">
        <f t="shared" si="2277"/>
        <v>0</v>
      </c>
      <c r="CY2374" s="817"/>
      <c r="CZ2374" s="817">
        <f t="shared" si="2278"/>
        <v>0</v>
      </c>
      <c r="DA2374" s="817">
        <f t="shared" si="2279"/>
        <v>0</v>
      </c>
      <c r="DB2374" s="817"/>
      <c r="DC2374" s="244"/>
      <c r="DD2374" s="244"/>
    </row>
    <row r="2375" spans="1:108" ht="21">
      <c r="A2375" s="388">
        <v>1902006</v>
      </c>
      <c r="B2375" s="419" t="s">
        <v>3437</v>
      </c>
      <c r="C2375" s="57">
        <f t="shared" si="2280"/>
        <v>0</v>
      </c>
      <c r="D2375" s="478"/>
      <c r="E2375" s="145"/>
      <c r="F2375" s="146"/>
      <c r="G2375" s="280"/>
      <c r="H2375" s="164">
        <f t="shared" si="2260"/>
        <v>0</v>
      </c>
      <c r="I2375" s="58"/>
      <c r="J2375" s="148"/>
      <c r="K2375" s="59"/>
      <c r="L2375" s="110"/>
      <c r="M2375" s="148"/>
      <c r="N2375" s="111"/>
      <c r="O2375" s="175">
        <f t="shared" si="2281"/>
        <v>0</v>
      </c>
      <c r="P2375" s="110"/>
      <c r="Q2375" s="111"/>
      <c r="R2375" s="175">
        <f t="shared" si="2282"/>
        <v>0</v>
      </c>
      <c r="S2375" s="110"/>
      <c r="T2375" s="111"/>
      <c r="U2375" s="175">
        <f t="shared" si="2283"/>
        <v>0</v>
      </c>
      <c r="V2375" s="110"/>
      <c r="W2375" s="111"/>
      <c r="X2375" s="175">
        <f t="shared" si="2284"/>
        <v>0</v>
      </c>
      <c r="Y2375" s="110"/>
      <c r="Z2375" s="282"/>
      <c r="AA2375" s="58"/>
      <c r="AB2375" s="148"/>
      <c r="AC2375" s="111"/>
      <c r="AD2375" s="58"/>
      <c r="AE2375" s="148"/>
      <c r="AF2375" s="59"/>
      <c r="AG2375" s="60"/>
      <c r="AH2375" s="58"/>
      <c r="AI2375" s="59"/>
      <c r="AJ2375" s="60"/>
      <c r="AK2375" s="145"/>
      <c r="AL2375" s="300"/>
      <c r="AM2375" s="300"/>
      <c r="AN2375" s="300"/>
      <c r="AO2375" s="855" t="str">
        <f t="shared" si="2261"/>
        <v/>
      </c>
      <c r="BE2375" s="244"/>
      <c r="BF2375" s="244"/>
      <c r="BG2375" s="244"/>
      <c r="BH2375" s="244"/>
      <c r="CC2375" s="513" t="str">
        <f t="shared" si="2262"/>
        <v/>
      </c>
      <c r="CD2375" s="513" t="str">
        <f t="shared" si="2263"/>
        <v/>
      </c>
      <c r="CE2375" s="513" t="str">
        <f t="shared" si="2264"/>
        <v/>
      </c>
      <c r="CF2375" s="513" t="str">
        <f t="shared" si="2265"/>
        <v/>
      </c>
      <c r="CG2375" s="513" t="str">
        <f t="shared" si="2266"/>
        <v/>
      </c>
      <c r="CH2375" s="513" t="str">
        <f t="shared" si="2267"/>
        <v/>
      </c>
      <c r="CI2375" s="513" t="str">
        <f t="shared" si="2268"/>
        <v/>
      </c>
      <c r="CJ2375" s="513"/>
      <c r="CK2375" s="513" t="str">
        <f t="shared" si="2269"/>
        <v/>
      </c>
      <c r="CL2375" s="513" t="str">
        <f t="shared" si="2270"/>
        <v/>
      </c>
      <c r="CM2375" s="513"/>
      <c r="CN2375" s="244"/>
      <c r="CO2375" s="244"/>
      <c r="CR2375" s="822">
        <f t="shared" si="2271"/>
        <v>0</v>
      </c>
      <c r="CS2375" s="822">
        <f t="shared" si="2272"/>
        <v>0</v>
      </c>
      <c r="CT2375" s="823">
        <f t="shared" si="2273"/>
        <v>0</v>
      </c>
      <c r="CU2375" s="817">
        <f t="shared" si="2274"/>
        <v>0</v>
      </c>
      <c r="CV2375" s="817">
        <f t="shared" si="2275"/>
        <v>0</v>
      </c>
      <c r="CW2375" s="817">
        <f t="shared" si="2276"/>
        <v>0</v>
      </c>
      <c r="CX2375" s="817">
        <f t="shared" si="2277"/>
        <v>0</v>
      </c>
      <c r="CY2375" s="817"/>
      <c r="CZ2375" s="817">
        <f t="shared" si="2278"/>
        <v>0</v>
      </c>
      <c r="DA2375" s="817">
        <f t="shared" si="2279"/>
        <v>0</v>
      </c>
      <c r="DB2375" s="817"/>
      <c r="DC2375" s="244"/>
      <c r="DD2375" s="244"/>
    </row>
    <row r="2376" spans="1:108">
      <c r="A2376" s="388">
        <v>1902008</v>
      </c>
      <c r="B2376" s="419" t="s">
        <v>3438</v>
      </c>
      <c r="C2376" s="57">
        <f t="shared" si="2280"/>
        <v>0</v>
      </c>
      <c r="D2376" s="478"/>
      <c r="E2376" s="145"/>
      <c r="F2376" s="146"/>
      <c r="G2376" s="280"/>
      <c r="H2376" s="164">
        <f t="shared" si="2260"/>
        <v>0</v>
      </c>
      <c r="I2376" s="58"/>
      <c r="J2376" s="148"/>
      <c r="K2376" s="59"/>
      <c r="L2376" s="110"/>
      <c r="M2376" s="148"/>
      <c r="N2376" s="111"/>
      <c r="O2376" s="175">
        <f t="shared" si="2281"/>
        <v>0</v>
      </c>
      <c r="P2376" s="110"/>
      <c r="Q2376" s="111"/>
      <c r="R2376" s="175">
        <f t="shared" si="2282"/>
        <v>0</v>
      </c>
      <c r="S2376" s="110"/>
      <c r="T2376" s="111"/>
      <c r="U2376" s="175">
        <f t="shared" si="2283"/>
        <v>0</v>
      </c>
      <c r="V2376" s="110"/>
      <c r="W2376" s="111"/>
      <c r="X2376" s="175">
        <f t="shared" si="2284"/>
        <v>0</v>
      </c>
      <c r="Y2376" s="110"/>
      <c r="Z2376" s="282"/>
      <c r="AA2376" s="58"/>
      <c r="AB2376" s="148"/>
      <c r="AC2376" s="111"/>
      <c r="AD2376" s="58"/>
      <c r="AE2376" s="148"/>
      <c r="AF2376" s="59"/>
      <c r="AG2376" s="60"/>
      <c r="AH2376" s="58"/>
      <c r="AI2376" s="59"/>
      <c r="AJ2376" s="60"/>
      <c r="AK2376" s="145"/>
      <c r="AL2376" s="300"/>
      <c r="AM2376" s="300"/>
      <c r="AN2376" s="300"/>
      <c r="AO2376" s="855" t="str">
        <f t="shared" si="2261"/>
        <v/>
      </c>
      <c r="BE2376" s="244"/>
      <c r="BF2376" s="244"/>
      <c r="BG2376" s="244"/>
      <c r="BH2376" s="244"/>
      <c r="CC2376" s="513" t="str">
        <f t="shared" si="2262"/>
        <v/>
      </c>
      <c r="CD2376" s="513" t="str">
        <f t="shared" si="2263"/>
        <v/>
      </c>
      <c r="CE2376" s="513" t="str">
        <f t="shared" si="2264"/>
        <v/>
      </c>
      <c r="CF2376" s="513" t="str">
        <f t="shared" si="2265"/>
        <v/>
      </c>
      <c r="CG2376" s="513" t="str">
        <f t="shared" si="2266"/>
        <v/>
      </c>
      <c r="CH2376" s="513" t="str">
        <f t="shared" si="2267"/>
        <v/>
      </c>
      <c r="CI2376" s="513" t="str">
        <f t="shared" si="2268"/>
        <v/>
      </c>
      <c r="CJ2376" s="513"/>
      <c r="CK2376" s="513" t="str">
        <f t="shared" si="2269"/>
        <v/>
      </c>
      <c r="CL2376" s="513" t="str">
        <f t="shared" si="2270"/>
        <v/>
      </c>
      <c r="CM2376" s="513"/>
      <c r="CN2376" s="244"/>
      <c r="CO2376" s="244"/>
      <c r="CR2376" s="822">
        <f t="shared" si="2271"/>
        <v>0</v>
      </c>
      <c r="CS2376" s="822">
        <f t="shared" si="2272"/>
        <v>0</v>
      </c>
      <c r="CT2376" s="823">
        <f t="shared" si="2273"/>
        <v>0</v>
      </c>
      <c r="CU2376" s="817">
        <f t="shared" si="2274"/>
        <v>0</v>
      </c>
      <c r="CV2376" s="817">
        <f t="shared" si="2275"/>
        <v>0</v>
      </c>
      <c r="CW2376" s="817">
        <f t="shared" si="2276"/>
        <v>0</v>
      </c>
      <c r="CX2376" s="817">
        <f t="shared" si="2277"/>
        <v>0</v>
      </c>
      <c r="CY2376" s="817"/>
      <c r="CZ2376" s="817">
        <f t="shared" si="2278"/>
        <v>0</v>
      </c>
      <c r="DA2376" s="817">
        <f t="shared" si="2279"/>
        <v>0</v>
      </c>
      <c r="DB2376" s="817"/>
      <c r="DC2376" s="244"/>
      <c r="DD2376" s="244"/>
    </row>
    <row r="2377" spans="1:108">
      <c r="A2377" s="388">
        <v>1902009</v>
      </c>
      <c r="B2377" s="419" t="s">
        <v>3439</v>
      </c>
      <c r="C2377" s="57">
        <f t="shared" si="2280"/>
        <v>0</v>
      </c>
      <c r="D2377" s="478"/>
      <c r="E2377" s="145"/>
      <c r="F2377" s="146"/>
      <c r="G2377" s="280"/>
      <c r="H2377" s="164">
        <f t="shared" si="2260"/>
        <v>0</v>
      </c>
      <c r="I2377" s="58"/>
      <c r="J2377" s="148"/>
      <c r="K2377" s="59"/>
      <c r="L2377" s="110"/>
      <c r="M2377" s="148"/>
      <c r="N2377" s="111"/>
      <c r="O2377" s="175">
        <f t="shared" si="2281"/>
        <v>0</v>
      </c>
      <c r="P2377" s="110"/>
      <c r="Q2377" s="111"/>
      <c r="R2377" s="175">
        <f t="shared" si="2282"/>
        <v>0</v>
      </c>
      <c r="S2377" s="110"/>
      <c r="T2377" s="111"/>
      <c r="U2377" s="175">
        <f t="shared" si="2283"/>
        <v>0</v>
      </c>
      <c r="V2377" s="110"/>
      <c r="W2377" s="111"/>
      <c r="X2377" s="175">
        <f t="shared" si="2284"/>
        <v>0</v>
      </c>
      <c r="Y2377" s="110"/>
      <c r="Z2377" s="282"/>
      <c r="AA2377" s="58"/>
      <c r="AB2377" s="148"/>
      <c r="AC2377" s="111"/>
      <c r="AD2377" s="58"/>
      <c r="AE2377" s="148"/>
      <c r="AF2377" s="59"/>
      <c r="AG2377" s="60"/>
      <c r="AH2377" s="58"/>
      <c r="AI2377" s="59"/>
      <c r="AJ2377" s="60"/>
      <c r="AK2377" s="145"/>
      <c r="AL2377" s="300"/>
      <c r="AM2377" s="300"/>
      <c r="AN2377" s="300"/>
      <c r="AO2377" s="855" t="str">
        <f t="shared" si="2261"/>
        <v/>
      </c>
      <c r="BE2377" s="244"/>
      <c r="BF2377" s="244"/>
      <c r="BG2377" s="244"/>
      <c r="BH2377" s="244"/>
      <c r="CC2377" s="513" t="str">
        <f t="shared" si="2262"/>
        <v/>
      </c>
      <c r="CD2377" s="513" t="str">
        <f t="shared" si="2263"/>
        <v/>
      </c>
      <c r="CE2377" s="513" t="str">
        <f t="shared" si="2264"/>
        <v/>
      </c>
      <c r="CF2377" s="513" t="str">
        <f t="shared" si="2265"/>
        <v/>
      </c>
      <c r="CG2377" s="513" t="str">
        <f t="shared" si="2266"/>
        <v/>
      </c>
      <c r="CH2377" s="513" t="str">
        <f t="shared" si="2267"/>
        <v/>
      </c>
      <c r="CI2377" s="513" t="str">
        <f t="shared" si="2268"/>
        <v/>
      </c>
      <c r="CJ2377" s="513"/>
      <c r="CK2377" s="513" t="str">
        <f t="shared" si="2269"/>
        <v/>
      </c>
      <c r="CL2377" s="513" t="str">
        <f t="shared" si="2270"/>
        <v/>
      </c>
      <c r="CM2377" s="513"/>
      <c r="CN2377" s="244"/>
      <c r="CO2377" s="244"/>
      <c r="CR2377" s="822">
        <f t="shared" si="2271"/>
        <v>0</v>
      </c>
      <c r="CS2377" s="822">
        <f t="shared" si="2272"/>
        <v>0</v>
      </c>
      <c r="CT2377" s="823">
        <f t="shared" si="2273"/>
        <v>0</v>
      </c>
      <c r="CU2377" s="817">
        <f t="shared" si="2274"/>
        <v>0</v>
      </c>
      <c r="CV2377" s="817">
        <f t="shared" si="2275"/>
        <v>0</v>
      </c>
      <c r="CW2377" s="817">
        <f t="shared" si="2276"/>
        <v>0</v>
      </c>
      <c r="CX2377" s="817">
        <f t="shared" si="2277"/>
        <v>0</v>
      </c>
      <c r="CY2377" s="817"/>
      <c r="CZ2377" s="817">
        <f t="shared" si="2278"/>
        <v>0</v>
      </c>
      <c r="DA2377" s="817">
        <f t="shared" si="2279"/>
        <v>0</v>
      </c>
      <c r="DB2377" s="817"/>
      <c r="DC2377" s="244"/>
      <c r="DD2377" s="244"/>
    </row>
    <row r="2378" spans="1:108" ht="21">
      <c r="A2378" s="388">
        <v>1902010</v>
      </c>
      <c r="B2378" s="419" t="s">
        <v>3440</v>
      </c>
      <c r="C2378" s="57">
        <f t="shared" si="2280"/>
        <v>0</v>
      </c>
      <c r="D2378" s="478"/>
      <c r="E2378" s="145"/>
      <c r="F2378" s="146"/>
      <c r="G2378" s="280"/>
      <c r="H2378" s="164">
        <f t="shared" si="2260"/>
        <v>0</v>
      </c>
      <c r="I2378" s="58"/>
      <c r="J2378" s="148"/>
      <c r="K2378" s="59"/>
      <c r="L2378" s="110"/>
      <c r="M2378" s="148"/>
      <c r="N2378" s="111"/>
      <c r="O2378" s="175">
        <f t="shared" si="2281"/>
        <v>0</v>
      </c>
      <c r="P2378" s="110"/>
      <c r="Q2378" s="111"/>
      <c r="R2378" s="175">
        <f t="shared" si="2282"/>
        <v>0</v>
      </c>
      <c r="S2378" s="110"/>
      <c r="T2378" s="111"/>
      <c r="U2378" s="175">
        <f t="shared" si="2283"/>
        <v>0</v>
      </c>
      <c r="V2378" s="110"/>
      <c r="W2378" s="111"/>
      <c r="X2378" s="175">
        <f t="shared" si="2284"/>
        <v>0</v>
      </c>
      <c r="Y2378" s="110"/>
      <c r="Z2378" s="282"/>
      <c r="AA2378" s="58"/>
      <c r="AB2378" s="148"/>
      <c r="AC2378" s="111"/>
      <c r="AD2378" s="58"/>
      <c r="AE2378" s="148"/>
      <c r="AF2378" s="59"/>
      <c r="AG2378" s="60"/>
      <c r="AH2378" s="58"/>
      <c r="AI2378" s="59"/>
      <c r="AJ2378" s="60"/>
      <c r="AK2378" s="145"/>
      <c r="AL2378" s="300"/>
      <c r="AM2378" s="300"/>
      <c r="AN2378" s="300"/>
      <c r="AO2378" s="855" t="str">
        <f t="shared" si="2261"/>
        <v/>
      </c>
      <c r="BE2378" s="244"/>
      <c r="BF2378" s="244"/>
      <c r="BG2378" s="244"/>
      <c r="BH2378" s="244"/>
      <c r="CC2378" s="513" t="str">
        <f t="shared" si="2262"/>
        <v/>
      </c>
      <c r="CD2378" s="513" t="str">
        <f t="shared" si="2263"/>
        <v/>
      </c>
      <c r="CE2378" s="513" t="str">
        <f t="shared" si="2264"/>
        <v/>
      </c>
      <c r="CF2378" s="513" t="str">
        <f t="shared" si="2265"/>
        <v/>
      </c>
      <c r="CG2378" s="513" t="str">
        <f t="shared" si="2266"/>
        <v/>
      </c>
      <c r="CH2378" s="513" t="str">
        <f t="shared" si="2267"/>
        <v/>
      </c>
      <c r="CI2378" s="513" t="str">
        <f t="shared" si="2268"/>
        <v/>
      </c>
      <c r="CJ2378" s="513"/>
      <c r="CK2378" s="513" t="str">
        <f t="shared" si="2269"/>
        <v/>
      </c>
      <c r="CL2378" s="513" t="str">
        <f t="shared" si="2270"/>
        <v/>
      </c>
      <c r="CM2378" s="513"/>
      <c r="CN2378" s="244"/>
      <c r="CO2378" s="244"/>
      <c r="CR2378" s="822">
        <f t="shared" si="2271"/>
        <v>0</v>
      </c>
      <c r="CS2378" s="822">
        <f t="shared" si="2272"/>
        <v>0</v>
      </c>
      <c r="CT2378" s="823">
        <f t="shared" si="2273"/>
        <v>0</v>
      </c>
      <c r="CU2378" s="817">
        <f t="shared" si="2274"/>
        <v>0</v>
      </c>
      <c r="CV2378" s="817">
        <f t="shared" si="2275"/>
        <v>0</v>
      </c>
      <c r="CW2378" s="817">
        <f t="shared" si="2276"/>
        <v>0</v>
      </c>
      <c r="CX2378" s="817">
        <f t="shared" si="2277"/>
        <v>0</v>
      </c>
      <c r="CY2378" s="817"/>
      <c r="CZ2378" s="817">
        <f t="shared" si="2278"/>
        <v>0</v>
      </c>
      <c r="DA2378" s="817">
        <f t="shared" si="2279"/>
        <v>0</v>
      </c>
      <c r="DB2378" s="817"/>
      <c r="DC2378" s="244"/>
      <c r="DD2378" s="244"/>
    </row>
    <row r="2379" spans="1:108">
      <c r="A2379" s="388">
        <v>1902011</v>
      </c>
      <c r="B2379" s="408" t="s">
        <v>3441</v>
      </c>
      <c r="C2379" s="57">
        <f t="shared" si="2280"/>
        <v>0</v>
      </c>
      <c r="D2379" s="478"/>
      <c r="E2379" s="145"/>
      <c r="F2379" s="146"/>
      <c r="G2379" s="280"/>
      <c r="H2379" s="164">
        <f t="shared" si="2260"/>
        <v>0</v>
      </c>
      <c r="I2379" s="58"/>
      <c r="J2379" s="148"/>
      <c r="K2379" s="59"/>
      <c r="L2379" s="110"/>
      <c r="M2379" s="148"/>
      <c r="N2379" s="111"/>
      <c r="O2379" s="175">
        <f t="shared" si="2281"/>
        <v>0</v>
      </c>
      <c r="P2379" s="110"/>
      <c r="Q2379" s="111"/>
      <c r="R2379" s="175">
        <f t="shared" si="2282"/>
        <v>0</v>
      </c>
      <c r="S2379" s="110"/>
      <c r="T2379" s="111"/>
      <c r="U2379" s="175">
        <f t="shared" si="2283"/>
        <v>0</v>
      </c>
      <c r="V2379" s="110"/>
      <c r="W2379" s="111"/>
      <c r="X2379" s="175">
        <f t="shared" si="2284"/>
        <v>0</v>
      </c>
      <c r="Y2379" s="110"/>
      <c r="Z2379" s="282"/>
      <c r="AA2379" s="58"/>
      <c r="AB2379" s="148"/>
      <c r="AC2379" s="111"/>
      <c r="AD2379" s="58"/>
      <c r="AE2379" s="148"/>
      <c r="AF2379" s="59"/>
      <c r="AG2379" s="60"/>
      <c r="AH2379" s="58"/>
      <c r="AI2379" s="59"/>
      <c r="AJ2379" s="60"/>
      <c r="AK2379" s="145"/>
      <c r="AL2379" s="300"/>
      <c r="AM2379" s="300"/>
      <c r="AN2379" s="300"/>
      <c r="AO2379" s="855" t="str">
        <f t="shared" si="2261"/>
        <v/>
      </c>
      <c r="BE2379" s="244"/>
      <c r="BF2379" s="244"/>
      <c r="BG2379" s="244"/>
      <c r="BH2379" s="244"/>
      <c r="CC2379" s="513" t="str">
        <f t="shared" si="2262"/>
        <v/>
      </c>
      <c r="CD2379" s="513" t="str">
        <f t="shared" si="2263"/>
        <v/>
      </c>
      <c r="CE2379" s="513" t="str">
        <f t="shared" si="2264"/>
        <v/>
      </c>
      <c r="CF2379" s="513" t="str">
        <f t="shared" si="2265"/>
        <v/>
      </c>
      <c r="CG2379" s="513" t="str">
        <f t="shared" si="2266"/>
        <v/>
      </c>
      <c r="CH2379" s="513" t="str">
        <f t="shared" si="2267"/>
        <v/>
      </c>
      <c r="CI2379" s="513" t="str">
        <f t="shared" si="2268"/>
        <v/>
      </c>
      <c r="CJ2379" s="513"/>
      <c r="CK2379" s="513" t="str">
        <f t="shared" si="2269"/>
        <v/>
      </c>
      <c r="CL2379" s="513" t="str">
        <f t="shared" si="2270"/>
        <v/>
      </c>
      <c r="CM2379" s="513"/>
      <c r="CN2379" s="244"/>
      <c r="CO2379" s="244"/>
      <c r="CR2379" s="822">
        <f t="shared" si="2271"/>
        <v>0</v>
      </c>
      <c r="CS2379" s="822">
        <f t="shared" si="2272"/>
        <v>0</v>
      </c>
      <c r="CT2379" s="823">
        <f t="shared" si="2273"/>
        <v>0</v>
      </c>
      <c r="CU2379" s="817">
        <f t="shared" si="2274"/>
        <v>0</v>
      </c>
      <c r="CV2379" s="817">
        <f t="shared" si="2275"/>
        <v>0</v>
      </c>
      <c r="CW2379" s="817">
        <f t="shared" si="2276"/>
        <v>0</v>
      </c>
      <c r="CX2379" s="817">
        <f t="shared" si="2277"/>
        <v>0</v>
      </c>
      <c r="CY2379" s="817"/>
      <c r="CZ2379" s="817">
        <f t="shared" si="2278"/>
        <v>0</v>
      </c>
      <c r="DA2379" s="817">
        <f t="shared" si="2279"/>
        <v>0</v>
      </c>
      <c r="DB2379" s="817"/>
      <c r="DC2379" s="244"/>
      <c r="DD2379" s="244"/>
    </row>
    <row r="2380" spans="1:108">
      <c r="A2380" s="388">
        <v>1902012</v>
      </c>
      <c r="B2380" s="408" t="s">
        <v>3442</v>
      </c>
      <c r="C2380" s="57">
        <f t="shared" si="2280"/>
        <v>0</v>
      </c>
      <c r="D2380" s="478"/>
      <c r="E2380" s="145"/>
      <c r="F2380" s="146"/>
      <c r="G2380" s="280"/>
      <c r="H2380" s="164">
        <f t="shared" si="2260"/>
        <v>0</v>
      </c>
      <c r="I2380" s="58"/>
      <c r="J2380" s="148"/>
      <c r="K2380" s="59"/>
      <c r="L2380" s="110"/>
      <c r="M2380" s="148"/>
      <c r="N2380" s="111"/>
      <c r="O2380" s="175">
        <f t="shared" si="2281"/>
        <v>0</v>
      </c>
      <c r="P2380" s="110"/>
      <c r="Q2380" s="111"/>
      <c r="R2380" s="175">
        <f t="shared" si="2282"/>
        <v>0</v>
      </c>
      <c r="S2380" s="110"/>
      <c r="T2380" s="111"/>
      <c r="U2380" s="175">
        <f t="shared" si="2283"/>
        <v>0</v>
      </c>
      <c r="V2380" s="110"/>
      <c r="W2380" s="111"/>
      <c r="X2380" s="175">
        <f t="shared" si="2284"/>
        <v>0</v>
      </c>
      <c r="Y2380" s="110"/>
      <c r="Z2380" s="282"/>
      <c r="AA2380" s="58"/>
      <c r="AB2380" s="148"/>
      <c r="AC2380" s="111"/>
      <c r="AD2380" s="58"/>
      <c r="AE2380" s="148"/>
      <c r="AF2380" s="59"/>
      <c r="AG2380" s="60"/>
      <c r="AH2380" s="58"/>
      <c r="AI2380" s="59"/>
      <c r="AJ2380" s="60"/>
      <c r="AK2380" s="145"/>
      <c r="AL2380" s="300"/>
      <c r="AM2380" s="300"/>
      <c r="AN2380" s="300"/>
      <c r="AO2380" s="855" t="str">
        <f t="shared" si="2261"/>
        <v/>
      </c>
      <c r="BE2380" s="244"/>
      <c r="BF2380" s="244"/>
      <c r="BG2380" s="244"/>
      <c r="BH2380" s="244"/>
      <c r="CC2380" s="513" t="str">
        <f t="shared" si="2262"/>
        <v/>
      </c>
      <c r="CD2380" s="513" t="str">
        <f t="shared" si="2263"/>
        <v/>
      </c>
      <c r="CE2380" s="513" t="str">
        <f t="shared" si="2264"/>
        <v/>
      </c>
      <c r="CF2380" s="513" t="str">
        <f t="shared" si="2265"/>
        <v/>
      </c>
      <c r="CG2380" s="513" t="str">
        <f t="shared" si="2266"/>
        <v/>
      </c>
      <c r="CH2380" s="513" t="str">
        <f t="shared" si="2267"/>
        <v/>
      </c>
      <c r="CI2380" s="513" t="str">
        <f t="shared" si="2268"/>
        <v/>
      </c>
      <c r="CJ2380" s="513"/>
      <c r="CK2380" s="513" t="str">
        <f t="shared" si="2269"/>
        <v/>
      </c>
      <c r="CL2380" s="513" t="str">
        <f t="shared" si="2270"/>
        <v/>
      </c>
      <c r="CM2380" s="513"/>
      <c r="CN2380" s="244"/>
      <c r="CO2380" s="244"/>
      <c r="CR2380" s="822">
        <f t="shared" si="2271"/>
        <v>0</v>
      </c>
      <c r="CS2380" s="822">
        <f t="shared" si="2272"/>
        <v>0</v>
      </c>
      <c r="CT2380" s="823">
        <f t="shared" si="2273"/>
        <v>0</v>
      </c>
      <c r="CU2380" s="817">
        <f t="shared" si="2274"/>
        <v>0</v>
      </c>
      <c r="CV2380" s="817">
        <f t="shared" si="2275"/>
        <v>0</v>
      </c>
      <c r="CW2380" s="817">
        <f t="shared" si="2276"/>
        <v>0</v>
      </c>
      <c r="CX2380" s="817">
        <f t="shared" si="2277"/>
        <v>0</v>
      </c>
      <c r="CY2380" s="817"/>
      <c r="CZ2380" s="817">
        <f t="shared" si="2278"/>
        <v>0</v>
      </c>
      <c r="DA2380" s="817">
        <f t="shared" si="2279"/>
        <v>0</v>
      </c>
      <c r="DB2380" s="817"/>
      <c r="DC2380" s="244"/>
      <c r="DD2380" s="244"/>
    </row>
    <row r="2381" spans="1:108">
      <c r="A2381" s="388">
        <v>1902013</v>
      </c>
      <c r="B2381" s="419" t="s">
        <v>3443</v>
      </c>
      <c r="C2381" s="57">
        <f t="shared" si="2280"/>
        <v>0</v>
      </c>
      <c r="D2381" s="478"/>
      <c r="E2381" s="145"/>
      <c r="F2381" s="146"/>
      <c r="G2381" s="280"/>
      <c r="H2381" s="164">
        <f t="shared" si="2260"/>
        <v>0</v>
      </c>
      <c r="I2381" s="58"/>
      <c r="J2381" s="148"/>
      <c r="K2381" s="59"/>
      <c r="L2381" s="110"/>
      <c r="M2381" s="148"/>
      <c r="N2381" s="111"/>
      <c r="O2381" s="175">
        <f t="shared" si="2281"/>
        <v>0</v>
      </c>
      <c r="P2381" s="110"/>
      <c r="Q2381" s="111"/>
      <c r="R2381" s="175">
        <f t="shared" si="2282"/>
        <v>0</v>
      </c>
      <c r="S2381" s="110"/>
      <c r="T2381" s="111"/>
      <c r="U2381" s="175">
        <f t="shared" si="2283"/>
        <v>0</v>
      </c>
      <c r="V2381" s="110"/>
      <c r="W2381" s="111"/>
      <c r="X2381" s="175">
        <f t="shared" si="2284"/>
        <v>0</v>
      </c>
      <c r="Y2381" s="110"/>
      <c r="Z2381" s="282"/>
      <c r="AA2381" s="58"/>
      <c r="AB2381" s="148"/>
      <c r="AC2381" s="111"/>
      <c r="AD2381" s="58"/>
      <c r="AE2381" s="148"/>
      <c r="AF2381" s="59"/>
      <c r="AG2381" s="60"/>
      <c r="AH2381" s="58"/>
      <c r="AI2381" s="59"/>
      <c r="AJ2381" s="60"/>
      <c r="AK2381" s="145"/>
      <c r="AL2381" s="300"/>
      <c r="AM2381" s="300"/>
      <c r="AN2381" s="300"/>
      <c r="AO2381" s="855" t="str">
        <f t="shared" si="2261"/>
        <v/>
      </c>
      <c r="BE2381" s="244"/>
      <c r="BF2381" s="244"/>
      <c r="BG2381" s="244"/>
      <c r="BH2381" s="244"/>
      <c r="CC2381" s="513" t="str">
        <f t="shared" si="2262"/>
        <v/>
      </c>
      <c r="CD2381" s="513" t="str">
        <f t="shared" si="2263"/>
        <v/>
      </c>
      <c r="CE2381" s="513" t="str">
        <f t="shared" si="2264"/>
        <v/>
      </c>
      <c r="CF2381" s="513" t="str">
        <f t="shared" si="2265"/>
        <v/>
      </c>
      <c r="CG2381" s="513" t="str">
        <f t="shared" si="2266"/>
        <v/>
      </c>
      <c r="CH2381" s="513" t="str">
        <f t="shared" si="2267"/>
        <v/>
      </c>
      <c r="CI2381" s="513" t="str">
        <f t="shared" si="2268"/>
        <v/>
      </c>
      <c r="CJ2381" s="513"/>
      <c r="CK2381" s="513" t="str">
        <f t="shared" si="2269"/>
        <v/>
      </c>
      <c r="CL2381" s="513" t="str">
        <f t="shared" si="2270"/>
        <v/>
      </c>
      <c r="CM2381" s="513"/>
      <c r="CN2381" s="244"/>
      <c r="CO2381" s="244"/>
      <c r="CR2381" s="822">
        <f t="shared" si="2271"/>
        <v>0</v>
      </c>
      <c r="CS2381" s="822">
        <f t="shared" si="2272"/>
        <v>0</v>
      </c>
      <c r="CT2381" s="823">
        <f t="shared" si="2273"/>
        <v>0</v>
      </c>
      <c r="CU2381" s="817">
        <f t="shared" si="2274"/>
        <v>0</v>
      </c>
      <c r="CV2381" s="817">
        <f t="shared" si="2275"/>
        <v>0</v>
      </c>
      <c r="CW2381" s="817">
        <f t="shared" si="2276"/>
        <v>0</v>
      </c>
      <c r="CX2381" s="817">
        <f t="shared" si="2277"/>
        <v>0</v>
      </c>
      <c r="CY2381" s="817"/>
      <c r="CZ2381" s="817">
        <f t="shared" si="2278"/>
        <v>0</v>
      </c>
      <c r="DA2381" s="817">
        <f t="shared" si="2279"/>
        <v>0</v>
      </c>
      <c r="DB2381" s="817"/>
      <c r="DC2381" s="244"/>
      <c r="DD2381" s="244"/>
    </row>
    <row r="2382" spans="1:108">
      <c r="A2382" s="388">
        <v>1902015</v>
      </c>
      <c r="B2382" s="419" t="s">
        <v>3444</v>
      </c>
      <c r="C2382" s="57">
        <f t="shared" si="2280"/>
        <v>0</v>
      </c>
      <c r="D2382" s="478"/>
      <c r="E2382" s="145"/>
      <c r="F2382" s="146"/>
      <c r="G2382" s="280"/>
      <c r="H2382" s="164">
        <f t="shared" si="2260"/>
        <v>0</v>
      </c>
      <c r="I2382" s="58"/>
      <c r="J2382" s="148"/>
      <c r="K2382" s="59"/>
      <c r="L2382" s="110"/>
      <c r="M2382" s="148"/>
      <c r="N2382" s="111"/>
      <c r="O2382" s="175">
        <f t="shared" si="2281"/>
        <v>0</v>
      </c>
      <c r="P2382" s="110"/>
      <c r="Q2382" s="111"/>
      <c r="R2382" s="175">
        <f t="shared" si="2282"/>
        <v>0</v>
      </c>
      <c r="S2382" s="110"/>
      <c r="T2382" s="111"/>
      <c r="U2382" s="175">
        <f t="shared" si="2283"/>
        <v>0</v>
      </c>
      <c r="V2382" s="110"/>
      <c r="W2382" s="111"/>
      <c r="X2382" s="175">
        <f t="shared" si="2284"/>
        <v>0</v>
      </c>
      <c r="Y2382" s="110"/>
      <c r="Z2382" s="282"/>
      <c r="AA2382" s="58"/>
      <c r="AB2382" s="148"/>
      <c r="AC2382" s="111"/>
      <c r="AD2382" s="58"/>
      <c r="AE2382" s="148"/>
      <c r="AF2382" s="59"/>
      <c r="AG2382" s="60"/>
      <c r="AH2382" s="58"/>
      <c r="AI2382" s="59"/>
      <c r="AJ2382" s="60"/>
      <c r="AK2382" s="145"/>
      <c r="AL2382" s="300"/>
      <c r="AM2382" s="300"/>
      <c r="AN2382" s="300"/>
      <c r="AO2382" s="855" t="str">
        <f t="shared" si="2261"/>
        <v/>
      </c>
      <c r="BE2382" s="244"/>
      <c r="BF2382" s="244"/>
      <c r="BG2382" s="244"/>
      <c r="BH2382" s="244"/>
      <c r="CC2382" s="513" t="str">
        <f t="shared" si="2262"/>
        <v/>
      </c>
      <c r="CD2382" s="513" t="str">
        <f t="shared" si="2263"/>
        <v/>
      </c>
      <c r="CE2382" s="513" t="str">
        <f t="shared" si="2264"/>
        <v/>
      </c>
      <c r="CF2382" s="513" t="str">
        <f t="shared" si="2265"/>
        <v/>
      </c>
      <c r="CG2382" s="513" t="str">
        <f t="shared" si="2266"/>
        <v/>
      </c>
      <c r="CH2382" s="513" t="str">
        <f t="shared" si="2267"/>
        <v/>
      </c>
      <c r="CI2382" s="513" t="str">
        <f t="shared" si="2268"/>
        <v/>
      </c>
      <c r="CJ2382" s="513"/>
      <c r="CK2382" s="513" t="str">
        <f t="shared" si="2269"/>
        <v/>
      </c>
      <c r="CL2382" s="513" t="str">
        <f t="shared" si="2270"/>
        <v/>
      </c>
      <c r="CM2382" s="513"/>
      <c r="CN2382" s="244"/>
      <c r="CO2382" s="244"/>
      <c r="CR2382" s="822">
        <f t="shared" si="2271"/>
        <v>0</v>
      </c>
      <c r="CS2382" s="822">
        <f t="shared" si="2272"/>
        <v>0</v>
      </c>
      <c r="CT2382" s="823">
        <f t="shared" si="2273"/>
        <v>0</v>
      </c>
      <c r="CU2382" s="817">
        <f t="shared" si="2274"/>
        <v>0</v>
      </c>
      <c r="CV2382" s="817">
        <f t="shared" si="2275"/>
        <v>0</v>
      </c>
      <c r="CW2382" s="817">
        <f t="shared" si="2276"/>
        <v>0</v>
      </c>
      <c r="CX2382" s="817">
        <f t="shared" si="2277"/>
        <v>0</v>
      </c>
      <c r="CY2382" s="817"/>
      <c r="CZ2382" s="817">
        <f t="shared" si="2278"/>
        <v>0</v>
      </c>
      <c r="DA2382" s="817">
        <f t="shared" si="2279"/>
        <v>0</v>
      </c>
      <c r="DB2382" s="817"/>
      <c r="DC2382" s="244"/>
      <c r="DD2382" s="244"/>
    </row>
    <row r="2383" spans="1:108">
      <c r="A2383" s="388">
        <v>1902016</v>
      </c>
      <c r="B2383" s="419" t="s">
        <v>3445</v>
      </c>
      <c r="C2383" s="57">
        <f t="shared" si="2280"/>
        <v>0</v>
      </c>
      <c r="D2383" s="478"/>
      <c r="E2383" s="145"/>
      <c r="F2383" s="146"/>
      <c r="G2383" s="280"/>
      <c r="H2383" s="164">
        <f t="shared" si="2260"/>
        <v>0</v>
      </c>
      <c r="I2383" s="58"/>
      <c r="J2383" s="148"/>
      <c r="K2383" s="59"/>
      <c r="L2383" s="110"/>
      <c r="M2383" s="148"/>
      <c r="N2383" s="111"/>
      <c r="O2383" s="175">
        <f t="shared" si="2281"/>
        <v>0</v>
      </c>
      <c r="P2383" s="110"/>
      <c r="Q2383" s="111"/>
      <c r="R2383" s="175">
        <f t="shared" si="2282"/>
        <v>0</v>
      </c>
      <c r="S2383" s="110"/>
      <c r="T2383" s="111"/>
      <c r="U2383" s="175">
        <f t="shared" si="2283"/>
        <v>0</v>
      </c>
      <c r="V2383" s="110"/>
      <c r="W2383" s="111"/>
      <c r="X2383" s="175">
        <f t="shared" si="2284"/>
        <v>0</v>
      </c>
      <c r="Y2383" s="110"/>
      <c r="Z2383" s="282"/>
      <c r="AA2383" s="58"/>
      <c r="AB2383" s="148"/>
      <c r="AC2383" s="111"/>
      <c r="AD2383" s="58"/>
      <c r="AE2383" s="148"/>
      <c r="AF2383" s="59"/>
      <c r="AG2383" s="60"/>
      <c r="AH2383" s="58"/>
      <c r="AI2383" s="59"/>
      <c r="AJ2383" s="60"/>
      <c r="AK2383" s="145"/>
      <c r="AL2383" s="300"/>
      <c r="AM2383" s="300"/>
      <c r="AN2383" s="300"/>
      <c r="AO2383" s="855" t="str">
        <f t="shared" si="2261"/>
        <v/>
      </c>
      <c r="BE2383" s="244"/>
      <c r="BF2383" s="244"/>
      <c r="BG2383" s="244"/>
      <c r="BH2383" s="244"/>
      <c r="CC2383" s="513" t="str">
        <f t="shared" si="2262"/>
        <v/>
      </c>
      <c r="CD2383" s="513" t="str">
        <f t="shared" si="2263"/>
        <v/>
      </c>
      <c r="CE2383" s="513" t="str">
        <f t="shared" si="2264"/>
        <v/>
      </c>
      <c r="CF2383" s="513" t="str">
        <f t="shared" si="2265"/>
        <v/>
      </c>
      <c r="CG2383" s="513" t="str">
        <f t="shared" si="2266"/>
        <v/>
      </c>
      <c r="CH2383" s="513" t="str">
        <f t="shared" si="2267"/>
        <v/>
      </c>
      <c r="CI2383" s="513" t="str">
        <f t="shared" si="2268"/>
        <v/>
      </c>
      <c r="CJ2383" s="513"/>
      <c r="CK2383" s="513" t="str">
        <f t="shared" si="2269"/>
        <v/>
      </c>
      <c r="CL2383" s="513" t="str">
        <f t="shared" si="2270"/>
        <v/>
      </c>
      <c r="CM2383" s="513"/>
      <c r="CN2383" s="244"/>
      <c r="CO2383" s="244"/>
      <c r="CR2383" s="822">
        <f t="shared" si="2271"/>
        <v>0</v>
      </c>
      <c r="CS2383" s="822">
        <f t="shared" si="2272"/>
        <v>0</v>
      </c>
      <c r="CT2383" s="823">
        <f t="shared" si="2273"/>
        <v>0</v>
      </c>
      <c r="CU2383" s="817">
        <f t="shared" si="2274"/>
        <v>0</v>
      </c>
      <c r="CV2383" s="817">
        <f t="shared" si="2275"/>
        <v>0</v>
      </c>
      <c r="CW2383" s="817">
        <f t="shared" si="2276"/>
        <v>0</v>
      </c>
      <c r="CX2383" s="817">
        <f t="shared" si="2277"/>
        <v>0</v>
      </c>
      <c r="CY2383" s="817"/>
      <c r="CZ2383" s="817">
        <f t="shared" si="2278"/>
        <v>0</v>
      </c>
      <c r="DA2383" s="817">
        <f t="shared" si="2279"/>
        <v>0</v>
      </c>
      <c r="DB2383" s="817"/>
      <c r="DC2383" s="244"/>
      <c r="DD2383" s="244"/>
    </row>
    <row r="2384" spans="1:108">
      <c r="A2384" s="388">
        <v>1902017</v>
      </c>
      <c r="B2384" s="419" t="s">
        <v>3446</v>
      </c>
      <c r="C2384" s="57">
        <f t="shared" si="2280"/>
        <v>0</v>
      </c>
      <c r="D2384" s="478"/>
      <c r="E2384" s="145"/>
      <c r="F2384" s="146"/>
      <c r="G2384" s="280"/>
      <c r="H2384" s="164">
        <f t="shared" si="2260"/>
        <v>0</v>
      </c>
      <c r="I2384" s="58"/>
      <c r="J2384" s="148"/>
      <c r="K2384" s="59"/>
      <c r="L2384" s="110"/>
      <c r="M2384" s="148"/>
      <c r="N2384" s="111"/>
      <c r="O2384" s="175">
        <f t="shared" si="2281"/>
        <v>0</v>
      </c>
      <c r="P2384" s="110"/>
      <c r="Q2384" s="111"/>
      <c r="R2384" s="175">
        <f t="shared" si="2282"/>
        <v>0</v>
      </c>
      <c r="S2384" s="110"/>
      <c r="T2384" s="111"/>
      <c r="U2384" s="175">
        <f t="shared" si="2283"/>
        <v>0</v>
      </c>
      <c r="V2384" s="110"/>
      <c r="W2384" s="111"/>
      <c r="X2384" s="175">
        <f t="shared" si="2284"/>
        <v>0</v>
      </c>
      <c r="Y2384" s="110"/>
      <c r="Z2384" s="282"/>
      <c r="AA2384" s="58"/>
      <c r="AB2384" s="148"/>
      <c r="AC2384" s="111"/>
      <c r="AD2384" s="58"/>
      <c r="AE2384" s="148"/>
      <c r="AF2384" s="59"/>
      <c r="AG2384" s="60"/>
      <c r="AH2384" s="58"/>
      <c r="AI2384" s="59"/>
      <c r="AJ2384" s="60"/>
      <c r="AK2384" s="145"/>
      <c r="AL2384" s="300"/>
      <c r="AM2384" s="300"/>
      <c r="AN2384" s="300"/>
      <c r="AO2384" s="855" t="str">
        <f t="shared" si="2261"/>
        <v/>
      </c>
      <c r="BE2384" s="244"/>
      <c r="BF2384" s="244"/>
      <c r="BG2384" s="244"/>
      <c r="BH2384" s="244"/>
      <c r="CC2384" s="513" t="str">
        <f t="shared" si="2262"/>
        <v/>
      </c>
      <c r="CD2384" s="513" t="str">
        <f t="shared" si="2263"/>
        <v/>
      </c>
      <c r="CE2384" s="513" t="str">
        <f t="shared" si="2264"/>
        <v/>
      </c>
      <c r="CF2384" s="513" t="str">
        <f t="shared" si="2265"/>
        <v/>
      </c>
      <c r="CG2384" s="513" t="str">
        <f t="shared" si="2266"/>
        <v/>
      </c>
      <c r="CH2384" s="513" t="str">
        <f t="shared" si="2267"/>
        <v/>
      </c>
      <c r="CI2384" s="513" t="str">
        <f t="shared" si="2268"/>
        <v/>
      </c>
      <c r="CJ2384" s="513"/>
      <c r="CK2384" s="513" t="str">
        <f t="shared" si="2269"/>
        <v/>
      </c>
      <c r="CL2384" s="513" t="str">
        <f t="shared" si="2270"/>
        <v/>
      </c>
      <c r="CM2384" s="513"/>
      <c r="CN2384" s="244"/>
      <c r="CO2384" s="244"/>
      <c r="CR2384" s="822">
        <f t="shared" si="2271"/>
        <v>0</v>
      </c>
      <c r="CS2384" s="822">
        <f t="shared" si="2272"/>
        <v>0</v>
      </c>
      <c r="CT2384" s="823">
        <f t="shared" si="2273"/>
        <v>0</v>
      </c>
      <c r="CU2384" s="817">
        <f t="shared" si="2274"/>
        <v>0</v>
      </c>
      <c r="CV2384" s="817">
        <f t="shared" si="2275"/>
        <v>0</v>
      </c>
      <c r="CW2384" s="817">
        <f t="shared" si="2276"/>
        <v>0</v>
      </c>
      <c r="CX2384" s="817">
        <f t="shared" si="2277"/>
        <v>0</v>
      </c>
      <c r="CY2384" s="817"/>
      <c r="CZ2384" s="817">
        <f t="shared" si="2278"/>
        <v>0</v>
      </c>
      <c r="DA2384" s="817">
        <f t="shared" si="2279"/>
        <v>0</v>
      </c>
      <c r="DB2384" s="817"/>
      <c r="DC2384" s="244"/>
      <c r="DD2384" s="244"/>
    </row>
    <row r="2385" spans="1:108">
      <c r="A2385" s="388">
        <v>1902018</v>
      </c>
      <c r="B2385" s="419" t="s">
        <v>3447</v>
      </c>
      <c r="C2385" s="57">
        <f t="shared" si="2280"/>
        <v>0</v>
      </c>
      <c r="D2385" s="478"/>
      <c r="E2385" s="145"/>
      <c r="F2385" s="146"/>
      <c r="G2385" s="280"/>
      <c r="H2385" s="164">
        <f t="shared" si="2260"/>
        <v>0</v>
      </c>
      <c r="I2385" s="58"/>
      <c r="J2385" s="148"/>
      <c r="K2385" s="59"/>
      <c r="L2385" s="110"/>
      <c r="M2385" s="148"/>
      <c r="N2385" s="111"/>
      <c r="O2385" s="175">
        <f t="shared" si="2281"/>
        <v>0</v>
      </c>
      <c r="P2385" s="110"/>
      <c r="Q2385" s="111"/>
      <c r="R2385" s="175">
        <f t="shared" si="2282"/>
        <v>0</v>
      </c>
      <c r="S2385" s="110"/>
      <c r="T2385" s="111"/>
      <c r="U2385" s="175">
        <f t="shared" si="2283"/>
        <v>0</v>
      </c>
      <c r="V2385" s="110"/>
      <c r="W2385" s="111"/>
      <c r="X2385" s="175">
        <f t="shared" si="2284"/>
        <v>0</v>
      </c>
      <c r="Y2385" s="110"/>
      <c r="Z2385" s="282"/>
      <c r="AA2385" s="58"/>
      <c r="AB2385" s="148"/>
      <c r="AC2385" s="111"/>
      <c r="AD2385" s="58"/>
      <c r="AE2385" s="148"/>
      <c r="AF2385" s="59"/>
      <c r="AG2385" s="60"/>
      <c r="AH2385" s="58"/>
      <c r="AI2385" s="59"/>
      <c r="AJ2385" s="60"/>
      <c r="AK2385" s="145"/>
      <c r="AL2385" s="300"/>
      <c r="AM2385" s="300"/>
      <c r="AN2385" s="300"/>
      <c r="AO2385" s="855" t="str">
        <f t="shared" si="2261"/>
        <v/>
      </c>
      <c r="BE2385" s="244"/>
      <c r="BF2385" s="244"/>
      <c r="BG2385" s="244"/>
      <c r="BH2385" s="244"/>
      <c r="CC2385" s="513" t="str">
        <f t="shared" si="2262"/>
        <v/>
      </c>
      <c r="CD2385" s="513" t="str">
        <f t="shared" si="2263"/>
        <v/>
      </c>
      <c r="CE2385" s="513" t="str">
        <f t="shared" si="2264"/>
        <v/>
      </c>
      <c r="CF2385" s="513" t="str">
        <f t="shared" si="2265"/>
        <v/>
      </c>
      <c r="CG2385" s="513" t="str">
        <f t="shared" si="2266"/>
        <v/>
      </c>
      <c r="CH2385" s="513" t="str">
        <f t="shared" si="2267"/>
        <v/>
      </c>
      <c r="CI2385" s="513" t="str">
        <f t="shared" si="2268"/>
        <v/>
      </c>
      <c r="CJ2385" s="513"/>
      <c r="CK2385" s="513" t="str">
        <f t="shared" si="2269"/>
        <v/>
      </c>
      <c r="CL2385" s="513" t="str">
        <f t="shared" si="2270"/>
        <v/>
      </c>
      <c r="CM2385" s="513"/>
      <c r="CN2385" s="244"/>
      <c r="CO2385" s="244"/>
      <c r="CR2385" s="822">
        <f t="shared" si="2271"/>
        <v>0</v>
      </c>
      <c r="CS2385" s="822">
        <f t="shared" si="2272"/>
        <v>0</v>
      </c>
      <c r="CT2385" s="823">
        <f t="shared" si="2273"/>
        <v>0</v>
      </c>
      <c r="CU2385" s="817">
        <f t="shared" si="2274"/>
        <v>0</v>
      </c>
      <c r="CV2385" s="817">
        <f t="shared" si="2275"/>
        <v>0</v>
      </c>
      <c r="CW2385" s="817">
        <f t="shared" si="2276"/>
        <v>0</v>
      </c>
      <c r="CX2385" s="817">
        <f t="shared" si="2277"/>
        <v>0</v>
      </c>
      <c r="CY2385" s="817"/>
      <c r="CZ2385" s="817">
        <f t="shared" si="2278"/>
        <v>0</v>
      </c>
      <c r="DA2385" s="817">
        <f t="shared" si="2279"/>
        <v>0</v>
      </c>
      <c r="DB2385" s="817"/>
      <c r="DC2385" s="244"/>
      <c r="DD2385" s="244"/>
    </row>
    <row r="2386" spans="1:108">
      <c r="A2386" s="388">
        <v>1902019</v>
      </c>
      <c r="B2386" s="419" t="s">
        <v>3448</v>
      </c>
      <c r="C2386" s="57">
        <f t="shared" si="2280"/>
        <v>0</v>
      </c>
      <c r="D2386" s="478"/>
      <c r="E2386" s="145"/>
      <c r="F2386" s="146"/>
      <c r="G2386" s="280"/>
      <c r="H2386" s="164">
        <f t="shared" si="2260"/>
        <v>0</v>
      </c>
      <c r="I2386" s="58"/>
      <c r="J2386" s="148"/>
      <c r="K2386" s="59"/>
      <c r="L2386" s="110"/>
      <c r="M2386" s="148"/>
      <c r="N2386" s="111"/>
      <c r="O2386" s="175">
        <f t="shared" si="2281"/>
        <v>0</v>
      </c>
      <c r="P2386" s="110"/>
      <c r="Q2386" s="111"/>
      <c r="R2386" s="175">
        <f t="shared" si="2282"/>
        <v>0</v>
      </c>
      <c r="S2386" s="110"/>
      <c r="T2386" s="111"/>
      <c r="U2386" s="175">
        <f t="shared" si="2283"/>
        <v>0</v>
      </c>
      <c r="V2386" s="110"/>
      <c r="W2386" s="111"/>
      <c r="X2386" s="175">
        <f t="shared" si="2284"/>
        <v>0</v>
      </c>
      <c r="Y2386" s="110"/>
      <c r="Z2386" s="282"/>
      <c r="AA2386" s="58"/>
      <c r="AB2386" s="148"/>
      <c r="AC2386" s="111"/>
      <c r="AD2386" s="58"/>
      <c r="AE2386" s="148"/>
      <c r="AF2386" s="59"/>
      <c r="AG2386" s="60"/>
      <c r="AH2386" s="58"/>
      <c r="AI2386" s="59"/>
      <c r="AJ2386" s="60"/>
      <c r="AK2386" s="145"/>
      <c r="AL2386" s="300"/>
      <c r="AM2386" s="300"/>
      <c r="AN2386" s="300"/>
      <c r="AO2386" s="855" t="str">
        <f t="shared" si="2261"/>
        <v/>
      </c>
      <c r="BE2386" s="244"/>
      <c r="BF2386" s="244"/>
      <c r="BG2386" s="244"/>
      <c r="BH2386" s="244"/>
      <c r="CC2386" s="513" t="str">
        <f t="shared" si="2262"/>
        <v/>
      </c>
      <c r="CD2386" s="513" t="str">
        <f t="shared" si="2263"/>
        <v/>
      </c>
      <c r="CE2386" s="513" t="str">
        <f t="shared" si="2264"/>
        <v/>
      </c>
      <c r="CF2386" s="513" t="str">
        <f t="shared" si="2265"/>
        <v/>
      </c>
      <c r="CG2386" s="513" t="str">
        <f t="shared" si="2266"/>
        <v/>
      </c>
      <c r="CH2386" s="513" t="str">
        <f t="shared" si="2267"/>
        <v/>
      </c>
      <c r="CI2386" s="513" t="str">
        <f t="shared" si="2268"/>
        <v/>
      </c>
      <c r="CJ2386" s="513"/>
      <c r="CK2386" s="513" t="str">
        <f t="shared" si="2269"/>
        <v/>
      </c>
      <c r="CL2386" s="513" t="str">
        <f t="shared" si="2270"/>
        <v/>
      </c>
      <c r="CM2386" s="513"/>
      <c r="CN2386" s="244"/>
      <c r="CO2386" s="244"/>
      <c r="CR2386" s="822">
        <f t="shared" si="2271"/>
        <v>0</v>
      </c>
      <c r="CS2386" s="822">
        <f t="shared" si="2272"/>
        <v>0</v>
      </c>
      <c r="CT2386" s="823">
        <f t="shared" si="2273"/>
        <v>0</v>
      </c>
      <c r="CU2386" s="817">
        <f t="shared" si="2274"/>
        <v>0</v>
      </c>
      <c r="CV2386" s="817">
        <f t="shared" si="2275"/>
        <v>0</v>
      </c>
      <c r="CW2386" s="817">
        <f t="shared" si="2276"/>
        <v>0</v>
      </c>
      <c r="CX2386" s="817">
        <f t="shared" si="2277"/>
        <v>0</v>
      </c>
      <c r="CY2386" s="817"/>
      <c r="CZ2386" s="817">
        <f t="shared" si="2278"/>
        <v>0</v>
      </c>
      <c r="DA2386" s="817">
        <f t="shared" si="2279"/>
        <v>0</v>
      </c>
      <c r="DB2386" s="817"/>
      <c r="DC2386" s="244"/>
      <c r="DD2386" s="244"/>
    </row>
    <row r="2387" spans="1:108">
      <c r="A2387" s="388">
        <v>1902020</v>
      </c>
      <c r="B2387" s="419" t="s">
        <v>3449</v>
      </c>
      <c r="C2387" s="57">
        <f t="shared" si="2280"/>
        <v>0</v>
      </c>
      <c r="D2387" s="478"/>
      <c r="E2387" s="145"/>
      <c r="F2387" s="146"/>
      <c r="G2387" s="280"/>
      <c r="H2387" s="164">
        <f t="shared" si="2260"/>
        <v>0</v>
      </c>
      <c r="I2387" s="58"/>
      <c r="J2387" s="148"/>
      <c r="K2387" s="59"/>
      <c r="L2387" s="110"/>
      <c r="M2387" s="148"/>
      <c r="N2387" s="111"/>
      <c r="O2387" s="175">
        <f t="shared" si="2281"/>
        <v>0</v>
      </c>
      <c r="P2387" s="110"/>
      <c r="Q2387" s="111"/>
      <c r="R2387" s="175">
        <f t="shared" si="2282"/>
        <v>0</v>
      </c>
      <c r="S2387" s="110"/>
      <c r="T2387" s="111"/>
      <c r="U2387" s="175">
        <f t="shared" si="2283"/>
        <v>0</v>
      </c>
      <c r="V2387" s="110"/>
      <c r="W2387" s="111"/>
      <c r="X2387" s="175">
        <f t="shared" si="2284"/>
        <v>0</v>
      </c>
      <c r="Y2387" s="110"/>
      <c r="Z2387" s="282"/>
      <c r="AA2387" s="58"/>
      <c r="AB2387" s="148"/>
      <c r="AC2387" s="111"/>
      <c r="AD2387" s="58"/>
      <c r="AE2387" s="148"/>
      <c r="AF2387" s="59"/>
      <c r="AG2387" s="60"/>
      <c r="AH2387" s="58"/>
      <c r="AI2387" s="59"/>
      <c r="AJ2387" s="60"/>
      <c r="AK2387" s="145"/>
      <c r="AL2387" s="300"/>
      <c r="AM2387" s="300"/>
      <c r="AN2387" s="300"/>
      <c r="AO2387" s="855" t="str">
        <f t="shared" si="2261"/>
        <v/>
      </c>
      <c r="BE2387" s="244"/>
      <c r="BF2387" s="244"/>
      <c r="BG2387" s="244"/>
      <c r="BH2387" s="244"/>
      <c r="CC2387" s="513" t="str">
        <f t="shared" si="2262"/>
        <v/>
      </c>
      <c r="CD2387" s="513" t="str">
        <f t="shared" si="2263"/>
        <v/>
      </c>
      <c r="CE2387" s="513" t="str">
        <f t="shared" si="2264"/>
        <v/>
      </c>
      <c r="CF2387" s="513" t="str">
        <f t="shared" si="2265"/>
        <v/>
      </c>
      <c r="CG2387" s="513" t="str">
        <f t="shared" si="2266"/>
        <v/>
      </c>
      <c r="CH2387" s="513" t="str">
        <f t="shared" si="2267"/>
        <v/>
      </c>
      <c r="CI2387" s="513" t="str">
        <f t="shared" si="2268"/>
        <v/>
      </c>
      <c r="CJ2387" s="513"/>
      <c r="CK2387" s="513" t="str">
        <f t="shared" si="2269"/>
        <v/>
      </c>
      <c r="CL2387" s="513" t="str">
        <f t="shared" si="2270"/>
        <v/>
      </c>
      <c r="CM2387" s="513"/>
      <c r="CN2387" s="244"/>
      <c r="CO2387" s="244"/>
      <c r="CR2387" s="822">
        <f t="shared" si="2271"/>
        <v>0</v>
      </c>
      <c r="CS2387" s="822">
        <f t="shared" si="2272"/>
        <v>0</v>
      </c>
      <c r="CT2387" s="823">
        <f t="shared" si="2273"/>
        <v>0</v>
      </c>
      <c r="CU2387" s="817">
        <f t="shared" si="2274"/>
        <v>0</v>
      </c>
      <c r="CV2387" s="817">
        <f t="shared" si="2275"/>
        <v>0</v>
      </c>
      <c r="CW2387" s="817">
        <f t="shared" si="2276"/>
        <v>0</v>
      </c>
      <c r="CX2387" s="817">
        <f t="shared" si="2277"/>
        <v>0</v>
      </c>
      <c r="CY2387" s="817"/>
      <c r="CZ2387" s="817">
        <f t="shared" si="2278"/>
        <v>0</v>
      </c>
      <c r="DA2387" s="817">
        <f t="shared" si="2279"/>
        <v>0</v>
      </c>
      <c r="DB2387" s="817"/>
      <c r="DC2387" s="244"/>
      <c r="DD2387" s="244"/>
    </row>
    <row r="2388" spans="1:108">
      <c r="A2388" s="388">
        <v>1902021</v>
      </c>
      <c r="B2388" s="419" t="s">
        <v>3450</v>
      </c>
      <c r="C2388" s="57">
        <f t="shared" si="2280"/>
        <v>0</v>
      </c>
      <c r="D2388" s="478"/>
      <c r="E2388" s="145"/>
      <c r="F2388" s="146"/>
      <c r="G2388" s="280"/>
      <c r="H2388" s="164">
        <f t="shared" si="2260"/>
        <v>0</v>
      </c>
      <c r="I2388" s="58"/>
      <c r="J2388" s="148"/>
      <c r="K2388" s="59"/>
      <c r="L2388" s="110"/>
      <c r="M2388" s="148"/>
      <c r="N2388" s="111"/>
      <c r="O2388" s="175">
        <f t="shared" si="2281"/>
        <v>0</v>
      </c>
      <c r="P2388" s="110"/>
      <c r="Q2388" s="111"/>
      <c r="R2388" s="175">
        <f t="shared" si="2282"/>
        <v>0</v>
      </c>
      <c r="S2388" s="110"/>
      <c r="T2388" s="111"/>
      <c r="U2388" s="175">
        <f t="shared" si="2283"/>
        <v>0</v>
      </c>
      <c r="V2388" s="110"/>
      <c r="W2388" s="111"/>
      <c r="X2388" s="175">
        <f t="shared" si="2284"/>
        <v>0</v>
      </c>
      <c r="Y2388" s="110"/>
      <c r="Z2388" s="282"/>
      <c r="AA2388" s="58"/>
      <c r="AB2388" s="148"/>
      <c r="AC2388" s="111"/>
      <c r="AD2388" s="58"/>
      <c r="AE2388" s="148"/>
      <c r="AF2388" s="59"/>
      <c r="AG2388" s="60"/>
      <c r="AH2388" s="58"/>
      <c r="AI2388" s="59"/>
      <c r="AJ2388" s="60"/>
      <c r="AK2388" s="145"/>
      <c r="AL2388" s="300"/>
      <c r="AM2388" s="300"/>
      <c r="AN2388" s="300"/>
      <c r="AO2388" s="855" t="str">
        <f t="shared" si="2261"/>
        <v/>
      </c>
      <c r="BE2388" s="244"/>
      <c r="BF2388" s="244"/>
      <c r="BG2388" s="244"/>
      <c r="BH2388" s="244"/>
      <c r="CC2388" s="513" t="str">
        <f t="shared" si="2262"/>
        <v/>
      </c>
      <c r="CD2388" s="513" t="str">
        <f t="shared" si="2263"/>
        <v/>
      </c>
      <c r="CE2388" s="513" t="str">
        <f t="shared" si="2264"/>
        <v/>
      </c>
      <c r="CF2388" s="513" t="str">
        <f t="shared" si="2265"/>
        <v/>
      </c>
      <c r="CG2388" s="513" t="str">
        <f t="shared" si="2266"/>
        <v/>
      </c>
      <c r="CH2388" s="513" t="str">
        <f t="shared" si="2267"/>
        <v/>
      </c>
      <c r="CI2388" s="513" t="str">
        <f t="shared" si="2268"/>
        <v/>
      </c>
      <c r="CJ2388" s="513"/>
      <c r="CK2388" s="513" t="str">
        <f t="shared" si="2269"/>
        <v/>
      </c>
      <c r="CL2388" s="513" t="str">
        <f t="shared" si="2270"/>
        <v/>
      </c>
      <c r="CM2388" s="513"/>
      <c r="CN2388" s="244"/>
      <c r="CO2388" s="244"/>
      <c r="CR2388" s="822">
        <f t="shared" si="2271"/>
        <v>0</v>
      </c>
      <c r="CS2388" s="822">
        <f t="shared" si="2272"/>
        <v>0</v>
      </c>
      <c r="CT2388" s="823">
        <f t="shared" si="2273"/>
        <v>0</v>
      </c>
      <c r="CU2388" s="817">
        <f t="shared" si="2274"/>
        <v>0</v>
      </c>
      <c r="CV2388" s="817">
        <f t="shared" si="2275"/>
        <v>0</v>
      </c>
      <c r="CW2388" s="817">
        <f t="shared" si="2276"/>
        <v>0</v>
      </c>
      <c r="CX2388" s="817">
        <f t="shared" si="2277"/>
        <v>0</v>
      </c>
      <c r="CY2388" s="817"/>
      <c r="CZ2388" s="817">
        <f t="shared" si="2278"/>
        <v>0</v>
      </c>
      <c r="DA2388" s="817">
        <f t="shared" si="2279"/>
        <v>0</v>
      </c>
      <c r="DB2388" s="817"/>
      <c r="DC2388" s="244"/>
      <c r="DD2388" s="244"/>
    </row>
    <row r="2389" spans="1:108" ht="21">
      <c r="A2389" s="388">
        <v>1902022</v>
      </c>
      <c r="B2389" s="419" t="s">
        <v>3451</v>
      </c>
      <c r="C2389" s="57">
        <f t="shared" si="2280"/>
        <v>0</v>
      </c>
      <c r="D2389" s="478"/>
      <c r="E2389" s="145"/>
      <c r="F2389" s="146"/>
      <c r="G2389" s="280"/>
      <c r="H2389" s="164">
        <f t="shared" si="2260"/>
        <v>0</v>
      </c>
      <c r="I2389" s="58"/>
      <c r="J2389" s="148"/>
      <c r="K2389" s="59"/>
      <c r="L2389" s="110"/>
      <c r="M2389" s="148"/>
      <c r="N2389" s="111"/>
      <c r="O2389" s="175">
        <f t="shared" si="2281"/>
        <v>0</v>
      </c>
      <c r="P2389" s="110"/>
      <c r="Q2389" s="111"/>
      <c r="R2389" s="175">
        <f t="shared" si="2282"/>
        <v>0</v>
      </c>
      <c r="S2389" s="110"/>
      <c r="T2389" s="111"/>
      <c r="U2389" s="175">
        <f t="shared" si="2283"/>
        <v>0</v>
      </c>
      <c r="V2389" s="110"/>
      <c r="W2389" s="111"/>
      <c r="X2389" s="175">
        <f t="shared" si="2284"/>
        <v>0</v>
      </c>
      <c r="Y2389" s="110"/>
      <c r="Z2389" s="282"/>
      <c r="AA2389" s="58"/>
      <c r="AB2389" s="148"/>
      <c r="AC2389" s="111"/>
      <c r="AD2389" s="58"/>
      <c r="AE2389" s="148"/>
      <c r="AF2389" s="59"/>
      <c r="AG2389" s="60"/>
      <c r="AH2389" s="58"/>
      <c r="AI2389" s="59"/>
      <c r="AJ2389" s="60"/>
      <c r="AK2389" s="145"/>
      <c r="AL2389" s="300"/>
      <c r="AM2389" s="300"/>
      <c r="AN2389" s="300"/>
      <c r="AO2389" s="855" t="str">
        <f t="shared" si="2261"/>
        <v/>
      </c>
      <c r="BE2389" s="244"/>
      <c r="BF2389" s="244"/>
      <c r="BG2389" s="244"/>
      <c r="BH2389" s="244"/>
      <c r="CC2389" s="513" t="str">
        <f t="shared" si="2262"/>
        <v/>
      </c>
      <c r="CD2389" s="513" t="str">
        <f t="shared" si="2263"/>
        <v/>
      </c>
      <c r="CE2389" s="513" t="str">
        <f t="shared" si="2264"/>
        <v/>
      </c>
      <c r="CF2389" s="513" t="str">
        <f t="shared" si="2265"/>
        <v/>
      </c>
      <c r="CG2389" s="513" t="str">
        <f t="shared" si="2266"/>
        <v/>
      </c>
      <c r="CH2389" s="513" t="str">
        <f t="shared" si="2267"/>
        <v/>
      </c>
      <c r="CI2389" s="513" t="str">
        <f t="shared" si="2268"/>
        <v/>
      </c>
      <c r="CJ2389" s="513"/>
      <c r="CK2389" s="513" t="str">
        <f t="shared" si="2269"/>
        <v/>
      </c>
      <c r="CL2389" s="513" t="str">
        <f t="shared" si="2270"/>
        <v/>
      </c>
      <c r="CM2389" s="513"/>
      <c r="CN2389" s="244"/>
      <c r="CO2389" s="244"/>
      <c r="CR2389" s="822">
        <f t="shared" si="2271"/>
        <v>0</v>
      </c>
      <c r="CS2389" s="822">
        <f t="shared" si="2272"/>
        <v>0</v>
      </c>
      <c r="CT2389" s="823">
        <f t="shared" si="2273"/>
        <v>0</v>
      </c>
      <c r="CU2389" s="817">
        <f t="shared" si="2274"/>
        <v>0</v>
      </c>
      <c r="CV2389" s="817">
        <f t="shared" si="2275"/>
        <v>0</v>
      </c>
      <c r="CW2389" s="817">
        <f t="shared" si="2276"/>
        <v>0</v>
      </c>
      <c r="CX2389" s="817">
        <f t="shared" si="2277"/>
        <v>0</v>
      </c>
      <c r="CY2389" s="817"/>
      <c r="CZ2389" s="817">
        <f t="shared" si="2278"/>
        <v>0</v>
      </c>
      <c r="DA2389" s="817">
        <f t="shared" si="2279"/>
        <v>0</v>
      </c>
      <c r="DB2389" s="817"/>
      <c r="DC2389" s="244"/>
      <c r="DD2389" s="244"/>
    </row>
    <row r="2390" spans="1:108">
      <c r="A2390" s="388">
        <v>1902023</v>
      </c>
      <c r="B2390" s="419" t="s">
        <v>3452</v>
      </c>
      <c r="C2390" s="57">
        <f t="shared" si="2280"/>
        <v>0</v>
      </c>
      <c r="D2390" s="478"/>
      <c r="E2390" s="145"/>
      <c r="F2390" s="146"/>
      <c r="G2390" s="280"/>
      <c r="H2390" s="164">
        <f t="shared" si="2260"/>
        <v>0</v>
      </c>
      <c r="I2390" s="58"/>
      <c r="J2390" s="148"/>
      <c r="K2390" s="59"/>
      <c r="L2390" s="110"/>
      <c r="M2390" s="148"/>
      <c r="N2390" s="111"/>
      <c r="O2390" s="175">
        <f t="shared" si="2281"/>
        <v>0</v>
      </c>
      <c r="P2390" s="110"/>
      <c r="Q2390" s="111"/>
      <c r="R2390" s="175">
        <f t="shared" si="2282"/>
        <v>0</v>
      </c>
      <c r="S2390" s="110"/>
      <c r="T2390" s="111"/>
      <c r="U2390" s="175">
        <f t="shared" si="2283"/>
        <v>0</v>
      </c>
      <c r="V2390" s="110"/>
      <c r="W2390" s="111"/>
      <c r="X2390" s="175">
        <f t="shared" si="2284"/>
        <v>0</v>
      </c>
      <c r="Y2390" s="110"/>
      <c r="Z2390" s="282"/>
      <c r="AA2390" s="58"/>
      <c r="AB2390" s="148"/>
      <c r="AC2390" s="111"/>
      <c r="AD2390" s="58"/>
      <c r="AE2390" s="148"/>
      <c r="AF2390" s="59"/>
      <c r="AG2390" s="60"/>
      <c r="AH2390" s="58"/>
      <c r="AI2390" s="59"/>
      <c r="AJ2390" s="60"/>
      <c r="AK2390" s="145"/>
      <c r="AL2390" s="300"/>
      <c r="AM2390" s="300"/>
      <c r="AN2390" s="300"/>
      <c r="AO2390" s="855" t="str">
        <f t="shared" si="2261"/>
        <v/>
      </c>
      <c r="BE2390" s="244"/>
      <c r="BF2390" s="244"/>
      <c r="BG2390" s="244"/>
      <c r="BH2390" s="244"/>
      <c r="CC2390" s="513" t="str">
        <f t="shared" si="2262"/>
        <v/>
      </c>
      <c r="CD2390" s="513" t="str">
        <f t="shared" si="2263"/>
        <v/>
      </c>
      <c r="CE2390" s="513" t="str">
        <f t="shared" si="2264"/>
        <v/>
      </c>
      <c r="CF2390" s="513" t="str">
        <f t="shared" si="2265"/>
        <v/>
      </c>
      <c r="CG2390" s="513" t="str">
        <f t="shared" si="2266"/>
        <v/>
      </c>
      <c r="CH2390" s="513" t="str">
        <f t="shared" si="2267"/>
        <v/>
      </c>
      <c r="CI2390" s="513" t="str">
        <f t="shared" si="2268"/>
        <v/>
      </c>
      <c r="CJ2390" s="513"/>
      <c r="CK2390" s="513" t="str">
        <f t="shared" si="2269"/>
        <v/>
      </c>
      <c r="CL2390" s="513" t="str">
        <f t="shared" si="2270"/>
        <v/>
      </c>
      <c r="CM2390" s="513"/>
      <c r="CN2390" s="244"/>
      <c r="CO2390" s="244"/>
      <c r="CR2390" s="822">
        <f t="shared" si="2271"/>
        <v>0</v>
      </c>
      <c r="CS2390" s="822">
        <f t="shared" si="2272"/>
        <v>0</v>
      </c>
      <c r="CT2390" s="823">
        <f t="shared" si="2273"/>
        <v>0</v>
      </c>
      <c r="CU2390" s="817">
        <f t="shared" si="2274"/>
        <v>0</v>
      </c>
      <c r="CV2390" s="817">
        <f t="shared" si="2275"/>
        <v>0</v>
      </c>
      <c r="CW2390" s="817">
        <f t="shared" si="2276"/>
        <v>0</v>
      </c>
      <c r="CX2390" s="817">
        <f t="shared" si="2277"/>
        <v>0</v>
      </c>
      <c r="CY2390" s="817"/>
      <c r="CZ2390" s="817">
        <f t="shared" si="2278"/>
        <v>0</v>
      </c>
      <c r="DA2390" s="817">
        <f t="shared" si="2279"/>
        <v>0</v>
      </c>
      <c r="DB2390" s="817"/>
      <c r="DC2390" s="244"/>
      <c r="DD2390" s="244"/>
    </row>
    <row r="2391" spans="1:108">
      <c r="A2391" s="388">
        <v>1902024</v>
      </c>
      <c r="B2391" s="419" t="s">
        <v>3453</v>
      </c>
      <c r="C2391" s="57">
        <f t="shared" si="2280"/>
        <v>0</v>
      </c>
      <c r="D2391" s="478"/>
      <c r="E2391" s="145"/>
      <c r="F2391" s="146"/>
      <c r="G2391" s="280"/>
      <c r="H2391" s="164">
        <f t="shared" si="2260"/>
        <v>0</v>
      </c>
      <c r="I2391" s="58"/>
      <c r="J2391" s="148"/>
      <c r="K2391" s="59"/>
      <c r="L2391" s="110"/>
      <c r="M2391" s="148"/>
      <c r="N2391" s="111"/>
      <c r="O2391" s="175">
        <f t="shared" si="2281"/>
        <v>0</v>
      </c>
      <c r="P2391" s="110"/>
      <c r="Q2391" s="111"/>
      <c r="R2391" s="175">
        <f t="shared" si="2282"/>
        <v>0</v>
      </c>
      <c r="S2391" s="110"/>
      <c r="T2391" s="111"/>
      <c r="U2391" s="175">
        <f t="shared" si="2283"/>
        <v>0</v>
      </c>
      <c r="V2391" s="110"/>
      <c r="W2391" s="111"/>
      <c r="X2391" s="175">
        <f t="shared" si="2284"/>
        <v>0</v>
      </c>
      <c r="Y2391" s="110"/>
      <c r="Z2391" s="282"/>
      <c r="AA2391" s="58"/>
      <c r="AB2391" s="148"/>
      <c r="AC2391" s="111"/>
      <c r="AD2391" s="58"/>
      <c r="AE2391" s="148"/>
      <c r="AF2391" s="59"/>
      <c r="AG2391" s="60"/>
      <c r="AH2391" s="58"/>
      <c r="AI2391" s="59"/>
      <c r="AJ2391" s="60"/>
      <c r="AK2391" s="145"/>
      <c r="AL2391" s="300"/>
      <c r="AM2391" s="300"/>
      <c r="AN2391" s="300"/>
      <c r="AO2391" s="855" t="str">
        <f t="shared" si="2261"/>
        <v/>
      </c>
      <c r="BE2391" s="244"/>
      <c r="BF2391" s="244"/>
      <c r="BG2391" s="244"/>
      <c r="BH2391" s="244"/>
      <c r="CC2391" s="513" t="str">
        <f t="shared" si="2262"/>
        <v/>
      </c>
      <c r="CD2391" s="513" t="str">
        <f t="shared" si="2263"/>
        <v/>
      </c>
      <c r="CE2391" s="513" t="str">
        <f t="shared" si="2264"/>
        <v/>
      </c>
      <c r="CF2391" s="513" t="str">
        <f t="shared" si="2265"/>
        <v/>
      </c>
      <c r="CG2391" s="513" t="str">
        <f t="shared" si="2266"/>
        <v/>
      </c>
      <c r="CH2391" s="513" t="str">
        <f t="shared" si="2267"/>
        <v/>
      </c>
      <c r="CI2391" s="513" t="str">
        <f t="shared" si="2268"/>
        <v/>
      </c>
      <c r="CJ2391" s="513"/>
      <c r="CK2391" s="513" t="str">
        <f t="shared" si="2269"/>
        <v/>
      </c>
      <c r="CL2391" s="513" t="str">
        <f t="shared" si="2270"/>
        <v/>
      </c>
      <c r="CM2391" s="513"/>
      <c r="CN2391" s="244"/>
      <c r="CO2391" s="244"/>
      <c r="CR2391" s="822">
        <f t="shared" si="2271"/>
        <v>0</v>
      </c>
      <c r="CS2391" s="822">
        <f t="shared" si="2272"/>
        <v>0</v>
      </c>
      <c r="CT2391" s="823">
        <f t="shared" si="2273"/>
        <v>0</v>
      </c>
      <c r="CU2391" s="817">
        <f t="shared" si="2274"/>
        <v>0</v>
      </c>
      <c r="CV2391" s="817">
        <f t="shared" si="2275"/>
        <v>0</v>
      </c>
      <c r="CW2391" s="817">
        <f t="shared" si="2276"/>
        <v>0</v>
      </c>
      <c r="CX2391" s="817">
        <f t="shared" si="2277"/>
        <v>0</v>
      </c>
      <c r="CY2391" s="817"/>
      <c r="CZ2391" s="817">
        <f t="shared" si="2278"/>
        <v>0</v>
      </c>
      <c r="DA2391" s="817">
        <f t="shared" si="2279"/>
        <v>0</v>
      </c>
      <c r="DB2391" s="817"/>
      <c r="DC2391" s="244"/>
      <c r="DD2391" s="244"/>
    </row>
    <row r="2392" spans="1:108">
      <c r="A2392" s="388">
        <v>1902025</v>
      </c>
      <c r="B2392" s="419" t="s">
        <v>3454</v>
      </c>
      <c r="C2392" s="57">
        <f t="shared" si="2280"/>
        <v>0</v>
      </c>
      <c r="D2392" s="478"/>
      <c r="E2392" s="145"/>
      <c r="F2392" s="146"/>
      <c r="G2392" s="280"/>
      <c r="H2392" s="164">
        <f t="shared" si="2260"/>
        <v>0</v>
      </c>
      <c r="I2392" s="58"/>
      <c r="J2392" s="148"/>
      <c r="K2392" s="59"/>
      <c r="L2392" s="110"/>
      <c r="M2392" s="148"/>
      <c r="N2392" s="111"/>
      <c r="O2392" s="175">
        <f t="shared" si="2281"/>
        <v>0</v>
      </c>
      <c r="P2392" s="110"/>
      <c r="Q2392" s="111"/>
      <c r="R2392" s="175">
        <f t="shared" si="2282"/>
        <v>0</v>
      </c>
      <c r="S2392" s="110"/>
      <c r="T2392" s="111"/>
      <c r="U2392" s="175">
        <f t="shared" si="2283"/>
        <v>0</v>
      </c>
      <c r="V2392" s="110"/>
      <c r="W2392" s="111"/>
      <c r="X2392" s="175">
        <f t="shared" si="2284"/>
        <v>0</v>
      </c>
      <c r="Y2392" s="110"/>
      <c r="Z2392" s="282"/>
      <c r="AA2392" s="58"/>
      <c r="AB2392" s="148"/>
      <c r="AC2392" s="111"/>
      <c r="AD2392" s="58"/>
      <c r="AE2392" s="148"/>
      <c r="AF2392" s="59"/>
      <c r="AG2392" s="60"/>
      <c r="AH2392" s="58"/>
      <c r="AI2392" s="59"/>
      <c r="AJ2392" s="60"/>
      <c r="AK2392" s="145"/>
      <c r="AL2392" s="300"/>
      <c r="AM2392" s="300"/>
      <c r="AN2392" s="300"/>
      <c r="AO2392" s="855" t="str">
        <f t="shared" si="2261"/>
        <v/>
      </c>
      <c r="BE2392" s="244"/>
      <c r="BF2392" s="244"/>
      <c r="BG2392" s="244"/>
      <c r="BH2392" s="244"/>
      <c r="CC2392" s="513" t="str">
        <f t="shared" si="2262"/>
        <v/>
      </c>
      <c r="CD2392" s="513" t="str">
        <f t="shared" si="2263"/>
        <v/>
      </c>
      <c r="CE2392" s="513" t="str">
        <f t="shared" si="2264"/>
        <v/>
      </c>
      <c r="CF2392" s="513" t="str">
        <f t="shared" si="2265"/>
        <v/>
      </c>
      <c r="CG2392" s="513" t="str">
        <f t="shared" si="2266"/>
        <v/>
      </c>
      <c r="CH2392" s="513" t="str">
        <f t="shared" si="2267"/>
        <v/>
      </c>
      <c r="CI2392" s="513" t="str">
        <f t="shared" si="2268"/>
        <v/>
      </c>
      <c r="CJ2392" s="513"/>
      <c r="CK2392" s="513" t="str">
        <f t="shared" si="2269"/>
        <v/>
      </c>
      <c r="CL2392" s="513" t="str">
        <f t="shared" si="2270"/>
        <v/>
      </c>
      <c r="CM2392" s="513"/>
      <c r="CN2392" s="244"/>
      <c r="CO2392" s="244"/>
      <c r="CR2392" s="822">
        <f t="shared" si="2271"/>
        <v>0</v>
      </c>
      <c r="CS2392" s="822">
        <f t="shared" si="2272"/>
        <v>0</v>
      </c>
      <c r="CT2392" s="823">
        <f t="shared" si="2273"/>
        <v>0</v>
      </c>
      <c r="CU2392" s="817">
        <f t="shared" si="2274"/>
        <v>0</v>
      </c>
      <c r="CV2392" s="817">
        <f t="shared" si="2275"/>
        <v>0</v>
      </c>
      <c r="CW2392" s="817">
        <f t="shared" si="2276"/>
        <v>0</v>
      </c>
      <c r="CX2392" s="817">
        <f t="shared" si="2277"/>
        <v>0</v>
      </c>
      <c r="CY2392" s="817"/>
      <c r="CZ2392" s="817">
        <f t="shared" si="2278"/>
        <v>0</v>
      </c>
      <c r="DA2392" s="817">
        <f t="shared" si="2279"/>
        <v>0</v>
      </c>
      <c r="DB2392" s="817"/>
      <c r="DC2392" s="244"/>
      <c r="DD2392" s="244"/>
    </row>
    <row r="2393" spans="1:108">
      <c r="A2393" s="379">
        <v>1902093</v>
      </c>
      <c r="B2393" s="419" t="s">
        <v>3455</v>
      </c>
      <c r="C2393" s="57">
        <f t="shared" si="2280"/>
        <v>0</v>
      </c>
      <c r="D2393" s="478"/>
      <c r="E2393" s="145"/>
      <c r="F2393" s="146"/>
      <c r="G2393" s="280"/>
      <c r="H2393" s="164">
        <f t="shared" si="2260"/>
        <v>0</v>
      </c>
      <c r="I2393" s="58"/>
      <c r="J2393" s="148"/>
      <c r="K2393" s="59"/>
      <c r="L2393" s="110"/>
      <c r="M2393" s="148"/>
      <c r="N2393" s="111"/>
      <c r="O2393" s="175">
        <f t="shared" si="2281"/>
        <v>0</v>
      </c>
      <c r="P2393" s="110"/>
      <c r="Q2393" s="111"/>
      <c r="R2393" s="175">
        <f t="shared" si="2282"/>
        <v>0</v>
      </c>
      <c r="S2393" s="110"/>
      <c r="T2393" s="111"/>
      <c r="U2393" s="175">
        <f t="shared" si="2283"/>
        <v>0</v>
      </c>
      <c r="V2393" s="110"/>
      <c r="W2393" s="111"/>
      <c r="X2393" s="175">
        <f t="shared" si="2284"/>
        <v>0</v>
      </c>
      <c r="Y2393" s="110"/>
      <c r="Z2393" s="282"/>
      <c r="AA2393" s="58"/>
      <c r="AB2393" s="148"/>
      <c r="AC2393" s="111"/>
      <c r="AD2393" s="58"/>
      <c r="AE2393" s="148"/>
      <c r="AF2393" s="59"/>
      <c r="AG2393" s="60"/>
      <c r="AH2393" s="58"/>
      <c r="AI2393" s="59"/>
      <c r="AJ2393" s="60"/>
      <c r="AK2393" s="145"/>
      <c r="AL2393" s="300"/>
      <c r="AM2393" s="300"/>
      <c r="AN2393" s="300"/>
      <c r="AO2393" s="855" t="str">
        <f t="shared" si="2261"/>
        <v/>
      </c>
      <c r="BE2393" s="244"/>
      <c r="BF2393" s="244"/>
      <c r="BG2393" s="244"/>
      <c r="BH2393" s="244"/>
      <c r="CC2393" s="513" t="str">
        <f t="shared" si="2262"/>
        <v/>
      </c>
      <c r="CD2393" s="513" t="str">
        <f t="shared" si="2263"/>
        <v/>
      </c>
      <c r="CE2393" s="513" t="str">
        <f t="shared" si="2264"/>
        <v/>
      </c>
      <c r="CF2393" s="513" t="str">
        <f t="shared" si="2265"/>
        <v/>
      </c>
      <c r="CG2393" s="513" t="str">
        <f t="shared" si="2266"/>
        <v/>
      </c>
      <c r="CH2393" s="513" t="str">
        <f t="shared" si="2267"/>
        <v/>
      </c>
      <c r="CI2393" s="513" t="str">
        <f t="shared" si="2268"/>
        <v/>
      </c>
      <c r="CJ2393" s="513"/>
      <c r="CK2393" s="513" t="str">
        <f t="shared" si="2269"/>
        <v/>
      </c>
      <c r="CL2393" s="513" t="str">
        <f t="shared" si="2270"/>
        <v/>
      </c>
      <c r="CM2393" s="513"/>
      <c r="CN2393" s="244"/>
      <c r="CO2393" s="244"/>
      <c r="CR2393" s="822">
        <f t="shared" si="2271"/>
        <v>0</v>
      </c>
      <c r="CS2393" s="822">
        <f t="shared" si="2272"/>
        <v>0</v>
      </c>
      <c r="CT2393" s="823">
        <f t="shared" si="2273"/>
        <v>0</v>
      </c>
      <c r="CU2393" s="817">
        <f t="shared" si="2274"/>
        <v>0</v>
      </c>
      <c r="CV2393" s="817">
        <f t="shared" si="2275"/>
        <v>0</v>
      </c>
      <c r="CW2393" s="817">
        <f t="shared" si="2276"/>
        <v>0</v>
      </c>
      <c r="CX2393" s="817">
        <f t="shared" si="2277"/>
        <v>0</v>
      </c>
      <c r="CY2393" s="817"/>
      <c r="CZ2393" s="817">
        <f t="shared" si="2278"/>
        <v>0</v>
      </c>
      <c r="DA2393" s="817">
        <f t="shared" si="2279"/>
        <v>0</v>
      </c>
      <c r="DB2393" s="817"/>
      <c r="DC2393" s="244"/>
      <c r="DD2393" s="244"/>
    </row>
    <row r="2394" spans="1:108">
      <c r="A2394" s="388">
        <v>1902027</v>
      </c>
      <c r="B2394" s="419" t="s">
        <v>3456</v>
      </c>
      <c r="C2394" s="57">
        <f t="shared" si="2280"/>
        <v>0</v>
      </c>
      <c r="D2394" s="478"/>
      <c r="E2394" s="145"/>
      <c r="F2394" s="146"/>
      <c r="G2394" s="280"/>
      <c r="H2394" s="164">
        <f t="shared" si="2260"/>
        <v>0</v>
      </c>
      <c r="I2394" s="58"/>
      <c r="J2394" s="148"/>
      <c r="K2394" s="59"/>
      <c r="L2394" s="110"/>
      <c r="M2394" s="148"/>
      <c r="N2394" s="111"/>
      <c r="O2394" s="175">
        <f t="shared" si="2281"/>
        <v>0</v>
      </c>
      <c r="P2394" s="110"/>
      <c r="Q2394" s="111"/>
      <c r="R2394" s="175">
        <f t="shared" si="2282"/>
        <v>0</v>
      </c>
      <c r="S2394" s="110"/>
      <c r="T2394" s="111"/>
      <c r="U2394" s="175">
        <f t="shared" si="2283"/>
        <v>0</v>
      </c>
      <c r="V2394" s="110"/>
      <c r="W2394" s="111"/>
      <c r="X2394" s="175">
        <f t="shared" si="2284"/>
        <v>0</v>
      </c>
      <c r="Y2394" s="110"/>
      <c r="Z2394" s="282"/>
      <c r="AA2394" s="58"/>
      <c r="AB2394" s="148"/>
      <c r="AC2394" s="111"/>
      <c r="AD2394" s="58"/>
      <c r="AE2394" s="148"/>
      <c r="AF2394" s="59"/>
      <c r="AG2394" s="60"/>
      <c r="AH2394" s="58"/>
      <c r="AI2394" s="59"/>
      <c r="AJ2394" s="60"/>
      <c r="AK2394" s="145"/>
      <c r="AL2394" s="300"/>
      <c r="AM2394" s="300"/>
      <c r="AN2394" s="300"/>
      <c r="AO2394" s="855" t="str">
        <f t="shared" si="2261"/>
        <v/>
      </c>
      <c r="BE2394" s="244"/>
      <c r="BF2394" s="244"/>
      <c r="BG2394" s="244"/>
      <c r="BH2394" s="244"/>
      <c r="CC2394" s="513" t="str">
        <f t="shared" si="2262"/>
        <v/>
      </c>
      <c r="CD2394" s="513" t="str">
        <f t="shared" si="2263"/>
        <v/>
      </c>
      <c r="CE2394" s="513" t="str">
        <f t="shared" si="2264"/>
        <v/>
      </c>
      <c r="CF2394" s="513" t="str">
        <f t="shared" si="2265"/>
        <v/>
      </c>
      <c r="CG2394" s="513" t="str">
        <f t="shared" si="2266"/>
        <v/>
      </c>
      <c r="CH2394" s="513" t="str">
        <f t="shared" si="2267"/>
        <v/>
      </c>
      <c r="CI2394" s="513" t="str">
        <f t="shared" si="2268"/>
        <v/>
      </c>
      <c r="CJ2394" s="513"/>
      <c r="CK2394" s="513" t="str">
        <f t="shared" si="2269"/>
        <v/>
      </c>
      <c r="CL2394" s="513" t="str">
        <f t="shared" si="2270"/>
        <v/>
      </c>
      <c r="CM2394" s="513"/>
      <c r="CN2394" s="244"/>
      <c r="CO2394" s="244"/>
      <c r="CR2394" s="822">
        <f t="shared" si="2271"/>
        <v>0</v>
      </c>
      <c r="CS2394" s="822">
        <f t="shared" si="2272"/>
        <v>0</v>
      </c>
      <c r="CT2394" s="823">
        <f t="shared" si="2273"/>
        <v>0</v>
      </c>
      <c r="CU2394" s="817">
        <f t="shared" si="2274"/>
        <v>0</v>
      </c>
      <c r="CV2394" s="817">
        <f t="shared" si="2275"/>
        <v>0</v>
      </c>
      <c r="CW2394" s="817">
        <f t="shared" si="2276"/>
        <v>0</v>
      </c>
      <c r="CX2394" s="817">
        <f t="shared" si="2277"/>
        <v>0</v>
      </c>
      <c r="CY2394" s="817"/>
      <c r="CZ2394" s="817">
        <f t="shared" si="2278"/>
        <v>0</v>
      </c>
      <c r="DA2394" s="817">
        <f t="shared" si="2279"/>
        <v>0</v>
      </c>
      <c r="DB2394" s="817"/>
      <c r="DC2394" s="244"/>
      <c r="DD2394" s="244"/>
    </row>
    <row r="2395" spans="1:108">
      <c r="A2395" s="388">
        <v>1902028</v>
      </c>
      <c r="B2395" s="419" t="s">
        <v>3457</v>
      </c>
      <c r="C2395" s="57">
        <f t="shared" si="2280"/>
        <v>0</v>
      </c>
      <c r="D2395" s="478"/>
      <c r="E2395" s="145"/>
      <c r="F2395" s="146"/>
      <c r="G2395" s="280"/>
      <c r="H2395" s="164">
        <f t="shared" si="2260"/>
        <v>0</v>
      </c>
      <c r="I2395" s="58"/>
      <c r="J2395" s="148"/>
      <c r="K2395" s="59"/>
      <c r="L2395" s="110"/>
      <c r="M2395" s="148"/>
      <c r="N2395" s="111"/>
      <c r="O2395" s="175">
        <f t="shared" si="2281"/>
        <v>0</v>
      </c>
      <c r="P2395" s="110"/>
      <c r="Q2395" s="111"/>
      <c r="R2395" s="175">
        <f t="shared" si="2282"/>
        <v>0</v>
      </c>
      <c r="S2395" s="110"/>
      <c r="T2395" s="111"/>
      <c r="U2395" s="175">
        <f t="shared" si="2283"/>
        <v>0</v>
      </c>
      <c r="V2395" s="110"/>
      <c r="W2395" s="111"/>
      <c r="X2395" s="175">
        <f t="shared" si="2284"/>
        <v>0</v>
      </c>
      <c r="Y2395" s="110"/>
      <c r="Z2395" s="282"/>
      <c r="AA2395" s="58"/>
      <c r="AB2395" s="148"/>
      <c r="AC2395" s="111"/>
      <c r="AD2395" s="58"/>
      <c r="AE2395" s="148"/>
      <c r="AF2395" s="59"/>
      <c r="AG2395" s="60"/>
      <c r="AH2395" s="58"/>
      <c r="AI2395" s="59"/>
      <c r="AJ2395" s="60"/>
      <c r="AK2395" s="145"/>
      <c r="AL2395" s="300"/>
      <c r="AM2395" s="300"/>
      <c r="AN2395" s="300"/>
      <c r="AO2395" s="855" t="str">
        <f t="shared" si="2261"/>
        <v/>
      </c>
      <c r="BE2395" s="244"/>
      <c r="BF2395" s="244"/>
      <c r="BG2395" s="244"/>
      <c r="BH2395" s="244"/>
      <c r="CC2395" s="513" t="str">
        <f t="shared" si="2262"/>
        <v/>
      </c>
      <c r="CD2395" s="513" t="str">
        <f t="shared" si="2263"/>
        <v/>
      </c>
      <c r="CE2395" s="513" t="str">
        <f t="shared" si="2264"/>
        <v/>
      </c>
      <c r="CF2395" s="513" t="str">
        <f t="shared" si="2265"/>
        <v/>
      </c>
      <c r="CG2395" s="513" t="str">
        <f t="shared" si="2266"/>
        <v/>
      </c>
      <c r="CH2395" s="513" t="str">
        <f t="shared" si="2267"/>
        <v/>
      </c>
      <c r="CI2395" s="513" t="str">
        <f t="shared" si="2268"/>
        <v/>
      </c>
      <c r="CJ2395" s="513"/>
      <c r="CK2395" s="513" t="str">
        <f t="shared" si="2269"/>
        <v/>
      </c>
      <c r="CL2395" s="513" t="str">
        <f t="shared" si="2270"/>
        <v/>
      </c>
      <c r="CM2395" s="513"/>
      <c r="CN2395" s="244"/>
      <c r="CO2395" s="244"/>
      <c r="CR2395" s="822">
        <f t="shared" si="2271"/>
        <v>0</v>
      </c>
      <c r="CS2395" s="822">
        <f t="shared" si="2272"/>
        <v>0</v>
      </c>
      <c r="CT2395" s="823">
        <f t="shared" si="2273"/>
        <v>0</v>
      </c>
      <c r="CU2395" s="817">
        <f t="shared" si="2274"/>
        <v>0</v>
      </c>
      <c r="CV2395" s="817">
        <f t="shared" si="2275"/>
        <v>0</v>
      </c>
      <c r="CW2395" s="817">
        <f t="shared" si="2276"/>
        <v>0</v>
      </c>
      <c r="CX2395" s="817">
        <f t="shared" si="2277"/>
        <v>0</v>
      </c>
      <c r="CY2395" s="817"/>
      <c r="CZ2395" s="817">
        <f t="shared" si="2278"/>
        <v>0</v>
      </c>
      <c r="DA2395" s="817">
        <f t="shared" si="2279"/>
        <v>0</v>
      </c>
      <c r="DB2395" s="817"/>
      <c r="DC2395" s="244"/>
      <c r="DD2395" s="244"/>
    </row>
    <row r="2396" spans="1:108">
      <c r="A2396" s="388">
        <v>1902029</v>
      </c>
      <c r="B2396" s="419" t="s">
        <v>3458</v>
      </c>
      <c r="C2396" s="57">
        <f t="shared" si="2280"/>
        <v>0</v>
      </c>
      <c r="D2396" s="478"/>
      <c r="E2396" s="145"/>
      <c r="F2396" s="146"/>
      <c r="G2396" s="280"/>
      <c r="H2396" s="164">
        <f t="shared" si="2260"/>
        <v>0</v>
      </c>
      <c r="I2396" s="58"/>
      <c r="J2396" s="148"/>
      <c r="K2396" s="59"/>
      <c r="L2396" s="110"/>
      <c r="M2396" s="148"/>
      <c r="N2396" s="111"/>
      <c r="O2396" s="175">
        <f t="shared" si="2281"/>
        <v>0</v>
      </c>
      <c r="P2396" s="110"/>
      <c r="Q2396" s="111"/>
      <c r="R2396" s="175">
        <f t="shared" si="2282"/>
        <v>0</v>
      </c>
      <c r="S2396" s="110"/>
      <c r="T2396" s="111"/>
      <c r="U2396" s="175">
        <f t="shared" si="2283"/>
        <v>0</v>
      </c>
      <c r="V2396" s="110"/>
      <c r="W2396" s="111"/>
      <c r="X2396" s="175">
        <f t="shared" si="2284"/>
        <v>0</v>
      </c>
      <c r="Y2396" s="110"/>
      <c r="Z2396" s="282"/>
      <c r="AA2396" s="58"/>
      <c r="AB2396" s="148"/>
      <c r="AC2396" s="111"/>
      <c r="AD2396" s="58"/>
      <c r="AE2396" s="148"/>
      <c r="AF2396" s="59"/>
      <c r="AG2396" s="60"/>
      <c r="AH2396" s="58"/>
      <c r="AI2396" s="59"/>
      <c r="AJ2396" s="60"/>
      <c r="AK2396" s="145"/>
      <c r="AL2396" s="300"/>
      <c r="AM2396" s="300"/>
      <c r="AN2396" s="300"/>
      <c r="AO2396" s="855" t="str">
        <f t="shared" si="2261"/>
        <v/>
      </c>
      <c r="BE2396" s="244"/>
      <c r="BF2396" s="244"/>
      <c r="BG2396" s="244"/>
      <c r="BH2396" s="244"/>
      <c r="CC2396" s="513" t="str">
        <f t="shared" si="2262"/>
        <v/>
      </c>
      <c r="CD2396" s="513" t="str">
        <f t="shared" si="2263"/>
        <v/>
      </c>
      <c r="CE2396" s="513" t="str">
        <f t="shared" si="2264"/>
        <v/>
      </c>
      <c r="CF2396" s="513" t="str">
        <f t="shared" si="2265"/>
        <v/>
      </c>
      <c r="CG2396" s="513" t="str">
        <f t="shared" si="2266"/>
        <v/>
      </c>
      <c r="CH2396" s="513" t="str">
        <f t="shared" si="2267"/>
        <v/>
      </c>
      <c r="CI2396" s="513" t="str">
        <f t="shared" si="2268"/>
        <v/>
      </c>
      <c r="CJ2396" s="513"/>
      <c r="CK2396" s="513" t="str">
        <f t="shared" si="2269"/>
        <v/>
      </c>
      <c r="CL2396" s="513" t="str">
        <f t="shared" si="2270"/>
        <v/>
      </c>
      <c r="CM2396" s="513"/>
      <c r="CN2396" s="244"/>
      <c r="CO2396" s="244"/>
      <c r="CR2396" s="822">
        <f t="shared" si="2271"/>
        <v>0</v>
      </c>
      <c r="CS2396" s="822">
        <f t="shared" si="2272"/>
        <v>0</v>
      </c>
      <c r="CT2396" s="823">
        <f t="shared" si="2273"/>
        <v>0</v>
      </c>
      <c r="CU2396" s="817">
        <f t="shared" si="2274"/>
        <v>0</v>
      </c>
      <c r="CV2396" s="817">
        <f t="shared" si="2275"/>
        <v>0</v>
      </c>
      <c r="CW2396" s="817">
        <f t="shared" si="2276"/>
        <v>0</v>
      </c>
      <c r="CX2396" s="817">
        <f t="shared" si="2277"/>
        <v>0</v>
      </c>
      <c r="CY2396" s="817"/>
      <c r="CZ2396" s="817">
        <f t="shared" si="2278"/>
        <v>0</v>
      </c>
      <c r="DA2396" s="817">
        <f t="shared" si="2279"/>
        <v>0</v>
      </c>
      <c r="DB2396" s="817"/>
      <c r="DC2396" s="244"/>
      <c r="DD2396" s="244"/>
    </row>
    <row r="2397" spans="1:108">
      <c r="A2397" s="388">
        <v>1902030</v>
      </c>
      <c r="B2397" s="419" t="s">
        <v>3459</v>
      </c>
      <c r="C2397" s="57">
        <f t="shared" si="2280"/>
        <v>0</v>
      </c>
      <c r="D2397" s="478"/>
      <c r="E2397" s="145"/>
      <c r="F2397" s="146"/>
      <c r="G2397" s="280"/>
      <c r="H2397" s="164">
        <f t="shared" si="2260"/>
        <v>0</v>
      </c>
      <c r="I2397" s="58"/>
      <c r="J2397" s="148"/>
      <c r="K2397" s="59"/>
      <c r="L2397" s="110"/>
      <c r="M2397" s="148"/>
      <c r="N2397" s="111"/>
      <c r="O2397" s="175">
        <f t="shared" si="2281"/>
        <v>0</v>
      </c>
      <c r="P2397" s="110"/>
      <c r="Q2397" s="111"/>
      <c r="R2397" s="175">
        <f t="shared" si="2282"/>
        <v>0</v>
      </c>
      <c r="S2397" s="110"/>
      <c r="T2397" s="111"/>
      <c r="U2397" s="175">
        <f t="shared" si="2283"/>
        <v>0</v>
      </c>
      <c r="V2397" s="110"/>
      <c r="W2397" s="111"/>
      <c r="X2397" s="175">
        <f t="shared" si="2284"/>
        <v>0</v>
      </c>
      <c r="Y2397" s="110"/>
      <c r="Z2397" s="282"/>
      <c r="AA2397" s="58"/>
      <c r="AB2397" s="148"/>
      <c r="AC2397" s="111"/>
      <c r="AD2397" s="58"/>
      <c r="AE2397" s="148"/>
      <c r="AF2397" s="59"/>
      <c r="AG2397" s="60"/>
      <c r="AH2397" s="58"/>
      <c r="AI2397" s="59"/>
      <c r="AJ2397" s="60"/>
      <c r="AK2397" s="145"/>
      <c r="AL2397" s="300"/>
      <c r="AM2397" s="300"/>
      <c r="AN2397" s="300"/>
      <c r="AO2397" s="855" t="str">
        <f t="shared" si="2261"/>
        <v/>
      </c>
      <c r="BE2397" s="244"/>
      <c r="BF2397" s="244"/>
      <c r="BG2397" s="244"/>
      <c r="BH2397" s="244"/>
      <c r="CC2397" s="513" t="str">
        <f t="shared" si="2262"/>
        <v/>
      </c>
      <c r="CD2397" s="513" t="str">
        <f t="shared" si="2263"/>
        <v/>
      </c>
      <c r="CE2397" s="513" t="str">
        <f t="shared" si="2264"/>
        <v/>
      </c>
      <c r="CF2397" s="513" t="str">
        <f t="shared" si="2265"/>
        <v/>
      </c>
      <c r="CG2397" s="513" t="str">
        <f t="shared" si="2266"/>
        <v/>
      </c>
      <c r="CH2397" s="513" t="str">
        <f t="shared" si="2267"/>
        <v/>
      </c>
      <c r="CI2397" s="513" t="str">
        <f t="shared" si="2268"/>
        <v/>
      </c>
      <c r="CJ2397" s="513"/>
      <c r="CK2397" s="513" t="str">
        <f t="shared" si="2269"/>
        <v/>
      </c>
      <c r="CL2397" s="513" t="str">
        <f t="shared" si="2270"/>
        <v/>
      </c>
      <c r="CM2397" s="513"/>
      <c r="CN2397" s="244"/>
      <c r="CO2397" s="244"/>
      <c r="CR2397" s="822">
        <f t="shared" si="2271"/>
        <v>0</v>
      </c>
      <c r="CS2397" s="822">
        <f t="shared" si="2272"/>
        <v>0</v>
      </c>
      <c r="CT2397" s="823">
        <f t="shared" si="2273"/>
        <v>0</v>
      </c>
      <c r="CU2397" s="817">
        <f t="shared" si="2274"/>
        <v>0</v>
      </c>
      <c r="CV2397" s="817">
        <f t="shared" si="2275"/>
        <v>0</v>
      </c>
      <c r="CW2397" s="817">
        <f t="shared" si="2276"/>
        <v>0</v>
      </c>
      <c r="CX2397" s="817">
        <f t="shared" si="2277"/>
        <v>0</v>
      </c>
      <c r="CY2397" s="817"/>
      <c r="CZ2397" s="817">
        <f t="shared" si="2278"/>
        <v>0</v>
      </c>
      <c r="DA2397" s="817">
        <f t="shared" si="2279"/>
        <v>0</v>
      </c>
      <c r="DB2397" s="817"/>
      <c r="DC2397" s="244"/>
      <c r="DD2397" s="244"/>
    </row>
    <row r="2398" spans="1:108">
      <c r="A2398" s="388">
        <v>1902091</v>
      </c>
      <c r="B2398" s="419" t="s">
        <v>3460</v>
      </c>
      <c r="C2398" s="57">
        <f t="shared" si="2280"/>
        <v>0</v>
      </c>
      <c r="D2398" s="478"/>
      <c r="E2398" s="145"/>
      <c r="F2398" s="146"/>
      <c r="G2398" s="280"/>
      <c r="H2398" s="164">
        <f t="shared" si="2260"/>
        <v>0</v>
      </c>
      <c r="I2398" s="58"/>
      <c r="J2398" s="148"/>
      <c r="K2398" s="59"/>
      <c r="L2398" s="110"/>
      <c r="M2398" s="148"/>
      <c r="N2398" s="111"/>
      <c r="O2398" s="175">
        <f t="shared" si="2281"/>
        <v>0</v>
      </c>
      <c r="P2398" s="110"/>
      <c r="Q2398" s="111"/>
      <c r="R2398" s="175">
        <f t="shared" si="2282"/>
        <v>0</v>
      </c>
      <c r="S2398" s="110"/>
      <c r="T2398" s="111"/>
      <c r="U2398" s="175">
        <f t="shared" si="2283"/>
        <v>0</v>
      </c>
      <c r="V2398" s="110"/>
      <c r="W2398" s="111"/>
      <c r="X2398" s="175">
        <f t="shared" si="2284"/>
        <v>0</v>
      </c>
      <c r="Y2398" s="110"/>
      <c r="Z2398" s="282"/>
      <c r="AA2398" s="58"/>
      <c r="AB2398" s="148"/>
      <c r="AC2398" s="111"/>
      <c r="AD2398" s="58"/>
      <c r="AE2398" s="148"/>
      <c r="AF2398" s="59"/>
      <c r="AG2398" s="60"/>
      <c r="AH2398" s="58"/>
      <c r="AI2398" s="59"/>
      <c r="AJ2398" s="60"/>
      <c r="AK2398" s="145"/>
      <c r="AL2398" s="300"/>
      <c r="AM2398" s="300"/>
      <c r="AN2398" s="300"/>
      <c r="AO2398" s="855" t="str">
        <f t="shared" si="2261"/>
        <v/>
      </c>
      <c r="BE2398" s="244"/>
      <c r="BF2398" s="244"/>
      <c r="BG2398" s="244"/>
      <c r="BH2398" s="244"/>
      <c r="CC2398" s="513" t="str">
        <f t="shared" si="2262"/>
        <v/>
      </c>
      <c r="CD2398" s="513" t="str">
        <f t="shared" si="2263"/>
        <v/>
      </c>
      <c r="CE2398" s="513" t="str">
        <f t="shared" si="2264"/>
        <v/>
      </c>
      <c r="CF2398" s="513" t="str">
        <f t="shared" si="2265"/>
        <v/>
      </c>
      <c r="CG2398" s="513" t="str">
        <f t="shared" si="2266"/>
        <v/>
      </c>
      <c r="CH2398" s="513" t="str">
        <f t="shared" si="2267"/>
        <v/>
      </c>
      <c r="CI2398" s="513" t="str">
        <f t="shared" si="2268"/>
        <v/>
      </c>
      <c r="CJ2398" s="513"/>
      <c r="CK2398" s="513" t="str">
        <f t="shared" si="2269"/>
        <v/>
      </c>
      <c r="CL2398" s="513" t="str">
        <f t="shared" si="2270"/>
        <v/>
      </c>
      <c r="CM2398" s="513"/>
      <c r="CN2398" s="244"/>
      <c r="CO2398" s="244"/>
      <c r="CR2398" s="822">
        <f t="shared" si="2271"/>
        <v>0</v>
      </c>
      <c r="CS2398" s="822">
        <f t="shared" si="2272"/>
        <v>0</v>
      </c>
      <c r="CT2398" s="823">
        <f t="shared" si="2273"/>
        <v>0</v>
      </c>
      <c r="CU2398" s="817">
        <f t="shared" si="2274"/>
        <v>0</v>
      </c>
      <c r="CV2398" s="817">
        <f t="shared" si="2275"/>
        <v>0</v>
      </c>
      <c r="CW2398" s="817">
        <f t="shared" si="2276"/>
        <v>0</v>
      </c>
      <c r="CX2398" s="817">
        <f t="shared" si="2277"/>
        <v>0</v>
      </c>
      <c r="CY2398" s="817"/>
      <c r="CZ2398" s="817">
        <f t="shared" si="2278"/>
        <v>0</v>
      </c>
      <c r="DA2398" s="817">
        <f t="shared" si="2279"/>
        <v>0</v>
      </c>
      <c r="DB2398" s="817"/>
      <c r="DC2398" s="244"/>
      <c r="DD2398" s="244"/>
    </row>
    <row r="2399" spans="1:108" ht="21">
      <c r="A2399" s="388">
        <v>1902031</v>
      </c>
      <c r="B2399" s="419" t="s">
        <v>3461</v>
      </c>
      <c r="C2399" s="57">
        <f t="shared" si="2280"/>
        <v>0</v>
      </c>
      <c r="D2399" s="478"/>
      <c r="E2399" s="145"/>
      <c r="F2399" s="146"/>
      <c r="G2399" s="280"/>
      <c r="H2399" s="164">
        <f t="shared" si="2260"/>
        <v>0</v>
      </c>
      <c r="I2399" s="58"/>
      <c r="J2399" s="148"/>
      <c r="K2399" s="59"/>
      <c r="L2399" s="110"/>
      <c r="M2399" s="148"/>
      <c r="N2399" s="111"/>
      <c r="O2399" s="175">
        <f t="shared" si="2281"/>
        <v>0</v>
      </c>
      <c r="P2399" s="110"/>
      <c r="Q2399" s="111"/>
      <c r="R2399" s="175">
        <f t="shared" si="2282"/>
        <v>0</v>
      </c>
      <c r="S2399" s="110"/>
      <c r="T2399" s="111"/>
      <c r="U2399" s="175">
        <f t="shared" si="2283"/>
        <v>0</v>
      </c>
      <c r="V2399" s="110"/>
      <c r="W2399" s="111"/>
      <c r="X2399" s="175">
        <f t="shared" si="2284"/>
        <v>0</v>
      </c>
      <c r="Y2399" s="110"/>
      <c r="Z2399" s="282"/>
      <c r="AA2399" s="58"/>
      <c r="AB2399" s="148"/>
      <c r="AC2399" s="111"/>
      <c r="AD2399" s="58"/>
      <c r="AE2399" s="148"/>
      <c r="AF2399" s="59"/>
      <c r="AG2399" s="60"/>
      <c r="AH2399" s="58"/>
      <c r="AI2399" s="59"/>
      <c r="AJ2399" s="60"/>
      <c r="AK2399" s="145"/>
      <c r="AL2399" s="300"/>
      <c r="AM2399" s="300"/>
      <c r="AN2399" s="300"/>
      <c r="AO2399" s="855" t="str">
        <f t="shared" si="2261"/>
        <v/>
      </c>
      <c r="BE2399" s="244"/>
      <c r="BF2399" s="244"/>
      <c r="BG2399" s="244"/>
      <c r="BH2399" s="244"/>
      <c r="CC2399" s="513" t="str">
        <f t="shared" si="2262"/>
        <v/>
      </c>
      <c r="CD2399" s="513" t="str">
        <f t="shared" si="2263"/>
        <v/>
      </c>
      <c r="CE2399" s="513" t="str">
        <f t="shared" si="2264"/>
        <v/>
      </c>
      <c r="CF2399" s="513" t="str">
        <f t="shared" si="2265"/>
        <v/>
      </c>
      <c r="CG2399" s="513" t="str">
        <f t="shared" si="2266"/>
        <v/>
      </c>
      <c r="CH2399" s="513" t="str">
        <f t="shared" si="2267"/>
        <v/>
      </c>
      <c r="CI2399" s="513" t="str">
        <f t="shared" si="2268"/>
        <v/>
      </c>
      <c r="CJ2399" s="513"/>
      <c r="CK2399" s="513" t="str">
        <f t="shared" si="2269"/>
        <v/>
      </c>
      <c r="CL2399" s="513" t="str">
        <f t="shared" si="2270"/>
        <v/>
      </c>
      <c r="CM2399" s="513"/>
      <c r="CN2399" s="244"/>
      <c r="CO2399" s="244"/>
      <c r="CR2399" s="822">
        <f t="shared" si="2271"/>
        <v>0</v>
      </c>
      <c r="CS2399" s="822">
        <f t="shared" si="2272"/>
        <v>0</v>
      </c>
      <c r="CT2399" s="823">
        <f t="shared" si="2273"/>
        <v>0</v>
      </c>
      <c r="CU2399" s="817">
        <f t="shared" si="2274"/>
        <v>0</v>
      </c>
      <c r="CV2399" s="817">
        <f t="shared" si="2275"/>
        <v>0</v>
      </c>
      <c r="CW2399" s="817">
        <f t="shared" si="2276"/>
        <v>0</v>
      </c>
      <c r="CX2399" s="817">
        <f t="shared" si="2277"/>
        <v>0</v>
      </c>
      <c r="CY2399" s="817"/>
      <c r="CZ2399" s="817">
        <f t="shared" si="2278"/>
        <v>0</v>
      </c>
      <c r="DA2399" s="817">
        <f t="shared" si="2279"/>
        <v>0</v>
      </c>
      <c r="DB2399" s="817"/>
      <c r="DC2399" s="244"/>
      <c r="DD2399" s="244"/>
    </row>
    <row r="2400" spans="1:108">
      <c r="A2400" s="388">
        <v>1902032</v>
      </c>
      <c r="B2400" s="419" t="s">
        <v>3462</v>
      </c>
      <c r="C2400" s="57">
        <f t="shared" si="2280"/>
        <v>0</v>
      </c>
      <c r="D2400" s="478"/>
      <c r="E2400" s="145"/>
      <c r="F2400" s="146"/>
      <c r="G2400" s="280"/>
      <c r="H2400" s="164">
        <f t="shared" si="2260"/>
        <v>0</v>
      </c>
      <c r="I2400" s="58"/>
      <c r="J2400" s="148"/>
      <c r="K2400" s="59"/>
      <c r="L2400" s="110"/>
      <c r="M2400" s="148"/>
      <c r="N2400" s="111"/>
      <c r="O2400" s="175">
        <f t="shared" si="2281"/>
        <v>0</v>
      </c>
      <c r="P2400" s="110"/>
      <c r="Q2400" s="111"/>
      <c r="R2400" s="175">
        <f t="shared" si="2282"/>
        <v>0</v>
      </c>
      <c r="S2400" s="110"/>
      <c r="T2400" s="111"/>
      <c r="U2400" s="175">
        <f t="shared" si="2283"/>
        <v>0</v>
      </c>
      <c r="V2400" s="110"/>
      <c r="W2400" s="111"/>
      <c r="X2400" s="175">
        <f t="shared" si="2284"/>
        <v>0</v>
      </c>
      <c r="Y2400" s="110"/>
      <c r="Z2400" s="282"/>
      <c r="AA2400" s="58"/>
      <c r="AB2400" s="148"/>
      <c r="AC2400" s="111"/>
      <c r="AD2400" s="58"/>
      <c r="AE2400" s="148"/>
      <c r="AF2400" s="59"/>
      <c r="AG2400" s="60"/>
      <c r="AH2400" s="58"/>
      <c r="AI2400" s="59"/>
      <c r="AJ2400" s="60"/>
      <c r="AK2400" s="145"/>
      <c r="AL2400" s="300"/>
      <c r="AM2400" s="300"/>
      <c r="AN2400" s="300"/>
      <c r="AO2400" s="855" t="str">
        <f t="shared" si="2261"/>
        <v/>
      </c>
      <c r="BE2400" s="244"/>
      <c r="BF2400" s="244"/>
      <c r="BG2400" s="244"/>
      <c r="BH2400" s="244"/>
      <c r="CC2400" s="513" t="str">
        <f t="shared" si="2262"/>
        <v/>
      </c>
      <c r="CD2400" s="513" t="str">
        <f t="shared" si="2263"/>
        <v/>
      </c>
      <c r="CE2400" s="513" t="str">
        <f t="shared" si="2264"/>
        <v/>
      </c>
      <c r="CF2400" s="513" t="str">
        <f t="shared" si="2265"/>
        <v/>
      </c>
      <c r="CG2400" s="513" t="str">
        <f t="shared" si="2266"/>
        <v/>
      </c>
      <c r="CH2400" s="513" t="str">
        <f t="shared" si="2267"/>
        <v/>
      </c>
      <c r="CI2400" s="513" t="str">
        <f t="shared" si="2268"/>
        <v/>
      </c>
      <c r="CJ2400" s="513"/>
      <c r="CK2400" s="513" t="str">
        <f t="shared" si="2269"/>
        <v/>
      </c>
      <c r="CL2400" s="513" t="str">
        <f t="shared" si="2270"/>
        <v/>
      </c>
      <c r="CM2400" s="513"/>
      <c r="CN2400" s="244"/>
      <c r="CO2400" s="244"/>
      <c r="CR2400" s="822">
        <f t="shared" si="2271"/>
        <v>0</v>
      </c>
      <c r="CS2400" s="822">
        <f t="shared" si="2272"/>
        <v>0</v>
      </c>
      <c r="CT2400" s="823">
        <f t="shared" si="2273"/>
        <v>0</v>
      </c>
      <c r="CU2400" s="817">
        <f t="shared" si="2274"/>
        <v>0</v>
      </c>
      <c r="CV2400" s="817">
        <f t="shared" si="2275"/>
        <v>0</v>
      </c>
      <c r="CW2400" s="817">
        <f t="shared" si="2276"/>
        <v>0</v>
      </c>
      <c r="CX2400" s="817">
        <f t="shared" si="2277"/>
        <v>0</v>
      </c>
      <c r="CY2400" s="817"/>
      <c r="CZ2400" s="817">
        <f t="shared" si="2278"/>
        <v>0</v>
      </c>
      <c r="DA2400" s="817">
        <f t="shared" si="2279"/>
        <v>0</v>
      </c>
      <c r="DB2400" s="817"/>
      <c r="DC2400" s="244"/>
      <c r="DD2400" s="244"/>
    </row>
    <row r="2401" spans="1:108">
      <c r="A2401" s="388">
        <v>1902033</v>
      </c>
      <c r="B2401" s="419" t="s">
        <v>3463</v>
      </c>
      <c r="C2401" s="57">
        <f t="shared" si="2280"/>
        <v>0</v>
      </c>
      <c r="D2401" s="478"/>
      <c r="E2401" s="145"/>
      <c r="F2401" s="146"/>
      <c r="G2401" s="280"/>
      <c r="H2401" s="164">
        <f t="shared" si="2260"/>
        <v>0</v>
      </c>
      <c r="I2401" s="58"/>
      <c r="J2401" s="148"/>
      <c r="K2401" s="59"/>
      <c r="L2401" s="110"/>
      <c r="M2401" s="148"/>
      <c r="N2401" s="111"/>
      <c r="O2401" s="175">
        <f t="shared" si="2281"/>
        <v>0</v>
      </c>
      <c r="P2401" s="110"/>
      <c r="Q2401" s="111"/>
      <c r="R2401" s="175">
        <f t="shared" si="2282"/>
        <v>0</v>
      </c>
      <c r="S2401" s="110"/>
      <c r="T2401" s="111"/>
      <c r="U2401" s="175">
        <f t="shared" si="2283"/>
        <v>0</v>
      </c>
      <c r="V2401" s="110"/>
      <c r="W2401" s="111"/>
      <c r="X2401" s="175">
        <f t="shared" si="2284"/>
        <v>0</v>
      </c>
      <c r="Y2401" s="110"/>
      <c r="Z2401" s="282"/>
      <c r="AA2401" s="58"/>
      <c r="AB2401" s="148"/>
      <c r="AC2401" s="111"/>
      <c r="AD2401" s="58"/>
      <c r="AE2401" s="148"/>
      <c r="AF2401" s="59"/>
      <c r="AG2401" s="60"/>
      <c r="AH2401" s="58"/>
      <c r="AI2401" s="59"/>
      <c r="AJ2401" s="60"/>
      <c r="AK2401" s="145"/>
      <c r="AL2401" s="300"/>
      <c r="AM2401" s="300"/>
      <c r="AN2401" s="300"/>
      <c r="AO2401" s="855" t="str">
        <f t="shared" si="2261"/>
        <v/>
      </c>
      <c r="BE2401" s="244"/>
      <c r="BF2401" s="244"/>
      <c r="BG2401" s="244"/>
      <c r="BH2401" s="244"/>
      <c r="CC2401" s="513" t="str">
        <f t="shared" si="2262"/>
        <v/>
      </c>
      <c r="CD2401" s="513" t="str">
        <f t="shared" si="2263"/>
        <v/>
      </c>
      <c r="CE2401" s="513" t="str">
        <f t="shared" si="2264"/>
        <v/>
      </c>
      <c r="CF2401" s="513" t="str">
        <f t="shared" si="2265"/>
        <v/>
      </c>
      <c r="CG2401" s="513" t="str">
        <f t="shared" si="2266"/>
        <v/>
      </c>
      <c r="CH2401" s="513" t="str">
        <f t="shared" si="2267"/>
        <v/>
      </c>
      <c r="CI2401" s="513" t="str">
        <f t="shared" si="2268"/>
        <v/>
      </c>
      <c r="CJ2401" s="513"/>
      <c r="CK2401" s="513" t="str">
        <f t="shared" si="2269"/>
        <v/>
      </c>
      <c r="CL2401" s="513" t="str">
        <f t="shared" si="2270"/>
        <v/>
      </c>
      <c r="CM2401" s="513"/>
      <c r="CN2401" s="244"/>
      <c r="CO2401" s="244"/>
      <c r="CR2401" s="822">
        <f t="shared" si="2271"/>
        <v>0</v>
      </c>
      <c r="CS2401" s="822">
        <f t="shared" si="2272"/>
        <v>0</v>
      </c>
      <c r="CT2401" s="823">
        <f t="shared" si="2273"/>
        <v>0</v>
      </c>
      <c r="CU2401" s="817">
        <f t="shared" si="2274"/>
        <v>0</v>
      </c>
      <c r="CV2401" s="817">
        <f t="shared" si="2275"/>
        <v>0</v>
      </c>
      <c r="CW2401" s="817">
        <f t="shared" si="2276"/>
        <v>0</v>
      </c>
      <c r="CX2401" s="817">
        <f t="shared" si="2277"/>
        <v>0</v>
      </c>
      <c r="CY2401" s="817"/>
      <c r="CZ2401" s="817">
        <f t="shared" si="2278"/>
        <v>0</v>
      </c>
      <c r="DA2401" s="817">
        <f t="shared" si="2279"/>
        <v>0</v>
      </c>
      <c r="DB2401" s="817"/>
      <c r="DC2401" s="244"/>
      <c r="DD2401" s="244"/>
    </row>
    <row r="2402" spans="1:108" ht="21">
      <c r="A2402" s="388">
        <v>1902034</v>
      </c>
      <c r="B2402" s="419" t="s">
        <v>3464</v>
      </c>
      <c r="C2402" s="57">
        <f t="shared" si="2280"/>
        <v>0</v>
      </c>
      <c r="D2402" s="478"/>
      <c r="E2402" s="145"/>
      <c r="F2402" s="146"/>
      <c r="G2402" s="280"/>
      <c r="H2402" s="164">
        <f t="shared" si="2260"/>
        <v>0</v>
      </c>
      <c r="I2402" s="58"/>
      <c r="J2402" s="148"/>
      <c r="K2402" s="59"/>
      <c r="L2402" s="110"/>
      <c r="M2402" s="148"/>
      <c r="N2402" s="111"/>
      <c r="O2402" s="175">
        <f t="shared" si="2281"/>
        <v>0</v>
      </c>
      <c r="P2402" s="110"/>
      <c r="Q2402" s="111"/>
      <c r="R2402" s="175">
        <f t="shared" si="2282"/>
        <v>0</v>
      </c>
      <c r="S2402" s="110"/>
      <c r="T2402" s="111"/>
      <c r="U2402" s="175">
        <f t="shared" si="2283"/>
        <v>0</v>
      </c>
      <c r="V2402" s="110"/>
      <c r="W2402" s="111"/>
      <c r="X2402" s="175">
        <f t="shared" si="2284"/>
        <v>0</v>
      </c>
      <c r="Y2402" s="110"/>
      <c r="Z2402" s="282"/>
      <c r="AA2402" s="58"/>
      <c r="AB2402" s="148"/>
      <c r="AC2402" s="111"/>
      <c r="AD2402" s="58"/>
      <c r="AE2402" s="148"/>
      <c r="AF2402" s="59"/>
      <c r="AG2402" s="60"/>
      <c r="AH2402" s="58"/>
      <c r="AI2402" s="59"/>
      <c r="AJ2402" s="60"/>
      <c r="AK2402" s="145"/>
      <c r="AL2402" s="300"/>
      <c r="AM2402" s="300"/>
      <c r="AN2402" s="300"/>
      <c r="AO2402" s="855" t="str">
        <f t="shared" si="2261"/>
        <v/>
      </c>
      <c r="BE2402" s="244"/>
      <c r="BF2402" s="244"/>
      <c r="BG2402" s="244"/>
      <c r="BH2402" s="244"/>
      <c r="CC2402" s="513" t="str">
        <f t="shared" ref="CC2402:CC2433" si="2285">IF(AND($C2402&gt;0,AA2402="")," * No olvide digitar la variable "&amp;$AA$8&amp;""&amp;": Atención Cerrada. Digite Cero si no tiene.","")</f>
        <v/>
      </c>
      <c r="CD2402" s="513" t="str">
        <f t="shared" ref="CD2402:CD2433" si="2286">IF(AND($C2402&gt;0,AB2402="")," * No olvide digitar la variable "&amp;$AA$8&amp;""&amp;": Atención Abierta. Digite Cero si no tiene.","")</f>
        <v/>
      </c>
      <c r="CE2402" s="513" t="str">
        <f t="shared" ref="CE2402:CE2433" si="2287">IF(AND($C2402&gt;0,AC2402="")," * No olvide digitar la variable "&amp;$AA$8&amp;""&amp;": Emergencia. Digite Cero si no tiene.","")</f>
        <v/>
      </c>
      <c r="CF2402" s="513" t="str">
        <f t="shared" ref="CF2402:CF2433" si="2288">IF(AND(C2402&lt;AA2402+AB2402+AC2402)," * La Suma de la variable "&amp;$AA$8&amp;""&amp;" no puede ser mayor al Total.","")</f>
        <v/>
      </c>
      <c r="CG2402" s="513" t="str">
        <f t="shared" ref="CG2402:CG2433" si="2289">IF(AND($C2402&gt;0,AD2402="")," * No olvide digitar la variable "&amp;$AD$8&amp;""&amp;": Honorarios. Digite Cero si no tiene.","")</f>
        <v/>
      </c>
      <c r="CH2402" s="513" t="str">
        <f t="shared" ref="CH2402:CH2433" si="2290">IF(AND($C2402&gt;0,AE2402="")," * No olvide digitar la variable "&amp;$AD$8&amp;""&amp;": Convenios. Digite Cero si no tiene.","")</f>
        <v/>
      </c>
      <c r="CI2402" s="513" t="str">
        <f t="shared" ref="CI2402:CI2433" si="2291">IF(AND($C2402&gt;0,AF2402="")," * No olvide digitar la variable "&amp;$AD$8&amp;""&amp;": Consultores de llamada. Digite Cero si no tiene.","")</f>
        <v/>
      </c>
      <c r="CJ2402" s="513"/>
      <c r="CK2402" s="513" t="str">
        <f t="shared" ref="CK2402:CK2433" si="2292">IF(AND($C2402&gt;0,AH2402="")," * No olvide digitar la variable "&amp;$AH$8&amp;""&amp;" Al Sistema. Digite Cero si no tiene.","")</f>
        <v/>
      </c>
      <c r="CL2402" s="513" t="str">
        <f t="shared" ref="CL2402:CL2433" si="2293">IF(AND($C2402&gt;0,AI2402="")," * No olvide digitar la variable "&amp;$AH$8&amp;""&amp;" al Extrasistema. Digite Cero si no tiene.","")</f>
        <v/>
      </c>
      <c r="CM2402" s="513"/>
      <c r="CN2402" s="244"/>
      <c r="CO2402" s="244"/>
      <c r="CR2402" s="822">
        <f t="shared" ref="CR2402:CR2433" si="2294">IF(AND($C2402&gt;0,AA2402=""),1,0)</f>
        <v>0</v>
      </c>
      <c r="CS2402" s="822">
        <f t="shared" ref="CS2402:CS2433" si="2295">IF(AND($C2402&gt;0,AB2402=""),1,0)</f>
        <v>0</v>
      </c>
      <c r="CT2402" s="823">
        <f t="shared" ref="CT2402:CT2433" si="2296">IF(AND($C2402&gt;0,AC2402=""),1,0)</f>
        <v>0</v>
      </c>
      <c r="CU2402" s="817">
        <f t="shared" ref="CU2402:CU2433" si="2297">IF(AND(C2402&lt;AA2402+AB2402+AC2402),1,0)</f>
        <v>0</v>
      </c>
      <c r="CV2402" s="817">
        <f t="shared" ref="CV2402:CV2433" si="2298">IF(AND($C2402&gt;0,AD2402=""),1,0)</f>
        <v>0</v>
      </c>
      <c r="CW2402" s="817">
        <f t="shared" ref="CW2402:CW2433" si="2299">IF(AND($C2402&gt;0,AE2402=""),1,0)</f>
        <v>0</v>
      </c>
      <c r="CX2402" s="817">
        <f t="shared" ref="CX2402:CX2433" si="2300">IF(AND($C2402&gt;0,AF2402=""),1,0)</f>
        <v>0</v>
      </c>
      <c r="CY2402" s="817"/>
      <c r="CZ2402" s="817">
        <f t="shared" ref="CZ2402:CZ2433" si="2301">IF(AND($C2402&gt;0,AH2402=""),1,0)</f>
        <v>0</v>
      </c>
      <c r="DA2402" s="817">
        <f t="shared" ref="DA2402:DA2433" si="2302">IF(AND($C2402&gt;0,AI2402=""),1,0)</f>
        <v>0</v>
      </c>
      <c r="DB2402" s="817"/>
      <c r="DC2402" s="244"/>
      <c r="DD2402" s="244"/>
    </row>
    <row r="2403" spans="1:108">
      <c r="A2403" s="388">
        <v>1902035</v>
      </c>
      <c r="B2403" s="419" t="s">
        <v>3465</v>
      </c>
      <c r="C2403" s="57">
        <f t="shared" si="2280"/>
        <v>0</v>
      </c>
      <c r="D2403" s="478"/>
      <c r="E2403" s="145"/>
      <c r="F2403" s="146"/>
      <c r="G2403" s="280"/>
      <c r="H2403" s="164">
        <f t="shared" si="2260"/>
        <v>0</v>
      </c>
      <c r="I2403" s="58"/>
      <c r="J2403" s="148"/>
      <c r="K2403" s="59"/>
      <c r="L2403" s="110"/>
      <c r="M2403" s="148"/>
      <c r="N2403" s="111"/>
      <c r="O2403" s="175">
        <f t="shared" si="2281"/>
        <v>0</v>
      </c>
      <c r="P2403" s="110"/>
      <c r="Q2403" s="111"/>
      <c r="R2403" s="175">
        <f t="shared" si="2282"/>
        <v>0</v>
      </c>
      <c r="S2403" s="110"/>
      <c r="T2403" s="111"/>
      <c r="U2403" s="175">
        <f t="shared" si="2283"/>
        <v>0</v>
      </c>
      <c r="V2403" s="110"/>
      <c r="W2403" s="111"/>
      <c r="X2403" s="175">
        <f t="shared" si="2284"/>
        <v>0</v>
      </c>
      <c r="Y2403" s="110"/>
      <c r="Z2403" s="282"/>
      <c r="AA2403" s="58"/>
      <c r="AB2403" s="148"/>
      <c r="AC2403" s="111"/>
      <c r="AD2403" s="58"/>
      <c r="AE2403" s="148"/>
      <c r="AF2403" s="59"/>
      <c r="AG2403" s="60"/>
      <c r="AH2403" s="58"/>
      <c r="AI2403" s="59"/>
      <c r="AJ2403" s="60"/>
      <c r="AK2403" s="145"/>
      <c r="AL2403" s="300"/>
      <c r="AM2403" s="300"/>
      <c r="AN2403" s="300"/>
      <c r="AO2403" s="855" t="str">
        <f t="shared" si="2261"/>
        <v/>
      </c>
      <c r="BE2403" s="244"/>
      <c r="BF2403" s="244"/>
      <c r="BG2403" s="244"/>
      <c r="BH2403" s="244"/>
      <c r="CC2403" s="513" t="str">
        <f t="shared" si="2285"/>
        <v/>
      </c>
      <c r="CD2403" s="513" t="str">
        <f t="shared" si="2286"/>
        <v/>
      </c>
      <c r="CE2403" s="513" t="str">
        <f t="shared" si="2287"/>
        <v/>
      </c>
      <c r="CF2403" s="513" t="str">
        <f t="shared" si="2288"/>
        <v/>
      </c>
      <c r="CG2403" s="513" t="str">
        <f t="shared" si="2289"/>
        <v/>
      </c>
      <c r="CH2403" s="513" t="str">
        <f t="shared" si="2290"/>
        <v/>
      </c>
      <c r="CI2403" s="513" t="str">
        <f t="shared" si="2291"/>
        <v/>
      </c>
      <c r="CJ2403" s="513"/>
      <c r="CK2403" s="513" t="str">
        <f t="shared" si="2292"/>
        <v/>
      </c>
      <c r="CL2403" s="513" t="str">
        <f t="shared" si="2293"/>
        <v/>
      </c>
      <c r="CM2403" s="513"/>
      <c r="CN2403" s="244"/>
      <c r="CO2403" s="244"/>
      <c r="CR2403" s="822">
        <f t="shared" si="2294"/>
        <v>0</v>
      </c>
      <c r="CS2403" s="822">
        <f t="shared" si="2295"/>
        <v>0</v>
      </c>
      <c r="CT2403" s="823">
        <f t="shared" si="2296"/>
        <v>0</v>
      </c>
      <c r="CU2403" s="817">
        <f t="shared" si="2297"/>
        <v>0</v>
      </c>
      <c r="CV2403" s="817">
        <f t="shared" si="2298"/>
        <v>0</v>
      </c>
      <c r="CW2403" s="817">
        <f t="shared" si="2299"/>
        <v>0</v>
      </c>
      <c r="CX2403" s="817">
        <f t="shared" si="2300"/>
        <v>0</v>
      </c>
      <c r="CY2403" s="817"/>
      <c r="CZ2403" s="817">
        <f t="shared" si="2301"/>
        <v>0</v>
      </c>
      <c r="DA2403" s="817">
        <f t="shared" si="2302"/>
        <v>0</v>
      </c>
      <c r="DB2403" s="817"/>
      <c r="DC2403" s="244"/>
      <c r="DD2403" s="244"/>
    </row>
    <row r="2404" spans="1:108">
      <c r="A2404" s="388">
        <v>1902036</v>
      </c>
      <c r="B2404" s="419" t="s">
        <v>3466</v>
      </c>
      <c r="C2404" s="57">
        <f t="shared" si="2280"/>
        <v>0</v>
      </c>
      <c r="D2404" s="478"/>
      <c r="E2404" s="145"/>
      <c r="F2404" s="146"/>
      <c r="G2404" s="280"/>
      <c r="H2404" s="164">
        <f t="shared" si="2260"/>
        <v>0</v>
      </c>
      <c r="I2404" s="58"/>
      <c r="J2404" s="148"/>
      <c r="K2404" s="59"/>
      <c r="L2404" s="110"/>
      <c r="M2404" s="148"/>
      <c r="N2404" s="111"/>
      <c r="O2404" s="175">
        <f t="shared" si="2281"/>
        <v>0</v>
      </c>
      <c r="P2404" s="110"/>
      <c r="Q2404" s="111"/>
      <c r="R2404" s="175">
        <f t="shared" si="2282"/>
        <v>0</v>
      </c>
      <c r="S2404" s="110"/>
      <c r="T2404" s="111"/>
      <c r="U2404" s="175">
        <f t="shared" si="2283"/>
        <v>0</v>
      </c>
      <c r="V2404" s="110"/>
      <c r="W2404" s="111"/>
      <c r="X2404" s="175">
        <f t="shared" si="2284"/>
        <v>0</v>
      </c>
      <c r="Y2404" s="110"/>
      <c r="Z2404" s="282"/>
      <c r="AA2404" s="58"/>
      <c r="AB2404" s="148"/>
      <c r="AC2404" s="111"/>
      <c r="AD2404" s="58"/>
      <c r="AE2404" s="148"/>
      <c r="AF2404" s="59"/>
      <c r="AG2404" s="60"/>
      <c r="AH2404" s="58"/>
      <c r="AI2404" s="59"/>
      <c r="AJ2404" s="60"/>
      <c r="AK2404" s="145"/>
      <c r="AL2404" s="300"/>
      <c r="AM2404" s="300"/>
      <c r="AN2404" s="300"/>
      <c r="AO2404" s="855" t="str">
        <f t="shared" si="2261"/>
        <v/>
      </c>
      <c r="BE2404" s="244"/>
      <c r="BF2404" s="244"/>
      <c r="BG2404" s="244"/>
      <c r="BH2404" s="244"/>
      <c r="CC2404" s="513" t="str">
        <f t="shared" si="2285"/>
        <v/>
      </c>
      <c r="CD2404" s="513" t="str">
        <f t="shared" si="2286"/>
        <v/>
      </c>
      <c r="CE2404" s="513" t="str">
        <f t="shared" si="2287"/>
        <v/>
      </c>
      <c r="CF2404" s="513" t="str">
        <f t="shared" si="2288"/>
        <v/>
      </c>
      <c r="CG2404" s="513" t="str">
        <f t="shared" si="2289"/>
        <v/>
      </c>
      <c r="CH2404" s="513" t="str">
        <f t="shared" si="2290"/>
        <v/>
      </c>
      <c r="CI2404" s="513" t="str">
        <f t="shared" si="2291"/>
        <v/>
      </c>
      <c r="CJ2404" s="513"/>
      <c r="CK2404" s="513" t="str">
        <f t="shared" si="2292"/>
        <v/>
      </c>
      <c r="CL2404" s="513" t="str">
        <f t="shared" si="2293"/>
        <v/>
      </c>
      <c r="CM2404" s="513"/>
      <c r="CN2404" s="244"/>
      <c r="CO2404" s="244"/>
      <c r="CR2404" s="822">
        <f t="shared" si="2294"/>
        <v>0</v>
      </c>
      <c r="CS2404" s="822">
        <f t="shared" si="2295"/>
        <v>0</v>
      </c>
      <c r="CT2404" s="823">
        <f t="shared" si="2296"/>
        <v>0</v>
      </c>
      <c r="CU2404" s="817">
        <f t="shared" si="2297"/>
        <v>0</v>
      </c>
      <c r="CV2404" s="817">
        <f t="shared" si="2298"/>
        <v>0</v>
      </c>
      <c r="CW2404" s="817">
        <f t="shared" si="2299"/>
        <v>0</v>
      </c>
      <c r="CX2404" s="817">
        <f t="shared" si="2300"/>
        <v>0</v>
      </c>
      <c r="CY2404" s="817"/>
      <c r="CZ2404" s="817">
        <f t="shared" si="2301"/>
        <v>0</v>
      </c>
      <c r="DA2404" s="817">
        <f t="shared" si="2302"/>
        <v>0</v>
      </c>
      <c r="DB2404" s="817"/>
      <c r="DC2404" s="244"/>
      <c r="DD2404" s="244"/>
    </row>
    <row r="2405" spans="1:108">
      <c r="A2405" s="388">
        <v>1902037</v>
      </c>
      <c r="B2405" s="419" t="s">
        <v>3467</v>
      </c>
      <c r="C2405" s="57">
        <f t="shared" si="2280"/>
        <v>0</v>
      </c>
      <c r="D2405" s="478"/>
      <c r="E2405" s="145"/>
      <c r="F2405" s="146"/>
      <c r="G2405" s="280"/>
      <c r="H2405" s="164">
        <f t="shared" si="2260"/>
        <v>0</v>
      </c>
      <c r="I2405" s="58"/>
      <c r="J2405" s="148"/>
      <c r="K2405" s="59"/>
      <c r="L2405" s="110"/>
      <c r="M2405" s="148"/>
      <c r="N2405" s="111"/>
      <c r="O2405" s="175">
        <f t="shared" si="2281"/>
        <v>0</v>
      </c>
      <c r="P2405" s="110"/>
      <c r="Q2405" s="111"/>
      <c r="R2405" s="175">
        <f t="shared" si="2282"/>
        <v>0</v>
      </c>
      <c r="S2405" s="110"/>
      <c r="T2405" s="111"/>
      <c r="U2405" s="175">
        <f t="shared" si="2283"/>
        <v>0</v>
      </c>
      <c r="V2405" s="110"/>
      <c r="W2405" s="111"/>
      <c r="X2405" s="175">
        <f t="shared" si="2284"/>
        <v>0</v>
      </c>
      <c r="Y2405" s="110"/>
      <c r="Z2405" s="282"/>
      <c r="AA2405" s="58"/>
      <c r="AB2405" s="148"/>
      <c r="AC2405" s="111"/>
      <c r="AD2405" s="58"/>
      <c r="AE2405" s="148"/>
      <c r="AF2405" s="59"/>
      <c r="AG2405" s="60"/>
      <c r="AH2405" s="58"/>
      <c r="AI2405" s="59"/>
      <c r="AJ2405" s="60"/>
      <c r="AK2405" s="145"/>
      <c r="AL2405" s="300"/>
      <c r="AM2405" s="300"/>
      <c r="AN2405" s="300"/>
      <c r="AO2405" s="855" t="str">
        <f t="shared" si="2261"/>
        <v/>
      </c>
      <c r="BE2405" s="244"/>
      <c r="BF2405" s="244"/>
      <c r="BG2405" s="244"/>
      <c r="BH2405" s="244"/>
      <c r="CC2405" s="513" t="str">
        <f t="shared" si="2285"/>
        <v/>
      </c>
      <c r="CD2405" s="513" t="str">
        <f t="shared" si="2286"/>
        <v/>
      </c>
      <c r="CE2405" s="513" t="str">
        <f t="shared" si="2287"/>
        <v/>
      </c>
      <c r="CF2405" s="513" t="str">
        <f t="shared" si="2288"/>
        <v/>
      </c>
      <c r="CG2405" s="513" t="str">
        <f t="shared" si="2289"/>
        <v/>
      </c>
      <c r="CH2405" s="513" t="str">
        <f t="shared" si="2290"/>
        <v/>
      </c>
      <c r="CI2405" s="513" t="str">
        <f t="shared" si="2291"/>
        <v/>
      </c>
      <c r="CJ2405" s="513"/>
      <c r="CK2405" s="513" t="str">
        <f t="shared" si="2292"/>
        <v/>
      </c>
      <c r="CL2405" s="513" t="str">
        <f t="shared" si="2293"/>
        <v/>
      </c>
      <c r="CM2405" s="513"/>
      <c r="CN2405" s="244"/>
      <c r="CO2405" s="244"/>
      <c r="CR2405" s="822">
        <f t="shared" si="2294"/>
        <v>0</v>
      </c>
      <c r="CS2405" s="822">
        <f t="shared" si="2295"/>
        <v>0</v>
      </c>
      <c r="CT2405" s="823">
        <f t="shared" si="2296"/>
        <v>0</v>
      </c>
      <c r="CU2405" s="817">
        <f t="shared" si="2297"/>
        <v>0</v>
      </c>
      <c r="CV2405" s="817">
        <f t="shared" si="2298"/>
        <v>0</v>
      </c>
      <c r="CW2405" s="817">
        <f t="shared" si="2299"/>
        <v>0</v>
      </c>
      <c r="CX2405" s="817">
        <f t="shared" si="2300"/>
        <v>0</v>
      </c>
      <c r="CY2405" s="817"/>
      <c r="CZ2405" s="817">
        <f t="shared" si="2301"/>
        <v>0</v>
      </c>
      <c r="DA2405" s="817">
        <f t="shared" si="2302"/>
        <v>0</v>
      </c>
      <c r="DB2405" s="817"/>
      <c r="DC2405" s="244"/>
      <c r="DD2405" s="244"/>
    </row>
    <row r="2406" spans="1:108">
      <c r="A2406" s="388">
        <v>1902038</v>
      </c>
      <c r="B2406" s="419" t="s">
        <v>3468</v>
      </c>
      <c r="C2406" s="57">
        <f t="shared" si="2280"/>
        <v>0</v>
      </c>
      <c r="D2406" s="478"/>
      <c r="E2406" s="145"/>
      <c r="F2406" s="146"/>
      <c r="G2406" s="280"/>
      <c r="H2406" s="164">
        <f t="shared" si="2260"/>
        <v>0</v>
      </c>
      <c r="I2406" s="58"/>
      <c r="J2406" s="148"/>
      <c r="K2406" s="59"/>
      <c r="L2406" s="110"/>
      <c r="M2406" s="148"/>
      <c r="N2406" s="111"/>
      <c r="O2406" s="175">
        <f t="shared" si="2281"/>
        <v>0</v>
      </c>
      <c r="P2406" s="110"/>
      <c r="Q2406" s="111"/>
      <c r="R2406" s="175">
        <f t="shared" si="2282"/>
        <v>0</v>
      </c>
      <c r="S2406" s="110"/>
      <c r="T2406" s="111"/>
      <c r="U2406" s="175">
        <f t="shared" si="2283"/>
        <v>0</v>
      </c>
      <c r="V2406" s="110"/>
      <c r="W2406" s="111"/>
      <c r="X2406" s="175">
        <f t="shared" si="2284"/>
        <v>0</v>
      </c>
      <c r="Y2406" s="110"/>
      <c r="Z2406" s="282"/>
      <c r="AA2406" s="58"/>
      <c r="AB2406" s="148"/>
      <c r="AC2406" s="111"/>
      <c r="AD2406" s="58"/>
      <c r="AE2406" s="148"/>
      <c r="AF2406" s="59"/>
      <c r="AG2406" s="60"/>
      <c r="AH2406" s="58"/>
      <c r="AI2406" s="59"/>
      <c r="AJ2406" s="60"/>
      <c r="AK2406" s="145"/>
      <c r="AL2406" s="300"/>
      <c r="AM2406" s="300"/>
      <c r="AN2406" s="300"/>
      <c r="AO2406" s="855" t="str">
        <f t="shared" si="2261"/>
        <v/>
      </c>
      <c r="BE2406" s="244"/>
      <c r="BF2406" s="244"/>
      <c r="BG2406" s="244"/>
      <c r="BH2406" s="244"/>
      <c r="CC2406" s="513" t="str">
        <f t="shared" si="2285"/>
        <v/>
      </c>
      <c r="CD2406" s="513" t="str">
        <f t="shared" si="2286"/>
        <v/>
      </c>
      <c r="CE2406" s="513" t="str">
        <f t="shared" si="2287"/>
        <v/>
      </c>
      <c r="CF2406" s="513" t="str">
        <f t="shared" si="2288"/>
        <v/>
      </c>
      <c r="CG2406" s="513" t="str">
        <f t="shared" si="2289"/>
        <v/>
      </c>
      <c r="CH2406" s="513" t="str">
        <f t="shared" si="2290"/>
        <v/>
      </c>
      <c r="CI2406" s="513" t="str">
        <f t="shared" si="2291"/>
        <v/>
      </c>
      <c r="CJ2406" s="513"/>
      <c r="CK2406" s="513" t="str">
        <f t="shared" si="2292"/>
        <v/>
      </c>
      <c r="CL2406" s="513" t="str">
        <f t="shared" si="2293"/>
        <v/>
      </c>
      <c r="CM2406" s="513"/>
      <c r="CN2406" s="244"/>
      <c r="CO2406" s="244"/>
      <c r="CR2406" s="822">
        <f t="shared" si="2294"/>
        <v>0</v>
      </c>
      <c r="CS2406" s="822">
        <f t="shared" si="2295"/>
        <v>0</v>
      </c>
      <c r="CT2406" s="823">
        <f t="shared" si="2296"/>
        <v>0</v>
      </c>
      <c r="CU2406" s="817">
        <f t="shared" si="2297"/>
        <v>0</v>
      </c>
      <c r="CV2406" s="817">
        <f t="shared" si="2298"/>
        <v>0</v>
      </c>
      <c r="CW2406" s="817">
        <f t="shared" si="2299"/>
        <v>0</v>
      </c>
      <c r="CX2406" s="817">
        <f t="shared" si="2300"/>
        <v>0</v>
      </c>
      <c r="CY2406" s="817"/>
      <c r="CZ2406" s="817">
        <f t="shared" si="2301"/>
        <v>0</v>
      </c>
      <c r="DA2406" s="817">
        <f t="shared" si="2302"/>
        <v>0</v>
      </c>
      <c r="DB2406" s="817"/>
      <c r="DC2406" s="244"/>
      <c r="DD2406" s="244"/>
    </row>
    <row r="2407" spans="1:108">
      <c r="A2407" s="388">
        <v>1902092</v>
      </c>
      <c r="B2407" s="419" t="s">
        <v>3469</v>
      </c>
      <c r="C2407" s="57">
        <f t="shared" si="2280"/>
        <v>0</v>
      </c>
      <c r="D2407" s="478"/>
      <c r="E2407" s="145"/>
      <c r="F2407" s="146"/>
      <c r="G2407" s="280"/>
      <c r="H2407" s="164">
        <f t="shared" si="2260"/>
        <v>0</v>
      </c>
      <c r="I2407" s="58"/>
      <c r="J2407" s="148"/>
      <c r="K2407" s="59"/>
      <c r="L2407" s="110"/>
      <c r="M2407" s="148"/>
      <c r="N2407" s="111"/>
      <c r="O2407" s="175">
        <f t="shared" si="2281"/>
        <v>0</v>
      </c>
      <c r="P2407" s="110"/>
      <c r="Q2407" s="111"/>
      <c r="R2407" s="175">
        <f t="shared" si="2282"/>
        <v>0</v>
      </c>
      <c r="S2407" s="110"/>
      <c r="T2407" s="111"/>
      <c r="U2407" s="175">
        <f t="shared" si="2283"/>
        <v>0</v>
      </c>
      <c r="V2407" s="110"/>
      <c r="W2407" s="111"/>
      <c r="X2407" s="175">
        <f t="shared" si="2284"/>
        <v>0</v>
      </c>
      <c r="Y2407" s="110"/>
      <c r="Z2407" s="282"/>
      <c r="AA2407" s="58"/>
      <c r="AB2407" s="148"/>
      <c r="AC2407" s="111"/>
      <c r="AD2407" s="58"/>
      <c r="AE2407" s="148"/>
      <c r="AF2407" s="59"/>
      <c r="AG2407" s="60"/>
      <c r="AH2407" s="58"/>
      <c r="AI2407" s="59"/>
      <c r="AJ2407" s="60"/>
      <c r="AK2407" s="145"/>
      <c r="AL2407" s="300"/>
      <c r="AM2407" s="300"/>
      <c r="AN2407" s="300"/>
      <c r="AO2407" s="855" t="str">
        <f t="shared" si="2261"/>
        <v/>
      </c>
      <c r="BE2407" s="244"/>
      <c r="BF2407" s="244"/>
      <c r="BG2407" s="244"/>
      <c r="BH2407" s="244"/>
      <c r="CC2407" s="513" t="str">
        <f t="shared" si="2285"/>
        <v/>
      </c>
      <c r="CD2407" s="513" t="str">
        <f t="shared" si="2286"/>
        <v/>
      </c>
      <c r="CE2407" s="513" t="str">
        <f t="shared" si="2287"/>
        <v/>
      </c>
      <c r="CF2407" s="513" t="str">
        <f t="shared" si="2288"/>
        <v/>
      </c>
      <c r="CG2407" s="513" t="str">
        <f t="shared" si="2289"/>
        <v/>
      </c>
      <c r="CH2407" s="513" t="str">
        <f t="shared" si="2290"/>
        <v/>
      </c>
      <c r="CI2407" s="513" t="str">
        <f t="shared" si="2291"/>
        <v/>
      </c>
      <c r="CJ2407" s="513"/>
      <c r="CK2407" s="513" t="str">
        <f t="shared" si="2292"/>
        <v/>
      </c>
      <c r="CL2407" s="513" t="str">
        <f t="shared" si="2293"/>
        <v/>
      </c>
      <c r="CM2407" s="513"/>
      <c r="CN2407" s="244"/>
      <c r="CO2407" s="244"/>
      <c r="CR2407" s="822">
        <f t="shared" si="2294"/>
        <v>0</v>
      </c>
      <c r="CS2407" s="822">
        <f t="shared" si="2295"/>
        <v>0</v>
      </c>
      <c r="CT2407" s="823">
        <f t="shared" si="2296"/>
        <v>0</v>
      </c>
      <c r="CU2407" s="817">
        <f t="shared" si="2297"/>
        <v>0</v>
      </c>
      <c r="CV2407" s="817">
        <f t="shared" si="2298"/>
        <v>0</v>
      </c>
      <c r="CW2407" s="817">
        <f t="shared" si="2299"/>
        <v>0</v>
      </c>
      <c r="CX2407" s="817">
        <f t="shared" si="2300"/>
        <v>0</v>
      </c>
      <c r="CY2407" s="817"/>
      <c r="CZ2407" s="817">
        <f t="shared" si="2301"/>
        <v>0</v>
      </c>
      <c r="DA2407" s="817">
        <f t="shared" si="2302"/>
        <v>0</v>
      </c>
      <c r="DB2407" s="817"/>
      <c r="DC2407" s="244"/>
      <c r="DD2407" s="244"/>
    </row>
    <row r="2408" spans="1:108">
      <c r="A2408" s="388">
        <v>1902040</v>
      </c>
      <c r="B2408" s="419" t="s">
        <v>3470</v>
      </c>
      <c r="C2408" s="57">
        <f t="shared" si="2280"/>
        <v>0</v>
      </c>
      <c r="D2408" s="478"/>
      <c r="E2408" s="145"/>
      <c r="F2408" s="146"/>
      <c r="G2408" s="280"/>
      <c r="H2408" s="164">
        <f t="shared" si="2260"/>
        <v>0</v>
      </c>
      <c r="I2408" s="58"/>
      <c r="J2408" s="148"/>
      <c r="K2408" s="59"/>
      <c r="L2408" s="110"/>
      <c r="M2408" s="148"/>
      <c r="N2408" s="111"/>
      <c r="O2408" s="175">
        <f t="shared" si="2281"/>
        <v>0</v>
      </c>
      <c r="P2408" s="110"/>
      <c r="Q2408" s="111"/>
      <c r="R2408" s="175">
        <f t="shared" si="2282"/>
        <v>0</v>
      </c>
      <c r="S2408" s="110"/>
      <c r="T2408" s="111"/>
      <c r="U2408" s="175">
        <f t="shared" si="2283"/>
        <v>0</v>
      </c>
      <c r="V2408" s="110"/>
      <c r="W2408" s="111"/>
      <c r="X2408" s="175">
        <f t="shared" si="2284"/>
        <v>0</v>
      </c>
      <c r="Y2408" s="110"/>
      <c r="Z2408" s="282"/>
      <c r="AA2408" s="58"/>
      <c r="AB2408" s="148"/>
      <c r="AC2408" s="111"/>
      <c r="AD2408" s="58"/>
      <c r="AE2408" s="148"/>
      <c r="AF2408" s="59"/>
      <c r="AG2408" s="60"/>
      <c r="AH2408" s="58"/>
      <c r="AI2408" s="59"/>
      <c r="AJ2408" s="60"/>
      <c r="AK2408" s="145"/>
      <c r="AL2408" s="300"/>
      <c r="AM2408" s="300"/>
      <c r="AN2408" s="300"/>
      <c r="AO2408" s="855" t="str">
        <f t="shared" si="2261"/>
        <v/>
      </c>
      <c r="BE2408" s="244"/>
      <c r="BF2408" s="244"/>
      <c r="BG2408" s="244"/>
      <c r="BH2408" s="244"/>
      <c r="CC2408" s="513" t="str">
        <f t="shared" si="2285"/>
        <v/>
      </c>
      <c r="CD2408" s="513" t="str">
        <f t="shared" si="2286"/>
        <v/>
      </c>
      <c r="CE2408" s="513" t="str">
        <f t="shared" si="2287"/>
        <v/>
      </c>
      <c r="CF2408" s="513" t="str">
        <f t="shared" si="2288"/>
        <v/>
      </c>
      <c r="CG2408" s="513" t="str">
        <f t="shared" si="2289"/>
        <v/>
      </c>
      <c r="CH2408" s="513" t="str">
        <f t="shared" si="2290"/>
        <v/>
      </c>
      <c r="CI2408" s="513" t="str">
        <f t="shared" si="2291"/>
        <v/>
      </c>
      <c r="CJ2408" s="513"/>
      <c r="CK2408" s="513" t="str">
        <f t="shared" si="2292"/>
        <v/>
      </c>
      <c r="CL2408" s="513" t="str">
        <f t="shared" si="2293"/>
        <v/>
      </c>
      <c r="CM2408" s="513"/>
      <c r="CN2408" s="244"/>
      <c r="CO2408" s="244"/>
      <c r="CR2408" s="822">
        <f t="shared" si="2294"/>
        <v>0</v>
      </c>
      <c r="CS2408" s="822">
        <f t="shared" si="2295"/>
        <v>0</v>
      </c>
      <c r="CT2408" s="823">
        <f t="shared" si="2296"/>
        <v>0</v>
      </c>
      <c r="CU2408" s="817">
        <f t="shared" si="2297"/>
        <v>0</v>
      </c>
      <c r="CV2408" s="817">
        <f t="shared" si="2298"/>
        <v>0</v>
      </c>
      <c r="CW2408" s="817">
        <f t="shared" si="2299"/>
        <v>0</v>
      </c>
      <c r="CX2408" s="817">
        <f t="shared" si="2300"/>
        <v>0</v>
      </c>
      <c r="CY2408" s="817"/>
      <c r="CZ2408" s="817">
        <f t="shared" si="2301"/>
        <v>0</v>
      </c>
      <c r="DA2408" s="817">
        <f t="shared" si="2302"/>
        <v>0</v>
      </c>
      <c r="DB2408" s="817"/>
      <c r="DC2408" s="244"/>
      <c r="DD2408" s="244"/>
    </row>
    <row r="2409" spans="1:108">
      <c r="A2409" s="388">
        <v>1902041</v>
      </c>
      <c r="B2409" s="419" t="s">
        <v>3471</v>
      </c>
      <c r="C2409" s="57">
        <f t="shared" si="2280"/>
        <v>0</v>
      </c>
      <c r="D2409" s="478"/>
      <c r="E2409" s="145"/>
      <c r="F2409" s="146"/>
      <c r="G2409" s="280"/>
      <c r="H2409" s="164">
        <f t="shared" si="2260"/>
        <v>0</v>
      </c>
      <c r="I2409" s="58"/>
      <c r="J2409" s="148"/>
      <c r="K2409" s="59"/>
      <c r="L2409" s="110"/>
      <c r="M2409" s="148"/>
      <c r="N2409" s="111"/>
      <c r="O2409" s="175">
        <f t="shared" si="2281"/>
        <v>0</v>
      </c>
      <c r="P2409" s="110"/>
      <c r="Q2409" s="111"/>
      <c r="R2409" s="175">
        <f t="shared" si="2282"/>
        <v>0</v>
      </c>
      <c r="S2409" s="110"/>
      <c r="T2409" s="111"/>
      <c r="U2409" s="175">
        <f t="shared" si="2283"/>
        <v>0</v>
      </c>
      <c r="V2409" s="110"/>
      <c r="W2409" s="111"/>
      <c r="X2409" s="175">
        <f t="shared" si="2284"/>
        <v>0</v>
      </c>
      <c r="Y2409" s="110"/>
      <c r="Z2409" s="282"/>
      <c r="AA2409" s="58"/>
      <c r="AB2409" s="148"/>
      <c r="AC2409" s="111"/>
      <c r="AD2409" s="58"/>
      <c r="AE2409" s="148"/>
      <c r="AF2409" s="59"/>
      <c r="AG2409" s="60"/>
      <c r="AH2409" s="58"/>
      <c r="AI2409" s="59"/>
      <c r="AJ2409" s="60"/>
      <c r="AK2409" s="145"/>
      <c r="AL2409" s="300"/>
      <c r="AM2409" s="300"/>
      <c r="AN2409" s="300"/>
      <c r="AO2409" s="855" t="str">
        <f t="shared" si="2261"/>
        <v/>
      </c>
      <c r="BE2409" s="244"/>
      <c r="BF2409" s="244"/>
      <c r="BG2409" s="244"/>
      <c r="BH2409" s="244"/>
      <c r="CC2409" s="513" t="str">
        <f t="shared" si="2285"/>
        <v/>
      </c>
      <c r="CD2409" s="513" t="str">
        <f t="shared" si="2286"/>
        <v/>
      </c>
      <c r="CE2409" s="513" t="str">
        <f t="shared" si="2287"/>
        <v/>
      </c>
      <c r="CF2409" s="513" t="str">
        <f t="shared" si="2288"/>
        <v/>
      </c>
      <c r="CG2409" s="513" t="str">
        <f t="shared" si="2289"/>
        <v/>
      </c>
      <c r="CH2409" s="513" t="str">
        <f t="shared" si="2290"/>
        <v/>
      </c>
      <c r="CI2409" s="513" t="str">
        <f t="shared" si="2291"/>
        <v/>
      </c>
      <c r="CJ2409" s="513"/>
      <c r="CK2409" s="513" t="str">
        <f t="shared" si="2292"/>
        <v/>
      </c>
      <c r="CL2409" s="513" t="str">
        <f t="shared" si="2293"/>
        <v/>
      </c>
      <c r="CM2409" s="513"/>
      <c r="CN2409" s="244"/>
      <c r="CO2409" s="244"/>
      <c r="CR2409" s="822">
        <f t="shared" si="2294"/>
        <v>0</v>
      </c>
      <c r="CS2409" s="822">
        <f t="shared" si="2295"/>
        <v>0</v>
      </c>
      <c r="CT2409" s="823">
        <f t="shared" si="2296"/>
        <v>0</v>
      </c>
      <c r="CU2409" s="817">
        <f t="shared" si="2297"/>
        <v>0</v>
      </c>
      <c r="CV2409" s="817">
        <f t="shared" si="2298"/>
        <v>0</v>
      </c>
      <c r="CW2409" s="817">
        <f t="shared" si="2299"/>
        <v>0</v>
      </c>
      <c r="CX2409" s="817">
        <f t="shared" si="2300"/>
        <v>0</v>
      </c>
      <c r="CY2409" s="817"/>
      <c r="CZ2409" s="817">
        <f t="shared" si="2301"/>
        <v>0</v>
      </c>
      <c r="DA2409" s="817">
        <f t="shared" si="2302"/>
        <v>0</v>
      </c>
      <c r="DB2409" s="817"/>
      <c r="DC2409" s="244"/>
      <c r="DD2409" s="244"/>
    </row>
    <row r="2410" spans="1:108">
      <c r="A2410" s="388">
        <v>1902043</v>
      </c>
      <c r="B2410" s="408" t="s">
        <v>3472</v>
      </c>
      <c r="C2410" s="57">
        <f t="shared" si="2280"/>
        <v>0</v>
      </c>
      <c r="D2410" s="478"/>
      <c r="E2410" s="145"/>
      <c r="F2410" s="146"/>
      <c r="G2410" s="280"/>
      <c r="H2410" s="164">
        <f t="shared" si="2260"/>
        <v>0</v>
      </c>
      <c r="I2410" s="58"/>
      <c r="J2410" s="148"/>
      <c r="K2410" s="59"/>
      <c r="L2410" s="110"/>
      <c r="M2410" s="148"/>
      <c r="N2410" s="111"/>
      <c r="O2410" s="175">
        <f t="shared" si="2281"/>
        <v>0</v>
      </c>
      <c r="P2410" s="110"/>
      <c r="Q2410" s="111"/>
      <c r="R2410" s="175">
        <f t="shared" si="2282"/>
        <v>0</v>
      </c>
      <c r="S2410" s="110"/>
      <c r="T2410" s="111"/>
      <c r="U2410" s="175">
        <f t="shared" si="2283"/>
        <v>0</v>
      </c>
      <c r="V2410" s="110"/>
      <c r="W2410" s="111"/>
      <c r="X2410" s="175">
        <f t="shared" si="2284"/>
        <v>0</v>
      </c>
      <c r="Y2410" s="110"/>
      <c r="Z2410" s="282"/>
      <c r="AA2410" s="58"/>
      <c r="AB2410" s="148"/>
      <c r="AC2410" s="111"/>
      <c r="AD2410" s="58"/>
      <c r="AE2410" s="148"/>
      <c r="AF2410" s="59"/>
      <c r="AG2410" s="60"/>
      <c r="AH2410" s="58"/>
      <c r="AI2410" s="59"/>
      <c r="AJ2410" s="60"/>
      <c r="AK2410" s="145"/>
      <c r="AL2410" s="300"/>
      <c r="AM2410" s="300"/>
      <c r="AN2410" s="300"/>
      <c r="AO2410" s="855" t="str">
        <f t="shared" si="2261"/>
        <v/>
      </c>
      <c r="BE2410" s="244"/>
      <c r="BF2410" s="244"/>
      <c r="BG2410" s="244"/>
      <c r="BH2410" s="244"/>
      <c r="CC2410" s="513" t="str">
        <f t="shared" si="2285"/>
        <v/>
      </c>
      <c r="CD2410" s="513" t="str">
        <f t="shared" si="2286"/>
        <v/>
      </c>
      <c r="CE2410" s="513" t="str">
        <f t="shared" si="2287"/>
        <v/>
      </c>
      <c r="CF2410" s="513" t="str">
        <f t="shared" si="2288"/>
        <v/>
      </c>
      <c r="CG2410" s="513" t="str">
        <f t="shared" si="2289"/>
        <v/>
      </c>
      <c r="CH2410" s="513" t="str">
        <f t="shared" si="2290"/>
        <v/>
      </c>
      <c r="CI2410" s="513" t="str">
        <f t="shared" si="2291"/>
        <v/>
      </c>
      <c r="CJ2410" s="513"/>
      <c r="CK2410" s="513" t="str">
        <f t="shared" si="2292"/>
        <v/>
      </c>
      <c r="CL2410" s="513" t="str">
        <f t="shared" si="2293"/>
        <v/>
      </c>
      <c r="CM2410" s="513"/>
      <c r="CN2410" s="244"/>
      <c r="CO2410" s="244"/>
      <c r="CR2410" s="822">
        <f t="shared" si="2294"/>
        <v>0</v>
      </c>
      <c r="CS2410" s="822">
        <f t="shared" si="2295"/>
        <v>0</v>
      </c>
      <c r="CT2410" s="823">
        <f t="shared" si="2296"/>
        <v>0</v>
      </c>
      <c r="CU2410" s="817">
        <f t="shared" si="2297"/>
        <v>0</v>
      </c>
      <c r="CV2410" s="817">
        <f t="shared" si="2298"/>
        <v>0</v>
      </c>
      <c r="CW2410" s="817">
        <f t="shared" si="2299"/>
        <v>0</v>
      </c>
      <c r="CX2410" s="817">
        <f t="shared" si="2300"/>
        <v>0</v>
      </c>
      <c r="CY2410" s="817"/>
      <c r="CZ2410" s="817">
        <f t="shared" si="2301"/>
        <v>0</v>
      </c>
      <c r="DA2410" s="817">
        <f t="shared" si="2302"/>
        <v>0</v>
      </c>
      <c r="DB2410" s="817"/>
      <c r="DC2410" s="244"/>
      <c r="DD2410" s="244"/>
    </row>
    <row r="2411" spans="1:108">
      <c r="A2411" s="388">
        <v>1902044</v>
      </c>
      <c r="B2411" s="408" t="s">
        <v>3473</v>
      </c>
      <c r="C2411" s="57">
        <f t="shared" si="2280"/>
        <v>0</v>
      </c>
      <c r="D2411" s="478"/>
      <c r="E2411" s="145"/>
      <c r="F2411" s="146"/>
      <c r="G2411" s="280"/>
      <c r="H2411" s="164">
        <f t="shared" si="2260"/>
        <v>0</v>
      </c>
      <c r="I2411" s="58"/>
      <c r="J2411" s="148"/>
      <c r="K2411" s="59"/>
      <c r="L2411" s="110"/>
      <c r="M2411" s="148"/>
      <c r="N2411" s="111"/>
      <c r="O2411" s="175">
        <f t="shared" si="2281"/>
        <v>0</v>
      </c>
      <c r="P2411" s="110"/>
      <c r="Q2411" s="111"/>
      <c r="R2411" s="175">
        <f t="shared" si="2282"/>
        <v>0</v>
      </c>
      <c r="S2411" s="110"/>
      <c r="T2411" s="111"/>
      <c r="U2411" s="175">
        <f t="shared" si="2283"/>
        <v>0</v>
      </c>
      <c r="V2411" s="110"/>
      <c r="W2411" s="111"/>
      <c r="X2411" s="175">
        <f t="shared" si="2284"/>
        <v>0</v>
      </c>
      <c r="Y2411" s="110"/>
      <c r="Z2411" s="282"/>
      <c r="AA2411" s="58"/>
      <c r="AB2411" s="148"/>
      <c r="AC2411" s="111"/>
      <c r="AD2411" s="58"/>
      <c r="AE2411" s="148"/>
      <c r="AF2411" s="59"/>
      <c r="AG2411" s="60"/>
      <c r="AH2411" s="58"/>
      <c r="AI2411" s="59"/>
      <c r="AJ2411" s="60"/>
      <c r="AK2411" s="145"/>
      <c r="AL2411" s="300"/>
      <c r="AM2411" s="300"/>
      <c r="AN2411" s="300"/>
      <c r="AO2411" s="855" t="str">
        <f t="shared" si="2261"/>
        <v/>
      </c>
      <c r="BE2411" s="244"/>
      <c r="BF2411" s="244"/>
      <c r="BG2411" s="244"/>
      <c r="BH2411" s="244"/>
      <c r="CC2411" s="513" t="str">
        <f t="shared" si="2285"/>
        <v/>
      </c>
      <c r="CD2411" s="513" t="str">
        <f t="shared" si="2286"/>
        <v/>
      </c>
      <c r="CE2411" s="513" t="str">
        <f t="shared" si="2287"/>
        <v/>
      </c>
      <c r="CF2411" s="513" t="str">
        <f t="shared" si="2288"/>
        <v/>
      </c>
      <c r="CG2411" s="513" t="str">
        <f t="shared" si="2289"/>
        <v/>
      </c>
      <c r="CH2411" s="513" t="str">
        <f t="shared" si="2290"/>
        <v/>
      </c>
      <c r="CI2411" s="513" t="str">
        <f t="shared" si="2291"/>
        <v/>
      </c>
      <c r="CJ2411" s="513"/>
      <c r="CK2411" s="513" t="str">
        <f t="shared" si="2292"/>
        <v/>
      </c>
      <c r="CL2411" s="513" t="str">
        <f t="shared" si="2293"/>
        <v/>
      </c>
      <c r="CM2411" s="513"/>
      <c r="CN2411" s="244"/>
      <c r="CO2411" s="244"/>
      <c r="CR2411" s="822">
        <f t="shared" si="2294"/>
        <v>0</v>
      </c>
      <c r="CS2411" s="822">
        <f t="shared" si="2295"/>
        <v>0</v>
      </c>
      <c r="CT2411" s="823">
        <f t="shared" si="2296"/>
        <v>0</v>
      </c>
      <c r="CU2411" s="817">
        <f t="shared" si="2297"/>
        <v>0</v>
      </c>
      <c r="CV2411" s="817">
        <f t="shared" si="2298"/>
        <v>0</v>
      </c>
      <c r="CW2411" s="817">
        <f t="shared" si="2299"/>
        <v>0</v>
      </c>
      <c r="CX2411" s="817">
        <f t="shared" si="2300"/>
        <v>0</v>
      </c>
      <c r="CY2411" s="817"/>
      <c r="CZ2411" s="817">
        <f t="shared" si="2301"/>
        <v>0</v>
      </c>
      <c r="DA2411" s="817">
        <f t="shared" si="2302"/>
        <v>0</v>
      </c>
      <c r="DB2411" s="817"/>
      <c r="DC2411" s="244"/>
      <c r="DD2411" s="244"/>
    </row>
    <row r="2412" spans="1:108" ht="21">
      <c r="A2412" s="388">
        <v>1902045</v>
      </c>
      <c r="B2412" s="408" t="s">
        <v>3474</v>
      </c>
      <c r="C2412" s="57">
        <f t="shared" si="2280"/>
        <v>0</v>
      </c>
      <c r="D2412" s="478"/>
      <c r="E2412" s="145"/>
      <c r="F2412" s="146"/>
      <c r="G2412" s="280"/>
      <c r="H2412" s="164">
        <f t="shared" si="2260"/>
        <v>0</v>
      </c>
      <c r="I2412" s="58"/>
      <c r="J2412" s="148"/>
      <c r="K2412" s="59"/>
      <c r="L2412" s="110"/>
      <c r="M2412" s="148"/>
      <c r="N2412" s="111"/>
      <c r="O2412" s="175">
        <f t="shared" si="2281"/>
        <v>0</v>
      </c>
      <c r="P2412" s="110"/>
      <c r="Q2412" s="111"/>
      <c r="R2412" s="175">
        <f t="shared" si="2282"/>
        <v>0</v>
      </c>
      <c r="S2412" s="110"/>
      <c r="T2412" s="111"/>
      <c r="U2412" s="175">
        <f t="shared" si="2283"/>
        <v>0</v>
      </c>
      <c r="V2412" s="110"/>
      <c r="W2412" s="111"/>
      <c r="X2412" s="175">
        <f t="shared" si="2284"/>
        <v>0</v>
      </c>
      <c r="Y2412" s="110"/>
      <c r="Z2412" s="282"/>
      <c r="AA2412" s="58"/>
      <c r="AB2412" s="148"/>
      <c r="AC2412" s="111"/>
      <c r="AD2412" s="58"/>
      <c r="AE2412" s="148"/>
      <c r="AF2412" s="59"/>
      <c r="AG2412" s="60"/>
      <c r="AH2412" s="58"/>
      <c r="AI2412" s="59"/>
      <c r="AJ2412" s="60"/>
      <c r="AK2412" s="145"/>
      <c r="AL2412" s="300"/>
      <c r="AM2412" s="300"/>
      <c r="AN2412" s="300"/>
      <c r="AO2412" s="855" t="str">
        <f t="shared" si="2261"/>
        <v/>
      </c>
      <c r="BE2412" s="244"/>
      <c r="BF2412" s="244"/>
      <c r="BG2412" s="244"/>
      <c r="BH2412" s="244"/>
      <c r="CC2412" s="513" t="str">
        <f t="shared" si="2285"/>
        <v/>
      </c>
      <c r="CD2412" s="513" t="str">
        <f t="shared" si="2286"/>
        <v/>
      </c>
      <c r="CE2412" s="513" t="str">
        <f t="shared" si="2287"/>
        <v/>
      </c>
      <c r="CF2412" s="513" t="str">
        <f t="shared" si="2288"/>
        <v/>
      </c>
      <c r="CG2412" s="513" t="str">
        <f t="shared" si="2289"/>
        <v/>
      </c>
      <c r="CH2412" s="513" t="str">
        <f t="shared" si="2290"/>
        <v/>
      </c>
      <c r="CI2412" s="513" t="str">
        <f t="shared" si="2291"/>
        <v/>
      </c>
      <c r="CJ2412" s="513"/>
      <c r="CK2412" s="513" t="str">
        <f t="shared" si="2292"/>
        <v/>
      </c>
      <c r="CL2412" s="513" t="str">
        <f t="shared" si="2293"/>
        <v/>
      </c>
      <c r="CM2412" s="513"/>
      <c r="CN2412" s="244"/>
      <c r="CO2412" s="244"/>
      <c r="CR2412" s="822">
        <f t="shared" si="2294"/>
        <v>0</v>
      </c>
      <c r="CS2412" s="822">
        <f t="shared" si="2295"/>
        <v>0</v>
      </c>
      <c r="CT2412" s="823">
        <f t="shared" si="2296"/>
        <v>0</v>
      </c>
      <c r="CU2412" s="817">
        <f t="shared" si="2297"/>
        <v>0</v>
      </c>
      <c r="CV2412" s="817">
        <f t="shared" si="2298"/>
        <v>0</v>
      </c>
      <c r="CW2412" s="817">
        <f t="shared" si="2299"/>
        <v>0</v>
      </c>
      <c r="CX2412" s="817">
        <f t="shared" si="2300"/>
        <v>0</v>
      </c>
      <c r="CY2412" s="817"/>
      <c r="CZ2412" s="817">
        <f t="shared" si="2301"/>
        <v>0</v>
      </c>
      <c r="DA2412" s="817">
        <f t="shared" si="2302"/>
        <v>0</v>
      </c>
      <c r="DB2412" s="817"/>
      <c r="DC2412" s="244"/>
      <c r="DD2412" s="244"/>
    </row>
    <row r="2413" spans="1:108">
      <c r="A2413" s="388">
        <v>1902047</v>
      </c>
      <c r="B2413" s="419" t="s">
        <v>3475</v>
      </c>
      <c r="C2413" s="57">
        <f t="shared" si="2280"/>
        <v>0</v>
      </c>
      <c r="D2413" s="478"/>
      <c r="E2413" s="145"/>
      <c r="F2413" s="146"/>
      <c r="G2413" s="280"/>
      <c r="H2413" s="164">
        <f t="shared" si="2260"/>
        <v>0</v>
      </c>
      <c r="I2413" s="58"/>
      <c r="J2413" s="148"/>
      <c r="K2413" s="59"/>
      <c r="L2413" s="110"/>
      <c r="M2413" s="148"/>
      <c r="N2413" s="111"/>
      <c r="O2413" s="175">
        <f t="shared" si="2281"/>
        <v>0</v>
      </c>
      <c r="P2413" s="110"/>
      <c r="Q2413" s="111"/>
      <c r="R2413" s="175">
        <f t="shared" si="2282"/>
        <v>0</v>
      </c>
      <c r="S2413" s="110"/>
      <c r="T2413" s="111"/>
      <c r="U2413" s="175">
        <f t="shared" si="2283"/>
        <v>0</v>
      </c>
      <c r="V2413" s="110"/>
      <c r="W2413" s="111"/>
      <c r="X2413" s="175">
        <f t="shared" si="2284"/>
        <v>0</v>
      </c>
      <c r="Y2413" s="110"/>
      <c r="Z2413" s="282"/>
      <c r="AA2413" s="58"/>
      <c r="AB2413" s="148"/>
      <c r="AC2413" s="111"/>
      <c r="AD2413" s="58"/>
      <c r="AE2413" s="148"/>
      <c r="AF2413" s="59"/>
      <c r="AG2413" s="60"/>
      <c r="AH2413" s="58"/>
      <c r="AI2413" s="59"/>
      <c r="AJ2413" s="60"/>
      <c r="AK2413" s="145"/>
      <c r="AL2413" s="300"/>
      <c r="AM2413" s="300"/>
      <c r="AN2413" s="300"/>
      <c r="AO2413" s="855" t="str">
        <f t="shared" si="2261"/>
        <v/>
      </c>
      <c r="BE2413" s="244"/>
      <c r="BF2413" s="244"/>
      <c r="BG2413" s="244"/>
      <c r="BH2413" s="244"/>
      <c r="CC2413" s="513" t="str">
        <f t="shared" si="2285"/>
        <v/>
      </c>
      <c r="CD2413" s="513" t="str">
        <f t="shared" si="2286"/>
        <v/>
      </c>
      <c r="CE2413" s="513" t="str">
        <f t="shared" si="2287"/>
        <v/>
      </c>
      <c r="CF2413" s="513" t="str">
        <f t="shared" si="2288"/>
        <v/>
      </c>
      <c r="CG2413" s="513" t="str">
        <f t="shared" si="2289"/>
        <v/>
      </c>
      <c r="CH2413" s="513" t="str">
        <f t="shared" si="2290"/>
        <v/>
      </c>
      <c r="CI2413" s="513" t="str">
        <f t="shared" si="2291"/>
        <v/>
      </c>
      <c r="CJ2413" s="513"/>
      <c r="CK2413" s="513" t="str">
        <f t="shared" si="2292"/>
        <v/>
      </c>
      <c r="CL2413" s="513" t="str">
        <f t="shared" si="2293"/>
        <v/>
      </c>
      <c r="CM2413" s="513"/>
      <c r="CN2413" s="244"/>
      <c r="CO2413" s="244"/>
      <c r="CR2413" s="822">
        <f t="shared" si="2294"/>
        <v>0</v>
      </c>
      <c r="CS2413" s="822">
        <f t="shared" si="2295"/>
        <v>0</v>
      </c>
      <c r="CT2413" s="823">
        <f t="shared" si="2296"/>
        <v>0</v>
      </c>
      <c r="CU2413" s="817">
        <f t="shared" si="2297"/>
        <v>0</v>
      </c>
      <c r="CV2413" s="817">
        <f t="shared" si="2298"/>
        <v>0</v>
      </c>
      <c r="CW2413" s="817">
        <f t="shared" si="2299"/>
        <v>0</v>
      </c>
      <c r="CX2413" s="817">
        <f t="shared" si="2300"/>
        <v>0</v>
      </c>
      <c r="CY2413" s="817"/>
      <c r="CZ2413" s="817">
        <f t="shared" si="2301"/>
        <v>0</v>
      </c>
      <c r="DA2413" s="817">
        <f t="shared" si="2302"/>
        <v>0</v>
      </c>
      <c r="DB2413" s="817"/>
      <c r="DC2413" s="244"/>
      <c r="DD2413" s="244"/>
    </row>
    <row r="2414" spans="1:108" ht="21">
      <c r="A2414" s="379">
        <v>1902049</v>
      </c>
      <c r="B2414" s="419" t="s">
        <v>3476</v>
      </c>
      <c r="C2414" s="57">
        <f t="shared" si="2280"/>
        <v>0</v>
      </c>
      <c r="D2414" s="478"/>
      <c r="E2414" s="145"/>
      <c r="F2414" s="146"/>
      <c r="G2414" s="280"/>
      <c r="H2414" s="164">
        <f t="shared" si="2260"/>
        <v>0</v>
      </c>
      <c r="I2414" s="58"/>
      <c r="J2414" s="148"/>
      <c r="K2414" s="59"/>
      <c r="L2414" s="110"/>
      <c r="M2414" s="148"/>
      <c r="N2414" s="111"/>
      <c r="O2414" s="175">
        <f t="shared" si="2281"/>
        <v>0</v>
      </c>
      <c r="P2414" s="110"/>
      <c r="Q2414" s="111"/>
      <c r="R2414" s="175">
        <f t="shared" si="2282"/>
        <v>0</v>
      </c>
      <c r="S2414" s="110"/>
      <c r="T2414" s="111"/>
      <c r="U2414" s="175">
        <f t="shared" si="2283"/>
        <v>0</v>
      </c>
      <c r="V2414" s="110"/>
      <c r="W2414" s="111"/>
      <c r="X2414" s="175">
        <f t="shared" si="2284"/>
        <v>0</v>
      </c>
      <c r="Y2414" s="110"/>
      <c r="Z2414" s="282"/>
      <c r="AA2414" s="58"/>
      <c r="AB2414" s="148"/>
      <c r="AC2414" s="111"/>
      <c r="AD2414" s="58"/>
      <c r="AE2414" s="148"/>
      <c r="AF2414" s="59"/>
      <c r="AG2414" s="60"/>
      <c r="AH2414" s="58"/>
      <c r="AI2414" s="59"/>
      <c r="AJ2414" s="60"/>
      <c r="AK2414" s="145"/>
      <c r="AL2414" s="300"/>
      <c r="AM2414" s="300"/>
      <c r="AN2414" s="300"/>
      <c r="AO2414" s="855" t="str">
        <f t="shared" si="2261"/>
        <v/>
      </c>
      <c r="BE2414" s="244"/>
      <c r="BF2414" s="244"/>
      <c r="BG2414" s="244"/>
      <c r="BH2414" s="244"/>
      <c r="CC2414" s="513" t="str">
        <f t="shared" si="2285"/>
        <v/>
      </c>
      <c r="CD2414" s="513" t="str">
        <f t="shared" si="2286"/>
        <v/>
      </c>
      <c r="CE2414" s="513" t="str">
        <f t="shared" si="2287"/>
        <v/>
      </c>
      <c r="CF2414" s="513" t="str">
        <f t="shared" si="2288"/>
        <v/>
      </c>
      <c r="CG2414" s="513" t="str">
        <f t="shared" si="2289"/>
        <v/>
      </c>
      <c r="CH2414" s="513" t="str">
        <f t="shared" si="2290"/>
        <v/>
      </c>
      <c r="CI2414" s="513" t="str">
        <f t="shared" si="2291"/>
        <v/>
      </c>
      <c r="CJ2414" s="513"/>
      <c r="CK2414" s="513" t="str">
        <f t="shared" si="2292"/>
        <v/>
      </c>
      <c r="CL2414" s="513" t="str">
        <f t="shared" si="2293"/>
        <v/>
      </c>
      <c r="CM2414" s="513"/>
      <c r="CN2414" s="244"/>
      <c r="CO2414" s="244"/>
      <c r="CR2414" s="822">
        <f t="shared" si="2294"/>
        <v>0</v>
      </c>
      <c r="CS2414" s="822">
        <f t="shared" si="2295"/>
        <v>0</v>
      </c>
      <c r="CT2414" s="823">
        <f t="shared" si="2296"/>
        <v>0</v>
      </c>
      <c r="CU2414" s="817">
        <f t="shared" si="2297"/>
        <v>0</v>
      </c>
      <c r="CV2414" s="817">
        <f t="shared" si="2298"/>
        <v>0</v>
      </c>
      <c r="CW2414" s="817">
        <f t="shared" si="2299"/>
        <v>0</v>
      </c>
      <c r="CX2414" s="817">
        <f t="shared" si="2300"/>
        <v>0</v>
      </c>
      <c r="CY2414" s="817"/>
      <c r="CZ2414" s="817">
        <f t="shared" si="2301"/>
        <v>0</v>
      </c>
      <c r="DA2414" s="817">
        <f t="shared" si="2302"/>
        <v>0</v>
      </c>
      <c r="DB2414" s="817"/>
      <c r="DC2414" s="244"/>
      <c r="DD2414" s="244"/>
    </row>
    <row r="2415" spans="1:108">
      <c r="A2415" s="388">
        <v>1902050</v>
      </c>
      <c r="B2415" s="408" t="s">
        <v>3477</v>
      </c>
      <c r="C2415" s="57">
        <f t="shared" si="2280"/>
        <v>0</v>
      </c>
      <c r="D2415" s="478"/>
      <c r="E2415" s="145"/>
      <c r="F2415" s="146"/>
      <c r="G2415" s="280"/>
      <c r="H2415" s="164">
        <f t="shared" si="2260"/>
        <v>0</v>
      </c>
      <c r="I2415" s="58"/>
      <c r="J2415" s="148"/>
      <c r="K2415" s="59"/>
      <c r="L2415" s="110"/>
      <c r="M2415" s="148"/>
      <c r="N2415" s="111"/>
      <c r="O2415" s="175">
        <f t="shared" si="2281"/>
        <v>0</v>
      </c>
      <c r="P2415" s="110"/>
      <c r="Q2415" s="111"/>
      <c r="R2415" s="175">
        <f t="shared" si="2282"/>
        <v>0</v>
      </c>
      <c r="S2415" s="110"/>
      <c r="T2415" s="111"/>
      <c r="U2415" s="175">
        <f t="shared" si="2283"/>
        <v>0</v>
      </c>
      <c r="V2415" s="110"/>
      <c r="W2415" s="111"/>
      <c r="X2415" s="175">
        <f t="shared" si="2284"/>
        <v>0</v>
      </c>
      <c r="Y2415" s="110"/>
      <c r="Z2415" s="282"/>
      <c r="AA2415" s="58"/>
      <c r="AB2415" s="148"/>
      <c r="AC2415" s="111"/>
      <c r="AD2415" s="58"/>
      <c r="AE2415" s="148"/>
      <c r="AF2415" s="59"/>
      <c r="AG2415" s="60"/>
      <c r="AH2415" s="58"/>
      <c r="AI2415" s="59"/>
      <c r="AJ2415" s="60"/>
      <c r="AK2415" s="145"/>
      <c r="AL2415" s="300"/>
      <c r="AM2415" s="300"/>
      <c r="AN2415" s="300"/>
      <c r="AO2415" s="855" t="str">
        <f t="shared" si="2261"/>
        <v/>
      </c>
      <c r="BE2415" s="244"/>
      <c r="BF2415" s="244"/>
      <c r="BG2415" s="244"/>
      <c r="BH2415" s="244"/>
      <c r="CC2415" s="513" t="str">
        <f t="shared" si="2285"/>
        <v/>
      </c>
      <c r="CD2415" s="513" t="str">
        <f t="shared" si="2286"/>
        <v/>
      </c>
      <c r="CE2415" s="513" t="str">
        <f t="shared" si="2287"/>
        <v/>
      </c>
      <c r="CF2415" s="513" t="str">
        <f t="shared" si="2288"/>
        <v/>
      </c>
      <c r="CG2415" s="513" t="str">
        <f t="shared" si="2289"/>
        <v/>
      </c>
      <c r="CH2415" s="513" t="str">
        <f t="shared" si="2290"/>
        <v/>
      </c>
      <c r="CI2415" s="513" t="str">
        <f t="shared" si="2291"/>
        <v/>
      </c>
      <c r="CJ2415" s="513"/>
      <c r="CK2415" s="513" t="str">
        <f t="shared" si="2292"/>
        <v/>
      </c>
      <c r="CL2415" s="513" t="str">
        <f t="shared" si="2293"/>
        <v/>
      </c>
      <c r="CM2415" s="513"/>
      <c r="CN2415" s="244"/>
      <c r="CO2415" s="244"/>
      <c r="CR2415" s="822">
        <f t="shared" si="2294"/>
        <v>0</v>
      </c>
      <c r="CS2415" s="822">
        <f t="shared" si="2295"/>
        <v>0</v>
      </c>
      <c r="CT2415" s="823">
        <f t="shared" si="2296"/>
        <v>0</v>
      </c>
      <c r="CU2415" s="817">
        <f t="shared" si="2297"/>
        <v>0</v>
      </c>
      <c r="CV2415" s="817">
        <f t="shared" si="2298"/>
        <v>0</v>
      </c>
      <c r="CW2415" s="817">
        <f t="shared" si="2299"/>
        <v>0</v>
      </c>
      <c r="CX2415" s="817">
        <f t="shared" si="2300"/>
        <v>0</v>
      </c>
      <c r="CY2415" s="817"/>
      <c r="CZ2415" s="817">
        <f t="shared" si="2301"/>
        <v>0</v>
      </c>
      <c r="DA2415" s="817">
        <f t="shared" si="2302"/>
        <v>0</v>
      </c>
      <c r="DB2415" s="817"/>
      <c r="DC2415" s="244"/>
      <c r="DD2415" s="244"/>
    </row>
    <row r="2416" spans="1:108">
      <c r="A2416" s="388">
        <v>1902051</v>
      </c>
      <c r="B2416" s="419" t="s">
        <v>3478</v>
      </c>
      <c r="C2416" s="57">
        <f t="shared" si="2280"/>
        <v>0</v>
      </c>
      <c r="D2416" s="478"/>
      <c r="E2416" s="145"/>
      <c r="F2416" s="146"/>
      <c r="G2416" s="280"/>
      <c r="H2416" s="164">
        <f t="shared" si="2260"/>
        <v>0</v>
      </c>
      <c r="I2416" s="58"/>
      <c r="J2416" s="148"/>
      <c r="K2416" s="59"/>
      <c r="L2416" s="110"/>
      <c r="M2416" s="148"/>
      <c r="N2416" s="111"/>
      <c r="O2416" s="175">
        <f t="shared" si="2281"/>
        <v>0</v>
      </c>
      <c r="P2416" s="110"/>
      <c r="Q2416" s="111"/>
      <c r="R2416" s="175">
        <f t="shared" si="2282"/>
        <v>0</v>
      </c>
      <c r="S2416" s="110"/>
      <c r="T2416" s="111"/>
      <c r="U2416" s="175">
        <f t="shared" si="2283"/>
        <v>0</v>
      </c>
      <c r="V2416" s="110"/>
      <c r="W2416" s="111"/>
      <c r="X2416" s="175">
        <f t="shared" si="2284"/>
        <v>0</v>
      </c>
      <c r="Y2416" s="110"/>
      <c r="Z2416" s="282"/>
      <c r="AA2416" s="58"/>
      <c r="AB2416" s="148"/>
      <c r="AC2416" s="111"/>
      <c r="AD2416" s="58"/>
      <c r="AE2416" s="148"/>
      <c r="AF2416" s="59"/>
      <c r="AG2416" s="60"/>
      <c r="AH2416" s="58"/>
      <c r="AI2416" s="59"/>
      <c r="AJ2416" s="60"/>
      <c r="AK2416" s="145"/>
      <c r="AL2416" s="300"/>
      <c r="AM2416" s="300"/>
      <c r="AN2416" s="300"/>
      <c r="AO2416" s="855" t="str">
        <f t="shared" si="2261"/>
        <v/>
      </c>
      <c r="BE2416" s="244"/>
      <c r="BF2416" s="244"/>
      <c r="BG2416" s="244"/>
      <c r="BH2416" s="244"/>
      <c r="CC2416" s="513" t="str">
        <f t="shared" si="2285"/>
        <v/>
      </c>
      <c r="CD2416" s="513" t="str">
        <f t="shared" si="2286"/>
        <v/>
      </c>
      <c r="CE2416" s="513" t="str">
        <f t="shared" si="2287"/>
        <v/>
      </c>
      <c r="CF2416" s="513" t="str">
        <f t="shared" si="2288"/>
        <v/>
      </c>
      <c r="CG2416" s="513" t="str">
        <f t="shared" si="2289"/>
        <v/>
      </c>
      <c r="CH2416" s="513" t="str">
        <f t="shared" si="2290"/>
        <v/>
      </c>
      <c r="CI2416" s="513" t="str">
        <f t="shared" si="2291"/>
        <v/>
      </c>
      <c r="CJ2416" s="513"/>
      <c r="CK2416" s="513" t="str">
        <f t="shared" si="2292"/>
        <v/>
      </c>
      <c r="CL2416" s="513" t="str">
        <f t="shared" si="2293"/>
        <v/>
      </c>
      <c r="CM2416" s="513"/>
      <c r="CN2416" s="244"/>
      <c r="CO2416" s="244"/>
      <c r="CR2416" s="822">
        <f t="shared" si="2294"/>
        <v>0</v>
      </c>
      <c r="CS2416" s="822">
        <f t="shared" si="2295"/>
        <v>0</v>
      </c>
      <c r="CT2416" s="823">
        <f t="shared" si="2296"/>
        <v>0</v>
      </c>
      <c r="CU2416" s="817">
        <f t="shared" si="2297"/>
        <v>0</v>
      </c>
      <c r="CV2416" s="817">
        <f t="shared" si="2298"/>
        <v>0</v>
      </c>
      <c r="CW2416" s="817">
        <f t="shared" si="2299"/>
        <v>0</v>
      </c>
      <c r="CX2416" s="817">
        <f t="shared" si="2300"/>
        <v>0</v>
      </c>
      <c r="CY2416" s="817"/>
      <c r="CZ2416" s="817">
        <f t="shared" si="2301"/>
        <v>0</v>
      </c>
      <c r="DA2416" s="817">
        <f t="shared" si="2302"/>
        <v>0</v>
      </c>
      <c r="DB2416" s="817"/>
      <c r="DC2416" s="244"/>
      <c r="DD2416" s="244"/>
    </row>
    <row r="2417" spans="1:108">
      <c r="A2417" s="388">
        <v>1902052</v>
      </c>
      <c r="B2417" s="419" t="s">
        <v>3479</v>
      </c>
      <c r="C2417" s="57">
        <f t="shared" si="2280"/>
        <v>0</v>
      </c>
      <c r="D2417" s="478"/>
      <c r="E2417" s="145"/>
      <c r="F2417" s="146"/>
      <c r="G2417" s="280"/>
      <c r="H2417" s="164">
        <f t="shared" si="2260"/>
        <v>0</v>
      </c>
      <c r="I2417" s="58"/>
      <c r="J2417" s="148"/>
      <c r="K2417" s="59"/>
      <c r="L2417" s="110"/>
      <c r="M2417" s="148"/>
      <c r="N2417" s="111"/>
      <c r="O2417" s="175">
        <f t="shared" si="2281"/>
        <v>0</v>
      </c>
      <c r="P2417" s="110"/>
      <c r="Q2417" s="111"/>
      <c r="R2417" s="175">
        <f t="shared" si="2282"/>
        <v>0</v>
      </c>
      <c r="S2417" s="110"/>
      <c r="T2417" s="111"/>
      <c r="U2417" s="175">
        <f t="shared" si="2283"/>
        <v>0</v>
      </c>
      <c r="V2417" s="110"/>
      <c r="W2417" s="111"/>
      <c r="X2417" s="175">
        <f t="shared" si="2284"/>
        <v>0</v>
      </c>
      <c r="Y2417" s="110"/>
      <c r="Z2417" s="282"/>
      <c r="AA2417" s="58"/>
      <c r="AB2417" s="148"/>
      <c r="AC2417" s="111"/>
      <c r="AD2417" s="58"/>
      <c r="AE2417" s="148"/>
      <c r="AF2417" s="59"/>
      <c r="AG2417" s="60"/>
      <c r="AH2417" s="58"/>
      <c r="AI2417" s="59"/>
      <c r="AJ2417" s="60"/>
      <c r="AK2417" s="145"/>
      <c r="AL2417" s="300"/>
      <c r="AM2417" s="300"/>
      <c r="AN2417" s="300"/>
      <c r="AO2417" s="855" t="str">
        <f t="shared" si="2261"/>
        <v/>
      </c>
      <c r="BE2417" s="244"/>
      <c r="BF2417" s="244"/>
      <c r="BG2417" s="244"/>
      <c r="BH2417" s="244"/>
      <c r="CC2417" s="513" t="str">
        <f t="shared" si="2285"/>
        <v/>
      </c>
      <c r="CD2417" s="513" t="str">
        <f t="shared" si="2286"/>
        <v/>
      </c>
      <c r="CE2417" s="513" t="str">
        <f t="shared" si="2287"/>
        <v/>
      </c>
      <c r="CF2417" s="513" t="str">
        <f t="shared" si="2288"/>
        <v/>
      </c>
      <c r="CG2417" s="513" t="str">
        <f t="shared" si="2289"/>
        <v/>
      </c>
      <c r="CH2417" s="513" t="str">
        <f t="shared" si="2290"/>
        <v/>
      </c>
      <c r="CI2417" s="513" t="str">
        <f t="shared" si="2291"/>
        <v/>
      </c>
      <c r="CJ2417" s="513"/>
      <c r="CK2417" s="513" t="str">
        <f t="shared" si="2292"/>
        <v/>
      </c>
      <c r="CL2417" s="513" t="str">
        <f t="shared" si="2293"/>
        <v/>
      </c>
      <c r="CM2417" s="513"/>
      <c r="CN2417" s="244"/>
      <c r="CO2417" s="244"/>
      <c r="CR2417" s="822">
        <f t="shared" si="2294"/>
        <v>0</v>
      </c>
      <c r="CS2417" s="822">
        <f t="shared" si="2295"/>
        <v>0</v>
      </c>
      <c r="CT2417" s="823">
        <f t="shared" si="2296"/>
        <v>0</v>
      </c>
      <c r="CU2417" s="817">
        <f t="shared" si="2297"/>
        <v>0</v>
      </c>
      <c r="CV2417" s="817">
        <f t="shared" si="2298"/>
        <v>0</v>
      </c>
      <c r="CW2417" s="817">
        <f t="shared" si="2299"/>
        <v>0</v>
      </c>
      <c r="CX2417" s="817">
        <f t="shared" si="2300"/>
        <v>0</v>
      </c>
      <c r="CY2417" s="817"/>
      <c r="CZ2417" s="817">
        <f t="shared" si="2301"/>
        <v>0</v>
      </c>
      <c r="DA2417" s="817">
        <f t="shared" si="2302"/>
        <v>0</v>
      </c>
      <c r="DB2417" s="817"/>
      <c r="DC2417" s="244"/>
      <c r="DD2417" s="244"/>
    </row>
    <row r="2418" spans="1:108">
      <c r="A2418" s="388">
        <v>1902053</v>
      </c>
      <c r="B2418" s="419" t="s">
        <v>3480</v>
      </c>
      <c r="C2418" s="57">
        <f t="shared" si="2280"/>
        <v>0</v>
      </c>
      <c r="D2418" s="478"/>
      <c r="E2418" s="145"/>
      <c r="F2418" s="146"/>
      <c r="G2418" s="280"/>
      <c r="H2418" s="164">
        <f t="shared" si="2260"/>
        <v>0</v>
      </c>
      <c r="I2418" s="58"/>
      <c r="J2418" s="148"/>
      <c r="K2418" s="59"/>
      <c r="L2418" s="110"/>
      <c r="M2418" s="148"/>
      <c r="N2418" s="111"/>
      <c r="O2418" s="175">
        <f t="shared" si="2281"/>
        <v>0</v>
      </c>
      <c r="P2418" s="110"/>
      <c r="Q2418" s="111"/>
      <c r="R2418" s="175">
        <f t="shared" si="2282"/>
        <v>0</v>
      </c>
      <c r="S2418" s="110"/>
      <c r="T2418" s="111"/>
      <c r="U2418" s="175">
        <f t="shared" si="2283"/>
        <v>0</v>
      </c>
      <c r="V2418" s="110"/>
      <c r="W2418" s="111"/>
      <c r="X2418" s="175">
        <f t="shared" si="2284"/>
        <v>0</v>
      </c>
      <c r="Y2418" s="110"/>
      <c r="Z2418" s="282"/>
      <c r="AA2418" s="58"/>
      <c r="AB2418" s="148"/>
      <c r="AC2418" s="111"/>
      <c r="AD2418" s="58"/>
      <c r="AE2418" s="148"/>
      <c r="AF2418" s="59"/>
      <c r="AG2418" s="60"/>
      <c r="AH2418" s="58"/>
      <c r="AI2418" s="59"/>
      <c r="AJ2418" s="60"/>
      <c r="AK2418" s="145"/>
      <c r="AL2418" s="300"/>
      <c r="AM2418" s="300"/>
      <c r="AN2418" s="300"/>
      <c r="AO2418" s="855" t="str">
        <f t="shared" si="2261"/>
        <v/>
      </c>
      <c r="BE2418" s="244"/>
      <c r="BF2418" s="244"/>
      <c r="BG2418" s="244"/>
      <c r="BH2418" s="244"/>
      <c r="CC2418" s="513" t="str">
        <f t="shared" si="2285"/>
        <v/>
      </c>
      <c r="CD2418" s="513" t="str">
        <f t="shared" si="2286"/>
        <v/>
      </c>
      <c r="CE2418" s="513" t="str">
        <f t="shared" si="2287"/>
        <v/>
      </c>
      <c r="CF2418" s="513" t="str">
        <f t="shared" si="2288"/>
        <v/>
      </c>
      <c r="CG2418" s="513" t="str">
        <f t="shared" si="2289"/>
        <v/>
      </c>
      <c r="CH2418" s="513" t="str">
        <f t="shared" si="2290"/>
        <v/>
      </c>
      <c r="CI2418" s="513" t="str">
        <f t="shared" si="2291"/>
        <v/>
      </c>
      <c r="CJ2418" s="513"/>
      <c r="CK2418" s="513" t="str">
        <f t="shared" si="2292"/>
        <v/>
      </c>
      <c r="CL2418" s="513" t="str">
        <f t="shared" si="2293"/>
        <v/>
      </c>
      <c r="CM2418" s="513"/>
      <c r="CN2418" s="244"/>
      <c r="CO2418" s="244"/>
      <c r="CR2418" s="822">
        <f t="shared" si="2294"/>
        <v>0</v>
      </c>
      <c r="CS2418" s="822">
        <f t="shared" si="2295"/>
        <v>0</v>
      </c>
      <c r="CT2418" s="823">
        <f t="shared" si="2296"/>
        <v>0</v>
      </c>
      <c r="CU2418" s="817">
        <f t="shared" si="2297"/>
        <v>0</v>
      </c>
      <c r="CV2418" s="817">
        <f t="shared" si="2298"/>
        <v>0</v>
      </c>
      <c r="CW2418" s="817">
        <f t="shared" si="2299"/>
        <v>0</v>
      </c>
      <c r="CX2418" s="817">
        <f t="shared" si="2300"/>
        <v>0</v>
      </c>
      <c r="CY2418" s="817"/>
      <c r="CZ2418" s="817">
        <f t="shared" si="2301"/>
        <v>0</v>
      </c>
      <c r="DA2418" s="817">
        <f t="shared" si="2302"/>
        <v>0</v>
      </c>
      <c r="DB2418" s="817"/>
      <c r="DC2418" s="244"/>
      <c r="DD2418" s="244"/>
    </row>
    <row r="2419" spans="1:108">
      <c r="A2419" s="388">
        <v>1902054</v>
      </c>
      <c r="B2419" s="419" t="s">
        <v>3481</v>
      </c>
      <c r="C2419" s="57">
        <f t="shared" si="2280"/>
        <v>0</v>
      </c>
      <c r="D2419" s="478"/>
      <c r="E2419" s="145"/>
      <c r="F2419" s="146"/>
      <c r="G2419" s="280"/>
      <c r="H2419" s="164">
        <f t="shared" si="2260"/>
        <v>0</v>
      </c>
      <c r="I2419" s="58"/>
      <c r="J2419" s="148"/>
      <c r="K2419" s="59"/>
      <c r="L2419" s="110"/>
      <c r="M2419" s="148"/>
      <c r="N2419" s="111"/>
      <c r="O2419" s="175">
        <f t="shared" si="2281"/>
        <v>0</v>
      </c>
      <c r="P2419" s="110"/>
      <c r="Q2419" s="111"/>
      <c r="R2419" s="175">
        <f t="shared" si="2282"/>
        <v>0</v>
      </c>
      <c r="S2419" s="110"/>
      <c r="T2419" s="111"/>
      <c r="U2419" s="175">
        <f t="shared" si="2283"/>
        <v>0</v>
      </c>
      <c r="V2419" s="110"/>
      <c r="W2419" s="111"/>
      <c r="X2419" s="175">
        <f t="shared" si="2284"/>
        <v>0</v>
      </c>
      <c r="Y2419" s="110"/>
      <c r="Z2419" s="282"/>
      <c r="AA2419" s="58"/>
      <c r="AB2419" s="148"/>
      <c r="AC2419" s="111"/>
      <c r="AD2419" s="58"/>
      <c r="AE2419" s="148"/>
      <c r="AF2419" s="59"/>
      <c r="AG2419" s="60"/>
      <c r="AH2419" s="58"/>
      <c r="AI2419" s="59"/>
      <c r="AJ2419" s="60"/>
      <c r="AK2419" s="145"/>
      <c r="AL2419" s="300"/>
      <c r="AM2419" s="300"/>
      <c r="AN2419" s="300"/>
      <c r="AO2419" s="855" t="str">
        <f t="shared" si="2261"/>
        <v/>
      </c>
      <c r="BE2419" s="244"/>
      <c r="BF2419" s="244"/>
      <c r="BG2419" s="244"/>
      <c r="BH2419" s="244"/>
      <c r="CC2419" s="513" t="str">
        <f t="shared" si="2285"/>
        <v/>
      </c>
      <c r="CD2419" s="513" t="str">
        <f t="shared" si="2286"/>
        <v/>
      </c>
      <c r="CE2419" s="513" t="str">
        <f t="shared" si="2287"/>
        <v/>
      </c>
      <c r="CF2419" s="513" t="str">
        <f t="shared" si="2288"/>
        <v/>
      </c>
      <c r="CG2419" s="513" t="str">
        <f t="shared" si="2289"/>
        <v/>
      </c>
      <c r="CH2419" s="513" t="str">
        <f t="shared" si="2290"/>
        <v/>
      </c>
      <c r="CI2419" s="513" t="str">
        <f t="shared" si="2291"/>
        <v/>
      </c>
      <c r="CJ2419" s="513"/>
      <c r="CK2419" s="513" t="str">
        <f t="shared" si="2292"/>
        <v/>
      </c>
      <c r="CL2419" s="513" t="str">
        <f t="shared" si="2293"/>
        <v/>
      </c>
      <c r="CM2419" s="513"/>
      <c r="CN2419" s="244"/>
      <c r="CO2419" s="244"/>
      <c r="CR2419" s="822">
        <f t="shared" si="2294"/>
        <v>0</v>
      </c>
      <c r="CS2419" s="822">
        <f t="shared" si="2295"/>
        <v>0</v>
      </c>
      <c r="CT2419" s="823">
        <f t="shared" si="2296"/>
        <v>0</v>
      </c>
      <c r="CU2419" s="817">
        <f t="shared" si="2297"/>
        <v>0</v>
      </c>
      <c r="CV2419" s="817">
        <f t="shared" si="2298"/>
        <v>0</v>
      </c>
      <c r="CW2419" s="817">
        <f t="shared" si="2299"/>
        <v>0</v>
      </c>
      <c r="CX2419" s="817">
        <f t="shared" si="2300"/>
        <v>0</v>
      </c>
      <c r="CY2419" s="817"/>
      <c r="CZ2419" s="817">
        <f t="shared" si="2301"/>
        <v>0</v>
      </c>
      <c r="DA2419" s="817">
        <f t="shared" si="2302"/>
        <v>0</v>
      </c>
      <c r="DB2419" s="817"/>
      <c r="DC2419" s="244"/>
      <c r="DD2419" s="244"/>
    </row>
    <row r="2420" spans="1:108" ht="21">
      <c r="A2420" s="388">
        <v>1902055</v>
      </c>
      <c r="B2420" s="419" t="s">
        <v>3482</v>
      </c>
      <c r="C2420" s="57">
        <f t="shared" si="2280"/>
        <v>0</v>
      </c>
      <c r="D2420" s="478"/>
      <c r="E2420" s="145"/>
      <c r="F2420" s="146"/>
      <c r="G2420" s="280"/>
      <c r="H2420" s="164">
        <f t="shared" si="2260"/>
        <v>0</v>
      </c>
      <c r="I2420" s="58"/>
      <c r="J2420" s="148"/>
      <c r="K2420" s="59"/>
      <c r="L2420" s="110"/>
      <c r="M2420" s="148"/>
      <c r="N2420" s="111"/>
      <c r="O2420" s="175">
        <f t="shared" si="2281"/>
        <v>0</v>
      </c>
      <c r="P2420" s="110"/>
      <c r="Q2420" s="111"/>
      <c r="R2420" s="175">
        <f t="shared" si="2282"/>
        <v>0</v>
      </c>
      <c r="S2420" s="110"/>
      <c r="T2420" s="111"/>
      <c r="U2420" s="175">
        <f t="shared" si="2283"/>
        <v>0</v>
      </c>
      <c r="V2420" s="110"/>
      <c r="W2420" s="111"/>
      <c r="X2420" s="175">
        <f t="shared" si="2284"/>
        <v>0</v>
      </c>
      <c r="Y2420" s="110"/>
      <c r="Z2420" s="282"/>
      <c r="AA2420" s="58"/>
      <c r="AB2420" s="148"/>
      <c r="AC2420" s="111"/>
      <c r="AD2420" s="58"/>
      <c r="AE2420" s="148"/>
      <c r="AF2420" s="59"/>
      <c r="AG2420" s="60"/>
      <c r="AH2420" s="58"/>
      <c r="AI2420" s="59"/>
      <c r="AJ2420" s="60"/>
      <c r="AK2420" s="145"/>
      <c r="AL2420" s="300"/>
      <c r="AM2420" s="300"/>
      <c r="AN2420" s="300"/>
      <c r="AO2420" s="855" t="str">
        <f t="shared" si="2261"/>
        <v/>
      </c>
      <c r="BE2420" s="244"/>
      <c r="BF2420" s="244"/>
      <c r="BG2420" s="244"/>
      <c r="BH2420" s="244"/>
      <c r="CC2420" s="513" t="str">
        <f t="shared" si="2285"/>
        <v/>
      </c>
      <c r="CD2420" s="513" t="str">
        <f t="shared" si="2286"/>
        <v/>
      </c>
      <c r="CE2420" s="513" t="str">
        <f t="shared" si="2287"/>
        <v/>
      </c>
      <c r="CF2420" s="513" t="str">
        <f t="shared" si="2288"/>
        <v/>
      </c>
      <c r="CG2420" s="513" t="str">
        <f t="shared" si="2289"/>
        <v/>
      </c>
      <c r="CH2420" s="513" t="str">
        <f t="shared" si="2290"/>
        <v/>
      </c>
      <c r="CI2420" s="513" t="str">
        <f t="shared" si="2291"/>
        <v/>
      </c>
      <c r="CJ2420" s="513"/>
      <c r="CK2420" s="513" t="str">
        <f t="shared" si="2292"/>
        <v/>
      </c>
      <c r="CL2420" s="513" t="str">
        <f t="shared" si="2293"/>
        <v/>
      </c>
      <c r="CM2420" s="513"/>
      <c r="CN2420" s="244"/>
      <c r="CO2420" s="244"/>
      <c r="CR2420" s="822">
        <f t="shared" si="2294"/>
        <v>0</v>
      </c>
      <c r="CS2420" s="822">
        <f t="shared" si="2295"/>
        <v>0</v>
      </c>
      <c r="CT2420" s="823">
        <f t="shared" si="2296"/>
        <v>0</v>
      </c>
      <c r="CU2420" s="817">
        <f t="shared" si="2297"/>
        <v>0</v>
      </c>
      <c r="CV2420" s="817">
        <f t="shared" si="2298"/>
        <v>0</v>
      </c>
      <c r="CW2420" s="817">
        <f t="shared" si="2299"/>
        <v>0</v>
      </c>
      <c r="CX2420" s="817">
        <f t="shared" si="2300"/>
        <v>0</v>
      </c>
      <c r="CY2420" s="817"/>
      <c r="CZ2420" s="817">
        <f t="shared" si="2301"/>
        <v>0</v>
      </c>
      <c r="DA2420" s="817">
        <f t="shared" si="2302"/>
        <v>0</v>
      </c>
      <c r="DB2420" s="817"/>
      <c r="DC2420" s="244"/>
      <c r="DD2420" s="244"/>
    </row>
    <row r="2421" spans="1:108">
      <c r="A2421" s="388">
        <v>1902056</v>
      </c>
      <c r="B2421" s="419" t="s">
        <v>3483</v>
      </c>
      <c r="C2421" s="57">
        <f t="shared" si="2280"/>
        <v>0</v>
      </c>
      <c r="D2421" s="478"/>
      <c r="E2421" s="145"/>
      <c r="F2421" s="146"/>
      <c r="G2421" s="280"/>
      <c r="H2421" s="164">
        <f t="shared" si="2260"/>
        <v>0</v>
      </c>
      <c r="I2421" s="58"/>
      <c r="J2421" s="148"/>
      <c r="K2421" s="59"/>
      <c r="L2421" s="110"/>
      <c r="M2421" s="148"/>
      <c r="N2421" s="111"/>
      <c r="O2421" s="175">
        <f t="shared" si="2281"/>
        <v>0</v>
      </c>
      <c r="P2421" s="110"/>
      <c r="Q2421" s="111"/>
      <c r="R2421" s="175">
        <f t="shared" si="2282"/>
        <v>0</v>
      </c>
      <c r="S2421" s="110"/>
      <c r="T2421" s="111"/>
      <c r="U2421" s="175">
        <f t="shared" si="2283"/>
        <v>0</v>
      </c>
      <c r="V2421" s="110"/>
      <c r="W2421" s="111"/>
      <c r="X2421" s="175">
        <f t="shared" si="2284"/>
        <v>0</v>
      </c>
      <c r="Y2421" s="110"/>
      <c r="Z2421" s="282"/>
      <c r="AA2421" s="58"/>
      <c r="AB2421" s="148"/>
      <c r="AC2421" s="111"/>
      <c r="AD2421" s="58"/>
      <c r="AE2421" s="148"/>
      <c r="AF2421" s="59"/>
      <c r="AG2421" s="60"/>
      <c r="AH2421" s="58"/>
      <c r="AI2421" s="59"/>
      <c r="AJ2421" s="60"/>
      <c r="AK2421" s="145"/>
      <c r="AL2421" s="300"/>
      <c r="AM2421" s="300"/>
      <c r="AN2421" s="300"/>
      <c r="AO2421" s="855" t="str">
        <f t="shared" si="2261"/>
        <v/>
      </c>
      <c r="BE2421" s="244"/>
      <c r="BF2421" s="244"/>
      <c r="BG2421" s="244"/>
      <c r="BH2421" s="244"/>
      <c r="CC2421" s="513" t="str">
        <f t="shared" si="2285"/>
        <v/>
      </c>
      <c r="CD2421" s="513" t="str">
        <f t="shared" si="2286"/>
        <v/>
      </c>
      <c r="CE2421" s="513" t="str">
        <f t="shared" si="2287"/>
        <v/>
      </c>
      <c r="CF2421" s="513" t="str">
        <f t="shared" si="2288"/>
        <v/>
      </c>
      <c r="CG2421" s="513" t="str">
        <f t="shared" si="2289"/>
        <v/>
      </c>
      <c r="CH2421" s="513" t="str">
        <f t="shared" si="2290"/>
        <v/>
      </c>
      <c r="CI2421" s="513" t="str">
        <f t="shared" si="2291"/>
        <v/>
      </c>
      <c r="CJ2421" s="513"/>
      <c r="CK2421" s="513" t="str">
        <f t="shared" si="2292"/>
        <v/>
      </c>
      <c r="CL2421" s="513" t="str">
        <f t="shared" si="2293"/>
        <v/>
      </c>
      <c r="CM2421" s="513"/>
      <c r="CN2421" s="244"/>
      <c r="CO2421" s="244"/>
      <c r="CR2421" s="822">
        <f t="shared" si="2294"/>
        <v>0</v>
      </c>
      <c r="CS2421" s="822">
        <f t="shared" si="2295"/>
        <v>0</v>
      </c>
      <c r="CT2421" s="823">
        <f t="shared" si="2296"/>
        <v>0</v>
      </c>
      <c r="CU2421" s="817">
        <f t="shared" si="2297"/>
        <v>0</v>
      </c>
      <c r="CV2421" s="817">
        <f t="shared" si="2298"/>
        <v>0</v>
      </c>
      <c r="CW2421" s="817">
        <f t="shared" si="2299"/>
        <v>0</v>
      </c>
      <c r="CX2421" s="817">
        <f t="shared" si="2300"/>
        <v>0</v>
      </c>
      <c r="CY2421" s="817"/>
      <c r="CZ2421" s="817">
        <f t="shared" si="2301"/>
        <v>0</v>
      </c>
      <c r="DA2421" s="817">
        <f t="shared" si="2302"/>
        <v>0</v>
      </c>
      <c r="DB2421" s="817"/>
      <c r="DC2421" s="244"/>
      <c r="DD2421" s="244"/>
    </row>
    <row r="2422" spans="1:108" ht="21">
      <c r="A2422" s="388">
        <v>1902057</v>
      </c>
      <c r="B2422" s="419" t="s">
        <v>3484</v>
      </c>
      <c r="C2422" s="57">
        <f t="shared" si="2280"/>
        <v>0</v>
      </c>
      <c r="D2422" s="478"/>
      <c r="E2422" s="145"/>
      <c r="F2422" s="146"/>
      <c r="G2422" s="280"/>
      <c r="H2422" s="164">
        <f t="shared" si="2260"/>
        <v>0</v>
      </c>
      <c r="I2422" s="58"/>
      <c r="J2422" s="148"/>
      <c r="K2422" s="59"/>
      <c r="L2422" s="110"/>
      <c r="M2422" s="148"/>
      <c r="N2422" s="111"/>
      <c r="O2422" s="175">
        <f t="shared" si="2281"/>
        <v>0</v>
      </c>
      <c r="P2422" s="110"/>
      <c r="Q2422" s="111"/>
      <c r="R2422" s="175">
        <f t="shared" si="2282"/>
        <v>0</v>
      </c>
      <c r="S2422" s="110"/>
      <c r="T2422" s="111"/>
      <c r="U2422" s="175">
        <f t="shared" si="2283"/>
        <v>0</v>
      </c>
      <c r="V2422" s="110"/>
      <c r="W2422" s="111"/>
      <c r="X2422" s="175">
        <f t="shared" si="2284"/>
        <v>0</v>
      </c>
      <c r="Y2422" s="110"/>
      <c r="Z2422" s="282"/>
      <c r="AA2422" s="58"/>
      <c r="AB2422" s="148"/>
      <c r="AC2422" s="111"/>
      <c r="AD2422" s="58"/>
      <c r="AE2422" s="148"/>
      <c r="AF2422" s="59"/>
      <c r="AG2422" s="60"/>
      <c r="AH2422" s="58"/>
      <c r="AI2422" s="59"/>
      <c r="AJ2422" s="60"/>
      <c r="AK2422" s="145"/>
      <c r="AL2422" s="300"/>
      <c r="AM2422" s="300"/>
      <c r="AN2422" s="300"/>
      <c r="AO2422" s="855" t="str">
        <f t="shared" si="2261"/>
        <v/>
      </c>
      <c r="BE2422" s="244"/>
      <c r="BF2422" s="244"/>
      <c r="BG2422" s="244"/>
      <c r="BH2422" s="244"/>
      <c r="CC2422" s="513" t="str">
        <f t="shared" si="2285"/>
        <v/>
      </c>
      <c r="CD2422" s="513" t="str">
        <f t="shared" si="2286"/>
        <v/>
      </c>
      <c r="CE2422" s="513" t="str">
        <f t="shared" si="2287"/>
        <v/>
      </c>
      <c r="CF2422" s="513" t="str">
        <f t="shared" si="2288"/>
        <v/>
      </c>
      <c r="CG2422" s="513" t="str">
        <f t="shared" si="2289"/>
        <v/>
      </c>
      <c r="CH2422" s="513" t="str">
        <f t="shared" si="2290"/>
        <v/>
      </c>
      <c r="CI2422" s="513" t="str">
        <f t="shared" si="2291"/>
        <v/>
      </c>
      <c r="CJ2422" s="513"/>
      <c r="CK2422" s="513" t="str">
        <f t="shared" si="2292"/>
        <v/>
      </c>
      <c r="CL2422" s="513" t="str">
        <f t="shared" si="2293"/>
        <v/>
      </c>
      <c r="CM2422" s="513"/>
      <c r="CN2422" s="244"/>
      <c r="CO2422" s="244"/>
      <c r="CR2422" s="822">
        <f t="shared" si="2294"/>
        <v>0</v>
      </c>
      <c r="CS2422" s="822">
        <f t="shared" si="2295"/>
        <v>0</v>
      </c>
      <c r="CT2422" s="823">
        <f t="shared" si="2296"/>
        <v>0</v>
      </c>
      <c r="CU2422" s="817">
        <f t="shared" si="2297"/>
        <v>0</v>
      </c>
      <c r="CV2422" s="817">
        <f t="shared" si="2298"/>
        <v>0</v>
      </c>
      <c r="CW2422" s="817">
        <f t="shared" si="2299"/>
        <v>0</v>
      </c>
      <c r="CX2422" s="817">
        <f t="shared" si="2300"/>
        <v>0</v>
      </c>
      <c r="CY2422" s="817"/>
      <c r="CZ2422" s="817">
        <f t="shared" si="2301"/>
        <v>0</v>
      </c>
      <c r="DA2422" s="817">
        <f t="shared" si="2302"/>
        <v>0</v>
      </c>
      <c r="DB2422" s="817"/>
      <c r="DC2422" s="244"/>
      <c r="DD2422" s="244"/>
    </row>
    <row r="2423" spans="1:108">
      <c r="A2423" s="388">
        <v>1902059</v>
      </c>
      <c r="B2423" s="408" t="s">
        <v>3485</v>
      </c>
      <c r="C2423" s="57">
        <f t="shared" si="2280"/>
        <v>0</v>
      </c>
      <c r="D2423" s="478"/>
      <c r="E2423" s="145"/>
      <c r="F2423" s="146"/>
      <c r="G2423" s="280"/>
      <c r="H2423" s="164">
        <f t="shared" si="2260"/>
        <v>0</v>
      </c>
      <c r="I2423" s="58"/>
      <c r="J2423" s="148"/>
      <c r="K2423" s="59"/>
      <c r="L2423" s="110"/>
      <c r="M2423" s="148"/>
      <c r="N2423" s="111"/>
      <c r="O2423" s="175">
        <f t="shared" si="2281"/>
        <v>0</v>
      </c>
      <c r="P2423" s="110"/>
      <c r="Q2423" s="111"/>
      <c r="R2423" s="175">
        <f t="shared" si="2282"/>
        <v>0</v>
      </c>
      <c r="S2423" s="110"/>
      <c r="T2423" s="111"/>
      <c r="U2423" s="175">
        <f t="shared" si="2283"/>
        <v>0</v>
      </c>
      <c r="V2423" s="110"/>
      <c r="W2423" s="111"/>
      <c r="X2423" s="175">
        <f t="shared" si="2284"/>
        <v>0</v>
      </c>
      <c r="Y2423" s="110"/>
      <c r="Z2423" s="282"/>
      <c r="AA2423" s="58"/>
      <c r="AB2423" s="148"/>
      <c r="AC2423" s="111"/>
      <c r="AD2423" s="58"/>
      <c r="AE2423" s="148"/>
      <c r="AF2423" s="59"/>
      <c r="AG2423" s="60"/>
      <c r="AH2423" s="58"/>
      <c r="AI2423" s="59"/>
      <c r="AJ2423" s="60"/>
      <c r="AK2423" s="145"/>
      <c r="AL2423" s="300"/>
      <c r="AM2423" s="300"/>
      <c r="AN2423" s="300"/>
      <c r="AO2423" s="855" t="str">
        <f t="shared" si="2261"/>
        <v/>
      </c>
      <c r="BE2423" s="244"/>
      <c r="BF2423" s="244"/>
      <c r="BG2423" s="244"/>
      <c r="BH2423" s="244"/>
      <c r="CC2423" s="513" t="str">
        <f t="shared" si="2285"/>
        <v/>
      </c>
      <c r="CD2423" s="513" t="str">
        <f t="shared" si="2286"/>
        <v/>
      </c>
      <c r="CE2423" s="513" t="str">
        <f t="shared" si="2287"/>
        <v/>
      </c>
      <c r="CF2423" s="513" t="str">
        <f t="shared" si="2288"/>
        <v/>
      </c>
      <c r="CG2423" s="513" t="str">
        <f t="shared" si="2289"/>
        <v/>
      </c>
      <c r="CH2423" s="513" t="str">
        <f t="shared" si="2290"/>
        <v/>
      </c>
      <c r="CI2423" s="513" t="str">
        <f t="shared" si="2291"/>
        <v/>
      </c>
      <c r="CJ2423" s="513"/>
      <c r="CK2423" s="513" t="str">
        <f t="shared" si="2292"/>
        <v/>
      </c>
      <c r="CL2423" s="513" t="str">
        <f t="shared" si="2293"/>
        <v/>
      </c>
      <c r="CM2423" s="513"/>
      <c r="CN2423" s="244"/>
      <c r="CO2423" s="244"/>
      <c r="CR2423" s="822">
        <f t="shared" si="2294"/>
        <v>0</v>
      </c>
      <c r="CS2423" s="822">
        <f t="shared" si="2295"/>
        <v>0</v>
      </c>
      <c r="CT2423" s="823">
        <f t="shared" si="2296"/>
        <v>0</v>
      </c>
      <c r="CU2423" s="817">
        <f t="shared" si="2297"/>
        <v>0</v>
      </c>
      <c r="CV2423" s="817">
        <f t="shared" si="2298"/>
        <v>0</v>
      </c>
      <c r="CW2423" s="817">
        <f t="shared" si="2299"/>
        <v>0</v>
      </c>
      <c r="CX2423" s="817">
        <f t="shared" si="2300"/>
        <v>0</v>
      </c>
      <c r="CY2423" s="817"/>
      <c r="CZ2423" s="817">
        <f t="shared" si="2301"/>
        <v>0</v>
      </c>
      <c r="DA2423" s="817">
        <f t="shared" si="2302"/>
        <v>0</v>
      </c>
      <c r="DB2423" s="817"/>
      <c r="DC2423" s="244"/>
      <c r="DD2423" s="244"/>
    </row>
    <row r="2424" spans="1:108">
      <c r="A2424" s="388">
        <v>1902060</v>
      </c>
      <c r="B2424" s="408" t="s">
        <v>3486</v>
      </c>
      <c r="C2424" s="57">
        <f t="shared" si="2280"/>
        <v>0</v>
      </c>
      <c r="D2424" s="478"/>
      <c r="E2424" s="145"/>
      <c r="F2424" s="146"/>
      <c r="G2424" s="280"/>
      <c r="H2424" s="164">
        <f t="shared" si="2260"/>
        <v>0</v>
      </c>
      <c r="I2424" s="58"/>
      <c r="J2424" s="148"/>
      <c r="K2424" s="59"/>
      <c r="L2424" s="110"/>
      <c r="M2424" s="148"/>
      <c r="N2424" s="111"/>
      <c r="O2424" s="175">
        <f t="shared" si="2281"/>
        <v>0</v>
      </c>
      <c r="P2424" s="110"/>
      <c r="Q2424" s="111"/>
      <c r="R2424" s="175">
        <f t="shared" si="2282"/>
        <v>0</v>
      </c>
      <c r="S2424" s="110"/>
      <c r="T2424" s="111"/>
      <c r="U2424" s="175">
        <f t="shared" si="2283"/>
        <v>0</v>
      </c>
      <c r="V2424" s="110"/>
      <c r="W2424" s="111"/>
      <c r="X2424" s="175">
        <f t="shared" si="2284"/>
        <v>0</v>
      </c>
      <c r="Y2424" s="110"/>
      <c r="Z2424" s="282"/>
      <c r="AA2424" s="58"/>
      <c r="AB2424" s="148"/>
      <c r="AC2424" s="111"/>
      <c r="AD2424" s="58"/>
      <c r="AE2424" s="148"/>
      <c r="AF2424" s="59"/>
      <c r="AG2424" s="60"/>
      <c r="AH2424" s="58"/>
      <c r="AI2424" s="59"/>
      <c r="AJ2424" s="60"/>
      <c r="AK2424" s="145"/>
      <c r="AL2424" s="300"/>
      <c r="AM2424" s="300"/>
      <c r="AN2424" s="300"/>
      <c r="AO2424" s="855" t="str">
        <f t="shared" si="2261"/>
        <v/>
      </c>
      <c r="BE2424" s="244"/>
      <c r="BF2424" s="244"/>
      <c r="BG2424" s="244"/>
      <c r="BH2424" s="244"/>
      <c r="CC2424" s="513" t="str">
        <f t="shared" si="2285"/>
        <v/>
      </c>
      <c r="CD2424" s="513" t="str">
        <f t="shared" si="2286"/>
        <v/>
      </c>
      <c r="CE2424" s="513" t="str">
        <f t="shared" si="2287"/>
        <v/>
      </c>
      <c r="CF2424" s="513" t="str">
        <f t="shared" si="2288"/>
        <v/>
      </c>
      <c r="CG2424" s="513" t="str">
        <f t="shared" si="2289"/>
        <v/>
      </c>
      <c r="CH2424" s="513" t="str">
        <f t="shared" si="2290"/>
        <v/>
      </c>
      <c r="CI2424" s="513" t="str">
        <f t="shared" si="2291"/>
        <v/>
      </c>
      <c r="CJ2424" s="513"/>
      <c r="CK2424" s="513" t="str">
        <f t="shared" si="2292"/>
        <v/>
      </c>
      <c r="CL2424" s="513" t="str">
        <f t="shared" si="2293"/>
        <v/>
      </c>
      <c r="CM2424" s="513"/>
      <c r="CN2424" s="244"/>
      <c r="CO2424" s="244"/>
      <c r="CR2424" s="822">
        <f t="shared" si="2294"/>
        <v>0</v>
      </c>
      <c r="CS2424" s="822">
        <f t="shared" si="2295"/>
        <v>0</v>
      </c>
      <c r="CT2424" s="823">
        <f t="shared" si="2296"/>
        <v>0</v>
      </c>
      <c r="CU2424" s="817">
        <f t="shared" si="2297"/>
        <v>0</v>
      </c>
      <c r="CV2424" s="817">
        <f t="shared" si="2298"/>
        <v>0</v>
      </c>
      <c r="CW2424" s="817">
        <f t="shared" si="2299"/>
        <v>0</v>
      </c>
      <c r="CX2424" s="817">
        <f t="shared" si="2300"/>
        <v>0</v>
      </c>
      <c r="CY2424" s="817"/>
      <c r="CZ2424" s="817">
        <f t="shared" si="2301"/>
        <v>0</v>
      </c>
      <c r="DA2424" s="817">
        <f t="shared" si="2302"/>
        <v>0</v>
      </c>
      <c r="DB2424" s="817"/>
      <c r="DC2424" s="244"/>
      <c r="DD2424" s="244"/>
    </row>
    <row r="2425" spans="1:108">
      <c r="A2425" s="388">
        <v>1902061</v>
      </c>
      <c r="B2425" s="419" t="s">
        <v>3487</v>
      </c>
      <c r="C2425" s="57">
        <f t="shared" si="2280"/>
        <v>0</v>
      </c>
      <c r="D2425" s="478"/>
      <c r="E2425" s="145"/>
      <c r="F2425" s="146"/>
      <c r="G2425" s="280"/>
      <c r="H2425" s="164">
        <f t="shared" si="2260"/>
        <v>0</v>
      </c>
      <c r="I2425" s="58"/>
      <c r="J2425" s="148"/>
      <c r="K2425" s="59"/>
      <c r="L2425" s="110"/>
      <c r="M2425" s="148"/>
      <c r="N2425" s="111"/>
      <c r="O2425" s="175">
        <f t="shared" si="2281"/>
        <v>0</v>
      </c>
      <c r="P2425" s="110"/>
      <c r="Q2425" s="111"/>
      <c r="R2425" s="175">
        <f t="shared" si="2282"/>
        <v>0</v>
      </c>
      <c r="S2425" s="110"/>
      <c r="T2425" s="111"/>
      <c r="U2425" s="175">
        <f t="shared" si="2283"/>
        <v>0</v>
      </c>
      <c r="V2425" s="110"/>
      <c r="W2425" s="111"/>
      <c r="X2425" s="175">
        <f t="shared" si="2284"/>
        <v>0</v>
      </c>
      <c r="Y2425" s="110"/>
      <c r="Z2425" s="282"/>
      <c r="AA2425" s="58"/>
      <c r="AB2425" s="148"/>
      <c r="AC2425" s="111"/>
      <c r="AD2425" s="58"/>
      <c r="AE2425" s="148"/>
      <c r="AF2425" s="59"/>
      <c r="AG2425" s="60"/>
      <c r="AH2425" s="58"/>
      <c r="AI2425" s="59"/>
      <c r="AJ2425" s="60"/>
      <c r="AK2425" s="145"/>
      <c r="AL2425" s="300"/>
      <c r="AM2425" s="300"/>
      <c r="AN2425" s="300"/>
      <c r="AO2425" s="855" t="str">
        <f t="shared" si="2261"/>
        <v/>
      </c>
      <c r="BE2425" s="244"/>
      <c r="BF2425" s="244"/>
      <c r="BG2425" s="244"/>
      <c r="BH2425" s="244"/>
      <c r="CC2425" s="513" t="str">
        <f t="shared" si="2285"/>
        <v/>
      </c>
      <c r="CD2425" s="513" t="str">
        <f t="shared" si="2286"/>
        <v/>
      </c>
      <c r="CE2425" s="513" t="str">
        <f t="shared" si="2287"/>
        <v/>
      </c>
      <c r="CF2425" s="513" t="str">
        <f t="shared" si="2288"/>
        <v/>
      </c>
      <c r="CG2425" s="513" t="str">
        <f t="shared" si="2289"/>
        <v/>
      </c>
      <c r="CH2425" s="513" t="str">
        <f t="shared" si="2290"/>
        <v/>
      </c>
      <c r="CI2425" s="513" t="str">
        <f t="shared" si="2291"/>
        <v/>
      </c>
      <c r="CJ2425" s="513"/>
      <c r="CK2425" s="513" t="str">
        <f t="shared" si="2292"/>
        <v/>
      </c>
      <c r="CL2425" s="513" t="str">
        <f t="shared" si="2293"/>
        <v/>
      </c>
      <c r="CM2425" s="513"/>
      <c r="CN2425" s="244"/>
      <c r="CO2425" s="244"/>
      <c r="CR2425" s="822">
        <f t="shared" si="2294"/>
        <v>0</v>
      </c>
      <c r="CS2425" s="822">
        <f t="shared" si="2295"/>
        <v>0</v>
      </c>
      <c r="CT2425" s="823">
        <f t="shared" si="2296"/>
        <v>0</v>
      </c>
      <c r="CU2425" s="817">
        <f t="shared" si="2297"/>
        <v>0</v>
      </c>
      <c r="CV2425" s="817">
        <f t="shared" si="2298"/>
        <v>0</v>
      </c>
      <c r="CW2425" s="817">
        <f t="shared" si="2299"/>
        <v>0</v>
      </c>
      <c r="CX2425" s="817">
        <f t="shared" si="2300"/>
        <v>0</v>
      </c>
      <c r="CY2425" s="817"/>
      <c r="CZ2425" s="817">
        <f t="shared" si="2301"/>
        <v>0</v>
      </c>
      <c r="DA2425" s="817">
        <f t="shared" si="2302"/>
        <v>0</v>
      </c>
      <c r="DB2425" s="817"/>
      <c r="DC2425" s="244"/>
      <c r="DD2425" s="244"/>
    </row>
    <row r="2426" spans="1:108">
      <c r="A2426" s="388">
        <v>1902062</v>
      </c>
      <c r="B2426" s="419" t="s">
        <v>3488</v>
      </c>
      <c r="C2426" s="57">
        <f t="shared" si="2280"/>
        <v>0</v>
      </c>
      <c r="D2426" s="478"/>
      <c r="E2426" s="145"/>
      <c r="F2426" s="146"/>
      <c r="G2426" s="280"/>
      <c r="H2426" s="164">
        <f t="shared" si="2260"/>
        <v>0</v>
      </c>
      <c r="I2426" s="58"/>
      <c r="J2426" s="148"/>
      <c r="K2426" s="59"/>
      <c r="L2426" s="110"/>
      <c r="M2426" s="148"/>
      <c r="N2426" s="111"/>
      <c r="O2426" s="175">
        <f t="shared" si="2281"/>
        <v>0</v>
      </c>
      <c r="P2426" s="110"/>
      <c r="Q2426" s="111"/>
      <c r="R2426" s="175">
        <f t="shared" si="2282"/>
        <v>0</v>
      </c>
      <c r="S2426" s="110"/>
      <c r="T2426" s="111"/>
      <c r="U2426" s="175">
        <f t="shared" si="2283"/>
        <v>0</v>
      </c>
      <c r="V2426" s="110"/>
      <c r="W2426" s="111"/>
      <c r="X2426" s="175">
        <f t="shared" si="2284"/>
        <v>0</v>
      </c>
      <c r="Y2426" s="110"/>
      <c r="Z2426" s="282"/>
      <c r="AA2426" s="58"/>
      <c r="AB2426" s="148"/>
      <c r="AC2426" s="111"/>
      <c r="AD2426" s="58"/>
      <c r="AE2426" s="148"/>
      <c r="AF2426" s="59"/>
      <c r="AG2426" s="60"/>
      <c r="AH2426" s="58"/>
      <c r="AI2426" s="59"/>
      <c r="AJ2426" s="60"/>
      <c r="AK2426" s="145"/>
      <c r="AL2426" s="300"/>
      <c r="AM2426" s="300"/>
      <c r="AN2426" s="300"/>
      <c r="AO2426" s="855" t="str">
        <f t="shared" si="2261"/>
        <v/>
      </c>
      <c r="BE2426" s="244"/>
      <c r="BF2426" s="244"/>
      <c r="BG2426" s="244"/>
      <c r="BH2426" s="244"/>
      <c r="CC2426" s="513" t="str">
        <f t="shared" si="2285"/>
        <v/>
      </c>
      <c r="CD2426" s="513" t="str">
        <f t="shared" si="2286"/>
        <v/>
      </c>
      <c r="CE2426" s="513" t="str">
        <f t="shared" si="2287"/>
        <v/>
      </c>
      <c r="CF2426" s="513" t="str">
        <f t="shared" si="2288"/>
        <v/>
      </c>
      <c r="CG2426" s="513" t="str">
        <f t="shared" si="2289"/>
        <v/>
      </c>
      <c r="CH2426" s="513" t="str">
        <f t="shared" si="2290"/>
        <v/>
      </c>
      <c r="CI2426" s="513" t="str">
        <f t="shared" si="2291"/>
        <v/>
      </c>
      <c r="CJ2426" s="513"/>
      <c r="CK2426" s="513" t="str">
        <f t="shared" si="2292"/>
        <v/>
      </c>
      <c r="CL2426" s="513" t="str">
        <f t="shared" si="2293"/>
        <v/>
      </c>
      <c r="CM2426" s="513"/>
      <c r="CN2426" s="244"/>
      <c r="CO2426" s="244"/>
      <c r="CR2426" s="822">
        <f t="shared" si="2294"/>
        <v>0</v>
      </c>
      <c r="CS2426" s="822">
        <f t="shared" si="2295"/>
        <v>0</v>
      </c>
      <c r="CT2426" s="823">
        <f t="shared" si="2296"/>
        <v>0</v>
      </c>
      <c r="CU2426" s="817">
        <f t="shared" si="2297"/>
        <v>0</v>
      </c>
      <c r="CV2426" s="817">
        <f t="shared" si="2298"/>
        <v>0</v>
      </c>
      <c r="CW2426" s="817">
        <f t="shared" si="2299"/>
        <v>0</v>
      </c>
      <c r="CX2426" s="817">
        <f t="shared" si="2300"/>
        <v>0</v>
      </c>
      <c r="CY2426" s="817"/>
      <c r="CZ2426" s="817">
        <f t="shared" si="2301"/>
        <v>0</v>
      </c>
      <c r="DA2426" s="817">
        <f t="shared" si="2302"/>
        <v>0</v>
      </c>
      <c r="DB2426" s="817"/>
      <c r="DC2426" s="244"/>
      <c r="DD2426" s="244"/>
    </row>
    <row r="2427" spans="1:108">
      <c r="A2427" s="388">
        <v>1902063</v>
      </c>
      <c r="B2427" s="419" t="s">
        <v>3489</v>
      </c>
      <c r="C2427" s="57">
        <f t="shared" si="2280"/>
        <v>0</v>
      </c>
      <c r="D2427" s="478"/>
      <c r="E2427" s="145"/>
      <c r="F2427" s="146"/>
      <c r="G2427" s="280"/>
      <c r="H2427" s="164">
        <f t="shared" si="2260"/>
        <v>0</v>
      </c>
      <c r="I2427" s="58"/>
      <c r="J2427" s="148"/>
      <c r="K2427" s="59"/>
      <c r="L2427" s="110"/>
      <c r="M2427" s="148"/>
      <c r="N2427" s="111"/>
      <c r="O2427" s="175">
        <f t="shared" si="2281"/>
        <v>0</v>
      </c>
      <c r="P2427" s="110"/>
      <c r="Q2427" s="111"/>
      <c r="R2427" s="175">
        <f t="shared" si="2282"/>
        <v>0</v>
      </c>
      <c r="S2427" s="110"/>
      <c r="T2427" s="111"/>
      <c r="U2427" s="175">
        <f t="shared" si="2283"/>
        <v>0</v>
      </c>
      <c r="V2427" s="110"/>
      <c r="W2427" s="111"/>
      <c r="X2427" s="175">
        <f t="shared" si="2284"/>
        <v>0</v>
      </c>
      <c r="Y2427" s="110"/>
      <c r="Z2427" s="282"/>
      <c r="AA2427" s="58"/>
      <c r="AB2427" s="148"/>
      <c r="AC2427" s="111"/>
      <c r="AD2427" s="58"/>
      <c r="AE2427" s="148"/>
      <c r="AF2427" s="59"/>
      <c r="AG2427" s="60"/>
      <c r="AH2427" s="58"/>
      <c r="AI2427" s="59"/>
      <c r="AJ2427" s="60"/>
      <c r="AK2427" s="145"/>
      <c r="AL2427" s="300"/>
      <c r="AM2427" s="300"/>
      <c r="AN2427" s="300"/>
      <c r="AO2427" s="855" t="str">
        <f t="shared" si="2261"/>
        <v/>
      </c>
      <c r="BE2427" s="244"/>
      <c r="BF2427" s="244"/>
      <c r="BG2427" s="244"/>
      <c r="BH2427" s="244"/>
      <c r="CC2427" s="513" t="str">
        <f t="shared" si="2285"/>
        <v/>
      </c>
      <c r="CD2427" s="513" t="str">
        <f t="shared" si="2286"/>
        <v/>
      </c>
      <c r="CE2427" s="513" t="str">
        <f t="shared" si="2287"/>
        <v/>
      </c>
      <c r="CF2427" s="513" t="str">
        <f t="shared" si="2288"/>
        <v/>
      </c>
      <c r="CG2427" s="513" t="str">
        <f t="shared" si="2289"/>
        <v/>
      </c>
      <c r="CH2427" s="513" t="str">
        <f t="shared" si="2290"/>
        <v/>
      </c>
      <c r="CI2427" s="513" t="str">
        <f t="shared" si="2291"/>
        <v/>
      </c>
      <c r="CJ2427" s="513"/>
      <c r="CK2427" s="513" t="str">
        <f t="shared" si="2292"/>
        <v/>
      </c>
      <c r="CL2427" s="513" t="str">
        <f t="shared" si="2293"/>
        <v/>
      </c>
      <c r="CM2427" s="513"/>
      <c r="CN2427" s="244"/>
      <c r="CO2427" s="244"/>
      <c r="CR2427" s="822">
        <f t="shared" si="2294"/>
        <v>0</v>
      </c>
      <c r="CS2427" s="822">
        <f t="shared" si="2295"/>
        <v>0</v>
      </c>
      <c r="CT2427" s="823">
        <f t="shared" si="2296"/>
        <v>0</v>
      </c>
      <c r="CU2427" s="817">
        <f t="shared" si="2297"/>
        <v>0</v>
      </c>
      <c r="CV2427" s="817">
        <f t="shared" si="2298"/>
        <v>0</v>
      </c>
      <c r="CW2427" s="817">
        <f t="shared" si="2299"/>
        <v>0</v>
      </c>
      <c r="CX2427" s="817">
        <f t="shared" si="2300"/>
        <v>0</v>
      </c>
      <c r="CY2427" s="817"/>
      <c r="CZ2427" s="817">
        <f t="shared" si="2301"/>
        <v>0</v>
      </c>
      <c r="DA2427" s="817">
        <f t="shared" si="2302"/>
        <v>0</v>
      </c>
      <c r="DB2427" s="817"/>
      <c r="DC2427" s="244"/>
      <c r="DD2427" s="244"/>
    </row>
    <row r="2428" spans="1:108" ht="21">
      <c r="A2428" s="388">
        <v>1902064</v>
      </c>
      <c r="B2428" s="419" t="s">
        <v>3490</v>
      </c>
      <c r="C2428" s="57">
        <f t="shared" si="2280"/>
        <v>0</v>
      </c>
      <c r="D2428" s="478"/>
      <c r="E2428" s="145"/>
      <c r="F2428" s="146"/>
      <c r="G2428" s="280"/>
      <c r="H2428" s="164">
        <f t="shared" si="2260"/>
        <v>0</v>
      </c>
      <c r="I2428" s="58"/>
      <c r="J2428" s="148"/>
      <c r="K2428" s="59"/>
      <c r="L2428" s="110"/>
      <c r="M2428" s="148"/>
      <c r="N2428" s="111"/>
      <c r="O2428" s="175">
        <f t="shared" si="2281"/>
        <v>0</v>
      </c>
      <c r="P2428" s="110"/>
      <c r="Q2428" s="111"/>
      <c r="R2428" s="175">
        <f t="shared" si="2282"/>
        <v>0</v>
      </c>
      <c r="S2428" s="110"/>
      <c r="T2428" s="111"/>
      <c r="U2428" s="175">
        <f t="shared" si="2283"/>
        <v>0</v>
      </c>
      <c r="V2428" s="110"/>
      <c r="W2428" s="111"/>
      <c r="X2428" s="175">
        <f t="shared" si="2284"/>
        <v>0</v>
      </c>
      <c r="Y2428" s="110"/>
      <c r="Z2428" s="282"/>
      <c r="AA2428" s="58"/>
      <c r="AB2428" s="148"/>
      <c r="AC2428" s="111"/>
      <c r="AD2428" s="58"/>
      <c r="AE2428" s="148"/>
      <c r="AF2428" s="59"/>
      <c r="AG2428" s="60"/>
      <c r="AH2428" s="58"/>
      <c r="AI2428" s="59"/>
      <c r="AJ2428" s="60"/>
      <c r="AK2428" s="145"/>
      <c r="AL2428" s="300"/>
      <c r="AM2428" s="300"/>
      <c r="AN2428" s="300"/>
      <c r="AO2428" s="855" t="str">
        <f t="shared" si="2261"/>
        <v/>
      </c>
      <c r="BE2428" s="244"/>
      <c r="BF2428" s="244"/>
      <c r="BG2428" s="244"/>
      <c r="BH2428" s="244"/>
      <c r="CC2428" s="513" t="str">
        <f t="shared" si="2285"/>
        <v/>
      </c>
      <c r="CD2428" s="513" t="str">
        <f t="shared" si="2286"/>
        <v/>
      </c>
      <c r="CE2428" s="513" t="str">
        <f t="shared" si="2287"/>
        <v/>
      </c>
      <c r="CF2428" s="513" t="str">
        <f t="shared" si="2288"/>
        <v/>
      </c>
      <c r="CG2428" s="513" t="str">
        <f t="shared" si="2289"/>
        <v/>
      </c>
      <c r="CH2428" s="513" t="str">
        <f t="shared" si="2290"/>
        <v/>
      </c>
      <c r="CI2428" s="513" t="str">
        <f t="shared" si="2291"/>
        <v/>
      </c>
      <c r="CJ2428" s="513"/>
      <c r="CK2428" s="513" t="str">
        <f t="shared" si="2292"/>
        <v/>
      </c>
      <c r="CL2428" s="513" t="str">
        <f t="shared" si="2293"/>
        <v/>
      </c>
      <c r="CM2428" s="513"/>
      <c r="CN2428" s="244"/>
      <c r="CO2428" s="244"/>
      <c r="CR2428" s="822">
        <f t="shared" si="2294"/>
        <v>0</v>
      </c>
      <c r="CS2428" s="822">
        <f t="shared" si="2295"/>
        <v>0</v>
      </c>
      <c r="CT2428" s="823">
        <f t="shared" si="2296"/>
        <v>0</v>
      </c>
      <c r="CU2428" s="817">
        <f t="shared" si="2297"/>
        <v>0</v>
      </c>
      <c r="CV2428" s="817">
        <f t="shared" si="2298"/>
        <v>0</v>
      </c>
      <c r="CW2428" s="817">
        <f t="shared" si="2299"/>
        <v>0</v>
      </c>
      <c r="CX2428" s="817">
        <f t="shared" si="2300"/>
        <v>0</v>
      </c>
      <c r="CY2428" s="817"/>
      <c r="CZ2428" s="817">
        <f t="shared" si="2301"/>
        <v>0</v>
      </c>
      <c r="DA2428" s="817">
        <f t="shared" si="2302"/>
        <v>0</v>
      </c>
      <c r="DB2428" s="817"/>
      <c r="DC2428" s="244"/>
      <c r="DD2428" s="244"/>
    </row>
    <row r="2429" spans="1:108">
      <c r="A2429" s="388">
        <v>1902065</v>
      </c>
      <c r="B2429" s="419" t="s">
        <v>3491</v>
      </c>
      <c r="C2429" s="57">
        <f t="shared" si="2280"/>
        <v>0</v>
      </c>
      <c r="D2429" s="478"/>
      <c r="E2429" s="145"/>
      <c r="F2429" s="146"/>
      <c r="G2429" s="280"/>
      <c r="H2429" s="164">
        <f t="shared" si="2260"/>
        <v>0</v>
      </c>
      <c r="I2429" s="58"/>
      <c r="J2429" s="148"/>
      <c r="K2429" s="59"/>
      <c r="L2429" s="110"/>
      <c r="M2429" s="148"/>
      <c r="N2429" s="111"/>
      <c r="O2429" s="175">
        <f t="shared" si="2281"/>
        <v>0</v>
      </c>
      <c r="P2429" s="110"/>
      <c r="Q2429" s="111"/>
      <c r="R2429" s="175">
        <f t="shared" si="2282"/>
        <v>0</v>
      </c>
      <c r="S2429" s="110"/>
      <c r="T2429" s="111"/>
      <c r="U2429" s="175">
        <f t="shared" si="2283"/>
        <v>0</v>
      </c>
      <c r="V2429" s="110"/>
      <c r="W2429" s="111"/>
      <c r="X2429" s="175">
        <f t="shared" si="2284"/>
        <v>0</v>
      </c>
      <c r="Y2429" s="110"/>
      <c r="Z2429" s="282"/>
      <c r="AA2429" s="58"/>
      <c r="AB2429" s="148"/>
      <c r="AC2429" s="111"/>
      <c r="AD2429" s="58"/>
      <c r="AE2429" s="148"/>
      <c r="AF2429" s="59"/>
      <c r="AG2429" s="60"/>
      <c r="AH2429" s="58"/>
      <c r="AI2429" s="59"/>
      <c r="AJ2429" s="60"/>
      <c r="AK2429" s="145"/>
      <c r="AL2429" s="300"/>
      <c r="AM2429" s="300"/>
      <c r="AN2429" s="300"/>
      <c r="AO2429" s="855" t="str">
        <f t="shared" si="2261"/>
        <v/>
      </c>
      <c r="BE2429" s="244"/>
      <c r="BF2429" s="244"/>
      <c r="BG2429" s="244"/>
      <c r="BH2429" s="244"/>
      <c r="CC2429" s="513" t="str">
        <f t="shared" si="2285"/>
        <v/>
      </c>
      <c r="CD2429" s="513" t="str">
        <f t="shared" si="2286"/>
        <v/>
      </c>
      <c r="CE2429" s="513" t="str">
        <f t="shared" si="2287"/>
        <v/>
      </c>
      <c r="CF2429" s="513" t="str">
        <f t="shared" si="2288"/>
        <v/>
      </c>
      <c r="CG2429" s="513" t="str">
        <f t="shared" si="2289"/>
        <v/>
      </c>
      <c r="CH2429" s="513" t="str">
        <f t="shared" si="2290"/>
        <v/>
      </c>
      <c r="CI2429" s="513" t="str">
        <f t="shared" si="2291"/>
        <v/>
      </c>
      <c r="CJ2429" s="513"/>
      <c r="CK2429" s="513" t="str">
        <f t="shared" si="2292"/>
        <v/>
      </c>
      <c r="CL2429" s="513" t="str">
        <f t="shared" si="2293"/>
        <v/>
      </c>
      <c r="CM2429" s="513"/>
      <c r="CN2429" s="244"/>
      <c r="CO2429" s="244"/>
      <c r="CR2429" s="822">
        <f t="shared" si="2294"/>
        <v>0</v>
      </c>
      <c r="CS2429" s="822">
        <f t="shared" si="2295"/>
        <v>0</v>
      </c>
      <c r="CT2429" s="823">
        <f t="shared" si="2296"/>
        <v>0</v>
      </c>
      <c r="CU2429" s="817">
        <f t="shared" si="2297"/>
        <v>0</v>
      </c>
      <c r="CV2429" s="817">
        <f t="shared" si="2298"/>
        <v>0</v>
      </c>
      <c r="CW2429" s="817">
        <f t="shared" si="2299"/>
        <v>0</v>
      </c>
      <c r="CX2429" s="817">
        <f t="shared" si="2300"/>
        <v>0</v>
      </c>
      <c r="CY2429" s="817"/>
      <c r="CZ2429" s="817">
        <f t="shared" si="2301"/>
        <v>0</v>
      </c>
      <c r="DA2429" s="817">
        <f t="shared" si="2302"/>
        <v>0</v>
      </c>
      <c r="DB2429" s="817"/>
      <c r="DC2429" s="244"/>
      <c r="DD2429" s="244"/>
    </row>
    <row r="2430" spans="1:108">
      <c r="A2430" s="388">
        <v>1902066</v>
      </c>
      <c r="B2430" s="419" t="s">
        <v>3492</v>
      </c>
      <c r="C2430" s="57">
        <f t="shared" si="2280"/>
        <v>0</v>
      </c>
      <c r="D2430" s="478"/>
      <c r="E2430" s="145"/>
      <c r="F2430" s="146"/>
      <c r="G2430" s="280"/>
      <c r="H2430" s="164">
        <f t="shared" si="2260"/>
        <v>0</v>
      </c>
      <c r="I2430" s="58"/>
      <c r="J2430" s="148"/>
      <c r="K2430" s="59"/>
      <c r="L2430" s="110"/>
      <c r="M2430" s="148"/>
      <c r="N2430" s="111"/>
      <c r="O2430" s="175">
        <f t="shared" si="2281"/>
        <v>0</v>
      </c>
      <c r="P2430" s="110"/>
      <c r="Q2430" s="111"/>
      <c r="R2430" s="175">
        <f t="shared" si="2282"/>
        <v>0</v>
      </c>
      <c r="S2430" s="110"/>
      <c r="T2430" s="111"/>
      <c r="U2430" s="175">
        <f t="shared" si="2283"/>
        <v>0</v>
      </c>
      <c r="V2430" s="110"/>
      <c r="W2430" s="111"/>
      <c r="X2430" s="175">
        <f t="shared" si="2284"/>
        <v>0</v>
      </c>
      <c r="Y2430" s="110"/>
      <c r="Z2430" s="282"/>
      <c r="AA2430" s="58"/>
      <c r="AB2430" s="148"/>
      <c r="AC2430" s="111"/>
      <c r="AD2430" s="58"/>
      <c r="AE2430" s="148"/>
      <c r="AF2430" s="59"/>
      <c r="AG2430" s="60"/>
      <c r="AH2430" s="58"/>
      <c r="AI2430" s="59"/>
      <c r="AJ2430" s="60"/>
      <c r="AK2430" s="145"/>
      <c r="AL2430" s="300"/>
      <c r="AM2430" s="300"/>
      <c r="AN2430" s="300"/>
      <c r="AO2430" s="855" t="str">
        <f t="shared" si="2261"/>
        <v/>
      </c>
      <c r="BE2430" s="244"/>
      <c r="BF2430" s="244"/>
      <c r="BG2430" s="244"/>
      <c r="BH2430" s="244"/>
      <c r="CC2430" s="513" t="str">
        <f t="shared" si="2285"/>
        <v/>
      </c>
      <c r="CD2430" s="513" t="str">
        <f t="shared" si="2286"/>
        <v/>
      </c>
      <c r="CE2430" s="513" t="str">
        <f t="shared" si="2287"/>
        <v/>
      </c>
      <c r="CF2430" s="513" t="str">
        <f t="shared" si="2288"/>
        <v/>
      </c>
      <c r="CG2430" s="513" t="str">
        <f t="shared" si="2289"/>
        <v/>
      </c>
      <c r="CH2430" s="513" t="str">
        <f t="shared" si="2290"/>
        <v/>
      </c>
      <c r="CI2430" s="513" t="str">
        <f t="shared" si="2291"/>
        <v/>
      </c>
      <c r="CJ2430" s="513"/>
      <c r="CK2430" s="513" t="str">
        <f t="shared" si="2292"/>
        <v/>
      </c>
      <c r="CL2430" s="513" t="str">
        <f t="shared" si="2293"/>
        <v/>
      </c>
      <c r="CM2430" s="513"/>
      <c r="CN2430" s="244"/>
      <c r="CO2430" s="244"/>
      <c r="CR2430" s="822">
        <f t="shared" si="2294"/>
        <v>0</v>
      </c>
      <c r="CS2430" s="822">
        <f t="shared" si="2295"/>
        <v>0</v>
      </c>
      <c r="CT2430" s="823">
        <f t="shared" si="2296"/>
        <v>0</v>
      </c>
      <c r="CU2430" s="817">
        <f t="shared" si="2297"/>
        <v>0</v>
      </c>
      <c r="CV2430" s="817">
        <f t="shared" si="2298"/>
        <v>0</v>
      </c>
      <c r="CW2430" s="817">
        <f t="shared" si="2299"/>
        <v>0</v>
      </c>
      <c r="CX2430" s="817">
        <f t="shared" si="2300"/>
        <v>0</v>
      </c>
      <c r="CY2430" s="817"/>
      <c r="CZ2430" s="817">
        <f t="shared" si="2301"/>
        <v>0</v>
      </c>
      <c r="DA2430" s="817">
        <f t="shared" si="2302"/>
        <v>0</v>
      </c>
      <c r="DB2430" s="817"/>
      <c r="DC2430" s="244"/>
      <c r="DD2430" s="244"/>
    </row>
    <row r="2431" spans="1:108">
      <c r="A2431" s="388">
        <v>1902067</v>
      </c>
      <c r="B2431" s="419" t="s">
        <v>3493</v>
      </c>
      <c r="C2431" s="57">
        <f t="shared" si="2280"/>
        <v>0</v>
      </c>
      <c r="D2431" s="478"/>
      <c r="E2431" s="145"/>
      <c r="F2431" s="146"/>
      <c r="G2431" s="280"/>
      <c r="H2431" s="164">
        <f t="shared" si="2260"/>
        <v>0</v>
      </c>
      <c r="I2431" s="58"/>
      <c r="J2431" s="148"/>
      <c r="K2431" s="59"/>
      <c r="L2431" s="110"/>
      <c r="M2431" s="148"/>
      <c r="N2431" s="111"/>
      <c r="O2431" s="175">
        <f t="shared" si="2281"/>
        <v>0</v>
      </c>
      <c r="P2431" s="110"/>
      <c r="Q2431" s="111"/>
      <c r="R2431" s="175">
        <f t="shared" si="2282"/>
        <v>0</v>
      </c>
      <c r="S2431" s="110"/>
      <c r="T2431" s="111"/>
      <c r="U2431" s="175">
        <f t="shared" si="2283"/>
        <v>0</v>
      </c>
      <c r="V2431" s="110"/>
      <c r="W2431" s="111"/>
      <c r="X2431" s="175">
        <f t="shared" si="2284"/>
        <v>0</v>
      </c>
      <c r="Y2431" s="110"/>
      <c r="Z2431" s="282"/>
      <c r="AA2431" s="58"/>
      <c r="AB2431" s="148"/>
      <c r="AC2431" s="111"/>
      <c r="AD2431" s="58"/>
      <c r="AE2431" s="148"/>
      <c r="AF2431" s="59"/>
      <c r="AG2431" s="60"/>
      <c r="AH2431" s="58"/>
      <c r="AI2431" s="59"/>
      <c r="AJ2431" s="60"/>
      <c r="AK2431" s="145"/>
      <c r="AL2431" s="300"/>
      <c r="AM2431" s="300"/>
      <c r="AN2431" s="300"/>
      <c r="AO2431" s="855" t="str">
        <f t="shared" si="2261"/>
        <v/>
      </c>
      <c r="BE2431" s="244"/>
      <c r="BF2431" s="244"/>
      <c r="BG2431" s="244"/>
      <c r="BH2431" s="244"/>
      <c r="CC2431" s="513" t="str">
        <f t="shared" si="2285"/>
        <v/>
      </c>
      <c r="CD2431" s="513" t="str">
        <f t="shared" si="2286"/>
        <v/>
      </c>
      <c r="CE2431" s="513" t="str">
        <f t="shared" si="2287"/>
        <v/>
      </c>
      <c r="CF2431" s="513" t="str">
        <f t="shared" si="2288"/>
        <v/>
      </c>
      <c r="CG2431" s="513" t="str">
        <f t="shared" si="2289"/>
        <v/>
      </c>
      <c r="CH2431" s="513" t="str">
        <f t="shared" si="2290"/>
        <v/>
      </c>
      <c r="CI2431" s="513" t="str">
        <f t="shared" si="2291"/>
        <v/>
      </c>
      <c r="CJ2431" s="513"/>
      <c r="CK2431" s="513" t="str">
        <f t="shared" si="2292"/>
        <v/>
      </c>
      <c r="CL2431" s="513" t="str">
        <f t="shared" si="2293"/>
        <v/>
      </c>
      <c r="CM2431" s="513"/>
      <c r="CN2431" s="244"/>
      <c r="CO2431" s="244"/>
      <c r="CR2431" s="822">
        <f t="shared" si="2294"/>
        <v>0</v>
      </c>
      <c r="CS2431" s="822">
        <f t="shared" si="2295"/>
        <v>0</v>
      </c>
      <c r="CT2431" s="823">
        <f t="shared" si="2296"/>
        <v>0</v>
      </c>
      <c r="CU2431" s="817">
        <f t="shared" si="2297"/>
        <v>0</v>
      </c>
      <c r="CV2431" s="817">
        <f t="shared" si="2298"/>
        <v>0</v>
      </c>
      <c r="CW2431" s="817">
        <f t="shared" si="2299"/>
        <v>0</v>
      </c>
      <c r="CX2431" s="817">
        <f t="shared" si="2300"/>
        <v>0</v>
      </c>
      <c r="CY2431" s="817"/>
      <c r="CZ2431" s="817">
        <f t="shared" si="2301"/>
        <v>0</v>
      </c>
      <c r="DA2431" s="817">
        <f t="shared" si="2302"/>
        <v>0</v>
      </c>
      <c r="DB2431" s="817"/>
      <c r="DC2431" s="244"/>
      <c r="DD2431" s="244"/>
    </row>
    <row r="2432" spans="1:108">
      <c r="A2432" s="388">
        <v>1902068</v>
      </c>
      <c r="B2432" s="419" t="s">
        <v>3494</v>
      </c>
      <c r="C2432" s="57">
        <f t="shared" si="2280"/>
        <v>0</v>
      </c>
      <c r="D2432" s="478"/>
      <c r="E2432" s="145"/>
      <c r="F2432" s="146"/>
      <c r="G2432" s="280"/>
      <c r="H2432" s="164">
        <f t="shared" si="2260"/>
        <v>0</v>
      </c>
      <c r="I2432" s="58"/>
      <c r="J2432" s="148"/>
      <c r="K2432" s="59"/>
      <c r="L2432" s="110"/>
      <c r="M2432" s="148"/>
      <c r="N2432" s="111"/>
      <c r="O2432" s="175">
        <f t="shared" si="2281"/>
        <v>0</v>
      </c>
      <c r="P2432" s="110"/>
      <c r="Q2432" s="111"/>
      <c r="R2432" s="175">
        <f t="shared" si="2282"/>
        <v>0</v>
      </c>
      <c r="S2432" s="110"/>
      <c r="T2432" s="111"/>
      <c r="U2432" s="175">
        <f t="shared" si="2283"/>
        <v>0</v>
      </c>
      <c r="V2432" s="110"/>
      <c r="W2432" s="111"/>
      <c r="X2432" s="175">
        <f t="shared" si="2284"/>
        <v>0</v>
      </c>
      <c r="Y2432" s="110"/>
      <c r="Z2432" s="282"/>
      <c r="AA2432" s="58"/>
      <c r="AB2432" s="148"/>
      <c r="AC2432" s="111"/>
      <c r="AD2432" s="58"/>
      <c r="AE2432" s="148"/>
      <c r="AF2432" s="59"/>
      <c r="AG2432" s="60"/>
      <c r="AH2432" s="58"/>
      <c r="AI2432" s="59"/>
      <c r="AJ2432" s="60"/>
      <c r="AK2432" s="145"/>
      <c r="AL2432" s="300"/>
      <c r="AM2432" s="300"/>
      <c r="AN2432" s="300"/>
      <c r="AO2432" s="855" t="str">
        <f t="shared" si="2261"/>
        <v/>
      </c>
      <c r="BE2432" s="244"/>
      <c r="BF2432" s="244"/>
      <c r="BG2432" s="244"/>
      <c r="BH2432" s="244"/>
      <c r="CC2432" s="513" t="str">
        <f t="shared" si="2285"/>
        <v/>
      </c>
      <c r="CD2432" s="513" t="str">
        <f t="shared" si="2286"/>
        <v/>
      </c>
      <c r="CE2432" s="513" t="str">
        <f t="shared" si="2287"/>
        <v/>
      </c>
      <c r="CF2432" s="513" t="str">
        <f t="shared" si="2288"/>
        <v/>
      </c>
      <c r="CG2432" s="513" t="str">
        <f t="shared" si="2289"/>
        <v/>
      </c>
      <c r="CH2432" s="513" t="str">
        <f t="shared" si="2290"/>
        <v/>
      </c>
      <c r="CI2432" s="513" t="str">
        <f t="shared" si="2291"/>
        <v/>
      </c>
      <c r="CJ2432" s="513"/>
      <c r="CK2432" s="513" t="str">
        <f t="shared" si="2292"/>
        <v/>
      </c>
      <c r="CL2432" s="513" t="str">
        <f t="shared" si="2293"/>
        <v/>
      </c>
      <c r="CM2432" s="513"/>
      <c r="CN2432" s="244"/>
      <c r="CO2432" s="244"/>
      <c r="CR2432" s="822">
        <f t="shared" si="2294"/>
        <v>0</v>
      </c>
      <c r="CS2432" s="822">
        <f t="shared" si="2295"/>
        <v>0</v>
      </c>
      <c r="CT2432" s="823">
        <f t="shared" si="2296"/>
        <v>0</v>
      </c>
      <c r="CU2432" s="817">
        <f t="shared" si="2297"/>
        <v>0</v>
      </c>
      <c r="CV2432" s="817">
        <f t="shared" si="2298"/>
        <v>0</v>
      </c>
      <c r="CW2432" s="817">
        <f t="shared" si="2299"/>
        <v>0</v>
      </c>
      <c r="CX2432" s="817">
        <f t="shared" si="2300"/>
        <v>0</v>
      </c>
      <c r="CY2432" s="817"/>
      <c r="CZ2432" s="817">
        <f t="shared" si="2301"/>
        <v>0</v>
      </c>
      <c r="DA2432" s="817">
        <f t="shared" si="2302"/>
        <v>0</v>
      </c>
      <c r="DB2432" s="817"/>
      <c r="DC2432" s="244"/>
      <c r="DD2432" s="244"/>
    </row>
    <row r="2433" spans="1:108" ht="21">
      <c r="A2433" s="388">
        <v>1902069</v>
      </c>
      <c r="B2433" s="419" t="s">
        <v>3495</v>
      </c>
      <c r="C2433" s="57">
        <f t="shared" si="2280"/>
        <v>0</v>
      </c>
      <c r="D2433" s="478"/>
      <c r="E2433" s="145"/>
      <c r="F2433" s="146"/>
      <c r="G2433" s="280"/>
      <c r="H2433" s="164">
        <f t="shared" si="2260"/>
        <v>0</v>
      </c>
      <c r="I2433" s="58"/>
      <c r="J2433" s="148"/>
      <c r="K2433" s="59"/>
      <c r="L2433" s="110"/>
      <c r="M2433" s="148"/>
      <c r="N2433" s="111"/>
      <c r="O2433" s="175">
        <f t="shared" si="2281"/>
        <v>0</v>
      </c>
      <c r="P2433" s="110"/>
      <c r="Q2433" s="111"/>
      <c r="R2433" s="175">
        <f t="shared" si="2282"/>
        <v>0</v>
      </c>
      <c r="S2433" s="110"/>
      <c r="T2433" s="111"/>
      <c r="U2433" s="175">
        <f t="shared" si="2283"/>
        <v>0</v>
      </c>
      <c r="V2433" s="110"/>
      <c r="W2433" s="111"/>
      <c r="X2433" s="175">
        <f t="shared" si="2284"/>
        <v>0</v>
      </c>
      <c r="Y2433" s="110"/>
      <c r="Z2433" s="282"/>
      <c r="AA2433" s="58"/>
      <c r="AB2433" s="148"/>
      <c r="AC2433" s="111"/>
      <c r="AD2433" s="58"/>
      <c r="AE2433" s="148"/>
      <c r="AF2433" s="59"/>
      <c r="AG2433" s="60"/>
      <c r="AH2433" s="58"/>
      <c r="AI2433" s="59"/>
      <c r="AJ2433" s="60"/>
      <c r="AK2433" s="145"/>
      <c r="AL2433" s="300"/>
      <c r="AM2433" s="300"/>
      <c r="AN2433" s="300"/>
      <c r="AO2433" s="855" t="str">
        <f t="shared" si="2261"/>
        <v/>
      </c>
      <c r="BE2433" s="244"/>
      <c r="BF2433" s="244"/>
      <c r="BG2433" s="244"/>
      <c r="BH2433" s="244"/>
      <c r="CC2433" s="513" t="str">
        <f t="shared" si="2285"/>
        <v/>
      </c>
      <c r="CD2433" s="513" t="str">
        <f t="shared" si="2286"/>
        <v/>
      </c>
      <c r="CE2433" s="513" t="str">
        <f t="shared" si="2287"/>
        <v/>
      </c>
      <c r="CF2433" s="513" t="str">
        <f t="shared" si="2288"/>
        <v/>
      </c>
      <c r="CG2433" s="513" t="str">
        <f t="shared" si="2289"/>
        <v/>
      </c>
      <c r="CH2433" s="513" t="str">
        <f t="shared" si="2290"/>
        <v/>
      </c>
      <c r="CI2433" s="513" t="str">
        <f t="shared" si="2291"/>
        <v/>
      </c>
      <c r="CJ2433" s="513"/>
      <c r="CK2433" s="513" t="str">
        <f t="shared" si="2292"/>
        <v/>
      </c>
      <c r="CL2433" s="513" t="str">
        <f t="shared" si="2293"/>
        <v/>
      </c>
      <c r="CM2433" s="513"/>
      <c r="CN2433" s="244"/>
      <c r="CO2433" s="244"/>
      <c r="CR2433" s="822">
        <f t="shared" si="2294"/>
        <v>0</v>
      </c>
      <c r="CS2433" s="822">
        <f t="shared" si="2295"/>
        <v>0</v>
      </c>
      <c r="CT2433" s="823">
        <f t="shared" si="2296"/>
        <v>0</v>
      </c>
      <c r="CU2433" s="817">
        <f t="shared" si="2297"/>
        <v>0</v>
      </c>
      <c r="CV2433" s="817">
        <f t="shared" si="2298"/>
        <v>0</v>
      </c>
      <c r="CW2433" s="817">
        <f t="shared" si="2299"/>
        <v>0</v>
      </c>
      <c r="CX2433" s="817">
        <f t="shared" si="2300"/>
        <v>0</v>
      </c>
      <c r="CY2433" s="817"/>
      <c r="CZ2433" s="817">
        <f t="shared" si="2301"/>
        <v>0</v>
      </c>
      <c r="DA2433" s="817">
        <f t="shared" si="2302"/>
        <v>0</v>
      </c>
      <c r="DB2433" s="817"/>
      <c r="DC2433" s="244"/>
      <c r="DD2433" s="244"/>
    </row>
    <row r="2434" spans="1:108">
      <c r="A2434" s="388">
        <v>1902070</v>
      </c>
      <c r="B2434" s="419" t="s">
        <v>3496</v>
      </c>
      <c r="C2434" s="57">
        <f t="shared" si="2280"/>
        <v>0</v>
      </c>
      <c r="D2434" s="478"/>
      <c r="E2434" s="145"/>
      <c r="F2434" s="146"/>
      <c r="G2434" s="280"/>
      <c r="H2434" s="164">
        <f t="shared" ref="H2434:H2448" si="2303">+I2434+J2434</f>
        <v>0</v>
      </c>
      <c r="I2434" s="58"/>
      <c r="J2434" s="148"/>
      <c r="K2434" s="59"/>
      <c r="L2434" s="110"/>
      <c r="M2434" s="148"/>
      <c r="N2434" s="111"/>
      <c r="O2434" s="175">
        <f t="shared" si="2281"/>
        <v>0</v>
      </c>
      <c r="P2434" s="110"/>
      <c r="Q2434" s="111"/>
      <c r="R2434" s="175">
        <f t="shared" si="2282"/>
        <v>0</v>
      </c>
      <c r="S2434" s="110"/>
      <c r="T2434" s="111"/>
      <c r="U2434" s="175">
        <f t="shared" si="2283"/>
        <v>0</v>
      </c>
      <c r="V2434" s="110"/>
      <c r="W2434" s="111"/>
      <c r="X2434" s="175">
        <f t="shared" si="2284"/>
        <v>0</v>
      </c>
      <c r="Y2434" s="110"/>
      <c r="Z2434" s="282"/>
      <c r="AA2434" s="58"/>
      <c r="AB2434" s="148"/>
      <c r="AC2434" s="111"/>
      <c r="AD2434" s="58"/>
      <c r="AE2434" s="148"/>
      <c r="AF2434" s="59"/>
      <c r="AG2434" s="60"/>
      <c r="AH2434" s="58"/>
      <c r="AI2434" s="59"/>
      <c r="AJ2434" s="60"/>
      <c r="AK2434" s="145"/>
      <c r="AL2434" s="300"/>
      <c r="AM2434" s="300"/>
      <c r="AN2434" s="300"/>
      <c r="AO2434" s="855" t="str">
        <f t="shared" ref="AO2434:AO2448" si="2304">CC2434&amp;CD2434&amp;CE2434&amp;CF2434&amp;CG2434&amp;CH2434&amp;CI2434&amp;CJ2434&amp;CK2434&amp;CL2434&amp;CM2434&amp;CN2434&amp;CO2434</f>
        <v/>
      </c>
      <c r="BE2434" s="244"/>
      <c r="BF2434" s="244"/>
      <c r="BG2434" s="244"/>
      <c r="BH2434" s="244"/>
      <c r="CC2434" s="513" t="str">
        <f t="shared" ref="CC2434:CC2448" si="2305">IF(AND($C2434&gt;0,AA2434="")," * No olvide digitar la variable "&amp;$AA$8&amp;""&amp;": Atención Cerrada. Digite Cero si no tiene.","")</f>
        <v/>
      </c>
      <c r="CD2434" s="513" t="str">
        <f t="shared" ref="CD2434:CD2448" si="2306">IF(AND($C2434&gt;0,AB2434="")," * No olvide digitar la variable "&amp;$AA$8&amp;""&amp;": Atención Abierta. Digite Cero si no tiene.","")</f>
        <v/>
      </c>
      <c r="CE2434" s="513" t="str">
        <f t="shared" ref="CE2434:CE2448" si="2307">IF(AND($C2434&gt;0,AC2434="")," * No olvide digitar la variable "&amp;$AA$8&amp;""&amp;": Emergencia. Digite Cero si no tiene.","")</f>
        <v/>
      </c>
      <c r="CF2434" s="513" t="str">
        <f t="shared" ref="CF2434:CF2448" si="2308">IF(AND(C2434&lt;AA2434+AB2434+AC2434)," * La Suma de la variable "&amp;$AA$8&amp;""&amp;" no puede ser mayor al Total.","")</f>
        <v/>
      </c>
      <c r="CG2434" s="513" t="str">
        <f t="shared" ref="CG2434:CG2448" si="2309">IF(AND($C2434&gt;0,AD2434="")," * No olvide digitar la variable "&amp;$AD$8&amp;""&amp;": Honorarios. Digite Cero si no tiene.","")</f>
        <v/>
      </c>
      <c r="CH2434" s="513" t="str">
        <f t="shared" ref="CH2434:CH2448" si="2310">IF(AND($C2434&gt;0,AE2434="")," * No olvide digitar la variable "&amp;$AD$8&amp;""&amp;": Convenios. Digite Cero si no tiene.","")</f>
        <v/>
      </c>
      <c r="CI2434" s="513" t="str">
        <f t="shared" ref="CI2434:CI2448" si="2311">IF(AND($C2434&gt;0,AF2434="")," * No olvide digitar la variable "&amp;$AD$8&amp;""&amp;": Consultores de llamada. Digite Cero si no tiene.","")</f>
        <v/>
      </c>
      <c r="CJ2434" s="513"/>
      <c r="CK2434" s="513" t="str">
        <f t="shared" ref="CK2434:CK2448" si="2312">IF(AND($C2434&gt;0,AH2434="")," * No olvide digitar la variable "&amp;$AH$8&amp;""&amp;" Al Sistema. Digite Cero si no tiene.","")</f>
        <v/>
      </c>
      <c r="CL2434" s="513" t="str">
        <f t="shared" ref="CL2434:CL2448" si="2313">IF(AND($C2434&gt;0,AI2434="")," * No olvide digitar la variable "&amp;$AH$8&amp;""&amp;" al Extrasistema. Digite Cero si no tiene.","")</f>
        <v/>
      </c>
      <c r="CM2434" s="513"/>
      <c r="CN2434" s="244"/>
      <c r="CO2434" s="244"/>
      <c r="CR2434" s="822">
        <f t="shared" ref="CR2434:CR2448" si="2314">IF(AND($C2434&gt;0,AA2434=""),1,0)</f>
        <v>0</v>
      </c>
      <c r="CS2434" s="822">
        <f t="shared" ref="CS2434:CS2448" si="2315">IF(AND($C2434&gt;0,AB2434=""),1,0)</f>
        <v>0</v>
      </c>
      <c r="CT2434" s="823">
        <f t="shared" ref="CT2434:CT2448" si="2316">IF(AND($C2434&gt;0,AC2434=""),1,0)</f>
        <v>0</v>
      </c>
      <c r="CU2434" s="817">
        <f t="shared" ref="CU2434:CU2448" si="2317">IF(AND(C2434&lt;AA2434+AB2434+AC2434),1,0)</f>
        <v>0</v>
      </c>
      <c r="CV2434" s="817">
        <f t="shared" ref="CV2434:CV2448" si="2318">IF(AND($C2434&gt;0,AD2434=""),1,0)</f>
        <v>0</v>
      </c>
      <c r="CW2434" s="817">
        <f t="shared" ref="CW2434:CW2448" si="2319">IF(AND($C2434&gt;0,AE2434=""),1,0)</f>
        <v>0</v>
      </c>
      <c r="CX2434" s="817">
        <f t="shared" ref="CX2434:CX2448" si="2320">IF(AND($C2434&gt;0,AF2434=""),1,0)</f>
        <v>0</v>
      </c>
      <c r="CY2434" s="817"/>
      <c r="CZ2434" s="817">
        <f t="shared" ref="CZ2434:CZ2448" si="2321">IF(AND($C2434&gt;0,AH2434=""),1,0)</f>
        <v>0</v>
      </c>
      <c r="DA2434" s="817">
        <f t="shared" ref="DA2434:DA2448" si="2322">IF(AND($C2434&gt;0,AI2434=""),1,0)</f>
        <v>0</v>
      </c>
      <c r="DB2434" s="817"/>
      <c r="DC2434" s="244"/>
      <c r="DD2434" s="244"/>
    </row>
    <row r="2435" spans="1:108">
      <c r="A2435" s="388">
        <v>1902071</v>
      </c>
      <c r="B2435" s="419" t="s">
        <v>3497</v>
      </c>
      <c r="C2435" s="57">
        <f t="shared" ref="C2435:C2448" si="2323">SUM(I2435:N2435)</f>
        <v>0</v>
      </c>
      <c r="D2435" s="478"/>
      <c r="E2435" s="145"/>
      <c r="F2435" s="146"/>
      <c r="G2435" s="280"/>
      <c r="H2435" s="164">
        <f t="shared" si="2303"/>
        <v>0</v>
      </c>
      <c r="I2435" s="58"/>
      <c r="J2435" s="148"/>
      <c r="K2435" s="59"/>
      <c r="L2435" s="110"/>
      <c r="M2435" s="148"/>
      <c r="N2435" s="111"/>
      <c r="O2435" s="175">
        <f t="shared" si="2281"/>
        <v>0</v>
      </c>
      <c r="P2435" s="110"/>
      <c r="Q2435" s="111"/>
      <c r="R2435" s="175">
        <f t="shared" si="2282"/>
        <v>0</v>
      </c>
      <c r="S2435" s="110"/>
      <c r="T2435" s="111"/>
      <c r="U2435" s="175">
        <f t="shared" si="2283"/>
        <v>0</v>
      </c>
      <c r="V2435" s="110"/>
      <c r="W2435" s="111"/>
      <c r="X2435" s="175">
        <f t="shared" si="2284"/>
        <v>0</v>
      </c>
      <c r="Y2435" s="110"/>
      <c r="Z2435" s="282"/>
      <c r="AA2435" s="58"/>
      <c r="AB2435" s="148"/>
      <c r="AC2435" s="111"/>
      <c r="AD2435" s="58"/>
      <c r="AE2435" s="148"/>
      <c r="AF2435" s="59"/>
      <c r="AG2435" s="60"/>
      <c r="AH2435" s="58"/>
      <c r="AI2435" s="59"/>
      <c r="AJ2435" s="60"/>
      <c r="AK2435" s="145"/>
      <c r="AL2435" s="300"/>
      <c r="AM2435" s="300"/>
      <c r="AN2435" s="300"/>
      <c r="AO2435" s="855" t="str">
        <f t="shared" si="2304"/>
        <v/>
      </c>
      <c r="BE2435" s="244"/>
      <c r="BF2435" s="244"/>
      <c r="BG2435" s="244"/>
      <c r="BH2435" s="244"/>
      <c r="CC2435" s="513" t="str">
        <f t="shared" si="2305"/>
        <v/>
      </c>
      <c r="CD2435" s="513" t="str">
        <f t="shared" si="2306"/>
        <v/>
      </c>
      <c r="CE2435" s="513" t="str">
        <f t="shared" si="2307"/>
        <v/>
      </c>
      <c r="CF2435" s="513" t="str">
        <f t="shared" si="2308"/>
        <v/>
      </c>
      <c r="CG2435" s="513" t="str">
        <f t="shared" si="2309"/>
        <v/>
      </c>
      <c r="CH2435" s="513" t="str">
        <f t="shared" si="2310"/>
        <v/>
      </c>
      <c r="CI2435" s="513" t="str">
        <f t="shared" si="2311"/>
        <v/>
      </c>
      <c r="CJ2435" s="513"/>
      <c r="CK2435" s="513" t="str">
        <f t="shared" si="2312"/>
        <v/>
      </c>
      <c r="CL2435" s="513" t="str">
        <f t="shared" si="2313"/>
        <v/>
      </c>
      <c r="CM2435" s="513"/>
      <c r="CN2435" s="244"/>
      <c r="CO2435" s="244"/>
      <c r="CR2435" s="822">
        <f t="shared" si="2314"/>
        <v>0</v>
      </c>
      <c r="CS2435" s="822">
        <f t="shared" si="2315"/>
        <v>0</v>
      </c>
      <c r="CT2435" s="823">
        <f t="shared" si="2316"/>
        <v>0</v>
      </c>
      <c r="CU2435" s="817">
        <f t="shared" si="2317"/>
        <v>0</v>
      </c>
      <c r="CV2435" s="817">
        <f t="shared" si="2318"/>
        <v>0</v>
      </c>
      <c r="CW2435" s="817">
        <f t="shared" si="2319"/>
        <v>0</v>
      </c>
      <c r="CX2435" s="817">
        <f t="shared" si="2320"/>
        <v>0</v>
      </c>
      <c r="CY2435" s="817"/>
      <c r="CZ2435" s="817">
        <f t="shared" si="2321"/>
        <v>0</v>
      </c>
      <c r="DA2435" s="817">
        <f t="shared" si="2322"/>
        <v>0</v>
      </c>
      <c r="DB2435" s="817"/>
      <c r="DC2435" s="244"/>
      <c r="DD2435" s="244"/>
    </row>
    <row r="2436" spans="1:108">
      <c r="A2436" s="388">
        <v>1902072</v>
      </c>
      <c r="B2436" s="419" t="s">
        <v>3498</v>
      </c>
      <c r="C2436" s="57">
        <f t="shared" si="2323"/>
        <v>0</v>
      </c>
      <c r="D2436" s="478"/>
      <c r="E2436" s="145"/>
      <c r="F2436" s="146"/>
      <c r="G2436" s="280"/>
      <c r="H2436" s="164">
        <f t="shared" si="2303"/>
        <v>0</v>
      </c>
      <c r="I2436" s="58"/>
      <c r="J2436" s="148"/>
      <c r="K2436" s="59"/>
      <c r="L2436" s="110"/>
      <c r="M2436" s="148"/>
      <c r="N2436" s="111"/>
      <c r="O2436" s="175">
        <f t="shared" ref="O2436:O2448" si="2324">SUM(P2436:Q2436)</f>
        <v>0</v>
      </c>
      <c r="P2436" s="110"/>
      <c r="Q2436" s="111"/>
      <c r="R2436" s="175">
        <f t="shared" ref="R2436:R2448" si="2325">SUM(S2436:T2436)</f>
        <v>0</v>
      </c>
      <c r="S2436" s="110"/>
      <c r="T2436" s="111"/>
      <c r="U2436" s="175">
        <f t="shared" ref="U2436:U2448" si="2326">SUM(V2436:W2436)</f>
        <v>0</v>
      </c>
      <c r="V2436" s="110"/>
      <c r="W2436" s="111"/>
      <c r="X2436" s="175">
        <f t="shared" ref="X2436:X2448" si="2327">SUM(Y2436:Z2436)</f>
        <v>0</v>
      </c>
      <c r="Y2436" s="110"/>
      <c r="Z2436" s="282"/>
      <c r="AA2436" s="58"/>
      <c r="AB2436" s="148"/>
      <c r="AC2436" s="111"/>
      <c r="AD2436" s="58"/>
      <c r="AE2436" s="148"/>
      <c r="AF2436" s="59"/>
      <c r="AG2436" s="60"/>
      <c r="AH2436" s="58"/>
      <c r="AI2436" s="59"/>
      <c r="AJ2436" s="60"/>
      <c r="AK2436" s="145"/>
      <c r="AL2436" s="300"/>
      <c r="AM2436" s="300"/>
      <c r="AN2436" s="300"/>
      <c r="AO2436" s="855" t="str">
        <f t="shared" si="2304"/>
        <v/>
      </c>
      <c r="BE2436" s="244"/>
      <c r="BF2436" s="244"/>
      <c r="BG2436" s="244"/>
      <c r="BH2436" s="244"/>
      <c r="CC2436" s="513" t="str">
        <f t="shared" si="2305"/>
        <v/>
      </c>
      <c r="CD2436" s="513" t="str">
        <f t="shared" si="2306"/>
        <v/>
      </c>
      <c r="CE2436" s="513" t="str">
        <f t="shared" si="2307"/>
        <v/>
      </c>
      <c r="CF2436" s="513" t="str">
        <f t="shared" si="2308"/>
        <v/>
      </c>
      <c r="CG2436" s="513" t="str">
        <f t="shared" si="2309"/>
        <v/>
      </c>
      <c r="CH2436" s="513" t="str">
        <f t="shared" si="2310"/>
        <v/>
      </c>
      <c r="CI2436" s="513" t="str">
        <f t="shared" si="2311"/>
        <v/>
      </c>
      <c r="CJ2436" s="513"/>
      <c r="CK2436" s="513" t="str">
        <f t="shared" si="2312"/>
        <v/>
      </c>
      <c r="CL2436" s="513" t="str">
        <f t="shared" si="2313"/>
        <v/>
      </c>
      <c r="CM2436" s="513"/>
      <c r="CN2436" s="244"/>
      <c r="CO2436" s="244"/>
      <c r="CR2436" s="822">
        <f t="shared" si="2314"/>
        <v>0</v>
      </c>
      <c r="CS2436" s="822">
        <f t="shared" si="2315"/>
        <v>0</v>
      </c>
      <c r="CT2436" s="823">
        <f t="shared" si="2316"/>
        <v>0</v>
      </c>
      <c r="CU2436" s="817">
        <f t="shared" si="2317"/>
        <v>0</v>
      </c>
      <c r="CV2436" s="817">
        <f t="shared" si="2318"/>
        <v>0</v>
      </c>
      <c r="CW2436" s="817">
        <f t="shared" si="2319"/>
        <v>0</v>
      </c>
      <c r="CX2436" s="817">
        <f t="shared" si="2320"/>
        <v>0</v>
      </c>
      <c r="CY2436" s="817"/>
      <c r="CZ2436" s="817">
        <f t="shared" si="2321"/>
        <v>0</v>
      </c>
      <c r="DA2436" s="817">
        <f t="shared" si="2322"/>
        <v>0</v>
      </c>
      <c r="DB2436" s="817"/>
      <c r="DC2436" s="244"/>
      <c r="DD2436" s="244"/>
    </row>
    <row r="2437" spans="1:108" ht="21">
      <c r="A2437" s="388">
        <v>1902073</v>
      </c>
      <c r="B2437" s="419" t="s">
        <v>3499</v>
      </c>
      <c r="C2437" s="57">
        <f t="shared" si="2323"/>
        <v>0</v>
      </c>
      <c r="D2437" s="478"/>
      <c r="E2437" s="145"/>
      <c r="F2437" s="146"/>
      <c r="G2437" s="280"/>
      <c r="H2437" s="164">
        <f t="shared" si="2303"/>
        <v>0</v>
      </c>
      <c r="I2437" s="58"/>
      <c r="J2437" s="148"/>
      <c r="K2437" s="59"/>
      <c r="L2437" s="110"/>
      <c r="M2437" s="148"/>
      <c r="N2437" s="111"/>
      <c r="O2437" s="175">
        <f t="shared" si="2324"/>
        <v>0</v>
      </c>
      <c r="P2437" s="110"/>
      <c r="Q2437" s="111"/>
      <c r="R2437" s="175">
        <f t="shared" si="2325"/>
        <v>0</v>
      </c>
      <c r="S2437" s="110"/>
      <c r="T2437" s="111"/>
      <c r="U2437" s="175">
        <f t="shared" si="2326"/>
        <v>0</v>
      </c>
      <c r="V2437" s="110"/>
      <c r="W2437" s="111"/>
      <c r="X2437" s="175">
        <f t="shared" si="2327"/>
        <v>0</v>
      </c>
      <c r="Y2437" s="110"/>
      <c r="Z2437" s="282"/>
      <c r="AA2437" s="58"/>
      <c r="AB2437" s="148"/>
      <c r="AC2437" s="111"/>
      <c r="AD2437" s="58"/>
      <c r="AE2437" s="148"/>
      <c r="AF2437" s="59"/>
      <c r="AG2437" s="60"/>
      <c r="AH2437" s="58"/>
      <c r="AI2437" s="59"/>
      <c r="AJ2437" s="60"/>
      <c r="AK2437" s="145"/>
      <c r="AL2437" s="300"/>
      <c r="AM2437" s="300"/>
      <c r="AN2437" s="300"/>
      <c r="AO2437" s="855" t="str">
        <f t="shared" si="2304"/>
        <v/>
      </c>
      <c r="BE2437" s="244"/>
      <c r="BF2437" s="244"/>
      <c r="BG2437" s="244"/>
      <c r="BH2437" s="244"/>
      <c r="CC2437" s="513" t="str">
        <f t="shared" si="2305"/>
        <v/>
      </c>
      <c r="CD2437" s="513" t="str">
        <f t="shared" si="2306"/>
        <v/>
      </c>
      <c r="CE2437" s="513" t="str">
        <f t="shared" si="2307"/>
        <v/>
      </c>
      <c r="CF2437" s="513" t="str">
        <f t="shared" si="2308"/>
        <v/>
      </c>
      <c r="CG2437" s="513" t="str">
        <f t="shared" si="2309"/>
        <v/>
      </c>
      <c r="CH2437" s="513" t="str">
        <f t="shared" si="2310"/>
        <v/>
      </c>
      <c r="CI2437" s="513" t="str">
        <f t="shared" si="2311"/>
        <v/>
      </c>
      <c r="CJ2437" s="513"/>
      <c r="CK2437" s="513" t="str">
        <f t="shared" si="2312"/>
        <v/>
      </c>
      <c r="CL2437" s="513" t="str">
        <f t="shared" si="2313"/>
        <v/>
      </c>
      <c r="CM2437" s="513"/>
      <c r="CN2437" s="244"/>
      <c r="CO2437" s="244"/>
      <c r="CR2437" s="822">
        <f t="shared" si="2314"/>
        <v>0</v>
      </c>
      <c r="CS2437" s="822">
        <f t="shared" si="2315"/>
        <v>0</v>
      </c>
      <c r="CT2437" s="823">
        <f t="shared" si="2316"/>
        <v>0</v>
      </c>
      <c r="CU2437" s="817">
        <f t="shared" si="2317"/>
        <v>0</v>
      </c>
      <c r="CV2437" s="817">
        <f t="shared" si="2318"/>
        <v>0</v>
      </c>
      <c r="CW2437" s="817">
        <f t="shared" si="2319"/>
        <v>0</v>
      </c>
      <c r="CX2437" s="817">
        <f t="shared" si="2320"/>
        <v>0</v>
      </c>
      <c r="CY2437" s="817"/>
      <c r="CZ2437" s="817">
        <f t="shared" si="2321"/>
        <v>0</v>
      </c>
      <c r="DA2437" s="817">
        <f t="shared" si="2322"/>
        <v>0</v>
      </c>
      <c r="DB2437" s="817"/>
      <c r="DC2437" s="244"/>
      <c r="DD2437" s="244"/>
    </row>
    <row r="2438" spans="1:108" ht="21">
      <c r="A2438" s="388">
        <v>1902074</v>
      </c>
      <c r="B2438" s="408" t="s">
        <v>3500</v>
      </c>
      <c r="C2438" s="57">
        <f t="shared" si="2323"/>
        <v>0</v>
      </c>
      <c r="D2438" s="478"/>
      <c r="E2438" s="145"/>
      <c r="F2438" s="146"/>
      <c r="G2438" s="280"/>
      <c r="H2438" s="164">
        <f t="shared" si="2303"/>
        <v>0</v>
      </c>
      <c r="I2438" s="58"/>
      <c r="J2438" s="148"/>
      <c r="K2438" s="59"/>
      <c r="L2438" s="110"/>
      <c r="M2438" s="148"/>
      <c r="N2438" s="111"/>
      <c r="O2438" s="175">
        <f t="shared" si="2324"/>
        <v>0</v>
      </c>
      <c r="P2438" s="110"/>
      <c r="Q2438" s="111"/>
      <c r="R2438" s="175">
        <f t="shared" si="2325"/>
        <v>0</v>
      </c>
      <c r="S2438" s="110"/>
      <c r="T2438" s="111"/>
      <c r="U2438" s="175">
        <f t="shared" si="2326"/>
        <v>0</v>
      </c>
      <c r="V2438" s="110"/>
      <c r="W2438" s="111"/>
      <c r="X2438" s="175">
        <f t="shared" si="2327"/>
        <v>0</v>
      </c>
      <c r="Y2438" s="110"/>
      <c r="Z2438" s="282"/>
      <c r="AA2438" s="58"/>
      <c r="AB2438" s="148"/>
      <c r="AC2438" s="111"/>
      <c r="AD2438" s="58"/>
      <c r="AE2438" s="148"/>
      <c r="AF2438" s="59"/>
      <c r="AG2438" s="60"/>
      <c r="AH2438" s="58"/>
      <c r="AI2438" s="59"/>
      <c r="AJ2438" s="60"/>
      <c r="AK2438" s="145"/>
      <c r="AL2438" s="300"/>
      <c r="AM2438" s="300"/>
      <c r="AN2438" s="300"/>
      <c r="AO2438" s="855" t="str">
        <f t="shared" si="2304"/>
        <v/>
      </c>
      <c r="BE2438" s="244"/>
      <c r="BF2438" s="244"/>
      <c r="BG2438" s="244"/>
      <c r="BH2438" s="244"/>
      <c r="CC2438" s="513" t="str">
        <f t="shared" si="2305"/>
        <v/>
      </c>
      <c r="CD2438" s="513" t="str">
        <f t="shared" si="2306"/>
        <v/>
      </c>
      <c r="CE2438" s="513" t="str">
        <f t="shared" si="2307"/>
        <v/>
      </c>
      <c r="CF2438" s="513" t="str">
        <f t="shared" si="2308"/>
        <v/>
      </c>
      <c r="CG2438" s="513" t="str">
        <f t="shared" si="2309"/>
        <v/>
      </c>
      <c r="CH2438" s="513" t="str">
        <f t="shared" si="2310"/>
        <v/>
      </c>
      <c r="CI2438" s="513" t="str">
        <f t="shared" si="2311"/>
        <v/>
      </c>
      <c r="CJ2438" s="513"/>
      <c r="CK2438" s="513" t="str">
        <f t="shared" si="2312"/>
        <v/>
      </c>
      <c r="CL2438" s="513" t="str">
        <f t="shared" si="2313"/>
        <v/>
      </c>
      <c r="CM2438" s="513"/>
      <c r="CN2438" s="244"/>
      <c r="CO2438" s="244"/>
      <c r="CR2438" s="822">
        <f t="shared" si="2314"/>
        <v>0</v>
      </c>
      <c r="CS2438" s="822">
        <f t="shared" si="2315"/>
        <v>0</v>
      </c>
      <c r="CT2438" s="823">
        <f t="shared" si="2316"/>
        <v>0</v>
      </c>
      <c r="CU2438" s="817">
        <f t="shared" si="2317"/>
        <v>0</v>
      </c>
      <c r="CV2438" s="817">
        <f t="shared" si="2318"/>
        <v>0</v>
      </c>
      <c r="CW2438" s="817">
        <f t="shared" si="2319"/>
        <v>0</v>
      </c>
      <c r="CX2438" s="817">
        <f t="shared" si="2320"/>
        <v>0</v>
      </c>
      <c r="CY2438" s="817"/>
      <c r="CZ2438" s="817">
        <f t="shared" si="2321"/>
        <v>0</v>
      </c>
      <c r="DA2438" s="817">
        <f t="shared" si="2322"/>
        <v>0</v>
      </c>
      <c r="DB2438" s="817"/>
      <c r="DC2438" s="244"/>
      <c r="DD2438" s="244"/>
    </row>
    <row r="2439" spans="1:108" ht="21">
      <c r="A2439" s="388">
        <v>1902075</v>
      </c>
      <c r="B2439" s="408" t="s">
        <v>3501</v>
      </c>
      <c r="C2439" s="57">
        <f t="shared" si="2323"/>
        <v>0</v>
      </c>
      <c r="D2439" s="478"/>
      <c r="E2439" s="145"/>
      <c r="F2439" s="146"/>
      <c r="G2439" s="280"/>
      <c r="H2439" s="164">
        <f t="shared" si="2303"/>
        <v>0</v>
      </c>
      <c r="I2439" s="58"/>
      <c r="J2439" s="148"/>
      <c r="K2439" s="59"/>
      <c r="L2439" s="110"/>
      <c r="M2439" s="148"/>
      <c r="N2439" s="111"/>
      <c r="O2439" s="175">
        <f t="shared" si="2324"/>
        <v>0</v>
      </c>
      <c r="P2439" s="110"/>
      <c r="Q2439" s="111"/>
      <c r="R2439" s="175">
        <f t="shared" si="2325"/>
        <v>0</v>
      </c>
      <c r="S2439" s="110"/>
      <c r="T2439" s="111"/>
      <c r="U2439" s="175">
        <f t="shared" si="2326"/>
        <v>0</v>
      </c>
      <c r="V2439" s="110"/>
      <c r="W2439" s="111"/>
      <c r="X2439" s="175">
        <f t="shared" si="2327"/>
        <v>0</v>
      </c>
      <c r="Y2439" s="110"/>
      <c r="Z2439" s="282"/>
      <c r="AA2439" s="58"/>
      <c r="AB2439" s="148"/>
      <c r="AC2439" s="111"/>
      <c r="AD2439" s="58"/>
      <c r="AE2439" s="148"/>
      <c r="AF2439" s="59"/>
      <c r="AG2439" s="60"/>
      <c r="AH2439" s="58"/>
      <c r="AI2439" s="59"/>
      <c r="AJ2439" s="60"/>
      <c r="AK2439" s="145"/>
      <c r="AL2439" s="300"/>
      <c r="AM2439" s="300"/>
      <c r="AN2439" s="300"/>
      <c r="AO2439" s="855" t="str">
        <f t="shared" si="2304"/>
        <v/>
      </c>
      <c r="BE2439" s="244"/>
      <c r="BF2439" s="244"/>
      <c r="BG2439" s="244"/>
      <c r="BH2439" s="244"/>
      <c r="CC2439" s="513" t="str">
        <f t="shared" si="2305"/>
        <v/>
      </c>
      <c r="CD2439" s="513" t="str">
        <f t="shared" si="2306"/>
        <v/>
      </c>
      <c r="CE2439" s="513" t="str">
        <f t="shared" si="2307"/>
        <v/>
      </c>
      <c r="CF2439" s="513" t="str">
        <f t="shared" si="2308"/>
        <v/>
      </c>
      <c r="CG2439" s="513" t="str">
        <f t="shared" si="2309"/>
        <v/>
      </c>
      <c r="CH2439" s="513" t="str">
        <f t="shared" si="2310"/>
        <v/>
      </c>
      <c r="CI2439" s="513" t="str">
        <f t="shared" si="2311"/>
        <v/>
      </c>
      <c r="CJ2439" s="513"/>
      <c r="CK2439" s="513" t="str">
        <f t="shared" si="2312"/>
        <v/>
      </c>
      <c r="CL2439" s="513" t="str">
        <f t="shared" si="2313"/>
        <v/>
      </c>
      <c r="CM2439" s="513"/>
      <c r="CN2439" s="244"/>
      <c r="CO2439" s="244"/>
      <c r="CR2439" s="822">
        <f t="shared" si="2314"/>
        <v>0</v>
      </c>
      <c r="CS2439" s="822">
        <f t="shared" si="2315"/>
        <v>0</v>
      </c>
      <c r="CT2439" s="823">
        <f t="shared" si="2316"/>
        <v>0</v>
      </c>
      <c r="CU2439" s="817">
        <f t="shared" si="2317"/>
        <v>0</v>
      </c>
      <c r="CV2439" s="817">
        <f t="shared" si="2318"/>
        <v>0</v>
      </c>
      <c r="CW2439" s="817">
        <f t="shared" si="2319"/>
        <v>0</v>
      </c>
      <c r="CX2439" s="817">
        <f t="shared" si="2320"/>
        <v>0</v>
      </c>
      <c r="CY2439" s="817"/>
      <c r="CZ2439" s="817">
        <f t="shared" si="2321"/>
        <v>0</v>
      </c>
      <c r="DA2439" s="817">
        <f t="shared" si="2322"/>
        <v>0</v>
      </c>
      <c r="DB2439" s="817"/>
      <c r="DC2439" s="244"/>
      <c r="DD2439" s="244"/>
    </row>
    <row r="2440" spans="1:108" ht="21">
      <c r="A2440" s="388">
        <v>1902076</v>
      </c>
      <c r="B2440" s="419" t="s">
        <v>3502</v>
      </c>
      <c r="C2440" s="57">
        <f t="shared" si="2323"/>
        <v>0</v>
      </c>
      <c r="D2440" s="478"/>
      <c r="E2440" s="145"/>
      <c r="F2440" s="146"/>
      <c r="G2440" s="280"/>
      <c r="H2440" s="164">
        <f t="shared" si="2303"/>
        <v>0</v>
      </c>
      <c r="I2440" s="58"/>
      <c r="J2440" s="148"/>
      <c r="K2440" s="59"/>
      <c r="L2440" s="110"/>
      <c r="M2440" s="148"/>
      <c r="N2440" s="111"/>
      <c r="O2440" s="175">
        <f t="shared" si="2324"/>
        <v>0</v>
      </c>
      <c r="P2440" s="110"/>
      <c r="Q2440" s="111"/>
      <c r="R2440" s="175">
        <f t="shared" si="2325"/>
        <v>0</v>
      </c>
      <c r="S2440" s="110"/>
      <c r="T2440" s="111"/>
      <c r="U2440" s="175">
        <f t="shared" si="2326"/>
        <v>0</v>
      </c>
      <c r="V2440" s="110"/>
      <c r="W2440" s="111"/>
      <c r="X2440" s="175">
        <f t="shared" si="2327"/>
        <v>0</v>
      </c>
      <c r="Y2440" s="110"/>
      <c r="Z2440" s="282"/>
      <c r="AA2440" s="58"/>
      <c r="AB2440" s="148"/>
      <c r="AC2440" s="111"/>
      <c r="AD2440" s="58"/>
      <c r="AE2440" s="148"/>
      <c r="AF2440" s="59"/>
      <c r="AG2440" s="60"/>
      <c r="AH2440" s="58"/>
      <c r="AI2440" s="59"/>
      <c r="AJ2440" s="60"/>
      <c r="AK2440" s="145"/>
      <c r="AL2440" s="300"/>
      <c r="AM2440" s="300"/>
      <c r="AN2440" s="300"/>
      <c r="AO2440" s="855" t="str">
        <f t="shared" si="2304"/>
        <v/>
      </c>
      <c r="BE2440" s="244"/>
      <c r="BF2440" s="244"/>
      <c r="BG2440" s="244"/>
      <c r="BH2440" s="244"/>
      <c r="CC2440" s="513" t="str">
        <f t="shared" si="2305"/>
        <v/>
      </c>
      <c r="CD2440" s="513" t="str">
        <f t="shared" si="2306"/>
        <v/>
      </c>
      <c r="CE2440" s="513" t="str">
        <f t="shared" si="2307"/>
        <v/>
      </c>
      <c r="CF2440" s="513" t="str">
        <f t="shared" si="2308"/>
        <v/>
      </c>
      <c r="CG2440" s="513" t="str">
        <f t="shared" si="2309"/>
        <v/>
      </c>
      <c r="CH2440" s="513" t="str">
        <f t="shared" si="2310"/>
        <v/>
      </c>
      <c r="CI2440" s="513" t="str">
        <f t="shared" si="2311"/>
        <v/>
      </c>
      <c r="CJ2440" s="513"/>
      <c r="CK2440" s="513" t="str">
        <f t="shared" si="2312"/>
        <v/>
      </c>
      <c r="CL2440" s="513" t="str">
        <f t="shared" si="2313"/>
        <v/>
      </c>
      <c r="CM2440" s="513"/>
      <c r="CN2440" s="244"/>
      <c r="CO2440" s="244"/>
      <c r="CR2440" s="822">
        <f t="shared" si="2314"/>
        <v>0</v>
      </c>
      <c r="CS2440" s="822">
        <f t="shared" si="2315"/>
        <v>0</v>
      </c>
      <c r="CT2440" s="823">
        <f t="shared" si="2316"/>
        <v>0</v>
      </c>
      <c r="CU2440" s="817">
        <f t="shared" si="2317"/>
        <v>0</v>
      </c>
      <c r="CV2440" s="817">
        <f t="shared" si="2318"/>
        <v>0</v>
      </c>
      <c r="CW2440" s="817">
        <f t="shared" si="2319"/>
        <v>0</v>
      </c>
      <c r="CX2440" s="817">
        <f t="shared" si="2320"/>
        <v>0</v>
      </c>
      <c r="CY2440" s="817"/>
      <c r="CZ2440" s="817">
        <f t="shared" si="2321"/>
        <v>0</v>
      </c>
      <c r="DA2440" s="817">
        <f t="shared" si="2322"/>
        <v>0</v>
      </c>
      <c r="DB2440" s="817"/>
      <c r="DC2440" s="244"/>
      <c r="DD2440" s="244"/>
    </row>
    <row r="2441" spans="1:108">
      <c r="A2441" s="388">
        <v>1902078</v>
      </c>
      <c r="B2441" s="419" t="s">
        <v>3503</v>
      </c>
      <c r="C2441" s="57">
        <f t="shared" si="2323"/>
        <v>0</v>
      </c>
      <c r="D2441" s="478"/>
      <c r="E2441" s="145"/>
      <c r="F2441" s="146"/>
      <c r="G2441" s="280"/>
      <c r="H2441" s="164">
        <f t="shared" si="2303"/>
        <v>0</v>
      </c>
      <c r="I2441" s="58"/>
      <c r="J2441" s="148"/>
      <c r="K2441" s="59"/>
      <c r="L2441" s="110"/>
      <c r="M2441" s="148"/>
      <c r="N2441" s="111"/>
      <c r="O2441" s="175">
        <f t="shared" si="2324"/>
        <v>0</v>
      </c>
      <c r="P2441" s="110"/>
      <c r="Q2441" s="111"/>
      <c r="R2441" s="175">
        <f t="shared" si="2325"/>
        <v>0</v>
      </c>
      <c r="S2441" s="110"/>
      <c r="T2441" s="111"/>
      <c r="U2441" s="175">
        <f t="shared" si="2326"/>
        <v>0</v>
      </c>
      <c r="V2441" s="110"/>
      <c r="W2441" s="111"/>
      <c r="X2441" s="175">
        <f t="shared" si="2327"/>
        <v>0</v>
      </c>
      <c r="Y2441" s="110"/>
      <c r="Z2441" s="282"/>
      <c r="AA2441" s="58"/>
      <c r="AB2441" s="148"/>
      <c r="AC2441" s="111"/>
      <c r="AD2441" s="58"/>
      <c r="AE2441" s="148"/>
      <c r="AF2441" s="59"/>
      <c r="AG2441" s="60"/>
      <c r="AH2441" s="58"/>
      <c r="AI2441" s="59"/>
      <c r="AJ2441" s="60"/>
      <c r="AK2441" s="145"/>
      <c r="AL2441" s="300"/>
      <c r="AM2441" s="300"/>
      <c r="AN2441" s="300"/>
      <c r="AO2441" s="855" t="str">
        <f t="shared" si="2304"/>
        <v/>
      </c>
      <c r="BE2441" s="244"/>
      <c r="BF2441" s="244"/>
      <c r="BG2441" s="244"/>
      <c r="BH2441" s="244"/>
      <c r="CC2441" s="513" t="str">
        <f t="shared" si="2305"/>
        <v/>
      </c>
      <c r="CD2441" s="513" t="str">
        <f t="shared" si="2306"/>
        <v/>
      </c>
      <c r="CE2441" s="513" t="str">
        <f t="shared" si="2307"/>
        <v/>
      </c>
      <c r="CF2441" s="513" t="str">
        <f t="shared" si="2308"/>
        <v/>
      </c>
      <c r="CG2441" s="513" t="str">
        <f t="shared" si="2309"/>
        <v/>
      </c>
      <c r="CH2441" s="513" t="str">
        <f t="shared" si="2310"/>
        <v/>
      </c>
      <c r="CI2441" s="513" t="str">
        <f t="shared" si="2311"/>
        <v/>
      </c>
      <c r="CJ2441" s="513"/>
      <c r="CK2441" s="513" t="str">
        <f t="shared" si="2312"/>
        <v/>
      </c>
      <c r="CL2441" s="513" t="str">
        <f t="shared" si="2313"/>
        <v/>
      </c>
      <c r="CM2441" s="513"/>
      <c r="CN2441" s="244"/>
      <c r="CO2441" s="244"/>
      <c r="CR2441" s="822">
        <f t="shared" si="2314"/>
        <v>0</v>
      </c>
      <c r="CS2441" s="822">
        <f t="shared" si="2315"/>
        <v>0</v>
      </c>
      <c r="CT2441" s="823">
        <f t="shared" si="2316"/>
        <v>0</v>
      </c>
      <c r="CU2441" s="817">
        <f t="shared" si="2317"/>
        <v>0</v>
      </c>
      <c r="CV2441" s="817">
        <f t="shared" si="2318"/>
        <v>0</v>
      </c>
      <c r="CW2441" s="817">
        <f t="shared" si="2319"/>
        <v>0</v>
      </c>
      <c r="CX2441" s="817">
        <f t="shared" si="2320"/>
        <v>0</v>
      </c>
      <c r="CY2441" s="817"/>
      <c r="CZ2441" s="817">
        <f t="shared" si="2321"/>
        <v>0</v>
      </c>
      <c r="DA2441" s="817">
        <f t="shared" si="2322"/>
        <v>0</v>
      </c>
      <c r="DB2441" s="817"/>
      <c r="DC2441" s="244"/>
      <c r="DD2441" s="244"/>
    </row>
    <row r="2442" spans="1:108">
      <c r="A2442" s="388">
        <v>1902079</v>
      </c>
      <c r="B2442" s="419" t="s">
        <v>3504</v>
      </c>
      <c r="C2442" s="57">
        <f t="shared" si="2323"/>
        <v>0</v>
      </c>
      <c r="D2442" s="478"/>
      <c r="E2442" s="145"/>
      <c r="F2442" s="146"/>
      <c r="G2442" s="280"/>
      <c r="H2442" s="164">
        <f t="shared" si="2303"/>
        <v>0</v>
      </c>
      <c r="I2442" s="58"/>
      <c r="J2442" s="148"/>
      <c r="K2442" s="59"/>
      <c r="L2442" s="110"/>
      <c r="M2442" s="148"/>
      <c r="N2442" s="111"/>
      <c r="O2442" s="175">
        <f t="shared" si="2324"/>
        <v>0</v>
      </c>
      <c r="P2442" s="110"/>
      <c r="Q2442" s="111"/>
      <c r="R2442" s="175">
        <f t="shared" si="2325"/>
        <v>0</v>
      </c>
      <c r="S2442" s="110"/>
      <c r="T2442" s="111"/>
      <c r="U2442" s="175">
        <f t="shared" si="2326"/>
        <v>0</v>
      </c>
      <c r="V2442" s="110"/>
      <c r="W2442" s="111"/>
      <c r="X2442" s="175">
        <f t="shared" si="2327"/>
        <v>0</v>
      </c>
      <c r="Y2442" s="110"/>
      <c r="Z2442" s="282"/>
      <c r="AA2442" s="58"/>
      <c r="AB2442" s="148"/>
      <c r="AC2442" s="111"/>
      <c r="AD2442" s="58"/>
      <c r="AE2442" s="148"/>
      <c r="AF2442" s="59"/>
      <c r="AG2442" s="60"/>
      <c r="AH2442" s="58"/>
      <c r="AI2442" s="59"/>
      <c r="AJ2442" s="60"/>
      <c r="AK2442" s="145"/>
      <c r="AL2442" s="300"/>
      <c r="AM2442" s="300"/>
      <c r="AN2442" s="300"/>
      <c r="AO2442" s="855" t="str">
        <f t="shared" si="2304"/>
        <v/>
      </c>
      <c r="BE2442" s="244"/>
      <c r="BF2442" s="244"/>
      <c r="BG2442" s="244"/>
      <c r="BH2442" s="244"/>
      <c r="CC2442" s="513" t="str">
        <f t="shared" si="2305"/>
        <v/>
      </c>
      <c r="CD2442" s="513" t="str">
        <f t="shared" si="2306"/>
        <v/>
      </c>
      <c r="CE2442" s="513" t="str">
        <f t="shared" si="2307"/>
        <v/>
      </c>
      <c r="CF2442" s="513" t="str">
        <f t="shared" si="2308"/>
        <v/>
      </c>
      <c r="CG2442" s="513" t="str">
        <f t="shared" si="2309"/>
        <v/>
      </c>
      <c r="CH2442" s="513" t="str">
        <f t="shared" si="2310"/>
        <v/>
      </c>
      <c r="CI2442" s="513" t="str">
        <f t="shared" si="2311"/>
        <v/>
      </c>
      <c r="CJ2442" s="513"/>
      <c r="CK2442" s="513" t="str">
        <f t="shared" si="2312"/>
        <v/>
      </c>
      <c r="CL2442" s="513" t="str">
        <f t="shared" si="2313"/>
        <v/>
      </c>
      <c r="CM2442" s="513"/>
      <c r="CN2442" s="244"/>
      <c r="CO2442" s="244"/>
      <c r="CR2442" s="822">
        <f t="shared" si="2314"/>
        <v>0</v>
      </c>
      <c r="CS2442" s="822">
        <f t="shared" si="2315"/>
        <v>0</v>
      </c>
      <c r="CT2442" s="823">
        <f t="shared" si="2316"/>
        <v>0</v>
      </c>
      <c r="CU2442" s="817">
        <f t="shared" si="2317"/>
        <v>0</v>
      </c>
      <c r="CV2442" s="817">
        <f t="shared" si="2318"/>
        <v>0</v>
      </c>
      <c r="CW2442" s="817">
        <f t="shared" si="2319"/>
        <v>0</v>
      </c>
      <c r="CX2442" s="817">
        <f t="shared" si="2320"/>
        <v>0</v>
      </c>
      <c r="CY2442" s="817"/>
      <c r="CZ2442" s="817">
        <f t="shared" si="2321"/>
        <v>0</v>
      </c>
      <c r="DA2442" s="817">
        <f t="shared" si="2322"/>
        <v>0</v>
      </c>
      <c r="DB2442" s="817"/>
      <c r="DC2442" s="244"/>
      <c r="DD2442" s="244"/>
    </row>
    <row r="2443" spans="1:108">
      <c r="A2443" s="388">
        <v>1902080</v>
      </c>
      <c r="B2443" s="419" t="s">
        <v>3505</v>
      </c>
      <c r="C2443" s="57">
        <f t="shared" si="2323"/>
        <v>0</v>
      </c>
      <c r="D2443" s="478"/>
      <c r="E2443" s="145"/>
      <c r="F2443" s="146"/>
      <c r="G2443" s="280"/>
      <c r="H2443" s="164">
        <f t="shared" si="2303"/>
        <v>0</v>
      </c>
      <c r="I2443" s="58"/>
      <c r="J2443" s="148"/>
      <c r="K2443" s="59"/>
      <c r="L2443" s="110"/>
      <c r="M2443" s="148"/>
      <c r="N2443" s="111"/>
      <c r="O2443" s="162"/>
      <c r="P2443" s="160"/>
      <c r="Q2443" s="300"/>
      <c r="R2443" s="162"/>
      <c r="S2443" s="160"/>
      <c r="T2443" s="300"/>
      <c r="U2443" s="162"/>
      <c r="V2443" s="160"/>
      <c r="W2443" s="300"/>
      <c r="X2443" s="162"/>
      <c r="Y2443" s="160"/>
      <c r="Z2443" s="147"/>
      <c r="AA2443" s="58"/>
      <c r="AB2443" s="148"/>
      <c r="AC2443" s="111"/>
      <c r="AD2443" s="58"/>
      <c r="AE2443" s="148"/>
      <c r="AF2443" s="59"/>
      <c r="AG2443" s="60"/>
      <c r="AH2443" s="58"/>
      <c r="AI2443" s="59"/>
      <c r="AJ2443" s="60"/>
      <c r="AK2443" s="58"/>
      <c r="AL2443" s="111"/>
      <c r="AM2443" s="111"/>
      <c r="AN2443" s="111"/>
      <c r="AO2443" s="855" t="str">
        <f t="shared" si="2304"/>
        <v/>
      </c>
      <c r="BE2443" s="244"/>
      <c r="BF2443" s="244"/>
      <c r="BG2443" s="244"/>
      <c r="BH2443" s="244"/>
      <c r="CC2443" s="513" t="str">
        <f t="shared" si="2305"/>
        <v/>
      </c>
      <c r="CD2443" s="513" t="str">
        <f t="shared" si="2306"/>
        <v/>
      </c>
      <c r="CE2443" s="513" t="str">
        <f t="shared" si="2307"/>
        <v/>
      </c>
      <c r="CF2443" s="513" t="str">
        <f t="shared" si="2308"/>
        <v/>
      </c>
      <c r="CG2443" s="513" t="str">
        <f t="shared" si="2309"/>
        <v/>
      </c>
      <c r="CH2443" s="513" t="str">
        <f t="shared" si="2310"/>
        <v/>
      </c>
      <c r="CI2443" s="513" t="str">
        <f t="shared" si="2311"/>
        <v/>
      </c>
      <c r="CJ2443" s="513"/>
      <c r="CK2443" s="513" t="str">
        <f t="shared" si="2312"/>
        <v/>
      </c>
      <c r="CL2443" s="513" t="str">
        <f t="shared" si="2313"/>
        <v/>
      </c>
      <c r="CM2443" s="513"/>
      <c r="CN2443" s="513" t="str">
        <f t="shared" ref="CN2443" si="2328">IF(AND($C2443&gt;0,AK2443="")," * No olvide digitar la variable Quirófano Cirugía Mayor. Digite Cero si no tiene.",IF(AK2443&gt;$C2443," *  La variable Quirófano Cirugía Mayor No puede ser mayor al Total.",""))</f>
        <v/>
      </c>
      <c r="CO2443" s="513" t="str">
        <f t="shared" ref="CO2443" si="2329">IF(AND($C2443&gt;0,AL2443="")," * No olvide digitar la variable Asistencia Anestésica. Digite Cero si no tiene.",IF(AL2443&gt;$C2443," *  La variable Asistencia Anestésica No puede ser mayor al Total.",""))</f>
        <v/>
      </c>
      <c r="CR2443" s="822">
        <f t="shared" si="2314"/>
        <v>0</v>
      </c>
      <c r="CS2443" s="822">
        <f t="shared" si="2315"/>
        <v>0</v>
      </c>
      <c r="CT2443" s="823">
        <f t="shared" si="2316"/>
        <v>0</v>
      </c>
      <c r="CU2443" s="817">
        <f t="shared" si="2317"/>
        <v>0</v>
      </c>
      <c r="CV2443" s="817">
        <f t="shared" si="2318"/>
        <v>0</v>
      </c>
      <c r="CW2443" s="817">
        <f t="shared" si="2319"/>
        <v>0</v>
      </c>
      <c r="CX2443" s="817">
        <f t="shared" si="2320"/>
        <v>0</v>
      </c>
      <c r="CY2443" s="817"/>
      <c r="CZ2443" s="817">
        <f t="shared" si="2321"/>
        <v>0</v>
      </c>
      <c r="DA2443" s="817">
        <f t="shared" si="2322"/>
        <v>0</v>
      </c>
      <c r="DB2443" s="817"/>
      <c r="DC2443" s="822">
        <f t="shared" ref="DC2443" si="2330">IF(AND($C2443&gt;0,AK2443=""),1,IF(AK2443&gt;$C2443,1,0))</f>
        <v>0</v>
      </c>
      <c r="DD2443" s="822">
        <f t="shared" ref="DD2443" si="2331">IF(AND($C2443&gt;0,AL2443=""),1,IF(AL2443&gt;$C2443,1,0))</f>
        <v>0</v>
      </c>
    </row>
    <row r="2444" spans="1:108">
      <c r="A2444" s="388">
        <v>1902081</v>
      </c>
      <c r="B2444" s="419" t="s">
        <v>3506</v>
      </c>
      <c r="C2444" s="57">
        <f t="shared" si="2323"/>
        <v>0</v>
      </c>
      <c r="D2444" s="478"/>
      <c r="E2444" s="145"/>
      <c r="F2444" s="146"/>
      <c r="G2444" s="280"/>
      <c r="H2444" s="164">
        <f t="shared" si="2303"/>
        <v>0</v>
      </c>
      <c r="I2444" s="58"/>
      <c r="J2444" s="148"/>
      <c r="K2444" s="59"/>
      <c r="L2444" s="110"/>
      <c r="M2444" s="148"/>
      <c r="N2444" s="111"/>
      <c r="O2444" s="175">
        <f t="shared" si="2324"/>
        <v>0</v>
      </c>
      <c r="P2444" s="110"/>
      <c r="Q2444" s="111"/>
      <c r="R2444" s="175">
        <f t="shared" si="2325"/>
        <v>0</v>
      </c>
      <c r="S2444" s="110"/>
      <c r="T2444" s="111"/>
      <c r="U2444" s="175">
        <f t="shared" si="2326"/>
        <v>0</v>
      </c>
      <c r="V2444" s="110"/>
      <c r="W2444" s="111"/>
      <c r="X2444" s="175">
        <f t="shared" si="2327"/>
        <v>0</v>
      </c>
      <c r="Y2444" s="110"/>
      <c r="Z2444" s="282"/>
      <c r="AA2444" s="58"/>
      <c r="AB2444" s="148"/>
      <c r="AC2444" s="111"/>
      <c r="AD2444" s="58"/>
      <c r="AE2444" s="148"/>
      <c r="AF2444" s="59"/>
      <c r="AG2444" s="60"/>
      <c r="AH2444" s="58"/>
      <c r="AI2444" s="59"/>
      <c r="AJ2444" s="60"/>
      <c r="AK2444" s="145"/>
      <c r="AL2444" s="300"/>
      <c r="AM2444" s="300"/>
      <c r="AN2444" s="300"/>
      <c r="AO2444" s="855" t="str">
        <f t="shared" si="2304"/>
        <v/>
      </c>
      <c r="BE2444" s="244"/>
      <c r="BF2444" s="244"/>
      <c r="BG2444" s="244"/>
      <c r="BH2444" s="244"/>
      <c r="CC2444" s="513" t="str">
        <f t="shared" si="2305"/>
        <v/>
      </c>
      <c r="CD2444" s="513" t="str">
        <f t="shared" si="2306"/>
        <v/>
      </c>
      <c r="CE2444" s="513" t="str">
        <f t="shared" si="2307"/>
        <v/>
      </c>
      <c r="CF2444" s="513" t="str">
        <f t="shared" si="2308"/>
        <v/>
      </c>
      <c r="CG2444" s="513" t="str">
        <f t="shared" si="2309"/>
        <v/>
      </c>
      <c r="CH2444" s="513" t="str">
        <f t="shared" si="2310"/>
        <v/>
      </c>
      <c r="CI2444" s="513" t="str">
        <f t="shared" si="2311"/>
        <v/>
      </c>
      <c r="CJ2444" s="513"/>
      <c r="CK2444" s="513" t="str">
        <f t="shared" si="2312"/>
        <v/>
      </c>
      <c r="CL2444" s="513" t="str">
        <f t="shared" si="2313"/>
        <v/>
      </c>
      <c r="CM2444" s="513"/>
      <c r="CN2444" s="244"/>
      <c r="CO2444" s="244"/>
      <c r="CR2444" s="822">
        <f t="shared" si="2314"/>
        <v>0</v>
      </c>
      <c r="CS2444" s="822">
        <f t="shared" si="2315"/>
        <v>0</v>
      </c>
      <c r="CT2444" s="823">
        <f t="shared" si="2316"/>
        <v>0</v>
      </c>
      <c r="CU2444" s="817">
        <f t="shared" si="2317"/>
        <v>0</v>
      </c>
      <c r="CV2444" s="817">
        <f t="shared" si="2318"/>
        <v>0</v>
      </c>
      <c r="CW2444" s="817">
        <f t="shared" si="2319"/>
        <v>0</v>
      </c>
      <c r="CX2444" s="817">
        <f t="shared" si="2320"/>
        <v>0</v>
      </c>
      <c r="CY2444" s="817"/>
      <c r="CZ2444" s="817">
        <f t="shared" si="2321"/>
        <v>0</v>
      </c>
      <c r="DA2444" s="817">
        <f t="shared" si="2322"/>
        <v>0</v>
      </c>
      <c r="DB2444" s="817"/>
      <c r="DC2444" s="244"/>
      <c r="DD2444" s="244"/>
    </row>
    <row r="2445" spans="1:108" ht="21">
      <c r="A2445" s="388">
        <v>1902082</v>
      </c>
      <c r="B2445" s="419" t="s">
        <v>3507</v>
      </c>
      <c r="C2445" s="57">
        <f t="shared" si="2323"/>
        <v>0</v>
      </c>
      <c r="D2445" s="478"/>
      <c r="E2445" s="145"/>
      <c r="F2445" s="146"/>
      <c r="G2445" s="280"/>
      <c r="H2445" s="164">
        <f t="shared" si="2303"/>
        <v>0</v>
      </c>
      <c r="I2445" s="58"/>
      <c r="J2445" s="148"/>
      <c r="K2445" s="59"/>
      <c r="L2445" s="110"/>
      <c r="M2445" s="148"/>
      <c r="N2445" s="111"/>
      <c r="O2445" s="175">
        <f t="shared" si="2324"/>
        <v>0</v>
      </c>
      <c r="P2445" s="110"/>
      <c r="Q2445" s="111"/>
      <c r="R2445" s="175">
        <f t="shared" si="2325"/>
        <v>0</v>
      </c>
      <c r="S2445" s="110"/>
      <c r="T2445" s="111"/>
      <c r="U2445" s="175">
        <f t="shared" si="2326"/>
        <v>0</v>
      </c>
      <c r="V2445" s="110"/>
      <c r="W2445" s="111"/>
      <c r="X2445" s="175">
        <f t="shared" si="2327"/>
        <v>0</v>
      </c>
      <c r="Y2445" s="110"/>
      <c r="Z2445" s="282"/>
      <c r="AA2445" s="58"/>
      <c r="AB2445" s="148"/>
      <c r="AC2445" s="111"/>
      <c r="AD2445" s="58"/>
      <c r="AE2445" s="148"/>
      <c r="AF2445" s="59"/>
      <c r="AG2445" s="60"/>
      <c r="AH2445" s="58"/>
      <c r="AI2445" s="59"/>
      <c r="AJ2445" s="60"/>
      <c r="AK2445" s="145"/>
      <c r="AL2445" s="300"/>
      <c r="AM2445" s="300"/>
      <c r="AN2445" s="300"/>
      <c r="AO2445" s="855" t="str">
        <f t="shared" si="2304"/>
        <v/>
      </c>
      <c r="BE2445" s="244"/>
      <c r="BF2445" s="244"/>
      <c r="BG2445" s="244"/>
      <c r="BH2445" s="244"/>
      <c r="CC2445" s="513" t="str">
        <f t="shared" si="2305"/>
        <v/>
      </c>
      <c r="CD2445" s="513" t="str">
        <f t="shared" si="2306"/>
        <v/>
      </c>
      <c r="CE2445" s="513" t="str">
        <f t="shared" si="2307"/>
        <v/>
      </c>
      <c r="CF2445" s="513" t="str">
        <f t="shared" si="2308"/>
        <v/>
      </c>
      <c r="CG2445" s="513" t="str">
        <f t="shared" si="2309"/>
        <v/>
      </c>
      <c r="CH2445" s="513" t="str">
        <f t="shared" si="2310"/>
        <v/>
      </c>
      <c r="CI2445" s="513" t="str">
        <f t="shared" si="2311"/>
        <v/>
      </c>
      <c r="CJ2445" s="513"/>
      <c r="CK2445" s="513" t="str">
        <f t="shared" si="2312"/>
        <v/>
      </c>
      <c r="CL2445" s="513" t="str">
        <f t="shared" si="2313"/>
        <v/>
      </c>
      <c r="CM2445" s="513"/>
      <c r="CN2445" s="244"/>
      <c r="CO2445" s="244"/>
      <c r="CR2445" s="822">
        <f t="shared" si="2314"/>
        <v>0</v>
      </c>
      <c r="CS2445" s="822">
        <f t="shared" si="2315"/>
        <v>0</v>
      </c>
      <c r="CT2445" s="823">
        <f t="shared" si="2316"/>
        <v>0</v>
      </c>
      <c r="CU2445" s="817">
        <f t="shared" si="2317"/>
        <v>0</v>
      </c>
      <c r="CV2445" s="817">
        <f t="shared" si="2318"/>
        <v>0</v>
      </c>
      <c r="CW2445" s="817">
        <f t="shared" si="2319"/>
        <v>0</v>
      </c>
      <c r="CX2445" s="817">
        <f t="shared" si="2320"/>
        <v>0</v>
      </c>
      <c r="CY2445" s="817"/>
      <c r="CZ2445" s="817">
        <f t="shared" si="2321"/>
        <v>0</v>
      </c>
      <c r="DA2445" s="817">
        <f t="shared" si="2322"/>
        <v>0</v>
      </c>
      <c r="DB2445" s="817"/>
      <c r="DC2445" s="244"/>
      <c r="DD2445" s="244"/>
    </row>
    <row r="2446" spans="1:108">
      <c r="A2446" s="388">
        <v>1902083</v>
      </c>
      <c r="B2446" s="419" t="s">
        <v>3508</v>
      </c>
      <c r="C2446" s="57">
        <f t="shared" si="2323"/>
        <v>0</v>
      </c>
      <c r="D2446" s="478"/>
      <c r="E2446" s="145"/>
      <c r="F2446" s="146"/>
      <c r="G2446" s="280"/>
      <c r="H2446" s="164">
        <f t="shared" si="2303"/>
        <v>0</v>
      </c>
      <c r="I2446" s="58"/>
      <c r="J2446" s="148"/>
      <c r="K2446" s="59"/>
      <c r="L2446" s="110"/>
      <c r="M2446" s="148"/>
      <c r="N2446" s="111"/>
      <c r="O2446" s="175">
        <f t="shared" si="2324"/>
        <v>0</v>
      </c>
      <c r="P2446" s="110"/>
      <c r="Q2446" s="111"/>
      <c r="R2446" s="175">
        <f t="shared" si="2325"/>
        <v>0</v>
      </c>
      <c r="S2446" s="110"/>
      <c r="T2446" s="111"/>
      <c r="U2446" s="175">
        <f t="shared" si="2326"/>
        <v>0</v>
      </c>
      <c r="V2446" s="110"/>
      <c r="W2446" s="111"/>
      <c r="X2446" s="175">
        <f t="shared" si="2327"/>
        <v>0</v>
      </c>
      <c r="Y2446" s="110"/>
      <c r="Z2446" s="282"/>
      <c r="AA2446" s="58"/>
      <c r="AB2446" s="148"/>
      <c r="AC2446" s="111"/>
      <c r="AD2446" s="58"/>
      <c r="AE2446" s="148"/>
      <c r="AF2446" s="59"/>
      <c r="AG2446" s="60"/>
      <c r="AH2446" s="58"/>
      <c r="AI2446" s="59"/>
      <c r="AJ2446" s="60"/>
      <c r="AK2446" s="145"/>
      <c r="AL2446" s="300"/>
      <c r="AM2446" s="300"/>
      <c r="AN2446" s="300"/>
      <c r="AO2446" s="855" t="str">
        <f t="shared" si="2304"/>
        <v/>
      </c>
      <c r="BE2446" s="244"/>
      <c r="BF2446" s="244"/>
      <c r="BG2446" s="244"/>
      <c r="BH2446" s="244"/>
      <c r="CC2446" s="513" t="str">
        <f t="shared" si="2305"/>
        <v/>
      </c>
      <c r="CD2446" s="513" t="str">
        <f t="shared" si="2306"/>
        <v/>
      </c>
      <c r="CE2446" s="513" t="str">
        <f t="shared" si="2307"/>
        <v/>
      </c>
      <c r="CF2446" s="513" t="str">
        <f t="shared" si="2308"/>
        <v/>
      </c>
      <c r="CG2446" s="513" t="str">
        <f t="shared" si="2309"/>
        <v/>
      </c>
      <c r="CH2446" s="513" t="str">
        <f t="shared" si="2310"/>
        <v/>
      </c>
      <c r="CI2446" s="513" t="str">
        <f t="shared" si="2311"/>
        <v/>
      </c>
      <c r="CJ2446" s="513"/>
      <c r="CK2446" s="513" t="str">
        <f t="shared" si="2312"/>
        <v/>
      </c>
      <c r="CL2446" s="513" t="str">
        <f t="shared" si="2313"/>
        <v/>
      </c>
      <c r="CM2446" s="513"/>
      <c r="CN2446" s="244"/>
      <c r="CO2446" s="244"/>
      <c r="CR2446" s="822">
        <f t="shared" si="2314"/>
        <v>0</v>
      </c>
      <c r="CS2446" s="822">
        <f t="shared" si="2315"/>
        <v>0</v>
      </c>
      <c r="CT2446" s="823">
        <f t="shared" si="2316"/>
        <v>0</v>
      </c>
      <c r="CU2446" s="817">
        <f t="shared" si="2317"/>
        <v>0</v>
      </c>
      <c r="CV2446" s="817">
        <f t="shared" si="2318"/>
        <v>0</v>
      </c>
      <c r="CW2446" s="817">
        <f t="shared" si="2319"/>
        <v>0</v>
      </c>
      <c r="CX2446" s="817">
        <f t="shared" si="2320"/>
        <v>0</v>
      </c>
      <c r="CY2446" s="817"/>
      <c r="CZ2446" s="817">
        <f t="shared" si="2321"/>
        <v>0</v>
      </c>
      <c r="DA2446" s="817">
        <f t="shared" si="2322"/>
        <v>0</v>
      </c>
      <c r="DB2446" s="817"/>
      <c r="DC2446" s="244"/>
      <c r="DD2446" s="244"/>
    </row>
    <row r="2447" spans="1:108">
      <c r="A2447" s="388">
        <v>1902084</v>
      </c>
      <c r="B2447" s="419" t="s">
        <v>3509</v>
      </c>
      <c r="C2447" s="57">
        <f t="shared" si="2323"/>
        <v>0</v>
      </c>
      <c r="D2447" s="478"/>
      <c r="E2447" s="145"/>
      <c r="F2447" s="146"/>
      <c r="G2447" s="280"/>
      <c r="H2447" s="164">
        <f t="shared" si="2303"/>
        <v>0</v>
      </c>
      <c r="I2447" s="58"/>
      <c r="J2447" s="148"/>
      <c r="K2447" s="59"/>
      <c r="L2447" s="110"/>
      <c r="M2447" s="148"/>
      <c r="N2447" s="111"/>
      <c r="O2447" s="162"/>
      <c r="P2447" s="160"/>
      <c r="Q2447" s="300"/>
      <c r="R2447" s="162"/>
      <c r="S2447" s="160"/>
      <c r="T2447" s="300"/>
      <c r="U2447" s="162"/>
      <c r="V2447" s="160"/>
      <c r="W2447" s="300"/>
      <c r="X2447" s="162"/>
      <c r="Y2447" s="160"/>
      <c r="Z2447" s="147"/>
      <c r="AA2447" s="58"/>
      <c r="AB2447" s="148"/>
      <c r="AC2447" s="111"/>
      <c r="AD2447" s="58"/>
      <c r="AE2447" s="148"/>
      <c r="AF2447" s="59"/>
      <c r="AG2447" s="60"/>
      <c r="AH2447" s="58"/>
      <c r="AI2447" s="59"/>
      <c r="AJ2447" s="60"/>
      <c r="AK2447" s="58"/>
      <c r="AL2447" s="111"/>
      <c r="AM2447" s="111"/>
      <c r="AN2447" s="111"/>
      <c r="AO2447" s="855" t="str">
        <f t="shared" si="2304"/>
        <v/>
      </c>
      <c r="BE2447" s="244"/>
      <c r="BF2447" s="244"/>
      <c r="BG2447" s="244"/>
      <c r="BH2447" s="244"/>
      <c r="CC2447" s="513" t="str">
        <f t="shared" si="2305"/>
        <v/>
      </c>
      <c r="CD2447" s="513" t="str">
        <f t="shared" si="2306"/>
        <v/>
      </c>
      <c r="CE2447" s="513" t="str">
        <f t="shared" si="2307"/>
        <v/>
      </c>
      <c r="CF2447" s="513" t="str">
        <f t="shared" si="2308"/>
        <v/>
      </c>
      <c r="CG2447" s="513" t="str">
        <f t="shared" si="2309"/>
        <v/>
      </c>
      <c r="CH2447" s="513" t="str">
        <f t="shared" si="2310"/>
        <v/>
      </c>
      <c r="CI2447" s="513" t="str">
        <f t="shared" si="2311"/>
        <v/>
      </c>
      <c r="CJ2447" s="513"/>
      <c r="CK2447" s="513" t="str">
        <f t="shared" si="2312"/>
        <v/>
      </c>
      <c r="CL2447" s="513" t="str">
        <f t="shared" si="2313"/>
        <v/>
      </c>
      <c r="CM2447" s="513"/>
      <c r="CN2447" s="513" t="str">
        <f t="shared" ref="CN2447" si="2332">IF(AND($C2447&gt;0,AK2447="")," * No olvide digitar la variable Quirófano Cirugía Mayor. Digite Cero si no tiene.",IF(AK2447&gt;$C2447," *  La variable Quirófano Cirugía Mayor No puede ser mayor al Total.",""))</f>
        <v/>
      </c>
      <c r="CO2447" s="513" t="str">
        <f t="shared" ref="CO2447" si="2333">IF(AND($C2447&gt;0,AL2447="")," * No olvide digitar la variable Asistencia Anestésica. Digite Cero si no tiene.",IF(AL2447&gt;$C2447," *  La variable Asistencia Anestésica No puede ser mayor al Total.",""))</f>
        <v/>
      </c>
      <c r="CR2447" s="822">
        <f t="shared" si="2314"/>
        <v>0</v>
      </c>
      <c r="CS2447" s="822">
        <f t="shared" si="2315"/>
        <v>0</v>
      </c>
      <c r="CT2447" s="823">
        <f t="shared" si="2316"/>
        <v>0</v>
      </c>
      <c r="CU2447" s="817">
        <f t="shared" si="2317"/>
        <v>0</v>
      </c>
      <c r="CV2447" s="817">
        <f t="shared" si="2318"/>
        <v>0</v>
      </c>
      <c r="CW2447" s="817">
        <f t="shared" si="2319"/>
        <v>0</v>
      </c>
      <c r="CX2447" s="817">
        <f t="shared" si="2320"/>
        <v>0</v>
      </c>
      <c r="CY2447" s="817"/>
      <c r="CZ2447" s="817">
        <f t="shared" si="2321"/>
        <v>0</v>
      </c>
      <c r="DA2447" s="817">
        <f t="shared" si="2322"/>
        <v>0</v>
      </c>
      <c r="DB2447" s="817"/>
      <c r="DC2447" s="822">
        <f t="shared" ref="DC2447" si="2334">IF(AND($C2447&gt;0,AK2447=""),1,IF(AK2447&gt;$C2447,1,0))</f>
        <v>0</v>
      </c>
      <c r="DD2447" s="822">
        <f t="shared" ref="DD2447" si="2335">IF(AND($C2447&gt;0,AL2447=""),1,IF(AL2447&gt;$C2447,1,0))</f>
        <v>0</v>
      </c>
    </row>
    <row r="2448" spans="1:108">
      <c r="A2448" s="393">
        <v>1902085</v>
      </c>
      <c r="B2448" s="420" t="s">
        <v>3510</v>
      </c>
      <c r="C2448" s="77">
        <f t="shared" si="2323"/>
        <v>0</v>
      </c>
      <c r="D2448" s="480"/>
      <c r="E2448" s="152"/>
      <c r="F2448" s="153"/>
      <c r="G2448" s="284"/>
      <c r="H2448" s="322">
        <f t="shared" si="2303"/>
        <v>0</v>
      </c>
      <c r="I2448" s="78"/>
      <c r="J2448" s="155"/>
      <c r="K2448" s="79"/>
      <c r="L2448" s="156"/>
      <c r="M2448" s="155"/>
      <c r="N2448" s="157"/>
      <c r="O2448" s="177">
        <f t="shared" si="2324"/>
        <v>0</v>
      </c>
      <c r="P2448" s="156"/>
      <c r="Q2448" s="157"/>
      <c r="R2448" s="177">
        <f t="shared" si="2325"/>
        <v>0</v>
      </c>
      <c r="S2448" s="156"/>
      <c r="T2448" s="157"/>
      <c r="U2448" s="177">
        <f t="shared" si="2326"/>
        <v>0</v>
      </c>
      <c r="V2448" s="156"/>
      <c r="W2448" s="157"/>
      <c r="X2448" s="177">
        <f t="shared" si="2327"/>
        <v>0</v>
      </c>
      <c r="Y2448" s="156"/>
      <c r="Z2448" s="302"/>
      <c r="AA2448" s="78"/>
      <c r="AB2448" s="155"/>
      <c r="AC2448" s="157"/>
      <c r="AD2448" s="78"/>
      <c r="AE2448" s="155"/>
      <c r="AF2448" s="79"/>
      <c r="AG2448" s="80"/>
      <c r="AH2448" s="78"/>
      <c r="AI2448" s="79"/>
      <c r="AJ2448" s="80"/>
      <c r="AK2448" s="152"/>
      <c r="AL2448" s="328"/>
      <c r="AM2448" s="328"/>
      <c r="AN2448" s="328"/>
      <c r="AO2448" s="855" t="str">
        <f t="shared" si="2304"/>
        <v/>
      </c>
      <c r="BE2448" s="244"/>
      <c r="BF2448" s="244"/>
      <c r="BG2448" s="244"/>
      <c r="BH2448" s="244"/>
      <c r="CC2448" s="513" t="str">
        <f t="shared" si="2305"/>
        <v/>
      </c>
      <c r="CD2448" s="513" t="str">
        <f t="shared" si="2306"/>
        <v/>
      </c>
      <c r="CE2448" s="513" t="str">
        <f t="shared" si="2307"/>
        <v/>
      </c>
      <c r="CF2448" s="513" t="str">
        <f t="shared" si="2308"/>
        <v/>
      </c>
      <c r="CG2448" s="513" t="str">
        <f t="shared" si="2309"/>
        <v/>
      </c>
      <c r="CH2448" s="513" t="str">
        <f t="shared" si="2310"/>
        <v/>
      </c>
      <c r="CI2448" s="513" t="str">
        <f t="shared" si="2311"/>
        <v/>
      </c>
      <c r="CJ2448" s="513"/>
      <c r="CK2448" s="513" t="str">
        <f t="shared" si="2312"/>
        <v/>
      </c>
      <c r="CL2448" s="513" t="str">
        <f t="shared" si="2313"/>
        <v/>
      </c>
      <c r="CM2448" s="513"/>
      <c r="CN2448" s="244"/>
      <c r="CO2448" s="244"/>
      <c r="CR2448" s="822">
        <f t="shared" si="2314"/>
        <v>0</v>
      </c>
      <c r="CS2448" s="822">
        <f t="shared" si="2315"/>
        <v>0</v>
      </c>
      <c r="CT2448" s="823">
        <f t="shared" si="2316"/>
        <v>0</v>
      </c>
      <c r="CU2448" s="817">
        <f t="shared" si="2317"/>
        <v>0</v>
      </c>
      <c r="CV2448" s="817">
        <f t="shared" si="2318"/>
        <v>0</v>
      </c>
      <c r="CW2448" s="817">
        <f t="shared" si="2319"/>
        <v>0</v>
      </c>
      <c r="CX2448" s="817">
        <f t="shared" si="2320"/>
        <v>0</v>
      </c>
      <c r="CY2448" s="817"/>
      <c r="CZ2448" s="817">
        <f t="shared" si="2321"/>
        <v>0</v>
      </c>
      <c r="DA2448" s="817">
        <f t="shared" si="2322"/>
        <v>0</v>
      </c>
      <c r="DB2448" s="817"/>
      <c r="DC2448" s="244"/>
      <c r="DD2448" s="244"/>
    </row>
    <row r="2449" spans="1:108">
      <c r="A2449" s="878" t="s">
        <v>51</v>
      </c>
      <c r="B2449" s="879"/>
      <c r="C2449" s="93">
        <f>SUM(C2370:C2448)</f>
        <v>0</v>
      </c>
      <c r="D2449" s="875"/>
      <c r="E2449" s="876"/>
      <c r="F2449" s="876"/>
      <c r="G2449" s="876"/>
      <c r="H2449" s="93">
        <f t="shared" ref="H2449:AN2449" si="2336">SUM(H2370:H2448)</f>
        <v>0</v>
      </c>
      <c r="I2449" s="94">
        <f>SUM(I2370:I2448)</f>
        <v>0</v>
      </c>
      <c r="J2449" s="99">
        <f t="shared" si="2336"/>
        <v>0</v>
      </c>
      <c r="K2449" s="95">
        <f t="shared" si="2336"/>
        <v>0</v>
      </c>
      <c r="L2449" s="101">
        <f t="shared" si="2336"/>
        <v>0</v>
      </c>
      <c r="M2449" s="99">
        <f t="shared" si="2336"/>
        <v>0</v>
      </c>
      <c r="N2449" s="100">
        <f t="shared" si="2336"/>
        <v>0</v>
      </c>
      <c r="O2449" s="126">
        <f t="shared" si="2336"/>
        <v>0</v>
      </c>
      <c r="P2449" s="101">
        <f t="shared" si="2336"/>
        <v>0</v>
      </c>
      <c r="Q2449" s="100">
        <f t="shared" si="2336"/>
        <v>0</v>
      </c>
      <c r="R2449" s="126">
        <f t="shared" si="2336"/>
        <v>0</v>
      </c>
      <c r="S2449" s="101">
        <f t="shared" si="2336"/>
        <v>0</v>
      </c>
      <c r="T2449" s="100">
        <f t="shared" si="2336"/>
        <v>0</v>
      </c>
      <c r="U2449" s="126">
        <f t="shared" si="2336"/>
        <v>0</v>
      </c>
      <c r="V2449" s="101">
        <f t="shared" si="2336"/>
        <v>0</v>
      </c>
      <c r="W2449" s="100">
        <f t="shared" si="2336"/>
        <v>0</v>
      </c>
      <c r="X2449" s="126">
        <f t="shared" si="2336"/>
        <v>0</v>
      </c>
      <c r="Y2449" s="101">
        <f t="shared" si="2336"/>
        <v>0</v>
      </c>
      <c r="Z2449" s="323">
        <f t="shared" si="2336"/>
        <v>0</v>
      </c>
      <c r="AA2449" s="94">
        <f t="shared" si="2336"/>
        <v>0</v>
      </c>
      <c r="AB2449" s="99">
        <f t="shared" si="2336"/>
        <v>0</v>
      </c>
      <c r="AC2449" s="100">
        <f t="shared" si="2336"/>
        <v>0</v>
      </c>
      <c r="AD2449" s="94">
        <f t="shared" si="2336"/>
        <v>0</v>
      </c>
      <c r="AE2449" s="99">
        <f t="shared" si="2336"/>
        <v>0</v>
      </c>
      <c r="AF2449" s="95">
        <f t="shared" si="2336"/>
        <v>0</v>
      </c>
      <c r="AG2449" s="93">
        <f t="shared" si="2336"/>
        <v>0</v>
      </c>
      <c r="AH2449" s="94">
        <f t="shared" si="2336"/>
        <v>0</v>
      </c>
      <c r="AI2449" s="95">
        <f t="shared" si="2336"/>
        <v>0</v>
      </c>
      <c r="AJ2449" s="93">
        <f t="shared" si="2336"/>
        <v>0</v>
      </c>
      <c r="AK2449" s="94">
        <f t="shared" ref="AK2449:AM2449" si="2337">SUM(AK2370:AK2448)</f>
        <v>0</v>
      </c>
      <c r="AL2449" s="100">
        <f t="shared" si="2337"/>
        <v>0</v>
      </c>
      <c r="AM2449" s="100">
        <f t="shared" si="2337"/>
        <v>0</v>
      </c>
      <c r="AN2449" s="100">
        <f t="shared" si="2336"/>
        <v>0</v>
      </c>
      <c r="AO2449" s="854"/>
      <c r="BE2449" s="256"/>
      <c r="BF2449" s="256"/>
      <c r="BG2449" s="256"/>
      <c r="BH2449" s="256"/>
      <c r="CC2449" s="818"/>
      <c r="CD2449" s="818"/>
      <c r="CE2449" s="818"/>
      <c r="CF2449" s="818"/>
      <c r="CG2449" s="818"/>
      <c r="CH2449" s="818"/>
      <c r="CI2449" s="818"/>
      <c r="CJ2449" s="818"/>
      <c r="CK2449" s="818"/>
      <c r="CL2449" s="818"/>
      <c r="CM2449" s="818"/>
      <c r="CN2449" s="256"/>
      <c r="CO2449" s="256"/>
      <c r="CR2449" s="824"/>
      <c r="CS2449" s="824"/>
      <c r="CT2449" s="824"/>
      <c r="CU2449" s="818"/>
      <c r="CV2449" s="818"/>
      <c r="CW2449" s="818"/>
      <c r="CX2449" s="818"/>
      <c r="CY2449" s="818"/>
      <c r="CZ2449" s="818"/>
      <c r="DA2449" s="818"/>
      <c r="DB2449" s="818"/>
      <c r="DC2449" s="256"/>
      <c r="DD2449" s="256"/>
    </row>
    <row r="2450" spans="1:108">
      <c r="A2450" s="878" t="s">
        <v>3511</v>
      </c>
      <c r="B2450" s="879"/>
      <c r="C2450" s="875"/>
      <c r="D2450" s="876"/>
      <c r="E2450" s="876"/>
      <c r="F2450" s="876"/>
      <c r="G2450" s="876"/>
      <c r="H2450" s="876"/>
      <c r="I2450" s="876"/>
      <c r="J2450" s="876"/>
      <c r="K2450" s="876"/>
      <c r="L2450" s="876"/>
      <c r="M2450" s="876"/>
      <c r="N2450" s="876"/>
      <c r="O2450" s="876"/>
      <c r="P2450" s="876"/>
      <c r="Q2450" s="876"/>
      <c r="R2450" s="876"/>
      <c r="S2450" s="876"/>
      <c r="T2450" s="876"/>
      <c r="U2450" s="876"/>
      <c r="V2450" s="876"/>
      <c r="W2450" s="876"/>
      <c r="X2450" s="876"/>
      <c r="Y2450" s="876"/>
      <c r="Z2450" s="876"/>
      <c r="AA2450" s="876"/>
      <c r="AB2450" s="876"/>
      <c r="AC2450" s="876"/>
      <c r="AD2450" s="876"/>
      <c r="AE2450" s="876"/>
      <c r="AF2450" s="876"/>
      <c r="AG2450" s="876"/>
      <c r="AH2450" s="876"/>
      <c r="AI2450" s="876"/>
      <c r="AJ2450" s="876"/>
      <c r="AK2450" s="876"/>
      <c r="AL2450" s="876"/>
      <c r="AM2450" s="876"/>
      <c r="AN2450" s="876"/>
      <c r="AO2450" s="854"/>
      <c r="BE2450" s="256"/>
      <c r="BF2450" s="256"/>
      <c r="BG2450" s="256"/>
      <c r="BH2450" s="256"/>
      <c r="CC2450" s="818"/>
      <c r="CD2450" s="818"/>
      <c r="CE2450" s="818"/>
      <c r="CF2450" s="818"/>
      <c r="CG2450" s="818"/>
      <c r="CH2450" s="818"/>
      <c r="CI2450" s="818"/>
      <c r="CJ2450" s="818"/>
      <c r="CK2450" s="818"/>
      <c r="CL2450" s="818"/>
      <c r="CM2450" s="818"/>
      <c r="CN2450" s="256"/>
      <c r="CO2450" s="256"/>
      <c r="CR2450" s="824"/>
      <c r="CS2450" s="824"/>
      <c r="CT2450" s="824"/>
      <c r="CU2450" s="818"/>
      <c r="CV2450" s="818"/>
      <c r="CW2450" s="818"/>
      <c r="CX2450" s="818"/>
      <c r="CY2450" s="818"/>
      <c r="CZ2450" s="818"/>
      <c r="DA2450" s="818"/>
      <c r="DB2450" s="818"/>
      <c r="DC2450" s="256"/>
      <c r="DD2450" s="256"/>
    </row>
    <row r="2451" spans="1:108">
      <c r="A2451" s="386">
        <v>2001002</v>
      </c>
      <c r="B2451" s="421" t="s">
        <v>3512</v>
      </c>
      <c r="C2451" s="42">
        <f t="shared" ref="C2451:C2475" si="2338">SUM(D2451+G2451)</f>
        <v>0</v>
      </c>
      <c r="D2451" s="369">
        <f t="shared" ref="D2451:D2475" si="2339">SUM(E2451:F2451)</f>
        <v>0</v>
      </c>
      <c r="E2451" s="43"/>
      <c r="F2451" s="44"/>
      <c r="G2451" s="45"/>
      <c r="H2451" s="140"/>
      <c r="I2451" s="141"/>
      <c r="J2451" s="141"/>
      <c r="K2451" s="141"/>
      <c r="L2451" s="141"/>
      <c r="M2451" s="141"/>
      <c r="N2451" s="141"/>
      <c r="O2451" s="141"/>
      <c r="P2451" s="141"/>
      <c r="Q2451" s="141"/>
      <c r="R2451" s="141"/>
      <c r="S2451" s="141"/>
      <c r="T2451" s="141"/>
      <c r="U2451" s="141"/>
      <c r="V2451" s="141"/>
      <c r="W2451" s="141"/>
      <c r="X2451" s="141"/>
      <c r="Y2451" s="141"/>
      <c r="Z2451" s="142"/>
      <c r="AA2451" s="58"/>
      <c r="AB2451" s="143"/>
      <c r="AC2451" s="44"/>
      <c r="AD2451" s="104"/>
      <c r="AE2451" s="143"/>
      <c r="AF2451" s="105"/>
      <c r="AG2451" s="144"/>
      <c r="AH2451" s="104"/>
      <c r="AI2451" s="105"/>
      <c r="AJ2451" s="144"/>
      <c r="AK2451" s="104"/>
      <c r="AL2451" s="105"/>
      <c r="AM2451" s="300"/>
      <c r="AN2451" s="300"/>
      <c r="AO2451" s="855" t="str">
        <f t="shared" ref="AO2451:AO2477" si="2340">CC2451&amp;CD2451&amp;CE2451&amp;CF2451&amp;CG2451&amp;CH2451&amp;CI2451&amp;CJ2451&amp;CK2451&amp;CL2451&amp;CM2451&amp;CN2451&amp;CO2451</f>
        <v/>
      </c>
      <c r="BE2451" s="244"/>
      <c r="BF2451" s="244"/>
      <c r="BG2451" s="244"/>
      <c r="BH2451" s="244"/>
      <c r="CC2451" s="513" t="str">
        <f t="shared" ref="CC2451:CC2475" si="2341">IF(AND($C2451&gt;0,AA2451="")," * No olvide digitar la variable "&amp;$AA$8&amp;""&amp;": Atención Cerrada. Digite Cero si no tiene.","")</f>
        <v/>
      </c>
      <c r="CD2451" s="513" t="str">
        <f t="shared" ref="CD2451:CD2475" si="2342">IF(AND($C2451&gt;0,AB2451="")," * No olvide digitar la variable "&amp;$AA$8&amp;""&amp;": Atención Abierta. Digite Cero si no tiene.","")</f>
        <v/>
      </c>
      <c r="CE2451" s="513" t="str">
        <f t="shared" ref="CE2451:CE2475" si="2343">IF(AND($C2451&gt;0,AC2451="")," * No olvide digitar la variable "&amp;$AA$8&amp;""&amp;": Emergencia. Digite Cero si no tiene.","")</f>
        <v/>
      </c>
      <c r="CF2451" s="513" t="str">
        <f t="shared" ref="CF2451:CF2475" si="2344">IF(AND(C2451&lt;AA2451+AB2451+AC2451)," * La Suma de la variable "&amp;$AA$8&amp;""&amp;" no puede ser mayor al Total.","")</f>
        <v/>
      </c>
      <c r="CG2451" s="513" t="str">
        <f t="shared" ref="CG2451:CG2475" si="2345">IF(AND($C2451&gt;0,AD2451="")," * No olvide digitar la variable "&amp;$AD$8&amp;""&amp;": Honorarios. Digite Cero si no tiene.","")</f>
        <v/>
      </c>
      <c r="CH2451" s="513" t="str">
        <f t="shared" ref="CH2451:CH2475" si="2346">IF(AND($C2451&gt;0,AE2451="")," * No olvide digitar la variable "&amp;$AD$8&amp;""&amp;": Convenios. Digite Cero si no tiene.","")</f>
        <v/>
      </c>
      <c r="CI2451" s="513" t="str">
        <f t="shared" ref="CI2451:CI2475" si="2347">IF(AND($C2451&gt;0,AF2451="")," * No olvide digitar la variable "&amp;$AD$8&amp;""&amp;": Consultores de llamada. Digite Cero si no tiene.","")</f>
        <v/>
      </c>
      <c r="CJ2451" s="513"/>
      <c r="CK2451" s="513" t="str">
        <f t="shared" ref="CK2451:CK2475" si="2348">IF(AND($C2451&gt;0,AH2451="")," * No olvide digitar la variable "&amp;$AH$8&amp;""&amp;" Al Sistema. Digite Cero si no tiene.","")</f>
        <v/>
      </c>
      <c r="CL2451" s="513" t="str">
        <f t="shared" ref="CL2451:CL2475" si="2349">IF(AND($C2451&gt;0,AI2451="")," * No olvide digitar la variable "&amp;$AH$8&amp;""&amp;" al Extrasistema. Digite Cero si no tiene.","")</f>
        <v/>
      </c>
      <c r="CM2451" s="513"/>
      <c r="CN2451" s="513" t="str">
        <f t="shared" ref="CN2451:CN2454" si="2350">IF(AND($C2451&gt;0,AK2451="")," * No olvide digitar la variable Quirófano Cirugía Mayor. Digite Cero si no tiene.",IF(AK2451&gt;$C2451," *  La variable Quirófano Cirugía Mayor No puede ser mayor al Total.",""))</f>
        <v/>
      </c>
      <c r="CO2451" s="513" t="str">
        <f t="shared" ref="CO2451:CO2454" si="2351">IF(AND($C2451&gt;0,AL2451="")," * No olvide digitar la variable Asistencia Anestésica. Digite Cero si no tiene.",IF(AL2451&gt;$C2451," *  La variable Asistencia Anestésica No puede ser mayor al Total.",""))</f>
        <v/>
      </c>
      <c r="CR2451" s="822">
        <f t="shared" ref="CR2451:CR2475" si="2352">IF(AND($C2451&gt;0,AA2451=""),1,0)</f>
        <v>0</v>
      </c>
      <c r="CS2451" s="822">
        <f t="shared" ref="CS2451:CS2475" si="2353">IF(AND($C2451&gt;0,AB2451=""),1,0)</f>
        <v>0</v>
      </c>
      <c r="CT2451" s="823">
        <f t="shared" ref="CT2451:CT2475" si="2354">IF(AND($C2451&gt;0,AC2451=""),1,0)</f>
        <v>0</v>
      </c>
      <c r="CU2451" s="817">
        <f t="shared" ref="CU2451:CU2475" si="2355">IF(AND(C2451&lt;AA2451+AB2451+AC2451),1,0)</f>
        <v>0</v>
      </c>
      <c r="CV2451" s="817">
        <f t="shared" ref="CV2451:CV2475" si="2356">IF(AND($C2451&gt;0,AD2451=""),1,0)</f>
        <v>0</v>
      </c>
      <c r="CW2451" s="817">
        <f t="shared" ref="CW2451:CW2475" si="2357">IF(AND($C2451&gt;0,AE2451=""),1,0)</f>
        <v>0</v>
      </c>
      <c r="CX2451" s="817">
        <f t="shared" ref="CX2451:CX2475" si="2358">IF(AND($C2451&gt;0,AF2451=""),1,0)</f>
        <v>0</v>
      </c>
      <c r="CY2451" s="817"/>
      <c r="CZ2451" s="817">
        <f t="shared" ref="CZ2451:CZ2475" si="2359">IF(AND($C2451&gt;0,AH2451=""),1,0)</f>
        <v>0</v>
      </c>
      <c r="DA2451" s="817">
        <f t="shared" ref="DA2451:DA2475" si="2360">IF(AND($C2451&gt;0,AI2451=""),1,0)</f>
        <v>0</v>
      </c>
      <c r="DB2451" s="817"/>
      <c r="DC2451" s="822">
        <f t="shared" ref="DC2451:DC2454" si="2361">IF(AND($C2451&gt;0,AK2451=""),1,IF(AK2451&gt;$C2451,1,0))</f>
        <v>0</v>
      </c>
      <c r="DD2451" s="822">
        <f t="shared" ref="DD2451:DD2454" si="2362">IF(AND($C2451&gt;0,AL2451=""),1,IF(AL2451&gt;$C2451,1,0))</f>
        <v>0</v>
      </c>
    </row>
    <row r="2452" spans="1:108">
      <c r="A2452" s="388">
        <v>2001005</v>
      </c>
      <c r="B2452" s="422" t="s">
        <v>3513</v>
      </c>
      <c r="C2452" s="57">
        <f>SUM(D2452+G2452)</f>
        <v>0</v>
      </c>
      <c r="D2452" s="372">
        <f>SUM(E2452:F2452)</f>
        <v>0</v>
      </c>
      <c r="E2452" s="58"/>
      <c r="F2452" s="59"/>
      <c r="G2452" s="60"/>
      <c r="H2452" s="145"/>
      <c r="I2452" s="146"/>
      <c r="J2452" s="146"/>
      <c r="K2452" s="146"/>
      <c r="L2452" s="146"/>
      <c r="M2452" s="146"/>
      <c r="N2452" s="146"/>
      <c r="O2452" s="146"/>
      <c r="P2452" s="146"/>
      <c r="Q2452" s="146"/>
      <c r="R2452" s="146"/>
      <c r="S2452" s="146"/>
      <c r="T2452" s="146"/>
      <c r="U2452" s="146"/>
      <c r="V2452" s="146"/>
      <c r="W2452" s="146"/>
      <c r="X2452" s="146"/>
      <c r="Y2452" s="146"/>
      <c r="Z2452" s="147"/>
      <c r="AA2452" s="58"/>
      <c r="AB2452" s="148"/>
      <c r="AC2452" s="59"/>
      <c r="AD2452" s="110"/>
      <c r="AE2452" s="148"/>
      <c r="AF2452" s="111"/>
      <c r="AG2452" s="149"/>
      <c r="AH2452" s="110"/>
      <c r="AI2452" s="111"/>
      <c r="AJ2452" s="149"/>
      <c r="AK2452" s="110"/>
      <c r="AL2452" s="111"/>
      <c r="AM2452" s="300"/>
      <c r="AN2452" s="300"/>
      <c r="AO2452" s="855" t="str">
        <f t="shared" si="2340"/>
        <v/>
      </c>
      <c r="BE2452" s="244"/>
      <c r="BF2452" s="244"/>
      <c r="BG2452" s="244"/>
      <c r="BH2452" s="244"/>
      <c r="CC2452" s="513" t="str">
        <f t="shared" si="2341"/>
        <v/>
      </c>
      <c r="CD2452" s="513" t="str">
        <f t="shared" si="2342"/>
        <v/>
      </c>
      <c r="CE2452" s="513" t="str">
        <f t="shared" si="2343"/>
        <v/>
      </c>
      <c r="CF2452" s="513" t="str">
        <f t="shared" si="2344"/>
        <v/>
      </c>
      <c r="CG2452" s="513" t="str">
        <f t="shared" si="2345"/>
        <v/>
      </c>
      <c r="CH2452" s="513" t="str">
        <f t="shared" si="2346"/>
        <v/>
      </c>
      <c r="CI2452" s="513" t="str">
        <f t="shared" si="2347"/>
        <v/>
      </c>
      <c r="CJ2452" s="513"/>
      <c r="CK2452" s="513" t="str">
        <f t="shared" si="2348"/>
        <v/>
      </c>
      <c r="CL2452" s="513" t="str">
        <f t="shared" si="2349"/>
        <v/>
      </c>
      <c r="CM2452" s="513"/>
      <c r="CN2452" s="513" t="str">
        <f t="shared" si="2350"/>
        <v/>
      </c>
      <c r="CO2452" s="513" t="str">
        <f t="shared" si="2351"/>
        <v/>
      </c>
      <c r="CR2452" s="822">
        <f t="shared" si="2352"/>
        <v>0</v>
      </c>
      <c r="CS2452" s="822">
        <f t="shared" si="2353"/>
        <v>0</v>
      </c>
      <c r="CT2452" s="823">
        <f t="shared" si="2354"/>
        <v>0</v>
      </c>
      <c r="CU2452" s="817">
        <f t="shared" si="2355"/>
        <v>0</v>
      </c>
      <c r="CV2452" s="817">
        <f t="shared" si="2356"/>
        <v>0</v>
      </c>
      <c r="CW2452" s="817">
        <f t="shared" si="2357"/>
        <v>0</v>
      </c>
      <c r="CX2452" s="817">
        <f t="shared" si="2358"/>
        <v>0</v>
      </c>
      <c r="CY2452" s="817"/>
      <c r="CZ2452" s="817">
        <f t="shared" si="2359"/>
        <v>0</v>
      </c>
      <c r="DA2452" s="817">
        <f t="shared" si="2360"/>
        <v>0</v>
      </c>
      <c r="DB2452" s="817"/>
      <c r="DC2452" s="822">
        <f t="shared" si="2361"/>
        <v>0</v>
      </c>
      <c r="DD2452" s="822">
        <f t="shared" si="2362"/>
        <v>0</v>
      </c>
    </row>
    <row r="2453" spans="1:108">
      <c r="A2453" s="388">
        <v>2001006</v>
      </c>
      <c r="B2453" s="422" t="s">
        <v>3514</v>
      </c>
      <c r="C2453" s="57">
        <f t="shared" si="2338"/>
        <v>0</v>
      </c>
      <c r="D2453" s="372">
        <f t="shared" si="2339"/>
        <v>0</v>
      </c>
      <c r="E2453" s="58"/>
      <c r="F2453" s="59"/>
      <c r="G2453" s="60"/>
      <c r="H2453" s="145"/>
      <c r="I2453" s="146"/>
      <c r="J2453" s="146"/>
      <c r="K2453" s="146"/>
      <c r="L2453" s="146"/>
      <c r="M2453" s="146"/>
      <c r="N2453" s="146"/>
      <c r="O2453" s="146"/>
      <c r="P2453" s="146"/>
      <c r="Q2453" s="146"/>
      <c r="R2453" s="146"/>
      <c r="S2453" s="146"/>
      <c r="T2453" s="146"/>
      <c r="U2453" s="146"/>
      <c r="V2453" s="146"/>
      <c r="W2453" s="146"/>
      <c r="X2453" s="146"/>
      <c r="Y2453" s="146"/>
      <c r="Z2453" s="147"/>
      <c r="AA2453" s="58"/>
      <c r="AB2453" s="148"/>
      <c r="AC2453" s="59"/>
      <c r="AD2453" s="110"/>
      <c r="AE2453" s="148"/>
      <c r="AF2453" s="111"/>
      <c r="AG2453" s="149"/>
      <c r="AH2453" s="110"/>
      <c r="AI2453" s="111"/>
      <c r="AJ2453" s="149"/>
      <c r="AK2453" s="110"/>
      <c r="AL2453" s="111"/>
      <c r="AM2453" s="300"/>
      <c r="AN2453" s="300"/>
      <c r="AO2453" s="855" t="str">
        <f t="shared" si="2340"/>
        <v/>
      </c>
      <c r="BE2453" s="244"/>
      <c r="BF2453" s="244"/>
      <c r="BG2453" s="244"/>
      <c r="BH2453" s="244"/>
      <c r="CC2453" s="513" t="str">
        <f t="shared" si="2341"/>
        <v/>
      </c>
      <c r="CD2453" s="513" t="str">
        <f t="shared" si="2342"/>
        <v/>
      </c>
      <c r="CE2453" s="513" t="str">
        <f t="shared" si="2343"/>
        <v/>
      </c>
      <c r="CF2453" s="513" t="str">
        <f t="shared" si="2344"/>
        <v/>
      </c>
      <c r="CG2453" s="513" t="str">
        <f t="shared" si="2345"/>
        <v/>
      </c>
      <c r="CH2453" s="513" t="str">
        <f t="shared" si="2346"/>
        <v/>
      </c>
      <c r="CI2453" s="513" t="str">
        <f t="shared" si="2347"/>
        <v/>
      </c>
      <c r="CJ2453" s="513"/>
      <c r="CK2453" s="513" t="str">
        <f t="shared" si="2348"/>
        <v/>
      </c>
      <c r="CL2453" s="513" t="str">
        <f t="shared" si="2349"/>
        <v/>
      </c>
      <c r="CM2453" s="513"/>
      <c r="CN2453" s="513" t="str">
        <f t="shared" si="2350"/>
        <v/>
      </c>
      <c r="CO2453" s="513" t="str">
        <f t="shared" si="2351"/>
        <v/>
      </c>
      <c r="CR2453" s="822">
        <f t="shared" si="2352"/>
        <v>0</v>
      </c>
      <c r="CS2453" s="822">
        <f t="shared" si="2353"/>
        <v>0</v>
      </c>
      <c r="CT2453" s="823">
        <f t="shared" si="2354"/>
        <v>0</v>
      </c>
      <c r="CU2453" s="817">
        <f t="shared" si="2355"/>
        <v>0</v>
      </c>
      <c r="CV2453" s="817">
        <f t="shared" si="2356"/>
        <v>0</v>
      </c>
      <c r="CW2453" s="817">
        <f t="shared" si="2357"/>
        <v>0</v>
      </c>
      <c r="CX2453" s="817">
        <f t="shared" si="2358"/>
        <v>0</v>
      </c>
      <c r="CY2453" s="817"/>
      <c r="CZ2453" s="817">
        <f t="shared" si="2359"/>
        <v>0</v>
      </c>
      <c r="DA2453" s="817">
        <f t="shared" si="2360"/>
        <v>0</v>
      </c>
      <c r="DB2453" s="817"/>
      <c r="DC2453" s="822">
        <f t="shared" si="2361"/>
        <v>0</v>
      </c>
      <c r="DD2453" s="822">
        <f t="shared" si="2362"/>
        <v>0</v>
      </c>
    </row>
    <row r="2454" spans="1:108">
      <c r="A2454" s="388">
        <v>2001007</v>
      </c>
      <c r="B2454" s="422" t="s">
        <v>3515</v>
      </c>
      <c r="C2454" s="57">
        <f t="shared" si="2338"/>
        <v>0</v>
      </c>
      <c r="D2454" s="372">
        <f t="shared" si="2339"/>
        <v>0</v>
      </c>
      <c r="E2454" s="58"/>
      <c r="F2454" s="59"/>
      <c r="G2454" s="60"/>
      <c r="H2454" s="145"/>
      <c r="I2454" s="146"/>
      <c r="J2454" s="146"/>
      <c r="K2454" s="146"/>
      <c r="L2454" s="146"/>
      <c r="M2454" s="146"/>
      <c r="N2454" s="146"/>
      <c r="O2454" s="146"/>
      <c r="P2454" s="146"/>
      <c r="Q2454" s="146"/>
      <c r="R2454" s="146"/>
      <c r="S2454" s="146"/>
      <c r="T2454" s="146"/>
      <c r="U2454" s="146"/>
      <c r="V2454" s="146"/>
      <c r="W2454" s="146"/>
      <c r="X2454" s="146"/>
      <c r="Y2454" s="146"/>
      <c r="Z2454" s="147"/>
      <c r="AA2454" s="58"/>
      <c r="AB2454" s="148"/>
      <c r="AC2454" s="59"/>
      <c r="AD2454" s="110"/>
      <c r="AE2454" s="148"/>
      <c r="AF2454" s="111"/>
      <c r="AG2454" s="149"/>
      <c r="AH2454" s="110"/>
      <c r="AI2454" s="111"/>
      <c r="AJ2454" s="149"/>
      <c r="AK2454" s="110"/>
      <c r="AL2454" s="111"/>
      <c r="AM2454" s="300"/>
      <c r="AN2454" s="300"/>
      <c r="AO2454" s="855" t="str">
        <f t="shared" si="2340"/>
        <v/>
      </c>
      <c r="BE2454" s="244"/>
      <c r="BF2454" s="244"/>
      <c r="BG2454" s="244"/>
      <c r="BH2454" s="244"/>
      <c r="CC2454" s="513" t="str">
        <f t="shared" si="2341"/>
        <v/>
      </c>
      <c r="CD2454" s="513" t="str">
        <f t="shared" si="2342"/>
        <v/>
      </c>
      <c r="CE2454" s="513" t="str">
        <f t="shared" si="2343"/>
        <v/>
      </c>
      <c r="CF2454" s="513" t="str">
        <f t="shared" si="2344"/>
        <v/>
      </c>
      <c r="CG2454" s="513" t="str">
        <f t="shared" si="2345"/>
        <v/>
      </c>
      <c r="CH2454" s="513" t="str">
        <f t="shared" si="2346"/>
        <v/>
      </c>
      <c r="CI2454" s="513" t="str">
        <f t="shared" si="2347"/>
        <v/>
      </c>
      <c r="CJ2454" s="513"/>
      <c r="CK2454" s="513" t="str">
        <f t="shared" si="2348"/>
        <v/>
      </c>
      <c r="CL2454" s="513" t="str">
        <f t="shared" si="2349"/>
        <v/>
      </c>
      <c r="CM2454" s="513"/>
      <c r="CN2454" s="513" t="str">
        <f t="shared" si="2350"/>
        <v/>
      </c>
      <c r="CO2454" s="513" t="str">
        <f t="shared" si="2351"/>
        <v/>
      </c>
      <c r="CR2454" s="822">
        <f t="shared" si="2352"/>
        <v>0</v>
      </c>
      <c r="CS2454" s="822">
        <f t="shared" si="2353"/>
        <v>0</v>
      </c>
      <c r="CT2454" s="823">
        <f t="shared" si="2354"/>
        <v>0</v>
      </c>
      <c r="CU2454" s="817">
        <f t="shared" si="2355"/>
        <v>0</v>
      </c>
      <c r="CV2454" s="817">
        <f t="shared" si="2356"/>
        <v>0</v>
      </c>
      <c r="CW2454" s="817">
        <f t="shared" si="2357"/>
        <v>0</v>
      </c>
      <c r="CX2454" s="817">
        <f t="shared" si="2358"/>
        <v>0</v>
      </c>
      <c r="CY2454" s="817"/>
      <c r="CZ2454" s="817">
        <f t="shared" si="2359"/>
        <v>0</v>
      </c>
      <c r="DA2454" s="817">
        <f t="shared" si="2360"/>
        <v>0</v>
      </c>
      <c r="DB2454" s="817"/>
      <c r="DC2454" s="822">
        <f t="shared" si="2361"/>
        <v>0</v>
      </c>
      <c r="DD2454" s="822">
        <f t="shared" si="2362"/>
        <v>0</v>
      </c>
    </row>
    <row r="2455" spans="1:108">
      <c r="A2455" s="388">
        <v>2001009</v>
      </c>
      <c r="B2455" s="422" t="s">
        <v>3516</v>
      </c>
      <c r="C2455" s="57">
        <f t="shared" si="2338"/>
        <v>0</v>
      </c>
      <c r="D2455" s="372">
        <f t="shared" si="2339"/>
        <v>0</v>
      </c>
      <c r="E2455" s="58"/>
      <c r="F2455" s="59"/>
      <c r="G2455" s="60"/>
      <c r="H2455" s="145"/>
      <c r="I2455" s="146"/>
      <c r="J2455" s="146"/>
      <c r="K2455" s="146"/>
      <c r="L2455" s="146"/>
      <c r="M2455" s="146"/>
      <c r="N2455" s="146"/>
      <c r="O2455" s="146"/>
      <c r="P2455" s="146"/>
      <c r="Q2455" s="146"/>
      <c r="R2455" s="146"/>
      <c r="S2455" s="146"/>
      <c r="T2455" s="146"/>
      <c r="U2455" s="146"/>
      <c r="V2455" s="146"/>
      <c r="W2455" s="146"/>
      <c r="X2455" s="146"/>
      <c r="Y2455" s="146"/>
      <c r="Z2455" s="147"/>
      <c r="AA2455" s="58"/>
      <c r="AB2455" s="148"/>
      <c r="AC2455" s="59"/>
      <c r="AD2455" s="110"/>
      <c r="AE2455" s="148"/>
      <c r="AF2455" s="111"/>
      <c r="AG2455" s="149"/>
      <c r="AH2455" s="110"/>
      <c r="AI2455" s="111"/>
      <c r="AJ2455" s="149"/>
      <c r="AK2455" s="160"/>
      <c r="AL2455" s="300"/>
      <c r="AM2455" s="300"/>
      <c r="AN2455" s="300"/>
      <c r="AO2455" s="855" t="str">
        <f t="shared" si="2340"/>
        <v/>
      </c>
      <c r="BE2455" s="244"/>
      <c r="BF2455" s="244"/>
      <c r="BG2455" s="244"/>
      <c r="BH2455" s="244"/>
      <c r="CC2455" s="513" t="str">
        <f t="shared" si="2341"/>
        <v/>
      </c>
      <c r="CD2455" s="513" t="str">
        <f t="shared" si="2342"/>
        <v/>
      </c>
      <c r="CE2455" s="513" t="str">
        <f t="shared" si="2343"/>
        <v/>
      </c>
      <c r="CF2455" s="513" t="str">
        <f t="shared" si="2344"/>
        <v/>
      </c>
      <c r="CG2455" s="513" t="str">
        <f t="shared" si="2345"/>
        <v/>
      </c>
      <c r="CH2455" s="513" t="str">
        <f t="shared" si="2346"/>
        <v/>
      </c>
      <c r="CI2455" s="513" t="str">
        <f t="shared" si="2347"/>
        <v/>
      </c>
      <c r="CJ2455" s="513"/>
      <c r="CK2455" s="513" t="str">
        <f t="shared" si="2348"/>
        <v/>
      </c>
      <c r="CL2455" s="513" t="str">
        <f t="shared" si="2349"/>
        <v/>
      </c>
      <c r="CM2455" s="513"/>
      <c r="CN2455" s="244"/>
      <c r="CO2455" s="244"/>
      <c r="CR2455" s="822">
        <f t="shared" si="2352"/>
        <v>0</v>
      </c>
      <c r="CS2455" s="822">
        <f t="shared" si="2353"/>
        <v>0</v>
      </c>
      <c r="CT2455" s="823">
        <f t="shared" si="2354"/>
        <v>0</v>
      </c>
      <c r="CU2455" s="817">
        <f t="shared" si="2355"/>
        <v>0</v>
      </c>
      <c r="CV2455" s="817">
        <f t="shared" si="2356"/>
        <v>0</v>
      </c>
      <c r="CW2455" s="817">
        <f t="shared" si="2357"/>
        <v>0</v>
      </c>
      <c r="CX2455" s="817">
        <f t="shared" si="2358"/>
        <v>0</v>
      </c>
      <c r="CY2455" s="817"/>
      <c r="CZ2455" s="817">
        <f t="shared" si="2359"/>
        <v>0</v>
      </c>
      <c r="DA2455" s="817">
        <f t="shared" si="2360"/>
        <v>0</v>
      </c>
      <c r="DB2455" s="817"/>
      <c r="DC2455" s="244"/>
      <c r="DD2455" s="244"/>
    </row>
    <row r="2456" spans="1:108" ht="21">
      <c r="A2456" s="388">
        <v>2001010</v>
      </c>
      <c r="B2456" s="422" t="s">
        <v>3517</v>
      </c>
      <c r="C2456" s="57">
        <f t="shared" si="2338"/>
        <v>0</v>
      </c>
      <c r="D2456" s="372">
        <f t="shared" si="2339"/>
        <v>0</v>
      </c>
      <c r="E2456" s="58"/>
      <c r="F2456" s="59"/>
      <c r="G2456" s="60"/>
      <c r="H2456" s="145"/>
      <c r="I2456" s="146"/>
      <c r="J2456" s="146"/>
      <c r="K2456" s="146"/>
      <c r="L2456" s="146"/>
      <c r="M2456" s="146"/>
      <c r="N2456" s="146"/>
      <c r="O2456" s="146"/>
      <c r="P2456" s="146"/>
      <c r="Q2456" s="146"/>
      <c r="R2456" s="146"/>
      <c r="S2456" s="146"/>
      <c r="T2456" s="146"/>
      <c r="U2456" s="146"/>
      <c r="V2456" s="146"/>
      <c r="W2456" s="146"/>
      <c r="X2456" s="146"/>
      <c r="Y2456" s="146"/>
      <c r="Z2456" s="147"/>
      <c r="AA2456" s="58"/>
      <c r="AB2456" s="148"/>
      <c r="AC2456" s="59"/>
      <c r="AD2456" s="110"/>
      <c r="AE2456" s="148"/>
      <c r="AF2456" s="111"/>
      <c r="AG2456" s="149"/>
      <c r="AH2456" s="110"/>
      <c r="AI2456" s="111"/>
      <c r="AJ2456" s="149"/>
      <c r="AK2456" s="160"/>
      <c r="AL2456" s="300"/>
      <c r="AM2456" s="300"/>
      <c r="AN2456" s="300"/>
      <c r="AO2456" s="855" t="str">
        <f t="shared" si="2340"/>
        <v/>
      </c>
      <c r="BE2456" s="244"/>
      <c r="BF2456" s="244"/>
      <c r="BG2456" s="244"/>
      <c r="BH2456" s="244"/>
      <c r="CC2456" s="513" t="str">
        <f t="shared" si="2341"/>
        <v/>
      </c>
      <c r="CD2456" s="513" t="str">
        <f t="shared" si="2342"/>
        <v/>
      </c>
      <c r="CE2456" s="513" t="str">
        <f t="shared" si="2343"/>
        <v/>
      </c>
      <c r="CF2456" s="513" t="str">
        <f t="shared" si="2344"/>
        <v/>
      </c>
      <c r="CG2456" s="513" t="str">
        <f t="shared" si="2345"/>
        <v/>
      </c>
      <c r="CH2456" s="513" t="str">
        <f t="shared" si="2346"/>
        <v/>
      </c>
      <c r="CI2456" s="513" t="str">
        <f t="shared" si="2347"/>
        <v/>
      </c>
      <c r="CJ2456" s="513"/>
      <c r="CK2456" s="513" t="str">
        <f t="shared" si="2348"/>
        <v/>
      </c>
      <c r="CL2456" s="513" t="str">
        <f t="shared" si="2349"/>
        <v/>
      </c>
      <c r="CM2456" s="513"/>
      <c r="CN2456" s="244"/>
      <c r="CO2456" s="244"/>
      <c r="CR2456" s="822">
        <f t="shared" si="2352"/>
        <v>0</v>
      </c>
      <c r="CS2456" s="822">
        <f t="shared" si="2353"/>
        <v>0</v>
      </c>
      <c r="CT2456" s="823">
        <f t="shared" si="2354"/>
        <v>0</v>
      </c>
      <c r="CU2456" s="817">
        <f t="shared" si="2355"/>
        <v>0</v>
      </c>
      <c r="CV2456" s="817">
        <f t="shared" si="2356"/>
        <v>0</v>
      </c>
      <c r="CW2456" s="817">
        <f t="shared" si="2357"/>
        <v>0</v>
      </c>
      <c r="CX2456" s="817">
        <f t="shared" si="2358"/>
        <v>0</v>
      </c>
      <c r="CY2456" s="817"/>
      <c r="CZ2456" s="817">
        <f t="shared" si="2359"/>
        <v>0</v>
      </c>
      <c r="DA2456" s="817">
        <f t="shared" si="2360"/>
        <v>0</v>
      </c>
      <c r="DB2456" s="817"/>
      <c r="DC2456" s="244"/>
      <c r="DD2456" s="244"/>
    </row>
    <row r="2457" spans="1:108">
      <c r="A2457" s="388">
        <v>2001021</v>
      </c>
      <c r="B2457" s="422" t="s">
        <v>3518</v>
      </c>
      <c r="C2457" s="57">
        <f t="shared" si="2338"/>
        <v>0</v>
      </c>
      <c r="D2457" s="372">
        <f t="shared" si="2339"/>
        <v>0</v>
      </c>
      <c r="E2457" s="58"/>
      <c r="F2457" s="59"/>
      <c r="G2457" s="60"/>
      <c r="H2457" s="145"/>
      <c r="I2457" s="146"/>
      <c r="J2457" s="146"/>
      <c r="K2457" s="146"/>
      <c r="L2457" s="146"/>
      <c r="M2457" s="146"/>
      <c r="N2457" s="146"/>
      <c r="O2457" s="146"/>
      <c r="P2457" s="146"/>
      <c r="Q2457" s="146"/>
      <c r="R2457" s="146"/>
      <c r="S2457" s="146"/>
      <c r="T2457" s="146"/>
      <c r="U2457" s="146"/>
      <c r="V2457" s="146"/>
      <c r="W2457" s="146"/>
      <c r="X2457" s="146"/>
      <c r="Y2457" s="146"/>
      <c r="Z2457" s="147"/>
      <c r="AA2457" s="58"/>
      <c r="AB2457" s="148"/>
      <c r="AC2457" s="59"/>
      <c r="AD2457" s="110"/>
      <c r="AE2457" s="148"/>
      <c r="AF2457" s="111"/>
      <c r="AG2457" s="149"/>
      <c r="AH2457" s="110"/>
      <c r="AI2457" s="111"/>
      <c r="AJ2457" s="149"/>
      <c r="AK2457" s="110"/>
      <c r="AL2457" s="111"/>
      <c r="AM2457" s="300"/>
      <c r="AN2457" s="300"/>
      <c r="AO2457" s="855" t="str">
        <f t="shared" si="2340"/>
        <v/>
      </c>
      <c r="BE2457" s="244"/>
      <c r="BF2457" s="244"/>
      <c r="BG2457" s="244"/>
      <c r="BH2457" s="244"/>
      <c r="CC2457" s="513" t="str">
        <f t="shared" si="2341"/>
        <v/>
      </c>
      <c r="CD2457" s="513" t="str">
        <f t="shared" si="2342"/>
        <v/>
      </c>
      <c r="CE2457" s="513" t="str">
        <f t="shared" si="2343"/>
        <v/>
      </c>
      <c r="CF2457" s="513" t="str">
        <f t="shared" si="2344"/>
        <v/>
      </c>
      <c r="CG2457" s="513" t="str">
        <f t="shared" si="2345"/>
        <v/>
      </c>
      <c r="CH2457" s="513" t="str">
        <f t="shared" si="2346"/>
        <v/>
      </c>
      <c r="CI2457" s="513" t="str">
        <f t="shared" si="2347"/>
        <v/>
      </c>
      <c r="CJ2457" s="513"/>
      <c r="CK2457" s="513" t="str">
        <f t="shared" si="2348"/>
        <v/>
      </c>
      <c r="CL2457" s="513" t="str">
        <f t="shared" si="2349"/>
        <v/>
      </c>
      <c r="CM2457" s="513"/>
      <c r="CN2457" s="513" t="str">
        <f t="shared" ref="CN2457:CN2462" si="2363">IF(AND($C2457&gt;0,AK2457="")," * No olvide digitar la variable Quirófano Cirugía Mayor. Digite Cero si no tiene.",IF(AK2457&gt;$C2457," *  La variable Quirófano Cirugía Mayor No puede ser mayor al Total.",""))</f>
        <v/>
      </c>
      <c r="CO2457" s="513" t="str">
        <f t="shared" ref="CO2457:CO2462" si="2364">IF(AND($C2457&gt;0,AL2457="")," * No olvide digitar la variable Asistencia Anestésica. Digite Cero si no tiene.",IF(AL2457&gt;$C2457," *  La variable Asistencia Anestésica No puede ser mayor al Total.",""))</f>
        <v/>
      </c>
      <c r="CR2457" s="822">
        <f t="shared" si="2352"/>
        <v>0</v>
      </c>
      <c r="CS2457" s="822">
        <f t="shared" si="2353"/>
        <v>0</v>
      </c>
      <c r="CT2457" s="823">
        <f t="shared" si="2354"/>
        <v>0</v>
      </c>
      <c r="CU2457" s="817">
        <f t="shared" si="2355"/>
        <v>0</v>
      </c>
      <c r="CV2457" s="817">
        <f t="shared" si="2356"/>
        <v>0</v>
      </c>
      <c r="CW2457" s="817">
        <f t="shared" si="2357"/>
        <v>0</v>
      </c>
      <c r="CX2457" s="817">
        <f t="shared" si="2358"/>
        <v>0</v>
      </c>
      <c r="CY2457" s="817"/>
      <c r="CZ2457" s="817">
        <f t="shared" si="2359"/>
        <v>0</v>
      </c>
      <c r="DA2457" s="817">
        <f t="shared" si="2360"/>
        <v>0</v>
      </c>
      <c r="DB2457" s="817"/>
      <c r="DC2457" s="822">
        <f t="shared" ref="DC2457:DC2462" si="2365">IF(AND($C2457&gt;0,AK2457=""),1,IF(AK2457&gt;$C2457,1,0))</f>
        <v>0</v>
      </c>
      <c r="DD2457" s="822">
        <f t="shared" ref="DD2457:DD2462" si="2366">IF(AND($C2457&gt;0,AL2457=""),1,IF(AL2457&gt;$C2457,1,0))</f>
        <v>0</v>
      </c>
    </row>
    <row r="2458" spans="1:108">
      <c r="A2458" s="388">
        <v>2001012</v>
      </c>
      <c r="B2458" s="422" t="s">
        <v>3519</v>
      </c>
      <c r="C2458" s="57">
        <f t="shared" si="2338"/>
        <v>0</v>
      </c>
      <c r="D2458" s="372">
        <f t="shared" si="2339"/>
        <v>0</v>
      </c>
      <c r="E2458" s="58"/>
      <c r="F2458" s="59"/>
      <c r="G2458" s="60"/>
      <c r="H2458" s="145"/>
      <c r="I2458" s="146"/>
      <c r="J2458" s="146"/>
      <c r="K2458" s="146"/>
      <c r="L2458" s="146"/>
      <c r="M2458" s="146"/>
      <c r="N2458" s="146"/>
      <c r="O2458" s="146"/>
      <c r="P2458" s="146"/>
      <c r="Q2458" s="146"/>
      <c r="R2458" s="146"/>
      <c r="S2458" s="146"/>
      <c r="T2458" s="146"/>
      <c r="U2458" s="146"/>
      <c r="V2458" s="146"/>
      <c r="W2458" s="146"/>
      <c r="X2458" s="146"/>
      <c r="Y2458" s="146"/>
      <c r="Z2458" s="147"/>
      <c r="AA2458" s="58"/>
      <c r="AB2458" s="148"/>
      <c r="AC2458" s="59"/>
      <c r="AD2458" s="110"/>
      <c r="AE2458" s="148"/>
      <c r="AF2458" s="111"/>
      <c r="AG2458" s="149"/>
      <c r="AH2458" s="110"/>
      <c r="AI2458" s="111"/>
      <c r="AJ2458" s="149"/>
      <c r="AK2458" s="110"/>
      <c r="AL2458" s="111"/>
      <c r="AM2458" s="300"/>
      <c r="AN2458" s="300"/>
      <c r="AO2458" s="855" t="str">
        <f t="shared" si="2340"/>
        <v/>
      </c>
      <c r="BE2458" s="244"/>
      <c r="BF2458" s="244"/>
      <c r="BG2458" s="244"/>
      <c r="BH2458" s="244"/>
      <c r="CC2458" s="513" t="str">
        <f t="shared" si="2341"/>
        <v/>
      </c>
      <c r="CD2458" s="513" t="str">
        <f t="shared" si="2342"/>
        <v/>
      </c>
      <c r="CE2458" s="513" t="str">
        <f t="shared" si="2343"/>
        <v/>
      </c>
      <c r="CF2458" s="513" t="str">
        <f t="shared" si="2344"/>
        <v/>
      </c>
      <c r="CG2458" s="513" t="str">
        <f t="shared" si="2345"/>
        <v/>
      </c>
      <c r="CH2458" s="513" t="str">
        <f t="shared" si="2346"/>
        <v/>
      </c>
      <c r="CI2458" s="513" t="str">
        <f t="shared" si="2347"/>
        <v/>
      </c>
      <c r="CJ2458" s="513"/>
      <c r="CK2458" s="513" t="str">
        <f t="shared" si="2348"/>
        <v/>
      </c>
      <c r="CL2458" s="513" t="str">
        <f t="shared" si="2349"/>
        <v/>
      </c>
      <c r="CM2458" s="513"/>
      <c r="CN2458" s="513" t="str">
        <f t="shared" si="2363"/>
        <v/>
      </c>
      <c r="CO2458" s="513" t="str">
        <f t="shared" si="2364"/>
        <v/>
      </c>
      <c r="CR2458" s="822">
        <f t="shared" si="2352"/>
        <v>0</v>
      </c>
      <c r="CS2458" s="822">
        <f t="shared" si="2353"/>
        <v>0</v>
      </c>
      <c r="CT2458" s="823">
        <f t="shared" si="2354"/>
        <v>0</v>
      </c>
      <c r="CU2458" s="817">
        <f t="shared" si="2355"/>
        <v>0</v>
      </c>
      <c r="CV2458" s="817">
        <f t="shared" si="2356"/>
        <v>0</v>
      </c>
      <c r="CW2458" s="817">
        <f t="shared" si="2357"/>
        <v>0</v>
      </c>
      <c r="CX2458" s="817">
        <f t="shared" si="2358"/>
        <v>0</v>
      </c>
      <c r="CY2458" s="817"/>
      <c r="CZ2458" s="817">
        <f t="shared" si="2359"/>
        <v>0</v>
      </c>
      <c r="DA2458" s="817">
        <f t="shared" si="2360"/>
        <v>0</v>
      </c>
      <c r="DB2458" s="817"/>
      <c r="DC2458" s="822">
        <f t="shared" si="2365"/>
        <v>0</v>
      </c>
      <c r="DD2458" s="822">
        <f t="shared" si="2366"/>
        <v>0</v>
      </c>
    </row>
    <row r="2459" spans="1:108">
      <c r="A2459" s="388">
        <v>2001013</v>
      </c>
      <c r="B2459" s="422" t="s">
        <v>3520</v>
      </c>
      <c r="C2459" s="57">
        <f t="shared" si="2338"/>
        <v>0</v>
      </c>
      <c r="D2459" s="372">
        <f t="shared" si="2339"/>
        <v>0</v>
      </c>
      <c r="E2459" s="58"/>
      <c r="F2459" s="59"/>
      <c r="G2459" s="60"/>
      <c r="H2459" s="145"/>
      <c r="I2459" s="146"/>
      <c r="J2459" s="146"/>
      <c r="K2459" s="146"/>
      <c r="L2459" s="146"/>
      <c r="M2459" s="146"/>
      <c r="N2459" s="146"/>
      <c r="O2459" s="146"/>
      <c r="P2459" s="146"/>
      <c r="Q2459" s="146"/>
      <c r="R2459" s="146"/>
      <c r="S2459" s="146"/>
      <c r="T2459" s="146"/>
      <c r="U2459" s="146"/>
      <c r="V2459" s="146"/>
      <c r="W2459" s="146"/>
      <c r="X2459" s="146"/>
      <c r="Y2459" s="146"/>
      <c r="Z2459" s="147"/>
      <c r="AA2459" s="58"/>
      <c r="AB2459" s="148"/>
      <c r="AC2459" s="59"/>
      <c r="AD2459" s="110"/>
      <c r="AE2459" s="148"/>
      <c r="AF2459" s="111"/>
      <c r="AG2459" s="149"/>
      <c r="AH2459" s="110"/>
      <c r="AI2459" s="111"/>
      <c r="AJ2459" s="149"/>
      <c r="AK2459" s="110"/>
      <c r="AL2459" s="111"/>
      <c r="AM2459" s="300"/>
      <c r="AN2459" s="300"/>
      <c r="AO2459" s="855" t="str">
        <f t="shared" si="2340"/>
        <v/>
      </c>
      <c r="BE2459" s="244"/>
      <c r="BF2459" s="244"/>
      <c r="BG2459" s="244"/>
      <c r="BH2459" s="244"/>
      <c r="CC2459" s="513" t="str">
        <f t="shared" si="2341"/>
        <v/>
      </c>
      <c r="CD2459" s="513" t="str">
        <f t="shared" si="2342"/>
        <v/>
      </c>
      <c r="CE2459" s="513" t="str">
        <f t="shared" si="2343"/>
        <v/>
      </c>
      <c r="CF2459" s="513" t="str">
        <f t="shared" si="2344"/>
        <v/>
      </c>
      <c r="CG2459" s="513" t="str">
        <f t="shared" si="2345"/>
        <v/>
      </c>
      <c r="CH2459" s="513" t="str">
        <f t="shared" si="2346"/>
        <v/>
      </c>
      <c r="CI2459" s="513" t="str">
        <f t="shared" si="2347"/>
        <v/>
      </c>
      <c r="CJ2459" s="513"/>
      <c r="CK2459" s="513" t="str">
        <f t="shared" si="2348"/>
        <v/>
      </c>
      <c r="CL2459" s="513" t="str">
        <f t="shared" si="2349"/>
        <v/>
      </c>
      <c r="CM2459" s="513"/>
      <c r="CN2459" s="513" t="str">
        <f t="shared" si="2363"/>
        <v/>
      </c>
      <c r="CO2459" s="513" t="str">
        <f t="shared" si="2364"/>
        <v/>
      </c>
      <c r="CR2459" s="822">
        <f t="shared" si="2352"/>
        <v>0</v>
      </c>
      <c r="CS2459" s="822">
        <f t="shared" si="2353"/>
        <v>0</v>
      </c>
      <c r="CT2459" s="823">
        <f t="shared" si="2354"/>
        <v>0</v>
      </c>
      <c r="CU2459" s="817">
        <f t="shared" si="2355"/>
        <v>0</v>
      </c>
      <c r="CV2459" s="817">
        <f t="shared" si="2356"/>
        <v>0</v>
      </c>
      <c r="CW2459" s="817">
        <f t="shared" si="2357"/>
        <v>0</v>
      </c>
      <c r="CX2459" s="817">
        <f t="shared" si="2358"/>
        <v>0</v>
      </c>
      <c r="CY2459" s="817"/>
      <c r="CZ2459" s="817">
        <f t="shared" si="2359"/>
        <v>0</v>
      </c>
      <c r="DA2459" s="817">
        <f t="shared" si="2360"/>
        <v>0</v>
      </c>
      <c r="DB2459" s="817"/>
      <c r="DC2459" s="822">
        <f t="shared" si="2365"/>
        <v>0</v>
      </c>
      <c r="DD2459" s="822">
        <f t="shared" si="2366"/>
        <v>0</v>
      </c>
    </row>
    <row r="2460" spans="1:108">
      <c r="A2460" s="388">
        <v>2001014</v>
      </c>
      <c r="B2460" s="422" t="s">
        <v>3521</v>
      </c>
      <c r="C2460" s="57">
        <f>SUM(D2460+G2460)</f>
        <v>0</v>
      </c>
      <c r="D2460" s="372">
        <f>SUM(E2460:F2460)</f>
        <v>0</v>
      </c>
      <c r="E2460" s="58"/>
      <c r="F2460" s="59"/>
      <c r="G2460" s="60"/>
      <c r="H2460" s="145"/>
      <c r="I2460" s="146"/>
      <c r="J2460" s="146"/>
      <c r="K2460" s="146"/>
      <c r="L2460" s="146"/>
      <c r="M2460" s="146"/>
      <c r="N2460" s="146"/>
      <c r="O2460" s="146"/>
      <c r="P2460" s="146"/>
      <c r="Q2460" s="146"/>
      <c r="R2460" s="146"/>
      <c r="S2460" s="146"/>
      <c r="T2460" s="146"/>
      <c r="U2460" s="146"/>
      <c r="V2460" s="146"/>
      <c r="W2460" s="146"/>
      <c r="X2460" s="146"/>
      <c r="Y2460" s="146"/>
      <c r="Z2460" s="147"/>
      <c r="AA2460" s="58"/>
      <c r="AB2460" s="148"/>
      <c r="AC2460" s="59"/>
      <c r="AD2460" s="110"/>
      <c r="AE2460" s="148"/>
      <c r="AF2460" s="111"/>
      <c r="AG2460" s="149"/>
      <c r="AH2460" s="110"/>
      <c r="AI2460" s="111"/>
      <c r="AJ2460" s="149"/>
      <c r="AK2460" s="110"/>
      <c r="AL2460" s="111"/>
      <c r="AM2460" s="300"/>
      <c r="AN2460" s="300"/>
      <c r="AO2460" s="855" t="str">
        <f t="shared" si="2340"/>
        <v/>
      </c>
      <c r="BE2460" s="244"/>
      <c r="BF2460" s="244"/>
      <c r="BG2460" s="244"/>
      <c r="BH2460" s="244"/>
      <c r="CC2460" s="513" t="str">
        <f t="shared" si="2341"/>
        <v/>
      </c>
      <c r="CD2460" s="513" t="str">
        <f t="shared" si="2342"/>
        <v/>
      </c>
      <c r="CE2460" s="513" t="str">
        <f t="shared" si="2343"/>
        <v/>
      </c>
      <c r="CF2460" s="513" t="str">
        <f t="shared" si="2344"/>
        <v/>
      </c>
      <c r="CG2460" s="513" t="str">
        <f t="shared" si="2345"/>
        <v/>
      </c>
      <c r="CH2460" s="513" t="str">
        <f t="shared" si="2346"/>
        <v/>
      </c>
      <c r="CI2460" s="513" t="str">
        <f t="shared" si="2347"/>
        <v/>
      </c>
      <c r="CJ2460" s="513"/>
      <c r="CK2460" s="513" t="str">
        <f t="shared" si="2348"/>
        <v/>
      </c>
      <c r="CL2460" s="513" t="str">
        <f t="shared" si="2349"/>
        <v/>
      </c>
      <c r="CM2460" s="513"/>
      <c r="CN2460" s="513" t="str">
        <f t="shared" si="2363"/>
        <v/>
      </c>
      <c r="CO2460" s="513" t="str">
        <f t="shared" si="2364"/>
        <v/>
      </c>
      <c r="CR2460" s="822">
        <f t="shared" si="2352"/>
        <v>0</v>
      </c>
      <c r="CS2460" s="822">
        <f t="shared" si="2353"/>
        <v>0</v>
      </c>
      <c r="CT2460" s="823">
        <f t="shared" si="2354"/>
        <v>0</v>
      </c>
      <c r="CU2460" s="817">
        <f t="shared" si="2355"/>
        <v>0</v>
      </c>
      <c r="CV2460" s="817">
        <f t="shared" si="2356"/>
        <v>0</v>
      </c>
      <c r="CW2460" s="817">
        <f t="shared" si="2357"/>
        <v>0</v>
      </c>
      <c r="CX2460" s="817">
        <f t="shared" si="2358"/>
        <v>0</v>
      </c>
      <c r="CY2460" s="817"/>
      <c r="CZ2460" s="817">
        <f t="shared" si="2359"/>
        <v>0</v>
      </c>
      <c r="DA2460" s="817">
        <f t="shared" si="2360"/>
        <v>0</v>
      </c>
      <c r="DB2460" s="817"/>
      <c r="DC2460" s="822">
        <f t="shared" si="2365"/>
        <v>0</v>
      </c>
      <c r="DD2460" s="822">
        <f t="shared" si="2366"/>
        <v>0</v>
      </c>
    </row>
    <row r="2461" spans="1:108">
      <c r="A2461" s="388">
        <v>2001015</v>
      </c>
      <c r="B2461" s="422" t="s">
        <v>3522</v>
      </c>
      <c r="C2461" s="57">
        <f t="shared" si="2338"/>
        <v>0</v>
      </c>
      <c r="D2461" s="372">
        <f t="shared" si="2339"/>
        <v>0</v>
      </c>
      <c r="E2461" s="58"/>
      <c r="F2461" s="59"/>
      <c r="G2461" s="60"/>
      <c r="H2461" s="145"/>
      <c r="I2461" s="146"/>
      <c r="J2461" s="146"/>
      <c r="K2461" s="146"/>
      <c r="L2461" s="146"/>
      <c r="M2461" s="146"/>
      <c r="N2461" s="146"/>
      <c r="O2461" s="146"/>
      <c r="P2461" s="146"/>
      <c r="Q2461" s="146"/>
      <c r="R2461" s="146"/>
      <c r="S2461" s="146"/>
      <c r="T2461" s="146"/>
      <c r="U2461" s="146"/>
      <c r="V2461" s="146"/>
      <c r="W2461" s="146"/>
      <c r="X2461" s="146"/>
      <c r="Y2461" s="146"/>
      <c r="Z2461" s="147"/>
      <c r="AA2461" s="58"/>
      <c r="AB2461" s="148"/>
      <c r="AC2461" s="59"/>
      <c r="AD2461" s="110"/>
      <c r="AE2461" s="148"/>
      <c r="AF2461" s="111"/>
      <c r="AG2461" s="149"/>
      <c r="AH2461" s="110"/>
      <c r="AI2461" s="111"/>
      <c r="AJ2461" s="149"/>
      <c r="AK2461" s="110"/>
      <c r="AL2461" s="111"/>
      <c r="AM2461" s="300"/>
      <c r="AN2461" s="300"/>
      <c r="AO2461" s="855" t="str">
        <f t="shared" si="2340"/>
        <v/>
      </c>
      <c r="BE2461" s="244"/>
      <c r="BF2461" s="244"/>
      <c r="BG2461" s="244"/>
      <c r="BH2461" s="244"/>
      <c r="CC2461" s="513" t="str">
        <f t="shared" si="2341"/>
        <v/>
      </c>
      <c r="CD2461" s="513" t="str">
        <f t="shared" si="2342"/>
        <v/>
      </c>
      <c r="CE2461" s="513" t="str">
        <f t="shared" si="2343"/>
        <v/>
      </c>
      <c r="CF2461" s="513" t="str">
        <f t="shared" si="2344"/>
        <v/>
      </c>
      <c r="CG2461" s="513" t="str">
        <f t="shared" si="2345"/>
        <v/>
      </c>
      <c r="CH2461" s="513" t="str">
        <f t="shared" si="2346"/>
        <v/>
      </c>
      <c r="CI2461" s="513" t="str">
        <f t="shared" si="2347"/>
        <v/>
      </c>
      <c r="CJ2461" s="513"/>
      <c r="CK2461" s="513" t="str">
        <f t="shared" si="2348"/>
        <v/>
      </c>
      <c r="CL2461" s="513" t="str">
        <f t="shared" si="2349"/>
        <v/>
      </c>
      <c r="CM2461" s="513"/>
      <c r="CN2461" s="513" t="str">
        <f t="shared" si="2363"/>
        <v/>
      </c>
      <c r="CO2461" s="513" t="str">
        <f t="shared" si="2364"/>
        <v/>
      </c>
      <c r="CR2461" s="822">
        <f t="shared" si="2352"/>
        <v>0</v>
      </c>
      <c r="CS2461" s="822">
        <f t="shared" si="2353"/>
        <v>0</v>
      </c>
      <c r="CT2461" s="823">
        <f t="shared" si="2354"/>
        <v>0</v>
      </c>
      <c r="CU2461" s="817">
        <f t="shared" si="2355"/>
        <v>0</v>
      </c>
      <c r="CV2461" s="817">
        <f t="shared" si="2356"/>
        <v>0</v>
      </c>
      <c r="CW2461" s="817">
        <f t="shared" si="2357"/>
        <v>0</v>
      </c>
      <c r="CX2461" s="817">
        <f t="shared" si="2358"/>
        <v>0</v>
      </c>
      <c r="CY2461" s="817"/>
      <c r="CZ2461" s="817">
        <f t="shared" si="2359"/>
        <v>0</v>
      </c>
      <c r="DA2461" s="817">
        <f t="shared" si="2360"/>
        <v>0</v>
      </c>
      <c r="DB2461" s="817"/>
      <c r="DC2461" s="822">
        <f t="shared" si="2365"/>
        <v>0</v>
      </c>
      <c r="DD2461" s="822">
        <f t="shared" si="2366"/>
        <v>0</v>
      </c>
    </row>
    <row r="2462" spans="1:108">
      <c r="A2462" s="388">
        <v>2001016</v>
      </c>
      <c r="B2462" s="422" t="s">
        <v>3523</v>
      </c>
      <c r="C2462" s="57">
        <f>SUM(D2462+G2462)</f>
        <v>0</v>
      </c>
      <c r="D2462" s="372">
        <f>SUM(E2462:F2462)</f>
        <v>0</v>
      </c>
      <c r="E2462" s="58"/>
      <c r="F2462" s="59"/>
      <c r="G2462" s="60"/>
      <c r="H2462" s="145"/>
      <c r="I2462" s="146"/>
      <c r="J2462" s="146"/>
      <c r="K2462" s="146"/>
      <c r="L2462" s="146"/>
      <c r="M2462" s="146"/>
      <c r="N2462" s="146"/>
      <c r="O2462" s="146"/>
      <c r="P2462" s="146"/>
      <c r="Q2462" s="146"/>
      <c r="R2462" s="146"/>
      <c r="S2462" s="146"/>
      <c r="T2462" s="146"/>
      <c r="U2462" s="146"/>
      <c r="V2462" s="146"/>
      <c r="W2462" s="146"/>
      <c r="X2462" s="146"/>
      <c r="Y2462" s="146"/>
      <c r="Z2462" s="147"/>
      <c r="AA2462" s="58"/>
      <c r="AB2462" s="148"/>
      <c r="AC2462" s="59"/>
      <c r="AD2462" s="110"/>
      <c r="AE2462" s="148"/>
      <c r="AF2462" s="111"/>
      <c r="AG2462" s="149"/>
      <c r="AH2462" s="110"/>
      <c r="AI2462" s="111"/>
      <c r="AJ2462" s="149"/>
      <c r="AK2462" s="110"/>
      <c r="AL2462" s="111"/>
      <c r="AM2462" s="300"/>
      <c r="AN2462" s="300"/>
      <c r="AO2462" s="855" t="str">
        <f t="shared" si="2340"/>
        <v/>
      </c>
      <c r="BE2462" s="244"/>
      <c r="BF2462" s="244"/>
      <c r="BG2462" s="244"/>
      <c r="BH2462" s="244"/>
      <c r="CC2462" s="513" t="str">
        <f t="shared" si="2341"/>
        <v/>
      </c>
      <c r="CD2462" s="513" t="str">
        <f t="shared" si="2342"/>
        <v/>
      </c>
      <c r="CE2462" s="513" t="str">
        <f t="shared" si="2343"/>
        <v/>
      </c>
      <c r="CF2462" s="513" t="str">
        <f t="shared" si="2344"/>
        <v/>
      </c>
      <c r="CG2462" s="513" t="str">
        <f t="shared" si="2345"/>
        <v/>
      </c>
      <c r="CH2462" s="513" t="str">
        <f t="shared" si="2346"/>
        <v/>
      </c>
      <c r="CI2462" s="513" t="str">
        <f t="shared" si="2347"/>
        <v/>
      </c>
      <c r="CJ2462" s="513"/>
      <c r="CK2462" s="513" t="str">
        <f t="shared" si="2348"/>
        <v/>
      </c>
      <c r="CL2462" s="513" t="str">
        <f t="shared" si="2349"/>
        <v/>
      </c>
      <c r="CM2462" s="513"/>
      <c r="CN2462" s="513" t="str">
        <f t="shared" si="2363"/>
        <v/>
      </c>
      <c r="CO2462" s="513" t="str">
        <f t="shared" si="2364"/>
        <v/>
      </c>
      <c r="CR2462" s="822">
        <f t="shared" si="2352"/>
        <v>0</v>
      </c>
      <c r="CS2462" s="822">
        <f t="shared" si="2353"/>
        <v>0</v>
      </c>
      <c r="CT2462" s="823">
        <f t="shared" si="2354"/>
        <v>0</v>
      </c>
      <c r="CU2462" s="817">
        <f t="shared" si="2355"/>
        <v>0</v>
      </c>
      <c r="CV2462" s="817">
        <f t="shared" si="2356"/>
        <v>0</v>
      </c>
      <c r="CW2462" s="817">
        <f t="shared" si="2357"/>
        <v>0</v>
      </c>
      <c r="CX2462" s="817">
        <f t="shared" si="2358"/>
        <v>0</v>
      </c>
      <c r="CY2462" s="817"/>
      <c r="CZ2462" s="817">
        <f t="shared" si="2359"/>
        <v>0</v>
      </c>
      <c r="DA2462" s="817">
        <f t="shared" si="2360"/>
        <v>0</v>
      </c>
      <c r="DB2462" s="817"/>
      <c r="DC2462" s="822">
        <f t="shared" si="2365"/>
        <v>0</v>
      </c>
      <c r="DD2462" s="822">
        <f t="shared" si="2366"/>
        <v>0</v>
      </c>
    </row>
    <row r="2463" spans="1:108">
      <c r="A2463" s="388">
        <v>2001020</v>
      </c>
      <c r="B2463" s="422" t="s">
        <v>3524</v>
      </c>
      <c r="C2463" s="57">
        <f t="shared" si="2338"/>
        <v>0</v>
      </c>
      <c r="D2463" s="372">
        <f t="shared" si="2339"/>
        <v>0</v>
      </c>
      <c r="E2463" s="58"/>
      <c r="F2463" s="59"/>
      <c r="G2463" s="60"/>
      <c r="H2463" s="145"/>
      <c r="I2463" s="146"/>
      <c r="J2463" s="146"/>
      <c r="K2463" s="146"/>
      <c r="L2463" s="146"/>
      <c r="M2463" s="146"/>
      <c r="N2463" s="146"/>
      <c r="O2463" s="146"/>
      <c r="P2463" s="146"/>
      <c r="Q2463" s="146"/>
      <c r="R2463" s="146"/>
      <c r="S2463" s="146"/>
      <c r="T2463" s="146"/>
      <c r="U2463" s="146"/>
      <c r="V2463" s="146"/>
      <c r="W2463" s="146"/>
      <c r="X2463" s="146"/>
      <c r="Y2463" s="146"/>
      <c r="Z2463" s="147"/>
      <c r="AA2463" s="58"/>
      <c r="AB2463" s="148"/>
      <c r="AC2463" s="59"/>
      <c r="AD2463" s="110"/>
      <c r="AE2463" s="148"/>
      <c r="AF2463" s="111"/>
      <c r="AG2463" s="149"/>
      <c r="AH2463" s="110"/>
      <c r="AI2463" s="111"/>
      <c r="AJ2463" s="149"/>
      <c r="AK2463" s="160"/>
      <c r="AL2463" s="300"/>
      <c r="AM2463" s="300"/>
      <c r="AN2463" s="300"/>
      <c r="AO2463" s="855" t="str">
        <f t="shared" si="2340"/>
        <v/>
      </c>
      <c r="BE2463" s="244"/>
      <c r="BF2463" s="244"/>
      <c r="BG2463" s="244"/>
      <c r="BH2463" s="244"/>
      <c r="CC2463" s="513" t="str">
        <f t="shared" si="2341"/>
        <v/>
      </c>
      <c r="CD2463" s="513" t="str">
        <f t="shared" si="2342"/>
        <v/>
      </c>
      <c r="CE2463" s="513" t="str">
        <f t="shared" si="2343"/>
        <v/>
      </c>
      <c r="CF2463" s="513" t="str">
        <f t="shared" si="2344"/>
        <v/>
      </c>
      <c r="CG2463" s="513" t="str">
        <f t="shared" si="2345"/>
        <v/>
      </c>
      <c r="CH2463" s="513" t="str">
        <f t="shared" si="2346"/>
        <v/>
      </c>
      <c r="CI2463" s="513" t="str">
        <f t="shared" si="2347"/>
        <v/>
      </c>
      <c r="CJ2463" s="513"/>
      <c r="CK2463" s="513" t="str">
        <f t="shared" si="2348"/>
        <v/>
      </c>
      <c r="CL2463" s="513" t="str">
        <f t="shared" si="2349"/>
        <v/>
      </c>
      <c r="CM2463" s="513"/>
      <c r="CN2463" s="244"/>
      <c r="CO2463" s="244"/>
      <c r="CR2463" s="822">
        <f t="shared" si="2352"/>
        <v>0</v>
      </c>
      <c r="CS2463" s="822">
        <f t="shared" si="2353"/>
        <v>0</v>
      </c>
      <c r="CT2463" s="823">
        <f t="shared" si="2354"/>
        <v>0</v>
      </c>
      <c r="CU2463" s="817">
        <f t="shared" si="2355"/>
        <v>0</v>
      </c>
      <c r="CV2463" s="817">
        <f t="shared" si="2356"/>
        <v>0</v>
      </c>
      <c r="CW2463" s="817">
        <f t="shared" si="2357"/>
        <v>0</v>
      </c>
      <c r="CX2463" s="817">
        <f t="shared" si="2358"/>
        <v>0</v>
      </c>
      <c r="CY2463" s="817"/>
      <c r="CZ2463" s="817">
        <f t="shared" si="2359"/>
        <v>0</v>
      </c>
      <c r="DA2463" s="817">
        <f t="shared" si="2360"/>
        <v>0</v>
      </c>
      <c r="DB2463" s="817"/>
      <c r="DC2463" s="244"/>
      <c r="DD2463" s="244"/>
    </row>
    <row r="2464" spans="1:108">
      <c r="A2464" s="388">
        <v>2001022</v>
      </c>
      <c r="B2464" s="422" t="s">
        <v>3525</v>
      </c>
      <c r="C2464" s="57">
        <f t="shared" si="2338"/>
        <v>0</v>
      </c>
      <c r="D2464" s="372">
        <f t="shared" si="2339"/>
        <v>0</v>
      </c>
      <c r="E2464" s="58"/>
      <c r="F2464" s="59"/>
      <c r="G2464" s="60"/>
      <c r="H2464" s="145"/>
      <c r="I2464" s="146"/>
      <c r="J2464" s="146"/>
      <c r="K2464" s="146"/>
      <c r="L2464" s="146"/>
      <c r="M2464" s="146"/>
      <c r="N2464" s="146"/>
      <c r="O2464" s="146"/>
      <c r="P2464" s="146"/>
      <c r="Q2464" s="146"/>
      <c r="R2464" s="146"/>
      <c r="S2464" s="146"/>
      <c r="T2464" s="146"/>
      <c r="U2464" s="146"/>
      <c r="V2464" s="146"/>
      <c r="W2464" s="146"/>
      <c r="X2464" s="146"/>
      <c r="Y2464" s="146"/>
      <c r="Z2464" s="147"/>
      <c r="AA2464" s="58"/>
      <c r="AB2464" s="148"/>
      <c r="AC2464" s="59"/>
      <c r="AD2464" s="110"/>
      <c r="AE2464" s="148"/>
      <c r="AF2464" s="111"/>
      <c r="AG2464" s="149"/>
      <c r="AH2464" s="110"/>
      <c r="AI2464" s="111"/>
      <c r="AJ2464" s="149"/>
      <c r="AK2464" s="110"/>
      <c r="AL2464" s="111"/>
      <c r="AM2464" s="300"/>
      <c r="AN2464" s="300"/>
      <c r="AO2464" s="855" t="str">
        <f t="shared" si="2340"/>
        <v/>
      </c>
      <c r="BE2464" s="244"/>
      <c r="BF2464" s="244"/>
      <c r="BG2464" s="244"/>
      <c r="BH2464" s="244"/>
      <c r="CC2464" s="513" t="str">
        <f t="shared" si="2341"/>
        <v/>
      </c>
      <c r="CD2464" s="513" t="str">
        <f t="shared" si="2342"/>
        <v/>
      </c>
      <c r="CE2464" s="513" t="str">
        <f t="shared" si="2343"/>
        <v/>
      </c>
      <c r="CF2464" s="513" t="str">
        <f t="shared" si="2344"/>
        <v/>
      </c>
      <c r="CG2464" s="513" t="str">
        <f t="shared" si="2345"/>
        <v/>
      </c>
      <c r="CH2464" s="513" t="str">
        <f t="shared" si="2346"/>
        <v/>
      </c>
      <c r="CI2464" s="513" t="str">
        <f t="shared" si="2347"/>
        <v/>
      </c>
      <c r="CJ2464" s="513"/>
      <c r="CK2464" s="513" t="str">
        <f t="shared" si="2348"/>
        <v/>
      </c>
      <c r="CL2464" s="513" t="str">
        <f t="shared" si="2349"/>
        <v/>
      </c>
      <c r="CM2464" s="513"/>
      <c r="CN2464" s="513" t="str">
        <f t="shared" ref="CN2464:CN2472" si="2367">IF(AND($C2464&gt;0,AK2464="")," * No olvide digitar la variable Quirófano Cirugía Mayor. Digite Cero si no tiene.",IF(AK2464&gt;$C2464," *  La variable Quirófano Cirugía Mayor No puede ser mayor al Total.",""))</f>
        <v/>
      </c>
      <c r="CO2464" s="513" t="str">
        <f t="shared" ref="CO2464:CO2472" si="2368">IF(AND($C2464&gt;0,AL2464="")," * No olvide digitar la variable Asistencia Anestésica. Digite Cero si no tiene.",IF(AL2464&gt;$C2464," *  La variable Asistencia Anestésica No puede ser mayor al Total.",""))</f>
        <v/>
      </c>
      <c r="CR2464" s="822">
        <f t="shared" si="2352"/>
        <v>0</v>
      </c>
      <c r="CS2464" s="822">
        <f t="shared" si="2353"/>
        <v>0</v>
      </c>
      <c r="CT2464" s="823">
        <f t="shared" si="2354"/>
        <v>0</v>
      </c>
      <c r="CU2464" s="817">
        <f t="shared" si="2355"/>
        <v>0</v>
      </c>
      <c r="CV2464" s="817">
        <f t="shared" si="2356"/>
        <v>0</v>
      </c>
      <c r="CW2464" s="817">
        <f t="shared" si="2357"/>
        <v>0</v>
      </c>
      <c r="CX2464" s="817">
        <f t="shared" si="2358"/>
        <v>0</v>
      </c>
      <c r="CY2464" s="817"/>
      <c r="CZ2464" s="817">
        <f t="shared" si="2359"/>
        <v>0</v>
      </c>
      <c r="DA2464" s="817">
        <f t="shared" si="2360"/>
        <v>0</v>
      </c>
      <c r="DB2464" s="817"/>
      <c r="DC2464" s="822">
        <f t="shared" ref="DC2464:DC2472" si="2369">IF(AND($C2464&gt;0,AK2464=""),1,IF(AK2464&gt;$C2464,1,0))</f>
        <v>0</v>
      </c>
      <c r="DD2464" s="822">
        <f t="shared" ref="DD2464:DD2472" si="2370">IF(AND($C2464&gt;0,AL2464=""),1,IF(AL2464&gt;$C2464,1,0))</f>
        <v>0</v>
      </c>
    </row>
    <row r="2465" spans="1:108">
      <c r="A2465" s="388">
        <v>2001023</v>
      </c>
      <c r="B2465" s="422" t="s">
        <v>3526</v>
      </c>
      <c r="C2465" s="57">
        <f t="shared" si="2338"/>
        <v>0</v>
      </c>
      <c r="D2465" s="372">
        <f t="shared" si="2339"/>
        <v>0</v>
      </c>
      <c r="E2465" s="58"/>
      <c r="F2465" s="59"/>
      <c r="G2465" s="60"/>
      <c r="H2465" s="145"/>
      <c r="I2465" s="146"/>
      <c r="J2465" s="146"/>
      <c r="K2465" s="146"/>
      <c r="L2465" s="146"/>
      <c r="M2465" s="146"/>
      <c r="N2465" s="146"/>
      <c r="O2465" s="146"/>
      <c r="P2465" s="146"/>
      <c r="Q2465" s="146"/>
      <c r="R2465" s="146"/>
      <c r="S2465" s="146"/>
      <c r="T2465" s="146"/>
      <c r="U2465" s="146"/>
      <c r="V2465" s="146"/>
      <c r="W2465" s="146"/>
      <c r="X2465" s="146"/>
      <c r="Y2465" s="146"/>
      <c r="Z2465" s="147"/>
      <c r="AA2465" s="58"/>
      <c r="AB2465" s="148"/>
      <c r="AC2465" s="59"/>
      <c r="AD2465" s="110"/>
      <c r="AE2465" s="148"/>
      <c r="AF2465" s="111"/>
      <c r="AG2465" s="149"/>
      <c r="AH2465" s="110"/>
      <c r="AI2465" s="111"/>
      <c r="AJ2465" s="149"/>
      <c r="AK2465" s="110"/>
      <c r="AL2465" s="111"/>
      <c r="AM2465" s="300"/>
      <c r="AN2465" s="300"/>
      <c r="AO2465" s="855" t="str">
        <f t="shared" si="2340"/>
        <v/>
      </c>
      <c r="BE2465" s="244"/>
      <c r="BF2465" s="244"/>
      <c r="BG2465" s="244"/>
      <c r="BH2465" s="244"/>
      <c r="CC2465" s="513" t="str">
        <f t="shared" si="2341"/>
        <v/>
      </c>
      <c r="CD2465" s="513" t="str">
        <f t="shared" si="2342"/>
        <v/>
      </c>
      <c r="CE2465" s="513" t="str">
        <f t="shared" si="2343"/>
        <v/>
      </c>
      <c r="CF2465" s="513" t="str">
        <f t="shared" si="2344"/>
        <v/>
      </c>
      <c r="CG2465" s="513" t="str">
        <f t="shared" si="2345"/>
        <v/>
      </c>
      <c r="CH2465" s="513" t="str">
        <f t="shared" si="2346"/>
        <v/>
      </c>
      <c r="CI2465" s="513" t="str">
        <f t="shared" si="2347"/>
        <v/>
      </c>
      <c r="CJ2465" s="513"/>
      <c r="CK2465" s="513" t="str">
        <f t="shared" si="2348"/>
        <v/>
      </c>
      <c r="CL2465" s="513" t="str">
        <f t="shared" si="2349"/>
        <v/>
      </c>
      <c r="CM2465" s="513"/>
      <c r="CN2465" s="513" t="str">
        <f t="shared" si="2367"/>
        <v/>
      </c>
      <c r="CO2465" s="513" t="str">
        <f t="shared" si="2368"/>
        <v/>
      </c>
      <c r="CR2465" s="822">
        <f t="shared" si="2352"/>
        <v>0</v>
      </c>
      <c r="CS2465" s="822">
        <f t="shared" si="2353"/>
        <v>0</v>
      </c>
      <c r="CT2465" s="823">
        <f t="shared" si="2354"/>
        <v>0</v>
      </c>
      <c r="CU2465" s="817">
        <f t="shared" si="2355"/>
        <v>0</v>
      </c>
      <c r="CV2465" s="817">
        <f t="shared" si="2356"/>
        <v>0</v>
      </c>
      <c r="CW2465" s="817">
        <f t="shared" si="2357"/>
        <v>0</v>
      </c>
      <c r="CX2465" s="817">
        <f t="shared" si="2358"/>
        <v>0</v>
      </c>
      <c r="CY2465" s="817"/>
      <c r="CZ2465" s="817">
        <f t="shared" si="2359"/>
        <v>0</v>
      </c>
      <c r="DA2465" s="817">
        <f t="shared" si="2360"/>
        <v>0</v>
      </c>
      <c r="DB2465" s="817"/>
      <c r="DC2465" s="822">
        <f t="shared" si="2369"/>
        <v>0</v>
      </c>
      <c r="DD2465" s="822">
        <f t="shared" si="2370"/>
        <v>0</v>
      </c>
    </row>
    <row r="2466" spans="1:108">
      <c r="A2466" s="388">
        <v>2001024</v>
      </c>
      <c r="B2466" s="422" t="s">
        <v>3527</v>
      </c>
      <c r="C2466" s="57">
        <f t="shared" si="2338"/>
        <v>0</v>
      </c>
      <c r="D2466" s="372">
        <f t="shared" si="2339"/>
        <v>0</v>
      </c>
      <c r="E2466" s="58"/>
      <c r="F2466" s="59"/>
      <c r="G2466" s="60"/>
      <c r="H2466" s="145"/>
      <c r="I2466" s="146"/>
      <c r="J2466" s="146"/>
      <c r="K2466" s="146"/>
      <c r="L2466" s="146"/>
      <c r="M2466" s="146"/>
      <c r="N2466" s="146"/>
      <c r="O2466" s="146"/>
      <c r="P2466" s="146"/>
      <c r="Q2466" s="146"/>
      <c r="R2466" s="146"/>
      <c r="S2466" s="146"/>
      <c r="T2466" s="146"/>
      <c r="U2466" s="146"/>
      <c r="V2466" s="146"/>
      <c r="W2466" s="146"/>
      <c r="X2466" s="146"/>
      <c r="Y2466" s="146"/>
      <c r="Z2466" s="147"/>
      <c r="AA2466" s="58"/>
      <c r="AB2466" s="148"/>
      <c r="AC2466" s="59"/>
      <c r="AD2466" s="110"/>
      <c r="AE2466" s="148"/>
      <c r="AF2466" s="111"/>
      <c r="AG2466" s="149"/>
      <c r="AH2466" s="110"/>
      <c r="AI2466" s="111"/>
      <c r="AJ2466" s="149"/>
      <c r="AK2466" s="110"/>
      <c r="AL2466" s="111"/>
      <c r="AM2466" s="300"/>
      <c r="AN2466" s="300"/>
      <c r="AO2466" s="855" t="str">
        <f t="shared" si="2340"/>
        <v/>
      </c>
      <c r="BE2466" s="244"/>
      <c r="BF2466" s="244"/>
      <c r="BG2466" s="244"/>
      <c r="BH2466" s="244"/>
      <c r="CC2466" s="513" t="str">
        <f t="shared" si="2341"/>
        <v/>
      </c>
      <c r="CD2466" s="513" t="str">
        <f t="shared" si="2342"/>
        <v/>
      </c>
      <c r="CE2466" s="513" t="str">
        <f t="shared" si="2343"/>
        <v/>
      </c>
      <c r="CF2466" s="513" t="str">
        <f t="shared" si="2344"/>
        <v/>
      </c>
      <c r="CG2466" s="513" t="str">
        <f t="shared" si="2345"/>
        <v/>
      </c>
      <c r="CH2466" s="513" t="str">
        <f t="shared" si="2346"/>
        <v/>
      </c>
      <c r="CI2466" s="513" t="str">
        <f t="shared" si="2347"/>
        <v/>
      </c>
      <c r="CJ2466" s="513"/>
      <c r="CK2466" s="513" t="str">
        <f t="shared" si="2348"/>
        <v/>
      </c>
      <c r="CL2466" s="513" t="str">
        <f t="shared" si="2349"/>
        <v/>
      </c>
      <c r="CM2466" s="513"/>
      <c r="CN2466" s="513" t="str">
        <f t="shared" si="2367"/>
        <v/>
      </c>
      <c r="CO2466" s="513" t="str">
        <f t="shared" si="2368"/>
        <v/>
      </c>
      <c r="CR2466" s="822">
        <f t="shared" si="2352"/>
        <v>0</v>
      </c>
      <c r="CS2466" s="822">
        <f t="shared" si="2353"/>
        <v>0</v>
      </c>
      <c r="CT2466" s="823">
        <f t="shared" si="2354"/>
        <v>0</v>
      </c>
      <c r="CU2466" s="817">
        <f t="shared" si="2355"/>
        <v>0</v>
      </c>
      <c r="CV2466" s="817">
        <f t="shared" si="2356"/>
        <v>0</v>
      </c>
      <c r="CW2466" s="817">
        <f t="shared" si="2357"/>
        <v>0</v>
      </c>
      <c r="CX2466" s="817">
        <f t="shared" si="2358"/>
        <v>0</v>
      </c>
      <c r="CY2466" s="817"/>
      <c r="CZ2466" s="817">
        <f t="shared" si="2359"/>
        <v>0</v>
      </c>
      <c r="DA2466" s="817">
        <f t="shared" si="2360"/>
        <v>0</v>
      </c>
      <c r="DB2466" s="817"/>
      <c r="DC2466" s="822">
        <f t="shared" si="2369"/>
        <v>0</v>
      </c>
      <c r="DD2466" s="822">
        <f t="shared" si="2370"/>
        <v>0</v>
      </c>
    </row>
    <row r="2467" spans="1:108">
      <c r="A2467" s="379">
        <v>2001025</v>
      </c>
      <c r="B2467" s="422" t="s">
        <v>3528</v>
      </c>
      <c r="C2467" s="57">
        <f t="shared" si="2338"/>
        <v>0</v>
      </c>
      <c r="D2467" s="372">
        <f t="shared" si="2339"/>
        <v>0</v>
      </c>
      <c r="E2467" s="58"/>
      <c r="F2467" s="59"/>
      <c r="G2467" s="60"/>
      <c r="H2467" s="145"/>
      <c r="I2467" s="146"/>
      <c r="J2467" s="146"/>
      <c r="K2467" s="146"/>
      <c r="L2467" s="146"/>
      <c r="M2467" s="146"/>
      <c r="N2467" s="146"/>
      <c r="O2467" s="146"/>
      <c r="P2467" s="146"/>
      <c r="Q2467" s="146"/>
      <c r="R2467" s="146"/>
      <c r="S2467" s="146"/>
      <c r="T2467" s="146"/>
      <c r="U2467" s="146"/>
      <c r="V2467" s="146"/>
      <c r="W2467" s="146"/>
      <c r="X2467" s="146"/>
      <c r="Y2467" s="146"/>
      <c r="Z2467" s="147"/>
      <c r="AA2467" s="58"/>
      <c r="AB2467" s="148"/>
      <c r="AC2467" s="59"/>
      <c r="AD2467" s="110"/>
      <c r="AE2467" s="148"/>
      <c r="AF2467" s="111"/>
      <c r="AG2467" s="149"/>
      <c r="AH2467" s="110"/>
      <c r="AI2467" s="111"/>
      <c r="AJ2467" s="149"/>
      <c r="AK2467" s="110"/>
      <c r="AL2467" s="111"/>
      <c r="AM2467" s="300"/>
      <c r="AN2467" s="300"/>
      <c r="AO2467" s="855" t="str">
        <f t="shared" si="2340"/>
        <v/>
      </c>
      <c r="BE2467" s="244"/>
      <c r="BF2467" s="244"/>
      <c r="BG2467" s="244"/>
      <c r="BH2467" s="244"/>
      <c r="CC2467" s="513" t="str">
        <f t="shared" si="2341"/>
        <v/>
      </c>
      <c r="CD2467" s="513" t="str">
        <f t="shared" si="2342"/>
        <v/>
      </c>
      <c r="CE2467" s="513" t="str">
        <f t="shared" si="2343"/>
        <v/>
      </c>
      <c r="CF2467" s="513" t="str">
        <f t="shared" si="2344"/>
        <v/>
      </c>
      <c r="CG2467" s="513" t="str">
        <f t="shared" si="2345"/>
        <v/>
      </c>
      <c r="CH2467" s="513" t="str">
        <f t="shared" si="2346"/>
        <v/>
      </c>
      <c r="CI2467" s="513" t="str">
        <f t="shared" si="2347"/>
        <v/>
      </c>
      <c r="CJ2467" s="513"/>
      <c r="CK2467" s="513" t="str">
        <f t="shared" si="2348"/>
        <v/>
      </c>
      <c r="CL2467" s="513" t="str">
        <f t="shared" si="2349"/>
        <v/>
      </c>
      <c r="CM2467" s="513"/>
      <c r="CN2467" s="513" t="str">
        <f t="shared" si="2367"/>
        <v/>
      </c>
      <c r="CO2467" s="513" t="str">
        <f t="shared" si="2368"/>
        <v/>
      </c>
      <c r="CR2467" s="822">
        <f t="shared" si="2352"/>
        <v>0</v>
      </c>
      <c r="CS2467" s="822">
        <f t="shared" si="2353"/>
        <v>0</v>
      </c>
      <c r="CT2467" s="823">
        <f t="shared" si="2354"/>
        <v>0</v>
      </c>
      <c r="CU2467" s="817">
        <f t="shared" si="2355"/>
        <v>0</v>
      </c>
      <c r="CV2467" s="817">
        <f t="shared" si="2356"/>
        <v>0</v>
      </c>
      <c r="CW2467" s="817">
        <f t="shared" si="2357"/>
        <v>0</v>
      </c>
      <c r="CX2467" s="817">
        <f t="shared" si="2358"/>
        <v>0</v>
      </c>
      <c r="CY2467" s="817"/>
      <c r="CZ2467" s="817">
        <f t="shared" si="2359"/>
        <v>0</v>
      </c>
      <c r="DA2467" s="817">
        <f t="shared" si="2360"/>
        <v>0</v>
      </c>
      <c r="DB2467" s="817"/>
      <c r="DC2467" s="822">
        <f t="shared" si="2369"/>
        <v>0</v>
      </c>
      <c r="DD2467" s="822">
        <f t="shared" si="2370"/>
        <v>0</v>
      </c>
    </row>
    <row r="2468" spans="1:108">
      <c r="A2468" s="379">
        <v>2003047</v>
      </c>
      <c r="B2468" s="422" t="s">
        <v>3529</v>
      </c>
      <c r="C2468" s="57">
        <f t="shared" si="2338"/>
        <v>0</v>
      </c>
      <c r="D2468" s="372">
        <f t="shared" si="2339"/>
        <v>0</v>
      </c>
      <c r="E2468" s="58"/>
      <c r="F2468" s="59"/>
      <c r="G2468" s="60"/>
      <c r="H2468" s="145"/>
      <c r="I2468" s="146"/>
      <c r="J2468" s="146"/>
      <c r="K2468" s="146"/>
      <c r="L2468" s="146"/>
      <c r="M2468" s="146"/>
      <c r="N2468" s="146"/>
      <c r="O2468" s="146"/>
      <c r="P2468" s="146"/>
      <c r="Q2468" s="146"/>
      <c r="R2468" s="146"/>
      <c r="S2468" s="146"/>
      <c r="T2468" s="146"/>
      <c r="U2468" s="146"/>
      <c r="V2468" s="146"/>
      <c r="W2468" s="146"/>
      <c r="X2468" s="146"/>
      <c r="Y2468" s="146"/>
      <c r="Z2468" s="147"/>
      <c r="AA2468" s="58"/>
      <c r="AB2468" s="148"/>
      <c r="AC2468" s="59"/>
      <c r="AD2468" s="110"/>
      <c r="AE2468" s="148"/>
      <c r="AF2468" s="111"/>
      <c r="AG2468" s="149"/>
      <c r="AH2468" s="110"/>
      <c r="AI2468" s="111"/>
      <c r="AJ2468" s="149"/>
      <c r="AK2468" s="110"/>
      <c r="AL2468" s="111"/>
      <c r="AM2468" s="300"/>
      <c r="AN2468" s="300"/>
      <c r="AO2468" s="855" t="str">
        <f t="shared" si="2340"/>
        <v/>
      </c>
      <c r="BE2468" s="244"/>
      <c r="BF2468" s="244"/>
      <c r="BG2468" s="244"/>
      <c r="BH2468" s="244"/>
      <c r="CC2468" s="513" t="str">
        <f t="shared" si="2341"/>
        <v/>
      </c>
      <c r="CD2468" s="513" t="str">
        <f t="shared" si="2342"/>
        <v/>
      </c>
      <c r="CE2468" s="513" t="str">
        <f t="shared" si="2343"/>
        <v/>
      </c>
      <c r="CF2468" s="513" t="str">
        <f t="shared" si="2344"/>
        <v/>
      </c>
      <c r="CG2468" s="513" t="str">
        <f t="shared" si="2345"/>
        <v/>
      </c>
      <c r="CH2468" s="513" t="str">
        <f t="shared" si="2346"/>
        <v/>
      </c>
      <c r="CI2468" s="513" t="str">
        <f t="shared" si="2347"/>
        <v/>
      </c>
      <c r="CJ2468" s="513"/>
      <c r="CK2468" s="513" t="str">
        <f t="shared" si="2348"/>
        <v/>
      </c>
      <c r="CL2468" s="513" t="str">
        <f t="shared" si="2349"/>
        <v/>
      </c>
      <c r="CM2468" s="513"/>
      <c r="CN2468" s="513" t="str">
        <f t="shared" si="2367"/>
        <v/>
      </c>
      <c r="CO2468" s="513" t="str">
        <f t="shared" si="2368"/>
        <v/>
      </c>
      <c r="CR2468" s="822">
        <f t="shared" si="2352"/>
        <v>0</v>
      </c>
      <c r="CS2468" s="822">
        <f t="shared" si="2353"/>
        <v>0</v>
      </c>
      <c r="CT2468" s="823">
        <f t="shared" si="2354"/>
        <v>0</v>
      </c>
      <c r="CU2468" s="817">
        <f t="shared" si="2355"/>
        <v>0</v>
      </c>
      <c r="CV2468" s="817">
        <f t="shared" si="2356"/>
        <v>0</v>
      </c>
      <c r="CW2468" s="817">
        <f t="shared" si="2357"/>
        <v>0</v>
      </c>
      <c r="CX2468" s="817">
        <f t="shared" si="2358"/>
        <v>0</v>
      </c>
      <c r="CY2468" s="817"/>
      <c r="CZ2468" s="817">
        <f t="shared" si="2359"/>
        <v>0</v>
      </c>
      <c r="DA2468" s="817">
        <f t="shared" si="2360"/>
        <v>0</v>
      </c>
      <c r="DB2468" s="817"/>
      <c r="DC2468" s="822">
        <f t="shared" si="2369"/>
        <v>0</v>
      </c>
      <c r="DD2468" s="822">
        <f t="shared" si="2370"/>
        <v>0</v>
      </c>
    </row>
    <row r="2469" spans="1:108" ht="21">
      <c r="A2469" s="388">
        <v>2003048</v>
      </c>
      <c r="B2469" s="422" t="s">
        <v>3530</v>
      </c>
      <c r="C2469" s="57">
        <f t="shared" si="2338"/>
        <v>0</v>
      </c>
      <c r="D2469" s="372">
        <f t="shared" si="2339"/>
        <v>0</v>
      </c>
      <c r="E2469" s="58"/>
      <c r="F2469" s="59"/>
      <c r="G2469" s="60"/>
      <c r="H2469" s="145"/>
      <c r="I2469" s="146"/>
      <c r="J2469" s="146"/>
      <c r="K2469" s="146"/>
      <c r="L2469" s="146"/>
      <c r="M2469" s="146"/>
      <c r="N2469" s="146"/>
      <c r="O2469" s="146"/>
      <c r="P2469" s="146"/>
      <c r="Q2469" s="146"/>
      <c r="R2469" s="146"/>
      <c r="S2469" s="146"/>
      <c r="T2469" s="146"/>
      <c r="U2469" s="146"/>
      <c r="V2469" s="146"/>
      <c r="W2469" s="146"/>
      <c r="X2469" s="146"/>
      <c r="Y2469" s="146"/>
      <c r="Z2469" s="147"/>
      <c r="AA2469" s="58"/>
      <c r="AB2469" s="148"/>
      <c r="AC2469" s="59"/>
      <c r="AD2469" s="110"/>
      <c r="AE2469" s="148"/>
      <c r="AF2469" s="111"/>
      <c r="AG2469" s="149"/>
      <c r="AH2469" s="110"/>
      <c r="AI2469" s="111"/>
      <c r="AJ2469" s="149"/>
      <c r="AK2469" s="110"/>
      <c r="AL2469" s="111"/>
      <c r="AM2469" s="300"/>
      <c r="AN2469" s="300"/>
      <c r="AO2469" s="855" t="str">
        <f t="shared" si="2340"/>
        <v/>
      </c>
      <c r="BE2469" s="244"/>
      <c r="BF2469" s="244"/>
      <c r="BG2469" s="244"/>
      <c r="BH2469" s="244"/>
      <c r="CC2469" s="513" t="str">
        <f t="shared" si="2341"/>
        <v/>
      </c>
      <c r="CD2469" s="513" t="str">
        <f t="shared" si="2342"/>
        <v/>
      </c>
      <c r="CE2469" s="513" t="str">
        <f t="shared" si="2343"/>
        <v/>
      </c>
      <c r="CF2469" s="513" t="str">
        <f t="shared" si="2344"/>
        <v/>
      </c>
      <c r="CG2469" s="513" t="str">
        <f t="shared" si="2345"/>
        <v/>
      </c>
      <c r="CH2469" s="513" t="str">
        <f t="shared" si="2346"/>
        <v/>
      </c>
      <c r="CI2469" s="513" t="str">
        <f t="shared" si="2347"/>
        <v/>
      </c>
      <c r="CJ2469" s="513"/>
      <c r="CK2469" s="513" t="str">
        <f t="shared" si="2348"/>
        <v/>
      </c>
      <c r="CL2469" s="513" t="str">
        <f t="shared" si="2349"/>
        <v/>
      </c>
      <c r="CM2469" s="513"/>
      <c r="CN2469" s="513" t="str">
        <f t="shared" si="2367"/>
        <v/>
      </c>
      <c r="CO2469" s="513" t="str">
        <f t="shared" si="2368"/>
        <v/>
      </c>
      <c r="CR2469" s="822">
        <f t="shared" si="2352"/>
        <v>0</v>
      </c>
      <c r="CS2469" s="822">
        <f t="shared" si="2353"/>
        <v>0</v>
      </c>
      <c r="CT2469" s="823">
        <f t="shared" si="2354"/>
        <v>0</v>
      </c>
      <c r="CU2469" s="817">
        <f t="shared" si="2355"/>
        <v>0</v>
      </c>
      <c r="CV2469" s="817">
        <f t="shared" si="2356"/>
        <v>0</v>
      </c>
      <c r="CW2469" s="817">
        <f t="shared" si="2357"/>
        <v>0</v>
      </c>
      <c r="CX2469" s="817">
        <f t="shared" si="2358"/>
        <v>0</v>
      </c>
      <c r="CY2469" s="817"/>
      <c r="CZ2469" s="817">
        <f t="shared" si="2359"/>
        <v>0</v>
      </c>
      <c r="DA2469" s="817">
        <f t="shared" si="2360"/>
        <v>0</v>
      </c>
      <c r="DB2469" s="817"/>
      <c r="DC2469" s="822">
        <f t="shared" si="2369"/>
        <v>0</v>
      </c>
      <c r="DD2469" s="822">
        <f t="shared" si="2370"/>
        <v>0</v>
      </c>
    </row>
    <row r="2470" spans="1:108" ht="21">
      <c r="A2470" s="388">
        <v>2003049</v>
      </c>
      <c r="B2470" s="422" t="s">
        <v>3531</v>
      </c>
      <c r="C2470" s="57">
        <f t="shared" si="2338"/>
        <v>0</v>
      </c>
      <c r="D2470" s="372">
        <f t="shared" si="2339"/>
        <v>0</v>
      </c>
      <c r="E2470" s="58"/>
      <c r="F2470" s="59"/>
      <c r="G2470" s="60"/>
      <c r="H2470" s="145"/>
      <c r="I2470" s="146"/>
      <c r="J2470" s="146"/>
      <c r="K2470" s="146"/>
      <c r="L2470" s="146"/>
      <c r="M2470" s="146"/>
      <c r="N2470" s="146"/>
      <c r="O2470" s="146"/>
      <c r="P2470" s="146"/>
      <c r="Q2470" s="146"/>
      <c r="R2470" s="146"/>
      <c r="S2470" s="146"/>
      <c r="T2470" s="146"/>
      <c r="U2470" s="146"/>
      <c r="V2470" s="146"/>
      <c r="W2470" s="146"/>
      <c r="X2470" s="146"/>
      <c r="Y2470" s="146"/>
      <c r="Z2470" s="147"/>
      <c r="AA2470" s="58"/>
      <c r="AB2470" s="148"/>
      <c r="AC2470" s="59"/>
      <c r="AD2470" s="110"/>
      <c r="AE2470" s="148"/>
      <c r="AF2470" s="111"/>
      <c r="AG2470" s="149"/>
      <c r="AH2470" s="110"/>
      <c r="AI2470" s="111"/>
      <c r="AJ2470" s="149"/>
      <c r="AK2470" s="110"/>
      <c r="AL2470" s="111"/>
      <c r="AM2470" s="300"/>
      <c r="AN2470" s="300"/>
      <c r="AO2470" s="855" t="str">
        <f t="shared" si="2340"/>
        <v/>
      </c>
      <c r="BE2470" s="244"/>
      <c r="BF2470" s="244"/>
      <c r="BG2470" s="244"/>
      <c r="BH2470" s="244"/>
      <c r="CC2470" s="513" t="str">
        <f t="shared" si="2341"/>
        <v/>
      </c>
      <c r="CD2470" s="513" t="str">
        <f t="shared" si="2342"/>
        <v/>
      </c>
      <c r="CE2470" s="513" t="str">
        <f t="shared" si="2343"/>
        <v/>
      </c>
      <c r="CF2470" s="513" t="str">
        <f t="shared" si="2344"/>
        <v/>
      </c>
      <c r="CG2470" s="513" t="str">
        <f t="shared" si="2345"/>
        <v/>
      </c>
      <c r="CH2470" s="513" t="str">
        <f t="shared" si="2346"/>
        <v/>
      </c>
      <c r="CI2470" s="513" t="str">
        <f t="shared" si="2347"/>
        <v/>
      </c>
      <c r="CJ2470" s="513"/>
      <c r="CK2470" s="513" t="str">
        <f t="shared" si="2348"/>
        <v/>
      </c>
      <c r="CL2470" s="513" t="str">
        <f t="shared" si="2349"/>
        <v/>
      </c>
      <c r="CM2470" s="513"/>
      <c r="CN2470" s="513" t="str">
        <f t="shared" si="2367"/>
        <v/>
      </c>
      <c r="CO2470" s="513" t="str">
        <f t="shared" si="2368"/>
        <v/>
      </c>
      <c r="CR2470" s="822">
        <f t="shared" si="2352"/>
        <v>0</v>
      </c>
      <c r="CS2470" s="822">
        <f t="shared" si="2353"/>
        <v>0</v>
      </c>
      <c r="CT2470" s="823">
        <f t="shared" si="2354"/>
        <v>0</v>
      </c>
      <c r="CU2470" s="817">
        <f t="shared" si="2355"/>
        <v>0</v>
      </c>
      <c r="CV2470" s="817">
        <f t="shared" si="2356"/>
        <v>0</v>
      </c>
      <c r="CW2470" s="817">
        <f t="shared" si="2357"/>
        <v>0</v>
      </c>
      <c r="CX2470" s="817">
        <f t="shared" si="2358"/>
        <v>0</v>
      </c>
      <c r="CY2470" s="817"/>
      <c r="CZ2470" s="817">
        <f t="shared" si="2359"/>
        <v>0</v>
      </c>
      <c r="DA2470" s="817">
        <f t="shared" si="2360"/>
        <v>0</v>
      </c>
      <c r="DB2470" s="817"/>
      <c r="DC2470" s="822">
        <f t="shared" si="2369"/>
        <v>0</v>
      </c>
      <c r="DD2470" s="822">
        <f t="shared" si="2370"/>
        <v>0</v>
      </c>
    </row>
    <row r="2471" spans="1:108">
      <c r="A2471" s="388">
        <v>2003050</v>
      </c>
      <c r="B2471" s="422" t="s">
        <v>3532</v>
      </c>
      <c r="C2471" s="57">
        <f t="shared" si="2338"/>
        <v>0</v>
      </c>
      <c r="D2471" s="372">
        <f t="shared" si="2339"/>
        <v>0</v>
      </c>
      <c r="E2471" s="58"/>
      <c r="F2471" s="59"/>
      <c r="G2471" s="60"/>
      <c r="H2471" s="145"/>
      <c r="I2471" s="146"/>
      <c r="J2471" s="146"/>
      <c r="K2471" s="146"/>
      <c r="L2471" s="146"/>
      <c r="M2471" s="146"/>
      <c r="N2471" s="146"/>
      <c r="O2471" s="146"/>
      <c r="P2471" s="146"/>
      <c r="Q2471" s="146"/>
      <c r="R2471" s="146"/>
      <c r="S2471" s="146"/>
      <c r="T2471" s="146"/>
      <c r="U2471" s="146"/>
      <c r="V2471" s="146"/>
      <c r="W2471" s="146"/>
      <c r="X2471" s="146"/>
      <c r="Y2471" s="146"/>
      <c r="Z2471" s="147"/>
      <c r="AA2471" s="58"/>
      <c r="AB2471" s="148"/>
      <c r="AC2471" s="59"/>
      <c r="AD2471" s="110"/>
      <c r="AE2471" s="148"/>
      <c r="AF2471" s="111"/>
      <c r="AG2471" s="149"/>
      <c r="AH2471" s="110"/>
      <c r="AI2471" s="111"/>
      <c r="AJ2471" s="149"/>
      <c r="AK2471" s="110"/>
      <c r="AL2471" s="111"/>
      <c r="AM2471" s="300"/>
      <c r="AN2471" s="300"/>
      <c r="AO2471" s="855" t="str">
        <f t="shared" si="2340"/>
        <v/>
      </c>
      <c r="BE2471" s="244"/>
      <c r="BF2471" s="244"/>
      <c r="BG2471" s="244"/>
      <c r="BH2471" s="244"/>
      <c r="CC2471" s="513" t="str">
        <f t="shared" si="2341"/>
        <v/>
      </c>
      <c r="CD2471" s="513" t="str">
        <f t="shared" si="2342"/>
        <v/>
      </c>
      <c r="CE2471" s="513" t="str">
        <f t="shared" si="2343"/>
        <v/>
      </c>
      <c r="CF2471" s="513" t="str">
        <f t="shared" si="2344"/>
        <v/>
      </c>
      <c r="CG2471" s="513" t="str">
        <f t="shared" si="2345"/>
        <v/>
      </c>
      <c r="CH2471" s="513" t="str">
        <f t="shared" si="2346"/>
        <v/>
      </c>
      <c r="CI2471" s="513" t="str">
        <f t="shared" si="2347"/>
        <v/>
      </c>
      <c r="CJ2471" s="513"/>
      <c r="CK2471" s="513" t="str">
        <f t="shared" si="2348"/>
        <v/>
      </c>
      <c r="CL2471" s="513" t="str">
        <f t="shared" si="2349"/>
        <v/>
      </c>
      <c r="CM2471" s="513"/>
      <c r="CN2471" s="513" t="str">
        <f t="shared" si="2367"/>
        <v/>
      </c>
      <c r="CO2471" s="513" t="str">
        <f t="shared" si="2368"/>
        <v/>
      </c>
      <c r="CR2471" s="822">
        <f t="shared" si="2352"/>
        <v>0</v>
      </c>
      <c r="CS2471" s="822">
        <f t="shared" si="2353"/>
        <v>0</v>
      </c>
      <c r="CT2471" s="823">
        <f t="shared" si="2354"/>
        <v>0</v>
      </c>
      <c r="CU2471" s="817">
        <f t="shared" si="2355"/>
        <v>0</v>
      </c>
      <c r="CV2471" s="817">
        <f t="shared" si="2356"/>
        <v>0</v>
      </c>
      <c r="CW2471" s="817">
        <f t="shared" si="2357"/>
        <v>0</v>
      </c>
      <c r="CX2471" s="817">
        <f t="shared" si="2358"/>
        <v>0</v>
      </c>
      <c r="CY2471" s="817"/>
      <c r="CZ2471" s="817">
        <f t="shared" si="2359"/>
        <v>0</v>
      </c>
      <c r="DA2471" s="817">
        <f t="shared" si="2360"/>
        <v>0</v>
      </c>
      <c r="DB2471" s="817"/>
      <c r="DC2471" s="822">
        <f t="shared" si="2369"/>
        <v>0</v>
      </c>
      <c r="DD2471" s="822">
        <f t="shared" si="2370"/>
        <v>0</v>
      </c>
    </row>
    <row r="2472" spans="1:108">
      <c r="A2472" s="388">
        <v>2003051</v>
      </c>
      <c r="B2472" s="422" t="s">
        <v>3533</v>
      </c>
      <c r="C2472" s="57">
        <f t="shared" si="2338"/>
        <v>0</v>
      </c>
      <c r="D2472" s="372">
        <f t="shared" si="2339"/>
        <v>0</v>
      </c>
      <c r="E2472" s="58"/>
      <c r="F2472" s="59"/>
      <c r="G2472" s="60"/>
      <c r="H2472" s="145"/>
      <c r="I2472" s="146"/>
      <c r="J2472" s="146"/>
      <c r="K2472" s="146"/>
      <c r="L2472" s="146"/>
      <c r="M2472" s="146"/>
      <c r="N2472" s="146"/>
      <c r="O2472" s="146"/>
      <c r="P2472" s="146"/>
      <c r="Q2472" s="146"/>
      <c r="R2472" s="146"/>
      <c r="S2472" s="146"/>
      <c r="T2472" s="146"/>
      <c r="U2472" s="146"/>
      <c r="V2472" s="146"/>
      <c r="W2472" s="146"/>
      <c r="X2472" s="146"/>
      <c r="Y2472" s="146"/>
      <c r="Z2472" s="147"/>
      <c r="AA2472" s="58"/>
      <c r="AB2472" s="148"/>
      <c r="AC2472" s="59"/>
      <c r="AD2472" s="110"/>
      <c r="AE2472" s="148"/>
      <c r="AF2472" s="111"/>
      <c r="AG2472" s="149"/>
      <c r="AH2472" s="110"/>
      <c r="AI2472" s="111"/>
      <c r="AJ2472" s="149"/>
      <c r="AK2472" s="110"/>
      <c r="AL2472" s="111"/>
      <c r="AM2472" s="300"/>
      <c r="AN2472" s="300"/>
      <c r="AO2472" s="855" t="str">
        <f t="shared" si="2340"/>
        <v/>
      </c>
      <c r="BE2472" s="244"/>
      <c r="BF2472" s="244"/>
      <c r="BG2472" s="244"/>
      <c r="BH2472" s="244"/>
      <c r="CC2472" s="513" t="str">
        <f t="shared" si="2341"/>
        <v/>
      </c>
      <c r="CD2472" s="513" t="str">
        <f t="shared" si="2342"/>
        <v/>
      </c>
      <c r="CE2472" s="513" t="str">
        <f t="shared" si="2343"/>
        <v/>
      </c>
      <c r="CF2472" s="513" t="str">
        <f t="shared" si="2344"/>
        <v/>
      </c>
      <c r="CG2472" s="513" t="str">
        <f t="shared" si="2345"/>
        <v/>
      </c>
      <c r="CH2472" s="513" t="str">
        <f t="shared" si="2346"/>
        <v/>
      </c>
      <c r="CI2472" s="513" t="str">
        <f t="shared" si="2347"/>
        <v/>
      </c>
      <c r="CJ2472" s="513"/>
      <c r="CK2472" s="513" t="str">
        <f t="shared" si="2348"/>
        <v/>
      </c>
      <c r="CL2472" s="513" t="str">
        <f t="shared" si="2349"/>
        <v/>
      </c>
      <c r="CM2472" s="513"/>
      <c r="CN2472" s="513" t="str">
        <f t="shared" si="2367"/>
        <v/>
      </c>
      <c r="CO2472" s="513" t="str">
        <f t="shared" si="2368"/>
        <v/>
      </c>
      <c r="CR2472" s="822">
        <f t="shared" si="2352"/>
        <v>0</v>
      </c>
      <c r="CS2472" s="822">
        <f t="shared" si="2353"/>
        <v>0</v>
      </c>
      <c r="CT2472" s="823">
        <f t="shared" si="2354"/>
        <v>0</v>
      </c>
      <c r="CU2472" s="817">
        <f t="shared" si="2355"/>
        <v>0</v>
      </c>
      <c r="CV2472" s="817">
        <f t="shared" si="2356"/>
        <v>0</v>
      </c>
      <c r="CW2472" s="817">
        <f t="shared" si="2357"/>
        <v>0</v>
      </c>
      <c r="CX2472" s="817">
        <f t="shared" si="2358"/>
        <v>0</v>
      </c>
      <c r="CY2472" s="817"/>
      <c r="CZ2472" s="817">
        <f t="shared" si="2359"/>
        <v>0</v>
      </c>
      <c r="DA2472" s="817">
        <f t="shared" si="2360"/>
        <v>0</v>
      </c>
      <c r="DB2472" s="817"/>
      <c r="DC2472" s="822">
        <f t="shared" si="2369"/>
        <v>0</v>
      </c>
      <c r="DD2472" s="822">
        <f t="shared" si="2370"/>
        <v>0</v>
      </c>
    </row>
    <row r="2473" spans="1:108">
      <c r="A2473" s="379">
        <v>2004009</v>
      </c>
      <c r="B2473" s="422" t="s">
        <v>3534</v>
      </c>
      <c r="C2473" s="57">
        <f t="shared" si="2338"/>
        <v>0</v>
      </c>
      <c r="D2473" s="372">
        <f t="shared" si="2339"/>
        <v>0</v>
      </c>
      <c r="E2473" s="58"/>
      <c r="F2473" s="59"/>
      <c r="G2473" s="60"/>
      <c r="H2473" s="145"/>
      <c r="I2473" s="146"/>
      <c r="J2473" s="146"/>
      <c r="K2473" s="146"/>
      <c r="L2473" s="146"/>
      <c r="M2473" s="146"/>
      <c r="N2473" s="146"/>
      <c r="O2473" s="146"/>
      <c r="P2473" s="146"/>
      <c r="Q2473" s="146"/>
      <c r="R2473" s="146"/>
      <c r="S2473" s="146"/>
      <c r="T2473" s="146"/>
      <c r="U2473" s="146"/>
      <c r="V2473" s="146"/>
      <c r="W2473" s="146"/>
      <c r="X2473" s="146"/>
      <c r="Y2473" s="146"/>
      <c r="Z2473" s="147"/>
      <c r="AA2473" s="58"/>
      <c r="AB2473" s="148"/>
      <c r="AC2473" s="59"/>
      <c r="AD2473" s="110"/>
      <c r="AE2473" s="148"/>
      <c r="AF2473" s="111"/>
      <c r="AG2473" s="149"/>
      <c r="AH2473" s="110"/>
      <c r="AI2473" s="111"/>
      <c r="AJ2473" s="149"/>
      <c r="AK2473" s="160"/>
      <c r="AL2473" s="300"/>
      <c r="AM2473" s="300"/>
      <c r="AN2473" s="300"/>
      <c r="AO2473" s="855" t="str">
        <f t="shared" si="2340"/>
        <v/>
      </c>
      <c r="BE2473" s="244"/>
      <c r="BF2473" s="244"/>
      <c r="BG2473" s="244"/>
      <c r="BH2473" s="244"/>
      <c r="CC2473" s="513" t="str">
        <f t="shared" si="2341"/>
        <v/>
      </c>
      <c r="CD2473" s="513" t="str">
        <f t="shared" si="2342"/>
        <v/>
      </c>
      <c r="CE2473" s="513" t="str">
        <f t="shared" si="2343"/>
        <v/>
      </c>
      <c r="CF2473" s="513" t="str">
        <f t="shared" si="2344"/>
        <v/>
      </c>
      <c r="CG2473" s="513" t="str">
        <f t="shared" si="2345"/>
        <v/>
      </c>
      <c r="CH2473" s="513" t="str">
        <f t="shared" si="2346"/>
        <v/>
      </c>
      <c r="CI2473" s="513" t="str">
        <f t="shared" si="2347"/>
        <v/>
      </c>
      <c r="CJ2473" s="513"/>
      <c r="CK2473" s="513" t="str">
        <f t="shared" si="2348"/>
        <v/>
      </c>
      <c r="CL2473" s="513" t="str">
        <f t="shared" si="2349"/>
        <v/>
      </c>
      <c r="CM2473" s="513"/>
      <c r="CN2473" s="244"/>
      <c r="CO2473" s="244"/>
      <c r="CR2473" s="822">
        <f t="shared" si="2352"/>
        <v>0</v>
      </c>
      <c r="CS2473" s="822">
        <f t="shared" si="2353"/>
        <v>0</v>
      </c>
      <c r="CT2473" s="823">
        <f t="shared" si="2354"/>
        <v>0</v>
      </c>
      <c r="CU2473" s="817">
        <f t="shared" si="2355"/>
        <v>0</v>
      </c>
      <c r="CV2473" s="817">
        <f t="shared" si="2356"/>
        <v>0</v>
      </c>
      <c r="CW2473" s="817">
        <f t="shared" si="2357"/>
        <v>0</v>
      </c>
      <c r="CX2473" s="817">
        <f t="shared" si="2358"/>
        <v>0</v>
      </c>
      <c r="CY2473" s="817"/>
      <c r="CZ2473" s="817">
        <f t="shared" si="2359"/>
        <v>0</v>
      </c>
      <c r="DA2473" s="817">
        <f t="shared" si="2360"/>
        <v>0</v>
      </c>
      <c r="DB2473" s="817"/>
      <c r="DC2473" s="244"/>
      <c r="DD2473" s="244"/>
    </row>
    <row r="2474" spans="1:108">
      <c r="A2474" s="379" t="s">
        <v>4321</v>
      </c>
      <c r="B2474" s="422" t="s">
        <v>4322</v>
      </c>
      <c r="C2474" s="57">
        <f>SUM(D2474+G2474)</f>
        <v>0</v>
      </c>
      <c r="D2474" s="372">
        <f>SUM(E2474:F2474)</f>
        <v>0</v>
      </c>
      <c r="E2474" s="58"/>
      <c r="F2474" s="59"/>
      <c r="G2474" s="60"/>
      <c r="H2474" s="145"/>
      <c r="I2474" s="146"/>
      <c r="J2474" s="146"/>
      <c r="K2474" s="146"/>
      <c r="L2474" s="146"/>
      <c r="M2474" s="146"/>
      <c r="N2474" s="146"/>
      <c r="O2474" s="146"/>
      <c r="P2474" s="146"/>
      <c r="Q2474" s="146"/>
      <c r="R2474" s="146"/>
      <c r="S2474" s="146"/>
      <c r="T2474" s="146"/>
      <c r="U2474" s="146"/>
      <c r="V2474" s="146"/>
      <c r="W2474" s="146"/>
      <c r="X2474" s="146"/>
      <c r="Y2474" s="146"/>
      <c r="Z2474" s="147"/>
      <c r="AA2474" s="58"/>
      <c r="AB2474" s="148"/>
      <c r="AC2474" s="59"/>
      <c r="AD2474" s="110"/>
      <c r="AE2474" s="148"/>
      <c r="AF2474" s="111"/>
      <c r="AG2474" s="149"/>
      <c r="AH2474" s="110"/>
      <c r="AI2474" s="111"/>
      <c r="AJ2474" s="149"/>
      <c r="AK2474" s="110"/>
      <c r="AL2474" s="111"/>
      <c r="AM2474" s="300"/>
      <c r="AN2474" s="300"/>
      <c r="AO2474" s="855"/>
      <c r="BE2474" s="244"/>
      <c r="BF2474" s="244"/>
      <c r="BG2474" s="244"/>
      <c r="BH2474" s="244"/>
      <c r="CC2474" s="513" t="str">
        <f t="shared" ref="CC2474" si="2371">IF(AND($C2474&gt;0,AA2474="")," * No olvide digitar la variable "&amp;$AA$8&amp;""&amp;": Atención Cerrada. Digite Cero si no tiene.","")</f>
        <v/>
      </c>
      <c r="CD2474" s="513" t="str">
        <f t="shared" ref="CD2474" si="2372">IF(AND($C2474&gt;0,AB2474="")," * No olvide digitar la variable "&amp;$AA$8&amp;""&amp;": Atención Abierta. Digite Cero si no tiene.","")</f>
        <v/>
      </c>
      <c r="CE2474" s="513" t="str">
        <f t="shared" ref="CE2474" si="2373">IF(AND($C2474&gt;0,AC2474="")," * No olvide digitar la variable "&amp;$AA$8&amp;""&amp;": Emergencia. Digite Cero si no tiene.","")</f>
        <v/>
      </c>
      <c r="CF2474" s="513" t="str">
        <f t="shared" ref="CF2474" si="2374">IF(AND(C2474&lt;AA2474+AB2474+AC2474)," * La Suma de la variable "&amp;$AA$8&amp;""&amp;" no puede ser mayor al Total.","")</f>
        <v/>
      </c>
      <c r="CG2474" s="513" t="str">
        <f t="shared" ref="CG2474" si="2375">IF(AND($C2474&gt;0,AD2474="")," * No olvide digitar la variable "&amp;$AD$8&amp;""&amp;": Honorarios. Digite Cero si no tiene.","")</f>
        <v/>
      </c>
      <c r="CH2474" s="513" t="str">
        <f t="shared" ref="CH2474" si="2376">IF(AND($C2474&gt;0,AE2474="")," * No olvide digitar la variable "&amp;$AD$8&amp;""&amp;": Convenios. Digite Cero si no tiene.","")</f>
        <v/>
      </c>
      <c r="CI2474" s="513" t="str">
        <f t="shared" ref="CI2474" si="2377">IF(AND($C2474&gt;0,AF2474="")," * No olvide digitar la variable "&amp;$AD$8&amp;""&amp;": Consultores de llamada. Digite Cero si no tiene.","")</f>
        <v/>
      </c>
      <c r="CJ2474" s="513"/>
      <c r="CK2474" s="513" t="str">
        <f t="shared" ref="CK2474" si="2378">IF(AND($C2474&gt;0,AH2474="")," * No olvide digitar la variable "&amp;$AH$8&amp;""&amp;" Al Sistema. Digite Cero si no tiene.","")</f>
        <v/>
      </c>
      <c r="CL2474" s="513" t="str">
        <f t="shared" ref="CL2474" si="2379">IF(AND($C2474&gt;0,AI2474="")," * No olvide digitar la variable "&amp;$AH$8&amp;""&amp;" al Extrasistema. Digite Cero si no tiene.","")</f>
        <v/>
      </c>
      <c r="CM2474" s="513"/>
      <c r="CN2474" s="513" t="str">
        <f t="shared" ref="CN2474:CN2477" si="2380">IF(AND($C2474&gt;0,AK2474="")," * No olvide digitar la variable Quirófano Cirugía Mayor. Digite Cero si no tiene.",IF(AK2474&gt;$C2474," *  La variable Quirófano Cirugía Mayor No puede ser mayor al Total.",""))</f>
        <v/>
      </c>
      <c r="CO2474" s="513" t="str">
        <f t="shared" ref="CO2474:CO2477" si="2381">IF(AND($C2474&gt;0,AL2474="")," * No olvide digitar la variable Asistencia Anestésica. Digite Cero si no tiene.",IF(AL2474&gt;$C2474," *  La variable Asistencia Anestésica No puede ser mayor al Total.",""))</f>
        <v/>
      </c>
      <c r="CR2474" s="822">
        <f t="shared" ref="CR2474" si="2382">IF(AND($C2474&gt;0,AA2474=""),1,0)</f>
        <v>0</v>
      </c>
      <c r="CS2474" s="822">
        <f t="shared" ref="CS2474" si="2383">IF(AND($C2474&gt;0,AB2474=""),1,0)</f>
        <v>0</v>
      </c>
      <c r="CT2474" s="823">
        <f t="shared" ref="CT2474" si="2384">IF(AND($C2474&gt;0,AC2474=""),1,0)</f>
        <v>0</v>
      </c>
      <c r="CU2474" s="817">
        <f t="shared" ref="CU2474" si="2385">IF(AND(C2474&lt;AA2474+AB2474+AC2474),1,0)</f>
        <v>0</v>
      </c>
      <c r="CV2474" s="817">
        <f t="shared" ref="CV2474" si="2386">IF(AND($C2474&gt;0,AD2474=""),1,0)</f>
        <v>0</v>
      </c>
      <c r="CW2474" s="817">
        <f t="shared" ref="CW2474" si="2387">IF(AND($C2474&gt;0,AE2474=""),1,0)</f>
        <v>0</v>
      </c>
      <c r="CX2474" s="817">
        <f t="shared" ref="CX2474" si="2388">IF(AND($C2474&gt;0,AF2474=""),1,0)</f>
        <v>0</v>
      </c>
      <c r="CY2474" s="817"/>
      <c r="CZ2474" s="817">
        <f t="shared" ref="CZ2474" si="2389">IF(AND($C2474&gt;0,AH2474=""),1,0)</f>
        <v>0</v>
      </c>
      <c r="DA2474" s="817">
        <f t="shared" ref="DA2474" si="2390">IF(AND($C2474&gt;0,AI2474=""),1,0)</f>
        <v>0</v>
      </c>
      <c r="DB2474" s="817"/>
      <c r="DC2474" s="822">
        <f t="shared" ref="DC2474:DC2477" si="2391">IF(AND($C2474&gt;0,AK2474=""),1,IF(AK2474&gt;$C2474,1,0))</f>
        <v>0</v>
      </c>
      <c r="DD2474" s="822">
        <f t="shared" ref="DD2474:DD2477" si="2392">IF(AND($C2474&gt;0,AL2474=""),1,IF(AL2474&gt;$C2474,1,0))</f>
        <v>0</v>
      </c>
    </row>
    <row r="2475" spans="1:108">
      <c r="A2475" s="379">
        <v>5099004</v>
      </c>
      <c r="B2475" s="847" t="s">
        <v>3535</v>
      </c>
      <c r="C2475" s="57">
        <f t="shared" si="2338"/>
        <v>0</v>
      </c>
      <c r="D2475" s="372">
        <f t="shared" si="2339"/>
        <v>0</v>
      </c>
      <c r="E2475" s="58"/>
      <c r="F2475" s="59"/>
      <c r="G2475" s="60"/>
      <c r="H2475" s="145"/>
      <c r="I2475" s="146"/>
      <c r="J2475" s="146"/>
      <c r="K2475" s="146"/>
      <c r="L2475" s="146"/>
      <c r="M2475" s="146"/>
      <c r="N2475" s="146"/>
      <c r="O2475" s="146"/>
      <c r="P2475" s="146"/>
      <c r="Q2475" s="146"/>
      <c r="R2475" s="146"/>
      <c r="S2475" s="146"/>
      <c r="T2475" s="146"/>
      <c r="U2475" s="146"/>
      <c r="V2475" s="146"/>
      <c r="W2475" s="146"/>
      <c r="X2475" s="146"/>
      <c r="Y2475" s="146"/>
      <c r="Z2475" s="147"/>
      <c r="AA2475" s="58"/>
      <c r="AB2475" s="148"/>
      <c r="AC2475" s="59"/>
      <c r="AD2475" s="110"/>
      <c r="AE2475" s="148"/>
      <c r="AF2475" s="111"/>
      <c r="AG2475" s="149"/>
      <c r="AH2475" s="110"/>
      <c r="AI2475" s="111"/>
      <c r="AJ2475" s="149"/>
      <c r="AK2475" s="110"/>
      <c r="AL2475" s="111"/>
      <c r="AM2475" s="300"/>
      <c r="AN2475" s="300"/>
      <c r="AO2475" s="855" t="str">
        <f t="shared" si="2340"/>
        <v/>
      </c>
      <c r="BE2475" s="244"/>
      <c r="BF2475" s="244"/>
      <c r="BG2475" s="244"/>
      <c r="BH2475" s="244"/>
      <c r="CC2475" s="513" t="str">
        <f t="shared" si="2341"/>
        <v/>
      </c>
      <c r="CD2475" s="513" t="str">
        <f t="shared" si="2342"/>
        <v/>
      </c>
      <c r="CE2475" s="513" t="str">
        <f t="shared" si="2343"/>
        <v/>
      </c>
      <c r="CF2475" s="513" t="str">
        <f t="shared" si="2344"/>
        <v/>
      </c>
      <c r="CG2475" s="513" t="str">
        <f t="shared" si="2345"/>
        <v/>
      </c>
      <c r="CH2475" s="513" t="str">
        <f t="shared" si="2346"/>
        <v/>
      </c>
      <c r="CI2475" s="513" t="str">
        <f t="shared" si="2347"/>
        <v/>
      </c>
      <c r="CJ2475" s="513"/>
      <c r="CK2475" s="513" t="str">
        <f t="shared" si="2348"/>
        <v/>
      </c>
      <c r="CL2475" s="513" t="str">
        <f t="shared" si="2349"/>
        <v/>
      </c>
      <c r="CM2475" s="513"/>
      <c r="CN2475" s="513" t="str">
        <f t="shared" si="2380"/>
        <v/>
      </c>
      <c r="CO2475" s="513" t="str">
        <f t="shared" si="2381"/>
        <v/>
      </c>
      <c r="CR2475" s="822">
        <f t="shared" si="2352"/>
        <v>0</v>
      </c>
      <c r="CS2475" s="822">
        <f t="shared" si="2353"/>
        <v>0</v>
      </c>
      <c r="CT2475" s="823">
        <f t="shared" si="2354"/>
        <v>0</v>
      </c>
      <c r="CU2475" s="817">
        <f t="shared" si="2355"/>
        <v>0</v>
      </c>
      <c r="CV2475" s="817">
        <f t="shared" si="2356"/>
        <v>0</v>
      </c>
      <c r="CW2475" s="817">
        <f t="shared" si="2357"/>
        <v>0</v>
      </c>
      <c r="CX2475" s="817">
        <f t="shared" si="2358"/>
        <v>0</v>
      </c>
      <c r="CY2475" s="817"/>
      <c r="CZ2475" s="817">
        <f t="shared" si="2359"/>
        <v>0</v>
      </c>
      <c r="DA2475" s="817">
        <f t="shared" si="2360"/>
        <v>0</v>
      </c>
      <c r="DB2475" s="817"/>
      <c r="DC2475" s="822">
        <f t="shared" si="2391"/>
        <v>0</v>
      </c>
      <c r="DD2475" s="822">
        <f t="shared" si="2392"/>
        <v>0</v>
      </c>
    </row>
    <row r="2476" spans="1:108">
      <c r="A2476" s="379">
        <v>5099047</v>
      </c>
      <c r="B2476" s="422" t="s">
        <v>3536</v>
      </c>
      <c r="C2476" s="57">
        <f>SUM(D2476+G2476)</f>
        <v>0</v>
      </c>
      <c r="D2476" s="372">
        <f>SUM(E2476:F2476)</f>
        <v>0</v>
      </c>
      <c r="E2476" s="58"/>
      <c r="F2476" s="59"/>
      <c r="G2476" s="60"/>
      <c r="H2476" s="145"/>
      <c r="I2476" s="146"/>
      <c r="J2476" s="146"/>
      <c r="K2476" s="146"/>
      <c r="L2476" s="146"/>
      <c r="M2476" s="146"/>
      <c r="N2476" s="146"/>
      <c r="O2476" s="146"/>
      <c r="P2476" s="146"/>
      <c r="Q2476" s="146"/>
      <c r="R2476" s="146"/>
      <c r="S2476" s="146"/>
      <c r="T2476" s="146"/>
      <c r="U2476" s="146"/>
      <c r="V2476" s="146"/>
      <c r="W2476" s="146"/>
      <c r="X2476" s="146"/>
      <c r="Y2476" s="146"/>
      <c r="Z2476" s="147"/>
      <c r="AA2476" s="58"/>
      <c r="AB2476" s="148"/>
      <c r="AC2476" s="59"/>
      <c r="AD2476" s="110"/>
      <c r="AE2476" s="148"/>
      <c r="AF2476" s="111"/>
      <c r="AG2476" s="149"/>
      <c r="AH2476" s="110"/>
      <c r="AI2476" s="111"/>
      <c r="AJ2476" s="149"/>
      <c r="AK2476" s="110"/>
      <c r="AL2476" s="111"/>
      <c r="AM2476" s="300"/>
      <c r="AN2476" s="300"/>
      <c r="AO2476" s="855" t="str">
        <f t="shared" si="2340"/>
        <v/>
      </c>
      <c r="BE2476" s="244"/>
      <c r="BF2476" s="244"/>
      <c r="BG2476" s="244"/>
      <c r="BH2476" s="244"/>
      <c r="CC2476" s="513" t="str">
        <f>IF(AND($C2476&gt;0,AA2476="")," * No olvide digitar la variable "&amp;$AA$8&amp;""&amp;": Atención Cerrada. Digite Cero si no tiene.","")</f>
        <v/>
      </c>
      <c r="CD2476" s="513" t="str">
        <f>IF(AND($C2476&gt;0,AB2476="")," * No olvide digitar la variable "&amp;$AA$8&amp;""&amp;": Atención Abierta. Digite Cero si no tiene.","")</f>
        <v/>
      </c>
      <c r="CE2476" s="513" t="str">
        <f>IF(AND($C2476&gt;0,AC2476="")," * No olvide digitar la variable "&amp;$AA$8&amp;""&amp;": Emergencia. Digite Cero si no tiene.","")</f>
        <v/>
      </c>
      <c r="CF2476" s="513" t="str">
        <f>IF(AND(C2476&lt;AA2476+AB2476+AC2476)," * La Suma de la variable "&amp;$AA$8&amp;""&amp;" no puede ser mayor al Total.","")</f>
        <v/>
      </c>
      <c r="CG2476" s="513" t="str">
        <f>IF(AND($C2476&gt;0,AD2476="")," * No olvide digitar la variable "&amp;$AD$8&amp;""&amp;": Honorarios. Digite Cero si no tiene.","")</f>
        <v/>
      </c>
      <c r="CH2476" s="513" t="str">
        <f>IF(AND($C2476&gt;0,AE2476="")," * No olvide digitar la variable "&amp;$AD$8&amp;""&amp;": Convenios. Digite Cero si no tiene.","")</f>
        <v/>
      </c>
      <c r="CI2476" s="513" t="str">
        <f>IF(AND($C2476&gt;0,AF2476="")," * No olvide digitar la variable "&amp;$AD$8&amp;""&amp;": Consultores de llamada. Digite Cero si no tiene.","")</f>
        <v/>
      </c>
      <c r="CJ2476" s="513"/>
      <c r="CK2476" s="513" t="str">
        <f>IF(AND($C2476&gt;0,AH2476="")," * No olvide digitar la variable "&amp;$AH$8&amp;""&amp;" Al Sistema. Digite Cero si no tiene.","")</f>
        <v/>
      </c>
      <c r="CL2476" s="513" t="str">
        <f>IF(AND($C2476&gt;0,AI2476="")," * No olvide digitar la variable "&amp;$AH$8&amp;""&amp;" al Extrasistema. Digite Cero si no tiene.","")</f>
        <v/>
      </c>
      <c r="CM2476" s="513"/>
      <c r="CN2476" s="513" t="str">
        <f t="shared" si="2380"/>
        <v/>
      </c>
      <c r="CO2476" s="513" t="str">
        <f t="shared" si="2381"/>
        <v/>
      </c>
      <c r="CR2476" s="822">
        <f t="shared" ref="CR2476:CT2477" si="2393">IF(AND($C2476&gt;0,AA2476=""),1,0)</f>
        <v>0</v>
      </c>
      <c r="CS2476" s="822">
        <f t="shared" si="2393"/>
        <v>0</v>
      </c>
      <c r="CT2476" s="823">
        <f t="shared" si="2393"/>
        <v>0</v>
      </c>
      <c r="CU2476" s="817">
        <f>IF(AND(C2476&lt;AA2476+AB2476+AC2476),1,0)</f>
        <v>0</v>
      </c>
      <c r="CV2476" s="817">
        <f t="shared" ref="CV2476:CX2477" si="2394">IF(AND($C2476&gt;0,AD2476=""),1,0)</f>
        <v>0</v>
      </c>
      <c r="CW2476" s="817">
        <f t="shared" si="2394"/>
        <v>0</v>
      </c>
      <c r="CX2476" s="817">
        <f t="shared" si="2394"/>
        <v>0</v>
      </c>
      <c r="CY2476" s="817"/>
      <c r="CZ2476" s="817">
        <f>IF(AND($C2476&gt;0,AH2476=""),1,0)</f>
        <v>0</v>
      </c>
      <c r="DA2476" s="817">
        <f>IF(AND($C2476&gt;0,AI2476=""),1,0)</f>
        <v>0</v>
      </c>
      <c r="DB2476" s="817"/>
      <c r="DC2476" s="822">
        <f t="shared" si="2391"/>
        <v>0</v>
      </c>
      <c r="DD2476" s="822">
        <f t="shared" si="2392"/>
        <v>0</v>
      </c>
    </row>
    <row r="2477" spans="1:108">
      <c r="A2477" s="423" t="s">
        <v>3537</v>
      </c>
      <c r="B2477" s="424" t="s">
        <v>3538</v>
      </c>
      <c r="C2477" s="77">
        <f>SUM(D2477+G2477)</f>
        <v>0</v>
      </c>
      <c r="D2477" s="375">
        <f>SUM(E2477:F2477)</f>
        <v>0</v>
      </c>
      <c r="E2477" s="78"/>
      <c r="F2477" s="79"/>
      <c r="G2477" s="80"/>
      <c r="H2477" s="152"/>
      <c r="I2477" s="153"/>
      <c r="J2477" s="153"/>
      <c r="K2477" s="153"/>
      <c r="L2477" s="153"/>
      <c r="M2477" s="153"/>
      <c r="N2477" s="153"/>
      <c r="O2477" s="153"/>
      <c r="P2477" s="153"/>
      <c r="Q2477" s="153"/>
      <c r="R2477" s="153"/>
      <c r="S2477" s="153"/>
      <c r="T2477" s="153"/>
      <c r="U2477" s="153"/>
      <c r="V2477" s="153"/>
      <c r="W2477" s="153"/>
      <c r="X2477" s="153"/>
      <c r="Y2477" s="153"/>
      <c r="Z2477" s="154"/>
      <c r="AA2477" s="78"/>
      <c r="AB2477" s="155"/>
      <c r="AC2477" s="79"/>
      <c r="AD2477" s="156"/>
      <c r="AE2477" s="155"/>
      <c r="AF2477" s="157"/>
      <c r="AG2477" s="158"/>
      <c r="AH2477" s="156"/>
      <c r="AI2477" s="157"/>
      <c r="AJ2477" s="158"/>
      <c r="AK2477" s="156"/>
      <c r="AL2477" s="157"/>
      <c r="AM2477" s="300"/>
      <c r="AN2477" s="300"/>
      <c r="AO2477" s="855" t="str">
        <f t="shared" si="2340"/>
        <v/>
      </c>
      <c r="BE2477" s="244"/>
      <c r="BF2477" s="244"/>
      <c r="BG2477" s="244"/>
      <c r="BH2477" s="244"/>
      <c r="CC2477" s="513" t="str">
        <f>IF(AND($C2477&gt;0,AA2477="")," * No olvide digitar la variable "&amp;$AA$8&amp;""&amp;": Atención Cerrada. Digite Cero si no tiene.","")</f>
        <v/>
      </c>
      <c r="CD2477" s="513" t="str">
        <f>IF(AND($C2477&gt;0,AB2477="")," * No olvide digitar la variable "&amp;$AA$8&amp;""&amp;": Atención Abierta. Digite Cero si no tiene.","")</f>
        <v/>
      </c>
      <c r="CE2477" s="513" t="str">
        <f>IF(AND($C2477&gt;0,AC2477="")," * No olvide digitar la variable "&amp;$AA$8&amp;""&amp;": Emergencia. Digite Cero si no tiene.","")</f>
        <v/>
      </c>
      <c r="CF2477" s="513" t="str">
        <f>IF(AND(C2477&lt;AA2477+AB2477+AC2477)," * La Suma de la variable "&amp;$AA$8&amp;""&amp;" no puede ser mayor al Total.","")</f>
        <v/>
      </c>
      <c r="CG2477" s="513" t="str">
        <f>IF(AND($C2477&gt;0,AD2477="")," * No olvide digitar la variable "&amp;$AD$8&amp;""&amp;": Honorarios. Digite Cero si no tiene.","")</f>
        <v/>
      </c>
      <c r="CH2477" s="513" t="str">
        <f>IF(AND($C2477&gt;0,AE2477="")," * No olvide digitar la variable "&amp;$AD$8&amp;""&amp;": Convenios. Digite Cero si no tiene.","")</f>
        <v/>
      </c>
      <c r="CI2477" s="513" t="str">
        <f>IF(AND($C2477&gt;0,AF2477="")," * No olvide digitar la variable "&amp;$AD$8&amp;""&amp;": Consultores de llamada. Digite Cero si no tiene.","")</f>
        <v/>
      </c>
      <c r="CJ2477" s="513"/>
      <c r="CK2477" s="513" t="str">
        <f>IF(AND($C2477&gt;0,AH2477="")," * No olvide digitar la variable "&amp;$AH$8&amp;""&amp;" Al Sistema. Digite Cero si no tiene.","")</f>
        <v/>
      </c>
      <c r="CL2477" s="513" t="str">
        <f>IF(AND($C2477&gt;0,AI2477="")," * No olvide digitar la variable "&amp;$AH$8&amp;""&amp;" al Extrasistema. Digite Cero si no tiene.","")</f>
        <v/>
      </c>
      <c r="CM2477" s="513"/>
      <c r="CN2477" s="513" t="str">
        <f t="shared" si="2380"/>
        <v/>
      </c>
      <c r="CO2477" s="513" t="str">
        <f t="shared" si="2381"/>
        <v/>
      </c>
      <c r="CR2477" s="822">
        <f t="shared" si="2393"/>
        <v>0</v>
      </c>
      <c r="CS2477" s="822">
        <f t="shared" si="2393"/>
        <v>0</v>
      </c>
      <c r="CT2477" s="823">
        <f t="shared" si="2393"/>
        <v>0</v>
      </c>
      <c r="CU2477" s="817">
        <f>IF(AND(C2477&lt;AA2477+AB2477+AC2477),1,0)</f>
        <v>0</v>
      </c>
      <c r="CV2477" s="817">
        <f t="shared" si="2394"/>
        <v>0</v>
      </c>
      <c r="CW2477" s="817">
        <f t="shared" si="2394"/>
        <v>0</v>
      </c>
      <c r="CX2477" s="817">
        <f t="shared" si="2394"/>
        <v>0</v>
      </c>
      <c r="CY2477" s="817"/>
      <c r="CZ2477" s="817">
        <f>IF(AND($C2477&gt;0,AH2477=""),1,0)</f>
        <v>0</v>
      </c>
      <c r="DA2477" s="817">
        <f>IF(AND($C2477&gt;0,AI2477=""),1,0)</f>
        <v>0</v>
      </c>
      <c r="DB2477" s="817"/>
      <c r="DC2477" s="822">
        <f t="shared" si="2391"/>
        <v>0</v>
      </c>
      <c r="DD2477" s="822">
        <f t="shared" si="2392"/>
        <v>0</v>
      </c>
    </row>
    <row r="2478" spans="1:108">
      <c r="A2478" s="878" t="s">
        <v>185</v>
      </c>
      <c r="B2478" s="879"/>
      <c r="C2478" s="92">
        <f>SUM(C2451:C2477)</f>
        <v>0</v>
      </c>
      <c r="D2478" s="93">
        <f>SUM(D2451:D2477)</f>
        <v>0</v>
      </c>
      <c r="E2478" s="94">
        <f>SUM(E2451:E2477)</f>
        <v>0</v>
      </c>
      <c r="F2478" s="95">
        <f>SUM(F2451:F2477)</f>
        <v>0</v>
      </c>
      <c r="G2478" s="93">
        <f>SUM(G2451:G2477)</f>
        <v>0</v>
      </c>
      <c r="H2478" s="876"/>
      <c r="I2478" s="876"/>
      <c r="J2478" s="876"/>
      <c r="K2478" s="876"/>
      <c r="L2478" s="876"/>
      <c r="M2478" s="876"/>
      <c r="N2478" s="876"/>
      <c r="O2478" s="876"/>
      <c r="P2478" s="876"/>
      <c r="Q2478" s="876"/>
      <c r="R2478" s="876"/>
      <c r="S2478" s="876"/>
      <c r="T2478" s="876"/>
      <c r="U2478" s="876"/>
      <c r="V2478" s="876"/>
      <c r="W2478" s="876"/>
      <c r="X2478" s="876"/>
      <c r="Y2478" s="876"/>
      <c r="Z2478" s="880"/>
      <c r="AA2478" s="94">
        <f t="shared" ref="AA2478:AN2478" si="2395">SUM(AA2451:AA2477)</f>
        <v>0</v>
      </c>
      <c r="AB2478" s="99">
        <f t="shared" si="2395"/>
        <v>0</v>
      </c>
      <c r="AC2478" s="95">
        <f t="shared" si="2395"/>
        <v>0</v>
      </c>
      <c r="AD2478" s="101">
        <f t="shared" si="2395"/>
        <v>0</v>
      </c>
      <c r="AE2478" s="99">
        <f t="shared" si="2395"/>
        <v>0</v>
      </c>
      <c r="AF2478" s="100">
        <f t="shared" si="2395"/>
        <v>0</v>
      </c>
      <c r="AG2478" s="126">
        <f t="shared" si="2395"/>
        <v>0</v>
      </c>
      <c r="AH2478" s="101">
        <f t="shared" si="2395"/>
        <v>0</v>
      </c>
      <c r="AI2478" s="100">
        <f t="shared" si="2395"/>
        <v>0</v>
      </c>
      <c r="AJ2478" s="126">
        <f t="shared" si="2395"/>
        <v>0</v>
      </c>
      <c r="AK2478" s="101">
        <f t="shared" si="2395"/>
        <v>0</v>
      </c>
      <c r="AL2478" s="100">
        <f t="shared" si="2395"/>
        <v>0</v>
      </c>
      <c r="AM2478" s="100">
        <f t="shared" si="2395"/>
        <v>0</v>
      </c>
      <c r="AN2478" s="100">
        <f t="shared" si="2395"/>
        <v>0</v>
      </c>
      <c r="AO2478" s="854"/>
      <c r="BE2478" s="256"/>
      <c r="BF2478" s="256"/>
      <c r="BG2478" s="256"/>
      <c r="BH2478" s="256"/>
      <c r="CC2478" s="818"/>
      <c r="CD2478" s="818"/>
      <c r="CE2478" s="818"/>
      <c r="CF2478" s="818"/>
      <c r="CG2478" s="818"/>
      <c r="CH2478" s="818"/>
      <c r="CI2478" s="818"/>
      <c r="CJ2478" s="818"/>
      <c r="CK2478" s="818"/>
      <c r="CL2478" s="818"/>
      <c r="CM2478" s="818"/>
      <c r="CN2478" s="256"/>
      <c r="CO2478" s="256"/>
      <c r="CR2478" s="824"/>
      <c r="CS2478" s="824"/>
      <c r="CT2478" s="824"/>
      <c r="CU2478" s="818"/>
      <c r="CV2478" s="818"/>
      <c r="CW2478" s="818"/>
      <c r="CX2478" s="818"/>
      <c r="CY2478" s="818"/>
      <c r="CZ2478" s="818"/>
      <c r="DA2478" s="818"/>
      <c r="DB2478" s="818"/>
      <c r="DC2478" s="256"/>
      <c r="DD2478" s="256"/>
    </row>
    <row r="2479" spans="1:108">
      <c r="A2479" s="881" t="s">
        <v>3539</v>
      </c>
      <c r="B2479" s="879"/>
      <c r="C2479" s="875"/>
      <c r="D2479" s="876"/>
      <c r="E2479" s="876"/>
      <c r="F2479" s="876"/>
      <c r="G2479" s="876"/>
      <c r="H2479" s="876"/>
      <c r="I2479" s="876"/>
      <c r="J2479" s="876"/>
      <c r="K2479" s="876"/>
      <c r="L2479" s="876"/>
      <c r="M2479" s="876"/>
      <c r="N2479" s="876"/>
      <c r="O2479" s="876"/>
      <c r="P2479" s="876"/>
      <c r="Q2479" s="876"/>
      <c r="R2479" s="876"/>
      <c r="S2479" s="876"/>
      <c r="T2479" s="876"/>
      <c r="U2479" s="876"/>
      <c r="V2479" s="876"/>
      <c r="W2479" s="876"/>
      <c r="X2479" s="876"/>
      <c r="Y2479" s="876"/>
      <c r="Z2479" s="876"/>
      <c r="AA2479" s="876"/>
      <c r="AB2479" s="876"/>
      <c r="AC2479" s="876"/>
      <c r="AD2479" s="876"/>
      <c r="AE2479" s="876"/>
      <c r="AF2479" s="876"/>
      <c r="AG2479" s="876"/>
      <c r="AH2479" s="876"/>
      <c r="AI2479" s="876"/>
      <c r="AJ2479" s="876"/>
      <c r="AK2479" s="876"/>
      <c r="AL2479" s="876"/>
      <c r="AM2479" s="876"/>
      <c r="AN2479" s="876"/>
      <c r="AO2479" s="854"/>
      <c r="BE2479" s="256"/>
      <c r="BF2479" s="256"/>
      <c r="BG2479" s="256"/>
      <c r="BH2479" s="256"/>
      <c r="CC2479" s="818"/>
      <c r="CD2479" s="818"/>
      <c r="CE2479" s="818"/>
      <c r="CF2479" s="818"/>
      <c r="CG2479" s="818"/>
      <c r="CH2479" s="818"/>
      <c r="CI2479" s="818"/>
      <c r="CJ2479" s="818"/>
      <c r="CK2479" s="818"/>
      <c r="CL2479" s="818"/>
      <c r="CM2479" s="818"/>
      <c r="CN2479" s="256"/>
      <c r="CO2479" s="256"/>
      <c r="CR2479" s="824"/>
      <c r="CS2479" s="824"/>
      <c r="CT2479" s="824"/>
      <c r="CU2479" s="818"/>
      <c r="CV2479" s="818"/>
      <c r="CW2479" s="818"/>
      <c r="CX2479" s="818"/>
      <c r="CY2479" s="818"/>
      <c r="CZ2479" s="818"/>
      <c r="DA2479" s="818"/>
      <c r="DB2479" s="818"/>
      <c r="DC2479" s="256"/>
      <c r="DD2479" s="256"/>
    </row>
    <row r="2480" spans="1:108">
      <c r="A2480" s="386">
        <v>2002001</v>
      </c>
      <c r="B2480" s="418" t="s">
        <v>3540</v>
      </c>
      <c r="C2480" s="42">
        <f>SUM(I2480:N2480)</f>
        <v>0</v>
      </c>
      <c r="D2480" s="477"/>
      <c r="E2480" s="140"/>
      <c r="F2480" s="141"/>
      <c r="G2480" s="276"/>
      <c r="H2480" s="318">
        <f>+I2480+J2480</f>
        <v>0</v>
      </c>
      <c r="I2480" s="43"/>
      <c r="J2480" s="143"/>
      <c r="K2480" s="44"/>
      <c r="L2480" s="104"/>
      <c r="M2480" s="143"/>
      <c r="N2480" s="105"/>
      <c r="O2480" s="319"/>
      <c r="P2480" s="159"/>
      <c r="Q2480" s="298"/>
      <c r="R2480" s="319"/>
      <c r="S2480" s="159"/>
      <c r="T2480" s="298"/>
      <c r="U2480" s="319"/>
      <c r="V2480" s="159"/>
      <c r="W2480" s="298"/>
      <c r="X2480" s="319"/>
      <c r="Y2480" s="159"/>
      <c r="Z2480" s="142"/>
      <c r="AA2480" s="43"/>
      <c r="AB2480" s="143"/>
      <c r="AC2480" s="105"/>
      <c r="AD2480" s="43"/>
      <c r="AE2480" s="143"/>
      <c r="AF2480" s="44"/>
      <c r="AG2480" s="45"/>
      <c r="AH2480" s="43"/>
      <c r="AI2480" s="44"/>
      <c r="AJ2480" s="45"/>
      <c r="AK2480" s="43"/>
      <c r="AL2480" s="105"/>
      <c r="AM2480" s="105"/>
      <c r="AN2480" s="105"/>
      <c r="AO2480" s="855" t="str">
        <f t="shared" ref="AO2480:AO2484" si="2396">CC2480&amp;CD2480&amp;CE2480&amp;CF2480&amp;CG2480&amp;CH2480&amp;CI2480&amp;CJ2480&amp;CK2480&amp;CL2480&amp;CM2480&amp;CN2480&amp;CO2480</f>
        <v/>
      </c>
      <c r="BE2480" s="244"/>
      <c r="BF2480" s="244"/>
      <c r="BG2480" s="244"/>
      <c r="BH2480" s="244"/>
      <c r="CC2480" s="513" t="str">
        <f>IF(AND($C2480&gt;0,AA2480="")," * No olvide digitar la variable "&amp;$AA$8&amp;""&amp;": Atención Cerrada. Digite Cero si no tiene.","")</f>
        <v/>
      </c>
      <c r="CD2480" s="513" t="str">
        <f>IF(AND($C2480&gt;0,AB2480="")," * No olvide digitar la variable "&amp;$AA$8&amp;""&amp;": Atención Abierta. Digite Cero si no tiene.","")</f>
        <v/>
      </c>
      <c r="CE2480" s="513" t="str">
        <f>IF(AND($C2480&gt;0,AC2480="")," * No olvide digitar la variable "&amp;$AA$8&amp;""&amp;": Emergencia. Digite Cero si no tiene.","")</f>
        <v/>
      </c>
      <c r="CF2480" s="513" t="str">
        <f>IF(AND(C2480&lt;AA2480+AB2480+AC2480)," * La Suma de la variable "&amp;$AA$8&amp;""&amp;" no puede ser mayor al Total.","")</f>
        <v/>
      </c>
      <c r="CG2480" s="513" t="str">
        <f>IF(AND($C2480&gt;0,AD2480="")," * No olvide digitar la variable "&amp;$AD$8&amp;""&amp;": Honorarios. Digite Cero si no tiene.","")</f>
        <v/>
      </c>
      <c r="CH2480" s="513" t="str">
        <f>IF(AND($C2480&gt;0,AE2480="")," * No olvide digitar la variable "&amp;$AD$8&amp;""&amp;": Convenios. Digite Cero si no tiene.","")</f>
        <v/>
      </c>
      <c r="CI2480" s="513" t="str">
        <f>IF(AND($C2480&gt;0,AF2480="")," * No olvide digitar la variable "&amp;$AD$8&amp;""&amp;": Consultores de llamada. Digite Cero si no tiene.","")</f>
        <v/>
      </c>
      <c r="CJ2480" s="513"/>
      <c r="CK2480" s="513" t="str">
        <f>IF(AND($C2480&gt;0,AH2480="")," * No olvide digitar la variable "&amp;$AH$8&amp;""&amp;" Al Sistema. Digite Cero si no tiene.","")</f>
        <v/>
      </c>
      <c r="CL2480" s="513" t="str">
        <f>IF(AND($C2480&gt;0,AI2480="")," * No olvide digitar la variable "&amp;$AH$8&amp;""&amp;" al Extrasistema. Digite Cero si no tiene.","")</f>
        <v/>
      </c>
      <c r="CM2480" s="513"/>
      <c r="CN2480" s="513" t="str">
        <f t="shared" ref="CN2480" si="2397">IF(AND($C2480&gt;0,AK2480="")," * No olvide digitar la variable Quirófano Cirugía Mayor. Digite Cero si no tiene.",IF(AK2480&gt;$C2480," *  La variable Quirófano Cirugía Mayor No puede ser mayor al Total.",""))</f>
        <v/>
      </c>
      <c r="CO2480" s="513" t="str">
        <f t="shared" ref="CO2480" si="2398">IF(AND($C2480&gt;0,AL2480="")," * No olvide digitar la variable Asistencia Anestésica. Digite Cero si no tiene.",IF(AL2480&gt;$C2480," *  La variable Asistencia Anestésica No puede ser mayor al Total.",""))</f>
        <v/>
      </c>
      <c r="CR2480" s="822">
        <f t="shared" ref="CR2480:CT2484" si="2399">IF(AND($C2480&gt;0,AA2480=""),1,0)</f>
        <v>0</v>
      </c>
      <c r="CS2480" s="822">
        <f t="shared" si="2399"/>
        <v>0</v>
      </c>
      <c r="CT2480" s="823">
        <f t="shared" si="2399"/>
        <v>0</v>
      </c>
      <c r="CU2480" s="817">
        <f>IF(AND(C2480&lt;AA2480+AB2480+AC2480),1,0)</f>
        <v>0</v>
      </c>
      <c r="CV2480" s="817">
        <f t="shared" ref="CV2480:CX2484" si="2400">IF(AND($C2480&gt;0,AD2480=""),1,0)</f>
        <v>0</v>
      </c>
      <c r="CW2480" s="817">
        <f t="shared" si="2400"/>
        <v>0</v>
      </c>
      <c r="CX2480" s="817">
        <f t="shared" si="2400"/>
        <v>0</v>
      </c>
      <c r="CY2480" s="817"/>
      <c r="CZ2480" s="817">
        <f t="shared" ref="CZ2480:DA2484" si="2401">IF(AND($C2480&gt;0,AH2480=""),1,0)</f>
        <v>0</v>
      </c>
      <c r="DA2480" s="817">
        <f t="shared" si="2401"/>
        <v>0</v>
      </c>
      <c r="DB2480" s="817"/>
      <c r="DC2480" s="822">
        <f t="shared" ref="DC2480" si="2402">IF(AND($C2480&gt;0,AK2480=""),1,IF(AK2480&gt;$C2480,1,0))</f>
        <v>0</v>
      </c>
      <c r="DD2480" s="822">
        <f t="shared" ref="DD2480" si="2403">IF(AND($C2480&gt;0,AL2480=""),1,IF(AL2480&gt;$C2480,1,0))</f>
        <v>0</v>
      </c>
    </row>
    <row r="2481" spans="1:108">
      <c r="A2481" s="388">
        <v>2002002</v>
      </c>
      <c r="B2481" s="419" t="s">
        <v>3541</v>
      </c>
      <c r="C2481" s="57">
        <f>SUM(I2481:N2481)</f>
        <v>0</v>
      </c>
      <c r="D2481" s="478"/>
      <c r="E2481" s="145"/>
      <c r="F2481" s="146"/>
      <c r="G2481" s="280"/>
      <c r="H2481" s="164">
        <f>+I2481+J2481</f>
        <v>0</v>
      </c>
      <c r="I2481" s="58"/>
      <c r="J2481" s="148"/>
      <c r="K2481" s="59"/>
      <c r="L2481" s="110"/>
      <c r="M2481" s="148"/>
      <c r="N2481" s="111"/>
      <c r="O2481" s="175">
        <f>SUM(P2481:Q2481)</f>
        <v>0</v>
      </c>
      <c r="P2481" s="110"/>
      <c r="Q2481" s="111"/>
      <c r="R2481" s="175">
        <f>SUM(S2481:T2481)</f>
        <v>0</v>
      </c>
      <c r="S2481" s="110"/>
      <c r="T2481" s="111"/>
      <c r="U2481" s="175">
        <f>SUM(V2481:W2481)</f>
        <v>0</v>
      </c>
      <c r="V2481" s="110"/>
      <c r="W2481" s="111"/>
      <c r="X2481" s="175">
        <f>SUM(Y2481:Z2481)</f>
        <v>0</v>
      </c>
      <c r="Y2481" s="110"/>
      <c r="Z2481" s="282"/>
      <c r="AA2481" s="58"/>
      <c r="AB2481" s="148"/>
      <c r="AC2481" s="111"/>
      <c r="AD2481" s="58"/>
      <c r="AE2481" s="148"/>
      <c r="AF2481" s="59"/>
      <c r="AG2481" s="60"/>
      <c r="AH2481" s="58"/>
      <c r="AI2481" s="59"/>
      <c r="AJ2481" s="60"/>
      <c r="AK2481" s="145"/>
      <c r="AL2481" s="300"/>
      <c r="AM2481" s="300"/>
      <c r="AN2481" s="300"/>
      <c r="AO2481" s="855" t="str">
        <f t="shared" si="2396"/>
        <v/>
      </c>
      <c r="BE2481" s="244"/>
      <c r="BF2481" s="244"/>
      <c r="BG2481" s="244"/>
      <c r="BH2481" s="244"/>
      <c r="CC2481" s="513" t="str">
        <f>IF(AND($C2481&gt;0,AA2481="")," * No olvide digitar la variable "&amp;$AA$8&amp;""&amp;": Atención Cerrada. Digite Cero si no tiene.","")</f>
        <v/>
      </c>
      <c r="CD2481" s="513" t="str">
        <f>IF(AND($C2481&gt;0,AB2481="")," * No olvide digitar la variable "&amp;$AA$8&amp;""&amp;": Atención Abierta. Digite Cero si no tiene.","")</f>
        <v/>
      </c>
      <c r="CE2481" s="513" t="str">
        <f>IF(AND($C2481&gt;0,AC2481="")," * No olvide digitar la variable "&amp;$AA$8&amp;""&amp;": Emergencia. Digite Cero si no tiene.","")</f>
        <v/>
      </c>
      <c r="CF2481" s="513" t="str">
        <f>IF(AND(C2481&lt;AA2481+AB2481+AC2481)," * La Suma de la variable "&amp;$AA$8&amp;""&amp;" no puede ser mayor al Total.","")</f>
        <v/>
      </c>
      <c r="CG2481" s="513" t="str">
        <f>IF(AND($C2481&gt;0,AD2481="")," * No olvide digitar la variable "&amp;$AD$8&amp;""&amp;": Honorarios. Digite Cero si no tiene.","")</f>
        <v/>
      </c>
      <c r="CH2481" s="513" t="str">
        <f>IF(AND($C2481&gt;0,AE2481="")," * No olvide digitar la variable "&amp;$AD$8&amp;""&amp;": Convenios. Digite Cero si no tiene.","")</f>
        <v/>
      </c>
      <c r="CI2481" s="513" t="str">
        <f>IF(AND($C2481&gt;0,AF2481="")," * No olvide digitar la variable "&amp;$AD$8&amp;""&amp;": Consultores de llamada. Digite Cero si no tiene.","")</f>
        <v/>
      </c>
      <c r="CJ2481" s="513"/>
      <c r="CK2481" s="513" t="str">
        <f>IF(AND($C2481&gt;0,AH2481="")," * No olvide digitar la variable "&amp;$AH$8&amp;""&amp;" Al Sistema. Digite Cero si no tiene.","")</f>
        <v/>
      </c>
      <c r="CL2481" s="513" t="str">
        <f>IF(AND($C2481&gt;0,AI2481="")," * No olvide digitar la variable "&amp;$AH$8&amp;""&amp;" al Extrasistema. Digite Cero si no tiene.","")</f>
        <v/>
      </c>
      <c r="CM2481" s="513"/>
      <c r="CN2481" s="244"/>
      <c r="CO2481" s="244"/>
      <c r="CR2481" s="822">
        <f t="shared" si="2399"/>
        <v>0</v>
      </c>
      <c r="CS2481" s="822">
        <f t="shared" si="2399"/>
        <v>0</v>
      </c>
      <c r="CT2481" s="823">
        <f t="shared" si="2399"/>
        <v>0</v>
      </c>
      <c r="CU2481" s="817">
        <f>IF(AND(C2481&lt;AA2481+AB2481+AC2481),1,0)</f>
        <v>0</v>
      </c>
      <c r="CV2481" s="817">
        <f t="shared" si="2400"/>
        <v>0</v>
      </c>
      <c r="CW2481" s="817">
        <f t="shared" si="2400"/>
        <v>0</v>
      </c>
      <c r="CX2481" s="817">
        <f t="shared" si="2400"/>
        <v>0</v>
      </c>
      <c r="CY2481" s="817"/>
      <c r="CZ2481" s="817">
        <f t="shared" si="2401"/>
        <v>0</v>
      </c>
      <c r="DA2481" s="817">
        <f t="shared" si="2401"/>
        <v>0</v>
      </c>
      <c r="DB2481" s="817"/>
      <c r="DC2481" s="244"/>
      <c r="DD2481" s="244"/>
    </row>
    <row r="2482" spans="1:108" ht="21">
      <c r="A2482" s="388">
        <v>2002003</v>
      </c>
      <c r="B2482" s="419" t="s">
        <v>3542</v>
      </c>
      <c r="C2482" s="57">
        <f>SUM(I2482:N2482)</f>
        <v>0</v>
      </c>
      <c r="D2482" s="478"/>
      <c r="E2482" s="145"/>
      <c r="F2482" s="146"/>
      <c r="G2482" s="280"/>
      <c r="H2482" s="164">
        <f>+I2482+J2482</f>
        <v>0</v>
      </c>
      <c r="I2482" s="58"/>
      <c r="J2482" s="148"/>
      <c r="K2482" s="59"/>
      <c r="L2482" s="110"/>
      <c r="M2482" s="148"/>
      <c r="N2482" s="111"/>
      <c r="O2482" s="175">
        <f>SUM(P2482:Q2482)</f>
        <v>0</v>
      </c>
      <c r="P2482" s="110"/>
      <c r="Q2482" s="111"/>
      <c r="R2482" s="175">
        <f>SUM(S2482:T2482)</f>
        <v>0</v>
      </c>
      <c r="S2482" s="110"/>
      <c r="T2482" s="111"/>
      <c r="U2482" s="175">
        <f>SUM(V2482:W2482)</f>
        <v>0</v>
      </c>
      <c r="V2482" s="110"/>
      <c r="W2482" s="111"/>
      <c r="X2482" s="175">
        <f>SUM(Y2482:Z2482)</f>
        <v>0</v>
      </c>
      <c r="Y2482" s="110"/>
      <c r="Z2482" s="282"/>
      <c r="AA2482" s="58"/>
      <c r="AB2482" s="148"/>
      <c r="AC2482" s="111"/>
      <c r="AD2482" s="58"/>
      <c r="AE2482" s="148"/>
      <c r="AF2482" s="59"/>
      <c r="AG2482" s="60"/>
      <c r="AH2482" s="58"/>
      <c r="AI2482" s="59"/>
      <c r="AJ2482" s="60"/>
      <c r="AK2482" s="145"/>
      <c r="AL2482" s="300"/>
      <c r="AM2482" s="300"/>
      <c r="AN2482" s="300"/>
      <c r="AO2482" s="855" t="str">
        <f t="shared" si="2396"/>
        <v/>
      </c>
      <c r="BE2482" s="244"/>
      <c r="BF2482" s="244"/>
      <c r="BG2482" s="244"/>
      <c r="BH2482" s="244"/>
      <c r="CC2482" s="513" t="str">
        <f>IF(AND($C2482&gt;0,AA2482="")," * No olvide digitar la variable "&amp;$AA$8&amp;""&amp;": Atención Cerrada. Digite Cero si no tiene.","")</f>
        <v/>
      </c>
      <c r="CD2482" s="513" t="str">
        <f>IF(AND($C2482&gt;0,AB2482="")," * No olvide digitar la variable "&amp;$AA$8&amp;""&amp;": Atención Abierta. Digite Cero si no tiene.","")</f>
        <v/>
      </c>
      <c r="CE2482" s="513" t="str">
        <f>IF(AND($C2482&gt;0,AC2482="")," * No olvide digitar la variable "&amp;$AA$8&amp;""&amp;": Emergencia. Digite Cero si no tiene.","")</f>
        <v/>
      </c>
      <c r="CF2482" s="513" t="str">
        <f>IF(AND(C2482&lt;AA2482+AB2482+AC2482)," * La Suma de la variable "&amp;$AA$8&amp;""&amp;" no puede ser mayor al Total.","")</f>
        <v/>
      </c>
      <c r="CG2482" s="513" t="str">
        <f>IF(AND($C2482&gt;0,AD2482="")," * No olvide digitar la variable "&amp;$AD$8&amp;""&amp;": Honorarios. Digite Cero si no tiene.","")</f>
        <v/>
      </c>
      <c r="CH2482" s="513" t="str">
        <f>IF(AND($C2482&gt;0,AE2482="")," * No olvide digitar la variable "&amp;$AD$8&amp;""&amp;": Convenios. Digite Cero si no tiene.","")</f>
        <v/>
      </c>
      <c r="CI2482" s="513" t="str">
        <f>IF(AND($C2482&gt;0,AF2482="")," * No olvide digitar la variable "&amp;$AD$8&amp;""&amp;": Consultores de llamada. Digite Cero si no tiene.","")</f>
        <v/>
      </c>
      <c r="CJ2482" s="513"/>
      <c r="CK2482" s="513" t="str">
        <f>IF(AND($C2482&gt;0,AH2482="")," * No olvide digitar la variable "&amp;$AH$8&amp;""&amp;" Al Sistema. Digite Cero si no tiene.","")</f>
        <v/>
      </c>
      <c r="CL2482" s="513" t="str">
        <f>IF(AND($C2482&gt;0,AI2482="")," * No olvide digitar la variable "&amp;$AH$8&amp;""&amp;" al Extrasistema. Digite Cero si no tiene.","")</f>
        <v/>
      </c>
      <c r="CM2482" s="513"/>
      <c r="CN2482" s="244"/>
      <c r="CO2482" s="244"/>
      <c r="CR2482" s="822">
        <f t="shared" si="2399"/>
        <v>0</v>
      </c>
      <c r="CS2482" s="822">
        <f t="shared" si="2399"/>
        <v>0</v>
      </c>
      <c r="CT2482" s="823">
        <f t="shared" si="2399"/>
        <v>0</v>
      </c>
      <c r="CU2482" s="817">
        <f>IF(AND(C2482&lt;AA2482+AB2482+AC2482),1,0)</f>
        <v>0</v>
      </c>
      <c r="CV2482" s="817">
        <f t="shared" si="2400"/>
        <v>0</v>
      </c>
      <c r="CW2482" s="817">
        <f t="shared" si="2400"/>
        <v>0</v>
      </c>
      <c r="CX2482" s="817">
        <f t="shared" si="2400"/>
        <v>0</v>
      </c>
      <c r="CY2482" s="817"/>
      <c r="CZ2482" s="817">
        <f t="shared" si="2401"/>
        <v>0</v>
      </c>
      <c r="DA2482" s="817">
        <f t="shared" si="2401"/>
        <v>0</v>
      </c>
      <c r="DB2482" s="817"/>
      <c r="DC2482" s="244"/>
      <c r="DD2482" s="244"/>
    </row>
    <row r="2483" spans="1:108" ht="21">
      <c r="A2483" s="388">
        <v>2002005</v>
      </c>
      <c r="B2483" s="419" t="s">
        <v>3543</v>
      </c>
      <c r="C2483" s="57">
        <f>SUM(I2483:N2483)</f>
        <v>0</v>
      </c>
      <c r="D2483" s="478"/>
      <c r="E2483" s="145"/>
      <c r="F2483" s="146"/>
      <c r="G2483" s="280"/>
      <c r="H2483" s="164">
        <f>+I2483+J2483</f>
        <v>0</v>
      </c>
      <c r="I2483" s="58"/>
      <c r="J2483" s="148"/>
      <c r="K2483" s="59"/>
      <c r="L2483" s="110"/>
      <c r="M2483" s="148"/>
      <c r="N2483" s="111"/>
      <c r="O2483" s="175">
        <f>SUM(P2483:Q2483)</f>
        <v>0</v>
      </c>
      <c r="P2483" s="110"/>
      <c r="Q2483" s="111"/>
      <c r="R2483" s="175">
        <f>SUM(S2483:T2483)</f>
        <v>0</v>
      </c>
      <c r="S2483" s="110"/>
      <c r="T2483" s="111"/>
      <c r="U2483" s="175">
        <f>SUM(V2483:W2483)</f>
        <v>0</v>
      </c>
      <c r="V2483" s="110"/>
      <c r="W2483" s="111"/>
      <c r="X2483" s="175">
        <f>SUM(Y2483:Z2483)</f>
        <v>0</v>
      </c>
      <c r="Y2483" s="110"/>
      <c r="Z2483" s="282"/>
      <c r="AA2483" s="58"/>
      <c r="AB2483" s="148"/>
      <c r="AC2483" s="111"/>
      <c r="AD2483" s="58"/>
      <c r="AE2483" s="148"/>
      <c r="AF2483" s="59"/>
      <c r="AG2483" s="60"/>
      <c r="AH2483" s="58"/>
      <c r="AI2483" s="59"/>
      <c r="AJ2483" s="60"/>
      <c r="AK2483" s="145"/>
      <c r="AL2483" s="300"/>
      <c r="AM2483" s="300"/>
      <c r="AN2483" s="300"/>
      <c r="AO2483" s="855" t="str">
        <f t="shared" si="2396"/>
        <v/>
      </c>
      <c r="BE2483" s="244"/>
      <c r="BF2483" s="244"/>
      <c r="BG2483" s="244"/>
      <c r="BH2483" s="244"/>
      <c r="CC2483" s="513" t="str">
        <f>IF(AND($C2483&gt;0,AA2483="")," * No olvide digitar la variable "&amp;$AA$8&amp;""&amp;": Atención Cerrada. Digite Cero si no tiene.","")</f>
        <v/>
      </c>
      <c r="CD2483" s="513" t="str">
        <f>IF(AND($C2483&gt;0,AB2483="")," * No olvide digitar la variable "&amp;$AA$8&amp;""&amp;": Atención Abierta. Digite Cero si no tiene.","")</f>
        <v/>
      </c>
      <c r="CE2483" s="513" t="str">
        <f>IF(AND($C2483&gt;0,AC2483="")," * No olvide digitar la variable "&amp;$AA$8&amp;""&amp;": Emergencia. Digite Cero si no tiene.","")</f>
        <v/>
      </c>
      <c r="CF2483" s="513" t="str">
        <f>IF(AND(C2483&lt;AA2483+AB2483+AC2483)," * La Suma de la variable "&amp;$AA$8&amp;""&amp;" no puede ser mayor al Total.","")</f>
        <v/>
      </c>
      <c r="CG2483" s="513" t="str">
        <f>IF(AND($C2483&gt;0,AD2483="")," * No olvide digitar la variable "&amp;$AD$8&amp;""&amp;": Honorarios. Digite Cero si no tiene.","")</f>
        <v/>
      </c>
      <c r="CH2483" s="513" t="str">
        <f>IF(AND($C2483&gt;0,AE2483="")," * No olvide digitar la variable "&amp;$AD$8&amp;""&amp;": Convenios. Digite Cero si no tiene.","")</f>
        <v/>
      </c>
      <c r="CI2483" s="513" t="str">
        <f>IF(AND($C2483&gt;0,AF2483="")," * No olvide digitar la variable "&amp;$AD$8&amp;""&amp;": Consultores de llamada. Digite Cero si no tiene.","")</f>
        <v/>
      </c>
      <c r="CJ2483" s="513"/>
      <c r="CK2483" s="513" t="str">
        <f>IF(AND($C2483&gt;0,AH2483="")," * No olvide digitar la variable "&amp;$AH$8&amp;""&amp;" Al Sistema. Digite Cero si no tiene.","")</f>
        <v/>
      </c>
      <c r="CL2483" s="513" t="str">
        <f>IF(AND($C2483&gt;0,AI2483="")," * No olvide digitar la variable "&amp;$AH$8&amp;""&amp;" al Extrasistema. Digite Cero si no tiene.","")</f>
        <v/>
      </c>
      <c r="CM2483" s="513"/>
      <c r="CN2483" s="244"/>
      <c r="CO2483" s="244"/>
      <c r="CR2483" s="822">
        <f t="shared" si="2399"/>
        <v>0</v>
      </c>
      <c r="CS2483" s="822">
        <f t="shared" si="2399"/>
        <v>0</v>
      </c>
      <c r="CT2483" s="823">
        <f t="shared" si="2399"/>
        <v>0</v>
      </c>
      <c r="CU2483" s="817">
        <f>IF(AND(C2483&lt;AA2483+AB2483+AC2483),1,0)</f>
        <v>0</v>
      </c>
      <c r="CV2483" s="817">
        <f t="shared" si="2400"/>
        <v>0</v>
      </c>
      <c r="CW2483" s="817">
        <f t="shared" si="2400"/>
        <v>0</v>
      </c>
      <c r="CX2483" s="817">
        <f t="shared" si="2400"/>
        <v>0</v>
      </c>
      <c r="CY2483" s="817"/>
      <c r="CZ2483" s="817">
        <f t="shared" si="2401"/>
        <v>0</v>
      </c>
      <c r="DA2483" s="817">
        <f t="shared" si="2401"/>
        <v>0</v>
      </c>
      <c r="DB2483" s="817"/>
      <c r="DC2483" s="244"/>
      <c r="DD2483" s="244"/>
    </row>
    <row r="2484" spans="1:108">
      <c r="A2484" s="393">
        <v>2002006</v>
      </c>
      <c r="B2484" s="420" t="s">
        <v>3544</v>
      </c>
      <c r="C2484" s="77">
        <f>SUM(I2484:N2484)</f>
        <v>0</v>
      </c>
      <c r="D2484" s="480"/>
      <c r="E2484" s="152"/>
      <c r="F2484" s="153"/>
      <c r="G2484" s="284"/>
      <c r="H2484" s="322">
        <f>+I2484+J2484</f>
        <v>0</v>
      </c>
      <c r="I2484" s="78"/>
      <c r="J2484" s="155"/>
      <c r="K2484" s="79"/>
      <c r="L2484" s="156"/>
      <c r="M2484" s="155"/>
      <c r="N2484" s="157"/>
      <c r="O2484" s="177">
        <f>SUM(P2484:Q2484)</f>
        <v>0</v>
      </c>
      <c r="P2484" s="156"/>
      <c r="Q2484" s="157"/>
      <c r="R2484" s="177">
        <f>SUM(S2484:T2484)</f>
        <v>0</v>
      </c>
      <c r="S2484" s="156"/>
      <c r="T2484" s="157"/>
      <c r="U2484" s="177">
        <f>SUM(V2484:W2484)</f>
        <v>0</v>
      </c>
      <c r="V2484" s="156"/>
      <c r="W2484" s="157"/>
      <c r="X2484" s="177">
        <f>SUM(Y2484:Z2484)</f>
        <v>0</v>
      </c>
      <c r="Y2484" s="156"/>
      <c r="Z2484" s="302"/>
      <c r="AA2484" s="78"/>
      <c r="AB2484" s="155"/>
      <c r="AC2484" s="157"/>
      <c r="AD2484" s="78"/>
      <c r="AE2484" s="155"/>
      <c r="AF2484" s="79"/>
      <c r="AG2484" s="80"/>
      <c r="AH2484" s="78"/>
      <c r="AI2484" s="79"/>
      <c r="AJ2484" s="80"/>
      <c r="AK2484" s="152"/>
      <c r="AL2484" s="328"/>
      <c r="AM2484" s="328"/>
      <c r="AN2484" s="328"/>
      <c r="AO2484" s="855" t="str">
        <f t="shared" si="2396"/>
        <v/>
      </c>
      <c r="BE2484" s="244"/>
      <c r="BF2484" s="244"/>
      <c r="BG2484" s="244"/>
      <c r="BH2484" s="244"/>
      <c r="CC2484" s="513" t="str">
        <f>IF(AND($C2484&gt;0,AA2484="")," * No olvide digitar la variable "&amp;$AA$8&amp;""&amp;": Atención Cerrada. Digite Cero si no tiene.","")</f>
        <v/>
      </c>
      <c r="CD2484" s="513" t="str">
        <f>IF(AND($C2484&gt;0,AB2484="")," * No olvide digitar la variable "&amp;$AA$8&amp;""&amp;": Atención Abierta. Digite Cero si no tiene.","")</f>
        <v/>
      </c>
      <c r="CE2484" s="513" t="str">
        <f>IF(AND($C2484&gt;0,AC2484="")," * No olvide digitar la variable "&amp;$AA$8&amp;""&amp;": Emergencia. Digite Cero si no tiene.","")</f>
        <v/>
      </c>
      <c r="CF2484" s="513" t="str">
        <f>IF(AND(C2484&lt;AA2484+AB2484+AC2484)," * La Suma de la variable "&amp;$AA$8&amp;""&amp;" no puede ser mayor al Total.","")</f>
        <v/>
      </c>
      <c r="CG2484" s="513" t="str">
        <f>IF(AND($C2484&gt;0,AD2484="")," * No olvide digitar la variable "&amp;$AD$8&amp;""&amp;": Honorarios. Digite Cero si no tiene.","")</f>
        <v/>
      </c>
      <c r="CH2484" s="513" t="str">
        <f>IF(AND($C2484&gt;0,AE2484="")," * No olvide digitar la variable "&amp;$AD$8&amp;""&amp;": Convenios. Digite Cero si no tiene.","")</f>
        <v/>
      </c>
      <c r="CI2484" s="513" t="str">
        <f>IF(AND($C2484&gt;0,AF2484="")," * No olvide digitar la variable "&amp;$AD$8&amp;""&amp;": Consultores de llamada. Digite Cero si no tiene.","")</f>
        <v/>
      </c>
      <c r="CJ2484" s="513"/>
      <c r="CK2484" s="513" t="str">
        <f>IF(AND($C2484&gt;0,AH2484="")," * No olvide digitar la variable "&amp;$AH$8&amp;""&amp;" Al Sistema. Digite Cero si no tiene.","")</f>
        <v/>
      </c>
      <c r="CL2484" s="513" t="str">
        <f>IF(AND($C2484&gt;0,AI2484="")," * No olvide digitar la variable "&amp;$AH$8&amp;""&amp;" al Extrasistema. Digite Cero si no tiene.","")</f>
        <v/>
      </c>
      <c r="CM2484" s="513"/>
      <c r="CN2484" s="244"/>
      <c r="CO2484" s="244"/>
      <c r="CR2484" s="822">
        <f t="shared" si="2399"/>
        <v>0</v>
      </c>
      <c r="CS2484" s="822">
        <f t="shared" si="2399"/>
        <v>0</v>
      </c>
      <c r="CT2484" s="823">
        <f t="shared" si="2399"/>
        <v>0</v>
      </c>
      <c r="CU2484" s="817">
        <f>IF(AND(C2484&lt;AA2484+AB2484+AC2484),1,0)</f>
        <v>0</v>
      </c>
      <c r="CV2484" s="817">
        <f t="shared" si="2400"/>
        <v>0</v>
      </c>
      <c r="CW2484" s="817">
        <f t="shared" si="2400"/>
        <v>0</v>
      </c>
      <c r="CX2484" s="817">
        <f t="shared" si="2400"/>
        <v>0</v>
      </c>
      <c r="CY2484" s="817"/>
      <c r="CZ2484" s="817">
        <f t="shared" si="2401"/>
        <v>0</v>
      </c>
      <c r="DA2484" s="817">
        <f t="shared" si="2401"/>
        <v>0</v>
      </c>
      <c r="DB2484" s="817"/>
      <c r="DC2484" s="244"/>
      <c r="DD2484" s="244"/>
    </row>
    <row r="2485" spans="1:108">
      <c r="A2485" s="878" t="s">
        <v>51</v>
      </c>
      <c r="B2485" s="879"/>
      <c r="C2485" s="92">
        <f>SUM(C2480:C2484)</f>
        <v>0</v>
      </c>
      <c r="D2485" s="875"/>
      <c r="E2485" s="876"/>
      <c r="F2485" s="876"/>
      <c r="G2485" s="876"/>
      <c r="H2485" s="93">
        <f>SUM(H2480:H2484)</f>
        <v>0</v>
      </c>
      <c r="I2485" s="94">
        <f>SUM(I2480:I2484)</f>
        <v>0</v>
      </c>
      <c r="J2485" s="99">
        <f t="shared" ref="J2485:AN2485" si="2404">SUM(J2480:J2484)</f>
        <v>0</v>
      </c>
      <c r="K2485" s="95">
        <f t="shared" si="2404"/>
        <v>0</v>
      </c>
      <c r="L2485" s="101">
        <f t="shared" si="2404"/>
        <v>0</v>
      </c>
      <c r="M2485" s="99">
        <f t="shared" si="2404"/>
        <v>0</v>
      </c>
      <c r="N2485" s="100">
        <f t="shared" si="2404"/>
        <v>0</v>
      </c>
      <c r="O2485" s="126">
        <f>SUM(O2480:O2484)</f>
        <v>0</v>
      </c>
      <c r="P2485" s="101">
        <f t="shared" si="2404"/>
        <v>0</v>
      </c>
      <c r="Q2485" s="100">
        <f t="shared" si="2404"/>
        <v>0</v>
      </c>
      <c r="R2485" s="126">
        <f t="shared" si="2404"/>
        <v>0</v>
      </c>
      <c r="S2485" s="101">
        <f t="shared" si="2404"/>
        <v>0</v>
      </c>
      <c r="T2485" s="100">
        <f t="shared" si="2404"/>
        <v>0</v>
      </c>
      <c r="U2485" s="126">
        <f t="shared" si="2404"/>
        <v>0</v>
      </c>
      <c r="V2485" s="101">
        <f t="shared" si="2404"/>
        <v>0</v>
      </c>
      <c r="W2485" s="100">
        <f t="shared" si="2404"/>
        <v>0</v>
      </c>
      <c r="X2485" s="126">
        <f t="shared" si="2404"/>
        <v>0</v>
      </c>
      <c r="Y2485" s="101">
        <f t="shared" si="2404"/>
        <v>0</v>
      </c>
      <c r="Z2485" s="323">
        <f t="shared" si="2404"/>
        <v>0</v>
      </c>
      <c r="AA2485" s="94">
        <f t="shared" si="2404"/>
        <v>0</v>
      </c>
      <c r="AB2485" s="99">
        <f t="shared" si="2404"/>
        <v>0</v>
      </c>
      <c r="AC2485" s="100">
        <f t="shared" si="2404"/>
        <v>0</v>
      </c>
      <c r="AD2485" s="94">
        <f t="shared" si="2404"/>
        <v>0</v>
      </c>
      <c r="AE2485" s="99">
        <f t="shared" si="2404"/>
        <v>0</v>
      </c>
      <c r="AF2485" s="95">
        <f t="shared" si="2404"/>
        <v>0</v>
      </c>
      <c r="AG2485" s="93">
        <f t="shared" si="2404"/>
        <v>0</v>
      </c>
      <c r="AH2485" s="94">
        <f t="shared" si="2404"/>
        <v>0</v>
      </c>
      <c r="AI2485" s="95">
        <f t="shared" si="2404"/>
        <v>0</v>
      </c>
      <c r="AJ2485" s="93">
        <f t="shared" si="2404"/>
        <v>0</v>
      </c>
      <c r="AK2485" s="94">
        <f t="shared" ref="AK2485:AM2485" si="2405">SUM(AK2480:AK2484)</f>
        <v>0</v>
      </c>
      <c r="AL2485" s="100">
        <f t="shared" si="2405"/>
        <v>0</v>
      </c>
      <c r="AM2485" s="100">
        <f t="shared" si="2405"/>
        <v>0</v>
      </c>
      <c r="AN2485" s="100">
        <f t="shared" si="2404"/>
        <v>0</v>
      </c>
      <c r="AO2485" s="854"/>
      <c r="BE2485" s="256"/>
      <c r="BF2485" s="256"/>
      <c r="BG2485" s="256"/>
      <c r="BH2485" s="256"/>
      <c r="CC2485" s="818"/>
      <c r="CD2485" s="818"/>
      <c r="CE2485" s="818"/>
      <c r="CF2485" s="818"/>
      <c r="CG2485" s="818"/>
      <c r="CH2485" s="818"/>
      <c r="CI2485" s="818"/>
      <c r="CJ2485" s="818"/>
      <c r="CK2485" s="818"/>
      <c r="CL2485" s="818"/>
      <c r="CM2485" s="818"/>
      <c r="CN2485" s="256"/>
      <c r="CO2485" s="256"/>
      <c r="CR2485" s="824"/>
      <c r="CS2485" s="824"/>
      <c r="CT2485" s="824"/>
      <c r="CU2485" s="818"/>
      <c r="CV2485" s="818"/>
      <c r="CW2485" s="818"/>
      <c r="CX2485" s="818"/>
      <c r="CY2485" s="818"/>
      <c r="CZ2485" s="818"/>
      <c r="DA2485" s="818"/>
      <c r="DB2485" s="818"/>
      <c r="DC2485" s="256"/>
      <c r="DD2485" s="256"/>
    </row>
    <row r="2486" spans="1:108">
      <c r="A2486" s="881" t="s">
        <v>3545</v>
      </c>
      <c r="B2486" s="879"/>
      <c r="C2486" s="875"/>
      <c r="D2486" s="876"/>
      <c r="E2486" s="876"/>
      <c r="F2486" s="876"/>
      <c r="G2486" s="876"/>
      <c r="H2486" s="876"/>
      <c r="I2486" s="876"/>
      <c r="J2486" s="876"/>
      <c r="K2486" s="876"/>
      <c r="L2486" s="876"/>
      <c r="M2486" s="876"/>
      <c r="N2486" s="876"/>
      <c r="O2486" s="876"/>
      <c r="P2486" s="876"/>
      <c r="Q2486" s="876"/>
      <c r="R2486" s="876"/>
      <c r="S2486" s="876"/>
      <c r="T2486" s="876"/>
      <c r="U2486" s="876"/>
      <c r="V2486" s="876"/>
      <c r="W2486" s="876"/>
      <c r="X2486" s="876"/>
      <c r="Y2486" s="876"/>
      <c r="Z2486" s="876"/>
      <c r="AA2486" s="876"/>
      <c r="AB2486" s="876"/>
      <c r="AC2486" s="876"/>
      <c r="AD2486" s="876"/>
      <c r="AE2486" s="876"/>
      <c r="AF2486" s="876"/>
      <c r="AG2486" s="876"/>
      <c r="AH2486" s="876"/>
      <c r="AI2486" s="876"/>
      <c r="AJ2486" s="876"/>
      <c r="AK2486" s="876"/>
      <c r="AL2486" s="876"/>
      <c r="AM2486" s="876"/>
      <c r="AN2486" s="876"/>
      <c r="AO2486" s="854"/>
      <c r="BE2486" s="256"/>
      <c r="BF2486" s="256"/>
      <c r="BG2486" s="256"/>
      <c r="BH2486" s="256"/>
      <c r="CC2486" s="818"/>
      <c r="CD2486" s="818"/>
      <c r="CE2486" s="818"/>
      <c r="CF2486" s="818"/>
      <c r="CG2486" s="818"/>
      <c r="CH2486" s="818"/>
      <c r="CI2486" s="818"/>
      <c r="CJ2486" s="818"/>
      <c r="CK2486" s="818"/>
      <c r="CL2486" s="818"/>
      <c r="CM2486" s="818"/>
      <c r="CN2486" s="256"/>
      <c r="CO2486" s="256"/>
      <c r="CR2486" s="824"/>
      <c r="CS2486" s="824"/>
      <c r="CT2486" s="824"/>
      <c r="CU2486" s="818"/>
      <c r="CV2486" s="818"/>
      <c r="CW2486" s="818"/>
      <c r="CX2486" s="818"/>
      <c r="CY2486" s="818"/>
      <c r="CZ2486" s="818"/>
      <c r="DA2486" s="818"/>
      <c r="DB2486" s="818"/>
      <c r="DC2486" s="256"/>
      <c r="DD2486" s="256"/>
    </row>
    <row r="2487" spans="1:108" ht="21">
      <c r="A2487" s="386">
        <v>2003031</v>
      </c>
      <c r="B2487" s="418" t="s">
        <v>3546</v>
      </c>
      <c r="C2487" s="42">
        <f t="shared" ref="C2487:C2524" si="2406">SUM(I2487:N2487)</f>
        <v>0</v>
      </c>
      <c r="D2487" s="477"/>
      <c r="E2487" s="140"/>
      <c r="F2487" s="141"/>
      <c r="G2487" s="276"/>
      <c r="H2487" s="318">
        <f t="shared" ref="H2487:H2524" si="2407">+I2487+J2487</f>
        <v>0</v>
      </c>
      <c r="I2487" s="43"/>
      <c r="J2487" s="143"/>
      <c r="K2487" s="44"/>
      <c r="L2487" s="104"/>
      <c r="M2487" s="143"/>
      <c r="N2487" s="105"/>
      <c r="O2487" s="173">
        <f t="shared" ref="O2487:O2524" si="2408">SUM(P2487:Q2487)</f>
        <v>0</v>
      </c>
      <c r="P2487" s="104"/>
      <c r="Q2487" s="105"/>
      <c r="R2487" s="173">
        <f t="shared" ref="R2487:R2524" si="2409">SUM(S2487:T2487)</f>
        <v>0</v>
      </c>
      <c r="S2487" s="104"/>
      <c r="T2487" s="105"/>
      <c r="U2487" s="173">
        <f t="shared" ref="U2487:U2524" si="2410">SUM(V2487:W2487)</f>
        <v>0</v>
      </c>
      <c r="V2487" s="104"/>
      <c r="W2487" s="105"/>
      <c r="X2487" s="173">
        <f t="shared" ref="X2487:X2524" si="2411">SUM(Y2487:Z2487)</f>
        <v>0</v>
      </c>
      <c r="Y2487" s="104"/>
      <c r="Z2487" s="278"/>
      <c r="AA2487" s="43"/>
      <c r="AB2487" s="143"/>
      <c r="AC2487" s="105"/>
      <c r="AD2487" s="43"/>
      <c r="AE2487" s="143"/>
      <c r="AF2487" s="44"/>
      <c r="AG2487" s="45"/>
      <c r="AH2487" s="43"/>
      <c r="AI2487" s="44"/>
      <c r="AJ2487" s="45"/>
      <c r="AK2487" s="140"/>
      <c r="AL2487" s="298"/>
      <c r="AM2487" s="298"/>
      <c r="AN2487" s="298"/>
      <c r="AO2487" s="855" t="str">
        <f t="shared" ref="AO2487:AO2524" si="2412">CC2487&amp;CD2487&amp;CE2487&amp;CF2487&amp;CG2487&amp;CH2487&amp;CI2487&amp;CJ2487&amp;CK2487&amp;CL2487&amp;CM2487&amp;CN2487&amp;CO2487</f>
        <v/>
      </c>
      <c r="BE2487" s="244"/>
      <c r="BF2487" s="244"/>
      <c r="BG2487" s="244"/>
      <c r="BH2487" s="244"/>
      <c r="CC2487" s="513" t="str">
        <f t="shared" ref="CC2487:CC2524" si="2413">IF(AND($C2487&gt;0,AA2487="")," * No olvide digitar la variable "&amp;$AA$8&amp;""&amp;": Atención Cerrada. Digite Cero si no tiene.","")</f>
        <v/>
      </c>
      <c r="CD2487" s="513" t="str">
        <f t="shared" ref="CD2487:CD2524" si="2414">IF(AND($C2487&gt;0,AB2487="")," * No olvide digitar la variable "&amp;$AA$8&amp;""&amp;": Atención Abierta. Digite Cero si no tiene.","")</f>
        <v/>
      </c>
      <c r="CE2487" s="513" t="str">
        <f t="shared" ref="CE2487:CE2524" si="2415">IF(AND($C2487&gt;0,AC2487="")," * No olvide digitar la variable "&amp;$AA$8&amp;""&amp;": Emergencia. Digite Cero si no tiene.","")</f>
        <v/>
      </c>
      <c r="CF2487" s="513" t="str">
        <f t="shared" ref="CF2487:CF2524" si="2416">IF(AND(C2487&lt;AA2487+AB2487+AC2487)," * La Suma de la variable "&amp;$AA$8&amp;""&amp;" no puede ser mayor al Total.","")</f>
        <v/>
      </c>
      <c r="CG2487" s="513" t="str">
        <f t="shared" ref="CG2487:CG2524" si="2417">IF(AND($C2487&gt;0,AD2487="")," * No olvide digitar la variable "&amp;$AD$8&amp;""&amp;": Honorarios. Digite Cero si no tiene.","")</f>
        <v/>
      </c>
      <c r="CH2487" s="513" t="str">
        <f t="shared" ref="CH2487:CH2524" si="2418">IF(AND($C2487&gt;0,AE2487="")," * No olvide digitar la variable "&amp;$AD$8&amp;""&amp;": Convenios. Digite Cero si no tiene.","")</f>
        <v/>
      </c>
      <c r="CI2487" s="513" t="str">
        <f t="shared" ref="CI2487:CI2524" si="2419">IF(AND($C2487&gt;0,AF2487="")," * No olvide digitar la variable "&amp;$AD$8&amp;""&amp;": Consultores de llamada. Digite Cero si no tiene.","")</f>
        <v/>
      </c>
      <c r="CJ2487" s="513"/>
      <c r="CK2487" s="513" t="str">
        <f t="shared" ref="CK2487:CK2524" si="2420">IF(AND($C2487&gt;0,AH2487="")," * No olvide digitar la variable "&amp;$AH$8&amp;""&amp;" Al Sistema. Digite Cero si no tiene.","")</f>
        <v/>
      </c>
      <c r="CL2487" s="513" t="str">
        <f t="shared" ref="CL2487:CL2524" si="2421">IF(AND($C2487&gt;0,AI2487="")," * No olvide digitar la variable "&amp;$AH$8&amp;""&amp;" al Extrasistema. Digite Cero si no tiene.","")</f>
        <v/>
      </c>
      <c r="CM2487" s="513"/>
      <c r="CN2487" s="244"/>
      <c r="CO2487" s="244"/>
      <c r="CR2487" s="822">
        <f t="shared" ref="CR2487:CR2524" si="2422">IF(AND($C2487&gt;0,AA2487=""),1,0)</f>
        <v>0</v>
      </c>
      <c r="CS2487" s="822">
        <f t="shared" ref="CS2487:CS2524" si="2423">IF(AND($C2487&gt;0,AB2487=""),1,0)</f>
        <v>0</v>
      </c>
      <c r="CT2487" s="823">
        <f t="shared" ref="CT2487:CT2524" si="2424">IF(AND($C2487&gt;0,AC2487=""),1,0)</f>
        <v>0</v>
      </c>
      <c r="CU2487" s="817">
        <f t="shared" ref="CU2487:CU2524" si="2425">IF(AND(C2487&lt;AA2487+AB2487+AC2487),1,0)</f>
        <v>0</v>
      </c>
      <c r="CV2487" s="817">
        <f t="shared" ref="CV2487:CV2524" si="2426">IF(AND($C2487&gt;0,AD2487=""),1,0)</f>
        <v>0</v>
      </c>
      <c r="CW2487" s="817">
        <f t="shared" ref="CW2487:CW2524" si="2427">IF(AND($C2487&gt;0,AE2487=""),1,0)</f>
        <v>0</v>
      </c>
      <c r="CX2487" s="817">
        <f t="shared" ref="CX2487:CX2524" si="2428">IF(AND($C2487&gt;0,AF2487=""),1,0)</f>
        <v>0</v>
      </c>
      <c r="CY2487" s="817"/>
      <c r="CZ2487" s="817">
        <f t="shared" ref="CZ2487:CZ2524" si="2429">IF(AND($C2487&gt;0,AH2487=""),1,0)</f>
        <v>0</v>
      </c>
      <c r="DA2487" s="817">
        <f t="shared" ref="DA2487:DA2524" si="2430">IF(AND($C2487&gt;0,AI2487=""),1,0)</f>
        <v>0</v>
      </c>
      <c r="DB2487" s="817"/>
      <c r="DC2487" s="244"/>
      <c r="DD2487" s="244"/>
    </row>
    <row r="2488" spans="1:108">
      <c r="A2488" s="388">
        <v>2003042</v>
      </c>
      <c r="B2488" s="419" t="s">
        <v>3547</v>
      </c>
      <c r="C2488" s="57">
        <f t="shared" si="2406"/>
        <v>0</v>
      </c>
      <c r="D2488" s="478"/>
      <c r="E2488" s="145"/>
      <c r="F2488" s="146"/>
      <c r="G2488" s="280"/>
      <c r="H2488" s="164">
        <f>+I2488+J2488</f>
        <v>0</v>
      </c>
      <c r="I2488" s="58"/>
      <c r="J2488" s="148"/>
      <c r="K2488" s="59"/>
      <c r="L2488" s="110"/>
      <c r="M2488" s="148"/>
      <c r="N2488" s="111"/>
      <c r="O2488" s="175">
        <f t="shared" si="2408"/>
        <v>0</v>
      </c>
      <c r="P2488" s="110"/>
      <c r="Q2488" s="111"/>
      <c r="R2488" s="175">
        <f t="shared" si="2409"/>
        <v>0</v>
      </c>
      <c r="S2488" s="110"/>
      <c r="T2488" s="111"/>
      <c r="U2488" s="175">
        <f t="shared" si="2410"/>
        <v>0</v>
      </c>
      <c r="V2488" s="110"/>
      <c r="W2488" s="111"/>
      <c r="X2488" s="175">
        <f t="shared" si="2411"/>
        <v>0</v>
      </c>
      <c r="Y2488" s="110"/>
      <c r="Z2488" s="282"/>
      <c r="AA2488" s="58"/>
      <c r="AB2488" s="148"/>
      <c r="AC2488" s="111"/>
      <c r="AD2488" s="58"/>
      <c r="AE2488" s="148"/>
      <c r="AF2488" s="59"/>
      <c r="AG2488" s="60"/>
      <c r="AH2488" s="58"/>
      <c r="AI2488" s="59"/>
      <c r="AJ2488" s="60"/>
      <c r="AK2488" s="145"/>
      <c r="AL2488" s="300"/>
      <c r="AM2488" s="300"/>
      <c r="AN2488" s="300"/>
      <c r="AO2488" s="855" t="str">
        <f t="shared" si="2412"/>
        <v/>
      </c>
      <c r="BE2488" s="244"/>
      <c r="BF2488" s="244"/>
      <c r="BG2488" s="244"/>
      <c r="BH2488" s="244"/>
      <c r="CC2488" s="513" t="str">
        <f t="shared" si="2413"/>
        <v/>
      </c>
      <c r="CD2488" s="513" t="str">
        <f t="shared" si="2414"/>
        <v/>
      </c>
      <c r="CE2488" s="513" t="str">
        <f t="shared" si="2415"/>
        <v/>
      </c>
      <c r="CF2488" s="513" t="str">
        <f t="shared" si="2416"/>
        <v/>
      </c>
      <c r="CG2488" s="513" t="str">
        <f t="shared" si="2417"/>
        <v/>
      </c>
      <c r="CH2488" s="513" t="str">
        <f t="shared" si="2418"/>
        <v/>
      </c>
      <c r="CI2488" s="513" t="str">
        <f t="shared" si="2419"/>
        <v/>
      </c>
      <c r="CJ2488" s="513"/>
      <c r="CK2488" s="513" t="str">
        <f t="shared" si="2420"/>
        <v/>
      </c>
      <c r="CL2488" s="513" t="str">
        <f t="shared" si="2421"/>
        <v/>
      </c>
      <c r="CM2488" s="513"/>
      <c r="CN2488" s="244"/>
      <c r="CO2488" s="244"/>
      <c r="CR2488" s="822">
        <f t="shared" si="2422"/>
        <v>0</v>
      </c>
      <c r="CS2488" s="822">
        <f t="shared" si="2423"/>
        <v>0</v>
      </c>
      <c r="CT2488" s="823">
        <f t="shared" si="2424"/>
        <v>0</v>
      </c>
      <c r="CU2488" s="817">
        <f t="shared" si="2425"/>
        <v>0</v>
      </c>
      <c r="CV2488" s="817">
        <f t="shared" si="2426"/>
        <v>0</v>
      </c>
      <c r="CW2488" s="817">
        <f t="shared" si="2427"/>
        <v>0</v>
      </c>
      <c r="CX2488" s="817">
        <f t="shared" si="2428"/>
        <v>0</v>
      </c>
      <c r="CY2488" s="817"/>
      <c r="CZ2488" s="817">
        <f t="shared" si="2429"/>
        <v>0</v>
      </c>
      <c r="DA2488" s="817">
        <f t="shared" si="2430"/>
        <v>0</v>
      </c>
      <c r="DB2488" s="817"/>
      <c r="DC2488" s="244"/>
      <c r="DD2488" s="244"/>
    </row>
    <row r="2489" spans="1:108">
      <c r="A2489" s="388">
        <v>2003044</v>
      </c>
      <c r="B2489" s="419" t="s">
        <v>3548</v>
      </c>
      <c r="C2489" s="57">
        <f t="shared" si="2406"/>
        <v>0</v>
      </c>
      <c r="D2489" s="478"/>
      <c r="E2489" s="145"/>
      <c r="F2489" s="146"/>
      <c r="G2489" s="280"/>
      <c r="H2489" s="164">
        <f>+I2489+J2489</f>
        <v>0</v>
      </c>
      <c r="I2489" s="58"/>
      <c r="J2489" s="148"/>
      <c r="K2489" s="59"/>
      <c r="L2489" s="110"/>
      <c r="M2489" s="148"/>
      <c r="N2489" s="111"/>
      <c r="O2489" s="175">
        <f t="shared" si="2408"/>
        <v>0</v>
      </c>
      <c r="P2489" s="110"/>
      <c r="Q2489" s="111"/>
      <c r="R2489" s="175">
        <f t="shared" si="2409"/>
        <v>0</v>
      </c>
      <c r="S2489" s="110"/>
      <c r="T2489" s="111"/>
      <c r="U2489" s="175">
        <f t="shared" si="2410"/>
        <v>0</v>
      </c>
      <c r="V2489" s="110"/>
      <c r="W2489" s="111"/>
      <c r="X2489" s="175">
        <f t="shared" si="2411"/>
        <v>0</v>
      </c>
      <c r="Y2489" s="110"/>
      <c r="Z2489" s="282"/>
      <c r="AA2489" s="58"/>
      <c r="AB2489" s="148"/>
      <c r="AC2489" s="111"/>
      <c r="AD2489" s="58"/>
      <c r="AE2489" s="148"/>
      <c r="AF2489" s="59"/>
      <c r="AG2489" s="60"/>
      <c r="AH2489" s="58"/>
      <c r="AI2489" s="59"/>
      <c r="AJ2489" s="60"/>
      <c r="AK2489" s="145"/>
      <c r="AL2489" s="300"/>
      <c r="AM2489" s="300"/>
      <c r="AN2489" s="300"/>
      <c r="AO2489" s="855" t="str">
        <f t="shared" si="2412"/>
        <v/>
      </c>
      <c r="BE2489" s="244"/>
      <c r="BF2489" s="244"/>
      <c r="BG2489" s="244"/>
      <c r="BH2489" s="244"/>
      <c r="CC2489" s="513" t="str">
        <f t="shared" si="2413"/>
        <v/>
      </c>
      <c r="CD2489" s="513" t="str">
        <f t="shared" si="2414"/>
        <v/>
      </c>
      <c r="CE2489" s="513" t="str">
        <f t="shared" si="2415"/>
        <v/>
      </c>
      <c r="CF2489" s="513" t="str">
        <f t="shared" si="2416"/>
        <v/>
      </c>
      <c r="CG2489" s="513" t="str">
        <f t="shared" si="2417"/>
        <v/>
      </c>
      <c r="CH2489" s="513" t="str">
        <f t="shared" si="2418"/>
        <v/>
      </c>
      <c r="CI2489" s="513" t="str">
        <f t="shared" si="2419"/>
        <v/>
      </c>
      <c r="CJ2489" s="513"/>
      <c r="CK2489" s="513" t="str">
        <f t="shared" si="2420"/>
        <v/>
      </c>
      <c r="CL2489" s="513" t="str">
        <f t="shared" si="2421"/>
        <v/>
      </c>
      <c r="CM2489" s="513"/>
      <c r="CN2489" s="244"/>
      <c r="CO2489" s="244"/>
      <c r="CR2489" s="822">
        <f t="shared" si="2422"/>
        <v>0</v>
      </c>
      <c r="CS2489" s="822">
        <f t="shared" si="2423"/>
        <v>0</v>
      </c>
      <c r="CT2489" s="823">
        <f t="shared" si="2424"/>
        <v>0</v>
      </c>
      <c r="CU2489" s="817">
        <f t="shared" si="2425"/>
        <v>0</v>
      </c>
      <c r="CV2489" s="817">
        <f t="shared" si="2426"/>
        <v>0</v>
      </c>
      <c r="CW2489" s="817">
        <f t="shared" si="2427"/>
        <v>0</v>
      </c>
      <c r="CX2489" s="817">
        <f t="shared" si="2428"/>
        <v>0</v>
      </c>
      <c r="CY2489" s="817"/>
      <c r="CZ2489" s="817">
        <f t="shared" si="2429"/>
        <v>0</v>
      </c>
      <c r="DA2489" s="817">
        <f t="shared" si="2430"/>
        <v>0</v>
      </c>
      <c r="DB2489" s="817"/>
      <c r="DC2489" s="244"/>
      <c r="DD2489" s="244"/>
    </row>
    <row r="2490" spans="1:108">
      <c r="A2490" s="388">
        <v>2003043</v>
      </c>
      <c r="B2490" s="419" t="s">
        <v>3549</v>
      </c>
      <c r="C2490" s="57">
        <f t="shared" si="2406"/>
        <v>0</v>
      </c>
      <c r="D2490" s="478"/>
      <c r="E2490" s="145"/>
      <c r="F2490" s="146"/>
      <c r="G2490" s="280"/>
      <c r="H2490" s="164">
        <f>+I2490+J2490</f>
        <v>0</v>
      </c>
      <c r="I2490" s="58"/>
      <c r="J2490" s="148"/>
      <c r="K2490" s="59"/>
      <c r="L2490" s="110"/>
      <c r="M2490" s="148"/>
      <c r="N2490" s="111"/>
      <c r="O2490" s="175">
        <f t="shared" si="2408"/>
        <v>0</v>
      </c>
      <c r="P2490" s="110"/>
      <c r="Q2490" s="111"/>
      <c r="R2490" s="175">
        <f t="shared" si="2409"/>
        <v>0</v>
      </c>
      <c r="S2490" s="110"/>
      <c r="T2490" s="111"/>
      <c r="U2490" s="175">
        <f t="shared" si="2410"/>
        <v>0</v>
      </c>
      <c r="V2490" s="110"/>
      <c r="W2490" s="111"/>
      <c r="X2490" s="175">
        <f t="shared" si="2411"/>
        <v>0</v>
      </c>
      <c r="Y2490" s="110"/>
      <c r="Z2490" s="282"/>
      <c r="AA2490" s="58"/>
      <c r="AB2490" s="148"/>
      <c r="AC2490" s="111"/>
      <c r="AD2490" s="58"/>
      <c r="AE2490" s="148"/>
      <c r="AF2490" s="59"/>
      <c r="AG2490" s="60"/>
      <c r="AH2490" s="58"/>
      <c r="AI2490" s="59"/>
      <c r="AJ2490" s="60"/>
      <c r="AK2490" s="145"/>
      <c r="AL2490" s="300"/>
      <c r="AM2490" s="300"/>
      <c r="AN2490" s="300"/>
      <c r="AO2490" s="855" t="str">
        <f t="shared" si="2412"/>
        <v/>
      </c>
      <c r="BE2490" s="244"/>
      <c r="BF2490" s="244"/>
      <c r="BG2490" s="244"/>
      <c r="BH2490" s="244"/>
      <c r="CC2490" s="513" t="str">
        <f t="shared" si="2413"/>
        <v/>
      </c>
      <c r="CD2490" s="513" t="str">
        <f t="shared" si="2414"/>
        <v/>
      </c>
      <c r="CE2490" s="513" t="str">
        <f t="shared" si="2415"/>
        <v/>
      </c>
      <c r="CF2490" s="513" t="str">
        <f t="shared" si="2416"/>
        <v/>
      </c>
      <c r="CG2490" s="513" t="str">
        <f t="shared" si="2417"/>
        <v/>
      </c>
      <c r="CH2490" s="513" t="str">
        <f t="shared" si="2418"/>
        <v/>
      </c>
      <c r="CI2490" s="513" t="str">
        <f t="shared" si="2419"/>
        <v/>
      </c>
      <c r="CJ2490" s="513"/>
      <c r="CK2490" s="513" t="str">
        <f t="shared" si="2420"/>
        <v/>
      </c>
      <c r="CL2490" s="513" t="str">
        <f t="shared" si="2421"/>
        <v/>
      </c>
      <c r="CM2490" s="513"/>
      <c r="CN2490" s="244"/>
      <c r="CO2490" s="244"/>
      <c r="CR2490" s="822">
        <f t="shared" si="2422"/>
        <v>0</v>
      </c>
      <c r="CS2490" s="822">
        <f t="shared" si="2423"/>
        <v>0</v>
      </c>
      <c r="CT2490" s="823">
        <f t="shared" si="2424"/>
        <v>0</v>
      </c>
      <c r="CU2490" s="817">
        <f t="shared" si="2425"/>
        <v>0</v>
      </c>
      <c r="CV2490" s="817">
        <f t="shared" si="2426"/>
        <v>0</v>
      </c>
      <c r="CW2490" s="817">
        <f t="shared" si="2427"/>
        <v>0</v>
      </c>
      <c r="CX2490" s="817">
        <f t="shared" si="2428"/>
        <v>0</v>
      </c>
      <c r="CY2490" s="817"/>
      <c r="CZ2490" s="817">
        <f t="shared" si="2429"/>
        <v>0</v>
      </c>
      <c r="DA2490" s="817">
        <f t="shared" si="2430"/>
        <v>0</v>
      </c>
      <c r="DB2490" s="817"/>
      <c r="DC2490" s="244"/>
      <c r="DD2490" s="244"/>
    </row>
    <row r="2491" spans="1:108">
      <c r="A2491" s="388">
        <v>2003045</v>
      </c>
      <c r="B2491" s="419" t="s">
        <v>3550</v>
      </c>
      <c r="C2491" s="57">
        <f t="shared" si="2406"/>
        <v>0</v>
      </c>
      <c r="D2491" s="478"/>
      <c r="E2491" s="145"/>
      <c r="F2491" s="146"/>
      <c r="G2491" s="280"/>
      <c r="H2491" s="164">
        <f>+I2491+J2491</f>
        <v>0</v>
      </c>
      <c r="I2491" s="58"/>
      <c r="J2491" s="148"/>
      <c r="K2491" s="59"/>
      <c r="L2491" s="110"/>
      <c r="M2491" s="148"/>
      <c r="N2491" s="111"/>
      <c r="O2491" s="175">
        <f t="shared" si="2408"/>
        <v>0</v>
      </c>
      <c r="P2491" s="110"/>
      <c r="Q2491" s="111"/>
      <c r="R2491" s="175">
        <f t="shared" si="2409"/>
        <v>0</v>
      </c>
      <c r="S2491" s="110"/>
      <c r="T2491" s="111"/>
      <c r="U2491" s="175">
        <f t="shared" si="2410"/>
        <v>0</v>
      </c>
      <c r="V2491" s="110"/>
      <c r="W2491" s="111"/>
      <c r="X2491" s="175">
        <f t="shared" si="2411"/>
        <v>0</v>
      </c>
      <c r="Y2491" s="110"/>
      <c r="Z2491" s="282"/>
      <c r="AA2491" s="58"/>
      <c r="AB2491" s="148"/>
      <c r="AC2491" s="111"/>
      <c r="AD2491" s="58"/>
      <c r="AE2491" s="148"/>
      <c r="AF2491" s="59"/>
      <c r="AG2491" s="60"/>
      <c r="AH2491" s="58"/>
      <c r="AI2491" s="59"/>
      <c r="AJ2491" s="60"/>
      <c r="AK2491" s="145"/>
      <c r="AL2491" s="300"/>
      <c r="AM2491" s="300"/>
      <c r="AN2491" s="300"/>
      <c r="AO2491" s="855" t="str">
        <f t="shared" si="2412"/>
        <v/>
      </c>
      <c r="BE2491" s="244"/>
      <c r="BF2491" s="244"/>
      <c r="BG2491" s="244"/>
      <c r="BH2491" s="244"/>
      <c r="CC2491" s="513" t="str">
        <f t="shared" si="2413"/>
        <v/>
      </c>
      <c r="CD2491" s="513" t="str">
        <f t="shared" si="2414"/>
        <v/>
      </c>
      <c r="CE2491" s="513" t="str">
        <f t="shared" si="2415"/>
        <v/>
      </c>
      <c r="CF2491" s="513" t="str">
        <f t="shared" si="2416"/>
        <v/>
      </c>
      <c r="CG2491" s="513" t="str">
        <f t="shared" si="2417"/>
        <v/>
      </c>
      <c r="CH2491" s="513" t="str">
        <f t="shared" si="2418"/>
        <v/>
      </c>
      <c r="CI2491" s="513" t="str">
        <f t="shared" si="2419"/>
        <v/>
      </c>
      <c r="CJ2491" s="513"/>
      <c r="CK2491" s="513" t="str">
        <f t="shared" si="2420"/>
        <v/>
      </c>
      <c r="CL2491" s="513" t="str">
        <f t="shared" si="2421"/>
        <v/>
      </c>
      <c r="CM2491" s="513"/>
      <c r="CN2491" s="244"/>
      <c r="CO2491" s="244"/>
      <c r="CR2491" s="822">
        <f t="shared" si="2422"/>
        <v>0</v>
      </c>
      <c r="CS2491" s="822">
        <f t="shared" si="2423"/>
        <v>0</v>
      </c>
      <c r="CT2491" s="823">
        <f t="shared" si="2424"/>
        <v>0</v>
      </c>
      <c r="CU2491" s="817">
        <f t="shared" si="2425"/>
        <v>0</v>
      </c>
      <c r="CV2491" s="817">
        <f t="shared" si="2426"/>
        <v>0</v>
      </c>
      <c r="CW2491" s="817">
        <f t="shared" si="2427"/>
        <v>0</v>
      </c>
      <c r="CX2491" s="817">
        <f t="shared" si="2428"/>
        <v>0</v>
      </c>
      <c r="CY2491" s="817"/>
      <c r="CZ2491" s="817">
        <f t="shared" si="2429"/>
        <v>0</v>
      </c>
      <c r="DA2491" s="817">
        <f t="shared" si="2430"/>
        <v>0</v>
      </c>
      <c r="DB2491" s="817"/>
      <c r="DC2491" s="244"/>
      <c r="DD2491" s="244"/>
    </row>
    <row r="2492" spans="1:108">
      <c r="A2492" s="388">
        <v>2003046</v>
      </c>
      <c r="B2492" s="419" t="s">
        <v>3551</v>
      </c>
      <c r="C2492" s="57">
        <f t="shared" si="2406"/>
        <v>0</v>
      </c>
      <c r="D2492" s="478"/>
      <c r="E2492" s="145"/>
      <c r="F2492" s="146"/>
      <c r="G2492" s="280"/>
      <c r="H2492" s="164">
        <f>+I2492+J2492</f>
        <v>0</v>
      </c>
      <c r="I2492" s="58"/>
      <c r="J2492" s="148"/>
      <c r="K2492" s="59"/>
      <c r="L2492" s="110"/>
      <c r="M2492" s="148"/>
      <c r="N2492" s="111"/>
      <c r="O2492" s="175">
        <f t="shared" si="2408"/>
        <v>0</v>
      </c>
      <c r="P2492" s="110"/>
      <c r="Q2492" s="111"/>
      <c r="R2492" s="175">
        <f t="shared" si="2409"/>
        <v>0</v>
      </c>
      <c r="S2492" s="110"/>
      <c r="T2492" s="111"/>
      <c r="U2492" s="175">
        <f t="shared" si="2410"/>
        <v>0</v>
      </c>
      <c r="V2492" s="110"/>
      <c r="W2492" s="111"/>
      <c r="X2492" s="175">
        <f t="shared" si="2411"/>
        <v>0</v>
      </c>
      <c r="Y2492" s="110"/>
      <c r="Z2492" s="282"/>
      <c r="AA2492" s="58"/>
      <c r="AB2492" s="148"/>
      <c r="AC2492" s="111"/>
      <c r="AD2492" s="58"/>
      <c r="AE2492" s="148"/>
      <c r="AF2492" s="59"/>
      <c r="AG2492" s="60"/>
      <c r="AH2492" s="58"/>
      <c r="AI2492" s="59"/>
      <c r="AJ2492" s="60"/>
      <c r="AK2492" s="145"/>
      <c r="AL2492" s="300"/>
      <c r="AM2492" s="300"/>
      <c r="AN2492" s="300"/>
      <c r="AO2492" s="855" t="str">
        <f t="shared" si="2412"/>
        <v/>
      </c>
      <c r="BE2492" s="244"/>
      <c r="BF2492" s="244"/>
      <c r="BG2492" s="244"/>
      <c r="BH2492" s="244"/>
      <c r="CC2492" s="513" t="str">
        <f t="shared" si="2413"/>
        <v/>
      </c>
      <c r="CD2492" s="513" t="str">
        <f t="shared" si="2414"/>
        <v/>
      </c>
      <c r="CE2492" s="513" t="str">
        <f t="shared" si="2415"/>
        <v/>
      </c>
      <c r="CF2492" s="513" t="str">
        <f t="shared" si="2416"/>
        <v/>
      </c>
      <c r="CG2492" s="513" t="str">
        <f t="shared" si="2417"/>
        <v/>
      </c>
      <c r="CH2492" s="513" t="str">
        <f t="shared" si="2418"/>
        <v/>
      </c>
      <c r="CI2492" s="513" t="str">
        <f t="shared" si="2419"/>
        <v/>
      </c>
      <c r="CJ2492" s="513"/>
      <c r="CK2492" s="513" t="str">
        <f t="shared" si="2420"/>
        <v/>
      </c>
      <c r="CL2492" s="513" t="str">
        <f t="shared" si="2421"/>
        <v/>
      </c>
      <c r="CM2492" s="513"/>
      <c r="CN2492" s="244"/>
      <c r="CO2492" s="244"/>
      <c r="CR2492" s="822">
        <f t="shared" si="2422"/>
        <v>0</v>
      </c>
      <c r="CS2492" s="822">
        <f t="shared" si="2423"/>
        <v>0</v>
      </c>
      <c r="CT2492" s="823">
        <f t="shared" si="2424"/>
        <v>0</v>
      </c>
      <c r="CU2492" s="817">
        <f t="shared" si="2425"/>
        <v>0</v>
      </c>
      <c r="CV2492" s="817">
        <f t="shared" si="2426"/>
        <v>0</v>
      </c>
      <c r="CW2492" s="817">
        <f t="shared" si="2427"/>
        <v>0</v>
      </c>
      <c r="CX2492" s="817">
        <f t="shared" si="2428"/>
        <v>0</v>
      </c>
      <c r="CY2492" s="817"/>
      <c r="CZ2492" s="817">
        <f t="shared" si="2429"/>
        <v>0</v>
      </c>
      <c r="DA2492" s="817">
        <f t="shared" si="2430"/>
        <v>0</v>
      </c>
      <c r="DB2492" s="817"/>
      <c r="DC2492" s="244"/>
      <c r="DD2492" s="244"/>
    </row>
    <row r="2493" spans="1:108">
      <c r="A2493" s="388">
        <v>2003001</v>
      </c>
      <c r="B2493" s="419" t="s">
        <v>3552</v>
      </c>
      <c r="C2493" s="57">
        <f t="shared" si="2406"/>
        <v>0</v>
      </c>
      <c r="D2493" s="478"/>
      <c r="E2493" s="145"/>
      <c r="F2493" s="146"/>
      <c r="G2493" s="280"/>
      <c r="H2493" s="164">
        <f t="shared" si="2407"/>
        <v>0</v>
      </c>
      <c r="I2493" s="58"/>
      <c r="J2493" s="148"/>
      <c r="K2493" s="59"/>
      <c r="L2493" s="110"/>
      <c r="M2493" s="148"/>
      <c r="N2493" s="111"/>
      <c r="O2493" s="175">
        <f t="shared" si="2408"/>
        <v>0</v>
      </c>
      <c r="P2493" s="110"/>
      <c r="Q2493" s="111"/>
      <c r="R2493" s="175">
        <f t="shared" si="2409"/>
        <v>0</v>
      </c>
      <c r="S2493" s="110"/>
      <c r="T2493" s="111"/>
      <c r="U2493" s="175">
        <f t="shared" si="2410"/>
        <v>0</v>
      </c>
      <c r="V2493" s="110"/>
      <c r="W2493" s="111"/>
      <c r="X2493" s="175">
        <f t="shared" si="2411"/>
        <v>0</v>
      </c>
      <c r="Y2493" s="110"/>
      <c r="Z2493" s="282"/>
      <c r="AA2493" s="58"/>
      <c r="AB2493" s="148"/>
      <c r="AC2493" s="111"/>
      <c r="AD2493" s="58"/>
      <c r="AE2493" s="148"/>
      <c r="AF2493" s="59"/>
      <c r="AG2493" s="60"/>
      <c r="AH2493" s="58"/>
      <c r="AI2493" s="59"/>
      <c r="AJ2493" s="60"/>
      <c r="AK2493" s="145"/>
      <c r="AL2493" s="300"/>
      <c r="AM2493" s="300"/>
      <c r="AN2493" s="300"/>
      <c r="AO2493" s="855" t="str">
        <f t="shared" si="2412"/>
        <v/>
      </c>
      <c r="BE2493" s="244"/>
      <c r="BF2493" s="244"/>
      <c r="BG2493" s="244"/>
      <c r="BH2493" s="244"/>
      <c r="CC2493" s="513" t="str">
        <f t="shared" si="2413"/>
        <v/>
      </c>
      <c r="CD2493" s="513" t="str">
        <f t="shared" si="2414"/>
        <v/>
      </c>
      <c r="CE2493" s="513" t="str">
        <f t="shared" si="2415"/>
        <v/>
      </c>
      <c r="CF2493" s="513" t="str">
        <f t="shared" si="2416"/>
        <v/>
      </c>
      <c r="CG2493" s="513" t="str">
        <f t="shared" si="2417"/>
        <v/>
      </c>
      <c r="CH2493" s="513" t="str">
        <f t="shared" si="2418"/>
        <v/>
      </c>
      <c r="CI2493" s="513" t="str">
        <f t="shared" si="2419"/>
        <v/>
      </c>
      <c r="CJ2493" s="513"/>
      <c r="CK2493" s="513" t="str">
        <f t="shared" si="2420"/>
        <v/>
      </c>
      <c r="CL2493" s="513" t="str">
        <f t="shared" si="2421"/>
        <v/>
      </c>
      <c r="CM2493" s="513"/>
      <c r="CN2493" s="244"/>
      <c r="CO2493" s="244"/>
      <c r="CR2493" s="822">
        <f t="shared" si="2422"/>
        <v>0</v>
      </c>
      <c r="CS2493" s="822">
        <f t="shared" si="2423"/>
        <v>0</v>
      </c>
      <c r="CT2493" s="823">
        <f t="shared" si="2424"/>
        <v>0</v>
      </c>
      <c r="CU2493" s="817">
        <f t="shared" si="2425"/>
        <v>0</v>
      </c>
      <c r="CV2493" s="817">
        <f t="shared" si="2426"/>
        <v>0</v>
      </c>
      <c r="CW2493" s="817">
        <f t="shared" si="2427"/>
        <v>0</v>
      </c>
      <c r="CX2493" s="817">
        <f t="shared" si="2428"/>
        <v>0</v>
      </c>
      <c r="CY2493" s="817"/>
      <c r="CZ2493" s="817">
        <f t="shared" si="2429"/>
        <v>0</v>
      </c>
      <c r="DA2493" s="817">
        <f t="shared" si="2430"/>
        <v>0</v>
      </c>
      <c r="DB2493" s="817"/>
      <c r="DC2493" s="244"/>
      <c r="DD2493" s="244"/>
    </row>
    <row r="2494" spans="1:108">
      <c r="A2494" s="388">
        <v>2003002</v>
      </c>
      <c r="B2494" s="419" t="s">
        <v>3553</v>
      </c>
      <c r="C2494" s="57">
        <f t="shared" si="2406"/>
        <v>0</v>
      </c>
      <c r="D2494" s="478"/>
      <c r="E2494" s="145"/>
      <c r="F2494" s="146"/>
      <c r="G2494" s="280"/>
      <c r="H2494" s="164">
        <f t="shared" si="2407"/>
        <v>0</v>
      </c>
      <c r="I2494" s="58"/>
      <c r="J2494" s="148"/>
      <c r="K2494" s="59"/>
      <c r="L2494" s="110"/>
      <c r="M2494" s="148"/>
      <c r="N2494" s="111"/>
      <c r="O2494" s="175">
        <f t="shared" si="2408"/>
        <v>0</v>
      </c>
      <c r="P2494" s="110"/>
      <c r="Q2494" s="111"/>
      <c r="R2494" s="175">
        <f t="shared" si="2409"/>
        <v>0</v>
      </c>
      <c r="S2494" s="110"/>
      <c r="T2494" s="111"/>
      <c r="U2494" s="175">
        <f t="shared" si="2410"/>
        <v>0</v>
      </c>
      <c r="V2494" s="110"/>
      <c r="W2494" s="111"/>
      <c r="X2494" s="175">
        <f t="shared" si="2411"/>
        <v>0</v>
      </c>
      <c r="Y2494" s="110"/>
      <c r="Z2494" s="282"/>
      <c r="AA2494" s="58"/>
      <c r="AB2494" s="148"/>
      <c r="AC2494" s="111"/>
      <c r="AD2494" s="58"/>
      <c r="AE2494" s="148"/>
      <c r="AF2494" s="59"/>
      <c r="AG2494" s="60"/>
      <c r="AH2494" s="58"/>
      <c r="AI2494" s="59"/>
      <c r="AJ2494" s="60"/>
      <c r="AK2494" s="145"/>
      <c r="AL2494" s="300"/>
      <c r="AM2494" s="300"/>
      <c r="AN2494" s="300"/>
      <c r="AO2494" s="855" t="str">
        <f t="shared" si="2412"/>
        <v/>
      </c>
      <c r="BE2494" s="244"/>
      <c r="BF2494" s="244"/>
      <c r="BG2494" s="244"/>
      <c r="BH2494" s="244"/>
      <c r="CC2494" s="513" t="str">
        <f t="shared" si="2413"/>
        <v/>
      </c>
      <c r="CD2494" s="513" t="str">
        <f t="shared" si="2414"/>
        <v/>
      </c>
      <c r="CE2494" s="513" t="str">
        <f t="shared" si="2415"/>
        <v/>
      </c>
      <c r="CF2494" s="513" t="str">
        <f t="shared" si="2416"/>
        <v/>
      </c>
      <c r="CG2494" s="513" t="str">
        <f t="shared" si="2417"/>
        <v/>
      </c>
      <c r="CH2494" s="513" t="str">
        <f t="shared" si="2418"/>
        <v/>
      </c>
      <c r="CI2494" s="513" t="str">
        <f t="shared" si="2419"/>
        <v/>
      </c>
      <c r="CJ2494" s="513"/>
      <c r="CK2494" s="513" t="str">
        <f t="shared" si="2420"/>
        <v/>
      </c>
      <c r="CL2494" s="513" t="str">
        <f t="shared" si="2421"/>
        <v/>
      </c>
      <c r="CM2494" s="513"/>
      <c r="CN2494" s="244"/>
      <c r="CO2494" s="244"/>
      <c r="CR2494" s="822">
        <f t="shared" si="2422"/>
        <v>0</v>
      </c>
      <c r="CS2494" s="822">
        <f t="shared" si="2423"/>
        <v>0</v>
      </c>
      <c r="CT2494" s="823">
        <f t="shared" si="2424"/>
        <v>0</v>
      </c>
      <c r="CU2494" s="817">
        <f t="shared" si="2425"/>
        <v>0</v>
      </c>
      <c r="CV2494" s="817">
        <f t="shared" si="2426"/>
        <v>0</v>
      </c>
      <c r="CW2494" s="817">
        <f t="shared" si="2427"/>
        <v>0</v>
      </c>
      <c r="CX2494" s="817">
        <f t="shared" si="2428"/>
        <v>0</v>
      </c>
      <c r="CY2494" s="817"/>
      <c r="CZ2494" s="817">
        <f t="shared" si="2429"/>
        <v>0</v>
      </c>
      <c r="DA2494" s="817">
        <f t="shared" si="2430"/>
        <v>0</v>
      </c>
      <c r="DB2494" s="817"/>
      <c r="DC2494" s="244"/>
      <c r="DD2494" s="244"/>
    </row>
    <row r="2495" spans="1:108">
      <c r="A2495" s="388">
        <v>2003003</v>
      </c>
      <c r="B2495" s="419" t="s">
        <v>3554</v>
      </c>
      <c r="C2495" s="57">
        <f t="shared" si="2406"/>
        <v>0</v>
      </c>
      <c r="D2495" s="478"/>
      <c r="E2495" s="145"/>
      <c r="F2495" s="146"/>
      <c r="G2495" s="280"/>
      <c r="H2495" s="164">
        <f t="shared" si="2407"/>
        <v>0</v>
      </c>
      <c r="I2495" s="58"/>
      <c r="J2495" s="148"/>
      <c r="K2495" s="59"/>
      <c r="L2495" s="110"/>
      <c r="M2495" s="148"/>
      <c r="N2495" s="111"/>
      <c r="O2495" s="175">
        <f t="shared" si="2408"/>
        <v>0</v>
      </c>
      <c r="P2495" s="110"/>
      <c r="Q2495" s="111"/>
      <c r="R2495" s="175">
        <f t="shared" si="2409"/>
        <v>0</v>
      </c>
      <c r="S2495" s="110"/>
      <c r="T2495" s="111"/>
      <c r="U2495" s="175">
        <f t="shared" si="2410"/>
        <v>0</v>
      </c>
      <c r="V2495" s="110"/>
      <c r="W2495" s="111"/>
      <c r="X2495" s="175">
        <f t="shared" si="2411"/>
        <v>0</v>
      </c>
      <c r="Y2495" s="110"/>
      <c r="Z2495" s="282"/>
      <c r="AA2495" s="58"/>
      <c r="AB2495" s="148"/>
      <c r="AC2495" s="111"/>
      <c r="AD2495" s="58"/>
      <c r="AE2495" s="148"/>
      <c r="AF2495" s="59"/>
      <c r="AG2495" s="60"/>
      <c r="AH2495" s="58"/>
      <c r="AI2495" s="59"/>
      <c r="AJ2495" s="60"/>
      <c r="AK2495" s="145"/>
      <c r="AL2495" s="300"/>
      <c r="AM2495" s="300"/>
      <c r="AN2495" s="300"/>
      <c r="AO2495" s="855" t="str">
        <f t="shared" si="2412"/>
        <v/>
      </c>
      <c r="BE2495" s="244"/>
      <c r="BF2495" s="244"/>
      <c r="BG2495" s="244"/>
      <c r="BH2495" s="244"/>
      <c r="CC2495" s="513" t="str">
        <f t="shared" si="2413"/>
        <v/>
      </c>
      <c r="CD2495" s="513" t="str">
        <f t="shared" si="2414"/>
        <v/>
      </c>
      <c r="CE2495" s="513" t="str">
        <f t="shared" si="2415"/>
        <v/>
      </c>
      <c r="CF2495" s="513" t="str">
        <f t="shared" si="2416"/>
        <v/>
      </c>
      <c r="CG2495" s="513" t="str">
        <f t="shared" si="2417"/>
        <v/>
      </c>
      <c r="CH2495" s="513" t="str">
        <f t="shared" si="2418"/>
        <v/>
      </c>
      <c r="CI2495" s="513" t="str">
        <f t="shared" si="2419"/>
        <v/>
      </c>
      <c r="CJ2495" s="513"/>
      <c r="CK2495" s="513" t="str">
        <f t="shared" si="2420"/>
        <v/>
      </c>
      <c r="CL2495" s="513" t="str">
        <f t="shared" si="2421"/>
        <v/>
      </c>
      <c r="CM2495" s="513"/>
      <c r="CN2495" s="244"/>
      <c r="CO2495" s="244"/>
      <c r="CR2495" s="822">
        <f t="shared" si="2422"/>
        <v>0</v>
      </c>
      <c r="CS2495" s="822">
        <f t="shared" si="2423"/>
        <v>0</v>
      </c>
      <c r="CT2495" s="823">
        <f t="shared" si="2424"/>
        <v>0</v>
      </c>
      <c r="CU2495" s="817">
        <f t="shared" si="2425"/>
        <v>0</v>
      </c>
      <c r="CV2495" s="817">
        <f t="shared" si="2426"/>
        <v>0</v>
      </c>
      <c r="CW2495" s="817">
        <f t="shared" si="2427"/>
        <v>0</v>
      </c>
      <c r="CX2495" s="817">
        <f t="shared" si="2428"/>
        <v>0</v>
      </c>
      <c r="CY2495" s="817"/>
      <c r="CZ2495" s="817">
        <f t="shared" si="2429"/>
        <v>0</v>
      </c>
      <c r="DA2495" s="817">
        <f t="shared" si="2430"/>
        <v>0</v>
      </c>
      <c r="DB2495" s="817"/>
      <c r="DC2495" s="244"/>
      <c r="DD2495" s="244"/>
    </row>
    <row r="2496" spans="1:108">
      <c r="A2496" s="388">
        <v>2003004</v>
      </c>
      <c r="B2496" s="419" t="s">
        <v>3555</v>
      </c>
      <c r="C2496" s="57">
        <f t="shared" si="2406"/>
        <v>0</v>
      </c>
      <c r="D2496" s="478"/>
      <c r="E2496" s="145"/>
      <c r="F2496" s="146"/>
      <c r="G2496" s="280"/>
      <c r="H2496" s="164">
        <f t="shared" si="2407"/>
        <v>0</v>
      </c>
      <c r="I2496" s="58"/>
      <c r="J2496" s="148"/>
      <c r="K2496" s="59"/>
      <c r="L2496" s="110"/>
      <c r="M2496" s="148"/>
      <c r="N2496" s="111"/>
      <c r="O2496" s="175">
        <f t="shared" si="2408"/>
        <v>0</v>
      </c>
      <c r="P2496" s="110"/>
      <c r="Q2496" s="111"/>
      <c r="R2496" s="175">
        <f t="shared" si="2409"/>
        <v>0</v>
      </c>
      <c r="S2496" s="110"/>
      <c r="T2496" s="111"/>
      <c r="U2496" s="175">
        <f t="shared" si="2410"/>
        <v>0</v>
      </c>
      <c r="V2496" s="110"/>
      <c r="W2496" s="111"/>
      <c r="X2496" s="175">
        <f t="shared" si="2411"/>
        <v>0</v>
      </c>
      <c r="Y2496" s="110"/>
      <c r="Z2496" s="282"/>
      <c r="AA2496" s="58"/>
      <c r="AB2496" s="148"/>
      <c r="AC2496" s="111"/>
      <c r="AD2496" s="58"/>
      <c r="AE2496" s="148"/>
      <c r="AF2496" s="59"/>
      <c r="AG2496" s="60"/>
      <c r="AH2496" s="58"/>
      <c r="AI2496" s="59"/>
      <c r="AJ2496" s="60"/>
      <c r="AK2496" s="145"/>
      <c r="AL2496" s="300"/>
      <c r="AM2496" s="300"/>
      <c r="AN2496" s="300"/>
      <c r="AO2496" s="855" t="str">
        <f t="shared" si="2412"/>
        <v/>
      </c>
      <c r="BE2496" s="244"/>
      <c r="BF2496" s="244"/>
      <c r="BG2496" s="244"/>
      <c r="BH2496" s="244"/>
      <c r="CC2496" s="513" t="str">
        <f t="shared" si="2413"/>
        <v/>
      </c>
      <c r="CD2496" s="513" t="str">
        <f t="shared" si="2414"/>
        <v/>
      </c>
      <c r="CE2496" s="513" t="str">
        <f t="shared" si="2415"/>
        <v/>
      </c>
      <c r="CF2496" s="513" t="str">
        <f t="shared" si="2416"/>
        <v/>
      </c>
      <c r="CG2496" s="513" t="str">
        <f t="shared" si="2417"/>
        <v/>
      </c>
      <c r="CH2496" s="513" t="str">
        <f t="shared" si="2418"/>
        <v/>
      </c>
      <c r="CI2496" s="513" t="str">
        <f t="shared" si="2419"/>
        <v/>
      </c>
      <c r="CJ2496" s="513"/>
      <c r="CK2496" s="513" t="str">
        <f t="shared" si="2420"/>
        <v/>
      </c>
      <c r="CL2496" s="513" t="str">
        <f t="shared" si="2421"/>
        <v/>
      </c>
      <c r="CM2496" s="513"/>
      <c r="CN2496" s="244"/>
      <c r="CO2496" s="244"/>
      <c r="CR2496" s="822">
        <f t="shared" si="2422"/>
        <v>0</v>
      </c>
      <c r="CS2496" s="822">
        <f t="shared" si="2423"/>
        <v>0</v>
      </c>
      <c r="CT2496" s="823">
        <f t="shared" si="2424"/>
        <v>0</v>
      </c>
      <c r="CU2496" s="817">
        <f t="shared" si="2425"/>
        <v>0</v>
      </c>
      <c r="CV2496" s="817">
        <f t="shared" si="2426"/>
        <v>0</v>
      </c>
      <c r="CW2496" s="817">
        <f t="shared" si="2427"/>
        <v>0</v>
      </c>
      <c r="CX2496" s="817">
        <f t="shared" si="2428"/>
        <v>0</v>
      </c>
      <c r="CY2496" s="817"/>
      <c r="CZ2496" s="817">
        <f t="shared" si="2429"/>
        <v>0</v>
      </c>
      <c r="DA2496" s="817">
        <f t="shared" si="2430"/>
        <v>0</v>
      </c>
      <c r="DB2496" s="817"/>
      <c r="DC2496" s="244"/>
      <c r="DD2496" s="244"/>
    </row>
    <row r="2497" spans="1:108">
      <c r="A2497" s="388">
        <v>2003005</v>
      </c>
      <c r="B2497" s="419" t="s">
        <v>3556</v>
      </c>
      <c r="C2497" s="57">
        <f t="shared" si="2406"/>
        <v>0</v>
      </c>
      <c r="D2497" s="478"/>
      <c r="E2497" s="145"/>
      <c r="F2497" s="146"/>
      <c r="G2497" s="280"/>
      <c r="H2497" s="164">
        <f t="shared" si="2407"/>
        <v>0</v>
      </c>
      <c r="I2497" s="58"/>
      <c r="J2497" s="148"/>
      <c r="K2497" s="59"/>
      <c r="L2497" s="110"/>
      <c r="M2497" s="148"/>
      <c r="N2497" s="111"/>
      <c r="O2497" s="175">
        <f t="shared" si="2408"/>
        <v>0</v>
      </c>
      <c r="P2497" s="110"/>
      <c r="Q2497" s="111"/>
      <c r="R2497" s="175">
        <f t="shared" si="2409"/>
        <v>0</v>
      </c>
      <c r="S2497" s="110"/>
      <c r="T2497" s="111"/>
      <c r="U2497" s="175">
        <f t="shared" si="2410"/>
        <v>0</v>
      </c>
      <c r="V2497" s="110"/>
      <c r="W2497" s="111"/>
      <c r="X2497" s="175">
        <f t="shared" si="2411"/>
        <v>0</v>
      </c>
      <c r="Y2497" s="110"/>
      <c r="Z2497" s="282"/>
      <c r="AA2497" s="58"/>
      <c r="AB2497" s="148"/>
      <c r="AC2497" s="111"/>
      <c r="AD2497" s="58"/>
      <c r="AE2497" s="148"/>
      <c r="AF2497" s="59"/>
      <c r="AG2497" s="60"/>
      <c r="AH2497" s="58"/>
      <c r="AI2497" s="59"/>
      <c r="AJ2497" s="60"/>
      <c r="AK2497" s="145"/>
      <c r="AL2497" s="300"/>
      <c r="AM2497" s="300"/>
      <c r="AN2497" s="300"/>
      <c r="AO2497" s="855" t="str">
        <f t="shared" si="2412"/>
        <v/>
      </c>
      <c r="BE2497" s="244"/>
      <c r="BF2497" s="244"/>
      <c r="BG2497" s="244"/>
      <c r="BH2497" s="244"/>
      <c r="CC2497" s="513" t="str">
        <f t="shared" si="2413"/>
        <v/>
      </c>
      <c r="CD2497" s="513" t="str">
        <f t="shared" si="2414"/>
        <v/>
      </c>
      <c r="CE2497" s="513" t="str">
        <f t="shared" si="2415"/>
        <v/>
      </c>
      <c r="CF2497" s="513" t="str">
        <f t="shared" si="2416"/>
        <v/>
      </c>
      <c r="CG2497" s="513" t="str">
        <f t="shared" si="2417"/>
        <v/>
      </c>
      <c r="CH2497" s="513" t="str">
        <f t="shared" si="2418"/>
        <v/>
      </c>
      <c r="CI2497" s="513" t="str">
        <f t="shared" si="2419"/>
        <v/>
      </c>
      <c r="CJ2497" s="513"/>
      <c r="CK2497" s="513" t="str">
        <f t="shared" si="2420"/>
        <v/>
      </c>
      <c r="CL2497" s="513" t="str">
        <f t="shared" si="2421"/>
        <v/>
      </c>
      <c r="CM2497" s="513"/>
      <c r="CN2497" s="244"/>
      <c r="CO2497" s="244"/>
      <c r="CR2497" s="822">
        <f t="shared" si="2422"/>
        <v>0</v>
      </c>
      <c r="CS2497" s="822">
        <f t="shared" si="2423"/>
        <v>0</v>
      </c>
      <c r="CT2497" s="823">
        <f t="shared" si="2424"/>
        <v>0</v>
      </c>
      <c r="CU2497" s="817">
        <f t="shared" si="2425"/>
        <v>0</v>
      </c>
      <c r="CV2497" s="817">
        <f t="shared" si="2426"/>
        <v>0</v>
      </c>
      <c r="CW2497" s="817">
        <f t="shared" si="2427"/>
        <v>0</v>
      </c>
      <c r="CX2497" s="817">
        <f t="shared" si="2428"/>
        <v>0</v>
      </c>
      <c r="CY2497" s="817"/>
      <c r="CZ2497" s="817">
        <f t="shared" si="2429"/>
        <v>0</v>
      </c>
      <c r="DA2497" s="817">
        <f t="shared" si="2430"/>
        <v>0</v>
      </c>
      <c r="DB2497" s="817"/>
      <c r="DC2497" s="244"/>
      <c r="DD2497" s="244"/>
    </row>
    <row r="2498" spans="1:108">
      <c r="A2498" s="388">
        <v>2003006</v>
      </c>
      <c r="B2498" s="419" t="s">
        <v>3557</v>
      </c>
      <c r="C2498" s="57">
        <f t="shared" si="2406"/>
        <v>0</v>
      </c>
      <c r="D2498" s="478"/>
      <c r="E2498" s="145"/>
      <c r="F2498" s="146"/>
      <c r="G2498" s="280"/>
      <c r="H2498" s="164">
        <f t="shared" si="2407"/>
        <v>0</v>
      </c>
      <c r="I2498" s="58"/>
      <c r="J2498" s="148"/>
      <c r="K2498" s="59"/>
      <c r="L2498" s="110"/>
      <c r="M2498" s="148"/>
      <c r="N2498" s="111"/>
      <c r="O2498" s="175">
        <f t="shared" si="2408"/>
        <v>0</v>
      </c>
      <c r="P2498" s="110"/>
      <c r="Q2498" s="111"/>
      <c r="R2498" s="175">
        <f t="shared" si="2409"/>
        <v>0</v>
      </c>
      <c r="S2498" s="110"/>
      <c r="T2498" s="111"/>
      <c r="U2498" s="175">
        <f t="shared" si="2410"/>
        <v>0</v>
      </c>
      <c r="V2498" s="110"/>
      <c r="W2498" s="111"/>
      <c r="X2498" s="175">
        <f t="shared" si="2411"/>
        <v>0</v>
      </c>
      <c r="Y2498" s="110"/>
      <c r="Z2498" s="282"/>
      <c r="AA2498" s="58"/>
      <c r="AB2498" s="148"/>
      <c r="AC2498" s="111"/>
      <c r="AD2498" s="58"/>
      <c r="AE2498" s="148"/>
      <c r="AF2498" s="59"/>
      <c r="AG2498" s="60"/>
      <c r="AH2498" s="58"/>
      <c r="AI2498" s="59"/>
      <c r="AJ2498" s="60"/>
      <c r="AK2498" s="145"/>
      <c r="AL2498" s="300"/>
      <c r="AM2498" s="300"/>
      <c r="AN2498" s="300"/>
      <c r="AO2498" s="855" t="str">
        <f t="shared" si="2412"/>
        <v/>
      </c>
      <c r="BE2498" s="244"/>
      <c r="BF2498" s="244"/>
      <c r="BG2498" s="244"/>
      <c r="BH2498" s="244"/>
      <c r="CC2498" s="513" t="str">
        <f t="shared" si="2413"/>
        <v/>
      </c>
      <c r="CD2498" s="513" t="str">
        <f t="shared" si="2414"/>
        <v/>
      </c>
      <c r="CE2498" s="513" t="str">
        <f t="shared" si="2415"/>
        <v/>
      </c>
      <c r="CF2498" s="513" t="str">
        <f t="shared" si="2416"/>
        <v/>
      </c>
      <c r="CG2498" s="513" t="str">
        <f t="shared" si="2417"/>
        <v/>
      </c>
      <c r="CH2498" s="513" t="str">
        <f t="shared" si="2418"/>
        <v/>
      </c>
      <c r="CI2498" s="513" t="str">
        <f t="shared" si="2419"/>
        <v/>
      </c>
      <c r="CJ2498" s="513"/>
      <c r="CK2498" s="513" t="str">
        <f t="shared" si="2420"/>
        <v/>
      </c>
      <c r="CL2498" s="513" t="str">
        <f t="shared" si="2421"/>
        <v/>
      </c>
      <c r="CM2498" s="513"/>
      <c r="CN2498" s="244"/>
      <c r="CO2498" s="244"/>
      <c r="CR2498" s="822">
        <f t="shared" si="2422"/>
        <v>0</v>
      </c>
      <c r="CS2498" s="822">
        <f t="shared" si="2423"/>
        <v>0</v>
      </c>
      <c r="CT2498" s="823">
        <f t="shared" si="2424"/>
        <v>0</v>
      </c>
      <c r="CU2498" s="817">
        <f t="shared" si="2425"/>
        <v>0</v>
      </c>
      <c r="CV2498" s="817">
        <f t="shared" si="2426"/>
        <v>0</v>
      </c>
      <c r="CW2498" s="817">
        <f t="shared" si="2427"/>
        <v>0</v>
      </c>
      <c r="CX2498" s="817">
        <f t="shared" si="2428"/>
        <v>0</v>
      </c>
      <c r="CY2498" s="817"/>
      <c r="CZ2498" s="817">
        <f t="shared" si="2429"/>
        <v>0</v>
      </c>
      <c r="DA2498" s="817">
        <f t="shared" si="2430"/>
        <v>0</v>
      </c>
      <c r="DB2498" s="817"/>
      <c r="DC2498" s="244"/>
      <c r="DD2498" s="244"/>
    </row>
    <row r="2499" spans="1:108">
      <c r="A2499" s="388">
        <v>2003007</v>
      </c>
      <c r="B2499" s="419" t="s">
        <v>3558</v>
      </c>
      <c r="C2499" s="57">
        <f t="shared" si="2406"/>
        <v>0</v>
      </c>
      <c r="D2499" s="478"/>
      <c r="E2499" s="145"/>
      <c r="F2499" s="146"/>
      <c r="G2499" s="280"/>
      <c r="H2499" s="164">
        <f t="shared" si="2407"/>
        <v>0</v>
      </c>
      <c r="I2499" s="58"/>
      <c r="J2499" s="148"/>
      <c r="K2499" s="59"/>
      <c r="L2499" s="110"/>
      <c r="M2499" s="148"/>
      <c r="N2499" s="111"/>
      <c r="O2499" s="175">
        <f t="shared" si="2408"/>
        <v>0</v>
      </c>
      <c r="P2499" s="110"/>
      <c r="Q2499" s="111"/>
      <c r="R2499" s="175">
        <f t="shared" si="2409"/>
        <v>0</v>
      </c>
      <c r="S2499" s="110"/>
      <c r="T2499" s="111"/>
      <c r="U2499" s="175">
        <f t="shared" si="2410"/>
        <v>0</v>
      </c>
      <c r="V2499" s="110"/>
      <c r="W2499" s="111"/>
      <c r="X2499" s="175">
        <f t="shared" si="2411"/>
        <v>0</v>
      </c>
      <c r="Y2499" s="110"/>
      <c r="Z2499" s="282"/>
      <c r="AA2499" s="58"/>
      <c r="AB2499" s="148"/>
      <c r="AC2499" s="111"/>
      <c r="AD2499" s="58"/>
      <c r="AE2499" s="148"/>
      <c r="AF2499" s="59"/>
      <c r="AG2499" s="60"/>
      <c r="AH2499" s="58"/>
      <c r="AI2499" s="59"/>
      <c r="AJ2499" s="60"/>
      <c r="AK2499" s="145"/>
      <c r="AL2499" s="300"/>
      <c r="AM2499" s="300"/>
      <c r="AN2499" s="300"/>
      <c r="AO2499" s="855" t="str">
        <f t="shared" si="2412"/>
        <v/>
      </c>
      <c r="BE2499" s="244"/>
      <c r="BF2499" s="244"/>
      <c r="BG2499" s="244"/>
      <c r="BH2499" s="244"/>
      <c r="CC2499" s="513" t="str">
        <f t="shared" si="2413"/>
        <v/>
      </c>
      <c r="CD2499" s="513" t="str">
        <f t="shared" si="2414"/>
        <v/>
      </c>
      <c r="CE2499" s="513" t="str">
        <f t="shared" si="2415"/>
        <v/>
      </c>
      <c r="CF2499" s="513" t="str">
        <f t="shared" si="2416"/>
        <v/>
      </c>
      <c r="CG2499" s="513" t="str">
        <f t="shared" si="2417"/>
        <v/>
      </c>
      <c r="CH2499" s="513" t="str">
        <f t="shared" si="2418"/>
        <v/>
      </c>
      <c r="CI2499" s="513" t="str">
        <f t="shared" si="2419"/>
        <v/>
      </c>
      <c r="CJ2499" s="513"/>
      <c r="CK2499" s="513" t="str">
        <f t="shared" si="2420"/>
        <v/>
      </c>
      <c r="CL2499" s="513" t="str">
        <f t="shared" si="2421"/>
        <v/>
      </c>
      <c r="CM2499" s="513"/>
      <c r="CN2499" s="244"/>
      <c r="CO2499" s="244"/>
      <c r="CR2499" s="822">
        <f t="shared" si="2422"/>
        <v>0</v>
      </c>
      <c r="CS2499" s="822">
        <f t="shared" si="2423"/>
        <v>0</v>
      </c>
      <c r="CT2499" s="823">
        <f t="shared" si="2424"/>
        <v>0</v>
      </c>
      <c r="CU2499" s="817">
        <f t="shared" si="2425"/>
        <v>0</v>
      </c>
      <c r="CV2499" s="817">
        <f t="shared" si="2426"/>
        <v>0</v>
      </c>
      <c r="CW2499" s="817">
        <f t="shared" si="2427"/>
        <v>0</v>
      </c>
      <c r="CX2499" s="817">
        <f t="shared" si="2428"/>
        <v>0</v>
      </c>
      <c r="CY2499" s="817"/>
      <c r="CZ2499" s="817">
        <f t="shared" si="2429"/>
        <v>0</v>
      </c>
      <c r="DA2499" s="817">
        <f t="shared" si="2430"/>
        <v>0</v>
      </c>
      <c r="DB2499" s="817"/>
      <c r="DC2499" s="244"/>
      <c r="DD2499" s="244"/>
    </row>
    <row r="2500" spans="1:108">
      <c r="A2500" s="388">
        <v>2003008</v>
      </c>
      <c r="B2500" s="419" t="s">
        <v>3559</v>
      </c>
      <c r="C2500" s="57">
        <f t="shared" si="2406"/>
        <v>0</v>
      </c>
      <c r="D2500" s="478"/>
      <c r="E2500" s="145"/>
      <c r="F2500" s="146"/>
      <c r="G2500" s="280"/>
      <c r="H2500" s="164">
        <f t="shared" si="2407"/>
        <v>0</v>
      </c>
      <c r="I2500" s="58"/>
      <c r="J2500" s="148"/>
      <c r="K2500" s="59"/>
      <c r="L2500" s="110"/>
      <c r="M2500" s="148"/>
      <c r="N2500" s="111"/>
      <c r="O2500" s="175">
        <f t="shared" si="2408"/>
        <v>0</v>
      </c>
      <c r="P2500" s="110"/>
      <c r="Q2500" s="111"/>
      <c r="R2500" s="175">
        <f t="shared" si="2409"/>
        <v>0</v>
      </c>
      <c r="S2500" s="110"/>
      <c r="T2500" s="111"/>
      <c r="U2500" s="175">
        <f t="shared" si="2410"/>
        <v>0</v>
      </c>
      <c r="V2500" s="110"/>
      <c r="W2500" s="111"/>
      <c r="X2500" s="175">
        <f t="shared" si="2411"/>
        <v>0</v>
      </c>
      <c r="Y2500" s="110"/>
      <c r="Z2500" s="282"/>
      <c r="AA2500" s="58"/>
      <c r="AB2500" s="148"/>
      <c r="AC2500" s="111"/>
      <c r="AD2500" s="58"/>
      <c r="AE2500" s="148"/>
      <c r="AF2500" s="59"/>
      <c r="AG2500" s="60"/>
      <c r="AH2500" s="58"/>
      <c r="AI2500" s="59"/>
      <c r="AJ2500" s="60"/>
      <c r="AK2500" s="145"/>
      <c r="AL2500" s="300"/>
      <c r="AM2500" s="300"/>
      <c r="AN2500" s="300"/>
      <c r="AO2500" s="855" t="str">
        <f t="shared" si="2412"/>
        <v/>
      </c>
      <c r="BE2500" s="244"/>
      <c r="BF2500" s="244"/>
      <c r="BG2500" s="244"/>
      <c r="BH2500" s="244"/>
      <c r="CC2500" s="513" t="str">
        <f t="shared" si="2413"/>
        <v/>
      </c>
      <c r="CD2500" s="513" t="str">
        <f t="shared" si="2414"/>
        <v/>
      </c>
      <c r="CE2500" s="513" t="str">
        <f t="shared" si="2415"/>
        <v/>
      </c>
      <c r="CF2500" s="513" t="str">
        <f t="shared" si="2416"/>
        <v/>
      </c>
      <c r="CG2500" s="513" t="str">
        <f t="shared" si="2417"/>
        <v/>
      </c>
      <c r="CH2500" s="513" t="str">
        <f t="shared" si="2418"/>
        <v/>
      </c>
      <c r="CI2500" s="513" t="str">
        <f t="shared" si="2419"/>
        <v/>
      </c>
      <c r="CJ2500" s="513"/>
      <c r="CK2500" s="513" t="str">
        <f t="shared" si="2420"/>
        <v/>
      </c>
      <c r="CL2500" s="513" t="str">
        <f t="shared" si="2421"/>
        <v/>
      </c>
      <c r="CM2500" s="513"/>
      <c r="CN2500" s="244"/>
      <c r="CO2500" s="244"/>
      <c r="CR2500" s="822">
        <f t="shared" si="2422"/>
        <v>0</v>
      </c>
      <c r="CS2500" s="822">
        <f t="shared" si="2423"/>
        <v>0</v>
      </c>
      <c r="CT2500" s="823">
        <f t="shared" si="2424"/>
        <v>0</v>
      </c>
      <c r="CU2500" s="817">
        <f t="shared" si="2425"/>
        <v>0</v>
      </c>
      <c r="CV2500" s="817">
        <f t="shared" si="2426"/>
        <v>0</v>
      </c>
      <c r="CW2500" s="817">
        <f t="shared" si="2427"/>
        <v>0</v>
      </c>
      <c r="CX2500" s="817">
        <f t="shared" si="2428"/>
        <v>0</v>
      </c>
      <c r="CY2500" s="817"/>
      <c r="CZ2500" s="817">
        <f t="shared" si="2429"/>
        <v>0</v>
      </c>
      <c r="DA2500" s="817">
        <f t="shared" si="2430"/>
        <v>0</v>
      </c>
      <c r="DB2500" s="817"/>
      <c r="DC2500" s="244"/>
      <c r="DD2500" s="244"/>
    </row>
    <row r="2501" spans="1:108">
      <c r="A2501" s="388">
        <v>2003041</v>
      </c>
      <c r="B2501" s="419" t="s">
        <v>3560</v>
      </c>
      <c r="C2501" s="57">
        <f t="shared" si="2406"/>
        <v>0</v>
      </c>
      <c r="D2501" s="478"/>
      <c r="E2501" s="145"/>
      <c r="F2501" s="146"/>
      <c r="G2501" s="280"/>
      <c r="H2501" s="164">
        <f t="shared" si="2407"/>
        <v>0</v>
      </c>
      <c r="I2501" s="58"/>
      <c r="J2501" s="148"/>
      <c r="K2501" s="59"/>
      <c r="L2501" s="110"/>
      <c r="M2501" s="148"/>
      <c r="N2501" s="111"/>
      <c r="O2501" s="175">
        <f t="shared" si="2408"/>
        <v>0</v>
      </c>
      <c r="P2501" s="110"/>
      <c r="Q2501" s="111"/>
      <c r="R2501" s="175">
        <f t="shared" si="2409"/>
        <v>0</v>
      </c>
      <c r="S2501" s="110"/>
      <c r="T2501" s="111"/>
      <c r="U2501" s="175">
        <f t="shared" si="2410"/>
        <v>0</v>
      </c>
      <c r="V2501" s="110"/>
      <c r="W2501" s="111"/>
      <c r="X2501" s="175">
        <f t="shared" si="2411"/>
        <v>0</v>
      </c>
      <c r="Y2501" s="110"/>
      <c r="Z2501" s="282"/>
      <c r="AA2501" s="58"/>
      <c r="AB2501" s="148"/>
      <c r="AC2501" s="111"/>
      <c r="AD2501" s="58"/>
      <c r="AE2501" s="148"/>
      <c r="AF2501" s="59"/>
      <c r="AG2501" s="60"/>
      <c r="AH2501" s="58"/>
      <c r="AI2501" s="59"/>
      <c r="AJ2501" s="60"/>
      <c r="AK2501" s="145"/>
      <c r="AL2501" s="300"/>
      <c r="AM2501" s="300"/>
      <c r="AN2501" s="300"/>
      <c r="AO2501" s="855" t="str">
        <f t="shared" si="2412"/>
        <v/>
      </c>
      <c r="BE2501" s="244"/>
      <c r="BF2501" s="244"/>
      <c r="BG2501" s="244"/>
      <c r="BH2501" s="244"/>
      <c r="CC2501" s="513" t="str">
        <f t="shared" si="2413"/>
        <v/>
      </c>
      <c r="CD2501" s="513" t="str">
        <f t="shared" si="2414"/>
        <v/>
      </c>
      <c r="CE2501" s="513" t="str">
        <f t="shared" si="2415"/>
        <v/>
      </c>
      <c r="CF2501" s="513" t="str">
        <f t="shared" si="2416"/>
        <v/>
      </c>
      <c r="CG2501" s="513" t="str">
        <f t="shared" si="2417"/>
        <v/>
      </c>
      <c r="CH2501" s="513" t="str">
        <f t="shared" si="2418"/>
        <v/>
      </c>
      <c r="CI2501" s="513" t="str">
        <f t="shared" si="2419"/>
        <v/>
      </c>
      <c r="CJ2501" s="513"/>
      <c r="CK2501" s="513" t="str">
        <f t="shared" si="2420"/>
        <v/>
      </c>
      <c r="CL2501" s="513" t="str">
        <f t="shared" si="2421"/>
        <v/>
      </c>
      <c r="CM2501" s="513"/>
      <c r="CN2501" s="244"/>
      <c r="CO2501" s="244"/>
      <c r="CR2501" s="822">
        <f t="shared" si="2422"/>
        <v>0</v>
      </c>
      <c r="CS2501" s="822">
        <f t="shared" si="2423"/>
        <v>0</v>
      </c>
      <c r="CT2501" s="823">
        <f t="shared" si="2424"/>
        <v>0</v>
      </c>
      <c r="CU2501" s="817">
        <f t="shared" si="2425"/>
        <v>0</v>
      </c>
      <c r="CV2501" s="817">
        <f t="shared" si="2426"/>
        <v>0</v>
      </c>
      <c r="CW2501" s="817">
        <f t="shared" si="2427"/>
        <v>0</v>
      </c>
      <c r="CX2501" s="817">
        <f t="shared" si="2428"/>
        <v>0</v>
      </c>
      <c r="CY2501" s="817"/>
      <c r="CZ2501" s="817">
        <f t="shared" si="2429"/>
        <v>0</v>
      </c>
      <c r="DA2501" s="817">
        <f t="shared" si="2430"/>
        <v>0</v>
      </c>
      <c r="DB2501" s="817"/>
      <c r="DC2501" s="244"/>
      <c r="DD2501" s="244"/>
    </row>
    <row r="2502" spans="1:108">
      <c r="A2502" s="388">
        <v>2003009</v>
      </c>
      <c r="B2502" s="419" t="s">
        <v>3561</v>
      </c>
      <c r="C2502" s="57">
        <f t="shared" si="2406"/>
        <v>0</v>
      </c>
      <c r="D2502" s="478"/>
      <c r="E2502" s="145"/>
      <c r="F2502" s="146"/>
      <c r="G2502" s="280"/>
      <c r="H2502" s="164">
        <f t="shared" si="2407"/>
        <v>0</v>
      </c>
      <c r="I2502" s="58"/>
      <c r="J2502" s="148"/>
      <c r="K2502" s="59"/>
      <c r="L2502" s="110"/>
      <c r="M2502" s="148"/>
      <c r="N2502" s="111"/>
      <c r="O2502" s="175">
        <f t="shared" si="2408"/>
        <v>0</v>
      </c>
      <c r="P2502" s="110"/>
      <c r="Q2502" s="111"/>
      <c r="R2502" s="175">
        <f t="shared" si="2409"/>
        <v>0</v>
      </c>
      <c r="S2502" s="110"/>
      <c r="T2502" s="111"/>
      <c r="U2502" s="175">
        <f t="shared" si="2410"/>
        <v>0</v>
      </c>
      <c r="V2502" s="110"/>
      <c r="W2502" s="111"/>
      <c r="X2502" s="175">
        <f t="shared" si="2411"/>
        <v>0</v>
      </c>
      <c r="Y2502" s="110"/>
      <c r="Z2502" s="282"/>
      <c r="AA2502" s="58"/>
      <c r="AB2502" s="148"/>
      <c r="AC2502" s="111"/>
      <c r="AD2502" s="58"/>
      <c r="AE2502" s="148"/>
      <c r="AF2502" s="59"/>
      <c r="AG2502" s="60"/>
      <c r="AH2502" s="58"/>
      <c r="AI2502" s="59"/>
      <c r="AJ2502" s="60"/>
      <c r="AK2502" s="145"/>
      <c r="AL2502" s="300"/>
      <c r="AM2502" s="300"/>
      <c r="AN2502" s="300"/>
      <c r="AO2502" s="855" t="str">
        <f t="shared" si="2412"/>
        <v/>
      </c>
      <c r="BE2502" s="244"/>
      <c r="BF2502" s="244"/>
      <c r="BG2502" s="244"/>
      <c r="BH2502" s="244"/>
      <c r="CC2502" s="513" t="str">
        <f t="shared" si="2413"/>
        <v/>
      </c>
      <c r="CD2502" s="513" t="str">
        <f t="shared" si="2414"/>
        <v/>
      </c>
      <c r="CE2502" s="513" t="str">
        <f t="shared" si="2415"/>
        <v/>
      </c>
      <c r="CF2502" s="513" t="str">
        <f t="shared" si="2416"/>
        <v/>
      </c>
      <c r="CG2502" s="513" t="str">
        <f t="shared" si="2417"/>
        <v/>
      </c>
      <c r="CH2502" s="513" t="str">
        <f t="shared" si="2418"/>
        <v/>
      </c>
      <c r="CI2502" s="513" t="str">
        <f t="shared" si="2419"/>
        <v/>
      </c>
      <c r="CJ2502" s="513"/>
      <c r="CK2502" s="513" t="str">
        <f t="shared" si="2420"/>
        <v/>
      </c>
      <c r="CL2502" s="513" t="str">
        <f t="shared" si="2421"/>
        <v/>
      </c>
      <c r="CM2502" s="513"/>
      <c r="CN2502" s="244"/>
      <c r="CO2502" s="244"/>
      <c r="CR2502" s="822">
        <f t="shared" si="2422"/>
        <v>0</v>
      </c>
      <c r="CS2502" s="822">
        <f t="shared" si="2423"/>
        <v>0</v>
      </c>
      <c r="CT2502" s="823">
        <f t="shared" si="2424"/>
        <v>0</v>
      </c>
      <c r="CU2502" s="817">
        <f t="shared" si="2425"/>
        <v>0</v>
      </c>
      <c r="CV2502" s="817">
        <f t="shared" si="2426"/>
        <v>0</v>
      </c>
      <c r="CW2502" s="817">
        <f t="shared" si="2427"/>
        <v>0</v>
      </c>
      <c r="CX2502" s="817">
        <f t="shared" si="2428"/>
        <v>0</v>
      </c>
      <c r="CY2502" s="817"/>
      <c r="CZ2502" s="817">
        <f t="shared" si="2429"/>
        <v>0</v>
      </c>
      <c r="DA2502" s="817">
        <f t="shared" si="2430"/>
        <v>0</v>
      </c>
      <c r="DB2502" s="817"/>
      <c r="DC2502" s="244"/>
      <c r="DD2502" s="244"/>
    </row>
    <row r="2503" spans="1:108">
      <c r="A2503" s="388">
        <v>2003010</v>
      </c>
      <c r="B2503" s="419" t="s">
        <v>3562</v>
      </c>
      <c r="C2503" s="57">
        <f t="shared" si="2406"/>
        <v>0</v>
      </c>
      <c r="D2503" s="478"/>
      <c r="E2503" s="145"/>
      <c r="F2503" s="146"/>
      <c r="G2503" s="280"/>
      <c r="H2503" s="164">
        <f t="shared" si="2407"/>
        <v>0</v>
      </c>
      <c r="I2503" s="58"/>
      <c r="J2503" s="148"/>
      <c r="K2503" s="59"/>
      <c r="L2503" s="110"/>
      <c r="M2503" s="148"/>
      <c r="N2503" s="111"/>
      <c r="O2503" s="175">
        <f t="shared" si="2408"/>
        <v>0</v>
      </c>
      <c r="P2503" s="110"/>
      <c r="Q2503" s="111"/>
      <c r="R2503" s="175">
        <f t="shared" si="2409"/>
        <v>0</v>
      </c>
      <c r="S2503" s="110"/>
      <c r="T2503" s="111"/>
      <c r="U2503" s="175">
        <f t="shared" si="2410"/>
        <v>0</v>
      </c>
      <c r="V2503" s="110"/>
      <c r="W2503" s="111"/>
      <c r="X2503" s="175">
        <f t="shared" si="2411"/>
        <v>0</v>
      </c>
      <c r="Y2503" s="110"/>
      <c r="Z2503" s="282"/>
      <c r="AA2503" s="58"/>
      <c r="AB2503" s="148"/>
      <c r="AC2503" s="111"/>
      <c r="AD2503" s="58"/>
      <c r="AE2503" s="148"/>
      <c r="AF2503" s="59"/>
      <c r="AG2503" s="60"/>
      <c r="AH2503" s="58"/>
      <c r="AI2503" s="59"/>
      <c r="AJ2503" s="60"/>
      <c r="AK2503" s="145"/>
      <c r="AL2503" s="300"/>
      <c r="AM2503" s="300"/>
      <c r="AN2503" s="300"/>
      <c r="AO2503" s="855" t="str">
        <f t="shared" si="2412"/>
        <v/>
      </c>
      <c r="BE2503" s="244"/>
      <c r="BF2503" s="244"/>
      <c r="BG2503" s="244"/>
      <c r="BH2503" s="244"/>
      <c r="CC2503" s="513" t="str">
        <f t="shared" si="2413"/>
        <v/>
      </c>
      <c r="CD2503" s="513" t="str">
        <f t="shared" si="2414"/>
        <v/>
      </c>
      <c r="CE2503" s="513" t="str">
        <f t="shared" si="2415"/>
        <v/>
      </c>
      <c r="CF2503" s="513" t="str">
        <f t="shared" si="2416"/>
        <v/>
      </c>
      <c r="CG2503" s="513" t="str">
        <f t="shared" si="2417"/>
        <v/>
      </c>
      <c r="CH2503" s="513" t="str">
        <f t="shared" si="2418"/>
        <v/>
      </c>
      <c r="CI2503" s="513" t="str">
        <f t="shared" si="2419"/>
        <v/>
      </c>
      <c r="CJ2503" s="513"/>
      <c r="CK2503" s="513" t="str">
        <f t="shared" si="2420"/>
        <v/>
      </c>
      <c r="CL2503" s="513" t="str">
        <f t="shared" si="2421"/>
        <v/>
      </c>
      <c r="CM2503" s="513"/>
      <c r="CN2503" s="244"/>
      <c r="CO2503" s="244"/>
      <c r="CR2503" s="822">
        <f t="shared" si="2422"/>
        <v>0</v>
      </c>
      <c r="CS2503" s="822">
        <f t="shared" si="2423"/>
        <v>0</v>
      </c>
      <c r="CT2503" s="823">
        <f t="shared" si="2424"/>
        <v>0</v>
      </c>
      <c r="CU2503" s="817">
        <f t="shared" si="2425"/>
        <v>0</v>
      </c>
      <c r="CV2503" s="817">
        <f t="shared" si="2426"/>
        <v>0</v>
      </c>
      <c r="CW2503" s="817">
        <f t="shared" si="2427"/>
        <v>0</v>
      </c>
      <c r="CX2503" s="817">
        <f t="shared" si="2428"/>
        <v>0</v>
      </c>
      <c r="CY2503" s="817"/>
      <c r="CZ2503" s="817">
        <f t="shared" si="2429"/>
        <v>0</v>
      </c>
      <c r="DA2503" s="817">
        <f t="shared" si="2430"/>
        <v>0</v>
      </c>
      <c r="DB2503" s="817"/>
      <c r="DC2503" s="244"/>
      <c r="DD2503" s="244"/>
    </row>
    <row r="2504" spans="1:108" ht="21">
      <c r="A2504" s="388">
        <v>2003011</v>
      </c>
      <c r="B2504" s="419" t="s">
        <v>3563</v>
      </c>
      <c r="C2504" s="57">
        <f t="shared" si="2406"/>
        <v>0</v>
      </c>
      <c r="D2504" s="478"/>
      <c r="E2504" s="145"/>
      <c r="F2504" s="146"/>
      <c r="G2504" s="280"/>
      <c r="H2504" s="164">
        <f t="shared" si="2407"/>
        <v>0</v>
      </c>
      <c r="I2504" s="58"/>
      <c r="J2504" s="148"/>
      <c r="K2504" s="59"/>
      <c r="L2504" s="110"/>
      <c r="M2504" s="148"/>
      <c r="N2504" s="111"/>
      <c r="O2504" s="175">
        <f t="shared" si="2408"/>
        <v>0</v>
      </c>
      <c r="P2504" s="110"/>
      <c r="Q2504" s="111"/>
      <c r="R2504" s="175">
        <f t="shared" si="2409"/>
        <v>0</v>
      </c>
      <c r="S2504" s="110"/>
      <c r="T2504" s="111"/>
      <c r="U2504" s="175">
        <f t="shared" si="2410"/>
        <v>0</v>
      </c>
      <c r="V2504" s="110"/>
      <c r="W2504" s="111"/>
      <c r="X2504" s="175">
        <f t="shared" si="2411"/>
        <v>0</v>
      </c>
      <c r="Y2504" s="110"/>
      <c r="Z2504" s="282"/>
      <c r="AA2504" s="58"/>
      <c r="AB2504" s="148"/>
      <c r="AC2504" s="111"/>
      <c r="AD2504" s="58"/>
      <c r="AE2504" s="148"/>
      <c r="AF2504" s="59"/>
      <c r="AG2504" s="60"/>
      <c r="AH2504" s="58"/>
      <c r="AI2504" s="59"/>
      <c r="AJ2504" s="60"/>
      <c r="AK2504" s="145"/>
      <c r="AL2504" s="300"/>
      <c r="AM2504" s="300"/>
      <c r="AN2504" s="300"/>
      <c r="AO2504" s="855" t="str">
        <f t="shared" si="2412"/>
        <v/>
      </c>
      <c r="BE2504" s="244"/>
      <c r="BF2504" s="244"/>
      <c r="BG2504" s="244"/>
      <c r="BH2504" s="244"/>
      <c r="CC2504" s="513" t="str">
        <f t="shared" si="2413"/>
        <v/>
      </c>
      <c r="CD2504" s="513" t="str">
        <f t="shared" si="2414"/>
        <v/>
      </c>
      <c r="CE2504" s="513" t="str">
        <f t="shared" si="2415"/>
        <v/>
      </c>
      <c r="CF2504" s="513" t="str">
        <f t="shared" si="2416"/>
        <v/>
      </c>
      <c r="CG2504" s="513" t="str">
        <f t="shared" si="2417"/>
        <v/>
      </c>
      <c r="CH2504" s="513" t="str">
        <f t="shared" si="2418"/>
        <v/>
      </c>
      <c r="CI2504" s="513" t="str">
        <f t="shared" si="2419"/>
        <v/>
      </c>
      <c r="CJ2504" s="513"/>
      <c r="CK2504" s="513" t="str">
        <f t="shared" si="2420"/>
        <v/>
      </c>
      <c r="CL2504" s="513" t="str">
        <f t="shared" si="2421"/>
        <v/>
      </c>
      <c r="CM2504" s="513"/>
      <c r="CN2504" s="244"/>
      <c r="CO2504" s="244"/>
      <c r="CR2504" s="822">
        <f t="shared" si="2422"/>
        <v>0</v>
      </c>
      <c r="CS2504" s="822">
        <f t="shared" si="2423"/>
        <v>0</v>
      </c>
      <c r="CT2504" s="823">
        <f t="shared" si="2424"/>
        <v>0</v>
      </c>
      <c r="CU2504" s="817">
        <f t="shared" si="2425"/>
        <v>0</v>
      </c>
      <c r="CV2504" s="817">
        <f t="shared" si="2426"/>
        <v>0</v>
      </c>
      <c r="CW2504" s="817">
        <f t="shared" si="2427"/>
        <v>0</v>
      </c>
      <c r="CX2504" s="817">
        <f t="shared" si="2428"/>
        <v>0</v>
      </c>
      <c r="CY2504" s="817"/>
      <c r="CZ2504" s="817">
        <f t="shared" si="2429"/>
        <v>0</v>
      </c>
      <c r="DA2504" s="817">
        <f t="shared" si="2430"/>
        <v>0</v>
      </c>
      <c r="DB2504" s="817"/>
      <c r="DC2504" s="244"/>
      <c r="DD2504" s="244"/>
    </row>
    <row r="2505" spans="1:108">
      <c r="A2505" s="388">
        <v>2003012</v>
      </c>
      <c r="B2505" s="419" t="s">
        <v>3564</v>
      </c>
      <c r="C2505" s="57">
        <f t="shared" si="2406"/>
        <v>0</v>
      </c>
      <c r="D2505" s="478"/>
      <c r="E2505" s="145"/>
      <c r="F2505" s="146"/>
      <c r="G2505" s="280"/>
      <c r="H2505" s="164">
        <f t="shared" si="2407"/>
        <v>0</v>
      </c>
      <c r="I2505" s="58"/>
      <c r="J2505" s="148"/>
      <c r="K2505" s="59"/>
      <c r="L2505" s="110"/>
      <c r="M2505" s="148"/>
      <c r="N2505" s="111"/>
      <c r="O2505" s="175">
        <f t="shared" si="2408"/>
        <v>0</v>
      </c>
      <c r="P2505" s="110"/>
      <c r="Q2505" s="111"/>
      <c r="R2505" s="175">
        <f t="shared" si="2409"/>
        <v>0</v>
      </c>
      <c r="S2505" s="110"/>
      <c r="T2505" s="111"/>
      <c r="U2505" s="175">
        <f t="shared" si="2410"/>
        <v>0</v>
      </c>
      <c r="V2505" s="110"/>
      <c r="W2505" s="111"/>
      <c r="X2505" s="175">
        <f t="shared" si="2411"/>
        <v>0</v>
      </c>
      <c r="Y2505" s="110"/>
      <c r="Z2505" s="282"/>
      <c r="AA2505" s="58"/>
      <c r="AB2505" s="148"/>
      <c r="AC2505" s="111"/>
      <c r="AD2505" s="58"/>
      <c r="AE2505" s="148"/>
      <c r="AF2505" s="59"/>
      <c r="AG2505" s="60"/>
      <c r="AH2505" s="58"/>
      <c r="AI2505" s="59"/>
      <c r="AJ2505" s="60"/>
      <c r="AK2505" s="145"/>
      <c r="AL2505" s="300"/>
      <c r="AM2505" s="300"/>
      <c r="AN2505" s="300"/>
      <c r="AO2505" s="855" t="str">
        <f t="shared" si="2412"/>
        <v/>
      </c>
      <c r="BE2505" s="244"/>
      <c r="BF2505" s="244"/>
      <c r="BG2505" s="244"/>
      <c r="BH2505" s="244"/>
      <c r="CC2505" s="513" t="str">
        <f t="shared" si="2413"/>
        <v/>
      </c>
      <c r="CD2505" s="513" t="str">
        <f t="shared" si="2414"/>
        <v/>
      </c>
      <c r="CE2505" s="513" t="str">
        <f t="shared" si="2415"/>
        <v/>
      </c>
      <c r="CF2505" s="513" t="str">
        <f t="shared" si="2416"/>
        <v/>
      </c>
      <c r="CG2505" s="513" t="str">
        <f t="shared" si="2417"/>
        <v/>
      </c>
      <c r="CH2505" s="513" t="str">
        <f t="shared" si="2418"/>
        <v/>
      </c>
      <c r="CI2505" s="513" t="str">
        <f t="shared" si="2419"/>
        <v/>
      </c>
      <c r="CJ2505" s="513"/>
      <c r="CK2505" s="513" t="str">
        <f t="shared" si="2420"/>
        <v/>
      </c>
      <c r="CL2505" s="513" t="str">
        <f t="shared" si="2421"/>
        <v/>
      </c>
      <c r="CM2505" s="513"/>
      <c r="CN2505" s="244"/>
      <c r="CO2505" s="244"/>
      <c r="CR2505" s="822">
        <f t="shared" si="2422"/>
        <v>0</v>
      </c>
      <c r="CS2505" s="822">
        <f t="shared" si="2423"/>
        <v>0</v>
      </c>
      <c r="CT2505" s="823">
        <f t="shared" si="2424"/>
        <v>0</v>
      </c>
      <c r="CU2505" s="817">
        <f t="shared" si="2425"/>
        <v>0</v>
      </c>
      <c r="CV2505" s="817">
        <f t="shared" si="2426"/>
        <v>0</v>
      </c>
      <c r="CW2505" s="817">
        <f t="shared" si="2427"/>
        <v>0</v>
      </c>
      <c r="CX2505" s="817">
        <f t="shared" si="2428"/>
        <v>0</v>
      </c>
      <c r="CY2505" s="817"/>
      <c r="CZ2505" s="817">
        <f t="shared" si="2429"/>
        <v>0</v>
      </c>
      <c r="DA2505" s="817">
        <f t="shared" si="2430"/>
        <v>0</v>
      </c>
      <c r="DB2505" s="817"/>
      <c r="DC2505" s="244"/>
      <c r="DD2505" s="244"/>
    </row>
    <row r="2506" spans="1:108">
      <c r="A2506" s="388">
        <v>2003013</v>
      </c>
      <c r="B2506" s="419" t="s">
        <v>3565</v>
      </c>
      <c r="C2506" s="57">
        <f t="shared" si="2406"/>
        <v>0</v>
      </c>
      <c r="D2506" s="478"/>
      <c r="E2506" s="145"/>
      <c r="F2506" s="146"/>
      <c r="G2506" s="280"/>
      <c r="H2506" s="164">
        <f t="shared" si="2407"/>
        <v>0</v>
      </c>
      <c r="I2506" s="58"/>
      <c r="J2506" s="148"/>
      <c r="K2506" s="59"/>
      <c r="L2506" s="110"/>
      <c r="M2506" s="148"/>
      <c r="N2506" s="111"/>
      <c r="O2506" s="175">
        <f t="shared" si="2408"/>
        <v>0</v>
      </c>
      <c r="P2506" s="110"/>
      <c r="Q2506" s="111"/>
      <c r="R2506" s="175">
        <f t="shared" si="2409"/>
        <v>0</v>
      </c>
      <c r="S2506" s="110"/>
      <c r="T2506" s="111"/>
      <c r="U2506" s="175">
        <f t="shared" si="2410"/>
        <v>0</v>
      </c>
      <c r="V2506" s="110"/>
      <c r="W2506" s="111"/>
      <c r="X2506" s="175">
        <f t="shared" si="2411"/>
        <v>0</v>
      </c>
      <c r="Y2506" s="110"/>
      <c r="Z2506" s="282"/>
      <c r="AA2506" s="58"/>
      <c r="AB2506" s="148"/>
      <c r="AC2506" s="111"/>
      <c r="AD2506" s="58"/>
      <c r="AE2506" s="148"/>
      <c r="AF2506" s="59"/>
      <c r="AG2506" s="60"/>
      <c r="AH2506" s="58"/>
      <c r="AI2506" s="59"/>
      <c r="AJ2506" s="60"/>
      <c r="AK2506" s="145"/>
      <c r="AL2506" s="300"/>
      <c r="AM2506" s="300"/>
      <c r="AN2506" s="300"/>
      <c r="AO2506" s="855" t="str">
        <f t="shared" si="2412"/>
        <v/>
      </c>
      <c r="BE2506" s="244"/>
      <c r="BF2506" s="244"/>
      <c r="BG2506" s="244"/>
      <c r="BH2506" s="244"/>
      <c r="CC2506" s="513" t="str">
        <f t="shared" si="2413"/>
        <v/>
      </c>
      <c r="CD2506" s="513" t="str">
        <f t="shared" si="2414"/>
        <v/>
      </c>
      <c r="CE2506" s="513" t="str">
        <f t="shared" si="2415"/>
        <v/>
      </c>
      <c r="CF2506" s="513" t="str">
        <f t="shared" si="2416"/>
        <v/>
      </c>
      <c r="CG2506" s="513" t="str">
        <f t="shared" si="2417"/>
        <v/>
      </c>
      <c r="CH2506" s="513" t="str">
        <f t="shared" si="2418"/>
        <v/>
      </c>
      <c r="CI2506" s="513" t="str">
        <f t="shared" si="2419"/>
        <v/>
      </c>
      <c r="CJ2506" s="513"/>
      <c r="CK2506" s="513" t="str">
        <f t="shared" si="2420"/>
        <v/>
      </c>
      <c r="CL2506" s="513" t="str">
        <f t="shared" si="2421"/>
        <v/>
      </c>
      <c r="CM2506" s="513"/>
      <c r="CN2506" s="244"/>
      <c r="CO2506" s="244"/>
      <c r="CR2506" s="822">
        <f t="shared" si="2422"/>
        <v>0</v>
      </c>
      <c r="CS2506" s="822">
        <f t="shared" si="2423"/>
        <v>0</v>
      </c>
      <c r="CT2506" s="823">
        <f t="shared" si="2424"/>
        <v>0</v>
      </c>
      <c r="CU2506" s="817">
        <f t="shared" si="2425"/>
        <v>0</v>
      </c>
      <c r="CV2506" s="817">
        <f t="shared" si="2426"/>
        <v>0</v>
      </c>
      <c r="CW2506" s="817">
        <f t="shared" si="2427"/>
        <v>0</v>
      </c>
      <c r="CX2506" s="817">
        <f t="shared" si="2428"/>
        <v>0</v>
      </c>
      <c r="CY2506" s="817"/>
      <c r="CZ2506" s="817">
        <f t="shared" si="2429"/>
        <v>0</v>
      </c>
      <c r="DA2506" s="817">
        <f t="shared" si="2430"/>
        <v>0</v>
      </c>
      <c r="DB2506" s="817"/>
      <c r="DC2506" s="244"/>
      <c r="DD2506" s="244"/>
    </row>
    <row r="2507" spans="1:108">
      <c r="A2507" s="388">
        <v>2003014</v>
      </c>
      <c r="B2507" s="419" t="s">
        <v>3566</v>
      </c>
      <c r="C2507" s="57">
        <f t="shared" si="2406"/>
        <v>0</v>
      </c>
      <c r="D2507" s="478"/>
      <c r="E2507" s="145"/>
      <c r="F2507" s="146"/>
      <c r="G2507" s="280"/>
      <c r="H2507" s="164">
        <f t="shared" si="2407"/>
        <v>0</v>
      </c>
      <c r="I2507" s="58"/>
      <c r="J2507" s="148"/>
      <c r="K2507" s="59"/>
      <c r="L2507" s="110"/>
      <c r="M2507" s="148"/>
      <c r="N2507" s="111"/>
      <c r="O2507" s="175">
        <f t="shared" si="2408"/>
        <v>0</v>
      </c>
      <c r="P2507" s="110"/>
      <c r="Q2507" s="111"/>
      <c r="R2507" s="175">
        <f t="shared" si="2409"/>
        <v>0</v>
      </c>
      <c r="S2507" s="110"/>
      <c r="T2507" s="111"/>
      <c r="U2507" s="175">
        <f t="shared" si="2410"/>
        <v>0</v>
      </c>
      <c r="V2507" s="110"/>
      <c r="W2507" s="111"/>
      <c r="X2507" s="175">
        <f t="shared" si="2411"/>
        <v>0</v>
      </c>
      <c r="Y2507" s="110"/>
      <c r="Z2507" s="282"/>
      <c r="AA2507" s="58"/>
      <c r="AB2507" s="148"/>
      <c r="AC2507" s="111"/>
      <c r="AD2507" s="58"/>
      <c r="AE2507" s="148"/>
      <c r="AF2507" s="59"/>
      <c r="AG2507" s="60"/>
      <c r="AH2507" s="58"/>
      <c r="AI2507" s="59"/>
      <c r="AJ2507" s="60"/>
      <c r="AK2507" s="145"/>
      <c r="AL2507" s="300"/>
      <c r="AM2507" s="300"/>
      <c r="AN2507" s="300"/>
      <c r="AO2507" s="855" t="str">
        <f t="shared" si="2412"/>
        <v/>
      </c>
      <c r="BE2507" s="244"/>
      <c r="BF2507" s="244"/>
      <c r="BG2507" s="244"/>
      <c r="BH2507" s="244"/>
      <c r="CC2507" s="513" t="str">
        <f t="shared" si="2413"/>
        <v/>
      </c>
      <c r="CD2507" s="513" t="str">
        <f t="shared" si="2414"/>
        <v/>
      </c>
      <c r="CE2507" s="513" t="str">
        <f t="shared" si="2415"/>
        <v/>
      </c>
      <c r="CF2507" s="513" t="str">
        <f t="shared" si="2416"/>
        <v/>
      </c>
      <c r="CG2507" s="513" t="str">
        <f t="shared" si="2417"/>
        <v/>
      </c>
      <c r="CH2507" s="513" t="str">
        <f t="shared" si="2418"/>
        <v/>
      </c>
      <c r="CI2507" s="513" t="str">
        <f t="shared" si="2419"/>
        <v/>
      </c>
      <c r="CJ2507" s="513"/>
      <c r="CK2507" s="513" t="str">
        <f t="shared" si="2420"/>
        <v/>
      </c>
      <c r="CL2507" s="513" t="str">
        <f t="shared" si="2421"/>
        <v/>
      </c>
      <c r="CM2507" s="513"/>
      <c r="CN2507" s="244"/>
      <c r="CO2507" s="244"/>
      <c r="CR2507" s="822">
        <f t="shared" si="2422"/>
        <v>0</v>
      </c>
      <c r="CS2507" s="822">
        <f t="shared" si="2423"/>
        <v>0</v>
      </c>
      <c r="CT2507" s="823">
        <f t="shared" si="2424"/>
        <v>0</v>
      </c>
      <c r="CU2507" s="817">
        <f t="shared" si="2425"/>
        <v>0</v>
      </c>
      <c r="CV2507" s="817">
        <f t="shared" si="2426"/>
        <v>0</v>
      </c>
      <c r="CW2507" s="817">
        <f t="shared" si="2427"/>
        <v>0</v>
      </c>
      <c r="CX2507" s="817">
        <f t="shared" si="2428"/>
        <v>0</v>
      </c>
      <c r="CY2507" s="817"/>
      <c r="CZ2507" s="817">
        <f t="shared" si="2429"/>
        <v>0</v>
      </c>
      <c r="DA2507" s="817">
        <f t="shared" si="2430"/>
        <v>0</v>
      </c>
      <c r="DB2507" s="817"/>
      <c r="DC2507" s="244"/>
      <c r="DD2507" s="244"/>
    </row>
    <row r="2508" spans="1:108" ht="21">
      <c r="A2508" s="388">
        <v>2003015</v>
      </c>
      <c r="B2508" s="419" t="s">
        <v>3567</v>
      </c>
      <c r="C2508" s="57">
        <f t="shared" si="2406"/>
        <v>0</v>
      </c>
      <c r="D2508" s="478"/>
      <c r="E2508" s="145"/>
      <c r="F2508" s="146"/>
      <c r="G2508" s="280"/>
      <c r="H2508" s="164">
        <f t="shared" si="2407"/>
        <v>0</v>
      </c>
      <c r="I2508" s="58"/>
      <c r="J2508" s="148"/>
      <c r="K2508" s="59"/>
      <c r="L2508" s="110"/>
      <c r="M2508" s="148"/>
      <c r="N2508" s="111"/>
      <c r="O2508" s="175">
        <f t="shared" si="2408"/>
        <v>0</v>
      </c>
      <c r="P2508" s="110"/>
      <c r="Q2508" s="111"/>
      <c r="R2508" s="175">
        <f t="shared" si="2409"/>
        <v>0</v>
      </c>
      <c r="S2508" s="110"/>
      <c r="T2508" s="111"/>
      <c r="U2508" s="175">
        <f t="shared" si="2410"/>
        <v>0</v>
      </c>
      <c r="V2508" s="110"/>
      <c r="W2508" s="111"/>
      <c r="X2508" s="175">
        <f t="shared" si="2411"/>
        <v>0</v>
      </c>
      <c r="Y2508" s="110"/>
      <c r="Z2508" s="282"/>
      <c r="AA2508" s="58"/>
      <c r="AB2508" s="148"/>
      <c r="AC2508" s="111"/>
      <c r="AD2508" s="58"/>
      <c r="AE2508" s="148"/>
      <c r="AF2508" s="59"/>
      <c r="AG2508" s="60"/>
      <c r="AH2508" s="58"/>
      <c r="AI2508" s="59"/>
      <c r="AJ2508" s="60"/>
      <c r="AK2508" s="145"/>
      <c r="AL2508" s="300"/>
      <c r="AM2508" s="300"/>
      <c r="AN2508" s="300"/>
      <c r="AO2508" s="855" t="str">
        <f t="shared" si="2412"/>
        <v/>
      </c>
      <c r="BE2508" s="244"/>
      <c r="BF2508" s="244"/>
      <c r="BG2508" s="244"/>
      <c r="BH2508" s="244"/>
      <c r="CC2508" s="513" t="str">
        <f t="shared" si="2413"/>
        <v/>
      </c>
      <c r="CD2508" s="513" t="str">
        <f t="shared" si="2414"/>
        <v/>
      </c>
      <c r="CE2508" s="513" t="str">
        <f t="shared" si="2415"/>
        <v/>
      </c>
      <c r="CF2508" s="513" t="str">
        <f t="shared" si="2416"/>
        <v/>
      </c>
      <c r="CG2508" s="513" t="str">
        <f t="shared" si="2417"/>
        <v/>
      </c>
      <c r="CH2508" s="513" t="str">
        <f t="shared" si="2418"/>
        <v/>
      </c>
      <c r="CI2508" s="513" t="str">
        <f t="shared" si="2419"/>
        <v/>
      </c>
      <c r="CJ2508" s="513"/>
      <c r="CK2508" s="513" t="str">
        <f t="shared" si="2420"/>
        <v/>
      </c>
      <c r="CL2508" s="513" t="str">
        <f t="shared" si="2421"/>
        <v/>
      </c>
      <c r="CM2508" s="513"/>
      <c r="CN2508" s="244"/>
      <c r="CO2508" s="244"/>
      <c r="CR2508" s="822">
        <f t="shared" si="2422"/>
        <v>0</v>
      </c>
      <c r="CS2508" s="822">
        <f t="shared" si="2423"/>
        <v>0</v>
      </c>
      <c r="CT2508" s="823">
        <f t="shared" si="2424"/>
        <v>0</v>
      </c>
      <c r="CU2508" s="817">
        <f t="shared" si="2425"/>
        <v>0</v>
      </c>
      <c r="CV2508" s="817">
        <f t="shared" si="2426"/>
        <v>0</v>
      </c>
      <c r="CW2508" s="817">
        <f t="shared" si="2427"/>
        <v>0</v>
      </c>
      <c r="CX2508" s="817">
        <f t="shared" si="2428"/>
        <v>0</v>
      </c>
      <c r="CY2508" s="817"/>
      <c r="CZ2508" s="817">
        <f t="shared" si="2429"/>
        <v>0</v>
      </c>
      <c r="DA2508" s="817">
        <f t="shared" si="2430"/>
        <v>0</v>
      </c>
      <c r="DB2508" s="817"/>
      <c r="DC2508" s="244"/>
      <c r="DD2508" s="244"/>
    </row>
    <row r="2509" spans="1:108">
      <c r="A2509" s="388">
        <v>2003016</v>
      </c>
      <c r="B2509" s="419" t="s">
        <v>3568</v>
      </c>
      <c r="C2509" s="57">
        <f t="shared" si="2406"/>
        <v>0</v>
      </c>
      <c r="D2509" s="478"/>
      <c r="E2509" s="145"/>
      <c r="F2509" s="146"/>
      <c r="G2509" s="280"/>
      <c r="H2509" s="164">
        <f t="shared" si="2407"/>
        <v>0</v>
      </c>
      <c r="I2509" s="58"/>
      <c r="J2509" s="148"/>
      <c r="K2509" s="59"/>
      <c r="L2509" s="110"/>
      <c r="M2509" s="148"/>
      <c r="N2509" s="111"/>
      <c r="O2509" s="175">
        <f t="shared" si="2408"/>
        <v>0</v>
      </c>
      <c r="P2509" s="110"/>
      <c r="Q2509" s="111"/>
      <c r="R2509" s="175">
        <f t="shared" si="2409"/>
        <v>0</v>
      </c>
      <c r="S2509" s="110"/>
      <c r="T2509" s="111"/>
      <c r="U2509" s="175">
        <f t="shared" si="2410"/>
        <v>0</v>
      </c>
      <c r="V2509" s="110"/>
      <c r="W2509" s="111"/>
      <c r="X2509" s="175">
        <f t="shared" si="2411"/>
        <v>0</v>
      </c>
      <c r="Y2509" s="110"/>
      <c r="Z2509" s="282"/>
      <c r="AA2509" s="58"/>
      <c r="AB2509" s="148"/>
      <c r="AC2509" s="111"/>
      <c r="AD2509" s="58"/>
      <c r="AE2509" s="148"/>
      <c r="AF2509" s="59"/>
      <c r="AG2509" s="60"/>
      <c r="AH2509" s="58"/>
      <c r="AI2509" s="59"/>
      <c r="AJ2509" s="60"/>
      <c r="AK2509" s="145"/>
      <c r="AL2509" s="300"/>
      <c r="AM2509" s="300"/>
      <c r="AN2509" s="300"/>
      <c r="AO2509" s="855" t="str">
        <f t="shared" si="2412"/>
        <v/>
      </c>
      <c r="BE2509" s="244"/>
      <c r="BF2509" s="244"/>
      <c r="BG2509" s="244"/>
      <c r="BH2509" s="244"/>
      <c r="CC2509" s="513" t="str">
        <f t="shared" si="2413"/>
        <v/>
      </c>
      <c r="CD2509" s="513" t="str">
        <f t="shared" si="2414"/>
        <v/>
      </c>
      <c r="CE2509" s="513" t="str">
        <f t="shared" si="2415"/>
        <v/>
      </c>
      <c r="CF2509" s="513" t="str">
        <f t="shared" si="2416"/>
        <v/>
      </c>
      <c r="CG2509" s="513" t="str">
        <f t="shared" si="2417"/>
        <v/>
      </c>
      <c r="CH2509" s="513" t="str">
        <f t="shared" si="2418"/>
        <v/>
      </c>
      <c r="CI2509" s="513" t="str">
        <f t="shared" si="2419"/>
        <v/>
      </c>
      <c r="CJ2509" s="513"/>
      <c r="CK2509" s="513" t="str">
        <f t="shared" si="2420"/>
        <v/>
      </c>
      <c r="CL2509" s="513" t="str">
        <f t="shared" si="2421"/>
        <v/>
      </c>
      <c r="CM2509" s="513"/>
      <c r="CN2509" s="244"/>
      <c r="CO2509" s="244"/>
      <c r="CR2509" s="822">
        <f t="shared" si="2422"/>
        <v>0</v>
      </c>
      <c r="CS2509" s="822">
        <f t="shared" si="2423"/>
        <v>0</v>
      </c>
      <c r="CT2509" s="823">
        <f t="shared" si="2424"/>
        <v>0</v>
      </c>
      <c r="CU2509" s="817">
        <f t="shared" si="2425"/>
        <v>0</v>
      </c>
      <c r="CV2509" s="817">
        <f t="shared" si="2426"/>
        <v>0</v>
      </c>
      <c r="CW2509" s="817">
        <f t="shared" si="2427"/>
        <v>0</v>
      </c>
      <c r="CX2509" s="817">
        <f t="shared" si="2428"/>
        <v>0</v>
      </c>
      <c r="CY2509" s="817"/>
      <c r="CZ2509" s="817">
        <f t="shared" si="2429"/>
        <v>0</v>
      </c>
      <c r="DA2509" s="817">
        <f t="shared" si="2430"/>
        <v>0</v>
      </c>
      <c r="DB2509" s="817"/>
      <c r="DC2509" s="244"/>
      <c r="DD2509" s="244"/>
    </row>
    <row r="2510" spans="1:108">
      <c r="A2510" s="388">
        <v>2003017</v>
      </c>
      <c r="B2510" s="419" t="s">
        <v>3569</v>
      </c>
      <c r="C2510" s="57">
        <f t="shared" si="2406"/>
        <v>0</v>
      </c>
      <c r="D2510" s="478"/>
      <c r="E2510" s="145"/>
      <c r="F2510" s="146"/>
      <c r="G2510" s="280"/>
      <c r="H2510" s="164">
        <f t="shared" si="2407"/>
        <v>0</v>
      </c>
      <c r="I2510" s="58"/>
      <c r="J2510" s="148"/>
      <c r="K2510" s="59"/>
      <c r="L2510" s="110"/>
      <c r="M2510" s="148"/>
      <c r="N2510" s="111"/>
      <c r="O2510" s="175">
        <f t="shared" si="2408"/>
        <v>0</v>
      </c>
      <c r="P2510" s="110"/>
      <c r="Q2510" s="111"/>
      <c r="R2510" s="175">
        <f t="shared" si="2409"/>
        <v>0</v>
      </c>
      <c r="S2510" s="110"/>
      <c r="T2510" s="111"/>
      <c r="U2510" s="175">
        <f t="shared" si="2410"/>
        <v>0</v>
      </c>
      <c r="V2510" s="110"/>
      <c r="W2510" s="111"/>
      <c r="X2510" s="175">
        <f t="shared" si="2411"/>
        <v>0</v>
      </c>
      <c r="Y2510" s="110"/>
      <c r="Z2510" s="282"/>
      <c r="AA2510" s="58"/>
      <c r="AB2510" s="148"/>
      <c r="AC2510" s="111"/>
      <c r="AD2510" s="58"/>
      <c r="AE2510" s="148"/>
      <c r="AF2510" s="59"/>
      <c r="AG2510" s="60"/>
      <c r="AH2510" s="58"/>
      <c r="AI2510" s="59"/>
      <c r="AJ2510" s="60"/>
      <c r="AK2510" s="145"/>
      <c r="AL2510" s="300"/>
      <c r="AM2510" s="300"/>
      <c r="AN2510" s="300"/>
      <c r="AO2510" s="855" t="str">
        <f t="shared" si="2412"/>
        <v/>
      </c>
      <c r="BE2510" s="244"/>
      <c r="BF2510" s="244"/>
      <c r="BG2510" s="244"/>
      <c r="BH2510" s="244"/>
      <c r="CC2510" s="513" t="str">
        <f t="shared" si="2413"/>
        <v/>
      </c>
      <c r="CD2510" s="513" t="str">
        <f t="shared" si="2414"/>
        <v/>
      </c>
      <c r="CE2510" s="513" t="str">
        <f t="shared" si="2415"/>
        <v/>
      </c>
      <c r="CF2510" s="513" t="str">
        <f t="shared" si="2416"/>
        <v/>
      </c>
      <c r="CG2510" s="513" t="str">
        <f t="shared" si="2417"/>
        <v/>
      </c>
      <c r="CH2510" s="513" t="str">
        <f t="shared" si="2418"/>
        <v/>
      </c>
      <c r="CI2510" s="513" t="str">
        <f t="shared" si="2419"/>
        <v/>
      </c>
      <c r="CJ2510" s="513"/>
      <c r="CK2510" s="513" t="str">
        <f t="shared" si="2420"/>
        <v/>
      </c>
      <c r="CL2510" s="513" t="str">
        <f t="shared" si="2421"/>
        <v/>
      </c>
      <c r="CM2510" s="513"/>
      <c r="CN2510" s="244"/>
      <c r="CO2510" s="244"/>
      <c r="CR2510" s="822">
        <f t="shared" si="2422"/>
        <v>0</v>
      </c>
      <c r="CS2510" s="822">
        <f t="shared" si="2423"/>
        <v>0</v>
      </c>
      <c r="CT2510" s="823">
        <f t="shared" si="2424"/>
        <v>0</v>
      </c>
      <c r="CU2510" s="817">
        <f t="shared" si="2425"/>
        <v>0</v>
      </c>
      <c r="CV2510" s="817">
        <f t="shared" si="2426"/>
        <v>0</v>
      </c>
      <c r="CW2510" s="817">
        <f t="shared" si="2427"/>
        <v>0</v>
      </c>
      <c r="CX2510" s="817">
        <f t="shared" si="2428"/>
        <v>0</v>
      </c>
      <c r="CY2510" s="817"/>
      <c r="CZ2510" s="817">
        <f t="shared" si="2429"/>
        <v>0</v>
      </c>
      <c r="DA2510" s="817">
        <f t="shared" si="2430"/>
        <v>0</v>
      </c>
      <c r="DB2510" s="817"/>
      <c r="DC2510" s="244"/>
      <c r="DD2510" s="244"/>
    </row>
    <row r="2511" spans="1:108">
      <c r="A2511" s="388">
        <v>2003018</v>
      </c>
      <c r="B2511" s="419" t="s">
        <v>3570</v>
      </c>
      <c r="C2511" s="57">
        <f t="shared" si="2406"/>
        <v>0</v>
      </c>
      <c r="D2511" s="478"/>
      <c r="E2511" s="145"/>
      <c r="F2511" s="146"/>
      <c r="G2511" s="280"/>
      <c r="H2511" s="164">
        <f t="shared" si="2407"/>
        <v>0</v>
      </c>
      <c r="I2511" s="58"/>
      <c r="J2511" s="148"/>
      <c r="K2511" s="59"/>
      <c r="L2511" s="110"/>
      <c r="M2511" s="148"/>
      <c r="N2511" s="111"/>
      <c r="O2511" s="175">
        <f t="shared" si="2408"/>
        <v>0</v>
      </c>
      <c r="P2511" s="110"/>
      <c r="Q2511" s="111"/>
      <c r="R2511" s="175">
        <f t="shared" si="2409"/>
        <v>0</v>
      </c>
      <c r="S2511" s="110"/>
      <c r="T2511" s="111"/>
      <c r="U2511" s="175">
        <f t="shared" si="2410"/>
        <v>0</v>
      </c>
      <c r="V2511" s="110"/>
      <c r="W2511" s="111"/>
      <c r="X2511" s="175">
        <f t="shared" si="2411"/>
        <v>0</v>
      </c>
      <c r="Y2511" s="110"/>
      <c r="Z2511" s="282"/>
      <c r="AA2511" s="58"/>
      <c r="AB2511" s="148"/>
      <c r="AC2511" s="111"/>
      <c r="AD2511" s="58"/>
      <c r="AE2511" s="148"/>
      <c r="AF2511" s="59"/>
      <c r="AG2511" s="60"/>
      <c r="AH2511" s="58"/>
      <c r="AI2511" s="59"/>
      <c r="AJ2511" s="60"/>
      <c r="AK2511" s="145"/>
      <c r="AL2511" s="300"/>
      <c r="AM2511" s="300"/>
      <c r="AN2511" s="300"/>
      <c r="AO2511" s="855" t="str">
        <f t="shared" si="2412"/>
        <v/>
      </c>
      <c r="BE2511" s="244"/>
      <c r="BF2511" s="244"/>
      <c r="BG2511" s="244"/>
      <c r="BH2511" s="244"/>
      <c r="CC2511" s="513" t="str">
        <f t="shared" si="2413"/>
        <v/>
      </c>
      <c r="CD2511" s="513" t="str">
        <f t="shared" si="2414"/>
        <v/>
      </c>
      <c r="CE2511" s="513" t="str">
        <f t="shared" si="2415"/>
        <v/>
      </c>
      <c r="CF2511" s="513" t="str">
        <f t="shared" si="2416"/>
        <v/>
      </c>
      <c r="CG2511" s="513" t="str">
        <f t="shared" si="2417"/>
        <v/>
      </c>
      <c r="CH2511" s="513" t="str">
        <f t="shared" si="2418"/>
        <v/>
      </c>
      <c r="CI2511" s="513" t="str">
        <f t="shared" si="2419"/>
        <v/>
      </c>
      <c r="CJ2511" s="513"/>
      <c r="CK2511" s="513" t="str">
        <f t="shared" si="2420"/>
        <v/>
      </c>
      <c r="CL2511" s="513" t="str">
        <f t="shared" si="2421"/>
        <v/>
      </c>
      <c r="CM2511" s="513"/>
      <c r="CN2511" s="244"/>
      <c r="CO2511" s="244"/>
      <c r="CR2511" s="822">
        <f t="shared" si="2422"/>
        <v>0</v>
      </c>
      <c r="CS2511" s="822">
        <f t="shared" si="2423"/>
        <v>0</v>
      </c>
      <c r="CT2511" s="823">
        <f t="shared" si="2424"/>
        <v>0</v>
      </c>
      <c r="CU2511" s="817">
        <f t="shared" si="2425"/>
        <v>0</v>
      </c>
      <c r="CV2511" s="817">
        <f t="shared" si="2426"/>
        <v>0</v>
      </c>
      <c r="CW2511" s="817">
        <f t="shared" si="2427"/>
        <v>0</v>
      </c>
      <c r="CX2511" s="817">
        <f t="shared" si="2428"/>
        <v>0</v>
      </c>
      <c r="CY2511" s="817"/>
      <c r="CZ2511" s="817">
        <f t="shared" si="2429"/>
        <v>0</v>
      </c>
      <c r="DA2511" s="817">
        <f t="shared" si="2430"/>
        <v>0</v>
      </c>
      <c r="DB2511" s="817"/>
      <c r="DC2511" s="244"/>
      <c r="DD2511" s="244"/>
    </row>
    <row r="2512" spans="1:108">
      <c r="A2512" s="388">
        <v>2003019</v>
      </c>
      <c r="B2512" s="419" t="s">
        <v>3571</v>
      </c>
      <c r="C2512" s="57">
        <f>SUM(I2512:N2512)</f>
        <v>0</v>
      </c>
      <c r="D2512" s="478"/>
      <c r="E2512" s="145"/>
      <c r="F2512" s="146"/>
      <c r="G2512" s="280"/>
      <c r="H2512" s="164">
        <f t="shared" si="2407"/>
        <v>0</v>
      </c>
      <c r="I2512" s="58"/>
      <c r="J2512" s="148"/>
      <c r="K2512" s="59"/>
      <c r="L2512" s="110"/>
      <c r="M2512" s="148"/>
      <c r="N2512" s="111"/>
      <c r="O2512" s="162"/>
      <c r="P2512" s="160"/>
      <c r="Q2512" s="300"/>
      <c r="R2512" s="162"/>
      <c r="S2512" s="160"/>
      <c r="T2512" s="300"/>
      <c r="U2512" s="162"/>
      <c r="V2512" s="160"/>
      <c r="W2512" s="300"/>
      <c r="X2512" s="162"/>
      <c r="Y2512" s="160"/>
      <c r="Z2512" s="147"/>
      <c r="AA2512" s="58"/>
      <c r="AB2512" s="148"/>
      <c r="AC2512" s="111"/>
      <c r="AD2512" s="58"/>
      <c r="AE2512" s="148"/>
      <c r="AF2512" s="59"/>
      <c r="AG2512" s="60"/>
      <c r="AH2512" s="58"/>
      <c r="AI2512" s="59"/>
      <c r="AJ2512" s="60"/>
      <c r="AK2512" s="58"/>
      <c r="AL2512" s="111"/>
      <c r="AM2512" s="111"/>
      <c r="AN2512" s="111"/>
      <c r="AO2512" s="855" t="str">
        <f t="shared" si="2412"/>
        <v/>
      </c>
      <c r="BE2512" s="244"/>
      <c r="BF2512" s="244"/>
      <c r="BG2512" s="244"/>
      <c r="BH2512" s="244"/>
      <c r="CC2512" s="513" t="str">
        <f t="shared" si="2413"/>
        <v/>
      </c>
      <c r="CD2512" s="513" t="str">
        <f t="shared" si="2414"/>
        <v/>
      </c>
      <c r="CE2512" s="513" t="str">
        <f t="shared" si="2415"/>
        <v/>
      </c>
      <c r="CF2512" s="513" t="str">
        <f t="shared" si="2416"/>
        <v/>
      </c>
      <c r="CG2512" s="513" t="str">
        <f t="shared" si="2417"/>
        <v/>
      </c>
      <c r="CH2512" s="513" t="str">
        <f t="shared" si="2418"/>
        <v/>
      </c>
      <c r="CI2512" s="513" t="str">
        <f t="shared" si="2419"/>
        <v/>
      </c>
      <c r="CJ2512" s="513"/>
      <c r="CK2512" s="513" t="str">
        <f t="shared" si="2420"/>
        <v/>
      </c>
      <c r="CL2512" s="513" t="str">
        <f t="shared" si="2421"/>
        <v/>
      </c>
      <c r="CM2512" s="513"/>
      <c r="CN2512" s="513" t="str">
        <f t="shared" ref="CN2512" si="2431">IF(AND($C2512&gt;0,AK2512="")," * No olvide digitar la variable Quirófano Cirugía Mayor. Digite Cero si no tiene.",IF(AK2512&gt;$C2512," *  La variable Quirófano Cirugía Mayor No puede ser mayor al Total.",""))</f>
        <v/>
      </c>
      <c r="CO2512" s="513" t="str">
        <f t="shared" ref="CO2512" si="2432">IF(AND($C2512&gt;0,AL2512="")," * No olvide digitar la variable Asistencia Anestésica. Digite Cero si no tiene.",IF(AL2512&gt;$C2512," *  La variable Asistencia Anestésica No puede ser mayor al Total.",""))</f>
        <v/>
      </c>
      <c r="CR2512" s="822">
        <f t="shared" si="2422"/>
        <v>0</v>
      </c>
      <c r="CS2512" s="822">
        <f t="shared" si="2423"/>
        <v>0</v>
      </c>
      <c r="CT2512" s="823">
        <f t="shared" si="2424"/>
        <v>0</v>
      </c>
      <c r="CU2512" s="817">
        <f t="shared" si="2425"/>
        <v>0</v>
      </c>
      <c r="CV2512" s="817">
        <f t="shared" si="2426"/>
        <v>0</v>
      </c>
      <c r="CW2512" s="817">
        <f t="shared" si="2427"/>
        <v>0</v>
      </c>
      <c r="CX2512" s="817">
        <f t="shared" si="2428"/>
        <v>0</v>
      </c>
      <c r="CY2512" s="817"/>
      <c r="CZ2512" s="817">
        <f t="shared" si="2429"/>
        <v>0</v>
      </c>
      <c r="DA2512" s="817">
        <f t="shared" si="2430"/>
        <v>0</v>
      </c>
      <c r="DB2512" s="817"/>
      <c r="DC2512" s="822">
        <f t="shared" ref="DC2512" si="2433">IF(AND($C2512&gt;0,AK2512=""),1,IF(AK2512&gt;$C2512,1,0))</f>
        <v>0</v>
      </c>
      <c r="DD2512" s="822">
        <f t="shared" ref="DD2512" si="2434">IF(AND($C2512&gt;0,AL2512=""),1,IF(AL2512&gt;$C2512,1,0))</f>
        <v>0</v>
      </c>
    </row>
    <row r="2513" spans="1:108">
      <c r="A2513" s="388">
        <v>2003020</v>
      </c>
      <c r="B2513" s="419" t="s">
        <v>3572</v>
      </c>
      <c r="C2513" s="57">
        <f t="shared" si="2406"/>
        <v>0</v>
      </c>
      <c r="D2513" s="478"/>
      <c r="E2513" s="145"/>
      <c r="F2513" s="146"/>
      <c r="G2513" s="280"/>
      <c r="H2513" s="164">
        <f t="shared" si="2407"/>
        <v>0</v>
      </c>
      <c r="I2513" s="58"/>
      <c r="J2513" s="148"/>
      <c r="K2513" s="59"/>
      <c r="L2513" s="110"/>
      <c r="M2513" s="148"/>
      <c r="N2513" s="111"/>
      <c r="O2513" s="175">
        <f t="shared" si="2408"/>
        <v>0</v>
      </c>
      <c r="P2513" s="110"/>
      <c r="Q2513" s="111"/>
      <c r="R2513" s="175">
        <f t="shared" si="2409"/>
        <v>0</v>
      </c>
      <c r="S2513" s="110"/>
      <c r="T2513" s="111"/>
      <c r="U2513" s="175">
        <f t="shared" si="2410"/>
        <v>0</v>
      </c>
      <c r="V2513" s="110"/>
      <c r="W2513" s="111"/>
      <c r="X2513" s="175">
        <f t="shared" si="2411"/>
        <v>0</v>
      </c>
      <c r="Y2513" s="110"/>
      <c r="Z2513" s="282"/>
      <c r="AA2513" s="58"/>
      <c r="AB2513" s="148"/>
      <c r="AC2513" s="111"/>
      <c r="AD2513" s="58"/>
      <c r="AE2513" s="148"/>
      <c r="AF2513" s="59"/>
      <c r="AG2513" s="60"/>
      <c r="AH2513" s="58"/>
      <c r="AI2513" s="59"/>
      <c r="AJ2513" s="60"/>
      <c r="AK2513" s="145"/>
      <c r="AL2513" s="300"/>
      <c r="AM2513" s="300"/>
      <c r="AN2513" s="300"/>
      <c r="AO2513" s="855" t="str">
        <f t="shared" si="2412"/>
        <v/>
      </c>
      <c r="BE2513" s="244"/>
      <c r="BF2513" s="244"/>
      <c r="BG2513" s="244"/>
      <c r="BH2513" s="244"/>
      <c r="CC2513" s="513" t="str">
        <f t="shared" si="2413"/>
        <v/>
      </c>
      <c r="CD2513" s="513" t="str">
        <f t="shared" si="2414"/>
        <v/>
      </c>
      <c r="CE2513" s="513" t="str">
        <f t="shared" si="2415"/>
        <v/>
      </c>
      <c r="CF2513" s="513" t="str">
        <f t="shared" si="2416"/>
        <v/>
      </c>
      <c r="CG2513" s="513" t="str">
        <f t="shared" si="2417"/>
        <v/>
      </c>
      <c r="CH2513" s="513" t="str">
        <f t="shared" si="2418"/>
        <v/>
      </c>
      <c r="CI2513" s="513" t="str">
        <f t="shared" si="2419"/>
        <v/>
      </c>
      <c r="CJ2513" s="513"/>
      <c r="CK2513" s="513" t="str">
        <f t="shared" si="2420"/>
        <v/>
      </c>
      <c r="CL2513" s="513" t="str">
        <f t="shared" si="2421"/>
        <v/>
      </c>
      <c r="CM2513" s="513"/>
      <c r="CN2513" s="244"/>
      <c r="CO2513" s="244"/>
      <c r="CR2513" s="822">
        <f t="shared" si="2422"/>
        <v>0</v>
      </c>
      <c r="CS2513" s="822">
        <f t="shared" si="2423"/>
        <v>0</v>
      </c>
      <c r="CT2513" s="823">
        <f t="shared" si="2424"/>
        <v>0</v>
      </c>
      <c r="CU2513" s="817">
        <f t="shared" si="2425"/>
        <v>0</v>
      </c>
      <c r="CV2513" s="817">
        <f t="shared" si="2426"/>
        <v>0</v>
      </c>
      <c r="CW2513" s="817">
        <f t="shared" si="2427"/>
        <v>0</v>
      </c>
      <c r="CX2513" s="817">
        <f t="shared" si="2428"/>
        <v>0</v>
      </c>
      <c r="CY2513" s="817"/>
      <c r="CZ2513" s="817">
        <f t="shared" si="2429"/>
        <v>0</v>
      </c>
      <c r="DA2513" s="817">
        <f t="shared" si="2430"/>
        <v>0</v>
      </c>
      <c r="DB2513" s="817"/>
      <c r="DC2513" s="244"/>
      <c r="DD2513" s="244"/>
    </row>
    <row r="2514" spans="1:108">
      <c r="A2514" s="388">
        <v>2003030</v>
      </c>
      <c r="B2514" s="419" t="s">
        <v>3573</v>
      </c>
      <c r="C2514" s="57">
        <f t="shared" si="2406"/>
        <v>0</v>
      </c>
      <c r="D2514" s="478"/>
      <c r="E2514" s="145"/>
      <c r="F2514" s="146"/>
      <c r="G2514" s="280"/>
      <c r="H2514" s="164">
        <f t="shared" si="2407"/>
        <v>0</v>
      </c>
      <c r="I2514" s="58"/>
      <c r="J2514" s="148"/>
      <c r="K2514" s="59"/>
      <c r="L2514" s="110"/>
      <c r="M2514" s="148"/>
      <c r="N2514" s="111"/>
      <c r="O2514" s="175">
        <f t="shared" si="2408"/>
        <v>0</v>
      </c>
      <c r="P2514" s="110"/>
      <c r="Q2514" s="111"/>
      <c r="R2514" s="175">
        <f t="shared" si="2409"/>
        <v>0</v>
      </c>
      <c r="S2514" s="110"/>
      <c r="T2514" s="111"/>
      <c r="U2514" s="175">
        <f t="shared" si="2410"/>
        <v>0</v>
      </c>
      <c r="V2514" s="110"/>
      <c r="W2514" s="111"/>
      <c r="X2514" s="175">
        <f t="shared" si="2411"/>
        <v>0</v>
      </c>
      <c r="Y2514" s="110"/>
      <c r="Z2514" s="282"/>
      <c r="AA2514" s="58"/>
      <c r="AB2514" s="148"/>
      <c r="AC2514" s="111"/>
      <c r="AD2514" s="58"/>
      <c r="AE2514" s="148"/>
      <c r="AF2514" s="59"/>
      <c r="AG2514" s="60"/>
      <c r="AH2514" s="58"/>
      <c r="AI2514" s="59"/>
      <c r="AJ2514" s="60"/>
      <c r="AK2514" s="145"/>
      <c r="AL2514" s="300"/>
      <c r="AM2514" s="300"/>
      <c r="AN2514" s="300"/>
      <c r="AO2514" s="855" t="str">
        <f t="shared" si="2412"/>
        <v/>
      </c>
      <c r="BE2514" s="244"/>
      <c r="BF2514" s="244"/>
      <c r="BG2514" s="244"/>
      <c r="BH2514" s="244"/>
      <c r="CC2514" s="513" t="str">
        <f t="shared" si="2413"/>
        <v/>
      </c>
      <c r="CD2514" s="513" t="str">
        <f t="shared" si="2414"/>
        <v/>
      </c>
      <c r="CE2514" s="513" t="str">
        <f t="shared" si="2415"/>
        <v/>
      </c>
      <c r="CF2514" s="513" t="str">
        <f t="shared" si="2416"/>
        <v/>
      </c>
      <c r="CG2514" s="513" t="str">
        <f t="shared" si="2417"/>
        <v/>
      </c>
      <c r="CH2514" s="513" t="str">
        <f t="shared" si="2418"/>
        <v/>
      </c>
      <c r="CI2514" s="513" t="str">
        <f t="shared" si="2419"/>
        <v/>
      </c>
      <c r="CJ2514" s="513"/>
      <c r="CK2514" s="513" t="str">
        <f t="shared" si="2420"/>
        <v/>
      </c>
      <c r="CL2514" s="513" t="str">
        <f t="shared" si="2421"/>
        <v/>
      </c>
      <c r="CM2514" s="513"/>
      <c r="CN2514" s="244"/>
      <c r="CO2514" s="244"/>
      <c r="CR2514" s="822">
        <f t="shared" si="2422"/>
        <v>0</v>
      </c>
      <c r="CS2514" s="822">
        <f t="shared" si="2423"/>
        <v>0</v>
      </c>
      <c r="CT2514" s="823">
        <f t="shared" si="2424"/>
        <v>0</v>
      </c>
      <c r="CU2514" s="817">
        <f t="shared" si="2425"/>
        <v>0</v>
      </c>
      <c r="CV2514" s="817">
        <f t="shared" si="2426"/>
        <v>0</v>
      </c>
      <c r="CW2514" s="817">
        <f t="shared" si="2427"/>
        <v>0</v>
      </c>
      <c r="CX2514" s="817">
        <f t="shared" si="2428"/>
        <v>0</v>
      </c>
      <c r="CY2514" s="817"/>
      <c r="CZ2514" s="817">
        <f t="shared" si="2429"/>
        <v>0</v>
      </c>
      <c r="DA2514" s="817">
        <f t="shared" si="2430"/>
        <v>0</v>
      </c>
      <c r="DB2514" s="817"/>
      <c r="DC2514" s="244"/>
      <c r="DD2514" s="244"/>
    </row>
    <row r="2515" spans="1:108">
      <c r="A2515" s="388">
        <v>2003040</v>
      </c>
      <c r="B2515" s="419" t="s">
        <v>3574</v>
      </c>
      <c r="C2515" s="57">
        <f t="shared" si="2406"/>
        <v>0</v>
      </c>
      <c r="D2515" s="478"/>
      <c r="E2515" s="145"/>
      <c r="F2515" s="146"/>
      <c r="G2515" s="280"/>
      <c r="H2515" s="164">
        <f t="shared" si="2407"/>
        <v>0</v>
      </c>
      <c r="I2515" s="58"/>
      <c r="J2515" s="148"/>
      <c r="K2515" s="59"/>
      <c r="L2515" s="110"/>
      <c r="M2515" s="148"/>
      <c r="N2515" s="111"/>
      <c r="O2515" s="175">
        <f t="shared" si="2408"/>
        <v>0</v>
      </c>
      <c r="P2515" s="110"/>
      <c r="Q2515" s="111"/>
      <c r="R2515" s="175">
        <f t="shared" si="2409"/>
        <v>0</v>
      </c>
      <c r="S2515" s="110"/>
      <c r="T2515" s="111"/>
      <c r="U2515" s="175">
        <f t="shared" si="2410"/>
        <v>0</v>
      </c>
      <c r="V2515" s="110"/>
      <c r="W2515" s="111"/>
      <c r="X2515" s="175">
        <f t="shared" si="2411"/>
        <v>0</v>
      </c>
      <c r="Y2515" s="110"/>
      <c r="Z2515" s="282"/>
      <c r="AA2515" s="58"/>
      <c r="AB2515" s="148"/>
      <c r="AC2515" s="111"/>
      <c r="AD2515" s="58"/>
      <c r="AE2515" s="148"/>
      <c r="AF2515" s="59"/>
      <c r="AG2515" s="60"/>
      <c r="AH2515" s="58"/>
      <c r="AI2515" s="59"/>
      <c r="AJ2515" s="60"/>
      <c r="AK2515" s="145"/>
      <c r="AL2515" s="300"/>
      <c r="AM2515" s="300"/>
      <c r="AN2515" s="300"/>
      <c r="AO2515" s="855" t="str">
        <f t="shared" si="2412"/>
        <v/>
      </c>
      <c r="BE2515" s="244"/>
      <c r="BF2515" s="244"/>
      <c r="BG2515" s="244"/>
      <c r="BH2515" s="244"/>
      <c r="CC2515" s="513" t="str">
        <f t="shared" si="2413"/>
        <v/>
      </c>
      <c r="CD2515" s="513" t="str">
        <f t="shared" si="2414"/>
        <v/>
      </c>
      <c r="CE2515" s="513" t="str">
        <f t="shared" si="2415"/>
        <v/>
      </c>
      <c r="CF2515" s="513" t="str">
        <f t="shared" si="2416"/>
        <v/>
      </c>
      <c r="CG2515" s="513" t="str">
        <f t="shared" si="2417"/>
        <v/>
      </c>
      <c r="CH2515" s="513" t="str">
        <f t="shared" si="2418"/>
        <v/>
      </c>
      <c r="CI2515" s="513" t="str">
        <f t="shared" si="2419"/>
        <v/>
      </c>
      <c r="CJ2515" s="513"/>
      <c r="CK2515" s="513" t="str">
        <f t="shared" si="2420"/>
        <v/>
      </c>
      <c r="CL2515" s="513" t="str">
        <f t="shared" si="2421"/>
        <v/>
      </c>
      <c r="CM2515" s="513"/>
      <c r="CN2515" s="244"/>
      <c r="CO2515" s="244"/>
      <c r="CR2515" s="822">
        <f t="shared" si="2422"/>
        <v>0</v>
      </c>
      <c r="CS2515" s="822">
        <f t="shared" si="2423"/>
        <v>0</v>
      </c>
      <c r="CT2515" s="823">
        <f t="shared" si="2424"/>
        <v>0</v>
      </c>
      <c r="CU2515" s="817">
        <f t="shared" si="2425"/>
        <v>0</v>
      </c>
      <c r="CV2515" s="817">
        <f t="shared" si="2426"/>
        <v>0</v>
      </c>
      <c r="CW2515" s="817">
        <f t="shared" si="2427"/>
        <v>0</v>
      </c>
      <c r="CX2515" s="817">
        <f t="shared" si="2428"/>
        <v>0</v>
      </c>
      <c r="CY2515" s="817"/>
      <c r="CZ2515" s="817">
        <f t="shared" si="2429"/>
        <v>0</v>
      </c>
      <c r="DA2515" s="817">
        <f t="shared" si="2430"/>
        <v>0</v>
      </c>
      <c r="DB2515" s="817"/>
      <c r="DC2515" s="244"/>
      <c r="DD2515" s="244"/>
    </row>
    <row r="2516" spans="1:108">
      <c r="A2516" s="388">
        <v>2003021</v>
      </c>
      <c r="B2516" s="419" t="s">
        <v>3575</v>
      </c>
      <c r="C2516" s="57">
        <f>SUM(I2516:N2516)</f>
        <v>0</v>
      </c>
      <c r="D2516" s="478"/>
      <c r="E2516" s="145"/>
      <c r="F2516" s="146"/>
      <c r="G2516" s="280"/>
      <c r="H2516" s="164">
        <f t="shared" si="2407"/>
        <v>0</v>
      </c>
      <c r="I2516" s="58"/>
      <c r="J2516" s="148"/>
      <c r="K2516" s="59"/>
      <c r="L2516" s="110"/>
      <c r="M2516" s="148"/>
      <c r="N2516" s="111"/>
      <c r="O2516" s="175">
        <f t="shared" si="2408"/>
        <v>0</v>
      </c>
      <c r="P2516" s="110"/>
      <c r="Q2516" s="111"/>
      <c r="R2516" s="175">
        <f t="shared" si="2409"/>
        <v>0</v>
      </c>
      <c r="S2516" s="110"/>
      <c r="T2516" s="111"/>
      <c r="U2516" s="175">
        <f t="shared" si="2410"/>
        <v>0</v>
      </c>
      <c r="V2516" s="110"/>
      <c r="W2516" s="111"/>
      <c r="X2516" s="175">
        <f t="shared" si="2411"/>
        <v>0</v>
      </c>
      <c r="Y2516" s="110"/>
      <c r="Z2516" s="282"/>
      <c r="AA2516" s="58"/>
      <c r="AB2516" s="148"/>
      <c r="AC2516" s="111"/>
      <c r="AD2516" s="58"/>
      <c r="AE2516" s="148"/>
      <c r="AF2516" s="59"/>
      <c r="AG2516" s="60"/>
      <c r="AH2516" s="58"/>
      <c r="AI2516" s="59"/>
      <c r="AJ2516" s="60"/>
      <c r="AK2516" s="145"/>
      <c r="AL2516" s="300"/>
      <c r="AM2516" s="300"/>
      <c r="AN2516" s="300"/>
      <c r="AO2516" s="855" t="str">
        <f t="shared" si="2412"/>
        <v/>
      </c>
      <c r="BE2516" s="244"/>
      <c r="BF2516" s="244"/>
      <c r="BG2516" s="244"/>
      <c r="BH2516" s="244"/>
      <c r="CC2516" s="513" t="str">
        <f t="shared" si="2413"/>
        <v/>
      </c>
      <c r="CD2516" s="513" t="str">
        <f t="shared" si="2414"/>
        <v/>
      </c>
      <c r="CE2516" s="513" t="str">
        <f t="shared" si="2415"/>
        <v/>
      </c>
      <c r="CF2516" s="513" t="str">
        <f t="shared" si="2416"/>
        <v/>
      </c>
      <c r="CG2516" s="513" t="str">
        <f t="shared" si="2417"/>
        <v/>
      </c>
      <c r="CH2516" s="513" t="str">
        <f t="shared" si="2418"/>
        <v/>
      </c>
      <c r="CI2516" s="513" t="str">
        <f t="shared" si="2419"/>
        <v/>
      </c>
      <c r="CJ2516" s="513"/>
      <c r="CK2516" s="513" t="str">
        <f t="shared" si="2420"/>
        <v/>
      </c>
      <c r="CL2516" s="513" t="str">
        <f t="shared" si="2421"/>
        <v/>
      </c>
      <c r="CM2516" s="513"/>
      <c r="CN2516" s="244"/>
      <c r="CO2516" s="244"/>
      <c r="CR2516" s="822">
        <f t="shared" si="2422"/>
        <v>0</v>
      </c>
      <c r="CS2516" s="822">
        <f t="shared" si="2423"/>
        <v>0</v>
      </c>
      <c r="CT2516" s="823">
        <f t="shared" si="2424"/>
        <v>0</v>
      </c>
      <c r="CU2516" s="817">
        <f t="shared" si="2425"/>
        <v>0</v>
      </c>
      <c r="CV2516" s="817">
        <f t="shared" si="2426"/>
        <v>0</v>
      </c>
      <c r="CW2516" s="817">
        <f t="shared" si="2427"/>
        <v>0</v>
      </c>
      <c r="CX2516" s="817">
        <f t="shared" si="2428"/>
        <v>0</v>
      </c>
      <c r="CY2516" s="817"/>
      <c r="CZ2516" s="817">
        <f t="shared" si="2429"/>
        <v>0</v>
      </c>
      <c r="DA2516" s="817">
        <f t="shared" si="2430"/>
        <v>0</v>
      </c>
      <c r="DB2516" s="817"/>
      <c r="DC2516" s="244"/>
      <c r="DD2516" s="244"/>
    </row>
    <row r="2517" spans="1:108">
      <c r="A2517" s="388">
        <v>2003022</v>
      </c>
      <c r="B2517" s="419" t="s">
        <v>3576</v>
      </c>
      <c r="C2517" s="57">
        <f t="shared" si="2406"/>
        <v>0</v>
      </c>
      <c r="D2517" s="478"/>
      <c r="E2517" s="145"/>
      <c r="F2517" s="146"/>
      <c r="G2517" s="280"/>
      <c r="H2517" s="164">
        <f t="shared" si="2407"/>
        <v>0</v>
      </c>
      <c r="I2517" s="58"/>
      <c r="J2517" s="148"/>
      <c r="K2517" s="59"/>
      <c r="L2517" s="110"/>
      <c r="M2517" s="148"/>
      <c r="N2517" s="111"/>
      <c r="O2517" s="175">
        <f t="shared" si="2408"/>
        <v>0</v>
      </c>
      <c r="P2517" s="110"/>
      <c r="Q2517" s="111"/>
      <c r="R2517" s="175">
        <f t="shared" si="2409"/>
        <v>0</v>
      </c>
      <c r="S2517" s="110"/>
      <c r="T2517" s="111"/>
      <c r="U2517" s="175">
        <f t="shared" si="2410"/>
        <v>0</v>
      </c>
      <c r="V2517" s="110"/>
      <c r="W2517" s="111"/>
      <c r="X2517" s="175">
        <f t="shared" si="2411"/>
        <v>0</v>
      </c>
      <c r="Y2517" s="110"/>
      <c r="Z2517" s="282"/>
      <c r="AA2517" s="58"/>
      <c r="AB2517" s="148"/>
      <c r="AC2517" s="111"/>
      <c r="AD2517" s="58"/>
      <c r="AE2517" s="148"/>
      <c r="AF2517" s="59"/>
      <c r="AG2517" s="60"/>
      <c r="AH2517" s="58"/>
      <c r="AI2517" s="59"/>
      <c r="AJ2517" s="60"/>
      <c r="AK2517" s="145"/>
      <c r="AL2517" s="300"/>
      <c r="AM2517" s="300"/>
      <c r="AN2517" s="300"/>
      <c r="AO2517" s="855" t="str">
        <f t="shared" si="2412"/>
        <v/>
      </c>
      <c r="BE2517" s="244"/>
      <c r="BF2517" s="244"/>
      <c r="BG2517" s="244"/>
      <c r="BH2517" s="244"/>
      <c r="CC2517" s="513" t="str">
        <f t="shared" si="2413"/>
        <v/>
      </c>
      <c r="CD2517" s="513" t="str">
        <f t="shared" si="2414"/>
        <v/>
      </c>
      <c r="CE2517" s="513" t="str">
        <f t="shared" si="2415"/>
        <v/>
      </c>
      <c r="CF2517" s="513" t="str">
        <f t="shared" si="2416"/>
        <v/>
      </c>
      <c r="CG2517" s="513" t="str">
        <f t="shared" si="2417"/>
        <v/>
      </c>
      <c r="CH2517" s="513" t="str">
        <f t="shared" si="2418"/>
        <v/>
      </c>
      <c r="CI2517" s="513" t="str">
        <f t="shared" si="2419"/>
        <v/>
      </c>
      <c r="CJ2517" s="513"/>
      <c r="CK2517" s="513" t="str">
        <f t="shared" si="2420"/>
        <v/>
      </c>
      <c r="CL2517" s="513" t="str">
        <f t="shared" si="2421"/>
        <v/>
      </c>
      <c r="CM2517" s="513"/>
      <c r="CN2517" s="244"/>
      <c r="CO2517" s="244"/>
      <c r="CR2517" s="822">
        <f t="shared" si="2422"/>
        <v>0</v>
      </c>
      <c r="CS2517" s="822">
        <f t="shared" si="2423"/>
        <v>0</v>
      </c>
      <c r="CT2517" s="823">
        <f t="shared" si="2424"/>
        <v>0</v>
      </c>
      <c r="CU2517" s="817">
        <f t="shared" si="2425"/>
        <v>0</v>
      </c>
      <c r="CV2517" s="817">
        <f t="shared" si="2426"/>
        <v>0</v>
      </c>
      <c r="CW2517" s="817">
        <f t="shared" si="2427"/>
        <v>0</v>
      </c>
      <c r="CX2517" s="817">
        <f t="shared" si="2428"/>
        <v>0</v>
      </c>
      <c r="CY2517" s="817"/>
      <c r="CZ2517" s="817">
        <f t="shared" si="2429"/>
        <v>0</v>
      </c>
      <c r="DA2517" s="817">
        <f t="shared" si="2430"/>
        <v>0</v>
      </c>
      <c r="DB2517" s="817"/>
      <c r="DC2517" s="244"/>
      <c r="DD2517" s="244"/>
    </row>
    <row r="2518" spans="1:108">
      <c r="A2518" s="388">
        <v>2003023</v>
      </c>
      <c r="B2518" s="419" t="s">
        <v>3577</v>
      </c>
      <c r="C2518" s="57">
        <f t="shared" si="2406"/>
        <v>0</v>
      </c>
      <c r="D2518" s="478"/>
      <c r="E2518" s="145"/>
      <c r="F2518" s="146"/>
      <c r="G2518" s="280"/>
      <c r="H2518" s="164">
        <f t="shared" si="2407"/>
        <v>0</v>
      </c>
      <c r="I2518" s="58"/>
      <c r="J2518" s="148"/>
      <c r="K2518" s="59"/>
      <c r="L2518" s="110"/>
      <c r="M2518" s="148"/>
      <c r="N2518" s="111"/>
      <c r="O2518" s="175">
        <f t="shared" si="2408"/>
        <v>0</v>
      </c>
      <c r="P2518" s="110"/>
      <c r="Q2518" s="111"/>
      <c r="R2518" s="175">
        <f t="shared" si="2409"/>
        <v>0</v>
      </c>
      <c r="S2518" s="110"/>
      <c r="T2518" s="111"/>
      <c r="U2518" s="175">
        <f t="shared" si="2410"/>
        <v>0</v>
      </c>
      <c r="V2518" s="110"/>
      <c r="W2518" s="111"/>
      <c r="X2518" s="175">
        <f t="shared" si="2411"/>
        <v>0</v>
      </c>
      <c r="Y2518" s="110"/>
      <c r="Z2518" s="282"/>
      <c r="AA2518" s="58"/>
      <c r="AB2518" s="148"/>
      <c r="AC2518" s="111"/>
      <c r="AD2518" s="58"/>
      <c r="AE2518" s="148"/>
      <c r="AF2518" s="59"/>
      <c r="AG2518" s="60"/>
      <c r="AH2518" s="58"/>
      <c r="AI2518" s="59"/>
      <c r="AJ2518" s="60"/>
      <c r="AK2518" s="145"/>
      <c r="AL2518" s="300"/>
      <c r="AM2518" s="300"/>
      <c r="AN2518" s="300"/>
      <c r="AO2518" s="855" t="str">
        <f t="shared" si="2412"/>
        <v/>
      </c>
      <c r="BE2518" s="244"/>
      <c r="BF2518" s="244"/>
      <c r="BG2518" s="244"/>
      <c r="BH2518" s="244"/>
      <c r="CC2518" s="513" t="str">
        <f t="shared" si="2413"/>
        <v/>
      </c>
      <c r="CD2518" s="513" t="str">
        <f t="shared" si="2414"/>
        <v/>
      </c>
      <c r="CE2518" s="513" t="str">
        <f t="shared" si="2415"/>
        <v/>
      </c>
      <c r="CF2518" s="513" t="str">
        <f t="shared" si="2416"/>
        <v/>
      </c>
      <c r="CG2518" s="513" t="str">
        <f t="shared" si="2417"/>
        <v/>
      </c>
      <c r="CH2518" s="513" t="str">
        <f t="shared" si="2418"/>
        <v/>
      </c>
      <c r="CI2518" s="513" t="str">
        <f t="shared" si="2419"/>
        <v/>
      </c>
      <c r="CJ2518" s="513"/>
      <c r="CK2518" s="513" t="str">
        <f t="shared" si="2420"/>
        <v/>
      </c>
      <c r="CL2518" s="513" t="str">
        <f t="shared" si="2421"/>
        <v/>
      </c>
      <c r="CM2518" s="513"/>
      <c r="CN2518" s="244"/>
      <c r="CO2518" s="244"/>
      <c r="CR2518" s="822">
        <f t="shared" si="2422"/>
        <v>0</v>
      </c>
      <c r="CS2518" s="822">
        <f t="shared" si="2423"/>
        <v>0</v>
      </c>
      <c r="CT2518" s="823">
        <f t="shared" si="2424"/>
        <v>0</v>
      </c>
      <c r="CU2518" s="817">
        <f t="shared" si="2425"/>
        <v>0</v>
      </c>
      <c r="CV2518" s="817">
        <f t="shared" si="2426"/>
        <v>0</v>
      </c>
      <c r="CW2518" s="817">
        <f t="shared" si="2427"/>
        <v>0</v>
      </c>
      <c r="CX2518" s="817">
        <f t="shared" si="2428"/>
        <v>0</v>
      </c>
      <c r="CY2518" s="817"/>
      <c r="CZ2518" s="817">
        <f t="shared" si="2429"/>
        <v>0</v>
      </c>
      <c r="DA2518" s="817">
        <f t="shared" si="2430"/>
        <v>0</v>
      </c>
      <c r="DB2518" s="817"/>
      <c r="DC2518" s="244"/>
      <c r="DD2518" s="244"/>
    </row>
    <row r="2519" spans="1:108">
      <c r="A2519" s="388">
        <v>2003024</v>
      </c>
      <c r="B2519" s="419" t="s">
        <v>3578</v>
      </c>
      <c r="C2519" s="57">
        <f t="shared" si="2406"/>
        <v>0</v>
      </c>
      <c r="D2519" s="478"/>
      <c r="E2519" s="145"/>
      <c r="F2519" s="146"/>
      <c r="G2519" s="280"/>
      <c r="H2519" s="164">
        <f t="shared" si="2407"/>
        <v>0</v>
      </c>
      <c r="I2519" s="58"/>
      <c r="J2519" s="148"/>
      <c r="K2519" s="59"/>
      <c r="L2519" s="110"/>
      <c r="M2519" s="148"/>
      <c r="N2519" s="111"/>
      <c r="O2519" s="175">
        <f t="shared" si="2408"/>
        <v>0</v>
      </c>
      <c r="P2519" s="110"/>
      <c r="Q2519" s="111"/>
      <c r="R2519" s="175">
        <f t="shared" si="2409"/>
        <v>0</v>
      </c>
      <c r="S2519" s="110"/>
      <c r="T2519" s="111"/>
      <c r="U2519" s="175">
        <f t="shared" si="2410"/>
        <v>0</v>
      </c>
      <c r="V2519" s="110"/>
      <c r="W2519" s="111"/>
      <c r="X2519" s="175">
        <f t="shared" si="2411"/>
        <v>0</v>
      </c>
      <c r="Y2519" s="110"/>
      <c r="Z2519" s="282"/>
      <c r="AA2519" s="58"/>
      <c r="AB2519" s="148"/>
      <c r="AC2519" s="111"/>
      <c r="AD2519" s="58"/>
      <c r="AE2519" s="148"/>
      <c r="AF2519" s="59"/>
      <c r="AG2519" s="60"/>
      <c r="AH2519" s="58"/>
      <c r="AI2519" s="59"/>
      <c r="AJ2519" s="60"/>
      <c r="AK2519" s="145"/>
      <c r="AL2519" s="300"/>
      <c r="AM2519" s="300"/>
      <c r="AN2519" s="300"/>
      <c r="AO2519" s="855" t="str">
        <f t="shared" si="2412"/>
        <v/>
      </c>
      <c r="BE2519" s="244"/>
      <c r="BF2519" s="244"/>
      <c r="BG2519" s="244"/>
      <c r="BH2519" s="244"/>
      <c r="CC2519" s="513" t="str">
        <f t="shared" si="2413"/>
        <v/>
      </c>
      <c r="CD2519" s="513" t="str">
        <f t="shared" si="2414"/>
        <v/>
      </c>
      <c r="CE2519" s="513" t="str">
        <f t="shared" si="2415"/>
        <v/>
      </c>
      <c r="CF2519" s="513" t="str">
        <f t="shared" si="2416"/>
        <v/>
      </c>
      <c r="CG2519" s="513" t="str">
        <f t="shared" si="2417"/>
        <v/>
      </c>
      <c r="CH2519" s="513" t="str">
        <f t="shared" si="2418"/>
        <v/>
      </c>
      <c r="CI2519" s="513" t="str">
        <f t="shared" si="2419"/>
        <v/>
      </c>
      <c r="CJ2519" s="513"/>
      <c r="CK2519" s="513" t="str">
        <f t="shared" si="2420"/>
        <v/>
      </c>
      <c r="CL2519" s="513" t="str">
        <f t="shared" si="2421"/>
        <v/>
      </c>
      <c r="CM2519" s="513"/>
      <c r="CN2519" s="244"/>
      <c r="CO2519" s="244"/>
      <c r="CR2519" s="822">
        <f t="shared" si="2422"/>
        <v>0</v>
      </c>
      <c r="CS2519" s="822">
        <f t="shared" si="2423"/>
        <v>0</v>
      </c>
      <c r="CT2519" s="823">
        <f t="shared" si="2424"/>
        <v>0</v>
      </c>
      <c r="CU2519" s="817">
        <f t="shared" si="2425"/>
        <v>0</v>
      </c>
      <c r="CV2519" s="817">
        <f t="shared" si="2426"/>
        <v>0</v>
      </c>
      <c r="CW2519" s="817">
        <f t="shared" si="2427"/>
        <v>0</v>
      </c>
      <c r="CX2519" s="817">
        <f t="shared" si="2428"/>
        <v>0</v>
      </c>
      <c r="CY2519" s="817"/>
      <c r="CZ2519" s="817">
        <f t="shared" si="2429"/>
        <v>0</v>
      </c>
      <c r="DA2519" s="817">
        <f t="shared" si="2430"/>
        <v>0</v>
      </c>
      <c r="DB2519" s="817"/>
      <c r="DC2519" s="244"/>
      <c r="DD2519" s="244"/>
    </row>
    <row r="2520" spans="1:108">
      <c r="A2520" s="388">
        <v>2003025</v>
      </c>
      <c r="B2520" s="419" t="s">
        <v>3579</v>
      </c>
      <c r="C2520" s="57">
        <f t="shared" si="2406"/>
        <v>0</v>
      </c>
      <c r="D2520" s="478"/>
      <c r="E2520" s="145"/>
      <c r="F2520" s="146"/>
      <c r="G2520" s="280"/>
      <c r="H2520" s="164">
        <f t="shared" si="2407"/>
        <v>0</v>
      </c>
      <c r="I2520" s="58"/>
      <c r="J2520" s="148"/>
      <c r="K2520" s="59"/>
      <c r="L2520" s="110"/>
      <c r="M2520" s="148"/>
      <c r="N2520" s="111"/>
      <c r="O2520" s="175">
        <f t="shared" si="2408"/>
        <v>0</v>
      </c>
      <c r="P2520" s="110"/>
      <c r="Q2520" s="111"/>
      <c r="R2520" s="175">
        <f t="shared" si="2409"/>
        <v>0</v>
      </c>
      <c r="S2520" s="110"/>
      <c r="T2520" s="111"/>
      <c r="U2520" s="175">
        <f t="shared" si="2410"/>
        <v>0</v>
      </c>
      <c r="V2520" s="110"/>
      <c r="W2520" s="111"/>
      <c r="X2520" s="175">
        <f t="shared" si="2411"/>
        <v>0</v>
      </c>
      <c r="Y2520" s="110"/>
      <c r="Z2520" s="282"/>
      <c r="AA2520" s="58"/>
      <c r="AB2520" s="148"/>
      <c r="AC2520" s="111"/>
      <c r="AD2520" s="58"/>
      <c r="AE2520" s="148"/>
      <c r="AF2520" s="59"/>
      <c r="AG2520" s="60"/>
      <c r="AH2520" s="58"/>
      <c r="AI2520" s="59"/>
      <c r="AJ2520" s="60"/>
      <c r="AK2520" s="145"/>
      <c r="AL2520" s="300"/>
      <c r="AM2520" s="300"/>
      <c r="AN2520" s="300"/>
      <c r="AO2520" s="855" t="str">
        <f t="shared" si="2412"/>
        <v/>
      </c>
      <c r="BE2520" s="244"/>
      <c r="BF2520" s="244"/>
      <c r="BG2520" s="244"/>
      <c r="BH2520" s="244"/>
      <c r="CC2520" s="513" t="str">
        <f t="shared" si="2413"/>
        <v/>
      </c>
      <c r="CD2520" s="513" t="str">
        <f t="shared" si="2414"/>
        <v/>
      </c>
      <c r="CE2520" s="513" t="str">
        <f t="shared" si="2415"/>
        <v/>
      </c>
      <c r="CF2520" s="513" t="str">
        <f t="shared" si="2416"/>
        <v/>
      </c>
      <c r="CG2520" s="513" t="str">
        <f t="shared" si="2417"/>
        <v/>
      </c>
      <c r="CH2520" s="513" t="str">
        <f t="shared" si="2418"/>
        <v/>
      </c>
      <c r="CI2520" s="513" t="str">
        <f t="shared" si="2419"/>
        <v/>
      </c>
      <c r="CJ2520" s="513"/>
      <c r="CK2520" s="513" t="str">
        <f t="shared" si="2420"/>
        <v/>
      </c>
      <c r="CL2520" s="513" t="str">
        <f t="shared" si="2421"/>
        <v/>
      </c>
      <c r="CM2520" s="513"/>
      <c r="CN2520" s="244"/>
      <c r="CO2520" s="244"/>
      <c r="CR2520" s="822">
        <f t="shared" si="2422"/>
        <v>0</v>
      </c>
      <c r="CS2520" s="822">
        <f t="shared" si="2423"/>
        <v>0</v>
      </c>
      <c r="CT2520" s="823">
        <f t="shared" si="2424"/>
        <v>0</v>
      </c>
      <c r="CU2520" s="817">
        <f t="shared" si="2425"/>
        <v>0</v>
      </c>
      <c r="CV2520" s="817">
        <f t="shared" si="2426"/>
        <v>0</v>
      </c>
      <c r="CW2520" s="817">
        <f t="shared" si="2427"/>
        <v>0</v>
      </c>
      <c r="CX2520" s="817">
        <f t="shared" si="2428"/>
        <v>0</v>
      </c>
      <c r="CY2520" s="817"/>
      <c r="CZ2520" s="817">
        <f t="shared" si="2429"/>
        <v>0</v>
      </c>
      <c r="DA2520" s="817">
        <f t="shared" si="2430"/>
        <v>0</v>
      </c>
      <c r="DB2520" s="817"/>
      <c r="DC2520" s="244"/>
      <c r="DD2520" s="244"/>
    </row>
    <row r="2521" spans="1:108">
      <c r="A2521" s="388">
        <v>2003026</v>
      </c>
      <c r="B2521" s="419" t="s">
        <v>3580</v>
      </c>
      <c r="C2521" s="57">
        <f t="shared" si="2406"/>
        <v>0</v>
      </c>
      <c r="D2521" s="478"/>
      <c r="E2521" s="145"/>
      <c r="F2521" s="146"/>
      <c r="G2521" s="280"/>
      <c r="H2521" s="164">
        <f t="shared" si="2407"/>
        <v>0</v>
      </c>
      <c r="I2521" s="58"/>
      <c r="J2521" s="148"/>
      <c r="K2521" s="59"/>
      <c r="L2521" s="110"/>
      <c r="M2521" s="148"/>
      <c r="N2521" s="111"/>
      <c r="O2521" s="162"/>
      <c r="P2521" s="160"/>
      <c r="Q2521" s="300"/>
      <c r="R2521" s="162"/>
      <c r="S2521" s="160"/>
      <c r="T2521" s="300"/>
      <c r="U2521" s="162"/>
      <c r="V2521" s="160"/>
      <c r="W2521" s="300"/>
      <c r="X2521" s="162"/>
      <c r="Y2521" s="160"/>
      <c r="Z2521" s="147"/>
      <c r="AA2521" s="58"/>
      <c r="AB2521" s="148"/>
      <c r="AC2521" s="111"/>
      <c r="AD2521" s="58"/>
      <c r="AE2521" s="148"/>
      <c r="AF2521" s="59"/>
      <c r="AG2521" s="60"/>
      <c r="AH2521" s="58"/>
      <c r="AI2521" s="59"/>
      <c r="AJ2521" s="60"/>
      <c r="AK2521" s="58"/>
      <c r="AL2521" s="111"/>
      <c r="AM2521" s="111"/>
      <c r="AN2521" s="111"/>
      <c r="AO2521" s="855" t="str">
        <f t="shared" si="2412"/>
        <v/>
      </c>
      <c r="BE2521" s="244"/>
      <c r="BF2521" s="244"/>
      <c r="BG2521" s="244"/>
      <c r="BH2521" s="244"/>
      <c r="CC2521" s="513" t="str">
        <f t="shared" si="2413"/>
        <v/>
      </c>
      <c r="CD2521" s="513" t="str">
        <f t="shared" si="2414"/>
        <v/>
      </c>
      <c r="CE2521" s="513" t="str">
        <f t="shared" si="2415"/>
        <v/>
      </c>
      <c r="CF2521" s="513" t="str">
        <f t="shared" si="2416"/>
        <v/>
      </c>
      <c r="CG2521" s="513" t="str">
        <f t="shared" si="2417"/>
        <v/>
      </c>
      <c r="CH2521" s="513" t="str">
        <f t="shared" si="2418"/>
        <v/>
      </c>
      <c r="CI2521" s="513" t="str">
        <f t="shared" si="2419"/>
        <v/>
      </c>
      <c r="CJ2521" s="513"/>
      <c r="CK2521" s="513" t="str">
        <f t="shared" si="2420"/>
        <v/>
      </c>
      <c r="CL2521" s="513" t="str">
        <f t="shared" si="2421"/>
        <v/>
      </c>
      <c r="CM2521" s="513"/>
      <c r="CN2521" s="513" t="str">
        <f t="shared" ref="CN2521" si="2435">IF(AND($C2521&gt;0,AK2521="")," * No olvide digitar la variable Quirófano Cirugía Mayor. Digite Cero si no tiene.",IF(AK2521&gt;$C2521," *  La variable Quirófano Cirugía Mayor No puede ser mayor al Total.",""))</f>
        <v/>
      </c>
      <c r="CO2521" s="513" t="str">
        <f t="shared" ref="CO2521" si="2436">IF(AND($C2521&gt;0,AL2521="")," * No olvide digitar la variable Asistencia Anestésica. Digite Cero si no tiene.",IF(AL2521&gt;$C2521," *  La variable Asistencia Anestésica No puede ser mayor al Total.",""))</f>
        <v/>
      </c>
      <c r="CR2521" s="822">
        <f t="shared" si="2422"/>
        <v>0</v>
      </c>
      <c r="CS2521" s="822">
        <f t="shared" si="2423"/>
        <v>0</v>
      </c>
      <c r="CT2521" s="823">
        <f t="shared" si="2424"/>
        <v>0</v>
      </c>
      <c r="CU2521" s="817">
        <f t="shared" si="2425"/>
        <v>0</v>
      </c>
      <c r="CV2521" s="817">
        <f t="shared" si="2426"/>
        <v>0</v>
      </c>
      <c r="CW2521" s="817">
        <f t="shared" si="2427"/>
        <v>0</v>
      </c>
      <c r="CX2521" s="817">
        <f t="shared" si="2428"/>
        <v>0</v>
      </c>
      <c r="CY2521" s="817"/>
      <c r="CZ2521" s="817">
        <f t="shared" si="2429"/>
        <v>0</v>
      </c>
      <c r="DA2521" s="817">
        <f t="shared" si="2430"/>
        <v>0</v>
      </c>
      <c r="DB2521" s="817"/>
      <c r="DC2521" s="822">
        <f t="shared" ref="DC2521" si="2437">IF(AND($C2521&gt;0,AK2521=""),1,IF(AK2521&gt;$C2521,1,0))</f>
        <v>0</v>
      </c>
      <c r="DD2521" s="822">
        <f t="shared" ref="DD2521" si="2438">IF(AND($C2521&gt;0,AL2521=""),1,IF(AL2521&gt;$C2521,1,0))</f>
        <v>0</v>
      </c>
    </row>
    <row r="2522" spans="1:108">
      <c r="A2522" s="388">
        <v>2003027</v>
      </c>
      <c r="B2522" s="419" t="s">
        <v>3581</v>
      </c>
      <c r="C2522" s="57">
        <f t="shared" si="2406"/>
        <v>0</v>
      </c>
      <c r="D2522" s="478"/>
      <c r="E2522" s="145"/>
      <c r="F2522" s="146"/>
      <c r="G2522" s="280"/>
      <c r="H2522" s="164">
        <f t="shared" si="2407"/>
        <v>0</v>
      </c>
      <c r="I2522" s="58"/>
      <c r="J2522" s="148"/>
      <c r="K2522" s="59"/>
      <c r="L2522" s="110"/>
      <c r="M2522" s="148"/>
      <c r="N2522" s="111"/>
      <c r="O2522" s="175">
        <f t="shared" si="2408"/>
        <v>0</v>
      </c>
      <c r="P2522" s="110"/>
      <c r="Q2522" s="111"/>
      <c r="R2522" s="175">
        <f t="shared" si="2409"/>
        <v>0</v>
      </c>
      <c r="S2522" s="110"/>
      <c r="T2522" s="111"/>
      <c r="U2522" s="175">
        <f t="shared" si="2410"/>
        <v>0</v>
      </c>
      <c r="V2522" s="110"/>
      <c r="W2522" s="111"/>
      <c r="X2522" s="175">
        <f t="shared" si="2411"/>
        <v>0</v>
      </c>
      <c r="Y2522" s="110"/>
      <c r="Z2522" s="282"/>
      <c r="AA2522" s="58"/>
      <c r="AB2522" s="148"/>
      <c r="AC2522" s="111"/>
      <c r="AD2522" s="58"/>
      <c r="AE2522" s="148"/>
      <c r="AF2522" s="59"/>
      <c r="AG2522" s="60"/>
      <c r="AH2522" s="58"/>
      <c r="AI2522" s="59"/>
      <c r="AJ2522" s="60"/>
      <c r="AK2522" s="145"/>
      <c r="AL2522" s="300"/>
      <c r="AM2522" s="300"/>
      <c r="AN2522" s="300"/>
      <c r="AO2522" s="855" t="str">
        <f t="shared" si="2412"/>
        <v/>
      </c>
      <c r="BE2522" s="244"/>
      <c r="BF2522" s="244"/>
      <c r="BG2522" s="244"/>
      <c r="BH2522" s="244"/>
      <c r="CC2522" s="513" t="str">
        <f t="shared" si="2413"/>
        <v/>
      </c>
      <c r="CD2522" s="513" t="str">
        <f t="shared" si="2414"/>
        <v/>
      </c>
      <c r="CE2522" s="513" t="str">
        <f t="shared" si="2415"/>
        <v/>
      </c>
      <c r="CF2522" s="513" t="str">
        <f t="shared" si="2416"/>
        <v/>
      </c>
      <c r="CG2522" s="513" t="str">
        <f t="shared" si="2417"/>
        <v/>
      </c>
      <c r="CH2522" s="513" t="str">
        <f t="shared" si="2418"/>
        <v/>
      </c>
      <c r="CI2522" s="513" t="str">
        <f t="shared" si="2419"/>
        <v/>
      </c>
      <c r="CJ2522" s="513"/>
      <c r="CK2522" s="513" t="str">
        <f t="shared" si="2420"/>
        <v/>
      </c>
      <c r="CL2522" s="513" t="str">
        <f t="shared" si="2421"/>
        <v/>
      </c>
      <c r="CM2522" s="513"/>
      <c r="CN2522" s="244"/>
      <c r="CO2522" s="244"/>
      <c r="CR2522" s="822">
        <f t="shared" si="2422"/>
        <v>0</v>
      </c>
      <c r="CS2522" s="822">
        <f t="shared" si="2423"/>
        <v>0</v>
      </c>
      <c r="CT2522" s="823">
        <f t="shared" si="2424"/>
        <v>0</v>
      </c>
      <c r="CU2522" s="817">
        <f t="shared" si="2425"/>
        <v>0</v>
      </c>
      <c r="CV2522" s="817">
        <f t="shared" si="2426"/>
        <v>0</v>
      </c>
      <c r="CW2522" s="817">
        <f t="shared" si="2427"/>
        <v>0</v>
      </c>
      <c r="CX2522" s="817">
        <f t="shared" si="2428"/>
        <v>0</v>
      </c>
      <c r="CY2522" s="817"/>
      <c r="CZ2522" s="817">
        <f t="shared" si="2429"/>
        <v>0</v>
      </c>
      <c r="DA2522" s="817">
        <f t="shared" si="2430"/>
        <v>0</v>
      </c>
      <c r="DB2522" s="817"/>
      <c r="DC2522" s="244"/>
      <c r="DD2522" s="244"/>
    </row>
    <row r="2523" spans="1:108">
      <c r="A2523" s="388">
        <v>2003028</v>
      </c>
      <c r="B2523" s="419" t="s">
        <v>3582</v>
      </c>
      <c r="C2523" s="57">
        <f t="shared" si="2406"/>
        <v>0</v>
      </c>
      <c r="D2523" s="478"/>
      <c r="E2523" s="145"/>
      <c r="F2523" s="146"/>
      <c r="G2523" s="280"/>
      <c r="H2523" s="164">
        <f t="shared" si="2407"/>
        <v>0</v>
      </c>
      <c r="I2523" s="58"/>
      <c r="J2523" s="148"/>
      <c r="K2523" s="59"/>
      <c r="L2523" s="110"/>
      <c r="M2523" s="148"/>
      <c r="N2523" s="111"/>
      <c r="O2523" s="175">
        <f t="shared" si="2408"/>
        <v>0</v>
      </c>
      <c r="P2523" s="110"/>
      <c r="Q2523" s="111"/>
      <c r="R2523" s="175">
        <f t="shared" si="2409"/>
        <v>0</v>
      </c>
      <c r="S2523" s="110"/>
      <c r="T2523" s="111"/>
      <c r="U2523" s="175">
        <f t="shared" si="2410"/>
        <v>0</v>
      </c>
      <c r="V2523" s="110"/>
      <c r="W2523" s="111"/>
      <c r="X2523" s="175">
        <f t="shared" si="2411"/>
        <v>0</v>
      </c>
      <c r="Y2523" s="110"/>
      <c r="Z2523" s="282"/>
      <c r="AA2523" s="58"/>
      <c r="AB2523" s="148"/>
      <c r="AC2523" s="111"/>
      <c r="AD2523" s="58"/>
      <c r="AE2523" s="148"/>
      <c r="AF2523" s="59"/>
      <c r="AG2523" s="60"/>
      <c r="AH2523" s="58"/>
      <c r="AI2523" s="59"/>
      <c r="AJ2523" s="60"/>
      <c r="AK2523" s="145"/>
      <c r="AL2523" s="300"/>
      <c r="AM2523" s="300"/>
      <c r="AN2523" s="300"/>
      <c r="AO2523" s="855" t="str">
        <f t="shared" si="2412"/>
        <v/>
      </c>
      <c r="BE2523" s="244"/>
      <c r="BF2523" s="244"/>
      <c r="BG2523" s="244"/>
      <c r="BH2523" s="244"/>
      <c r="CC2523" s="513" t="str">
        <f t="shared" si="2413"/>
        <v/>
      </c>
      <c r="CD2523" s="513" t="str">
        <f t="shared" si="2414"/>
        <v/>
      </c>
      <c r="CE2523" s="513" t="str">
        <f t="shared" si="2415"/>
        <v/>
      </c>
      <c r="CF2523" s="513" t="str">
        <f t="shared" si="2416"/>
        <v/>
      </c>
      <c r="CG2523" s="513" t="str">
        <f t="shared" si="2417"/>
        <v/>
      </c>
      <c r="CH2523" s="513" t="str">
        <f t="shared" si="2418"/>
        <v/>
      </c>
      <c r="CI2523" s="513" t="str">
        <f t="shared" si="2419"/>
        <v/>
      </c>
      <c r="CJ2523" s="513"/>
      <c r="CK2523" s="513" t="str">
        <f t="shared" si="2420"/>
        <v/>
      </c>
      <c r="CL2523" s="513" t="str">
        <f t="shared" si="2421"/>
        <v/>
      </c>
      <c r="CM2523" s="513"/>
      <c r="CN2523" s="244"/>
      <c r="CO2523" s="244"/>
      <c r="CR2523" s="822">
        <f t="shared" si="2422"/>
        <v>0</v>
      </c>
      <c r="CS2523" s="822">
        <f t="shared" si="2423"/>
        <v>0</v>
      </c>
      <c r="CT2523" s="823">
        <f t="shared" si="2424"/>
        <v>0</v>
      </c>
      <c r="CU2523" s="817">
        <f t="shared" si="2425"/>
        <v>0</v>
      </c>
      <c r="CV2523" s="817">
        <f t="shared" si="2426"/>
        <v>0</v>
      </c>
      <c r="CW2523" s="817">
        <f t="shared" si="2427"/>
        <v>0</v>
      </c>
      <c r="CX2523" s="817">
        <f t="shared" si="2428"/>
        <v>0</v>
      </c>
      <c r="CY2523" s="817"/>
      <c r="CZ2523" s="817">
        <f t="shared" si="2429"/>
        <v>0</v>
      </c>
      <c r="DA2523" s="817">
        <f t="shared" si="2430"/>
        <v>0</v>
      </c>
      <c r="DB2523" s="817"/>
      <c r="DC2523" s="244"/>
      <c r="DD2523" s="244"/>
    </row>
    <row r="2524" spans="1:108">
      <c r="A2524" s="393">
        <v>2003029</v>
      </c>
      <c r="B2524" s="420" t="s">
        <v>3583</v>
      </c>
      <c r="C2524" s="77">
        <f t="shared" si="2406"/>
        <v>0</v>
      </c>
      <c r="D2524" s="480"/>
      <c r="E2524" s="152"/>
      <c r="F2524" s="153"/>
      <c r="G2524" s="284"/>
      <c r="H2524" s="322">
        <f t="shared" si="2407"/>
        <v>0</v>
      </c>
      <c r="I2524" s="78"/>
      <c r="J2524" s="155"/>
      <c r="K2524" s="79"/>
      <c r="L2524" s="156"/>
      <c r="M2524" s="155"/>
      <c r="N2524" s="157"/>
      <c r="O2524" s="177">
        <f t="shared" si="2408"/>
        <v>0</v>
      </c>
      <c r="P2524" s="156"/>
      <c r="Q2524" s="157"/>
      <c r="R2524" s="177">
        <f t="shared" si="2409"/>
        <v>0</v>
      </c>
      <c r="S2524" s="156"/>
      <c r="T2524" s="157"/>
      <c r="U2524" s="177">
        <f t="shared" si="2410"/>
        <v>0</v>
      </c>
      <c r="V2524" s="156"/>
      <c r="W2524" s="157"/>
      <c r="X2524" s="177">
        <f t="shared" si="2411"/>
        <v>0</v>
      </c>
      <c r="Y2524" s="156"/>
      <c r="Z2524" s="302"/>
      <c r="AA2524" s="78"/>
      <c r="AB2524" s="155"/>
      <c r="AC2524" s="157"/>
      <c r="AD2524" s="78"/>
      <c r="AE2524" s="155"/>
      <c r="AF2524" s="79"/>
      <c r="AG2524" s="80"/>
      <c r="AH2524" s="78"/>
      <c r="AI2524" s="79"/>
      <c r="AJ2524" s="80"/>
      <c r="AK2524" s="152"/>
      <c r="AL2524" s="328"/>
      <c r="AM2524" s="328"/>
      <c r="AN2524" s="328"/>
      <c r="AO2524" s="855" t="str">
        <f t="shared" si="2412"/>
        <v/>
      </c>
      <c r="BE2524" s="244"/>
      <c r="BF2524" s="244"/>
      <c r="BG2524" s="244"/>
      <c r="BH2524" s="244"/>
      <c r="CC2524" s="513" t="str">
        <f t="shared" si="2413"/>
        <v/>
      </c>
      <c r="CD2524" s="513" t="str">
        <f t="shared" si="2414"/>
        <v/>
      </c>
      <c r="CE2524" s="513" t="str">
        <f t="shared" si="2415"/>
        <v/>
      </c>
      <c r="CF2524" s="513" t="str">
        <f t="shared" si="2416"/>
        <v/>
      </c>
      <c r="CG2524" s="513" t="str">
        <f t="shared" si="2417"/>
        <v/>
      </c>
      <c r="CH2524" s="513" t="str">
        <f t="shared" si="2418"/>
        <v/>
      </c>
      <c r="CI2524" s="513" t="str">
        <f t="shared" si="2419"/>
        <v/>
      </c>
      <c r="CJ2524" s="513"/>
      <c r="CK2524" s="513" t="str">
        <f t="shared" si="2420"/>
        <v/>
      </c>
      <c r="CL2524" s="513" t="str">
        <f t="shared" si="2421"/>
        <v/>
      </c>
      <c r="CM2524" s="513"/>
      <c r="CN2524" s="244"/>
      <c r="CO2524" s="244"/>
      <c r="CR2524" s="822">
        <f t="shared" si="2422"/>
        <v>0</v>
      </c>
      <c r="CS2524" s="822">
        <f t="shared" si="2423"/>
        <v>0</v>
      </c>
      <c r="CT2524" s="823">
        <f t="shared" si="2424"/>
        <v>0</v>
      </c>
      <c r="CU2524" s="817">
        <f t="shared" si="2425"/>
        <v>0</v>
      </c>
      <c r="CV2524" s="817">
        <f t="shared" si="2426"/>
        <v>0</v>
      </c>
      <c r="CW2524" s="817">
        <f t="shared" si="2427"/>
        <v>0</v>
      </c>
      <c r="CX2524" s="817">
        <f t="shared" si="2428"/>
        <v>0</v>
      </c>
      <c r="CY2524" s="817"/>
      <c r="CZ2524" s="817">
        <f t="shared" si="2429"/>
        <v>0</v>
      </c>
      <c r="DA2524" s="817">
        <f t="shared" si="2430"/>
        <v>0</v>
      </c>
      <c r="DB2524" s="817"/>
      <c r="DC2524" s="244"/>
      <c r="DD2524" s="244"/>
    </row>
    <row r="2525" spans="1:108">
      <c r="A2525" s="878" t="s">
        <v>51</v>
      </c>
      <c r="B2525" s="879"/>
      <c r="C2525" s="92">
        <f>SUM(C2487:C2524)</f>
        <v>0</v>
      </c>
      <c r="D2525" s="895"/>
      <c r="E2525" s="876"/>
      <c r="F2525" s="876"/>
      <c r="G2525" s="876"/>
      <c r="H2525" s="93">
        <f t="shared" ref="H2525:AN2525" si="2439">SUM(H2487:H2524)</f>
        <v>0</v>
      </c>
      <c r="I2525" s="94">
        <f t="shared" si="2439"/>
        <v>0</v>
      </c>
      <c r="J2525" s="99">
        <f t="shared" si="2439"/>
        <v>0</v>
      </c>
      <c r="K2525" s="95">
        <f t="shared" si="2439"/>
        <v>0</v>
      </c>
      <c r="L2525" s="101">
        <f t="shared" si="2439"/>
        <v>0</v>
      </c>
      <c r="M2525" s="99">
        <f t="shared" si="2439"/>
        <v>0</v>
      </c>
      <c r="N2525" s="100">
        <f t="shared" si="2439"/>
        <v>0</v>
      </c>
      <c r="O2525" s="126">
        <f t="shared" si="2439"/>
        <v>0</v>
      </c>
      <c r="P2525" s="101">
        <f t="shared" si="2439"/>
        <v>0</v>
      </c>
      <c r="Q2525" s="100">
        <f t="shared" si="2439"/>
        <v>0</v>
      </c>
      <c r="R2525" s="126">
        <f t="shared" si="2439"/>
        <v>0</v>
      </c>
      <c r="S2525" s="101">
        <f t="shared" si="2439"/>
        <v>0</v>
      </c>
      <c r="T2525" s="100">
        <f t="shared" si="2439"/>
        <v>0</v>
      </c>
      <c r="U2525" s="126">
        <f t="shared" si="2439"/>
        <v>0</v>
      </c>
      <c r="V2525" s="101">
        <f t="shared" si="2439"/>
        <v>0</v>
      </c>
      <c r="W2525" s="100">
        <f t="shared" si="2439"/>
        <v>0</v>
      </c>
      <c r="X2525" s="126">
        <f t="shared" si="2439"/>
        <v>0</v>
      </c>
      <c r="Y2525" s="101">
        <f t="shared" si="2439"/>
        <v>0</v>
      </c>
      <c r="Z2525" s="323">
        <f t="shared" si="2439"/>
        <v>0</v>
      </c>
      <c r="AA2525" s="94">
        <f t="shared" si="2439"/>
        <v>0</v>
      </c>
      <c r="AB2525" s="99">
        <f t="shared" si="2439"/>
        <v>0</v>
      </c>
      <c r="AC2525" s="100">
        <f t="shared" si="2439"/>
        <v>0</v>
      </c>
      <c r="AD2525" s="94">
        <f t="shared" si="2439"/>
        <v>0</v>
      </c>
      <c r="AE2525" s="99">
        <f t="shared" si="2439"/>
        <v>0</v>
      </c>
      <c r="AF2525" s="95">
        <f t="shared" si="2439"/>
        <v>0</v>
      </c>
      <c r="AG2525" s="93">
        <f t="shared" si="2439"/>
        <v>0</v>
      </c>
      <c r="AH2525" s="94">
        <f t="shared" si="2439"/>
        <v>0</v>
      </c>
      <c r="AI2525" s="95">
        <f t="shared" si="2439"/>
        <v>0</v>
      </c>
      <c r="AJ2525" s="93">
        <f t="shared" si="2439"/>
        <v>0</v>
      </c>
      <c r="AK2525" s="94">
        <f t="shared" ref="AK2525:AM2525" si="2440">SUM(AK2487:AK2524)</f>
        <v>0</v>
      </c>
      <c r="AL2525" s="100">
        <f t="shared" si="2440"/>
        <v>0</v>
      </c>
      <c r="AM2525" s="100">
        <f t="shared" si="2440"/>
        <v>0</v>
      </c>
      <c r="AN2525" s="100">
        <f t="shared" si="2439"/>
        <v>0</v>
      </c>
      <c r="AO2525" s="854"/>
      <c r="BE2525" s="256"/>
      <c r="BF2525" s="256"/>
      <c r="BG2525" s="256"/>
      <c r="BH2525" s="256"/>
      <c r="CC2525" s="818"/>
      <c r="CD2525" s="818"/>
      <c r="CE2525" s="818"/>
      <c r="CF2525" s="818"/>
      <c r="CG2525" s="818"/>
      <c r="CH2525" s="818"/>
      <c r="CI2525" s="818"/>
      <c r="CJ2525" s="818"/>
      <c r="CK2525" s="818"/>
      <c r="CL2525" s="818"/>
      <c r="CM2525" s="818"/>
      <c r="CN2525" s="256"/>
      <c r="CO2525" s="256"/>
      <c r="CR2525" s="824"/>
      <c r="CS2525" s="824"/>
      <c r="CT2525" s="824"/>
      <c r="CU2525" s="818"/>
      <c r="CV2525" s="818"/>
      <c r="CW2525" s="818"/>
      <c r="CX2525" s="818"/>
      <c r="CY2525" s="818"/>
      <c r="CZ2525" s="818"/>
      <c r="DA2525" s="818"/>
      <c r="DB2525" s="818"/>
      <c r="DC2525" s="256"/>
      <c r="DD2525" s="256"/>
    </row>
    <row r="2526" spans="1:108">
      <c r="A2526" s="881" t="s">
        <v>3584</v>
      </c>
      <c r="B2526" s="879"/>
      <c r="C2526" s="875"/>
      <c r="D2526" s="876"/>
      <c r="E2526" s="876"/>
      <c r="F2526" s="876"/>
      <c r="G2526" s="876"/>
      <c r="H2526" s="876"/>
      <c r="I2526" s="876"/>
      <c r="J2526" s="876"/>
      <c r="K2526" s="876"/>
      <c r="L2526" s="876"/>
      <c r="M2526" s="876"/>
      <c r="N2526" s="876"/>
      <c r="O2526" s="876"/>
      <c r="P2526" s="876"/>
      <c r="Q2526" s="876"/>
      <c r="R2526" s="876"/>
      <c r="S2526" s="876"/>
      <c r="T2526" s="876"/>
      <c r="U2526" s="876"/>
      <c r="V2526" s="876"/>
      <c r="W2526" s="876"/>
      <c r="X2526" s="876"/>
      <c r="Y2526" s="876"/>
      <c r="Z2526" s="876"/>
      <c r="AA2526" s="876"/>
      <c r="AB2526" s="876"/>
      <c r="AC2526" s="876"/>
      <c r="AD2526" s="876"/>
      <c r="AE2526" s="876"/>
      <c r="AF2526" s="876"/>
      <c r="AG2526" s="876"/>
      <c r="AH2526" s="876"/>
      <c r="AI2526" s="876"/>
      <c r="AJ2526" s="876"/>
      <c r="AK2526" s="876"/>
      <c r="AL2526" s="876"/>
      <c r="AM2526" s="876"/>
      <c r="AN2526" s="876"/>
      <c r="AO2526" s="854"/>
      <c r="BE2526" s="515"/>
      <c r="BF2526" s="515"/>
      <c r="BG2526" s="515"/>
      <c r="BH2526" s="515"/>
      <c r="CC2526" s="818"/>
      <c r="CD2526" s="818"/>
      <c r="CE2526" s="818"/>
      <c r="CF2526" s="818"/>
      <c r="CG2526" s="818"/>
      <c r="CH2526" s="818"/>
      <c r="CI2526" s="818"/>
      <c r="CJ2526" s="818"/>
      <c r="CK2526" s="818"/>
      <c r="CL2526" s="818"/>
      <c r="CM2526" s="818"/>
      <c r="CN2526" s="515"/>
      <c r="CO2526" s="515"/>
      <c r="CR2526" s="824"/>
      <c r="CS2526" s="824"/>
      <c r="CT2526" s="824"/>
      <c r="CU2526" s="818"/>
      <c r="CV2526" s="818"/>
      <c r="CW2526" s="818"/>
      <c r="CX2526" s="818"/>
      <c r="CY2526" s="818"/>
      <c r="CZ2526" s="818"/>
      <c r="DA2526" s="818"/>
      <c r="DB2526" s="818"/>
      <c r="DC2526" s="515"/>
      <c r="DD2526" s="515"/>
    </row>
    <row r="2527" spans="1:108">
      <c r="A2527" s="386">
        <v>2004001</v>
      </c>
      <c r="B2527" s="418" t="s">
        <v>3585</v>
      </c>
      <c r="C2527" s="42">
        <f>SUM(D2527+G2527)</f>
        <v>0</v>
      </c>
      <c r="D2527" s="369">
        <f>SUM(E2527:F2527)</f>
        <v>0</v>
      </c>
      <c r="E2527" s="43"/>
      <c r="F2527" s="44"/>
      <c r="G2527" s="45"/>
      <c r="H2527" s="319"/>
      <c r="I2527" s="159"/>
      <c r="J2527" s="141"/>
      <c r="K2527" s="298"/>
      <c r="L2527" s="140"/>
      <c r="M2527" s="141"/>
      <c r="N2527" s="276"/>
      <c r="O2527" s="275"/>
      <c r="P2527" s="140"/>
      <c r="Q2527" s="276"/>
      <c r="R2527" s="275"/>
      <c r="S2527" s="140"/>
      <c r="T2527" s="276"/>
      <c r="U2527" s="275"/>
      <c r="V2527" s="140"/>
      <c r="W2527" s="276"/>
      <c r="X2527" s="275"/>
      <c r="Y2527" s="140"/>
      <c r="Z2527" s="142"/>
      <c r="AA2527" s="43"/>
      <c r="AB2527" s="143"/>
      <c r="AC2527" s="44"/>
      <c r="AD2527" s="104"/>
      <c r="AE2527" s="143"/>
      <c r="AF2527" s="105"/>
      <c r="AG2527" s="144"/>
      <c r="AH2527" s="104"/>
      <c r="AI2527" s="105"/>
      <c r="AJ2527" s="144"/>
      <c r="AK2527" s="104"/>
      <c r="AL2527" s="105"/>
      <c r="AM2527" s="300"/>
      <c r="AN2527" s="300"/>
      <c r="AO2527" s="855" t="str">
        <f t="shared" ref="AO2527:AO2539" si="2441">CC2527&amp;CD2527&amp;CE2527&amp;CF2527&amp;CG2527&amp;CH2527&amp;CI2527&amp;CJ2527&amp;CK2527&amp;CL2527&amp;CM2527&amp;CN2527&amp;CO2527</f>
        <v/>
      </c>
      <c r="BE2527" s="244"/>
      <c r="BF2527" s="244"/>
      <c r="BG2527" s="244"/>
      <c r="BH2527" s="244"/>
      <c r="CC2527" s="513" t="str">
        <f t="shared" ref="CC2527:CC2554" si="2442">IF(AND($C2527&gt;0,AA2527="")," * No olvide digitar la variable "&amp;$AA$8&amp;""&amp;": Atención Cerrada. Digite Cero si no tiene.","")</f>
        <v/>
      </c>
      <c r="CD2527" s="513" t="str">
        <f t="shared" ref="CD2527:CD2554" si="2443">IF(AND($C2527&gt;0,AB2527="")," * No olvide digitar la variable "&amp;$AA$8&amp;""&amp;": Atención Abierta. Digite Cero si no tiene.","")</f>
        <v/>
      </c>
      <c r="CE2527" s="513" t="str">
        <f t="shared" ref="CE2527:CE2554" si="2444">IF(AND($C2527&gt;0,AC2527="")," * No olvide digitar la variable "&amp;$AA$8&amp;""&amp;": Emergencia. Digite Cero si no tiene.","")</f>
        <v/>
      </c>
      <c r="CF2527" s="513" t="str">
        <f t="shared" ref="CF2527:CF2554" si="2445">IF(AND(C2527&lt;AA2527+AB2527+AC2527)," * La Suma de la variable "&amp;$AA$8&amp;""&amp;" no puede ser mayor al Total.","")</f>
        <v/>
      </c>
      <c r="CG2527" s="513" t="str">
        <f t="shared" ref="CG2527:CG2554" si="2446">IF(AND($C2527&gt;0,AD2527="")," * No olvide digitar la variable "&amp;$AD$8&amp;""&amp;": Honorarios. Digite Cero si no tiene.","")</f>
        <v/>
      </c>
      <c r="CH2527" s="513" t="str">
        <f t="shared" ref="CH2527:CH2554" si="2447">IF(AND($C2527&gt;0,AE2527="")," * No olvide digitar la variable "&amp;$AD$8&amp;""&amp;": Convenios. Digite Cero si no tiene.","")</f>
        <v/>
      </c>
      <c r="CI2527" s="513" t="str">
        <f t="shared" ref="CI2527:CI2554" si="2448">IF(AND($C2527&gt;0,AF2527="")," * No olvide digitar la variable "&amp;$AD$8&amp;""&amp;": Consultores de llamada. Digite Cero si no tiene.","")</f>
        <v/>
      </c>
      <c r="CJ2527" s="513"/>
      <c r="CK2527" s="513" t="str">
        <f t="shared" ref="CK2527:CK2554" si="2449">IF(AND($C2527&gt;0,AH2527="")," * No olvide digitar la variable "&amp;$AH$8&amp;""&amp;" Al Sistema. Digite Cero si no tiene.","")</f>
        <v/>
      </c>
      <c r="CL2527" s="513" t="str">
        <f t="shared" ref="CL2527:CL2554" si="2450">IF(AND($C2527&gt;0,AI2527="")," * No olvide digitar la variable "&amp;$AH$8&amp;""&amp;" al Extrasistema. Digite Cero si no tiene.","")</f>
        <v/>
      </c>
      <c r="CM2527" s="513"/>
      <c r="CN2527" s="513" t="str">
        <f t="shared" ref="CN2527:CN2529" si="2451">IF(AND($C2527&gt;0,AK2527="")," * No olvide digitar la variable Quirófano Cirugía Mayor. Digite Cero si no tiene.",IF(AK2527&gt;$C2527," *  La variable Quirófano Cirugía Mayor No puede ser mayor al Total.",""))</f>
        <v/>
      </c>
      <c r="CO2527" s="513" t="str">
        <f t="shared" ref="CO2527:CO2529" si="2452">IF(AND($C2527&gt;0,AL2527="")," * No olvide digitar la variable Asistencia Anestésica. Digite Cero si no tiene.",IF(AL2527&gt;$C2527," *  La variable Asistencia Anestésica No puede ser mayor al Total.",""))</f>
        <v/>
      </c>
      <c r="CR2527" s="822">
        <f t="shared" ref="CR2527:CR2554" si="2453">IF(AND($C2527&gt;0,AA2527=""),1,0)</f>
        <v>0</v>
      </c>
      <c r="CS2527" s="822">
        <f t="shared" ref="CS2527:CS2554" si="2454">IF(AND($C2527&gt;0,AB2527=""),1,0)</f>
        <v>0</v>
      </c>
      <c r="CT2527" s="823">
        <f t="shared" ref="CT2527:CT2554" si="2455">IF(AND($C2527&gt;0,AC2527=""),1,0)</f>
        <v>0</v>
      </c>
      <c r="CU2527" s="817">
        <f t="shared" ref="CU2527:CU2554" si="2456">IF(AND(C2527&lt;AA2527+AB2527+AC2527),1,0)</f>
        <v>0</v>
      </c>
      <c r="CV2527" s="817">
        <f t="shared" ref="CV2527:CV2554" si="2457">IF(AND($C2527&gt;0,AD2527=""),1,0)</f>
        <v>0</v>
      </c>
      <c r="CW2527" s="817">
        <f t="shared" ref="CW2527:CW2554" si="2458">IF(AND($C2527&gt;0,AE2527=""),1,0)</f>
        <v>0</v>
      </c>
      <c r="CX2527" s="817">
        <f t="shared" ref="CX2527:CX2554" si="2459">IF(AND($C2527&gt;0,AF2527=""),1,0)</f>
        <v>0</v>
      </c>
      <c r="CY2527" s="817"/>
      <c r="CZ2527" s="817">
        <f t="shared" ref="CZ2527:CZ2554" si="2460">IF(AND($C2527&gt;0,AH2527=""),1,0)</f>
        <v>0</v>
      </c>
      <c r="DA2527" s="817">
        <f t="shared" ref="DA2527:DA2554" si="2461">IF(AND($C2527&gt;0,AI2527=""),1,0)</f>
        <v>0</v>
      </c>
      <c r="DB2527" s="817"/>
      <c r="DC2527" s="822">
        <f t="shared" ref="DC2527:DC2529" si="2462">IF(AND($C2527&gt;0,AK2527=""),1,IF(AK2527&gt;$C2527,1,0))</f>
        <v>0</v>
      </c>
      <c r="DD2527" s="822">
        <f t="shared" ref="DD2527:DD2529" si="2463">IF(AND($C2527&gt;0,AL2527=""),1,IF(AL2527&gt;$C2527,1,0))</f>
        <v>0</v>
      </c>
    </row>
    <row r="2528" spans="1:108">
      <c r="A2528" s="388">
        <v>2004002</v>
      </c>
      <c r="B2528" s="419" t="s">
        <v>3586</v>
      </c>
      <c r="C2528" s="57">
        <f>SUM(D2528+G2528)</f>
        <v>0</v>
      </c>
      <c r="D2528" s="372">
        <f>SUM(E2528:F2528)</f>
        <v>0</v>
      </c>
      <c r="E2528" s="58"/>
      <c r="F2528" s="59"/>
      <c r="G2528" s="60"/>
      <c r="H2528" s="162"/>
      <c r="I2528" s="160"/>
      <c r="J2528" s="146"/>
      <c r="K2528" s="300"/>
      <c r="L2528" s="145"/>
      <c r="M2528" s="146"/>
      <c r="N2528" s="280"/>
      <c r="O2528" s="279"/>
      <c r="P2528" s="145"/>
      <c r="Q2528" s="280"/>
      <c r="R2528" s="279"/>
      <c r="S2528" s="145"/>
      <c r="T2528" s="280"/>
      <c r="U2528" s="279"/>
      <c r="V2528" s="145"/>
      <c r="W2528" s="280"/>
      <c r="X2528" s="279"/>
      <c r="Y2528" s="145"/>
      <c r="Z2528" s="147"/>
      <c r="AA2528" s="58"/>
      <c r="AB2528" s="148"/>
      <c r="AC2528" s="59"/>
      <c r="AD2528" s="110"/>
      <c r="AE2528" s="148"/>
      <c r="AF2528" s="111"/>
      <c r="AG2528" s="149"/>
      <c r="AH2528" s="110"/>
      <c r="AI2528" s="111"/>
      <c r="AJ2528" s="149"/>
      <c r="AK2528" s="110"/>
      <c r="AL2528" s="111"/>
      <c r="AM2528" s="300"/>
      <c r="AN2528" s="300"/>
      <c r="AO2528" s="855" t="str">
        <f t="shared" si="2441"/>
        <v/>
      </c>
      <c r="BE2528" s="244"/>
      <c r="BF2528" s="244"/>
      <c r="BG2528" s="244"/>
      <c r="BH2528" s="244"/>
      <c r="CC2528" s="513" t="str">
        <f t="shared" si="2442"/>
        <v/>
      </c>
      <c r="CD2528" s="513" t="str">
        <f t="shared" si="2443"/>
        <v/>
      </c>
      <c r="CE2528" s="513" t="str">
        <f t="shared" si="2444"/>
        <v/>
      </c>
      <c r="CF2528" s="513" t="str">
        <f t="shared" si="2445"/>
        <v/>
      </c>
      <c r="CG2528" s="513" t="str">
        <f t="shared" si="2446"/>
        <v/>
      </c>
      <c r="CH2528" s="513" t="str">
        <f t="shared" si="2447"/>
        <v/>
      </c>
      <c r="CI2528" s="513" t="str">
        <f t="shared" si="2448"/>
        <v/>
      </c>
      <c r="CJ2528" s="513"/>
      <c r="CK2528" s="513" t="str">
        <f t="shared" si="2449"/>
        <v/>
      </c>
      <c r="CL2528" s="513" t="str">
        <f t="shared" si="2450"/>
        <v/>
      </c>
      <c r="CM2528" s="513"/>
      <c r="CN2528" s="513" t="str">
        <f t="shared" si="2451"/>
        <v/>
      </c>
      <c r="CO2528" s="513" t="str">
        <f t="shared" si="2452"/>
        <v/>
      </c>
      <c r="CR2528" s="822">
        <f t="shared" si="2453"/>
        <v>0</v>
      </c>
      <c r="CS2528" s="822">
        <f t="shared" si="2454"/>
        <v>0</v>
      </c>
      <c r="CT2528" s="823">
        <f t="shared" si="2455"/>
        <v>0</v>
      </c>
      <c r="CU2528" s="817">
        <f t="shared" si="2456"/>
        <v>0</v>
      </c>
      <c r="CV2528" s="817">
        <f t="shared" si="2457"/>
        <v>0</v>
      </c>
      <c r="CW2528" s="817">
        <f t="shared" si="2458"/>
        <v>0</v>
      </c>
      <c r="CX2528" s="817">
        <f t="shared" si="2459"/>
        <v>0</v>
      </c>
      <c r="CY2528" s="817"/>
      <c r="CZ2528" s="817">
        <f t="shared" si="2460"/>
        <v>0</v>
      </c>
      <c r="DA2528" s="817">
        <f t="shared" si="2461"/>
        <v>0</v>
      </c>
      <c r="DB2528" s="817"/>
      <c r="DC2528" s="822">
        <f t="shared" si="2462"/>
        <v>0</v>
      </c>
      <c r="DD2528" s="822">
        <f t="shared" si="2463"/>
        <v>0</v>
      </c>
    </row>
    <row r="2529" spans="1:108">
      <c r="A2529" s="388">
        <v>2004007</v>
      </c>
      <c r="B2529" s="419" t="s">
        <v>3587</v>
      </c>
      <c r="C2529" s="57">
        <f>SUM(D2529+G2529)</f>
        <v>0</v>
      </c>
      <c r="D2529" s="372">
        <f>SUM(E2529:F2529)</f>
        <v>0</v>
      </c>
      <c r="E2529" s="58"/>
      <c r="F2529" s="59"/>
      <c r="G2529" s="60"/>
      <c r="H2529" s="162"/>
      <c r="I2529" s="160"/>
      <c r="J2529" s="146"/>
      <c r="K2529" s="300"/>
      <c r="L2529" s="145"/>
      <c r="M2529" s="146"/>
      <c r="N2529" s="280"/>
      <c r="O2529" s="279"/>
      <c r="P2529" s="145"/>
      <c r="Q2529" s="280"/>
      <c r="R2529" s="279"/>
      <c r="S2529" s="145"/>
      <c r="T2529" s="280"/>
      <c r="U2529" s="279"/>
      <c r="V2529" s="145"/>
      <c r="W2529" s="280"/>
      <c r="X2529" s="279"/>
      <c r="Y2529" s="145"/>
      <c r="Z2529" s="147"/>
      <c r="AA2529" s="58"/>
      <c r="AB2529" s="148"/>
      <c r="AC2529" s="59"/>
      <c r="AD2529" s="110"/>
      <c r="AE2529" s="148"/>
      <c r="AF2529" s="111"/>
      <c r="AG2529" s="149"/>
      <c r="AH2529" s="110"/>
      <c r="AI2529" s="111"/>
      <c r="AJ2529" s="149"/>
      <c r="AK2529" s="110"/>
      <c r="AL2529" s="111"/>
      <c r="AM2529" s="300"/>
      <c r="AN2529" s="300"/>
      <c r="AO2529" s="855" t="str">
        <f t="shared" si="2441"/>
        <v/>
      </c>
      <c r="BE2529" s="244"/>
      <c r="BF2529" s="244"/>
      <c r="BG2529" s="244"/>
      <c r="BH2529" s="244"/>
      <c r="CC2529" s="513" t="str">
        <f t="shared" si="2442"/>
        <v/>
      </c>
      <c r="CD2529" s="513" t="str">
        <f t="shared" si="2443"/>
        <v/>
      </c>
      <c r="CE2529" s="513" t="str">
        <f t="shared" si="2444"/>
        <v/>
      </c>
      <c r="CF2529" s="513" t="str">
        <f t="shared" si="2445"/>
        <v/>
      </c>
      <c r="CG2529" s="513" t="str">
        <f t="shared" si="2446"/>
        <v/>
      </c>
      <c r="CH2529" s="513" t="str">
        <f t="shared" si="2447"/>
        <v/>
      </c>
      <c r="CI2529" s="513" t="str">
        <f t="shared" si="2448"/>
        <v/>
      </c>
      <c r="CJ2529" s="513"/>
      <c r="CK2529" s="513" t="str">
        <f t="shared" si="2449"/>
        <v/>
      </c>
      <c r="CL2529" s="513" t="str">
        <f t="shared" si="2450"/>
        <v/>
      </c>
      <c r="CM2529" s="513"/>
      <c r="CN2529" s="513" t="str">
        <f t="shared" si="2451"/>
        <v/>
      </c>
      <c r="CO2529" s="513" t="str">
        <f t="shared" si="2452"/>
        <v/>
      </c>
      <c r="CR2529" s="822">
        <f t="shared" si="2453"/>
        <v>0</v>
      </c>
      <c r="CS2529" s="822">
        <f t="shared" si="2454"/>
        <v>0</v>
      </c>
      <c r="CT2529" s="823">
        <f t="shared" si="2455"/>
        <v>0</v>
      </c>
      <c r="CU2529" s="817">
        <f t="shared" si="2456"/>
        <v>0</v>
      </c>
      <c r="CV2529" s="817">
        <f t="shared" si="2457"/>
        <v>0</v>
      </c>
      <c r="CW2529" s="817">
        <f t="shared" si="2458"/>
        <v>0</v>
      </c>
      <c r="CX2529" s="817">
        <f t="shared" si="2459"/>
        <v>0</v>
      </c>
      <c r="CY2529" s="817"/>
      <c r="CZ2529" s="817">
        <f t="shared" si="2460"/>
        <v>0</v>
      </c>
      <c r="DA2529" s="817">
        <f t="shared" si="2461"/>
        <v>0</v>
      </c>
      <c r="DB2529" s="817"/>
      <c r="DC2529" s="822">
        <f t="shared" si="2462"/>
        <v>0</v>
      </c>
      <c r="DD2529" s="822">
        <f t="shared" si="2463"/>
        <v>0</v>
      </c>
    </row>
    <row r="2530" spans="1:108" ht="21">
      <c r="A2530" s="388">
        <v>2004008</v>
      </c>
      <c r="B2530" s="419" t="s">
        <v>3588</v>
      </c>
      <c r="C2530" s="57">
        <f>SUM(D2530+G2530)</f>
        <v>0</v>
      </c>
      <c r="D2530" s="372">
        <f>SUM(E2530:F2530)</f>
        <v>0</v>
      </c>
      <c r="E2530" s="58"/>
      <c r="F2530" s="59"/>
      <c r="G2530" s="60"/>
      <c r="H2530" s="162"/>
      <c r="I2530" s="160"/>
      <c r="J2530" s="146"/>
      <c r="K2530" s="300"/>
      <c r="L2530" s="145"/>
      <c r="M2530" s="146"/>
      <c r="N2530" s="280"/>
      <c r="O2530" s="279"/>
      <c r="P2530" s="145"/>
      <c r="Q2530" s="280"/>
      <c r="R2530" s="279"/>
      <c r="S2530" s="145"/>
      <c r="T2530" s="280"/>
      <c r="U2530" s="279"/>
      <c r="V2530" s="145"/>
      <c r="W2530" s="280"/>
      <c r="X2530" s="279"/>
      <c r="Y2530" s="145"/>
      <c r="Z2530" s="147"/>
      <c r="AA2530" s="58"/>
      <c r="AB2530" s="148"/>
      <c r="AC2530" s="59"/>
      <c r="AD2530" s="110"/>
      <c r="AE2530" s="148"/>
      <c r="AF2530" s="111"/>
      <c r="AG2530" s="149"/>
      <c r="AH2530" s="110"/>
      <c r="AI2530" s="111"/>
      <c r="AJ2530" s="149"/>
      <c r="AK2530" s="160"/>
      <c r="AL2530" s="300"/>
      <c r="AM2530" s="300"/>
      <c r="AN2530" s="300"/>
      <c r="AO2530" s="855" t="str">
        <f t="shared" si="2441"/>
        <v/>
      </c>
      <c r="BE2530" s="244"/>
      <c r="BF2530" s="244"/>
      <c r="BG2530" s="244"/>
      <c r="BH2530" s="244"/>
      <c r="CC2530" s="513" t="str">
        <f t="shared" si="2442"/>
        <v/>
      </c>
      <c r="CD2530" s="513" t="str">
        <f t="shared" si="2443"/>
        <v/>
      </c>
      <c r="CE2530" s="513" t="str">
        <f t="shared" si="2444"/>
        <v/>
      </c>
      <c r="CF2530" s="513" t="str">
        <f t="shared" si="2445"/>
        <v/>
      </c>
      <c r="CG2530" s="513" t="str">
        <f t="shared" si="2446"/>
        <v/>
      </c>
      <c r="CH2530" s="513" t="str">
        <f t="shared" si="2447"/>
        <v/>
      </c>
      <c r="CI2530" s="513" t="str">
        <f t="shared" si="2448"/>
        <v/>
      </c>
      <c r="CJ2530" s="513"/>
      <c r="CK2530" s="513" t="str">
        <f t="shared" si="2449"/>
        <v/>
      </c>
      <c r="CL2530" s="513" t="str">
        <f t="shared" si="2450"/>
        <v/>
      </c>
      <c r="CM2530" s="513"/>
      <c r="CN2530" s="244"/>
      <c r="CO2530" s="244"/>
      <c r="CR2530" s="822">
        <f t="shared" si="2453"/>
        <v>0</v>
      </c>
      <c r="CS2530" s="822">
        <f t="shared" si="2454"/>
        <v>0</v>
      </c>
      <c r="CT2530" s="823">
        <f t="shared" si="2455"/>
        <v>0</v>
      </c>
      <c r="CU2530" s="817">
        <f t="shared" si="2456"/>
        <v>0</v>
      </c>
      <c r="CV2530" s="817">
        <f t="shared" si="2457"/>
        <v>0</v>
      </c>
      <c r="CW2530" s="817">
        <f t="shared" si="2458"/>
        <v>0</v>
      </c>
      <c r="CX2530" s="817">
        <f t="shared" si="2459"/>
        <v>0</v>
      </c>
      <c r="CY2530" s="817"/>
      <c r="CZ2530" s="817">
        <f t="shared" si="2460"/>
        <v>0</v>
      </c>
      <c r="DA2530" s="817">
        <f t="shared" si="2461"/>
        <v>0</v>
      </c>
      <c r="DB2530" s="817"/>
      <c r="DC2530" s="244"/>
      <c r="DD2530" s="244"/>
    </row>
    <row r="2531" spans="1:108">
      <c r="A2531" s="388">
        <v>2004006</v>
      </c>
      <c r="B2531" s="419" t="s">
        <v>3589</v>
      </c>
      <c r="C2531" s="57">
        <f t="shared" ref="C2531:C2537" si="2464">SUM(I2531:N2531)</f>
        <v>0</v>
      </c>
      <c r="D2531" s="279"/>
      <c r="E2531" s="145"/>
      <c r="F2531" s="280"/>
      <c r="G2531" s="279"/>
      <c r="H2531" s="175">
        <f t="shared" ref="H2531:H2537" si="2465">+I2531+J2531</f>
        <v>0</v>
      </c>
      <c r="I2531" s="110"/>
      <c r="J2531" s="148"/>
      <c r="K2531" s="111"/>
      <c r="L2531" s="58"/>
      <c r="M2531" s="148"/>
      <c r="N2531" s="59"/>
      <c r="O2531" s="164">
        <f t="shared" ref="O2531:O2537" si="2466">SUM(P2531:Q2531)</f>
        <v>0</v>
      </c>
      <c r="P2531" s="58"/>
      <c r="Q2531" s="59"/>
      <c r="R2531" s="164">
        <f t="shared" ref="R2531:R2537" si="2467">SUM(S2531:T2531)</f>
        <v>0</v>
      </c>
      <c r="S2531" s="58"/>
      <c r="T2531" s="59"/>
      <c r="U2531" s="164">
        <f t="shared" ref="U2531:U2537" si="2468">SUM(V2531:W2531)</f>
        <v>0</v>
      </c>
      <c r="V2531" s="58"/>
      <c r="W2531" s="59"/>
      <c r="X2531" s="164">
        <f t="shared" ref="X2531:X2537" si="2469">SUM(Y2531:Z2531)</f>
        <v>0</v>
      </c>
      <c r="Y2531" s="58"/>
      <c r="Z2531" s="282"/>
      <c r="AA2531" s="58"/>
      <c r="AB2531" s="148"/>
      <c r="AC2531" s="59"/>
      <c r="AD2531" s="110"/>
      <c r="AE2531" s="148"/>
      <c r="AF2531" s="111"/>
      <c r="AG2531" s="149"/>
      <c r="AH2531" s="110"/>
      <c r="AI2531" s="111"/>
      <c r="AJ2531" s="149"/>
      <c r="AK2531" s="160"/>
      <c r="AL2531" s="300"/>
      <c r="AM2531" s="300"/>
      <c r="AN2531" s="300"/>
      <c r="AO2531" s="855" t="str">
        <f t="shared" si="2441"/>
        <v/>
      </c>
      <c r="BE2531" s="244"/>
      <c r="BF2531" s="244"/>
      <c r="BG2531" s="244"/>
      <c r="BH2531" s="244"/>
      <c r="CC2531" s="513" t="str">
        <f t="shared" si="2442"/>
        <v/>
      </c>
      <c r="CD2531" s="513" t="str">
        <f t="shared" si="2443"/>
        <v/>
      </c>
      <c r="CE2531" s="513" t="str">
        <f t="shared" si="2444"/>
        <v/>
      </c>
      <c r="CF2531" s="513" t="str">
        <f t="shared" si="2445"/>
        <v/>
      </c>
      <c r="CG2531" s="513" t="str">
        <f t="shared" si="2446"/>
        <v/>
      </c>
      <c r="CH2531" s="513" t="str">
        <f t="shared" si="2447"/>
        <v/>
      </c>
      <c r="CI2531" s="513" t="str">
        <f t="shared" si="2448"/>
        <v/>
      </c>
      <c r="CJ2531" s="513"/>
      <c r="CK2531" s="513" t="str">
        <f t="shared" si="2449"/>
        <v/>
      </c>
      <c r="CL2531" s="513" t="str">
        <f t="shared" si="2450"/>
        <v/>
      </c>
      <c r="CM2531" s="513"/>
      <c r="CN2531" s="244"/>
      <c r="CO2531" s="244"/>
      <c r="CR2531" s="822">
        <f t="shared" si="2453"/>
        <v>0</v>
      </c>
      <c r="CS2531" s="822">
        <f t="shared" si="2454"/>
        <v>0</v>
      </c>
      <c r="CT2531" s="823">
        <f t="shared" si="2455"/>
        <v>0</v>
      </c>
      <c r="CU2531" s="817">
        <f t="shared" si="2456"/>
        <v>0</v>
      </c>
      <c r="CV2531" s="817">
        <f t="shared" si="2457"/>
        <v>0</v>
      </c>
      <c r="CW2531" s="817">
        <f t="shared" si="2458"/>
        <v>0</v>
      </c>
      <c r="CX2531" s="817">
        <f t="shared" si="2459"/>
        <v>0</v>
      </c>
      <c r="CY2531" s="817"/>
      <c r="CZ2531" s="817">
        <f t="shared" si="2460"/>
        <v>0</v>
      </c>
      <c r="DA2531" s="817">
        <f t="shared" si="2461"/>
        <v>0</v>
      </c>
      <c r="DB2531" s="817"/>
      <c r="DC2531" s="244"/>
      <c r="DD2531" s="244"/>
    </row>
    <row r="2532" spans="1:108">
      <c r="A2532" s="388">
        <v>2004005</v>
      </c>
      <c r="B2532" s="419" t="s">
        <v>3590</v>
      </c>
      <c r="C2532" s="57">
        <f t="shared" si="2464"/>
        <v>0</v>
      </c>
      <c r="D2532" s="279"/>
      <c r="E2532" s="145"/>
      <c r="F2532" s="280"/>
      <c r="G2532" s="279"/>
      <c r="H2532" s="175">
        <f t="shared" si="2465"/>
        <v>0</v>
      </c>
      <c r="I2532" s="110"/>
      <c r="J2532" s="148"/>
      <c r="K2532" s="111"/>
      <c r="L2532" s="58"/>
      <c r="M2532" s="148"/>
      <c r="N2532" s="59"/>
      <c r="O2532" s="164">
        <f t="shared" si="2466"/>
        <v>0</v>
      </c>
      <c r="P2532" s="58"/>
      <c r="Q2532" s="59"/>
      <c r="R2532" s="164">
        <f t="shared" si="2467"/>
        <v>0</v>
      </c>
      <c r="S2532" s="58"/>
      <c r="T2532" s="59"/>
      <c r="U2532" s="164">
        <f t="shared" si="2468"/>
        <v>0</v>
      </c>
      <c r="V2532" s="58"/>
      <c r="W2532" s="59"/>
      <c r="X2532" s="164">
        <f t="shared" si="2469"/>
        <v>0</v>
      </c>
      <c r="Y2532" s="58"/>
      <c r="Z2532" s="282"/>
      <c r="AA2532" s="58"/>
      <c r="AB2532" s="148"/>
      <c r="AC2532" s="59"/>
      <c r="AD2532" s="110"/>
      <c r="AE2532" s="148"/>
      <c r="AF2532" s="111"/>
      <c r="AG2532" s="149"/>
      <c r="AH2532" s="110"/>
      <c r="AI2532" s="111"/>
      <c r="AJ2532" s="149"/>
      <c r="AK2532" s="160"/>
      <c r="AL2532" s="300"/>
      <c r="AM2532" s="300"/>
      <c r="AN2532" s="300"/>
      <c r="AO2532" s="855" t="str">
        <f t="shared" si="2441"/>
        <v/>
      </c>
      <c r="BE2532" s="244"/>
      <c r="BF2532" s="244"/>
      <c r="BG2532" s="244"/>
      <c r="BH2532" s="244"/>
      <c r="CC2532" s="513" t="str">
        <f t="shared" si="2442"/>
        <v/>
      </c>
      <c r="CD2532" s="513" t="str">
        <f t="shared" si="2443"/>
        <v/>
      </c>
      <c r="CE2532" s="513" t="str">
        <f t="shared" si="2444"/>
        <v/>
      </c>
      <c r="CF2532" s="513" t="str">
        <f t="shared" si="2445"/>
        <v/>
      </c>
      <c r="CG2532" s="513" t="str">
        <f t="shared" si="2446"/>
        <v/>
      </c>
      <c r="CH2532" s="513" t="str">
        <f t="shared" si="2447"/>
        <v/>
      </c>
      <c r="CI2532" s="513" t="str">
        <f t="shared" si="2448"/>
        <v/>
      </c>
      <c r="CJ2532" s="513"/>
      <c r="CK2532" s="513" t="str">
        <f t="shared" si="2449"/>
        <v/>
      </c>
      <c r="CL2532" s="513" t="str">
        <f t="shared" si="2450"/>
        <v/>
      </c>
      <c r="CM2532" s="513"/>
      <c r="CN2532" s="244"/>
      <c r="CO2532" s="244"/>
      <c r="CR2532" s="822">
        <f t="shared" si="2453"/>
        <v>0</v>
      </c>
      <c r="CS2532" s="822">
        <f t="shared" si="2454"/>
        <v>0</v>
      </c>
      <c r="CT2532" s="823">
        <f t="shared" si="2455"/>
        <v>0</v>
      </c>
      <c r="CU2532" s="817">
        <f t="shared" si="2456"/>
        <v>0</v>
      </c>
      <c r="CV2532" s="817">
        <f t="shared" si="2457"/>
        <v>0</v>
      </c>
      <c r="CW2532" s="817">
        <f t="shared" si="2458"/>
        <v>0</v>
      </c>
      <c r="CX2532" s="817">
        <f t="shared" si="2459"/>
        <v>0</v>
      </c>
      <c r="CY2532" s="817"/>
      <c r="CZ2532" s="817">
        <f t="shared" si="2460"/>
        <v>0</v>
      </c>
      <c r="DA2532" s="817">
        <f t="shared" si="2461"/>
        <v>0</v>
      </c>
      <c r="DB2532" s="817"/>
      <c r="DC2532" s="244"/>
      <c r="DD2532" s="244"/>
    </row>
    <row r="2533" spans="1:108">
      <c r="A2533" s="388">
        <v>2004013</v>
      </c>
      <c r="B2533" s="419" t="s">
        <v>3591</v>
      </c>
      <c r="C2533" s="57">
        <f t="shared" si="2464"/>
        <v>0</v>
      </c>
      <c r="D2533" s="279"/>
      <c r="E2533" s="145"/>
      <c r="F2533" s="280"/>
      <c r="G2533" s="279"/>
      <c r="H2533" s="175">
        <f t="shared" si="2465"/>
        <v>0</v>
      </c>
      <c r="I2533" s="110"/>
      <c r="J2533" s="148"/>
      <c r="K2533" s="111"/>
      <c r="L2533" s="58"/>
      <c r="M2533" s="148"/>
      <c r="N2533" s="59"/>
      <c r="O2533" s="164">
        <f t="shared" si="2466"/>
        <v>0</v>
      </c>
      <c r="P2533" s="58"/>
      <c r="Q2533" s="59"/>
      <c r="R2533" s="164">
        <f t="shared" si="2467"/>
        <v>0</v>
      </c>
      <c r="S2533" s="58"/>
      <c r="T2533" s="59"/>
      <c r="U2533" s="164">
        <f t="shared" si="2468"/>
        <v>0</v>
      </c>
      <c r="V2533" s="58"/>
      <c r="W2533" s="59"/>
      <c r="X2533" s="164">
        <f t="shared" si="2469"/>
        <v>0</v>
      </c>
      <c r="Y2533" s="58"/>
      <c r="Z2533" s="282"/>
      <c r="AA2533" s="58"/>
      <c r="AB2533" s="148"/>
      <c r="AC2533" s="59"/>
      <c r="AD2533" s="110"/>
      <c r="AE2533" s="148"/>
      <c r="AF2533" s="111"/>
      <c r="AG2533" s="149"/>
      <c r="AH2533" s="110"/>
      <c r="AI2533" s="111"/>
      <c r="AJ2533" s="149"/>
      <c r="AK2533" s="160"/>
      <c r="AL2533" s="300"/>
      <c r="AM2533" s="300"/>
      <c r="AN2533" s="300"/>
      <c r="AO2533" s="855" t="str">
        <f t="shared" si="2441"/>
        <v/>
      </c>
      <c r="BE2533" s="244"/>
      <c r="BF2533" s="244"/>
      <c r="BG2533" s="244"/>
      <c r="BH2533" s="244"/>
      <c r="CC2533" s="513" t="str">
        <f t="shared" si="2442"/>
        <v/>
      </c>
      <c r="CD2533" s="513" t="str">
        <f t="shared" si="2443"/>
        <v/>
      </c>
      <c r="CE2533" s="513" t="str">
        <f t="shared" si="2444"/>
        <v/>
      </c>
      <c r="CF2533" s="513" t="str">
        <f t="shared" si="2445"/>
        <v/>
      </c>
      <c r="CG2533" s="513" t="str">
        <f t="shared" si="2446"/>
        <v/>
      </c>
      <c r="CH2533" s="513" t="str">
        <f t="shared" si="2447"/>
        <v/>
      </c>
      <c r="CI2533" s="513" t="str">
        <f t="shared" si="2448"/>
        <v/>
      </c>
      <c r="CJ2533" s="513"/>
      <c r="CK2533" s="513" t="str">
        <f t="shared" si="2449"/>
        <v/>
      </c>
      <c r="CL2533" s="513" t="str">
        <f t="shared" si="2450"/>
        <v/>
      </c>
      <c r="CM2533" s="513"/>
      <c r="CN2533" s="244"/>
      <c r="CO2533" s="244"/>
      <c r="CR2533" s="822">
        <f t="shared" si="2453"/>
        <v>0</v>
      </c>
      <c r="CS2533" s="822">
        <f t="shared" si="2454"/>
        <v>0</v>
      </c>
      <c r="CT2533" s="823">
        <f t="shared" si="2455"/>
        <v>0</v>
      </c>
      <c r="CU2533" s="817">
        <f t="shared" si="2456"/>
        <v>0</v>
      </c>
      <c r="CV2533" s="817">
        <f t="shared" si="2457"/>
        <v>0</v>
      </c>
      <c r="CW2533" s="817">
        <f t="shared" si="2458"/>
        <v>0</v>
      </c>
      <c r="CX2533" s="817">
        <f t="shared" si="2459"/>
        <v>0</v>
      </c>
      <c r="CY2533" s="817"/>
      <c r="CZ2533" s="817">
        <f t="shared" si="2460"/>
        <v>0</v>
      </c>
      <c r="DA2533" s="817">
        <f t="shared" si="2461"/>
        <v>0</v>
      </c>
      <c r="DB2533" s="817"/>
      <c r="DC2533" s="244"/>
      <c r="DD2533" s="244"/>
    </row>
    <row r="2534" spans="1:108">
      <c r="A2534" s="388">
        <v>2004014</v>
      </c>
      <c r="B2534" s="419" t="s">
        <v>3592</v>
      </c>
      <c r="C2534" s="57">
        <f t="shared" si="2464"/>
        <v>0</v>
      </c>
      <c r="D2534" s="279"/>
      <c r="E2534" s="145"/>
      <c r="F2534" s="280"/>
      <c r="G2534" s="279"/>
      <c r="H2534" s="175">
        <f t="shared" si="2465"/>
        <v>0</v>
      </c>
      <c r="I2534" s="110"/>
      <c r="J2534" s="148"/>
      <c r="K2534" s="111"/>
      <c r="L2534" s="58"/>
      <c r="M2534" s="148"/>
      <c r="N2534" s="59"/>
      <c r="O2534" s="164">
        <f t="shared" si="2466"/>
        <v>0</v>
      </c>
      <c r="P2534" s="58"/>
      <c r="Q2534" s="59"/>
      <c r="R2534" s="164">
        <f t="shared" si="2467"/>
        <v>0</v>
      </c>
      <c r="S2534" s="58"/>
      <c r="T2534" s="59"/>
      <c r="U2534" s="164">
        <f t="shared" si="2468"/>
        <v>0</v>
      </c>
      <c r="V2534" s="58"/>
      <c r="W2534" s="59"/>
      <c r="X2534" s="164">
        <f t="shared" si="2469"/>
        <v>0</v>
      </c>
      <c r="Y2534" s="58"/>
      <c r="Z2534" s="282"/>
      <c r="AA2534" s="58"/>
      <c r="AB2534" s="148"/>
      <c r="AC2534" s="59"/>
      <c r="AD2534" s="110"/>
      <c r="AE2534" s="148"/>
      <c r="AF2534" s="111"/>
      <c r="AG2534" s="149"/>
      <c r="AH2534" s="110"/>
      <c r="AI2534" s="111"/>
      <c r="AJ2534" s="149"/>
      <c r="AK2534" s="160"/>
      <c r="AL2534" s="300"/>
      <c r="AM2534" s="300"/>
      <c r="AN2534" s="300"/>
      <c r="AO2534" s="855" t="str">
        <f t="shared" si="2441"/>
        <v/>
      </c>
      <c r="BE2534" s="244"/>
      <c r="BF2534" s="244"/>
      <c r="BG2534" s="244"/>
      <c r="BH2534" s="244"/>
      <c r="CC2534" s="513" t="str">
        <f t="shared" si="2442"/>
        <v/>
      </c>
      <c r="CD2534" s="513" t="str">
        <f t="shared" si="2443"/>
        <v/>
      </c>
      <c r="CE2534" s="513" t="str">
        <f t="shared" si="2444"/>
        <v/>
      </c>
      <c r="CF2534" s="513" t="str">
        <f t="shared" si="2445"/>
        <v/>
      </c>
      <c r="CG2534" s="513" t="str">
        <f t="shared" si="2446"/>
        <v/>
      </c>
      <c r="CH2534" s="513" t="str">
        <f t="shared" si="2447"/>
        <v/>
      </c>
      <c r="CI2534" s="513" t="str">
        <f t="shared" si="2448"/>
        <v/>
      </c>
      <c r="CJ2534" s="513"/>
      <c r="CK2534" s="513" t="str">
        <f t="shared" si="2449"/>
        <v/>
      </c>
      <c r="CL2534" s="513" t="str">
        <f t="shared" si="2450"/>
        <v/>
      </c>
      <c r="CM2534" s="513"/>
      <c r="CN2534" s="244"/>
      <c r="CO2534" s="244"/>
      <c r="CR2534" s="822">
        <f t="shared" si="2453"/>
        <v>0</v>
      </c>
      <c r="CS2534" s="822">
        <f t="shared" si="2454"/>
        <v>0</v>
      </c>
      <c r="CT2534" s="823">
        <f t="shared" si="2455"/>
        <v>0</v>
      </c>
      <c r="CU2534" s="817">
        <f t="shared" si="2456"/>
        <v>0</v>
      </c>
      <c r="CV2534" s="817">
        <f t="shared" si="2457"/>
        <v>0</v>
      </c>
      <c r="CW2534" s="817">
        <f t="shared" si="2458"/>
        <v>0</v>
      </c>
      <c r="CX2534" s="817">
        <f t="shared" si="2459"/>
        <v>0</v>
      </c>
      <c r="CY2534" s="817"/>
      <c r="CZ2534" s="817">
        <f t="shared" si="2460"/>
        <v>0</v>
      </c>
      <c r="DA2534" s="817">
        <f t="shared" si="2461"/>
        <v>0</v>
      </c>
      <c r="DB2534" s="817"/>
      <c r="DC2534" s="244"/>
      <c r="DD2534" s="244"/>
    </row>
    <row r="2535" spans="1:108">
      <c r="A2535" s="388">
        <v>2004015</v>
      </c>
      <c r="B2535" s="419" t="s">
        <v>3593</v>
      </c>
      <c r="C2535" s="57">
        <f t="shared" si="2464"/>
        <v>0</v>
      </c>
      <c r="D2535" s="279"/>
      <c r="E2535" s="145"/>
      <c r="F2535" s="280"/>
      <c r="G2535" s="279"/>
      <c r="H2535" s="175">
        <f t="shared" si="2465"/>
        <v>0</v>
      </c>
      <c r="I2535" s="110"/>
      <c r="J2535" s="148"/>
      <c r="K2535" s="111"/>
      <c r="L2535" s="58"/>
      <c r="M2535" s="148"/>
      <c r="N2535" s="59"/>
      <c r="O2535" s="164">
        <f t="shared" si="2466"/>
        <v>0</v>
      </c>
      <c r="P2535" s="58"/>
      <c r="Q2535" s="59"/>
      <c r="R2535" s="164">
        <f t="shared" si="2467"/>
        <v>0</v>
      </c>
      <c r="S2535" s="58"/>
      <c r="T2535" s="59"/>
      <c r="U2535" s="164">
        <f t="shared" si="2468"/>
        <v>0</v>
      </c>
      <c r="V2535" s="58"/>
      <c r="W2535" s="59"/>
      <c r="X2535" s="164">
        <f t="shared" si="2469"/>
        <v>0</v>
      </c>
      <c r="Y2535" s="58"/>
      <c r="Z2535" s="282"/>
      <c r="AA2535" s="58"/>
      <c r="AB2535" s="148"/>
      <c r="AC2535" s="59"/>
      <c r="AD2535" s="110"/>
      <c r="AE2535" s="148"/>
      <c r="AF2535" s="111"/>
      <c r="AG2535" s="149"/>
      <c r="AH2535" s="110"/>
      <c r="AI2535" s="111"/>
      <c r="AJ2535" s="149"/>
      <c r="AK2535" s="160"/>
      <c r="AL2535" s="300"/>
      <c r="AM2535" s="300"/>
      <c r="AN2535" s="300"/>
      <c r="AO2535" s="855" t="str">
        <f t="shared" si="2441"/>
        <v/>
      </c>
      <c r="BE2535" s="244"/>
      <c r="BF2535" s="244"/>
      <c r="BG2535" s="244"/>
      <c r="BH2535" s="244"/>
      <c r="CC2535" s="513" t="str">
        <f t="shared" si="2442"/>
        <v/>
      </c>
      <c r="CD2535" s="513" t="str">
        <f t="shared" si="2443"/>
        <v/>
      </c>
      <c r="CE2535" s="513" t="str">
        <f t="shared" si="2444"/>
        <v/>
      </c>
      <c r="CF2535" s="513" t="str">
        <f t="shared" si="2445"/>
        <v/>
      </c>
      <c r="CG2535" s="513" t="str">
        <f t="shared" si="2446"/>
        <v/>
      </c>
      <c r="CH2535" s="513" t="str">
        <f t="shared" si="2447"/>
        <v/>
      </c>
      <c r="CI2535" s="513" t="str">
        <f t="shared" si="2448"/>
        <v/>
      </c>
      <c r="CJ2535" s="513"/>
      <c r="CK2535" s="513" t="str">
        <f t="shared" si="2449"/>
        <v/>
      </c>
      <c r="CL2535" s="513" t="str">
        <f t="shared" si="2450"/>
        <v/>
      </c>
      <c r="CM2535" s="513"/>
      <c r="CN2535" s="244"/>
      <c r="CO2535" s="244"/>
      <c r="CR2535" s="822">
        <f t="shared" si="2453"/>
        <v>0</v>
      </c>
      <c r="CS2535" s="822">
        <f t="shared" si="2454"/>
        <v>0</v>
      </c>
      <c r="CT2535" s="823">
        <f t="shared" si="2455"/>
        <v>0</v>
      </c>
      <c r="CU2535" s="817">
        <f t="shared" si="2456"/>
        <v>0</v>
      </c>
      <c r="CV2535" s="817">
        <f t="shared" si="2457"/>
        <v>0</v>
      </c>
      <c r="CW2535" s="817">
        <f t="shared" si="2458"/>
        <v>0</v>
      </c>
      <c r="CX2535" s="817">
        <f t="shared" si="2459"/>
        <v>0</v>
      </c>
      <c r="CY2535" s="817"/>
      <c r="CZ2535" s="817">
        <f t="shared" si="2460"/>
        <v>0</v>
      </c>
      <c r="DA2535" s="817">
        <f t="shared" si="2461"/>
        <v>0</v>
      </c>
      <c r="DB2535" s="817"/>
      <c r="DC2535" s="244"/>
      <c r="DD2535" s="244"/>
    </row>
    <row r="2536" spans="1:108" ht="21">
      <c r="A2536" s="388">
        <v>2004016</v>
      </c>
      <c r="B2536" s="419" t="s">
        <v>3594</v>
      </c>
      <c r="C2536" s="57">
        <f t="shared" si="2464"/>
        <v>0</v>
      </c>
      <c r="D2536" s="279"/>
      <c r="E2536" s="145"/>
      <c r="F2536" s="280"/>
      <c r="G2536" s="279"/>
      <c r="H2536" s="175">
        <f t="shared" si="2465"/>
        <v>0</v>
      </c>
      <c r="I2536" s="110"/>
      <c r="J2536" s="148"/>
      <c r="K2536" s="111"/>
      <c r="L2536" s="58"/>
      <c r="M2536" s="148"/>
      <c r="N2536" s="59"/>
      <c r="O2536" s="164">
        <f t="shared" si="2466"/>
        <v>0</v>
      </c>
      <c r="P2536" s="58"/>
      <c r="Q2536" s="59"/>
      <c r="R2536" s="164">
        <f t="shared" si="2467"/>
        <v>0</v>
      </c>
      <c r="S2536" s="58"/>
      <c r="T2536" s="59"/>
      <c r="U2536" s="164">
        <f t="shared" si="2468"/>
        <v>0</v>
      </c>
      <c r="V2536" s="58"/>
      <c r="W2536" s="59"/>
      <c r="X2536" s="164">
        <f t="shared" si="2469"/>
        <v>0</v>
      </c>
      <c r="Y2536" s="58"/>
      <c r="Z2536" s="282"/>
      <c r="AA2536" s="58"/>
      <c r="AB2536" s="148"/>
      <c r="AC2536" s="59"/>
      <c r="AD2536" s="110"/>
      <c r="AE2536" s="148"/>
      <c r="AF2536" s="111"/>
      <c r="AG2536" s="149"/>
      <c r="AH2536" s="110"/>
      <c r="AI2536" s="111"/>
      <c r="AJ2536" s="149"/>
      <c r="AK2536" s="160"/>
      <c r="AL2536" s="300"/>
      <c r="AM2536" s="300"/>
      <c r="AN2536" s="300"/>
      <c r="AO2536" s="855" t="str">
        <f t="shared" si="2441"/>
        <v/>
      </c>
      <c r="BE2536" s="244"/>
      <c r="BF2536" s="244"/>
      <c r="BG2536" s="244"/>
      <c r="BH2536" s="244"/>
      <c r="CC2536" s="513" t="str">
        <f t="shared" si="2442"/>
        <v/>
      </c>
      <c r="CD2536" s="513" t="str">
        <f t="shared" si="2443"/>
        <v/>
      </c>
      <c r="CE2536" s="513" t="str">
        <f t="shared" si="2444"/>
        <v/>
      </c>
      <c r="CF2536" s="513" t="str">
        <f t="shared" si="2445"/>
        <v/>
      </c>
      <c r="CG2536" s="513" t="str">
        <f t="shared" si="2446"/>
        <v/>
      </c>
      <c r="CH2536" s="513" t="str">
        <f t="shared" si="2447"/>
        <v/>
      </c>
      <c r="CI2536" s="513" t="str">
        <f t="shared" si="2448"/>
        <v/>
      </c>
      <c r="CJ2536" s="513"/>
      <c r="CK2536" s="513" t="str">
        <f t="shared" si="2449"/>
        <v/>
      </c>
      <c r="CL2536" s="513" t="str">
        <f t="shared" si="2450"/>
        <v/>
      </c>
      <c r="CM2536" s="513"/>
      <c r="CN2536" s="244"/>
      <c r="CO2536" s="244"/>
      <c r="CR2536" s="822">
        <f t="shared" si="2453"/>
        <v>0</v>
      </c>
      <c r="CS2536" s="822">
        <f t="shared" si="2454"/>
        <v>0</v>
      </c>
      <c r="CT2536" s="823">
        <f t="shared" si="2455"/>
        <v>0</v>
      </c>
      <c r="CU2536" s="817">
        <f t="shared" si="2456"/>
        <v>0</v>
      </c>
      <c r="CV2536" s="817">
        <f t="shared" si="2457"/>
        <v>0</v>
      </c>
      <c r="CW2536" s="817">
        <f t="shared" si="2458"/>
        <v>0</v>
      </c>
      <c r="CX2536" s="817">
        <f t="shared" si="2459"/>
        <v>0</v>
      </c>
      <c r="CY2536" s="817"/>
      <c r="CZ2536" s="817">
        <f t="shared" si="2460"/>
        <v>0</v>
      </c>
      <c r="DA2536" s="817">
        <f t="shared" si="2461"/>
        <v>0</v>
      </c>
      <c r="DB2536" s="817"/>
      <c r="DC2536" s="244"/>
      <c r="DD2536" s="244"/>
    </row>
    <row r="2537" spans="1:108">
      <c r="A2537" s="388">
        <v>2004017</v>
      </c>
      <c r="B2537" s="419" t="s">
        <v>3595</v>
      </c>
      <c r="C2537" s="57">
        <f t="shared" si="2464"/>
        <v>0</v>
      </c>
      <c r="D2537" s="279"/>
      <c r="E2537" s="145"/>
      <c r="F2537" s="280"/>
      <c r="G2537" s="279"/>
      <c r="H2537" s="175">
        <f t="shared" si="2465"/>
        <v>0</v>
      </c>
      <c r="I2537" s="110"/>
      <c r="J2537" s="148"/>
      <c r="K2537" s="111"/>
      <c r="L2537" s="58"/>
      <c r="M2537" s="148"/>
      <c r="N2537" s="59"/>
      <c r="O2537" s="164">
        <f t="shared" si="2466"/>
        <v>0</v>
      </c>
      <c r="P2537" s="58"/>
      <c r="Q2537" s="59"/>
      <c r="R2537" s="164">
        <f t="shared" si="2467"/>
        <v>0</v>
      </c>
      <c r="S2537" s="58"/>
      <c r="T2537" s="59"/>
      <c r="U2537" s="164">
        <f t="shared" si="2468"/>
        <v>0</v>
      </c>
      <c r="V2537" s="58"/>
      <c r="W2537" s="59"/>
      <c r="X2537" s="164">
        <f t="shared" si="2469"/>
        <v>0</v>
      </c>
      <c r="Y2537" s="58"/>
      <c r="Z2537" s="282"/>
      <c r="AA2537" s="58"/>
      <c r="AB2537" s="148"/>
      <c r="AC2537" s="59"/>
      <c r="AD2537" s="110"/>
      <c r="AE2537" s="148"/>
      <c r="AF2537" s="111"/>
      <c r="AG2537" s="149"/>
      <c r="AH2537" s="110"/>
      <c r="AI2537" s="111"/>
      <c r="AJ2537" s="149"/>
      <c r="AK2537" s="160"/>
      <c r="AL2537" s="300"/>
      <c r="AM2537" s="300"/>
      <c r="AN2537" s="300"/>
      <c r="AO2537" s="855" t="str">
        <f t="shared" si="2441"/>
        <v/>
      </c>
      <c r="BE2537" s="244"/>
      <c r="BF2537" s="244"/>
      <c r="BG2537" s="244"/>
      <c r="BH2537" s="244"/>
      <c r="CC2537" s="513" t="str">
        <f t="shared" si="2442"/>
        <v/>
      </c>
      <c r="CD2537" s="513" t="str">
        <f t="shared" si="2443"/>
        <v/>
      </c>
      <c r="CE2537" s="513" t="str">
        <f t="shared" si="2444"/>
        <v/>
      </c>
      <c r="CF2537" s="513" t="str">
        <f t="shared" si="2445"/>
        <v/>
      </c>
      <c r="CG2537" s="513" t="str">
        <f t="shared" si="2446"/>
        <v/>
      </c>
      <c r="CH2537" s="513" t="str">
        <f t="shared" si="2447"/>
        <v/>
      </c>
      <c r="CI2537" s="513" t="str">
        <f t="shared" si="2448"/>
        <v/>
      </c>
      <c r="CJ2537" s="513"/>
      <c r="CK2537" s="513" t="str">
        <f t="shared" si="2449"/>
        <v/>
      </c>
      <c r="CL2537" s="513" t="str">
        <f t="shared" si="2450"/>
        <v/>
      </c>
      <c r="CM2537" s="513"/>
      <c r="CN2537" s="244"/>
      <c r="CO2537" s="244"/>
      <c r="CR2537" s="822">
        <f t="shared" si="2453"/>
        <v>0</v>
      </c>
      <c r="CS2537" s="822">
        <f t="shared" si="2454"/>
        <v>0</v>
      </c>
      <c r="CT2537" s="823">
        <f t="shared" si="2455"/>
        <v>0</v>
      </c>
      <c r="CU2537" s="817">
        <f t="shared" si="2456"/>
        <v>0</v>
      </c>
      <c r="CV2537" s="817">
        <f t="shared" si="2457"/>
        <v>0</v>
      </c>
      <c r="CW2537" s="817">
        <f t="shared" si="2458"/>
        <v>0</v>
      </c>
      <c r="CX2537" s="817">
        <f t="shared" si="2459"/>
        <v>0</v>
      </c>
      <c r="CY2537" s="817"/>
      <c r="CZ2537" s="817">
        <f t="shared" si="2460"/>
        <v>0</v>
      </c>
      <c r="DA2537" s="817">
        <f t="shared" si="2461"/>
        <v>0</v>
      </c>
      <c r="DB2537" s="817"/>
      <c r="DC2537" s="244"/>
      <c r="DD2537" s="244"/>
    </row>
    <row r="2538" spans="1:108">
      <c r="A2538" s="379">
        <v>2004103</v>
      </c>
      <c r="B2538" s="419" t="s">
        <v>3596</v>
      </c>
      <c r="C2538" s="57">
        <f>SUM(D2538+G2538)</f>
        <v>0</v>
      </c>
      <c r="D2538" s="372">
        <f>SUM(E2538:F2538)</f>
        <v>0</v>
      </c>
      <c r="E2538" s="58"/>
      <c r="F2538" s="59"/>
      <c r="G2538" s="60"/>
      <c r="H2538" s="162"/>
      <c r="I2538" s="160"/>
      <c r="J2538" s="146"/>
      <c r="K2538" s="300"/>
      <c r="L2538" s="145"/>
      <c r="M2538" s="146"/>
      <c r="N2538" s="280"/>
      <c r="O2538" s="279"/>
      <c r="P2538" s="145"/>
      <c r="Q2538" s="280"/>
      <c r="R2538" s="279"/>
      <c r="S2538" s="145"/>
      <c r="T2538" s="280"/>
      <c r="U2538" s="279"/>
      <c r="V2538" s="145"/>
      <c r="W2538" s="280"/>
      <c r="X2538" s="279"/>
      <c r="Y2538" s="145"/>
      <c r="Z2538" s="147"/>
      <c r="AA2538" s="58"/>
      <c r="AB2538" s="148"/>
      <c r="AC2538" s="59"/>
      <c r="AD2538" s="110"/>
      <c r="AE2538" s="148"/>
      <c r="AF2538" s="111"/>
      <c r="AG2538" s="149"/>
      <c r="AH2538" s="110"/>
      <c r="AI2538" s="111"/>
      <c r="AJ2538" s="149"/>
      <c r="AK2538" s="110"/>
      <c r="AL2538" s="111"/>
      <c r="AM2538" s="300"/>
      <c r="AN2538" s="300"/>
      <c r="AO2538" s="855" t="str">
        <f t="shared" si="2441"/>
        <v/>
      </c>
      <c r="BE2538" s="244"/>
      <c r="BF2538" s="244"/>
      <c r="BG2538" s="244"/>
      <c r="BH2538" s="244"/>
      <c r="CC2538" s="513" t="str">
        <f t="shared" si="2442"/>
        <v/>
      </c>
      <c r="CD2538" s="513" t="str">
        <f t="shared" si="2443"/>
        <v/>
      </c>
      <c r="CE2538" s="513" t="str">
        <f t="shared" si="2444"/>
        <v/>
      </c>
      <c r="CF2538" s="513" t="str">
        <f t="shared" si="2445"/>
        <v/>
      </c>
      <c r="CG2538" s="513" t="str">
        <f t="shared" si="2446"/>
        <v/>
      </c>
      <c r="CH2538" s="513" t="str">
        <f t="shared" si="2447"/>
        <v/>
      </c>
      <c r="CI2538" s="513" t="str">
        <f t="shared" si="2448"/>
        <v/>
      </c>
      <c r="CJ2538" s="513"/>
      <c r="CK2538" s="513" t="str">
        <f t="shared" si="2449"/>
        <v/>
      </c>
      <c r="CL2538" s="513" t="str">
        <f t="shared" si="2450"/>
        <v/>
      </c>
      <c r="CM2538" s="513"/>
      <c r="CN2538" s="513" t="str">
        <f t="shared" ref="CN2538:CN2539" si="2470">IF(AND($C2538&gt;0,AK2538="")," * No olvide digitar la variable Quirófano Cirugía Mayor. Digite Cero si no tiene.",IF(AK2538&gt;$C2538," *  La variable Quirófano Cirugía Mayor No puede ser mayor al Total.",""))</f>
        <v/>
      </c>
      <c r="CO2538" s="513" t="str">
        <f t="shared" ref="CO2538:CO2539" si="2471">IF(AND($C2538&gt;0,AL2538="")," * No olvide digitar la variable Asistencia Anestésica. Digite Cero si no tiene.",IF(AL2538&gt;$C2538," *  La variable Asistencia Anestésica No puede ser mayor al Total.",""))</f>
        <v/>
      </c>
      <c r="CR2538" s="822">
        <f t="shared" si="2453"/>
        <v>0</v>
      </c>
      <c r="CS2538" s="822">
        <f t="shared" si="2454"/>
        <v>0</v>
      </c>
      <c r="CT2538" s="823">
        <f t="shared" si="2455"/>
        <v>0</v>
      </c>
      <c r="CU2538" s="817">
        <f t="shared" si="2456"/>
        <v>0</v>
      </c>
      <c r="CV2538" s="817">
        <f t="shared" si="2457"/>
        <v>0</v>
      </c>
      <c r="CW2538" s="817">
        <f t="shared" si="2458"/>
        <v>0</v>
      </c>
      <c r="CX2538" s="817">
        <f t="shared" si="2459"/>
        <v>0</v>
      </c>
      <c r="CY2538" s="817"/>
      <c r="CZ2538" s="817">
        <f t="shared" si="2460"/>
        <v>0</v>
      </c>
      <c r="DA2538" s="817">
        <f t="shared" si="2461"/>
        <v>0</v>
      </c>
      <c r="DB2538" s="817"/>
      <c r="DC2538" s="822">
        <f t="shared" ref="DC2538:DC2539" si="2472">IF(AND($C2538&gt;0,AK2538=""),1,IF(AK2538&gt;$C2538,1,0))</f>
        <v>0</v>
      </c>
      <c r="DD2538" s="822">
        <f t="shared" ref="DD2538:DD2539" si="2473">IF(AND($C2538&gt;0,AL2538=""),1,IF(AL2538&gt;$C2538,1,0))</f>
        <v>0</v>
      </c>
    </row>
    <row r="2539" spans="1:108">
      <c r="A2539" s="401">
        <v>2004113</v>
      </c>
      <c r="B2539" s="420" t="s">
        <v>3597</v>
      </c>
      <c r="C2539" s="77">
        <f>SUM(D2539+G2539)</f>
        <v>0</v>
      </c>
      <c r="D2539" s="375">
        <f>SUM(E2539:F2539)</f>
        <v>0</v>
      </c>
      <c r="E2539" s="78"/>
      <c r="F2539" s="79"/>
      <c r="G2539" s="80"/>
      <c r="H2539" s="189"/>
      <c r="I2539" s="193"/>
      <c r="J2539" s="153"/>
      <c r="K2539" s="328"/>
      <c r="L2539" s="152"/>
      <c r="M2539" s="153"/>
      <c r="N2539" s="284"/>
      <c r="O2539" s="283"/>
      <c r="P2539" s="152"/>
      <c r="Q2539" s="284"/>
      <c r="R2539" s="283"/>
      <c r="S2539" s="152"/>
      <c r="T2539" s="284"/>
      <c r="U2539" s="283"/>
      <c r="V2539" s="152"/>
      <c r="W2539" s="284"/>
      <c r="X2539" s="283"/>
      <c r="Y2539" s="152"/>
      <c r="Z2539" s="178"/>
      <c r="AA2539" s="78"/>
      <c r="AB2539" s="155"/>
      <c r="AC2539" s="79"/>
      <c r="AD2539" s="156"/>
      <c r="AE2539" s="155"/>
      <c r="AF2539" s="157"/>
      <c r="AG2539" s="158"/>
      <c r="AH2539" s="156"/>
      <c r="AI2539" s="157"/>
      <c r="AJ2539" s="158"/>
      <c r="AK2539" s="156"/>
      <c r="AL2539" s="157"/>
      <c r="AM2539" s="300"/>
      <c r="AN2539" s="300"/>
      <c r="AO2539" s="855" t="str">
        <f t="shared" si="2441"/>
        <v/>
      </c>
      <c r="BE2539" s="244"/>
      <c r="BF2539" s="244"/>
      <c r="BG2539" s="244"/>
      <c r="BH2539" s="244"/>
      <c r="CC2539" s="513" t="str">
        <f t="shared" si="2442"/>
        <v/>
      </c>
      <c r="CD2539" s="513" t="str">
        <f t="shared" si="2443"/>
        <v/>
      </c>
      <c r="CE2539" s="513" t="str">
        <f t="shared" si="2444"/>
        <v/>
      </c>
      <c r="CF2539" s="513" t="str">
        <f t="shared" si="2445"/>
        <v/>
      </c>
      <c r="CG2539" s="513" t="str">
        <f t="shared" si="2446"/>
        <v/>
      </c>
      <c r="CH2539" s="513" t="str">
        <f t="shared" si="2447"/>
        <v/>
      </c>
      <c r="CI2539" s="513" t="str">
        <f t="shared" si="2448"/>
        <v/>
      </c>
      <c r="CJ2539" s="513"/>
      <c r="CK2539" s="513" t="str">
        <f t="shared" si="2449"/>
        <v/>
      </c>
      <c r="CL2539" s="513" t="str">
        <f t="shared" si="2450"/>
        <v/>
      </c>
      <c r="CM2539" s="513"/>
      <c r="CN2539" s="513" t="str">
        <f t="shared" si="2470"/>
        <v/>
      </c>
      <c r="CO2539" s="513" t="str">
        <f t="shared" si="2471"/>
        <v/>
      </c>
      <c r="CR2539" s="822">
        <f t="shared" si="2453"/>
        <v>0</v>
      </c>
      <c r="CS2539" s="822">
        <f t="shared" si="2454"/>
        <v>0</v>
      </c>
      <c r="CT2539" s="823">
        <f t="shared" si="2455"/>
        <v>0</v>
      </c>
      <c r="CU2539" s="817">
        <f t="shared" si="2456"/>
        <v>0</v>
      </c>
      <c r="CV2539" s="817">
        <f t="shared" si="2457"/>
        <v>0</v>
      </c>
      <c r="CW2539" s="817">
        <f t="shared" si="2458"/>
        <v>0</v>
      </c>
      <c r="CX2539" s="817">
        <f t="shared" si="2459"/>
        <v>0</v>
      </c>
      <c r="CY2539" s="817"/>
      <c r="CZ2539" s="817">
        <f t="shared" si="2460"/>
        <v>0</v>
      </c>
      <c r="DA2539" s="817">
        <f t="shared" si="2461"/>
        <v>0</v>
      </c>
      <c r="DB2539" s="817"/>
      <c r="DC2539" s="822">
        <f t="shared" si="2472"/>
        <v>0</v>
      </c>
      <c r="DD2539" s="822">
        <f t="shared" si="2473"/>
        <v>0</v>
      </c>
    </row>
    <row r="2540" spans="1:108">
      <c r="A2540" s="878" t="s">
        <v>51</v>
      </c>
      <c r="B2540" s="879"/>
      <c r="C2540" s="92">
        <f>SUM(C2527:C2539)</f>
        <v>0</v>
      </c>
      <c r="D2540" s="93">
        <f t="shared" ref="D2540:AN2540" si="2474">SUM(D2527:D2539)</f>
        <v>0</v>
      </c>
      <c r="E2540" s="94">
        <f t="shared" si="2474"/>
        <v>0</v>
      </c>
      <c r="F2540" s="95">
        <f t="shared" si="2474"/>
        <v>0</v>
      </c>
      <c r="G2540" s="93">
        <f t="shared" si="2474"/>
        <v>0</v>
      </c>
      <c r="H2540" s="126">
        <f t="shared" si="2474"/>
        <v>0</v>
      </c>
      <c r="I2540" s="101">
        <f t="shared" si="2474"/>
        <v>0</v>
      </c>
      <c r="J2540" s="99">
        <f t="shared" si="2474"/>
        <v>0</v>
      </c>
      <c r="K2540" s="100">
        <f t="shared" si="2474"/>
        <v>0</v>
      </c>
      <c r="L2540" s="94">
        <f t="shared" si="2474"/>
        <v>0</v>
      </c>
      <c r="M2540" s="99">
        <f t="shared" si="2474"/>
        <v>0</v>
      </c>
      <c r="N2540" s="95">
        <f t="shared" si="2474"/>
        <v>0</v>
      </c>
      <c r="O2540" s="93">
        <f t="shared" si="2474"/>
        <v>0</v>
      </c>
      <c r="P2540" s="94">
        <f t="shared" si="2474"/>
        <v>0</v>
      </c>
      <c r="Q2540" s="95">
        <f t="shared" si="2474"/>
        <v>0</v>
      </c>
      <c r="R2540" s="93">
        <f t="shared" si="2474"/>
        <v>0</v>
      </c>
      <c r="S2540" s="94">
        <f t="shared" si="2474"/>
        <v>0</v>
      </c>
      <c r="T2540" s="95">
        <f t="shared" si="2474"/>
        <v>0</v>
      </c>
      <c r="U2540" s="93">
        <f t="shared" si="2474"/>
        <v>0</v>
      </c>
      <c r="V2540" s="94">
        <f t="shared" si="2474"/>
        <v>0</v>
      </c>
      <c r="W2540" s="95">
        <f t="shared" si="2474"/>
        <v>0</v>
      </c>
      <c r="X2540" s="93">
        <f t="shared" si="2474"/>
        <v>0</v>
      </c>
      <c r="Y2540" s="94">
        <f t="shared" si="2474"/>
        <v>0</v>
      </c>
      <c r="Z2540" s="323">
        <f t="shared" si="2474"/>
        <v>0</v>
      </c>
      <c r="AA2540" s="94">
        <f t="shared" si="2474"/>
        <v>0</v>
      </c>
      <c r="AB2540" s="99">
        <f t="shared" si="2474"/>
        <v>0</v>
      </c>
      <c r="AC2540" s="95">
        <f t="shared" si="2474"/>
        <v>0</v>
      </c>
      <c r="AD2540" s="101">
        <f t="shared" si="2474"/>
        <v>0</v>
      </c>
      <c r="AE2540" s="99">
        <f t="shared" si="2474"/>
        <v>0</v>
      </c>
      <c r="AF2540" s="100">
        <f t="shared" si="2474"/>
        <v>0</v>
      </c>
      <c r="AG2540" s="126">
        <f t="shared" si="2474"/>
        <v>0</v>
      </c>
      <c r="AH2540" s="101">
        <f t="shared" si="2474"/>
        <v>0</v>
      </c>
      <c r="AI2540" s="100">
        <f t="shared" si="2474"/>
        <v>0</v>
      </c>
      <c r="AJ2540" s="126">
        <f t="shared" si="2474"/>
        <v>0</v>
      </c>
      <c r="AK2540" s="101">
        <f t="shared" ref="AK2540:AM2540" si="2475">SUM(AK2527:AK2539)</f>
        <v>0</v>
      </c>
      <c r="AL2540" s="100">
        <f t="shared" si="2475"/>
        <v>0</v>
      </c>
      <c r="AM2540" s="100">
        <f t="shared" si="2475"/>
        <v>0</v>
      </c>
      <c r="AN2540" s="100">
        <f t="shared" si="2474"/>
        <v>0</v>
      </c>
      <c r="AO2540" s="854"/>
      <c r="BE2540" s="256"/>
      <c r="BF2540" s="256"/>
      <c r="BG2540" s="256"/>
      <c r="BH2540" s="256"/>
      <c r="CC2540" s="818"/>
      <c r="CD2540" s="818"/>
      <c r="CE2540" s="818"/>
      <c r="CF2540" s="818"/>
      <c r="CG2540" s="818"/>
      <c r="CH2540" s="818"/>
      <c r="CI2540" s="818"/>
      <c r="CJ2540" s="818"/>
      <c r="CK2540" s="818"/>
      <c r="CL2540" s="818"/>
      <c r="CM2540" s="818"/>
      <c r="CN2540" s="256"/>
      <c r="CO2540" s="256"/>
      <c r="CR2540" s="824"/>
      <c r="CS2540" s="824"/>
      <c r="CT2540" s="824"/>
      <c r="CU2540" s="818"/>
      <c r="CV2540" s="818"/>
      <c r="CW2540" s="818"/>
      <c r="CX2540" s="818"/>
      <c r="CY2540" s="818"/>
      <c r="CZ2540" s="818"/>
      <c r="DA2540" s="818"/>
      <c r="DB2540" s="818"/>
      <c r="DC2540" s="256"/>
      <c r="DD2540" s="256"/>
    </row>
    <row r="2541" spans="1:108">
      <c r="A2541" s="893" t="s">
        <v>3598</v>
      </c>
      <c r="B2541" s="894"/>
      <c r="C2541" s="875"/>
      <c r="D2541" s="876"/>
      <c r="E2541" s="876"/>
      <c r="F2541" s="876"/>
      <c r="G2541" s="876"/>
      <c r="H2541" s="876"/>
      <c r="I2541" s="876"/>
      <c r="J2541" s="876"/>
      <c r="K2541" s="876"/>
      <c r="L2541" s="876"/>
      <c r="M2541" s="876"/>
      <c r="N2541" s="876"/>
      <c r="O2541" s="876"/>
      <c r="P2541" s="876"/>
      <c r="Q2541" s="876"/>
      <c r="R2541" s="876"/>
      <c r="S2541" s="876"/>
      <c r="T2541" s="876"/>
      <c r="U2541" s="876"/>
      <c r="V2541" s="876"/>
      <c r="W2541" s="876"/>
      <c r="X2541" s="876"/>
      <c r="Y2541" s="876"/>
      <c r="Z2541" s="876"/>
      <c r="AA2541" s="876"/>
      <c r="AB2541" s="876"/>
      <c r="AC2541" s="876"/>
      <c r="AD2541" s="876"/>
      <c r="AE2541" s="876"/>
      <c r="AF2541" s="876"/>
      <c r="AG2541" s="876"/>
      <c r="AH2541" s="876"/>
      <c r="AI2541" s="876"/>
      <c r="AJ2541" s="876"/>
      <c r="AK2541" s="876"/>
      <c r="AL2541" s="876"/>
      <c r="AM2541" s="876"/>
      <c r="AN2541" s="876"/>
      <c r="AO2541" s="854"/>
      <c r="BE2541" s="256"/>
      <c r="BF2541" s="256"/>
      <c r="BG2541" s="256"/>
      <c r="BH2541" s="256"/>
      <c r="CC2541" s="818"/>
      <c r="CD2541" s="818"/>
      <c r="CE2541" s="818"/>
      <c r="CF2541" s="818"/>
      <c r="CG2541" s="818"/>
      <c r="CH2541" s="818"/>
      <c r="CI2541" s="818"/>
      <c r="CJ2541" s="818"/>
      <c r="CK2541" s="818"/>
      <c r="CL2541" s="818"/>
      <c r="CM2541" s="818"/>
      <c r="CN2541" s="256"/>
      <c r="CO2541" s="256"/>
      <c r="CR2541" s="824"/>
      <c r="CS2541" s="824"/>
      <c r="CT2541" s="824"/>
      <c r="CU2541" s="818"/>
      <c r="CV2541" s="818"/>
      <c r="CW2541" s="818"/>
      <c r="CX2541" s="818"/>
      <c r="CY2541" s="818"/>
      <c r="CZ2541" s="818"/>
      <c r="DA2541" s="818"/>
      <c r="DB2541" s="818"/>
      <c r="DC2541" s="256"/>
      <c r="DD2541" s="256"/>
    </row>
    <row r="2542" spans="1:108">
      <c r="A2542" s="395">
        <v>2101001</v>
      </c>
      <c r="B2542" s="418" t="s">
        <v>3599</v>
      </c>
      <c r="C2542" s="42">
        <f t="shared" ref="C2542:C2554" si="2476">SUM(D2542+G2542)</f>
        <v>0</v>
      </c>
      <c r="D2542" s="369">
        <f t="shared" ref="D2542:D2554" si="2477">SUM(E2542:F2542)</f>
        <v>0</v>
      </c>
      <c r="E2542" s="43"/>
      <c r="F2542" s="44"/>
      <c r="G2542" s="45"/>
      <c r="H2542" s="140"/>
      <c r="I2542" s="141"/>
      <c r="J2542" s="141"/>
      <c r="K2542" s="141"/>
      <c r="L2542" s="141"/>
      <c r="M2542" s="141"/>
      <c r="N2542" s="141"/>
      <c r="O2542" s="141"/>
      <c r="P2542" s="141"/>
      <c r="Q2542" s="141"/>
      <c r="R2542" s="141"/>
      <c r="S2542" s="141"/>
      <c r="T2542" s="141"/>
      <c r="U2542" s="141"/>
      <c r="V2542" s="141"/>
      <c r="W2542" s="141"/>
      <c r="X2542" s="141"/>
      <c r="Y2542" s="141"/>
      <c r="Z2542" s="142"/>
      <c r="AA2542" s="43"/>
      <c r="AB2542" s="143"/>
      <c r="AC2542" s="44"/>
      <c r="AD2542" s="104"/>
      <c r="AE2542" s="143"/>
      <c r="AF2542" s="105"/>
      <c r="AG2542" s="144"/>
      <c r="AH2542" s="104"/>
      <c r="AI2542" s="105"/>
      <c r="AJ2542" s="144"/>
      <c r="AK2542" s="104"/>
      <c r="AL2542" s="105"/>
      <c r="AM2542" s="300"/>
      <c r="AN2542" s="300"/>
      <c r="AO2542" s="855" t="str">
        <f t="shared" ref="AO2542:AO2554" si="2478">CC2542&amp;CD2542&amp;CE2542&amp;CF2542&amp;CG2542&amp;CH2542&amp;CI2542&amp;CJ2542&amp;CK2542&amp;CL2542&amp;CM2542&amp;CN2542&amp;CO2542</f>
        <v/>
      </c>
      <c r="BE2542" s="244"/>
      <c r="BF2542" s="244"/>
      <c r="BG2542" s="244"/>
      <c r="BH2542" s="244"/>
      <c r="CC2542" s="513" t="str">
        <f t="shared" si="2442"/>
        <v/>
      </c>
      <c r="CD2542" s="513" t="str">
        <f t="shared" si="2443"/>
        <v/>
      </c>
      <c r="CE2542" s="513" t="str">
        <f t="shared" si="2444"/>
        <v/>
      </c>
      <c r="CF2542" s="513" t="str">
        <f t="shared" si="2445"/>
        <v/>
      </c>
      <c r="CG2542" s="513" t="str">
        <f t="shared" si="2446"/>
        <v/>
      </c>
      <c r="CH2542" s="513" t="str">
        <f t="shared" si="2447"/>
        <v/>
      </c>
      <c r="CI2542" s="513" t="str">
        <f t="shared" si="2448"/>
        <v/>
      </c>
      <c r="CJ2542" s="513"/>
      <c r="CK2542" s="513" t="str">
        <f t="shared" si="2449"/>
        <v/>
      </c>
      <c r="CL2542" s="513" t="str">
        <f t="shared" si="2450"/>
        <v/>
      </c>
      <c r="CM2542" s="513"/>
      <c r="CN2542" s="513" t="str">
        <f t="shared" ref="CN2542" si="2479">IF(AND($C2542&gt;0,AK2542="")," * No olvide digitar la variable Quirófano Cirugía Mayor. Digite Cero si no tiene.",IF(AK2542&gt;$C2542," *  La variable Quirófano Cirugía Mayor No puede ser mayor al Total.",""))</f>
        <v/>
      </c>
      <c r="CO2542" s="513" t="str">
        <f t="shared" ref="CO2542" si="2480">IF(AND($C2542&gt;0,AL2542="")," * No olvide digitar la variable Asistencia Anestésica. Digite Cero si no tiene.",IF(AL2542&gt;$C2542," *  La variable Asistencia Anestésica No puede ser mayor al Total.",""))</f>
        <v/>
      </c>
      <c r="CR2542" s="822">
        <f t="shared" si="2453"/>
        <v>0</v>
      </c>
      <c r="CS2542" s="822">
        <f t="shared" si="2454"/>
        <v>0</v>
      </c>
      <c r="CT2542" s="823">
        <f t="shared" si="2455"/>
        <v>0</v>
      </c>
      <c r="CU2542" s="817">
        <f t="shared" si="2456"/>
        <v>0</v>
      </c>
      <c r="CV2542" s="817">
        <f t="shared" si="2457"/>
        <v>0</v>
      </c>
      <c r="CW2542" s="817">
        <f t="shared" si="2458"/>
        <v>0</v>
      </c>
      <c r="CX2542" s="817">
        <f t="shared" si="2459"/>
        <v>0</v>
      </c>
      <c r="CY2542" s="817"/>
      <c r="CZ2542" s="817">
        <f t="shared" si="2460"/>
        <v>0</v>
      </c>
      <c r="DA2542" s="817">
        <f t="shared" si="2461"/>
        <v>0</v>
      </c>
      <c r="DB2542" s="817"/>
      <c r="DC2542" s="822">
        <f t="shared" ref="DC2542" si="2481">IF(AND($C2542&gt;0,AK2542=""),1,IF(AK2542&gt;$C2542,1,0))</f>
        <v>0</v>
      </c>
      <c r="DD2542" s="822">
        <f t="shared" ref="DD2542" si="2482">IF(AND($C2542&gt;0,AL2542=""),1,IF(AL2542&gt;$C2542,1,0))</f>
        <v>0</v>
      </c>
    </row>
    <row r="2543" spans="1:108" ht="21">
      <c r="A2543" s="379">
        <v>2101002</v>
      </c>
      <c r="B2543" s="419" t="s">
        <v>3600</v>
      </c>
      <c r="C2543" s="57">
        <f t="shared" si="2476"/>
        <v>0</v>
      </c>
      <c r="D2543" s="372">
        <f t="shared" si="2477"/>
        <v>0</v>
      </c>
      <c r="E2543" s="58"/>
      <c r="F2543" s="59"/>
      <c r="G2543" s="60"/>
      <c r="H2543" s="145"/>
      <c r="I2543" s="146"/>
      <c r="J2543" s="146"/>
      <c r="K2543" s="146"/>
      <c r="L2543" s="146"/>
      <c r="M2543" s="146"/>
      <c r="N2543" s="146"/>
      <c r="O2543" s="146"/>
      <c r="P2543" s="146"/>
      <c r="Q2543" s="146"/>
      <c r="R2543" s="146"/>
      <c r="S2543" s="146"/>
      <c r="T2543" s="146"/>
      <c r="U2543" s="146"/>
      <c r="V2543" s="146"/>
      <c r="W2543" s="146"/>
      <c r="X2543" s="146"/>
      <c r="Y2543" s="146"/>
      <c r="Z2543" s="147"/>
      <c r="AA2543" s="58"/>
      <c r="AB2543" s="148"/>
      <c r="AC2543" s="59"/>
      <c r="AD2543" s="110"/>
      <c r="AE2543" s="148"/>
      <c r="AF2543" s="111"/>
      <c r="AG2543" s="149"/>
      <c r="AH2543" s="110"/>
      <c r="AI2543" s="111"/>
      <c r="AJ2543" s="149"/>
      <c r="AK2543" s="160"/>
      <c r="AL2543" s="300"/>
      <c r="AM2543" s="300"/>
      <c r="AN2543" s="300"/>
      <c r="AO2543" s="855" t="str">
        <f t="shared" si="2478"/>
        <v/>
      </c>
      <c r="BE2543" s="244"/>
      <c r="BF2543" s="244"/>
      <c r="BG2543" s="244"/>
      <c r="BH2543" s="244"/>
      <c r="CC2543" s="513" t="str">
        <f t="shared" si="2442"/>
        <v/>
      </c>
      <c r="CD2543" s="513" t="str">
        <f t="shared" si="2443"/>
        <v/>
      </c>
      <c r="CE2543" s="513" t="str">
        <f t="shared" si="2444"/>
        <v/>
      </c>
      <c r="CF2543" s="513" t="str">
        <f t="shared" si="2445"/>
        <v/>
      </c>
      <c r="CG2543" s="513" t="str">
        <f t="shared" si="2446"/>
        <v/>
      </c>
      <c r="CH2543" s="513" t="str">
        <f t="shared" si="2447"/>
        <v/>
      </c>
      <c r="CI2543" s="513" t="str">
        <f t="shared" si="2448"/>
        <v/>
      </c>
      <c r="CJ2543" s="513"/>
      <c r="CK2543" s="513" t="str">
        <f t="shared" si="2449"/>
        <v/>
      </c>
      <c r="CL2543" s="513" t="str">
        <f t="shared" si="2450"/>
        <v/>
      </c>
      <c r="CM2543" s="513"/>
      <c r="CN2543" s="244"/>
      <c r="CO2543" s="244"/>
      <c r="CR2543" s="822">
        <f t="shared" si="2453"/>
        <v>0</v>
      </c>
      <c r="CS2543" s="822">
        <f t="shared" si="2454"/>
        <v>0</v>
      </c>
      <c r="CT2543" s="823">
        <f t="shared" si="2455"/>
        <v>0</v>
      </c>
      <c r="CU2543" s="817">
        <f t="shared" si="2456"/>
        <v>0</v>
      </c>
      <c r="CV2543" s="817">
        <f t="shared" si="2457"/>
        <v>0</v>
      </c>
      <c r="CW2543" s="817">
        <f t="shared" si="2458"/>
        <v>0</v>
      </c>
      <c r="CX2543" s="817">
        <f t="shared" si="2459"/>
        <v>0</v>
      </c>
      <c r="CY2543" s="817"/>
      <c r="CZ2543" s="817">
        <f t="shared" si="2460"/>
        <v>0</v>
      </c>
      <c r="DA2543" s="817">
        <f t="shared" si="2461"/>
        <v>0</v>
      </c>
      <c r="DB2543" s="817"/>
      <c r="DC2543" s="244"/>
      <c r="DD2543" s="244"/>
    </row>
    <row r="2544" spans="1:108">
      <c r="A2544" s="379">
        <v>2101003</v>
      </c>
      <c r="B2544" s="419" t="s">
        <v>3601</v>
      </c>
      <c r="C2544" s="57">
        <f t="shared" si="2476"/>
        <v>0</v>
      </c>
      <c r="D2544" s="372">
        <f t="shared" si="2477"/>
        <v>0</v>
      </c>
      <c r="E2544" s="58"/>
      <c r="F2544" s="59"/>
      <c r="G2544" s="60"/>
      <c r="H2544" s="145"/>
      <c r="I2544" s="146"/>
      <c r="J2544" s="146"/>
      <c r="K2544" s="146"/>
      <c r="L2544" s="146"/>
      <c r="M2544" s="146"/>
      <c r="N2544" s="146"/>
      <c r="O2544" s="146"/>
      <c r="P2544" s="146"/>
      <c r="Q2544" s="146"/>
      <c r="R2544" s="146"/>
      <c r="S2544" s="146"/>
      <c r="T2544" s="146"/>
      <c r="U2544" s="146"/>
      <c r="V2544" s="146"/>
      <c r="W2544" s="146"/>
      <c r="X2544" s="146"/>
      <c r="Y2544" s="146"/>
      <c r="Z2544" s="147"/>
      <c r="AA2544" s="58"/>
      <c r="AB2544" s="148"/>
      <c r="AC2544" s="59"/>
      <c r="AD2544" s="110"/>
      <c r="AE2544" s="148"/>
      <c r="AF2544" s="111"/>
      <c r="AG2544" s="149"/>
      <c r="AH2544" s="110"/>
      <c r="AI2544" s="111"/>
      <c r="AJ2544" s="149"/>
      <c r="AK2544" s="110"/>
      <c r="AL2544" s="111"/>
      <c r="AM2544" s="300"/>
      <c r="AN2544" s="300"/>
      <c r="AO2544" s="855" t="str">
        <f t="shared" si="2478"/>
        <v/>
      </c>
      <c r="BE2544" s="244"/>
      <c r="BF2544" s="244"/>
      <c r="BG2544" s="244"/>
      <c r="BH2544" s="244"/>
      <c r="CC2544" s="513" t="str">
        <f t="shared" si="2442"/>
        <v/>
      </c>
      <c r="CD2544" s="513" t="str">
        <f t="shared" si="2443"/>
        <v/>
      </c>
      <c r="CE2544" s="513" t="str">
        <f t="shared" si="2444"/>
        <v/>
      </c>
      <c r="CF2544" s="513" t="str">
        <f t="shared" si="2445"/>
        <v/>
      </c>
      <c r="CG2544" s="513" t="str">
        <f t="shared" si="2446"/>
        <v/>
      </c>
      <c r="CH2544" s="513" t="str">
        <f t="shared" si="2447"/>
        <v/>
      </c>
      <c r="CI2544" s="513" t="str">
        <f t="shared" si="2448"/>
        <v/>
      </c>
      <c r="CJ2544" s="513"/>
      <c r="CK2544" s="513" t="str">
        <f t="shared" si="2449"/>
        <v/>
      </c>
      <c r="CL2544" s="513" t="str">
        <f t="shared" si="2450"/>
        <v/>
      </c>
      <c r="CM2544" s="513"/>
      <c r="CN2544" s="513" t="str">
        <f t="shared" ref="CN2544" si="2483">IF(AND($C2544&gt;0,AK2544="")," * No olvide digitar la variable Quirófano Cirugía Mayor. Digite Cero si no tiene.",IF(AK2544&gt;$C2544," *  La variable Quirófano Cirugía Mayor No puede ser mayor al Total.",""))</f>
        <v/>
      </c>
      <c r="CO2544" s="513" t="str">
        <f t="shared" ref="CO2544" si="2484">IF(AND($C2544&gt;0,AL2544="")," * No olvide digitar la variable Asistencia Anestésica. Digite Cero si no tiene.",IF(AL2544&gt;$C2544," *  La variable Asistencia Anestésica No puede ser mayor al Total.",""))</f>
        <v/>
      </c>
      <c r="CR2544" s="822">
        <f t="shared" si="2453"/>
        <v>0</v>
      </c>
      <c r="CS2544" s="822">
        <f t="shared" si="2454"/>
        <v>0</v>
      </c>
      <c r="CT2544" s="823">
        <f t="shared" si="2455"/>
        <v>0</v>
      </c>
      <c r="CU2544" s="817">
        <f t="shared" si="2456"/>
        <v>0</v>
      </c>
      <c r="CV2544" s="817">
        <f t="shared" si="2457"/>
        <v>0</v>
      </c>
      <c r="CW2544" s="817">
        <f t="shared" si="2458"/>
        <v>0</v>
      </c>
      <c r="CX2544" s="817">
        <f t="shared" si="2459"/>
        <v>0</v>
      </c>
      <c r="CY2544" s="817"/>
      <c r="CZ2544" s="817">
        <f t="shared" si="2460"/>
        <v>0</v>
      </c>
      <c r="DA2544" s="817">
        <f t="shared" si="2461"/>
        <v>0</v>
      </c>
      <c r="DB2544" s="817"/>
      <c r="DC2544" s="822">
        <f t="shared" ref="DC2544" si="2485">IF(AND($C2544&gt;0,AK2544=""),1,IF(AK2544&gt;$C2544,1,0))</f>
        <v>0</v>
      </c>
      <c r="DD2544" s="822">
        <f t="shared" ref="DD2544" si="2486">IF(AND($C2544&gt;0,AL2544=""),1,IF(AL2544&gt;$C2544,1,0))</f>
        <v>0</v>
      </c>
    </row>
    <row r="2545" spans="1:108">
      <c r="A2545" s="388">
        <v>2105001</v>
      </c>
      <c r="B2545" s="419" t="s">
        <v>3602</v>
      </c>
      <c r="C2545" s="57">
        <f t="shared" si="2476"/>
        <v>0</v>
      </c>
      <c r="D2545" s="372">
        <f t="shared" si="2477"/>
        <v>0</v>
      </c>
      <c r="E2545" s="58"/>
      <c r="F2545" s="59"/>
      <c r="G2545" s="60"/>
      <c r="H2545" s="145"/>
      <c r="I2545" s="146"/>
      <c r="J2545" s="146"/>
      <c r="K2545" s="146"/>
      <c r="L2545" s="146"/>
      <c r="M2545" s="146"/>
      <c r="N2545" s="146"/>
      <c r="O2545" s="146"/>
      <c r="P2545" s="146"/>
      <c r="Q2545" s="146"/>
      <c r="R2545" s="146"/>
      <c r="S2545" s="146"/>
      <c r="T2545" s="146"/>
      <c r="U2545" s="146"/>
      <c r="V2545" s="146"/>
      <c r="W2545" s="146"/>
      <c r="X2545" s="146"/>
      <c r="Y2545" s="146"/>
      <c r="Z2545" s="147"/>
      <c r="AA2545" s="58"/>
      <c r="AB2545" s="148"/>
      <c r="AC2545" s="59"/>
      <c r="AD2545" s="110"/>
      <c r="AE2545" s="148"/>
      <c r="AF2545" s="111"/>
      <c r="AG2545" s="149"/>
      <c r="AH2545" s="110"/>
      <c r="AI2545" s="111"/>
      <c r="AJ2545" s="149"/>
      <c r="AK2545" s="160"/>
      <c r="AL2545" s="300"/>
      <c r="AM2545" s="300"/>
      <c r="AN2545" s="300"/>
      <c r="AO2545" s="855" t="str">
        <f t="shared" si="2478"/>
        <v/>
      </c>
      <c r="BE2545" s="244"/>
      <c r="BF2545" s="244"/>
      <c r="BG2545" s="244"/>
      <c r="BH2545" s="244"/>
      <c r="CC2545" s="513" t="str">
        <f t="shared" si="2442"/>
        <v/>
      </c>
      <c r="CD2545" s="513" t="str">
        <f t="shared" si="2443"/>
        <v/>
      </c>
      <c r="CE2545" s="513" t="str">
        <f t="shared" si="2444"/>
        <v/>
      </c>
      <c r="CF2545" s="513" t="str">
        <f t="shared" si="2445"/>
        <v/>
      </c>
      <c r="CG2545" s="513" t="str">
        <f t="shared" si="2446"/>
        <v/>
      </c>
      <c r="CH2545" s="513" t="str">
        <f t="shared" si="2447"/>
        <v/>
      </c>
      <c r="CI2545" s="513" t="str">
        <f t="shared" si="2448"/>
        <v/>
      </c>
      <c r="CJ2545" s="513"/>
      <c r="CK2545" s="513" t="str">
        <f t="shared" si="2449"/>
        <v/>
      </c>
      <c r="CL2545" s="513" t="str">
        <f t="shared" si="2450"/>
        <v/>
      </c>
      <c r="CM2545" s="513"/>
      <c r="CN2545" s="244"/>
      <c r="CO2545" s="244"/>
      <c r="CR2545" s="822">
        <f t="shared" si="2453"/>
        <v>0</v>
      </c>
      <c r="CS2545" s="822">
        <f t="shared" si="2454"/>
        <v>0</v>
      </c>
      <c r="CT2545" s="823">
        <f t="shared" si="2455"/>
        <v>0</v>
      </c>
      <c r="CU2545" s="817">
        <f t="shared" si="2456"/>
        <v>0</v>
      </c>
      <c r="CV2545" s="817">
        <f t="shared" si="2457"/>
        <v>0</v>
      </c>
      <c r="CW2545" s="817">
        <f t="shared" si="2458"/>
        <v>0</v>
      </c>
      <c r="CX2545" s="817">
        <f t="shared" si="2459"/>
        <v>0</v>
      </c>
      <c r="CY2545" s="817"/>
      <c r="CZ2545" s="817">
        <f t="shared" si="2460"/>
        <v>0</v>
      </c>
      <c r="DA2545" s="817">
        <f t="shared" si="2461"/>
        <v>0</v>
      </c>
      <c r="DB2545" s="817"/>
      <c r="DC2545" s="244"/>
      <c r="DD2545" s="244"/>
    </row>
    <row r="2546" spans="1:108">
      <c r="A2546" s="388">
        <v>2105004</v>
      </c>
      <c r="B2546" s="419" t="s">
        <v>3603</v>
      </c>
      <c r="C2546" s="57">
        <f t="shared" si="2476"/>
        <v>0</v>
      </c>
      <c r="D2546" s="372">
        <f t="shared" si="2477"/>
        <v>0</v>
      </c>
      <c r="E2546" s="58"/>
      <c r="F2546" s="59"/>
      <c r="G2546" s="60"/>
      <c r="H2546" s="145"/>
      <c r="I2546" s="146"/>
      <c r="J2546" s="146"/>
      <c r="K2546" s="146"/>
      <c r="L2546" s="146"/>
      <c r="M2546" s="146"/>
      <c r="N2546" s="146"/>
      <c r="O2546" s="146"/>
      <c r="P2546" s="146"/>
      <c r="Q2546" s="146"/>
      <c r="R2546" s="146"/>
      <c r="S2546" s="146"/>
      <c r="T2546" s="146"/>
      <c r="U2546" s="146"/>
      <c r="V2546" s="146"/>
      <c r="W2546" s="146"/>
      <c r="X2546" s="146"/>
      <c r="Y2546" s="146"/>
      <c r="Z2546" s="147"/>
      <c r="AA2546" s="58"/>
      <c r="AB2546" s="148"/>
      <c r="AC2546" s="59"/>
      <c r="AD2546" s="110"/>
      <c r="AE2546" s="148"/>
      <c r="AF2546" s="111"/>
      <c r="AG2546" s="149"/>
      <c r="AH2546" s="110"/>
      <c r="AI2546" s="111"/>
      <c r="AJ2546" s="149"/>
      <c r="AK2546" s="160"/>
      <c r="AL2546" s="300"/>
      <c r="AM2546" s="300"/>
      <c r="AN2546" s="300"/>
      <c r="AO2546" s="855" t="str">
        <f t="shared" si="2478"/>
        <v/>
      </c>
      <c r="BE2546" s="244"/>
      <c r="BF2546" s="244"/>
      <c r="BG2546" s="244"/>
      <c r="BH2546" s="244"/>
      <c r="CC2546" s="513" t="str">
        <f t="shared" si="2442"/>
        <v/>
      </c>
      <c r="CD2546" s="513" t="str">
        <f t="shared" si="2443"/>
        <v/>
      </c>
      <c r="CE2546" s="513" t="str">
        <f t="shared" si="2444"/>
        <v/>
      </c>
      <c r="CF2546" s="513" t="str">
        <f t="shared" si="2445"/>
        <v/>
      </c>
      <c r="CG2546" s="513" t="str">
        <f t="shared" si="2446"/>
        <v/>
      </c>
      <c r="CH2546" s="513" t="str">
        <f t="shared" si="2447"/>
        <v/>
      </c>
      <c r="CI2546" s="513" t="str">
        <f t="shared" si="2448"/>
        <v/>
      </c>
      <c r="CJ2546" s="513"/>
      <c r="CK2546" s="513" t="str">
        <f t="shared" si="2449"/>
        <v/>
      </c>
      <c r="CL2546" s="513" t="str">
        <f t="shared" si="2450"/>
        <v/>
      </c>
      <c r="CM2546" s="513"/>
      <c r="CN2546" s="244"/>
      <c r="CO2546" s="244"/>
      <c r="CR2546" s="822">
        <f t="shared" si="2453"/>
        <v>0</v>
      </c>
      <c r="CS2546" s="822">
        <f t="shared" si="2454"/>
        <v>0</v>
      </c>
      <c r="CT2546" s="823">
        <f t="shared" si="2455"/>
        <v>0</v>
      </c>
      <c r="CU2546" s="817">
        <f t="shared" si="2456"/>
        <v>0</v>
      </c>
      <c r="CV2546" s="817">
        <f t="shared" si="2457"/>
        <v>0</v>
      </c>
      <c r="CW2546" s="817">
        <f t="shared" si="2458"/>
        <v>0</v>
      </c>
      <c r="CX2546" s="817">
        <f t="shared" si="2459"/>
        <v>0</v>
      </c>
      <c r="CY2546" s="817"/>
      <c r="CZ2546" s="817">
        <f t="shared" si="2460"/>
        <v>0</v>
      </c>
      <c r="DA2546" s="817">
        <f t="shared" si="2461"/>
        <v>0</v>
      </c>
      <c r="DB2546" s="817"/>
      <c r="DC2546" s="244"/>
      <c r="DD2546" s="244"/>
    </row>
    <row r="2547" spans="1:108">
      <c r="A2547" s="388">
        <v>2105005</v>
      </c>
      <c r="B2547" s="419" t="s">
        <v>3604</v>
      </c>
      <c r="C2547" s="57">
        <f t="shared" si="2476"/>
        <v>0</v>
      </c>
      <c r="D2547" s="372">
        <f t="shared" si="2477"/>
        <v>0</v>
      </c>
      <c r="E2547" s="58"/>
      <c r="F2547" s="59"/>
      <c r="G2547" s="60"/>
      <c r="H2547" s="145"/>
      <c r="I2547" s="146"/>
      <c r="J2547" s="146"/>
      <c r="K2547" s="146"/>
      <c r="L2547" s="146"/>
      <c r="M2547" s="146"/>
      <c r="N2547" s="146"/>
      <c r="O2547" s="146"/>
      <c r="P2547" s="146"/>
      <c r="Q2547" s="146"/>
      <c r="R2547" s="146"/>
      <c r="S2547" s="146"/>
      <c r="T2547" s="146"/>
      <c r="U2547" s="146"/>
      <c r="V2547" s="146"/>
      <c r="W2547" s="146"/>
      <c r="X2547" s="146"/>
      <c r="Y2547" s="146"/>
      <c r="Z2547" s="147"/>
      <c r="AA2547" s="58"/>
      <c r="AB2547" s="148"/>
      <c r="AC2547" s="59"/>
      <c r="AD2547" s="110"/>
      <c r="AE2547" s="148"/>
      <c r="AF2547" s="111"/>
      <c r="AG2547" s="149"/>
      <c r="AH2547" s="110"/>
      <c r="AI2547" s="111"/>
      <c r="AJ2547" s="149"/>
      <c r="AK2547" s="160"/>
      <c r="AL2547" s="300"/>
      <c r="AM2547" s="300"/>
      <c r="AN2547" s="300"/>
      <c r="AO2547" s="855" t="str">
        <f t="shared" si="2478"/>
        <v/>
      </c>
      <c r="BE2547" s="244"/>
      <c r="BF2547" s="244"/>
      <c r="BG2547" s="244"/>
      <c r="BH2547" s="244"/>
      <c r="CC2547" s="513" t="str">
        <f t="shared" si="2442"/>
        <v/>
      </c>
      <c r="CD2547" s="513" t="str">
        <f t="shared" si="2443"/>
        <v/>
      </c>
      <c r="CE2547" s="513" t="str">
        <f t="shared" si="2444"/>
        <v/>
      </c>
      <c r="CF2547" s="513" t="str">
        <f t="shared" si="2445"/>
        <v/>
      </c>
      <c r="CG2547" s="513" t="str">
        <f t="shared" si="2446"/>
        <v/>
      </c>
      <c r="CH2547" s="513" t="str">
        <f t="shared" si="2447"/>
        <v/>
      </c>
      <c r="CI2547" s="513" t="str">
        <f t="shared" si="2448"/>
        <v/>
      </c>
      <c r="CJ2547" s="513"/>
      <c r="CK2547" s="513" t="str">
        <f t="shared" si="2449"/>
        <v/>
      </c>
      <c r="CL2547" s="513" t="str">
        <f t="shared" si="2450"/>
        <v/>
      </c>
      <c r="CM2547" s="513"/>
      <c r="CN2547" s="244"/>
      <c r="CO2547" s="244"/>
      <c r="CR2547" s="822">
        <f t="shared" si="2453"/>
        <v>0</v>
      </c>
      <c r="CS2547" s="822">
        <f t="shared" si="2454"/>
        <v>0</v>
      </c>
      <c r="CT2547" s="823">
        <f t="shared" si="2455"/>
        <v>0</v>
      </c>
      <c r="CU2547" s="817">
        <f t="shared" si="2456"/>
        <v>0</v>
      </c>
      <c r="CV2547" s="817">
        <f t="shared" si="2457"/>
        <v>0</v>
      </c>
      <c r="CW2547" s="817">
        <f t="shared" si="2458"/>
        <v>0</v>
      </c>
      <c r="CX2547" s="817">
        <f t="shared" si="2459"/>
        <v>0</v>
      </c>
      <c r="CY2547" s="817"/>
      <c r="CZ2547" s="817">
        <f t="shared" si="2460"/>
        <v>0</v>
      </c>
      <c r="DA2547" s="817">
        <f t="shared" si="2461"/>
        <v>0</v>
      </c>
      <c r="DB2547" s="817"/>
      <c r="DC2547" s="244"/>
      <c r="DD2547" s="244"/>
    </row>
    <row r="2548" spans="1:108">
      <c r="A2548" s="388">
        <v>2105006</v>
      </c>
      <c r="B2548" s="419" t="s">
        <v>3605</v>
      </c>
      <c r="C2548" s="57">
        <f t="shared" si="2476"/>
        <v>0</v>
      </c>
      <c r="D2548" s="372">
        <f t="shared" si="2477"/>
        <v>0</v>
      </c>
      <c r="E2548" s="58"/>
      <c r="F2548" s="59"/>
      <c r="G2548" s="60"/>
      <c r="H2548" s="145"/>
      <c r="I2548" s="146"/>
      <c r="J2548" s="146"/>
      <c r="K2548" s="146"/>
      <c r="L2548" s="146"/>
      <c r="M2548" s="146"/>
      <c r="N2548" s="146"/>
      <c r="O2548" s="146"/>
      <c r="P2548" s="146"/>
      <c r="Q2548" s="146"/>
      <c r="R2548" s="146"/>
      <c r="S2548" s="146"/>
      <c r="T2548" s="146"/>
      <c r="U2548" s="146"/>
      <c r="V2548" s="146"/>
      <c r="W2548" s="146"/>
      <c r="X2548" s="146"/>
      <c r="Y2548" s="146"/>
      <c r="Z2548" s="147"/>
      <c r="AA2548" s="58"/>
      <c r="AB2548" s="148"/>
      <c r="AC2548" s="59"/>
      <c r="AD2548" s="110"/>
      <c r="AE2548" s="148"/>
      <c r="AF2548" s="111"/>
      <c r="AG2548" s="149"/>
      <c r="AH2548" s="110"/>
      <c r="AI2548" s="111"/>
      <c r="AJ2548" s="149"/>
      <c r="AK2548" s="160"/>
      <c r="AL2548" s="300"/>
      <c r="AM2548" s="300"/>
      <c r="AN2548" s="300"/>
      <c r="AO2548" s="855" t="str">
        <f t="shared" si="2478"/>
        <v/>
      </c>
      <c r="BE2548" s="244"/>
      <c r="BF2548" s="244"/>
      <c r="BG2548" s="244"/>
      <c r="BH2548" s="244"/>
      <c r="CC2548" s="513" t="str">
        <f t="shared" si="2442"/>
        <v/>
      </c>
      <c r="CD2548" s="513" t="str">
        <f t="shared" si="2443"/>
        <v/>
      </c>
      <c r="CE2548" s="513" t="str">
        <f t="shared" si="2444"/>
        <v/>
      </c>
      <c r="CF2548" s="513" t="str">
        <f t="shared" si="2445"/>
        <v/>
      </c>
      <c r="CG2548" s="513" t="str">
        <f t="shared" si="2446"/>
        <v/>
      </c>
      <c r="CH2548" s="513" t="str">
        <f t="shared" si="2447"/>
        <v/>
      </c>
      <c r="CI2548" s="513" t="str">
        <f t="shared" si="2448"/>
        <v/>
      </c>
      <c r="CJ2548" s="513"/>
      <c r="CK2548" s="513" t="str">
        <f t="shared" si="2449"/>
        <v/>
      </c>
      <c r="CL2548" s="513" t="str">
        <f t="shared" si="2450"/>
        <v/>
      </c>
      <c r="CM2548" s="513"/>
      <c r="CN2548" s="244"/>
      <c r="CO2548" s="244"/>
      <c r="CR2548" s="822">
        <f t="shared" si="2453"/>
        <v>0</v>
      </c>
      <c r="CS2548" s="822">
        <f t="shared" si="2454"/>
        <v>0</v>
      </c>
      <c r="CT2548" s="823">
        <f t="shared" si="2455"/>
        <v>0</v>
      </c>
      <c r="CU2548" s="817">
        <f t="shared" si="2456"/>
        <v>0</v>
      </c>
      <c r="CV2548" s="817">
        <f t="shared" si="2457"/>
        <v>0</v>
      </c>
      <c r="CW2548" s="817">
        <f t="shared" si="2458"/>
        <v>0</v>
      </c>
      <c r="CX2548" s="817">
        <f t="shared" si="2459"/>
        <v>0</v>
      </c>
      <c r="CY2548" s="817"/>
      <c r="CZ2548" s="817">
        <f t="shared" si="2460"/>
        <v>0</v>
      </c>
      <c r="DA2548" s="817">
        <f t="shared" si="2461"/>
        <v>0</v>
      </c>
      <c r="DB2548" s="817"/>
      <c r="DC2548" s="244"/>
      <c r="DD2548" s="244"/>
    </row>
    <row r="2549" spans="1:108">
      <c r="A2549" s="388">
        <v>2105007</v>
      </c>
      <c r="B2549" s="419" t="s">
        <v>3606</v>
      </c>
      <c r="C2549" s="57">
        <f t="shared" si="2476"/>
        <v>0</v>
      </c>
      <c r="D2549" s="372">
        <f t="shared" si="2477"/>
        <v>0</v>
      </c>
      <c r="E2549" s="58"/>
      <c r="F2549" s="59"/>
      <c r="G2549" s="60"/>
      <c r="H2549" s="145"/>
      <c r="I2549" s="146"/>
      <c r="J2549" s="146"/>
      <c r="K2549" s="146"/>
      <c r="L2549" s="146"/>
      <c r="M2549" s="146"/>
      <c r="N2549" s="146"/>
      <c r="O2549" s="146"/>
      <c r="P2549" s="146"/>
      <c r="Q2549" s="146"/>
      <c r="R2549" s="146"/>
      <c r="S2549" s="146"/>
      <c r="T2549" s="146"/>
      <c r="U2549" s="146"/>
      <c r="V2549" s="146"/>
      <c r="W2549" s="146"/>
      <c r="X2549" s="146"/>
      <c r="Y2549" s="146"/>
      <c r="Z2549" s="147"/>
      <c r="AA2549" s="58"/>
      <c r="AB2549" s="148"/>
      <c r="AC2549" s="59"/>
      <c r="AD2549" s="110"/>
      <c r="AE2549" s="148"/>
      <c r="AF2549" s="111"/>
      <c r="AG2549" s="149"/>
      <c r="AH2549" s="110"/>
      <c r="AI2549" s="111"/>
      <c r="AJ2549" s="149"/>
      <c r="AK2549" s="160"/>
      <c r="AL2549" s="300"/>
      <c r="AM2549" s="300"/>
      <c r="AN2549" s="300"/>
      <c r="AO2549" s="855" t="str">
        <f t="shared" si="2478"/>
        <v/>
      </c>
      <c r="BE2549" s="244"/>
      <c r="BF2549" s="244"/>
      <c r="BG2549" s="244"/>
      <c r="BH2549" s="244"/>
      <c r="CC2549" s="513" t="str">
        <f t="shared" si="2442"/>
        <v/>
      </c>
      <c r="CD2549" s="513" t="str">
        <f t="shared" si="2443"/>
        <v/>
      </c>
      <c r="CE2549" s="513" t="str">
        <f t="shared" si="2444"/>
        <v/>
      </c>
      <c r="CF2549" s="513" t="str">
        <f t="shared" si="2445"/>
        <v/>
      </c>
      <c r="CG2549" s="513" t="str">
        <f t="shared" si="2446"/>
        <v/>
      </c>
      <c r="CH2549" s="513" t="str">
        <f t="shared" si="2447"/>
        <v/>
      </c>
      <c r="CI2549" s="513" t="str">
        <f t="shared" si="2448"/>
        <v/>
      </c>
      <c r="CJ2549" s="513"/>
      <c r="CK2549" s="513" t="str">
        <f t="shared" si="2449"/>
        <v/>
      </c>
      <c r="CL2549" s="513" t="str">
        <f t="shared" si="2450"/>
        <v/>
      </c>
      <c r="CM2549" s="513"/>
      <c r="CN2549" s="244"/>
      <c r="CO2549" s="244"/>
      <c r="CR2549" s="822">
        <f t="shared" si="2453"/>
        <v>0</v>
      </c>
      <c r="CS2549" s="822">
        <f t="shared" si="2454"/>
        <v>0</v>
      </c>
      <c r="CT2549" s="823">
        <f t="shared" si="2455"/>
        <v>0</v>
      </c>
      <c r="CU2549" s="817">
        <f t="shared" si="2456"/>
        <v>0</v>
      </c>
      <c r="CV2549" s="817">
        <f t="shared" si="2457"/>
        <v>0</v>
      </c>
      <c r="CW2549" s="817">
        <f t="shared" si="2458"/>
        <v>0</v>
      </c>
      <c r="CX2549" s="817">
        <f t="shared" si="2459"/>
        <v>0</v>
      </c>
      <c r="CY2549" s="817"/>
      <c r="CZ2549" s="817">
        <f t="shared" si="2460"/>
        <v>0</v>
      </c>
      <c r="DA2549" s="817">
        <f t="shared" si="2461"/>
        <v>0</v>
      </c>
      <c r="DB2549" s="817"/>
      <c r="DC2549" s="244"/>
      <c r="DD2549" s="244"/>
    </row>
    <row r="2550" spans="1:108">
      <c r="A2550" s="388">
        <v>2105008</v>
      </c>
      <c r="B2550" s="419" t="s">
        <v>3607</v>
      </c>
      <c r="C2550" s="57">
        <f t="shared" si="2476"/>
        <v>0</v>
      </c>
      <c r="D2550" s="372">
        <f t="shared" si="2477"/>
        <v>0</v>
      </c>
      <c r="E2550" s="58"/>
      <c r="F2550" s="59"/>
      <c r="G2550" s="60"/>
      <c r="H2550" s="145"/>
      <c r="I2550" s="146"/>
      <c r="J2550" s="146"/>
      <c r="K2550" s="146"/>
      <c r="L2550" s="146"/>
      <c r="M2550" s="146"/>
      <c r="N2550" s="146"/>
      <c r="O2550" s="146"/>
      <c r="P2550" s="146"/>
      <c r="Q2550" s="146"/>
      <c r="R2550" s="146"/>
      <c r="S2550" s="146"/>
      <c r="T2550" s="146"/>
      <c r="U2550" s="146"/>
      <c r="V2550" s="146"/>
      <c r="W2550" s="146"/>
      <c r="X2550" s="146"/>
      <c r="Y2550" s="146"/>
      <c r="Z2550" s="147"/>
      <c r="AA2550" s="58"/>
      <c r="AB2550" s="148"/>
      <c r="AC2550" s="59"/>
      <c r="AD2550" s="110"/>
      <c r="AE2550" s="148"/>
      <c r="AF2550" s="111"/>
      <c r="AG2550" s="149"/>
      <c r="AH2550" s="110"/>
      <c r="AI2550" s="111"/>
      <c r="AJ2550" s="149"/>
      <c r="AK2550" s="160"/>
      <c r="AL2550" s="300"/>
      <c r="AM2550" s="300"/>
      <c r="AN2550" s="300"/>
      <c r="AO2550" s="855" t="str">
        <f t="shared" si="2478"/>
        <v/>
      </c>
      <c r="BE2550" s="244"/>
      <c r="BF2550" s="244"/>
      <c r="BG2550" s="244"/>
      <c r="BH2550" s="244"/>
      <c r="CC2550" s="513" t="str">
        <f t="shared" si="2442"/>
        <v/>
      </c>
      <c r="CD2550" s="513" t="str">
        <f t="shared" si="2443"/>
        <v/>
      </c>
      <c r="CE2550" s="513" t="str">
        <f t="shared" si="2444"/>
        <v/>
      </c>
      <c r="CF2550" s="513" t="str">
        <f t="shared" si="2445"/>
        <v/>
      </c>
      <c r="CG2550" s="513" t="str">
        <f t="shared" si="2446"/>
        <v/>
      </c>
      <c r="CH2550" s="513" t="str">
        <f t="shared" si="2447"/>
        <v/>
      </c>
      <c r="CI2550" s="513" t="str">
        <f t="shared" si="2448"/>
        <v/>
      </c>
      <c r="CJ2550" s="513"/>
      <c r="CK2550" s="513" t="str">
        <f t="shared" si="2449"/>
        <v/>
      </c>
      <c r="CL2550" s="513" t="str">
        <f t="shared" si="2450"/>
        <v/>
      </c>
      <c r="CM2550" s="513"/>
      <c r="CN2550" s="244"/>
      <c r="CO2550" s="244"/>
      <c r="CR2550" s="822">
        <f t="shared" si="2453"/>
        <v>0</v>
      </c>
      <c r="CS2550" s="822">
        <f t="shared" si="2454"/>
        <v>0</v>
      </c>
      <c r="CT2550" s="823">
        <f t="shared" si="2455"/>
        <v>0</v>
      </c>
      <c r="CU2550" s="817">
        <f t="shared" si="2456"/>
        <v>0</v>
      </c>
      <c r="CV2550" s="817">
        <f t="shared" si="2457"/>
        <v>0</v>
      </c>
      <c r="CW2550" s="817">
        <f t="shared" si="2458"/>
        <v>0</v>
      </c>
      <c r="CX2550" s="817">
        <f t="shared" si="2459"/>
        <v>0</v>
      </c>
      <c r="CY2550" s="817"/>
      <c r="CZ2550" s="817">
        <f t="shared" si="2460"/>
        <v>0</v>
      </c>
      <c r="DA2550" s="817">
        <f t="shared" si="2461"/>
        <v>0</v>
      </c>
      <c r="DB2550" s="817"/>
      <c r="DC2550" s="244"/>
      <c r="DD2550" s="244"/>
    </row>
    <row r="2551" spans="1:108">
      <c r="A2551" s="388">
        <v>2105009</v>
      </c>
      <c r="B2551" s="419" t="s">
        <v>3608</v>
      </c>
      <c r="C2551" s="57">
        <f t="shared" si="2476"/>
        <v>0</v>
      </c>
      <c r="D2551" s="372">
        <f t="shared" si="2477"/>
        <v>0</v>
      </c>
      <c r="E2551" s="58"/>
      <c r="F2551" s="59"/>
      <c r="G2551" s="60"/>
      <c r="H2551" s="145"/>
      <c r="I2551" s="146"/>
      <c r="J2551" s="146"/>
      <c r="K2551" s="146"/>
      <c r="L2551" s="146"/>
      <c r="M2551" s="146"/>
      <c r="N2551" s="146"/>
      <c r="O2551" s="146"/>
      <c r="P2551" s="146"/>
      <c r="Q2551" s="146"/>
      <c r="R2551" s="146"/>
      <c r="S2551" s="146"/>
      <c r="T2551" s="146"/>
      <c r="U2551" s="146"/>
      <c r="V2551" s="146"/>
      <c r="W2551" s="146"/>
      <c r="X2551" s="146"/>
      <c r="Y2551" s="146"/>
      <c r="Z2551" s="147"/>
      <c r="AA2551" s="58"/>
      <c r="AB2551" s="148"/>
      <c r="AC2551" s="59"/>
      <c r="AD2551" s="110"/>
      <c r="AE2551" s="148"/>
      <c r="AF2551" s="111"/>
      <c r="AG2551" s="149"/>
      <c r="AH2551" s="110"/>
      <c r="AI2551" s="111"/>
      <c r="AJ2551" s="149"/>
      <c r="AK2551" s="160"/>
      <c r="AL2551" s="300"/>
      <c r="AM2551" s="300"/>
      <c r="AN2551" s="300"/>
      <c r="AO2551" s="855" t="str">
        <f t="shared" si="2478"/>
        <v/>
      </c>
      <c r="BE2551" s="244"/>
      <c r="BF2551" s="244"/>
      <c r="BG2551" s="244"/>
      <c r="BH2551" s="244"/>
      <c r="CC2551" s="513" t="str">
        <f t="shared" si="2442"/>
        <v/>
      </c>
      <c r="CD2551" s="513" t="str">
        <f t="shared" si="2443"/>
        <v/>
      </c>
      <c r="CE2551" s="513" t="str">
        <f t="shared" si="2444"/>
        <v/>
      </c>
      <c r="CF2551" s="513" t="str">
        <f t="shared" si="2445"/>
        <v/>
      </c>
      <c r="CG2551" s="513" t="str">
        <f t="shared" si="2446"/>
        <v/>
      </c>
      <c r="CH2551" s="513" t="str">
        <f t="shared" si="2447"/>
        <v/>
      </c>
      <c r="CI2551" s="513" t="str">
        <f t="shared" si="2448"/>
        <v/>
      </c>
      <c r="CJ2551" s="513"/>
      <c r="CK2551" s="513" t="str">
        <f t="shared" si="2449"/>
        <v/>
      </c>
      <c r="CL2551" s="513" t="str">
        <f t="shared" si="2450"/>
        <v/>
      </c>
      <c r="CM2551" s="513"/>
      <c r="CN2551" s="244"/>
      <c r="CO2551" s="244"/>
      <c r="CR2551" s="822">
        <f t="shared" si="2453"/>
        <v>0</v>
      </c>
      <c r="CS2551" s="822">
        <f t="shared" si="2454"/>
        <v>0</v>
      </c>
      <c r="CT2551" s="823">
        <f t="shared" si="2455"/>
        <v>0</v>
      </c>
      <c r="CU2551" s="817">
        <f t="shared" si="2456"/>
        <v>0</v>
      </c>
      <c r="CV2551" s="817">
        <f t="shared" si="2457"/>
        <v>0</v>
      </c>
      <c r="CW2551" s="817">
        <f t="shared" si="2458"/>
        <v>0</v>
      </c>
      <c r="CX2551" s="817">
        <f t="shared" si="2459"/>
        <v>0</v>
      </c>
      <c r="CY2551" s="817"/>
      <c r="CZ2551" s="817">
        <f t="shared" si="2460"/>
        <v>0</v>
      </c>
      <c r="DA2551" s="817">
        <f t="shared" si="2461"/>
        <v>0</v>
      </c>
      <c r="DB2551" s="817"/>
      <c r="DC2551" s="244"/>
      <c r="DD2551" s="244"/>
    </row>
    <row r="2552" spans="1:108">
      <c r="A2552" s="388">
        <v>2105010</v>
      </c>
      <c r="B2552" s="419" t="s">
        <v>3609</v>
      </c>
      <c r="C2552" s="57">
        <f t="shared" si="2476"/>
        <v>0</v>
      </c>
      <c r="D2552" s="372">
        <f t="shared" si="2477"/>
        <v>0</v>
      </c>
      <c r="E2552" s="58"/>
      <c r="F2552" s="59"/>
      <c r="G2552" s="60"/>
      <c r="H2552" s="145"/>
      <c r="I2552" s="146"/>
      <c r="J2552" s="146"/>
      <c r="K2552" s="146"/>
      <c r="L2552" s="146"/>
      <c r="M2552" s="146"/>
      <c r="N2552" s="146"/>
      <c r="O2552" s="146"/>
      <c r="P2552" s="146"/>
      <c r="Q2552" s="146"/>
      <c r="R2552" s="146"/>
      <c r="S2552" s="146"/>
      <c r="T2552" s="146"/>
      <c r="U2552" s="146"/>
      <c r="V2552" s="146"/>
      <c r="W2552" s="146"/>
      <c r="X2552" s="146"/>
      <c r="Y2552" s="146"/>
      <c r="Z2552" s="147"/>
      <c r="AA2552" s="58"/>
      <c r="AB2552" s="148"/>
      <c r="AC2552" s="59"/>
      <c r="AD2552" s="110"/>
      <c r="AE2552" s="148"/>
      <c r="AF2552" s="111"/>
      <c r="AG2552" s="149"/>
      <c r="AH2552" s="110"/>
      <c r="AI2552" s="111"/>
      <c r="AJ2552" s="149"/>
      <c r="AK2552" s="160"/>
      <c r="AL2552" s="300"/>
      <c r="AM2552" s="300"/>
      <c r="AN2552" s="300"/>
      <c r="AO2552" s="855" t="str">
        <f t="shared" si="2478"/>
        <v/>
      </c>
      <c r="BE2552" s="244"/>
      <c r="BF2552" s="244"/>
      <c r="BG2552" s="244"/>
      <c r="BH2552" s="244"/>
      <c r="CC2552" s="513" t="str">
        <f t="shared" si="2442"/>
        <v/>
      </c>
      <c r="CD2552" s="513" t="str">
        <f t="shared" si="2443"/>
        <v/>
      </c>
      <c r="CE2552" s="513" t="str">
        <f t="shared" si="2444"/>
        <v/>
      </c>
      <c r="CF2552" s="513" t="str">
        <f t="shared" si="2445"/>
        <v/>
      </c>
      <c r="CG2552" s="513" t="str">
        <f t="shared" si="2446"/>
        <v/>
      </c>
      <c r="CH2552" s="513" t="str">
        <f t="shared" si="2447"/>
        <v/>
      </c>
      <c r="CI2552" s="513" t="str">
        <f t="shared" si="2448"/>
        <v/>
      </c>
      <c r="CJ2552" s="513"/>
      <c r="CK2552" s="513" t="str">
        <f t="shared" si="2449"/>
        <v/>
      </c>
      <c r="CL2552" s="513" t="str">
        <f t="shared" si="2450"/>
        <v/>
      </c>
      <c r="CM2552" s="513"/>
      <c r="CN2552" s="244"/>
      <c r="CO2552" s="244"/>
      <c r="CR2552" s="822">
        <f t="shared" si="2453"/>
        <v>0</v>
      </c>
      <c r="CS2552" s="822">
        <f t="shared" si="2454"/>
        <v>0</v>
      </c>
      <c r="CT2552" s="823">
        <f t="shared" si="2455"/>
        <v>0</v>
      </c>
      <c r="CU2552" s="817">
        <f t="shared" si="2456"/>
        <v>0</v>
      </c>
      <c r="CV2552" s="817">
        <f t="shared" si="2457"/>
        <v>0</v>
      </c>
      <c r="CW2552" s="817">
        <f t="shared" si="2458"/>
        <v>0</v>
      </c>
      <c r="CX2552" s="817">
        <f t="shared" si="2459"/>
        <v>0</v>
      </c>
      <c r="CY2552" s="817"/>
      <c r="CZ2552" s="817">
        <f t="shared" si="2460"/>
        <v>0</v>
      </c>
      <c r="DA2552" s="817">
        <f t="shared" si="2461"/>
        <v>0</v>
      </c>
      <c r="DB2552" s="817"/>
      <c r="DC2552" s="244"/>
      <c r="DD2552" s="244"/>
    </row>
    <row r="2553" spans="1:108">
      <c r="A2553" s="388">
        <v>2105011</v>
      </c>
      <c r="B2553" s="419" t="s">
        <v>3610</v>
      </c>
      <c r="C2553" s="57">
        <f t="shared" si="2476"/>
        <v>0</v>
      </c>
      <c r="D2553" s="372">
        <f t="shared" si="2477"/>
        <v>0</v>
      </c>
      <c r="E2553" s="58"/>
      <c r="F2553" s="59"/>
      <c r="G2553" s="60"/>
      <c r="H2553" s="145"/>
      <c r="I2553" s="146"/>
      <c r="J2553" s="146"/>
      <c r="K2553" s="146"/>
      <c r="L2553" s="146"/>
      <c r="M2553" s="146"/>
      <c r="N2553" s="146"/>
      <c r="O2553" s="146"/>
      <c r="P2553" s="146"/>
      <c r="Q2553" s="146"/>
      <c r="R2553" s="146"/>
      <c r="S2553" s="146"/>
      <c r="T2553" s="146"/>
      <c r="U2553" s="146"/>
      <c r="V2553" s="146"/>
      <c r="W2553" s="146"/>
      <c r="X2553" s="146"/>
      <c r="Y2553" s="146"/>
      <c r="Z2553" s="147"/>
      <c r="AA2553" s="58"/>
      <c r="AB2553" s="148"/>
      <c r="AC2553" s="59"/>
      <c r="AD2553" s="110"/>
      <c r="AE2553" s="148"/>
      <c r="AF2553" s="111"/>
      <c r="AG2553" s="149"/>
      <c r="AH2553" s="110"/>
      <c r="AI2553" s="111"/>
      <c r="AJ2553" s="149"/>
      <c r="AK2553" s="160"/>
      <c r="AL2553" s="300"/>
      <c r="AM2553" s="300"/>
      <c r="AN2553" s="300"/>
      <c r="AO2553" s="855" t="str">
        <f t="shared" si="2478"/>
        <v/>
      </c>
      <c r="BE2553" s="244"/>
      <c r="BF2553" s="244"/>
      <c r="BG2553" s="244"/>
      <c r="BH2553" s="244"/>
      <c r="CC2553" s="513" t="str">
        <f t="shared" si="2442"/>
        <v/>
      </c>
      <c r="CD2553" s="513" t="str">
        <f t="shared" si="2443"/>
        <v/>
      </c>
      <c r="CE2553" s="513" t="str">
        <f t="shared" si="2444"/>
        <v/>
      </c>
      <c r="CF2553" s="513" t="str">
        <f t="shared" si="2445"/>
        <v/>
      </c>
      <c r="CG2553" s="513" t="str">
        <f t="shared" si="2446"/>
        <v/>
      </c>
      <c r="CH2553" s="513" t="str">
        <f t="shared" si="2447"/>
        <v/>
      </c>
      <c r="CI2553" s="513" t="str">
        <f t="shared" si="2448"/>
        <v/>
      </c>
      <c r="CJ2553" s="513"/>
      <c r="CK2553" s="513" t="str">
        <f t="shared" si="2449"/>
        <v/>
      </c>
      <c r="CL2553" s="513" t="str">
        <f t="shared" si="2450"/>
        <v/>
      </c>
      <c r="CM2553" s="513"/>
      <c r="CN2553" s="244"/>
      <c r="CO2553" s="244"/>
      <c r="CR2553" s="822">
        <f t="shared" si="2453"/>
        <v>0</v>
      </c>
      <c r="CS2553" s="822">
        <f t="shared" si="2454"/>
        <v>0</v>
      </c>
      <c r="CT2553" s="823">
        <f t="shared" si="2455"/>
        <v>0</v>
      </c>
      <c r="CU2553" s="817">
        <f t="shared" si="2456"/>
        <v>0</v>
      </c>
      <c r="CV2553" s="817">
        <f t="shared" si="2457"/>
        <v>0</v>
      </c>
      <c r="CW2553" s="817">
        <f t="shared" si="2458"/>
        <v>0</v>
      </c>
      <c r="CX2553" s="817">
        <f t="shared" si="2459"/>
        <v>0</v>
      </c>
      <c r="CY2553" s="817"/>
      <c r="CZ2553" s="817">
        <f t="shared" si="2460"/>
        <v>0</v>
      </c>
      <c r="DA2553" s="817">
        <f t="shared" si="2461"/>
        <v>0</v>
      </c>
      <c r="DB2553" s="817"/>
      <c r="DC2553" s="244"/>
      <c r="DD2553" s="244"/>
    </row>
    <row r="2554" spans="1:108">
      <c r="A2554" s="401" t="s">
        <v>3611</v>
      </c>
      <c r="B2554" s="420" t="s">
        <v>2593</v>
      </c>
      <c r="C2554" s="77">
        <f t="shared" si="2476"/>
        <v>0</v>
      </c>
      <c r="D2554" s="375">
        <f t="shared" si="2477"/>
        <v>0</v>
      </c>
      <c r="E2554" s="78"/>
      <c r="F2554" s="79"/>
      <c r="G2554" s="80"/>
      <c r="H2554" s="152"/>
      <c r="I2554" s="153"/>
      <c r="J2554" s="153"/>
      <c r="K2554" s="153"/>
      <c r="L2554" s="153"/>
      <c r="M2554" s="153"/>
      <c r="N2554" s="153"/>
      <c r="O2554" s="153"/>
      <c r="P2554" s="153"/>
      <c r="Q2554" s="153"/>
      <c r="R2554" s="153"/>
      <c r="S2554" s="153"/>
      <c r="T2554" s="153"/>
      <c r="U2554" s="153"/>
      <c r="V2554" s="153"/>
      <c r="W2554" s="153"/>
      <c r="X2554" s="153"/>
      <c r="Y2554" s="153"/>
      <c r="Z2554" s="178"/>
      <c r="AA2554" s="78"/>
      <c r="AB2554" s="155"/>
      <c r="AC2554" s="79"/>
      <c r="AD2554" s="156"/>
      <c r="AE2554" s="155"/>
      <c r="AF2554" s="157"/>
      <c r="AG2554" s="158"/>
      <c r="AH2554" s="156"/>
      <c r="AI2554" s="157"/>
      <c r="AJ2554" s="158"/>
      <c r="AK2554" s="193"/>
      <c r="AL2554" s="328"/>
      <c r="AM2554" s="328"/>
      <c r="AN2554" s="328"/>
      <c r="AO2554" s="855" t="str">
        <f t="shared" si="2478"/>
        <v/>
      </c>
      <c r="BE2554" s="244"/>
      <c r="BF2554" s="244"/>
      <c r="BG2554" s="244"/>
      <c r="BH2554" s="244"/>
      <c r="CC2554" s="513" t="str">
        <f t="shared" si="2442"/>
        <v/>
      </c>
      <c r="CD2554" s="513" t="str">
        <f t="shared" si="2443"/>
        <v/>
      </c>
      <c r="CE2554" s="513" t="str">
        <f t="shared" si="2444"/>
        <v/>
      </c>
      <c r="CF2554" s="513" t="str">
        <f t="shared" si="2445"/>
        <v/>
      </c>
      <c r="CG2554" s="513" t="str">
        <f t="shared" si="2446"/>
        <v/>
      </c>
      <c r="CH2554" s="513" t="str">
        <f t="shared" si="2447"/>
        <v/>
      </c>
      <c r="CI2554" s="513" t="str">
        <f t="shared" si="2448"/>
        <v/>
      </c>
      <c r="CJ2554" s="513"/>
      <c r="CK2554" s="513" t="str">
        <f t="shared" si="2449"/>
        <v/>
      </c>
      <c r="CL2554" s="513" t="str">
        <f t="shared" si="2450"/>
        <v/>
      </c>
      <c r="CM2554" s="513"/>
      <c r="CN2554" s="244"/>
      <c r="CO2554" s="244"/>
      <c r="CR2554" s="822">
        <f t="shared" si="2453"/>
        <v>0</v>
      </c>
      <c r="CS2554" s="822">
        <f t="shared" si="2454"/>
        <v>0</v>
      </c>
      <c r="CT2554" s="823">
        <f t="shared" si="2455"/>
        <v>0</v>
      </c>
      <c r="CU2554" s="817">
        <f t="shared" si="2456"/>
        <v>0</v>
      </c>
      <c r="CV2554" s="817">
        <f t="shared" si="2457"/>
        <v>0</v>
      </c>
      <c r="CW2554" s="817">
        <f t="shared" si="2458"/>
        <v>0</v>
      </c>
      <c r="CX2554" s="817">
        <f t="shared" si="2459"/>
        <v>0</v>
      </c>
      <c r="CY2554" s="817"/>
      <c r="CZ2554" s="817">
        <f t="shared" si="2460"/>
        <v>0</v>
      </c>
      <c r="DA2554" s="817">
        <f t="shared" si="2461"/>
        <v>0</v>
      </c>
      <c r="DB2554" s="817"/>
      <c r="DC2554" s="244"/>
      <c r="DD2554" s="244"/>
    </row>
    <row r="2555" spans="1:108">
      <c r="A2555" s="878" t="s">
        <v>51</v>
      </c>
      <c r="B2555" s="879"/>
      <c r="C2555" s="92">
        <f>SUM(C2542:C2554)</f>
        <v>0</v>
      </c>
      <c r="D2555" s="93">
        <f>SUM(D2542:D2554)</f>
        <v>0</v>
      </c>
      <c r="E2555" s="94">
        <f>SUM(E2542:E2554)</f>
        <v>0</v>
      </c>
      <c r="F2555" s="95">
        <f>SUM(F2542:F2554)</f>
        <v>0</v>
      </c>
      <c r="G2555" s="93">
        <f>SUM(G2542:G2554)</f>
        <v>0</v>
      </c>
      <c r="H2555" s="103"/>
      <c r="I2555" s="103"/>
      <c r="J2555" s="103"/>
      <c r="K2555" s="103"/>
      <c r="L2555" s="103"/>
      <c r="M2555" s="103"/>
      <c r="N2555" s="103"/>
      <c r="O2555" s="103"/>
      <c r="P2555" s="103"/>
      <c r="Q2555" s="103"/>
      <c r="R2555" s="103"/>
      <c r="S2555" s="103"/>
      <c r="T2555" s="103"/>
      <c r="U2555" s="103"/>
      <c r="V2555" s="103"/>
      <c r="W2555" s="103"/>
      <c r="X2555" s="103"/>
      <c r="Y2555" s="103"/>
      <c r="Z2555" s="350"/>
      <c r="AA2555" s="94">
        <f t="shared" ref="AA2555:AN2555" si="2487">SUM(AA2542:AA2554)</f>
        <v>0</v>
      </c>
      <c r="AB2555" s="99">
        <f t="shared" si="2487"/>
        <v>0</v>
      </c>
      <c r="AC2555" s="95">
        <f t="shared" si="2487"/>
        <v>0</v>
      </c>
      <c r="AD2555" s="101">
        <f t="shared" si="2487"/>
        <v>0</v>
      </c>
      <c r="AE2555" s="99">
        <f t="shared" si="2487"/>
        <v>0</v>
      </c>
      <c r="AF2555" s="100">
        <f t="shared" si="2487"/>
        <v>0</v>
      </c>
      <c r="AG2555" s="126">
        <f t="shared" si="2487"/>
        <v>0</v>
      </c>
      <c r="AH2555" s="101">
        <f t="shared" si="2487"/>
        <v>0</v>
      </c>
      <c r="AI2555" s="100">
        <f t="shared" si="2487"/>
        <v>0</v>
      </c>
      <c r="AJ2555" s="126">
        <f t="shared" si="2487"/>
        <v>0</v>
      </c>
      <c r="AK2555" s="101">
        <f t="shared" ref="AK2555:AM2555" si="2488">SUM(AK2542:AK2554)</f>
        <v>0</v>
      </c>
      <c r="AL2555" s="100">
        <f t="shared" si="2488"/>
        <v>0</v>
      </c>
      <c r="AM2555" s="100">
        <f t="shared" si="2488"/>
        <v>0</v>
      </c>
      <c r="AN2555" s="100">
        <f t="shared" si="2487"/>
        <v>0</v>
      </c>
      <c r="AO2555" s="854"/>
      <c r="BE2555" s="256"/>
      <c r="BF2555" s="256"/>
      <c r="BG2555" s="256"/>
      <c r="BH2555" s="256"/>
      <c r="CC2555" s="818"/>
      <c r="CD2555" s="818"/>
      <c r="CE2555" s="818"/>
      <c r="CF2555" s="818"/>
      <c r="CG2555" s="818"/>
      <c r="CH2555" s="818"/>
      <c r="CI2555" s="818"/>
      <c r="CJ2555" s="818"/>
      <c r="CK2555" s="818"/>
      <c r="CL2555" s="818"/>
      <c r="CM2555" s="818"/>
      <c r="CN2555" s="256"/>
      <c r="CO2555" s="256"/>
      <c r="CR2555" s="824"/>
      <c r="CS2555" s="824"/>
      <c r="CT2555" s="824"/>
      <c r="CU2555" s="818"/>
      <c r="CV2555" s="818"/>
      <c r="CW2555" s="818"/>
      <c r="CX2555" s="818"/>
      <c r="CY2555" s="818"/>
      <c r="CZ2555" s="818"/>
      <c r="DA2555" s="818"/>
      <c r="DB2555" s="818"/>
      <c r="DC2555" s="256"/>
      <c r="DD2555" s="256"/>
    </row>
    <row r="2556" spans="1:108">
      <c r="A2556" s="881" t="s">
        <v>3612</v>
      </c>
      <c r="B2556" s="879"/>
      <c r="C2556" s="875"/>
      <c r="D2556" s="876"/>
      <c r="E2556" s="876"/>
      <c r="F2556" s="876"/>
      <c r="G2556" s="876"/>
      <c r="H2556" s="876"/>
      <c r="I2556" s="876"/>
      <c r="J2556" s="876"/>
      <c r="K2556" s="876"/>
      <c r="L2556" s="876"/>
      <c r="M2556" s="876"/>
      <c r="N2556" s="876"/>
      <c r="O2556" s="876"/>
      <c r="P2556" s="876"/>
      <c r="Q2556" s="876"/>
      <c r="R2556" s="876"/>
      <c r="S2556" s="876"/>
      <c r="T2556" s="876"/>
      <c r="U2556" s="876"/>
      <c r="V2556" s="876"/>
      <c r="W2556" s="876"/>
      <c r="X2556" s="876"/>
      <c r="Y2556" s="876"/>
      <c r="Z2556" s="876"/>
      <c r="AA2556" s="876"/>
      <c r="AB2556" s="876"/>
      <c r="AC2556" s="876"/>
      <c r="AD2556" s="876"/>
      <c r="AE2556" s="876"/>
      <c r="AF2556" s="876"/>
      <c r="AG2556" s="876"/>
      <c r="AH2556" s="876"/>
      <c r="AI2556" s="876"/>
      <c r="AJ2556" s="876"/>
      <c r="AK2556" s="876"/>
      <c r="AL2556" s="876"/>
      <c r="AM2556" s="876"/>
      <c r="AN2556" s="876"/>
      <c r="AO2556" s="854"/>
      <c r="BE2556" s="256"/>
      <c r="BF2556" s="256"/>
      <c r="BG2556" s="256"/>
      <c r="BH2556" s="256"/>
      <c r="CC2556" s="818"/>
      <c r="CD2556" s="818"/>
      <c r="CE2556" s="818"/>
      <c r="CF2556" s="818"/>
      <c r="CG2556" s="818"/>
      <c r="CH2556" s="818"/>
      <c r="CI2556" s="818"/>
      <c r="CJ2556" s="818"/>
      <c r="CK2556" s="818"/>
      <c r="CL2556" s="818"/>
      <c r="CM2556" s="818"/>
      <c r="CN2556" s="256"/>
      <c r="CO2556" s="256"/>
      <c r="CR2556" s="824"/>
      <c r="CS2556" s="824"/>
      <c r="CT2556" s="824"/>
      <c r="CU2556" s="818"/>
      <c r="CV2556" s="818"/>
      <c r="CW2556" s="818"/>
      <c r="CX2556" s="818"/>
      <c r="CY2556" s="818"/>
      <c r="CZ2556" s="818"/>
      <c r="DA2556" s="818"/>
      <c r="DB2556" s="818"/>
      <c r="DC2556" s="256"/>
      <c r="DD2556" s="256"/>
    </row>
    <row r="2557" spans="1:108">
      <c r="A2557" s="386">
        <v>2104001</v>
      </c>
      <c r="B2557" s="418" t="s">
        <v>3613</v>
      </c>
      <c r="C2557" s="42">
        <f>SUM(I2557:N2557)</f>
        <v>0</v>
      </c>
      <c r="D2557" s="477"/>
      <c r="E2557" s="140"/>
      <c r="F2557" s="141"/>
      <c r="G2557" s="276"/>
      <c r="H2557" s="318">
        <f t="shared" ref="H2557:H2621" si="2489">+I2557+J2557</f>
        <v>0</v>
      </c>
      <c r="I2557" s="43"/>
      <c r="J2557" s="143"/>
      <c r="K2557" s="44"/>
      <c r="L2557" s="104"/>
      <c r="M2557" s="143"/>
      <c r="N2557" s="105"/>
      <c r="O2557" s="319"/>
      <c r="P2557" s="159"/>
      <c r="Q2557" s="298"/>
      <c r="R2557" s="319"/>
      <c r="S2557" s="159"/>
      <c r="T2557" s="298"/>
      <c r="U2557" s="319"/>
      <c r="V2557" s="159"/>
      <c r="W2557" s="298"/>
      <c r="X2557" s="319"/>
      <c r="Y2557" s="159"/>
      <c r="Z2557" s="142"/>
      <c r="AA2557" s="43"/>
      <c r="AB2557" s="143"/>
      <c r="AC2557" s="105"/>
      <c r="AD2557" s="43"/>
      <c r="AE2557" s="143"/>
      <c r="AF2557" s="44"/>
      <c r="AG2557" s="45"/>
      <c r="AH2557" s="43"/>
      <c r="AI2557" s="44"/>
      <c r="AJ2557" s="45"/>
      <c r="AK2557" s="104"/>
      <c r="AL2557" s="105"/>
      <c r="AM2557" s="105"/>
      <c r="AN2557" s="105"/>
      <c r="AO2557" s="855" t="str">
        <f t="shared" ref="AO2557:AO2620" si="2490">CC2557&amp;CD2557&amp;CE2557&amp;CF2557&amp;CG2557&amp;CH2557&amp;CI2557&amp;CJ2557&amp;CK2557&amp;CL2557&amp;CM2557&amp;CN2557&amp;CO2557</f>
        <v/>
      </c>
      <c r="BE2557" s="244"/>
      <c r="BF2557" s="244"/>
      <c r="BG2557" s="244"/>
      <c r="BH2557" s="244"/>
      <c r="CC2557" s="513" t="str">
        <f t="shared" ref="CC2557:CC2620" si="2491">IF(AND($C2557&gt;0,AA2557="")," * No olvide digitar la variable "&amp;$AA$8&amp;""&amp;": Atención Cerrada. Digite Cero si no tiene.","")</f>
        <v/>
      </c>
      <c r="CD2557" s="513" t="str">
        <f t="shared" ref="CD2557:CD2620" si="2492">IF(AND($C2557&gt;0,AB2557="")," * No olvide digitar la variable "&amp;$AA$8&amp;""&amp;": Atención Abierta. Digite Cero si no tiene.","")</f>
        <v/>
      </c>
      <c r="CE2557" s="513" t="str">
        <f t="shared" ref="CE2557:CE2620" si="2493">IF(AND($C2557&gt;0,AC2557="")," * No olvide digitar la variable "&amp;$AA$8&amp;""&amp;": Emergencia. Digite Cero si no tiene.","")</f>
        <v/>
      </c>
      <c r="CF2557" s="513" t="str">
        <f t="shared" ref="CF2557:CF2620" si="2494">IF(AND(C2557&lt;AA2557+AB2557+AC2557)," * La Suma de la variable "&amp;$AA$8&amp;""&amp;" no puede ser mayor al Total.","")</f>
        <v/>
      </c>
      <c r="CG2557" s="513" t="str">
        <f t="shared" ref="CG2557:CG2620" si="2495">IF(AND($C2557&gt;0,AD2557="")," * No olvide digitar la variable "&amp;$AD$8&amp;""&amp;": Honorarios. Digite Cero si no tiene.","")</f>
        <v/>
      </c>
      <c r="CH2557" s="513" t="str">
        <f t="shared" ref="CH2557:CH2620" si="2496">IF(AND($C2557&gt;0,AE2557="")," * No olvide digitar la variable "&amp;$AD$8&amp;""&amp;": Convenios. Digite Cero si no tiene.","")</f>
        <v/>
      </c>
      <c r="CI2557" s="513" t="str">
        <f t="shared" ref="CI2557:CI2620" si="2497">IF(AND($C2557&gt;0,AF2557="")," * No olvide digitar la variable "&amp;$AD$8&amp;""&amp;": Consultores de llamada. Digite Cero si no tiene.","")</f>
        <v/>
      </c>
      <c r="CJ2557" s="513"/>
      <c r="CK2557" s="513" t="str">
        <f t="shared" ref="CK2557:CK2620" si="2498">IF(AND($C2557&gt;0,AH2557="")," * No olvide digitar la variable "&amp;$AH$8&amp;""&amp;" Al Sistema. Digite Cero si no tiene.","")</f>
        <v/>
      </c>
      <c r="CL2557" s="513" t="str">
        <f t="shared" ref="CL2557:CL2620" si="2499">IF(AND($C2557&gt;0,AI2557="")," * No olvide digitar la variable "&amp;$AH$8&amp;""&amp;" al Extrasistema. Digite Cero si no tiene.","")</f>
        <v/>
      </c>
      <c r="CM2557" s="513"/>
      <c r="CN2557" s="513" t="str">
        <f t="shared" ref="CN2557:CN2563" si="2500">IF(AND($C2557&gt;0,AK2557="")," * No olvide digitar la variable Quirófano Cirugía Mayor. Digite Cero si no tiene.",IF(AK2557&gt;$C2557," *  La variable Quirófano Cirugía Mayor No puede ser mayor al Total.",""))</f>
        <v/>
      </c>
      <c r="CO2557" s="513" t="str">
        <f t="shared" ref="CO2557:CO2563" si="2501">IF(AND($C2557&gt;0,AL2557="")," * No olvide digitar la variable Asistencia Anestésica. Digite Cero si no tiene.",IF(AL2557&gt;$C2557," *  La variable Asistencia Anestésica No puede ser mayor al Total.",""))</f>
        <v/>
      </c>
      <c r="CR2557" s="822">
        <f t="shared" ref="CR2557:CR2620" si="2502">IF(AND($C2557&gt;0,AA2557=""),1,0)</f>
        <v>0</v>
      </c>
      <c r="CS2557" s="822">
        <f t="shared" ref="CS2557:CS2620" si="2503">IF(AND($C2557&gt;0,AB2557=""),1,0)</f>
        <v>0</v>
      </c>
      <c r="CT2557" s="823">
        <f t="shared" ref="CT2557:CT2620" si="2504">IF(AND($C2557&gt;0,AC2557=""),1,0)</f>
        <v>0</v>
      </c>
      <c r="CU2557" s="817">
        <f t="shared" ref="CU2557:CU2620" si="2505">IF(AND(C2557&lt;AA2557+AB2557+AC2557),1,0)</f>
        <v>0</v>
      </c>
      <c r="CV2557" s="817">
        <f t="shared" ref="CV2557:CV2620" si="2506">IF(AND($C2557&gt;0,AD2557=""),1,0)</f>
        <v>0</v>
      </c>
      <c r="CW2557" s="817">
        <f t="shared" ref="CW2557:CW2620" si="2507">IF(AND($C2557&gt;0,AE2557=""),1,0)</f>
        <v>0</v>
      </c>
      <c r="CX2557" s="817">
        <f t="shared" ref="CX2557:CX2620" si="2508">IF(AND($C2557&gt;0,AF2557=""),1,0)</f>
        <v>0</v>
      </c>
      <c r="CY2557" s="817"/>
      <c r="CZ2557" s="817">
        <f t="shared" ref="CZ2557:CZ2620" si="2509">IF(AND($C2557&gt;0,AH2557=""),1,0)</f>
        <v>0</v>
      </c>
      <c r="DA2557" s="817">
        <f t="shared" ref="DA2557:DA2620" si="2510">IF(AND($C2557&gt;0,AI2557=""),1,0)</f>
        <v>0</v>
      </c>
      <c r="DB2557" s="817"/>
      <c r="DC2557" s="822">
        <f t="shared" ref="DC2557:DC2563" si="2511">IF(AND($C2557&gt;0,AK2557=""),1,IF(AK2557&gt;$C2557,1,0))</f>
        <v>0</v>
      </c>
      <c r="DD2557" s="822">
        <f t="shared" ref="DD2557:DD2563" si="2512">IF(AND($C2557&gt;0,AL2557=""),1,IF(AL2557&gt;$C2557,1,0))</f>
        <v>0</v>
      </c>
    </row>
    <row r="2558" spans="1:108">
      <c r="A2558" s="388">
        <v>2104002</v>
      </c>
      <c r="B2558" s="419" t="s">
        <v>3614</v>
      </c>
      <c r="C2558" s="57">
        <f>SUM(I2558:N2558)</f>
        <v>0</v>
      </c>
      <c r="D2558" s="478"/>
      <c r="E2558" s="145"/>
      <c r="F2558" s="146"/>
      <c r="G2558" s="280"/>
      <c r="H2558" s="164">
        <f t="shared" si="2489"/>
        <v>0</v>
      </c>
      <c r="I2558" s="58"/>
      <c r="J2558" s="148"/>
      <c r="K2558" s="59"/>
      <c r="L2558" s="110"/>
      <c r="M2558" s="148"/>
      <c r="N2558" s="111"/>
      <c r="O2558" s="162"/>
      <c r="P2558" s="160"/>
      <c r="Q2558" s="300"/>
      <c r="R2558" s="162"/>
      <c r="S2558" s="160"/>
      <c r="T2558" s="300"/>
      <c r="U2558" s="162"/>
      <c r="V2558" s="160"/>
      <c r="W2558" s="300"/>
      <c r="X2558" s="162"/>
      <c r="Y2558" s="160"/>
      <c r="Z2558" s="147"/>
      <c r="AA2558" s="58"/>
      <c r="AB2558" s="148"/>
      <c r="AC2558" s="111"/>
      <c r="AD2558" s="58"/>
      <c r="AE2558" s="148"/>
      <c r="AF2558" s="59"/>
      <c r="AG2558" s="60"/>
      <c r="AH2558" s="58"/>
      <c r="AI2558" s="59"/>
      <c r="AJ2558" s="60"/>
      <c r="AK2558" s="110"/>
      <c r="AL2558" s="111"/>
      <c r="AM2558" s="111"/>
      <c r="AN2558" s="111"/>
      <c r="AO2558" s="855" t="str">
        <f t="shared" si="2490"/>
        <v/>
      </c>
      <c r="BE2558" s="244"/>
      <c r="BF2558" s="244"/>
      <c r="BG2558" s="244"/>
      <c r="BH2558" s="244"/>
      <c r="CC2558" s="513" t="str">
        <f t="shared" si="2491"/>
        <v/>
      </c>
      <c r="CD2558" s="513" t="str">
        <f t="shared" si="2492"/>
        <v/>
      </c>
      <c r="CE2558" s="513" t="str">
        <f t="shared" si="2493"/>
        <v/>
      </c>
      <c r="CF2558" s="513" t="str">
        <f t="shared" si="2494"/>
        <v/>
      </c>
      <c r="CG2558" s="513" t="str">
        <f t="shared" si="2495"/>
        <v/>
      </c>
      <c r="CH2558" s="513" t="str">
        <f t="shared" si="2496"/>
        <v/>
      </c>
      <c r="CI2558" s="513" t="str">
        <f t="shared" si="2497"/>
        <v/>
      </c>
      <c r="CJ2558" s="513"/>
      <c r="CK2558" s="513" t="str">
        <f t="shared" si="2498"/>
        <v/>
      </c>
      <c r="CL2558" s="513" t="str">
        <f t="shared" si="2499"/>
        <v/>
      </c>
      <c r="CM2558" s="513"/>
      <c r="CN2558" s="513" t="str">
        <f t="shared" si="2500"/>
        <v/>
      </c>
      <c r="CO2558" s="513" t="str">
        <f t="shared" si="2501"/>
        <v/>
      </c>
      <c r="CR2558" s="822">
        <f t="shared" si="2502"/>
        <v>0</v>
      </c>
      <c r="CS2558" s="822">
        <f t="shared" si="2503"/>
        <v>0</v>
      </c>
      <c r="CT2558" s="823">
        <f t="shared" si="2504"/>
        <v>0</v>
      </c>
      <c r="CU2558" s="817">
        <f t="shared" si="2505"/>
        <v>0</v>
      </c>
      <c r="CV2558" s="817">
        <f t="shared" si="2506"/>
        <v>0</v>
      </c>
      <c r="CW2558" s="817">
        <f t="shared" si="2507"/>
        <v>0</v>
      </c>
      <c r="CX2558" s="817">
        <f t="shared" si="2508"/>
        <v>0</v>
      </c>
      <c r="CY2558" s="817"/>
      <c r="CZ2558" s="817">
        <f t="shared" si="2509"/>
        <v>0</v>
      </c>
      <c r="DA2558" s="817">
        <f t="shared" si="2510"/>
        <v>0</v>
      </c>
      <c r="DB2558" s="817"/>
      <c r="DC2558" s="822">
        <f t="shared" si="2511"/>
        <v>0</v>
      </c>
      <c r="DD2558" s="822">
        <f t="shared" si="2512"/>
        <v>0</v>
      </c>
    </row>
    <row r="2559" spans="1:108">
      <c r="A2559" s="388">
        <v>2104003</v>
      </c>
      <c r="B2559" s="419" t="s">
        <v>3615</v>
      </c>
      <c r="C2559" s="57">
        <f t="shared" ref="C2559:C2623" si="2513">SUM(I2559:N2559)</f>
        <v>0</v>
      </c>
      <c r="D2559" s="478"/>
      <c r="E2559" s="145"/>
      <c r="F2559" s="146"/>
      <c r="G2559" s="280"/>
      <c r="H2559" s="164">
        <f t="shared" si="2489"/>
        <v>0</v>
      </c>
      <c r="I2559" s="58"/>
      <c r="J2559" s="148"/>
      <c r="K2559" s="59"/>
      <c r="L2559" s="110"/>
      <c r="M2559" s="148"/>
      <c r="N2559" s="111"/>
      <c r="O2559" s="162"/>
      <c r="P2559" s="160"/>
      <c r="Q2559" s="300"/>
      <c r="R2559" s="162"/>
      <c r="S2559" s="160"/>
      <c r="T2559" s="300"/>
      <c r="U2559" s="162"/>
      <c r="V2559" s="160"/>
      <c r="W2559" s="300"/>
      <c r="X2559" s="162"/>
      <c r="Y2559" s="160"/>
      <c r="Z2559" s="147"/>
      <c r="AA2559" s="58"/>
      <c r="AB2559" s="148"/>
      <c r="AC2559" s="111"/>
      <c r="AD2559" s="58"/>
      <c r="AE2559" s="148"/>
      <c r="AF2559" s="59"/>
      <c r="AG2559" s="60"/>
      <c r="AH2559" s="58"/>
      <c r="AI2559" s="59"/>
      <c r="AJ2559" s="60"/>
      <c r="AK2559" s="110"/>
      <c r="AL2559" s="111"/>
      <c r="AM2559" s="111"/>
      <c r="AN2559" s="111"/>
      <c r="AO2559" s="855" t="str">
        <f t="shared" si="2490"/>
        <v/>
      </c>
      <c r="BE2559" s="244"/>
      <c r="BF2559" s="244"/>
      <c r="BG2559" s="244"/>
      <c r="BH2559" s="244"/>
      <c r="CC2559" s="513" t="str">
        <f t="shared" si="2491"/>
        <v/>
      </c>
      <c r="CD2559" s="513" t="str">
        <f t="shared" si="2492"/>
        <v/>
      </c>
      <c r="CE2559" s="513" t="str">
        <f t="shared" si="2493"/>
        <v/>
      </c>
      <c r="CF2559" s="513" t="str">
        <f t="shared" si="2494"/>
        <v/>
      </c>
      <c r="CG2559" s="513" t="str">
        <f t="shared" si="2495"/>
        <v/>
      </c>
      <c r="CH2559" s="513" t="str">
        <f t="shared" si="2496"/>
        <v/>
      </c>
      <c r="CI2559" s="513" t="str">
        <f t="shared" si="2497"/>
        <v/>
      </c>
      <c r="CJ2559" s="513"/>
      <c r="CK2559" s="513" t="str">
        <f t="shared" si="2498"/>
        <v/>
      </c>
      <c r="CL2559" s="513" t="str">
        <f t="shared" si="2499"/>
        <v/>
      </c>
      <c r="CM2559" s="513"/>
      <c r="CN2559" s="513" t="str">
        <f t="shared" si="2500"/>
        <v/>
      </c>
      <c r="CO2559" s="513" t="str">
        <f t="shared" si="2501"/>
        <v/>
      </c>
      <c r="CR2559" s="822">
        <f t="shared" si="2502"/>
        <v>0</v>
      </c>
      <c r="CS2559" s="822">
        <f t="shared" si="2503"/>
        <v>0</v>
      </c>
      <c r="CT2559" s="823">
        <f t="shared" si="2504"/>
        <v>0</v>
      </c>
      <c r="CU2559" s="817">
        <f t="shared" si="2505"/>
        <v>0</v>
      </c>
      <c r="CV2559" s="817">
        <f t="shared" si="2506"/>
        <v>0</v>
      </c>
      <c r="CW2559" s="817">
        <f t="shared" si="2507"/>
        <v>0</v>
      </c>
      <c r="CX2559" s="817">
        <f t="shared" si="2508"/>
        <v>0</v>
      </c>
      <c r="CY2559" s="817"/>
      <c r="CZ2559" s="817">
        <f t="shared" si="2509"/>
        <v>0</v>
      </c>
      <c r="DA2559" s="817">
        <f t="shared" si="2510"/>
        <v>0</v>
      </c>
      <c r="DB2559" s="817"/>
      <c r="DC2559" s="822">
        <f t="shared" si="2511"/>
        <v>0</v>
      </c>
      <c r="DD2559" s="822">
        <f t="shared" si="2512"/>
        <v>0</v>
      </c>
    </row>
    <row r="2560" spans="1:108">
      <c r="A2560" s="388">
        <v>2104004</v>
      </c>
      <c r="B2560" s="419" t="s">
        <v>3616</v>
      </c>
      <c r="C2560" s="57">
        <f t="shared" si="2513"/>
        <v>0</v>
      </c>
      <c r="D2560" s="478"/>
      <c r="E2560" s="145"/>
      <c r="F2560" s="146"/>
      <c r="G2560" s="280"/>
      <c r="H2560" s="164">
        <f t="shared" si="2489"/>
        <v>0</v>
      </c>
      <c r="I2560" s="58"/>
      <c r="J2560" s="148"/>
      <c r="K2560" s="59"/>
      <c r="L2560" s="110"/>
      <c r="M2560" s="148"/>
      <c r="N2560" s="111"/>
      <c r="O2560" s="162"/>
      <c r="P2560" s="160"/>
      <c r="Q2560" s="300"/>
      <c r="R2560" s="162"/>
      <c r="S2560" s="160"/>
      <c r="T2560" s="300"/>
      <c r="U2560" s="162"/>
      <c r="V2560" s="160"/>
      <c r="W2560" s="300"/>
      <c r="X2560" s="162"/>
      <c r="Y2560" s="160"/>
      <c r="Z2560" s="147"/>
      <c r="AA2560" s="58"/>
      <c r="AB2560" s="148"/>
      <c r="AC2560" s="111"/>
      <c r="AD2560" s="58"/>
      <c r="AE2560" s="148"/>
      <c r="AF2560" s="59"/>
      <c r="AG2560" s="60"/>
      <c r="AH2560" s="58"/>
      <c r="AI2560" s="59"/>
      <c r="AJ2560" s="60"/>
      <c r="AK2560" s="110"/>
      <c r="AL2560" s="111"/>
      <c r="AM2560" s="111"/>
      <c r="AN2560" s="111"/>
      <c r="AO2560" s="855" t="str">
        <f t="shared" si="2490"/>
        <v/>
      </c>
      <c r="BE2560" s="244"/>
      <c r="BF2560" s="244"/>
      <c r="BG2560" s="244"/>
      <c r="BH2560" s="244"/>
      <c r="CC2560" s="513" t="str">
        <f t="shared" si="2491"/>
        <v/>
      </c>
      <c r="CD2560" s="513" t="str">
        <f t="shared" si="2492"/>
        <v/>
      </c>
      <c r="CE2560" s="513" t="str">
        <f t="shared" si="2493"/>
        <v/>
      </c>
      <c r="CF2560" s="513" t="str">
        <f t="shared" si="2494"/>
        <v/>
      </c>
      <c r="CG2560" s="513" t="str">
        <f t="shared" si="2495"/>
        <v/>
      </c>
      <c r="CH2560" s="513" t="str">
        <f t="shared" si="2496"/>
        <v/>
      </c>
      <c r="CI2560" s="513" t="str">
        <f t="shared" si="2497"/>
        <v/>
      </c>
      <c r="CJ2560" s="513"/>
      <c r="CK2560" s="513" t="str">
        <f t="shared" si="2498"/>
        <v/>
      </c>
      <c r="CL2560" s="513" t="str">
        <f t="shared" si="2499"/>
        <v/>
      </c>
      <c r="CM2560" s="513"/>
      <c r="CN2560" s="513" t="str">
        <f t="shared" si="2500"/>
        <v/>
      </c>
      <c r="CO2560" s="513" t="str">
        <f t="shared" si="2501"/>
        <v/>
      </c>
      <c r="CR2560" s="822">
        <f t="shared" si="2502"/>
        <v>0</v>
      </c>
      <c r="CS2560" s="822">
        <f t="shared" si="2503"/>
        <v>0</v>
      </c>
      <c r="CT2560" s="823">
        <f t="shared" si="2504"/>
        <v>0</v>
      </c>
      <c r="CU2560" s="817">
        <f t="shared" si="2505"/>
        <v>0</v>
      </c>
      <c r="CV2560" s="817">
        <f t="shared" si="2506"/>
        <v>0</v>
      </c>
      <c r="CW2560" s="817">
        <f t="shared" si="2507"/>
        <v>0</v>
      </c>
      <c r="CX2560" s="817">
        <f t="shared" si="2508"/>
        <v>0</v>
      </c>
      <c r="CY2560" s="817"/>
      <c r="CZ2560" s="817">
        <f t="shared" si="2509"/>
        <v>0</v>
      </c>
      <c r="DA2560" s="817">
        <f t="shared" si="2510"/>
        <v>0</v>
      </c>
      <c r="DB2560" s="817"/>
      <c r="DC2560" s="822">
        <f t="shared" si="2511"/>
        <v>0</v>
      </c>
      <c r="DD2560" s="822">
        <f t="shared" si="2512"/>
        <v>0</v>
      </c>
    </row>
    <row r="2561" spans="1:108">
      <c r="A2561" s="388">
        <v>2104005</v>
      </c>
      <c r="B2561" s="419" t="s">
        <v>3617</v>
      </c>
      <c r="C2561" s="57">
        <f t="shared" si="2513"/>
        <v>0</v>
      </c>
      <c r="D2561" s="478"/>
      <c r="E2561" s="145"/>
      <c r="F2561" s="146"/>
      <c r="G2561" s="280"/>
      <c r="H2561" s="164">
        <f t="shared" si="2489"/>
        <v>0</v>
      </c>
      <c r="I2561" s="58"/>
      <c r="J2561" s="148"/>
      <c r="K2561" s="59"/>
      <c r="L2561" s="110"/>
      <c r="M2561" s="148"/>
      <c r="N2561" s="111"/>
      <c r="O2561" s="162"/>
      <c r="P2561" s="160"/>
      <c r="Q2561" s="300"/>
      <c r="R2561" s="162"/>
      <c r="S2561" s="160"/>
      <c r="T2561" s="300"/>
      <c r="U2561" s="162"/>
      <c r="V2561" s="160"/>
      <c r="W2561" s="300"/>
      <c r="X2561" s="162"/>
      <c r="Y2561" s="160"/>
      <c r="Z2561" s="147"/>
      <c r="AA2561" s="58"/>
      <c r="AB2561" s="148"/>
      <c r="AC2561" s="111"/>
      <c r="AD2561" s="58"/>
      <c r="AE2561" s="148"/>
      <c r="AF2561" s="59"/>
      <c r="AG2561" s="60"/>
      <c r="AH2561" s="58"/>
      <c r="AI2561" s="59"/>
      <c r="AJ2561" s="60"/>
      <c r="AK2561" s="110"/>
      <c r="AL2561" s="111"/>
      <c r="AM2561" s="111"/>
      <c r="AN2561" s="111"/>
      <c r="AO2561" s="855" t="str">
        <f t="shared" si="2490"/>
        <v/>
      </c>
      <c r="BE2561" s="244"/>
      <c r="BF2561" s="244"/>
      <c r="BG2561" s="244"/>
      <c r="BH2561" s="244"/>
      <c r="CC2561" s="513" t="str">
        <f t="shared" si="2491"/>
        <v/>
      </c>
      <c r="CD2561" s="513" t="str">
        <f t="shared" si="2492"/>
        <v/>
      </c>
      <c r="CE2561" s="513" t="str">
        <f t="shared" si="2493"/>
        <v/>
      </c>
      <c r="CF2561" s="513" t="str">
        <f t="shared" si="2494"/>
        <v/>
      </c>
      <c r="CG2561" s="513" t="str">
        <f t="shared" si="2495"/>
        <v/>
      </c>
      <c r="CH2561" s="513" t="str">
        <f t="shared" si="2496"/>
        <v/>
      </c>
      <c r="CI2561" s="513" t="str">
        <f t="shared" si="2497"/>
        <v/>
      </c>
      <c r="CJ2561" s="513"/>
      <c r="CK2561" s="513" t="str">
        <f t="shared" si="2498"/>
        <v/>
      </c>
      <c r="CL2561" s="513" t="str">
        <f t="shared" si="2499"/>
        <v/>
      </c>
      <c r="CM2561" s="513"/>
      <c r="CN2561" s="513" t="str">
        <f t="shared" si="2500"/>
        <v/>
      </c>
      <c r="CO2561" s="513" t="str">
        <f t="shared" si="2501"/>
        <v/>
      </c>
      <c r="CR2561" s="822">
        <f t="shared" si="2502"/>
        <v>0</v>
      </c>
      <c r="CS2561" s="822">
        <f t="shared" si="2503"/>
        <v>0</v>
      </c>
      <c r="CT2561" s="823">
        <f t="shared" si="2504"/>
        <v>0</v>
      </c>
      <c r="CU2561" s="817">
        <f t="shared" si="2505"/>
        <v>0</v>
      </c>
      <c r="CV2561" s="817">
        <f t="shared" si="2506"/>
        <v>0</v>
      </c>
      <c r="CW2561" s="817">
        <f t="shared" si="2507"/>
        <v>0</v>
      </c>
      <c r="CX2561" s="817">
        <f t="shared" si="2508"/>
        <v>0</v>
      </c>
      <c r="CY2561" s="817"/>
      <c r="CZ2561" s="817">
        <f t="shared" si="2509"/>
        <v>0</v>
      </c>
      <c r="DA2561" s="817">
        <f t="shared" si="2510"/>
        <v>0</v>
      </c>
      <c r="DB2561" s="817"/>
      <c r="DC2561" s="822">
        <f t="shared" si="2511"/>
        <v>0</v>
      </c>
      <c r="DD2561" s="822">
        <f t="shared" si="2512"/>
        <v>0</v>
      </c>
    </row>
    <row r="2562" spans="1:108">
      <c r="A2562" s="388">
        <v>2104006</v>
      </c>
      <c r="B2562" s="419" t="s">
        <v>3618</v>
      </c>
      <c r="C2562" s="57">
        <f t="shared" si="2513"/>
        <v>0</v>
      </c>
      <c r="D2562" s="478"/>
      <c r="E2562" s="145"/>
      <c r="F2562" s="146"/>
      <c r="G2562" s="280"/>
      <c r="H2562" s="164">
        <f t="shared" si="2489"/>
        <v>0</v>
      </c>
      <c r="I2562" s="58"/>
      <c r="J2562" s="148"/>
      <c r="K2562" s="59"/>
      <c r="L2562" s="110"/>
      <c r="M2562" s="148"/>
      <c r="N2562" s="111"/>
      <c r="O2562" s="162"/>
      <c r="P2562" s="160"/>
      <c r="Q2562" s="300"/>
      <c r="R2562" s="162"/>
      <c r="S2562" s="160"/>
      <c r="T2562" s="300"/>
      <c r="U2562" s="162"/>
      <c r="V2562" s="160"/>
      <c r="W2562" s="300"/>
      <c r="X2562" s="162"/>
      <c r="Y2562" s="160"/>
      <c r="Z2562" s="147"/>
      <c r="AA2562" s="58"/>
      <c r="AB2562" s="148"/>
      <c r="AC2562" s="111"/>
      <c r="AD2562" s="58"/>
      <c r="AE2562" s="148"/>
      <c r="AF2562" s="59"/>
      <c r="AG2562" s="60"/>
      <c r="AH2562" s="58"/>
      <c r="AI2562" s="59"/>
      <c r="AJ2562" s="60"/>
      <c r="AK2562" s="110"/>
      <c r="AL2562" s="111"/>
      <c r="AM2562" s="111"/>
      <c r="AN2562" s="111"/>
      <c r="AO2562" s="855" t="str">
        <f t="shared" si="2490"/>
        <v/>
      </c>
      <c r="BE2562" s="244"/>
      <c r="BF2562" s="244"/>
      <c r="BG2562" s="244"/>
      <c r="BH2562" s="244"/>
      <c r="CC2562" s="513" t="str">
        <f t="shared" si="2491"/>
        <v/>
      </c>
      <c r="CD2562" s="513" t="str">
        <f t="shared" si="2492"/>
        <v/>
      </c>
      <c r="CE2562" s="513" t="str">
        <f t="shared" si="2493"/>
        <v/>
      </c>
      <c r="CF2562" s="513" t="str">
        <f t="shared" si="2494"/>
        <v/>
      </c>
      <c r="CG2562" s="513" t="str">
        <f t="shared" si="2495"/>
        <v/>
      </c>
      <c r="CH2562" s="513" t="str">
        <f t="shared" si="2496"/>
        <v/>
      </c>
      <c r="CI2562" s="513" t="str">
        <f t="shared" si="2497"/>
        <v/>
      </c>
      <c r="CJ2562" s="513"/>
      <c r="CK2562" s="513" t="str">
        <f t="shared" si="2498"/>
        <v/>
      </c>
      <c r="CL2562" s="513" t="str">
        <f t="shared" si="2499"/>
        <v/>
      </c>
      <c r="CM2562" s="513"/>
      <c r="CN2562" s="513" t="str">
        <f t="shared" si="2500"/>
        <v/>
      </c>
      <c r="CO2562" s="513" t="str">
        <f t="shared" si="2501"/>
        <v/>
      </c>
      <c r="CR2562" s="822">
        <f t="shared" si="2502"/>
        <v>0</v>
      </c>
      <c r="CS2562" s="822">
        <f t="shared" si="2503"/>
        <v>0</v>
      </c>
      <c r="CT2562" s="823">
        <f t="shared" si="2504"/>
        <v>0</v>
      </c>
      <c r="CU2562" s="817">
        <f t="shared" si="2505"/>
        <v>0</v>
      </c>
      <c r="CV2562" s="817">
        <f t="shared" si="2506"/>
        <v>0</v>
      </c>
      <c r="CW2562" s="817">
        <f t="shared" si="2507"/>
        <v>0</v>
      </c>
      <c r="CX2562" s="817">
        <f t="shared" si="2508"/>
        <v>0</v>
      </c>
      <c r="CY2562" s="817"/>
      <c r="CZ2562" s="817">
        <f t="shared" si="2509"/>
        <v>0</v>
      </c>
      <c r="DA2562" s="817">
        <f t="shared" si="2510"/>
        <v>0</v>
      </c>
      <c r="DB2562" s="817"/>
      <c r="DC2562" s="822">
        <f t="shared" si="2511"/>
        <v>0</v>
      </c>
      <c r="DD2562" s="822">
        <f t="shared" si="2512"/>
        <v>0</v>
      </c>
    </row>
    <row r="2563" spans="1:108">
      <c r="A2563" s="388">
        <v>2104007</v>
      </c>
      <c r="B2563" s="419" t="s">
        <v>3619</v>
      </c>
      <c r="C2563" s="57">
        <f t="shared" si="2513"/>
        <v>0</v>
      </c>
      <c r="D2563" s="478"/>
      <c r="E2563" s="145"/>
      <c r="F2563" s="146"/>
      <c r="G2563" s="280"/>
      <c r="H2563" s="164">
        <f t="shared" si="2489"/>
        <v>0</v>
      </c>
      <c r="I2563" s="58"/>
      <c r="J2563" s="148"/>
      <c r="K2563" s="59"/>
      <c r="L2563" s="110"/>
      <c r="M2563" s="148"/>
      <c r="N2563" s="111"/>
      <c r="O2563" s="162"/>
      <c r="P2563" s="160"/>
      <c r="Q2563" s="300"/>
      <c r="R2563" s="162"/>
      <c r="S2563" s="160"/>
      <c r="T2563" s="300"/>
      <c r="U2563" s="162"/>
      <c r="V2563" s="160"/>
      <c r="W2563" s="300"/>
      <c r="X2563" s="162"/>
      <c r="Y2563" s="160"/>
      <c r="Z2563" s="147"/>
      <c r="AA2563" s="58"/>
      <c r="AB2563" s="148"/>
      <c r="AC2563" s="111"/>
      <c r="AD2563" s="58"/>
      <c r="AE2563" s="148"/>
      <c r="AF2563" s="59"/>
      <c r="AG2563" s="60"/>
      <c r="AH2563" s="58"/>
      <c r="AI2563" s="59"/>
      <c r="AJ2563" s="60"/>
      <c r="AK2563" s="110"/>
      <c r="AL2563" s="111"/>
      <c r="AM2563" s="111"/>
      <c r="AN2563" s="111"/>
      <c r="AO2563" s="855" t="str">
        <f t="shared" si="2490"/>
        <v/>
      </c>
      <c r="BE2563" s="244"/>
      <c r="BF2563" s="244"/>
      <c r="BG2563" s="244"/>
      <c r="BH2563" s="244"/>
      <c r="CC2563" s="513" t="str">
        <f t="shared" si="2491"/>
        <v/>
      </c>
      <c r="CD2563" s="513" t="str">
        <f t="shared" si="2492"/>
        <v/>
      </c>
      <c r="CE2563" s="513" t="str">
        <f t="shared" si="2493"/>
        <v/>
      </c>
      <c r="CF2563" s="513" t="str">
        <f t="shared" si="2494"/>
        <v/>
      </c>
      <c r="CG2563" s="513" t="str">
        <f t="shared" si="2495"/>
        <v/>
      </c>
      <c r="CH2563" s="513" t="str">
        <f t="shared" si="2496"/>
        <v/>
      </c>
      <c r="CI2563" s="513" t="str">
        <f t="shared" si="2497"/>
        <v/>
      </c>
      <c r="CJ2563" s="513"/>
      <c r="CK2563" s="513" t="str">
        <f t="shared" si="2498"/>
        <v/>
      </c>
      <c r="CL2563" s="513" t="str">
        <f t="shared" si="2499"/>
        <v/>
      </c>
      <c r="CM2563" s="513"/>
      <c r="CN2563" s="513" t="str">
        <f t="shared" si="2500"/>
        <v/>
      </c>
      <c r="CO2563" s="513" t="str">
        <f t="shared" si="2501"/>
        <v/>
      </c>
      <c r="CR2563" s="822">
        <f t="shared" si="2502"/>
        <v>0</v>
      </c>
      <c r="CS2563" s="822">
        <f t="shared" si="2503"/>
        <v>0</v>
      </c>
      <c r="CT2563" s="823">
        <f t="shared" si="2504"/>
        <v>0</v>
      </c>
      <c r="CU2563" s="817">
        <f t="shared" si="2505"/>
        <v>0</v>
      </c>
      <c r="CV2563" s="817">
        <f t="shared" si="2506"/>
        <v>0</v>
      </c>
      <c r="CW2563" s="817">
        <f t="shared" si="2507"/>
        <v>0</v>
      </c>
      <c r="CX2563" s="817">
        <f t="shared" si="2508"/>
        <v>0</v>
      </c>
      <c r="CY2563" s="817"/>
      <c r="CZ2563" s="817">
        <f t="shared" si="2509"/>
        <v>0</v>
      </c>
      <c r="DA2563" s="817">
        <f t="shared" si="2510"/>
        <v>0</v>
      </c>
      <c r="DB2563" s="817"/>
      <c r="DC2563" s="822">
        <f t="shared" si="2511"/>
        <v>0</v>
      </c>
      <c r="DD2563" s="822">
        <f t="shared" si="2512"/>
        <v>0</v>
      </c>
    </row>
    <row r="2564" spans="1:108">
      <c r="A2564" s="388">
        <v>2104008</v>
      </c>
      <c r="B2564" s="419" t="s">
        <v>3620</v>
      </c>
      <c r="C2564" s="57">
        <f t="shared" si="2513"/>
        <v>0</v>
      </c>
      <c r="D2564" s="478"/>
      <c r="E2564" s="145"/>
      <c r="F2564" s="146"/>
      <c r="G2564" s="280"/>
      <c r="H2564" s="164">
        <f t="shared" si="2489"/>
        <v>0</v>
      </c>
      <c r="I2564" s="58"/>
      <c r="J2564" s="148"/>
      <c r="K2564" s="59"/>
      <c r="L2564" s="110"/>
      <c r="M2564" s="148"/>
      <c r="N2564" s="111"/>
      <c r="O2564" s="175">
        <f t="shared" ref="O2564:O2628" si="2514">SUM(P2564:Q2564)</f>
        <v>0</v>
      </c>
      <c r="P2564" s="110"/>
      <c r="Q2564" s="111"/>
      <c r="R2564" s="175">
        <f>SUM(S2564:T2564)</f>
        <v>0</v>
      </c>
      <c r="S2564" s="110"/>
      <c r="T2564" s="111"/>
      <c r="U2564" s="175">
        <f t="shared" ref="U2564:U2628" si="2515">SUM(V2564:W2564)</f>
        <v>0</v>
      </c>
      <c r="V2564" s="110"/>
      <c r="W2564" s="111"/>
      <c r="X2564" s="175">
        <f>SUM(Y2564:Z2564)</f>
        <v>0</v>
      </c>
      <c r="Y2564" s="110"/>
      <c r="Z2564" s="282"/>
      <c r="AA2564" s="58"/>
      <c r="AB2564" s="148"/>
      <c r="AC2564" s="111"/>
      <c r="AD2564" s="58"/>
      <c r="AE2564" s="148"/>
      <c r="AF2564" s="59"/>
      <c r="AG2564" s="60"/>
      <c r="AH2564" s="58"/>
      <c r="AI2564" s="59"/>
      <c r="AJ2564" s="60"/>
      <c r="AK2564" s="160"/>
      <c r="AL2564" s="300"/>
      <c r="AM2564" s="300"/>
      <c r="AN2564" s="300"/>
      <c r="AO2564" s="855" t="str">
        <f t="shared" si="2490"/>
        <v/>
      </c>
      <c r="BE2564" s="244"/>
      <c r="BF2564" s="244"/>
      <c r="BG2564" s="244"/>
      <c r="BH2564" s="244"/>
      <c r="CC2564" s="513" t="str">
        <f t="shared" si="2491"/>
        <v/>
      </c>
      <c r="CD2564" s="513" t="str">
        <f t="shared" si="2492"/>
        <v/>
      </c>
      <c r="CE2564" s="513" t="str">
        <f t="shared" si="2493"/>
        <v/>
      </c>
      <c r="CF2564" s="513" t="str">
        <f t="shared" si="2494"/>
        <v/>
      </c>
      <c r="CG2564" s="513" t="str">
        <f t="shared" si="2495"/>
        <v/>
      </c>
      <c r="CH2564" s="513" t="str">
        <f t="shared" si="2496"/>
        <v/>
      </c>
      <c r="CI2564" s="513" t="str">
        <f t="shared" si="2497"/>
        <v/>
      </c>
      <c r="CJ2564" s="513"/>
      <c r="CK2564" s="513" t="str">
        <f t="shared" si="2498"/>
        <v/>
      </c>
      <c r="CL2564" s="513" t="str">
        <f t="shared" si="2499"/>
        <v/>
      </c>
      <c r="CM2564" s="513"/>
      <c r="CN2564" s="244"/>
      <c r="CO2564" s="244"/>
      <c r="CR2564" s="822">
        <f t="shared" si="2502"/>
        <v>0</v>
      </c>
      <c r="CS2564" s="822">
        <f t="shared" si="2503"/>
        <v>0</v>
      </c>
      <c r="CT2564" s="823">
        <f t="shared" si="2504"/>
        <v>0</v>
      </c>
      <c r="CU2564" s="817">
        <f t="shared" si="2505"/>
        <v>0</v>
      </c>
      <c r="CV2564" s="817">
        <f t="shared" si="2506"/>
        <v>0</v>
      </c>
      <c r="CW2564" s="817">
        <f t="shared" si="2507"/>
        <v>0</v>
      </c>
      <c r="CX2564" s="817">
        <f t="shared" si="2508"/>
        <v>0</v>
      </c>
      <c r="CY2564" s="817"/>
      <c r="CZ2564" s="817">
        <f t="shared" si="2509"/>
        <v>0</v>
      </c>
      <c r="DA2564" s="817">
        <f t="shared" si="2510"/>
        <v>0</v>
      </c>
      <c r="DB2564" s="817"/>
      <c r="DC2564" s="244"/>
      <c r="DD2564" s="244"/>
    </row>
    <row r="2565" spans="1:108">
      <c r="A2565" s="388">
        <v>2104009</v>
      </c>
      <c r="B2565" s="419" t="s">
        <v>3621</v>
      </c>
      <c r="C2565" s="57">
        <f t="shared" si="2513"/>
        <v>0</v>
      </c>
      <c r="D2565" s="478"/>
      <c r="E2565" s="145"/>
      <c r="F2565" s="146"/>
      <c r="G2565" s="280"/>
      <c r="H2565" s="164">
        <f t="shared" si="2489"/>
        <v>0</v>
      </c>
      <c r="I2565" s="58"/>
      <c r="J2565" s="148"/>
      <c r="K2565" s="59"/>
      <c r="L2565" s="110"/>
      <c r="M2565" s="148"/>
      <c r="N2565" s="111"/>
      <c r="O2565" s="162"/>
      <c r="P2565" s="160"/>
      <c r="Q2565" s="300"/>
      <c r="R2565" s="162"/>
      <c r="S2565" s="160"/>
      <c r="T2565" s="300"/>
      <c r="U2565" s="162"/>
      <c r="V2565" s="160"/>
      <c r="W2565" s="300"/>
      <c r="X2565" s="162"/>
      <c r="Y2565" s="160"/>
      <c r="Z2565" s="147"/>
      <c r="AA2565" s="58"/>
      <c r="AB2565" s="148"/>
      <c r="AC2565" s="111"/>
      <c r="AD2565" s="58"/>
      <c r="AE2565" s="148"/>
      <c r="AF2565" s="59"/>
      <c r="AG2565" s="60"/>
      <c r="AH2565" s="58"/>
      <c r="AI2565" s="59"/>
      <c r="AJ2565" s="60"/>
      <c r="AK2565" s="110"/>
      <c r="AL2565" s="111"/>
      <c r="AM2565" s="111"/>
      <c r="AN2565" s="111"/>
      <c r="AO2565" s="855" t="str">
        <f t="shared" si="2490"/>
        <v/>
      </c>
      <c r="BE2565" s="244"/>
      <c r="BF2565" s="244"/>
      <c r="BG2565" s="244"/>
      <c r="BH2565" s="244"/>
      <c r="CC2565" s="513" t="str">
        <f t="shared" si="2491"/>
        <v/>
      </c>
      <c r="CD2565" s="513" t="str">
        <f t="shared" si="2492"/>
        <v/>
      </c>
      <c r="CE2565" s="513" t="str">
        <f t="shared" si="2493"/>
        <v/>
      </c>
      <c r="CF2565" s="513" t="str">
        <f t="shared" si="2494"/>
        <v/>
      </c>
      <c r="CG2565" s="513" t="str">
        <f t="shared" si="2495"/>
        <v/>
      </c>
      <c r="CH2565" s="513" t="str">
        <f t="shared" si="2496"/>
        <v/>
      </c>
      <c r="CI2565" s="513" t="str">
        <f t="shared" si="2497"/>
        <v/>
      </c>
      <c r="CJ2565" s="513"/>
      <c r="CK2565" s="513" t="str">
        <f t="shared" si="2498"/>
        <v/>
      </c>
      <c r="CL2565" s="513" t="str">
        <f t="shared" si="2499"/>
        <v/>
      </c>
      <c r="CM2565" s="513"/>
      <c r="CN2565" s="513" t="str">
        <f t="shared" ref="CN2565" si="2516">IF(AND($C2565&gt;0,AK2565="")," * No olvide digitar la variable Quirófano Cirugía Mayor. Digite Cero si no tiene.",IF(AK2565&gt;$C2565," *  La variable Quirófano Cirugía Mayor No puede ser mayor al Total.",""))</f>
        <v/>
      </c>
      <c r="CO2565" s="513" t="str">
        <f t="shared" ref="CO2565" si="2517">IF(AND($C2565&gt;0,AL2565="")," * No olvide digitar la variable Asistencia Anestésica. Digite Cero si no tiene.",IF(AL2565&gt;$C2565," *  La variable Asistencia Anestésica No puede ser mayor al Total.",""))</f>
        <v/>
      </c>
      <c r="CR2565" s="822">
        <f t="shared" si="2502"/>
        <v>0</v>
      </c>
      <c r="CS2565" s="822">
        <f t="shared" si="2503"/>
        <v>0</v>
      </c>
      <c r="CT2565" s="823">
        <f t="shared" si="2504"/>
        <v>0</v>
      </c>
      <c r="CU2565" s="817">
        <f t="shared" si="2505"/>
        <v>0</v>
      </c>
      <c r="CV2565" s="817">
        <f t="shared" si="2506"/>
        <v>0</v>
      </c>
      <c r="CW2565" s="817">
        <f t="shared" si="2507"/>
        <v>0</v>
      </c>
      <c r="CX2565" s="817">
        <f t="shared" si="2508"/>
        <v>0</v>
      </c>
      <c r="CY2565" s="817"/>
      <c r="CZ2565" s="817">
        <f t="shared" si="2509"/>
        <v>0</v>
      </c>
      <c r="DA2565" s="817">
        <f t="shared" si="2510"/>
        <v>0</v>
      </c>
      <c r="DB2565" s="817"/>
      <c r="DC2565" s="822">
        <f t="shared" ref="DC2565" si="2518">IF(AND($C2565&gt;0,AK2565=""),1,IF(AK2565&gt;$C2565,1,0))</f>
        <v>0</v>
      </c>
      <c r="DD2565" s="822">
        <f t="shared" ref="DD2565" si="2519">IF(AND($C2565&gt;0,AL2565=""),1,IF(AL2565&gt;$C2565,1,0))</f>
        <v>0</v>
      </c>
    </row>
    <row r="2566" spans="1:108">
      <c r="A2566" s="388">
        <v>2104010</v>
      </c>
      <c r="B2566" s="419" t="s">
        <v>3622</v>
      </c>
      <c r="C2566" s="57">
        <f t="shared" si="2513"/>
        <v>0</v>
      </c>
      <c r="D2566" s="478"/>
      <c r="E2566" s="145"/>
      <c r="F2566" s="146"/>
      <c r="G2566" s="280"/>
      <c r="H2566" s="164">
        <f t="shared" si="2489"/>
        <v>0</v>
      </c>
      <c r="I2566" s="58"/>
      <c r="J2566" s="148"/>
      <c r="K2566" s="59"/>
      <c r="L2566" s="110"/>
      <c r="M2566" s="148"/>
      <c r="N2566" s="111"/>
      <c r="O2566" s="175">
        <f t="shared" si="2514"/>
        <v>0</v>
      </c>
      <c r="P2566" s="110"/>
      <c r="Q2566" s="111"/>
      <c r="R2566" s="175">
        <f t="shared" ref="R2566:R2630" si="2520">SUM(S2566:T2566)</f>
        <v>0</v>
      </c>
      <c r="S2566" s="110"/>
      <c r="T2566" s="111"/>
      <c r="U2566" s="175">
        <f t="shared" si="2515"/>
        <v>0</v>
      </c>
      <c r="V2566" s="110"/>
      <c r="W2566" s="111"/>
      <c r="X2566" s="175">
        <f t="shared" ref="X2566:X2630" si="2521">SUM(Y2566:Z2566)</f>
        <v>0</v>
      </c>
      <c r="Y2566" s="110"/>
      <c r="Z2566" s="282"/>
      <c r="AA2566" s="58"/>
      <c r="AB2566" s="148"/>
      <c r="AC2566" s="111"/>
      <c r="AD2566" s="58"/>
      <c r="AE2566" s="148"/>
      <c r="AF2566" s="59"/>
      <c r="AG2566" s="60"/>
      <c r="AH2566" s="58"/>
      <c r="AI2566" s="59"/>
      <c r="AJ2566" s="60"/>
      <c r="AK2566" s="160"/>
      <c r="AL2566" s="300"/>
      <c r="AM2566" s="300"/>
      <c r="AN2566" s="300"/>
      <c r="AO2566" s="855" t="str">
        <f t="shared" si="2490"/>
        <v/>
      </c>
      <c r="BE2566" s="244"/>
      <c r="BF2566" s="244"/>
      <c r="BG2566" s="244"/>
      <c r="BH2566" s="244"/>
      <c r="CC2566" s="513" t="str">
        <f t="shared" si="2491"/>
        <v/>
      </c>
      <c r="CD2566" s="513" t="str">
        <f t="shared" si="2492"/>
        <v/>
      </c>
      <c r="CE2566" s="513" t="str">
        <f t="shared" si="2493"/>
        <v/>
      </c>
      <c r="CF2566" s="513" t="str">
        <f t="shared" si="2494"/>
        <v/>
      </c>
      <c r="CG2566" s="513" t="str">
        <f t="shared" si="2495"/>
        <v/>
      </c>
      <c r="CH2566" s="513" t="str">
        <f t="shared" si="2496"/>
        <v/>
      </c>
      <c r="CI2566" s="513" t="str">
        <f t="shared" si="2497"/>
        <v/>
      </c>
      <c r="CJ2566" s="513"/>
      <c r="CK2566" s="513" t="str">
        <f t="shared" si="2498"/>
        <v/>
      </c>
      <c r="CL2566" s="513" t="str">
        <f t="shared" si="2499"/>
        <v/>
      </c>
      <c r="CM2566" s="513"/>
      <c r="CN2566" s="244"/>
      <c r="CO2566" s="244"/>
      <c r="CR2566" s="822">
        <f t="shared" si="2502"/>
        <v>0</v>
      </c>
      <c r="CS2566" s="822">
        <f t="shared" si="2503"/>
        <v>0</v>
      </c>
      <c r="CT2566" s="823">
        <f t="shared" si="2504"/>
        <v>0</v>
      </c>
      <c r="CU2566" s="817">
        <f t="shared" si="2505"/>
        <v>0</v>
      </c>
      <c r="CV2566" s="817">
        <f t="shared" si="2506"/>
        <v>0</v>
      </c>
      <c r="CW2566" s="817">
        <f t="shared" si="2507"/>
        <v>0</v>
      </c>
      <c r="CX2566" s="817">
        <f t="shared" si="2508"/>
        <v>0</v>
      </c>
      <c r="CY2566" s="817"/>
      <c r="CZ2566" s="817">
        <f t="shared" si="2509"/>
        <v>0</v>
      </c>
      <c r="DA2566" s="817">
        <f t="shared" si="2510"/>
        <v>0</v>
      </c>
      <c r="DB2566" s="817"/>
      <c r="DC2566" s="244"/>
      <c r="DD2566" s="244"/>
    </row>
    <row r="2567" spans="1:108">
      <c r="A2567" s="388">
        <v>2104011</v>
      </c>
      <c r="B2567" s="419" t="s">
        <v>3623</v>
      </c>
      <c r="C2567" s="57">
        <f t="shared" si="2513"/>
        <v>0</v>
      </c>
      <c r="D2567" s="478"/>
      <c r="E2567" s="145"/>
      <c r="F2567" s="146"/>
      <c r="G2567" s="280"/>
      <c r="H2567" s="164">
        <f t="shared" si="2489"/>
        <v>0</v>
      </c>
      <c r="I2567" s="58"/>
      <c r="J2567" s="148"/>
      <c r="K2567" s="59"/>
      <c r="L2567" s="110"/>
      <c r="M2567" s="148"/>
      <c r="N2567" s="111"/>
      <c r="O2567" s="175">
        <f t="shared" si="2514"/>
        <v>0</v>
      </c>
      <c r="P2567" s="110"/>
      <c r="Q2567" s="111"/>
      <c r="R2567" s="175">
        <f t="shared" si="2520"/>
        <v>0</v>
      </c>
      <c r="S2567" s="110"/>
      <c r="T2567" s="111"/>
      <c r="U2567" s="175">
        <f t="shared" si="2515"/>
        <v>0</v>
      </c>
      <c r="V2567" s="110"/>
      <c r="W2567" s="111"/>
      <c r="X2567" s="175">
        <f t="shared" si="2521"/>
        <v>0</v>
      </c>
      <c r="Y2567" s="110"/>
      <c r="Z2567" s="282"/>
      <c r="AA2567" s="58"/>
      <c r="AB2567" s="148"/>
      <c r="AC2567" s="111"/>
      <c r="AD2567" s="58"/>
      <c r="AE2567" s="148"/>
      <c r="AF2567" s="59"/>
      <c r="AG2567" s="60"/>
      <c r="AH2567" s="58"/>
      <c r="AI2567" s="59"/>
      <c r="AJ2567" s="60"/>
      <c r="AK2567" s="160"/>
      <c r="AL2567" s="300"/>
      <c r="AM2567" s="300"/>
      <c r="AN2567" s="300"/>
      <c r="AO2567" s="855" t="str">
        <f t="shared" si="2490"/>
        <v/>
      </c>
      <c r="BE2567" s="244"/>
      <c r="BF2567" s="244"/>
      <c r="BG2567" s="244"/>
      <c r="BH2567" s="244"/>
      <c r="CC2567" s="513" t="str">
        <f t="shared" si="2491"/>
        <v/>
      </c>
      <c r="CD2567" s="513" t="str">
        <f t="shared" si="2492"/>
        <v/>
      </c>
      <c r="CE2567" s="513" t="str">
        <f t="shared" si="2493"/>
        <v/>
      </c>
      <c r="CF2567" s="513" t="str">
        <f t="shared" si="2494"/>
        <v/>
      </c>
      <c r="CG2567" s="513" t="str">
        <f t="shared" si="2495"/>
        <v/>
      </c>
      <c r="CH2567" s="513" t="str">
        <f t="shared" si="2496"/>
        <v/>
      </c>
      <c r="CI2567" s="513" t="str">
        <f t="shared" si="2497"/>
        <v/>
      </c>
      <c r="CJ2567" s="513"/>
      <c r="CK2567" s="513" t="str">
        <f t="shared" si="2498"/>
        <v/>
      </c>
      <c r="CL2567" s="513" t="str">
        <f t="shared" si="2499"/>
        <v/>
      </c>
      <c r="CM2567" s="513"/>
      <c r="CN2567" s="244"/>
      <c r="CO2567" s="244"/>
      <c r="CR2567" s="822">
        <f t="shared" si="2502"/>
        <v>0</v>
      </c>
      <c r="CS2567" s="822">
        <f t="shared" si="2503"/>
        <v>0</v>
      </c>
      <c r="CT2567" s="823">
        <f t="shared" si="2504"/>
        <v>0</v>
      </c>
      <c r="CU2567" s="817">
        <f t="shared" si="2505"/>
        <v>0</v>
      </c>
      <c r="CV2567" s="817">
        <f t="shared" si="2506"/>
        <v>0</v>
      </c>
      <c r="CW2567" s="817">
        <f t="shared" si="2507"/>
        <v>0</v>
      </c>
      <c r="CX2567" s="817">
        <f t="shared" si="2508"/>
        <v>0</v>
      </c>
      <c r="CY2567" s="817"/>
      <c r="CZ2567" s="817">
        <f t="shared" si="2509"/>
        <v>0</v>
      </c>
      <c r="DA2567" s="817">
        <f t="shared" si="2510"/>
        <v>0</v>
      </c>
      <c r="DB2567" s="817"/>
      <c r="DC2567" s="244"/>
      <c r="DD2567" s="244"/>
    </row>
    <row r="2568" spans="1:108">
      <c r="A2568" s="388">
        <v>2104012</v>
      </c>
      <c r="B2568" s="419" t="s">
        <v>3624</v>
      </c>
      <c r="C2568" s="57">
        <f t="shared" si="2513"/>
        <v>0</v>
      </c>
      <c r="D2568" s="478"/>
      <c r="E2568" s="145"/>
      <c r="F2568" s="146"/>
      <c r="G2568" s="280"/>
      <c r="H2568" s="164">
        <f t="shared" si="2489"/>
        <v>0</v>
      </c>
      <c r="I2568" s="58"/>
      <c r="J2568" s="148"/>
      <c r="K2568" s="59"/>
      <c r="L2568" s="110"/>
      <c r="M2568" s="148"/>
      <c r="N2568" s="111"/>
      <c r="O2568" s="175">
        <f t="shared" si="2514"/>
        <v>0</v>
      </c>
      <c r="P2568" s="110"/>
      <c r="Q2568" s="111"/>
      <c r="R2568" s="175">
        <f t="shared" si="2520"/>
        <v>0</v>
      </c>
      <c r="S2568" s="110"/>
      <c r="T2568" s="111"/>
      <c r="U2568" s="175">
        <f t="shared" si="2515"/>
        <v>0</v>
      </c>
      <c r="V2568" s="110"/>
      <c r="W2568" s="111"/>
      <c r="X2568" s="175">
        <f t="shared" si="2521"/>
        <v>0</v>
      </c>
      <c r="Y2568" s="110"/>
      <c r="Z2568" s="282"/>
      <c r="AA2568" s="58"/>
      <c r="AB2568" s="148"/>
      <c r="AC2568" s="111"/>
      <c r="AD2568" s="58"/>
      <c r="AE2568" s="148"/>
      <c r="AF2568" s="59"/>
      <c r="AG2568" s="60"/>
      <c r="AH2568" s="58"/>
      <c r="AI2568" s="59"/>
      <c r="AJ2568" s="60"/>
      <c r="AK2568" s="160"/>
      <c r="AL2568" s="300"/>
      <c r="AM2568" s="300"/>
      <c r="AN2568" s="300"/>
      <c r="AO2568" s="855" t="str">
        <f t="shared" si="2490"/>
        <v/>
      </c>
      <c r="BE2568" s="244"/>
      <c r="BF2568" s="244"/>
      <c r="BG2568" s="244"/>
      <c r="BH2568" s="244"/>
      <c r="CC2568" s="513" t="str">
        <f t="shared" si="2491"/>
        <v/>
      </c>
      <c r="CD2568" s="513" t="str">
        <f t="shared" si="2492"/>
        <v/>
      </c>
      <c r="CE2568" s="513" t="str">
        <f t="shared" si="2493"/>
        <v/>
      </c>
      <c r="CF2568" s="513" t="str">
        <f t="shared" si="2494"/>
        <v/>
      </c>
      <c r="CG2568" s="513" t="str">
        <f t="shared" si="2495"/>
        <v/>
      </c>
      <c r="CH2568" s="513" t="str">
        <f t="shared" si="2496"/>
        <v/>
      </c>
      <c r="CI2568" s="513" t="str">
        <f t="shared" si="2497"/>
        <v/>
      </c>
      <c r="CJ2568" s="513"/>
      <c r="CK2568" s="513" t="str">
        <f t="shared" si="2498"/>
        <v/>
      </c>
      <c r="CL2568" s="513" t="str">
        <f t="shared" si="2499"/>
        <v/>
      </c>
      <c r="CM2568" s="513"/>
      <c r="CN2568" s="244"/>
      <c r="CO2568" s="244"/>
      <c r="CR2568" s="822">
        <f t="shared" si="2502"/>
        <v>0</v>
      </c>
      <c r="CS2568" s="822">
        <f t="shared" si="2503"/>
        <v>0</v>
      </c>
      <c r="CT2568" s="823">
        <f t="shared" si="2504"/>
        <v>0</v>
      </c>
      <c r="CU2568" s="817">
        <f t="shared" si="2505"/>
        <v>0</v>
      </c>
      <c r="CV2568" s="817">
        <f t="shared" si="2506"/>
        <v>0</v>
      </c>
      <c r="CW2568" s="817">
        <f t="shared" si="2507"/>
        <v>0</v>
      </c>
      <c r="CX2568" s="817">
        <f t="shared" si="2508"/>
        <v>0</v>
      </c>
      <c r="CY2568" s="817"/>
      <c r="CZ2568" s="817">
        <f t="shared" si="2509"/>
        <v>0</v>
      </c>
      <c r="DA2568" s="817">
        <f t="shared" si="2510"/>
        <v>0</v>
      </c>
      <c r="DB2568" s="817"/>
      <c r="DC2568" s="244"/>
      <c r="DD2568" s="244"/>
    </row>
    <row r="2569" spans="1:108">
      <c r="A2569" s="388">
        <v>2104013</v>
      </c>
      <c r="B2569" s="419" t="s">
        <v>3625</v>
      </c>
      <c r="C2569" s="57">
        <f t="shared" si="2513"/>
        <v>0</v>
      </c>
      <c r="D2569" s="478"/>
      <c r="E2569" s="145"/>
      <c r="F2569" s="146"/>
      <c r="G2569" s="280"/>
      <c r="H2569" s="164">
        <f t="shared" si="2489"/>
        <v>0</v>
      </c>
      <c r="I2569" s="58"/>
      <c r="J2569" s="148"/>
      <c r="K2569" s="59"/>
      <c r="L2569" s="110"/>
      <c r="M2569" s="148"/>
      <c r="N2569" s="111"/>
      <c r="O2569" s="175">
        <f t="shared" si="2514"/>
        <v>0</v>
      </c>
      <c r="P2569" s="110"/>
      <c r="Q2569" s="111"/>
      <c r="R2569" s="175">
        <f t="shared" si="2520"/>
        <v>0</v>
      </c>
      <c r="S2569" s="110"/>
      <c r="T2569" s="111"/>
      <c r="U2569" s="175">
        <f t="shared" si="2515"/>
        <v>0</v>
      </c>
      <c r="V2569" s="110"/>
      <c r="W2569" s="111"/>
      <c r="X2569" s="175">
        <f t="shared" si="2521"/>
        <v>0</v>
      </c>
      <c r="Y2569" s="110"/>
      <c r="Z2569" s="282"/>
      <c r="AA2569" s="58"/>
      <c r="AB2569" s="148"/>
      <c r="AC2569" s="111"/>
      <c r="AD2569" s="58"/>
      <c r="AE2569" s="148"/>
      <c r="AF2569" s="59"/>
      <c r="AG2569" s="60"/>
      <c r="AH2569" s="58"/>
      <c r="AI2569" s="59"/>
      <c r="AJ2569" s="60"/>
      <c r="AK2569" s="160"/>
      <c r="AL2569" s="300"/>
      <c r="AM2569" s="300"/>
      <c r="AN2569" s="300"/>
      <c r="AO2569" s="855" t="str">
        <f t="shared" si="2490"/>
        <v/>
      </c>
      <c r="BE2569" s="244"/>
      <c r="BF2569" s="244"/>
      <c r="BG2569" s="244"/>
      <c r="BH2569" s="244"/>
      <c r="CC2569" s="513" t="str">
        <f t="shared" si="2491"/>
        <v/>
      </c>
      <c r="CD2569" s="513" t="str">
        <f t="shared" si="2492"/>
        <v/>
      </c>
      <c r="CE2569" s="513" t="str">
        <f t="shared" si="2493"/>
        <v/>
      </c>
      <c r="CF2569" s="513" t="str">
        <f t="shared" si="2494"/>
        <v/>
      </c>
      <c r="CG2569" s="513" t="str">
        <f t="shared" si="2495"/>
        <v/>
      </c>
      <c r="CH2569" s="513" t="str">
        <f t="shared" si="2496"/>
        <v/>
      </c>
      <c r="CI2569" s="513" t="str">
        <f t="shared" si="2497"/>
        <v/>
      </c>
      <c r="CJ2569" s="513"/>
      <c r="CK2569" s="513" t="str">
        <f t="shared" si="2498"/>
        <v/>
      </c>
      <c r="CL2569" s="513" t="str">
        <f t="shared" si="2499"/>
        <v/>
      </c>
      <c r="CM2569" s="513"/>
      <c r="CN2569" s="244"/>
      <c r="CO2569" s="244"/>
      <c r="CR2569" s="822">
        <f t="shared" si="2502"/>
        <v>0</v>
      </c>
      <c r="CS2569" s="822">
        <f t="shared" si="2503"/>
        <v>0</v>
      </c>
      <c r="CT2569" s="823">
        <f t="shared" si="2504"/>
        <v>0</v>
      </c>
      <c r="CU2569" s="817">
        <f t="shared" si="2505"/>
        <v>0</v>
      </c>
      <c r="CV2569" s="817">
        <f t="shared" si="2506"/>
        <v>0</v>
      </c>
      <c r="CW2569" s="817">
        <f t="shared" si="2507"/>
        <v>0</v>
      </c>
      <c r="CX2569" s="817">
        <f t="shared" si="2508"/>
        <v>0</v>
      </c>
      <c r="CY2569" s="817"/>
      <c r="CZ2569" s="817">
        <f t="shared" si="2509"/>
        <v>0</v>
      </c>
      <c r="DA2569" s="817">
        <f t="shared" si="2510"/>
        <v>0</v>
      </c>
      <c r="DB2569" s="817"/>
      <c r="DC2569" s="244"/>
      <c r="DD2569" s="244"/>
    </row>
    <row r="2570" spans="1:108">
      <c r="A2570" s="388">
        <v>2104014</v>
      </c>
      <c r="B2570" s="419" t="s">
        <v>3626</v>
      </c>
      <c r="C2570" s="57">
        <f t="shared" si="2513"/>
        <v>0</v>
      </c>
      <c r="D2570" s="478"/>
      <c r="E2570" s="145"/>
      <c r="F2570" s="146"/>
      <c r="G2570" s="280"/>
      <c r="H2570" s="164">
        <f t="shared" si="2489"/>
        <v>0</v>
      </c>
      <c r="I2570" s="58"/>
      <c r="J2570" s="148"/>
      <c r="K2570" s="59"/>
      <c r="L2570" s="110"/>
      <c r="M2570" s="148"/>
      <c r="N2570" s="111"/>
      <c r="O2570" s="175">
        <f t="shared" si="2514"/>
        <v>0</v>
      </c>
      <c r="P2570" s="110"/>
      <c r="Q2570" s="111"/>
      <c r="R2570" s="175">
        <f t="shared" si="2520"/>
        <v>0</v>
      </c>
      <c r="S2570" s="110"/>
      <c r="T2570" s="111"/>
      <c r="U2570" s="175">
        <f t="shared" si="2515"/>
        <v>0</v>
      </c>
      <c r="V2570" s="110"/>
      <c r="W2570" s="111"/>
      <c r="X2570" s="175">
        <f t="shared" si="2521"/>
        <v>0</v>
      </c>
      <c r="Y2570" s="110"/>
      <c r="Z2570" s="282"/>
      <c r="AA2570" s="58"/>
      <c r="AB2570" s="148"/>
      <c r="AC2570" s="111"/>
      <c r="AD2570" s="58"/>
      <c r="AE2570" s="148"/>
      <c r="AF2570" s="59"/>
      <c r="AG2570" s="60"/>
      <c r="AH2570" s="58"/>
      <c r="AI2570" s="59"/>
      <c r="AJ2570" s="60"/>
      <c r="AK2570" s="160"/>
      <c r="AL2570" s="300"/>
      <c r="AM2570" s="300"/>
      <c r="AN2570" s="300"/>
      <c r="AO2570" s="855" t="str">
        <f t="shared" si="2490"/>
        <v/>
      </c>
      <c r="BE2570" s="244"/>
      <c r="BF2570" s="244"/>
      <c r="BG2570" s="244"/>
      <c r="BH2570" s="244"/>
      <c r="CC2570" s="513" t="str">
        <f t="shared" si="2491"/>
        <v/>
      </c>
      <c r="CD2570" s="513" t="str">
        <f t="shared" si="2492"/>
        <v/>
      </c>
      <c r="CE2570" s="513" t="str">
        <f t="shared" si="2493"/>
        <v/>
      </c>
      <c r="CF2570" s="513" t="str">
        <f t="shared" si="2494"/>
        <v/>
      </c>
      <c r="CG2570" s="513" t="str">
        <f t="shared" si="2495"/>
        <v/>
      </c>
      <c r="CH2570" s="513" t="str">
        <f t="shared" si="2496"/>
        <v/>
      </c>
      <c r="CI2570" s="513" t="str">
        <f t="shared" si="2497"/>
        <v/>
      </c>
      <c r="CJ2570" s="513"/>
      <c r="CK2570" s="513" t="str">
        <f t="shared" si="2498"/>
        <v/>
      </c>
      <c r="CL2570" s="513" t="str">
        <f t="shared" si="2499"/>
        <v/>
      </c>
      <c r="CM2570" s="513"/>
      <c r="CN2570" s="244"/>
      <c r="CO2570" s="244"/>
      <c r="CR2570" s="822">
        <f t="shared" si="2502"/>
        <v>0</v>
      </c>
      <c r="CS2570" s="822">
        <f t="shared" si="2503"/>
        <v>0</v>
      </c>
      <c r="CT2570" s="823">
        <f t="shared" si="2504"/>
        <v>0</v>
      </c>
      <c r="CU2570" s="817">
        <f t="shared" si="2505"/>
        <v>0</v>
      </c>
      <c r="CV2570" s="817">
        <f t="shared" si="2506"/>
        <v>0</v>
      </c>
      <c r="CW2570" s="817">
        <f t="shared" si="2507"/>
        <v>0</v>
      </c>
      <c r="CX2570" s="817">
        <f t="shared" si="2508"/>
        <v>0</v>
      </c>
      <c r="CY2570" s="817"/>
      <c r="CZ2570" s="817">
        <f t="shared" si="2509"/>
        <v>0</v>
      </c>
      <c r="DA2570" s="817">
        <f t="shared" si="2510"/>
        <v>0</v>
      </c>
      <c r="DB2570" s="817"/>
      <c r="DC2570" s="244"/>
      <c r="DD2570" s="244"/>
    </row>
    <row r="2571" spans="1:108">
      <c r="A2571" s="388">
        <v>2104015</v>
      </c>
      <c r="B2571" s="419" t="s">
        <v>3627</v>
      </c>
      <c r="C2571" s="57">
        <f t="shared" si="2513"/>
        <v>0</v>
      </c>
      <c r="D2571" s="478"/>
      <c r="E2571" s="145"/>
      <c r="F2571" s="146"/>
      <c r="G2571" s="280"/>
      <c r="H2571" s="164">
        <f t="shared" si="2489"/>
        <v>0</v>
      </c>
      <c r="I2571" s="58"/>
      <c r="J2571" s="148"/>
      <c r="K2571" s="59"/>
      <c r="L2571" s="110"/>
      <c r="M2571" s="148"/>
      <c r="N2571" s="111"/>
      <c r="O2571" s="175">
        <f t="shared" si="2514"/>
        <v>0</v>
      </c>
      <c r="P2571" s="110"/>
      <c r="Q2571" s="111"/>
      <c r="R2571" s="175">
        <f t="shared" si="2520"/>
        <v>0</v>
      </c>
      <c r="S2571" s="110"/>
      <c r="T2571" s="111"/>
      <c r="U2571" s="175">
        <f t="shared" si="2515"/>
        <v>0</v>
      </c>
      <c r="V2571" s="110"/>
      <c r="W2571" s="111"/>
      <c r="X2571" s="175">
        <f t="shared" si="2521"/>
        <v>0</v>
      </c>
      <c r="Y2571" s="110"/>
      <c r="Z2571" s="282"/>
      <c r="AA2571" s="58"/>
      <c r="AB2571" s="148"/>
      <c r="AC2571" s="111"/>
      <c r="AD2571" s="58"/>
      <c r="AE2571" s="148"/>
      <c r="AF2571" s="59"/>
      <c r="AG2571" s="60"/>
      <c r="AH2571" s="58"/>
      <c r="AI2571" s="59"/>
      <c r="AJ2571" s="60"/>
      <c r="AK2571" s="160"/>
      <c r="AL2571" s="300"/>
      <c r="AM2571" s="300"/>
      <c r="AN2571" s="300"/>
      <c r="AO2571" s="855" t="str">
        <f t="shared" si="2490"/>
        <v/>
      </c>
      <c r="BE2571" s="244"/>
      <c r="BF2571" s="244"/>
      <c r="BG2571" s="244"/>
      <c r="BH2571" s="244"/>
      <c r="CC2571" s="513" t="str">
        <f t="shared" si="2491"/>
        <v/>
      </c>
      <c r="CD2571" s="513" t="str">
        <f t="shared" si="2492"/>
        <v/>
      </c>
      <c r="CE2571" s="513" t="str">
        <f t="shared" si="2493"/>
        <v/>
      </c>
      <c r="CF2571" s="513" t="str">
        <f t="shared" si="2494"/>
        <v/>
      </c>
      <c r="CG2571" s="513" t="str">
        <f t="shared" si="2495"/>
        <v/>
      </c>
      <c r="CH2571" s="513" t="str">
        <f t="shared" si="2496"/>
        <v/>
      </c>
      <c r="CI2571" s="513" t="str">
        <f t="shared" si="2497"/>
        <v/>
      </c>
      <c r="CJ2571" s="513"/>
      <c r="CK2571" s="513" t="str">
        <f t="shared" si="2498"/>
        <v/>
      </c>
      <c r="CL2571" s="513" t="str">
        <f t="shared" si="2499"/>
        <v/>
      </c>
      <c r="CM2571" s="513"/>
      <c r="CN2571" s="244"/>
      <c r="CO2571" s="244"/>
      <c r="CR2571" s="822">
        <f t="shared" si="2502"/>
        <v>0</v>
      </c>
      <c r="CS2571" s="822">
        <f t="shared" si="2503"/>
        <v>0</v>
      </c>
      <c r="CT2571" s="823">
        <f t="shared" si="2504"/>
        <v>0</v>
      </c>
      <c r="CU2571" s="817">
        <f t="shared" si="2505"/>
        <v>0</v>
      </c>
      <c r="CV2571" s="817">
        <f t="shared" si="2506"/>
        <v>0</v>
      </c>
      <c r="CW2571" s="817">
        <f t="shared" si="2507"/>
        <v>0</v>
      </c>
      <c r="CX2571" s="817">
        <f t="shared" si="2508"/>
        <v>0</v>
      </c>
      <c r="CY2571" s="817"/>
      <c r="CZ2571" s="817">
        <f t="shared" si="2509"/>
        <v>0</v>
      </c>
      <c r="DA2571" s="817">
        <f t="shared" si="2510"/>
        <v>0</v>
      </c>
      <c r="DB2571" s="817"/>
      <c r="DC2571" s="244"/>
      <c r="DD2571" s="244"/>
    </row>
    <row r="2572" spans="1:108">
      <c r="A2572" s="388">
        <v>2104016</v>
      </c>
      <c r="B2572" s="419" t="s">
        <v>3628</v>
      </c>
      <c r="C2572" s="57">
        <f t="shared" si="2513"/>
        <v>0</v>
      </c>
      <c r="D2572" s="478"/>
      <c r="E2572" s="145"/>
      <c r="F2572" s="146"/>
      <c r="G2572" s="280"/>
      <c r="H2572" s="164">
        <f t="shared" si="2489"/>
        <v>0</v>
      </c>
      <c r="I2572" s="58"/>
      <c r="J2572" s="148"/>
      <c r="K2572" s="59"/>
      <c r="L2572" s="110"/>
      <c r="M2572" s="148"/>
      <c r="N2572" s="111"/>
      <c r="O2572" s="175">
        <f t="shared" si="2514"/>
        <v>0</v>
      </c>
      <c r="P2572" s="110"/>
      <c r="Q2572" s="111"/>
      <c r="R2572" s="175">
        <f t="shared" si="2520"/>
        <v>0</v>
      </c>
      <c r="S2572" s="110"/>
      <c r="T2572" s="111"/>
      <c r="U2572" s="175">
        <f t="shared" si="2515"/>
        <v>0</v>
      </c>
      <c r="V2572" s="110"/>
      <c r="W2572" s="111"/>
      <c r="X2572" s="175">
        <f t="shared" si="2521"/>
        <v>0</v>
      </c>
      <c r="Y2572" s="110"/>
      <c r="Z2572" s="282"/>
      <c r="AA2572" s="58"/>
      <c r="AB2572" s="148"/>
      <c r="AC2572" s="111"/>
      <c r="AD2572" s="58"/>
      <c r="AE2572" s="148"/>
      <c r="AF2572" s="59"/>
      <c r="AG2572" s="60"/>
      <c r="AH2572" s="58"/>
      <c r="AI2572" s="59"/>
      <c r="AJ2572" s="60"/>
      <c r="AK2572" s="160"/>
      <c r="AL2572" s="300"/>
      <c r="AM2572" s="300"/>
      <c r="AN2572" s="300"/>
      <c r="AO2572" s="855" t="str">
        <f t="shared" si="2490"/>
        <v/>
      </c>
      <c r="BE2572" s="244"/>
      <c r="BF2572" s="244"/>
      <c r="BG2572" s="244"/>
      <c r="BH2572" s="244"/>
      <c r="CC2572" s="513" t="str">
        <f t="shared" si="2491"/>
        <v/>
      </c>
      <c r="CD2572" s="513" t="str">
        <f t="shared" si="2492"/>
        <v/>
      </c>
      <c r="CE2572" s="513" t="str">
        <f t="shared" si="2493"/>
        <v/>
      </c>
      <c r="CF2572" s="513" t="str">
        <f t="shared" si="2494"/>
        <v/>
      </c>
      <c r="CG2572" s="513" t="str">
        <f t="shared" si="2495"/>
        <v/>
      </c>
      <c r="CH2572" s="513" t="str">
        <f t="shared" si="2496"/>
        <v/>
      </c>
      <c r="CI2572" s="513" t="str">
        <f t="shared" si="2497"/>
        <v/>
      </c>
      <c r="CJ2572" s="513"/>
      <c r="CK2572" s="513" t="str">
        <f t="shared" si="2498"/>
        <v/>
      </c>
      <c r="CL2572" s="513" t="str">
        <f t="shared" si="2499"/>
        <v/>
      </c>
      <c r="CM2572" s="513"/>
      <c r="CN2572" s="244"/>
      <c r="CO2572" s="244"/>
      <c r="CR2572" s="822">
        <f t="shared" si="2502"/>
        <v>0</v>
      </c>
      <c r="CS2572" s="822">
        <f t="shared" si="2503"/>
        <v>0</v>
      </c>
      <c r="CT2572" s="823">
        <f t="shared" si="2504"/>
        <v>0</v>
      </c>
      <c r="CU2572" s="817">
        <f t="shared" si="2505"/>
        <v>0</v>
      </c>
      <c r="CV2572" s="817">
        <f t="shared" si="2506"/>
        <v>0</v>
      </c>
      <c r="CW2572" s="817">
        <f t="shared" si="2507"/>
        <v>0</v>
      </c>
      <c r="CX2572" s="817">
        <f t="shared" si="2508"/>
        <v>0</v>
      </c>
      <c r="CY2572" s="817"/>
      <c r="CZ2572" s="817">
        <f t="shared" si="2509"/>
        <v>0</v>
      </c>
      <c r="DA2572" s="817">
        <f t="shared" si="2510"/>
        <v>0</v>
      </c>
      <c r="DB2572" s="817"/>
      <c r="DC2572" s="244"/>
      <c r="DD2572" s="244"/>
    </row>
    <row r="2573" spans="1:108" ht="21">
      <c r="A2573" s="388">
        <v>2104017</v>
      </c>
      <c r="B2573" s="419" t="s">
        <v>3629</v>
      </c>
      <c r="C2573" s="57">
        <f t="shared" si="2513"/>
        <v>0</v>
      </c>
      <c r="D2573" s="478"/>
      <c r="E2573" s="145"/>
      <c r="F2573" s="146"/>
      <c r="G2573" s="280"/>
      <c r="H2573" s="164">
        <f t="shared" si="2489"/>
        <v>0</v>
      </c>
      <c r="I2573" s="58"/>
      <c r="J2573" s="148"/>
      <c r="K2573" s="59"/>
      <c r="L2573" s="110"/>
      <c r="M2573" s="148"/>
      <c r="N2573" s="111"/>
      <c r="O2573" s="175">
        <f t="shared" si="2514"/>
        <v>0</v>
      </c>
      <c r="P2573" s="110"/>
      <c r="Q2573" s="111"/>
      <c r="R2573" s="175">
        <f t="shared" si="2520"/>
        <v>0</v>
      </c>
      <c r="S2573" s="110"/>
      <c r="T2573" s="111"/>
      <c r="U2573" s="175">
        <f t="shared" si="2515"/>
        <v>0</v>
      </c>
      <c r="V2573" s="110"/>
      <c r="W2573" s="111"/>
      <c r="X2573" s="175">
        <f t="shared" si="2521"/>
        <v>0</v>
      </c>
      <c r="Y2573" s="110"/>
      <c r="Z2573" s="282"/>
      <c r="AA2573" s="58"/>
      <c r="AB2573" s="148"/>
      <c r="AC2573" s="111"/>
      <c r="AD2573" s="58"/>
      <c r="AE2573" s="148"/>
      <c r="AF2573" s="59"/>
      <c r="AG2573" s="60"/>
      <c r="AH2573" s="58"/>
      <c r="AI2573" s="59"/>
      <c r="AJ2573" s="60"/>
      <c r="AK2573" s="160"/>
      <c r="AL2573" s="300"/>
      <c r="AM2573" s="300"/>
      <c r="AN2573" s="300"/>
      <c r="AO2573" s="855" t="str">
        <f t="shared" si="2490"/>
        <v/>
      </c>
      <c r="BE2573" s="244"/>
      <c r="BF2573" s="244"/>
      <c r="BG2573" s="244"/>
      <c r="BH2573" s="244"/>
      <c r="CC2573" s="513" t="str">
        <f t="shared" si="2491"/>
        <v/>
      </c>
      <c r="CD2573" s="513" t="str">
        <f t="shared" si="2492"/>
        <v/>
      </c>
      <c r="CE2573" s="513" t="str">
        <f t="shared" si="2493"/>
        <v/>
      </c>
      <c r="CF2573" s="513" t="str">
        <f t="shared" si="2494"/>
        <v/>
      </c>
      <c r="CG2573" s="513" t="str">
        <f t="shared" si="2495"/>
        <v/>
      </c>
      <c r="CH2573" s="513" t="str">
        <f t="shared" si="2496"/>
        <v/>
      </c>
      <c r="CI2573" s="513" t="str">
        <f t="shared" si="2497"/>
        <v/>
      </c>
      <c r="CJ2573" s="513"/>
      <c r="CK2573" s="513" t="str">
        <f t="shared" si="2498"/>
        <v/>
      </c>
      <c r="CL2573" s="513" t="str">
        <f t="shared" si="2499"/>
        <v/>
      </c>
      <c r="CM2573" s="513"/>
      <c r="CN2573" s="244"/>
      <c r="CO2573" s="244"/>
      <c r="CR2573" s="822">
        <f t="shared" si="2502"/>
        <v>0</v>
      </c>
      <c r="CS2573" s="822">
        <f t="shared" si="2503"/>
        <v>0</v>
      </c>
      <c r="CT2573" s="823">
        <f t="shared" si="2504"/>
        <v>0</v>
      </c>
      <c r="CU2573" s="817">
        <f t="shared" si="2505"/>
        <v>0</v>
      </c>
      <c r="CV2573" s="817">
        <f t="shared" si="2506"/>
        <v>0</v>
      </c>
      <c r="CW2573" s="817">
        <f t="shared" si="2507"/>
        <v>0</v>
      </c>
      <c r="CX2573" s="817">
        <f t="shared" si="2508"/>
        <v>0</v>
      </c>
      <c r="CY2573" s="817"/>
      <c r="CZ2573" s="817">
        <f t="shared" si="2509"/>
        <v>0</v>
      </c>
      <c r="DA2573" s="817">
        <f t="shared" si="2510"/>
        <v>0</v>
      </c>
      <c r="DB2573" s="817"/>
      <c r="DC2573" s="244"/>
      <c r="DD2573" s="244"/>
    </row>
    <row r="2574" spans="1:108">
      <c r="A2574" s="388">
        <v>2104018</v>
      </c>
      <c r="B2574" s="419" t="s">
        <v>3630</v>
      </c>
      <c r="C2574" s="57">
        <f t="shared" si="2513"/>
        <v>0</v>
      </c>
      <c r="D2574" s="478"/>
      <c r="E2574" s="145"/>
      <c r="F2574" s="146"/>
      <c r="G2574" s="280"/>
      <c r="H2574" s="164">
        <f t="shared" si="2489"/>
        <v>0</v>
      </c>
      <c r="I2574" s="58"/>
      <c r="J2574" s="148"/>
      <c r="K2574" s="59"/>
      <c r="L2574" s="110"/>
      <c r="M2574" s="148"/>
      <c r="N2574" s="111"/>
      <c r="O2574" s="175">
        <f t="shared" si="2514"/>
        <v>0</v>
      </c>
      <c r="P2574" s="110"/>
      <c r="Q2574" s="111"/>
      <c r="R2574" s="175">
        <f t="shared" si="2520"/>
        <v>0</v>
      </c>
      <c r="S2574" s="110"/>
      <c r="T2574" s="111"/>
      <c r="U2574" s="175">
        <f t="shared" si="2515"/>
        <v>0</v>
      </c>
      <c r="V2574" s="110"/>
      <c r="W2574" s="111"/>
      <c r="X2574" s="175">
        <f t="shared" si="2521"/>
        <v>0</v>
      </c>
      <c r="Y2574" s="110"/>
      <c r="Z2574" s="282"/>
      <c r="AA2574" s="58"/>
      <c r="AB2574" s="148"/>
      <c r="AC2574" s="111"/>
      <c r="AD2574" s="58"/>
      <c r="AE2574" s="148"/>
      <c r="AF2574" s="59"/>
      <c r="AG2574" s="60"/>
      <c r="AH2574" s="58"/>
      <c r="AI2574" s="59"/>
      <c r="AJ2574" s="60"/>
      <c r="AK2574" s="160"/>
      <c r="AL2574" s="300"/>
      <c r="AM2574" s="300"/>
      <c r="AN2574" s="300"/>
      <c r="AO2574" s="855" t="str">
        <f t="shared" si="2490"/>
        <v/>
      </c>
      <c r="BE2574" s="244"/>
      <c r="BF2574" s="244"/>
      <c r="BG2574" s="244"/>
      <c r="BH2574" s="244"/>
      <c r="CC2574" s="513" t="str">
        <f t="shared" si="2491"/>
        <v/>
      </c>
      <c r="CD2574" s="513" t="str">
        <f t="shared" si="2492"/>
        <v/>
      </c>
      <c r="CE2574" s="513" t="str">
        <f t="shared" si="2493"/>
        <v/>
      </c>
      <c r="CF2574" s="513" t="str">
        <f t="shared" si="2494"/>
        <v/>
      </c>
      <c r="CG2574" s="513" t="str">
        <f t="shared" si="2495"/>
        <v/>
      </c>
      <c r="CH2574" s="513" t="str">
        <f t="shared" si="2496"/>
        <v/>
      </c>
      <c r="CI2574" s="513" t="str">
        <f t="shared" si="2497"/>
        <v/>
      </c>
      <c r="CJ2574" s="513"/>
      <c r="CK2574" s="513" t="str">
        <f t="shared" si="2498"/>
        <v/>
      </c>
      <c r="CL2574" s="513" t="str">
        <f t="shared" si="2499"/>
        <v/>
      </c>
      <c r="CM2574" s="513"/>
      <c r="CN2574" s="244"/>
      <c r="CO2574" s="244"/>
      <c r="CR2574" s="822">
        <f t="shared" si="2502"/>
        <v>0</v>
      </c>
      <c r="CS2574" s="822">
        <f t="shared" si="2503"/>
        <v>0</v>
      </c>
      <c r="CT2574" s="823">
        <f t="shared" si="2504"/>
        <v>0</v>
      </c>
      <c r="CU2574" s="817">
        <f t="shared" si="2505"/>
        <v>0</v>
      </c>
      <c r="CV2574" s="817">
        <f t="shared" si="2506"/>
        <v>0</v>
      </c>
      <c r="CW2574" s="817">
        <f t="shared" si="2507"/>
        <v>0</v>
      </c>
      <c r="CX2574" s="817">
        <f t="shared" si="2508"/>
        <v>0</v>
      </c>
      <c r="CY2574" s="817"/>
      <c r="CZ2574" s="817">
        <f t="shared" si="2509"/>
        <v>0</v>
      </c>
      <c r="DA2574" s="817">
        <f t="shared" si="2510"/>
        <v>0</v>
      </c>
      <c r="DB2574" s="817"/>
      <c r="DC2574" s="244"/>
      <c r="DD2574" s="244"/>
    </row>
    <row r="2575" spans="1:108">
      <c r="A2575" s="388">
        <v>2104019</v>
      </c>
      <c r="B2575" s="419" t="s">
        <v>3631</v>
      </c>
      <c r="C2575" s="57">
        <f t="shared" si="2513"/>
        <v>0</v>
      </c>
      <c r="D2575" s="478"/>
      <c r="E2575" s="145"/>
      <c r="F2575" s="146"/>
      <c r="G2575" s="280"/>
      <c r="H2575" s="164">
        <f t="shared" si="2489"/>
        <v>0</v>
      </c>
      <c r="I2575" s="58"/>
      <c r="J2575" s="148"/>
      <c r="K2575" s="59"/>
      <c r="L2575" s="110"/>
      <c r="M2575" s="148"/>
      <c r="N2575" s="111"/>
      <c r="O2575" s="162"/>
      <c r="P2575" s="160"/>
      <c r="Q2575" s="300"/>
      <c r="R2575" s="162"/>
      <c r="S2575" s="160"/>
      <c r="T2575" s="300"/>
      <c r="U2575" s="162"/>
      <c r="V2575" s="160"/>
      <c r="W2575" s="300"/>
      <c r="X2575" s="162"/>
      <c r="Y2575" s="160"/>
      <c r="Z2575" s="147"/>
      <c r="AA2575" s="58"/>
      <c r="AB2575" s="148"/>
      <c r="AC2575" s="111"/>
      <c r="AD2575" s="58"/>
      <c r="AE2575" s="148"/>
      <c r="AF2575" s="59"/>
      <c r="AG2575" s="60"/>
      <c r="AH2575" s="58"/>
      <c r="AI2575" s="59"/>
      <c r="AJ2575" s="60"/>
      <c r="AK2575" s="110"/>
      <c r="AL2575" s="111"/>
      <c r="AM2575" s="111"/>
      <c r="AN2575" s="111"/>
      <c r="AO2575" s="855" t="str">
        <f t="shared" si="2490"/>
        <v/>
      </c>
      <c r="BE2575" s="244"/>
      <c r="BF2575" s="244"/>
      <c r="BG2575" s="244"/>
      <c r="BH2575" s="244"/>
      <c r="CC2575" s="513" t="str">
        <f t="shared" si="2491"/>
        <v/>
      </c>
      <c r="CD2575" s="513" t="str">
        <f t="shared" si="2492"/>
        <v/>
      </c>
      <c r="CE2575" s="513" t="str">
        <f t="shared" si="2493"/>
        <v/>
      </c>
      <c r="CF2575" s="513" t="str">
        <f t="shared" si="2494"/>
        <v/>
      </c>
      <c r="CG2575" s="513" t="str">
        <f t="shared" si="2495"/>
        <v/>
      </c>
      <c r="CH2575" s="513" t="str">
        <f t="shared" si="2496"/>
        <v/>
      </c>
      <c r="CI2575" s="513" t="str">
        <f t="shared" si="2497"/>
        <v/>
      </c>
      <c r="CJ2575" s="513"/>
      <c r="CK2575" s="513" t="str">
        <f t="shared" si="2498"/>
        <v/>
      </c>
      <c r="CL2575" s="513" t="str">
        <f t="shared" si="2499"/>
        <v/>
      </c>
      <c r="CM2575" s="513"/>
      <c r="CN2575" s="513" t="str">
        <f t="shared" ref="CN2575:CN2576" si="2522">IF(AND($C2575&gt;0,AK2575="")," * No olvide digitar la variable Quirófano Cirugía Mayor. Digite Cero si no tiene.",IF(AK2575&gt;$C2575," *  La variable Quirófano Cirugía Mayor No puede ser mayor al Total.",""))</f>
        <v/>
      </c>
      <c r="CO2575" s="513" t="str">
        <f t="shared" ref="CO2575:CO2576" si="2523">IF(AND($C2575&gt;0,AL2575="")," * No olvide digitar la variable Asistencia Anestésica. Digite Cero si no tiene.",IF(AL2575&gt;$C2575," *  La variable Asistencia Anestésica No puede ser mayor al Total.",""))</f>
        <v/>
      </c>
      <c r="CR2575" s="822">
        <f t="shared" si="2502"/>
        <v>0</v>
      </c>
      <c r="CS2575" s="822">
        <f t="shared" si="2503"/>
        <v>0</v>
      </c>
      <c r="CT2575" s="823">
        <f t="shared" si="2504"/>
        <v>0</v>
      </c>
      <c r="CU2575" s="817">
        <f t="shared" si="2505"/>
        <v>0</v>
      </c>
      <c r="CV2575" s="817">
        <f t="shared" si="2506"/>
        <v>0</v>
      </c>
      <c r="CW2575" s="817">
        <f t="shared" si="2507"/>
        <v>0</v>
      </c>
      <c r="CX2575" s="817">
        <f t="shared" si="2508"/>
        <v>0</v>
      </c>
      <c r="CY2575" s="817"/>
      <c r="CZ2575" s="817">
        <f t="shared" si="2509"/>
        <v>0</v>
      </c>
      <c r="DA2575" s="817">
        <f t="shared" si="2510"/>
        <v>0</v>
      </c>
      <c r="DB2575" s="817"/>
      <c r="DC2575" s="822">
        <f t="shared" ref="DC2575:DC2576" si="2524">IF(AND($C2575&gt;0,AK2575=""),1,IF(AK2575&gt;$C2575,1,0))</f>
        <v>0</v>
      </c>
      <c r="DD2575" s="822">
        <f t="shared" ref="DD2575:DD2576" si="2525">IF(AND($C2575&gt;0,AL2575=""),1,IF(AL2575&gt;$C2575,1,0))</f>
        <v>0</v>
      </c>
    </row>
    <row r="2576" spans="1:108">
      <c r="A2576" s="388">
        <v>2104020</v>
      </c>
      <c r="B2576" s="419" t="s">
        <v>3632</v>
      </c>
      <c r="C2576" s="57">
        <f t="shared" si="2513"/>
        <v>0</v>
      </c>
      <c r="D2576" s="478"/>
      <c r="E2576" s="145"/>
      <c r="F2576" s="146"/>
      <c r="G2576" s="280"/>
      <c r="H2576" s="164">
        <f t="shared" si="2489"/>
        <v>0</v>
      </c>
      <c r="I2576" s="58"/>
      <c r="J2576" s="148"/>
      <c r="K2576" s="59"/>
      <c r="L2576" s="110"/>
      <c r="M2576" s="148"/>
      <c r="N2576" s="111"/>
      <c r="O2576" s="162"/>
      <c r="P2576" s="160"/>
      <c r="Q2576" s="300"/>
      <c r="R2576" s="162"/>
      <c r="S2576" s="160"/>
      <c r="T2576" s="300"/>
      <c r="U2576" s="162"/>
      <c r="V2576" s="160"/>
      <c r="W2576" s="300"/>
      <c r="X2576" s="162"/>
      <c r="Y2576" s="160"/>
      <c r="Z2576" s="147"/>
      <c r="AA2576" s="58"/>
      <c r="AB2576" s="148"/>
      <c r="AC2576" s="111"/>
      <c r="AD2576" s="58"/>
      <c r="AE2576" s="148"/>
      <c r="AF2576" s="59"/>
      <c r="AG2576" s="60"/>
      <c r="AH2576" s="58"/>
      <c r="AI2576" s="59"/>
      <c r="AJ2576" s="60"/>
      <c r="AK2576" s="110"/>
      <c r="AL2576" s="111"/>
      <c r="AM2576" s="111"/>
      <c r="AN2576" s="111"/>
      <c r="AO2576" s="855" t="str">
        <f t="shared" si="2490"/>
        <v/>
      </c>
      <c r="BE2576" s="244"/>
      <c r="BF2576" s="244"/>
      <c r="BG2576" s="244"/>
      <c r="BH2576" s="244"/>
      <c r="CC2576" s="513" t="str">
        <f t="shared" si="2491"/>
        <v/>
      </c>
      <c r="CD2576" s="513" t="str">
        <f t="shared" si="2492"/>
        <v/>
      </c>
      <c r="CE2576" s="513" t="str">
        <f t="shared" si="2493"/>
        <v/>
      </c>
      <c r="CF2576" s="513" t="str">
        <f t="shared" si="2494"/>
        <v/>
      </c>
      <c r="CG2576" s="513" t="str">
        <f t="shared" si="2495"/>
        <v/>
      </c>
      <c r="CH2576" s="513" t="str">
        <f t="shared" si="2496"/>
        <v/>
      </c>
      <c r="CI2576" s="513" t="str">
        <f t="shared" si="2497"/>
        <v/>
      </c>
      <c r="CJ2576" s="513"/>
      <c r="CK2576" s="513" t="str">
        <f t="shared" si="2498"/>
        <v/>
      </c>
      <c r="CL2576" s="513" t="str">
        <f t="shared" si="2499"/>
        <v/>
      </c>
      <c r="CM2576" s="513"/>
      <c r="CN2576" s="513" t="str">
        <f t="shared" si="2522"/>
        <v/>
      </c>
      <c r="CO2576" s="513" t="str">
        <f t="shared" si="2523"/>
        <v/>
      </c>
      <c r="CR2576" s="822">
        <f t="shared" si="2502"/>
        <v>0</v>
      </c>
      <c r="CS2576" s="822">
        <f t="shared" si="2503"/>
        <v>0</v>
      </c>
      <c r="CT2576" s="823">
        <f t="shared" si="2504"/>
        <v>0</v>
      </c>
      <c r="CU2576" s="817">
        <f t="shared" si="2505"/>
        <v>0</v>
      </c>
      <c r="CV2576" s="817">
        <f t="shared" si="2506"/>
        <v>0</v>
      </c>
      <c r="CW2576" s="817">
        <f t="shared" si="2507"/>
        <v>0</v>
      </c>
      <c r="CX2576" s="817">
        <f t="shared" si="2508"/>
        <v>0</v>
      </c>
      <c r="CY2576" s="817"/>
      <c r="CZ2576" s="817">
        <f t="shared" si="2509"/>
        <v>0</v>
      </c>
      <c r="DA2576" s="817">
        <f t="shared" si="2510"/>
        <v>0</v>
      </c>
      <c r="DB2576" s="817"/>
      <c r="DC2576" s="822">
        <f t="shared" si="2524"/>
        <v>0</v>
      </c>
      <c r="DD2576" s="822">
        <f t="shared" si="2525"/>
        <v>0</v>
      </c>
    </row>
    <row r="2577" spans="1:108">
      <c r="A2577" s="388">
        <v>2104021</v>
      </c>
      <c r="B2577" s="419" t="s">
        <v>3633</v>
      </c>
      <c r="C2577" s="57">
        <f t="shared" si="2513"/>
        <v>0</v>
      </c>
      <c r="D2577" s="478"/>
      <c r="E2577" s="145"/>
      <c r="F2577" s="146"/>
      <c r="G2577" s="280"/>
      <c r="H2577" s="164">
        <f t="shared" si="2489"/>
        <v>0</v>
      </c>
      <c r="I2577" s="58"/>
      <c r="J2577" s="148"/>
      <c r="K2577" s="59"/>
      <c r="L2577" s="110"/>
      <c r="M2577" s="148"/>
      <c r="N2577" s="111"/>
      <c r="O2577" s="175">
        <f t="shared" si="2514"/>
        <v>0</v>
      </c>
      <c r="P2577" s="110"/>
      <c r="Q2577" s="111"/>
      <c r="R2577" s="175">
        <f t="shared" si="2520"/>
        <v>0</v>
      </c>
      <c r="S2577" s="110"/>
      <c r="T2577" s="111"/>
      <c r="U2577" s="175">
        <f t="shared" si="2515"/>
        <v>0</v>
      </c>
      <c r="V2577" s="110"/>
      <c r="W2577" s="111"/>
      <c r="X2577" s="175">
        <f t="shared" si="2521"/>
        <v>0</v>
      </c>
      <c r="Y2577" s="110"/>
      <c r="Z2577" s="282"/>
      <c r="AA2577" s="58"/>
      <c r="AB2577" s="148"/>
      <c r="AC2577" s="111"/>
      <c r="AD2577" s="58"/>
      <c r="AE2577" s="148"/>
      <c r="AF2577" s="59"/>
      <c r="AG2577" s="60"/>
      <c r="AH2577" s="58"/>
      <c r="AI2577" s="59"/>
      <c r="AJ2577" s="60"/>
      <c r="AK2577" s="160"/>
      <c r="AL2577" s="300"/>
      <c r="AM2577" s="300"/>
      <c r="AN2577" s="300"/>
      <c r="AO2577" s="855" t="str">
        <f t="shared" si="2490"/>
        <v/>
      </c>
      <c r="BE2577" s="244"/>
      <c r="BF2577" s="244"/>
      <c r="BG2577" s="244"/>
      <c r="BH2577" s="244"/>
      <c r="CC2577" s="513" t="str">
        <f t="shared" si="2491"/>
        <v/>
      </c>
      <c r="CD2577" s="513" t="str">
        <f t="shared" si="2492"/>
        <v/>
      </c>
      <c r="CE2577" s="513" t="str">
        <f t="shared" si="2493"/>
        <v/>
      </c>
      <c r="CF2577" s="513" t="str">
        <f t="shared" si="2494"/>
        <v/>
      </c>
      <c r="CG2577" s="513" t="str">
        <f t="shared" si="2495"/>
        <v/>
      </c>
      <c r="CH2577" s="513" t="str">
        <f t="shared" si="2496"/>
        <v/>
      </c>
      <c r="CI2577" s="513" t="str">
        <f t="shared" si="2497"/>
        <v/>
      </c>
      <c r="CJ2577" s="513"/>
      <c r="CK2577" s="513" t="str">
        <f t="shared" si="2498"/>
        <v/>
      </c>
      <c r="CL2577" s="513" t="str">
        <f t="shared" si="2499"/>
        <v/>
      </c>
      <c r="CM2577" s="513"/>
      <c r="CN2577" s="244"/>
      <c r="CO2577" s="244"/>
      <c r="CR2577" s="822">
        <f t="shared" si="2502"/>
        <v>0</v>
      </c>
      <c r="CS2577" s="822">
        <f t="shared" si="2503"/>
        <v>0</v>
      </c>
      <c r="CT2577" s="823">
        <f t="shared" si="2504"/>
        <v>0</v>
      </c>
      <c r="CU2577" s="817">
        <f t="shared" si="2505"/>
        <v>0</v>
      </c>
      <c r="CV2577" s="817">
        <f t="shared" si="2506"/>
        <v>0</v>
      </c>
      <c r="CW2577" s="817">
        <f t="shared" si="2507"/>
        <v>0</v>
      </c>
      <c r="CX2577" s="817">
        <f t="shared" si="2508"/>
        <v>0</v>
      </c>
      <c r="CY2577" s="817"/>
      <c r="CZ2577" s="817">
        <f t="shared" si="2509"/>
        <v>0</v>
      </c>
      <c r="DA2577" s="817">
        <f t="shared" si="2510"/>
        <v>0</v>
      </c>
      <c r="DB2577" s="817"/>
      <c r="DC2577" s="244"/>
      <c r="DD2577" s="244"/>
    </row>
    <row r="2578" spans="1:108" ht="21">
      <c r="A2578" s="388">
        <v>2104022</v>
      </c>
      <c r="B2578" s="419" t="s">
        <v>3634</v>
      </c>
      <c r="C2578" s="57">
        <f t="shared" si="2513"/>
        <v>0</v>
      </c>
      <c r="D2578" s="478"/>
      <c r="E2578" s="145"/>
      <c r="F2578" s="146"/>
      <c r="G2578" s="280"/>
      <c r="H2578" s="164">
        <f t="shared" si="2489"/>
        <v>0</v>
      </c>
      <c r="I2578" s="58"/>
      <c r="J2578" s="148"/>
      <c r="K2578" s="59"/>
      <c r="L2578" s="110"/>
      <c r="M2578" s="148"/>
      <c r="N2578" s="111"/>
      <c r="O2578" s="175">
        <f t="shared" si="2514"/>
        <v>0</v>
      </c>
      <c r="P2578" s="110"/>
      <c r="Q2578" s="111"/>
      <c r="R2578" s="175">
        <f t="shared" si="2520"/>
        <v>0</v>
      </c>
      <c r="S2578" s="110"/>
      <c r="T2578" s="111"/>
      <c r="U2578" s="175">
        <f t="shared" si="2515"/>
        <v>0</v>
      </c>
      <c r="V2578" s="110"/>
      <c r="W2578" s="111"/>
      <c r="X2578" s="175">
        <f t="shared" si="2521"/>
        <v>0</v>
      </c>
      <c r="Y2578" s="110"/>
      <c r="Z2578" s="282"/>
      <c r="AA2578" s="58"/>
      <c r="AB2578" s="148"/>
      <c r="AC2578" s="111"/>
      <c r="AD2578" s="58"/>
      <c r="AE2578" s="148"/>
      <c r="AF2578" s="59"/>
      <c r="AG2578" s="60"/>
      <c r="AH2578" s="58"/>
      <c r="AI2578" s="59"/>
      <c r="AJ2578" s="60"/>
      <c r="AK2578" s="160"/>
      <c r="AL2578" s="300"/>
      <c r="AM2578" s="300"/>
      <c r="AN2578" s="300"/>
      <c r="AO2578" s="855" t="str">
        <f t="shared" si="2490"/>
        <v/>
      </c>
      <c r="BE2578" s="244"/>
      <c r="BF2578" s="244"/>
      <c r="BG2578" s="244"/>
      <c r="BH2578" s="244"/>
      <c r="CC2578" s="513" t="str">
        <f t="shared" si="2491"/>
        <v/>
      </c>
      <c r="CD2578" s="513" t="str">
        <f t="shared" si="2492"/>
        <v/>
      </c>
      <c r="CE2578" s="513" t="str">
        <f t="shared" si="2493"/>
        <v/>
      </c>
      <c r="CF2578" s="513" t="str">
        <f t="shared" si="2494"/>
        <v/>
      </c>
      <c r="CG2578" s="513" t="str">
        <f t="shared" si="2495"/>
        <v/>
      </c>
      <c r="CH2578" s="513" t="str">
        <f t="shared" si="2496"/>
        <v/>
      </c>
      <c r="CI2578" s="513" t="str">
        <f t="shared" si="2497"/>
        <v/>
      </c>
      <c r="CJ2578" s="513"/>
      <c r="CK2578" s="513" t="str">
        <f t="shared" si="2498"/>
        <v/>
      </c>
      <c r="CL2578" s="513" t="str">
        <f t="shared" si="2499"/>
        <v/>
      </c>
      <c r="CM2578" s="513"/>
      <c r="CN2578" s="244"/>
      <c r="CO2578" s="244"/>
      <c r="CR2578" s="822">
        <f t="shared" si="2502"/>
        <v>0</v>
      </c>
      <c r="CS2578" s="822">
        <f t="shared" si="2503"/>
        <v>0</v>
      </c>
      <c r="CT2578" s="823">
        <f t="shared" si="2504"/>
        <v>0</v>
      </c>
      <c r="CU2578" s="817">
        <f t="shared" si="2505"/>
        <v>0</v>
      </c>
      <c r="CV2578" s="817">
        <f t="shared" si="2506"/>
        <v>0</v>
      </c>
      <c r="CW2578" s="817">
        <f t="shared" si="2507"/>
        <v>0</v>
      </c>
      <c r="CX2578" s="817">
        <f t="shared" si="2508"/>
        <v>0</v>
      </c>
      <c r="CY2578" s="817"/>
      <c r="CZ2578" s="817">
        <f t="shared" si="2509"/>
        <v>0</v>
      </c>
      <c r="DA2578" s="817">
        <f t="shared" si="2510"/>
        <v>0</v>
      </c>
      <c r="DB2578" s="817"/>
      <c r="DC2578" s="244"/>
      <c r="DD2578" s="244"/>
    </row>
    <row r="2579" spans="1:108">
      <c r="A2579" s="388">
        <v>2104023</v>
      </c>
      <c r="B2579" s="419" t="s">
        <v>3635</v>
      </c>
      <c r="C2579" s="57">
        <f t="shared" si="2513"/>
        <v>0</v>
      </c>
      <c r="D2579" s="478"/>
      <c r="E2579" s="145"/>
      <c r="F2579" s="146"/>
      <c r="G2579" s="280"/>
      <c r="H2579" s="164">
        <f t="shared" si="2489"/>
        <v>0</v>
      </c>
      <c r="I2579" s="58"/>
      <c r="J2579" s="148"/>
      <c r="K2579" s="59"/>
      <c r="L2579" s="110"/>
      <c r="M2579" s="148"/>
      <c r="N2579" s="111"/>
      <c r="O2579" s="175">
        <f t="shared" si="2514"/>
        <v>0</v>
      </c>
      <c r="P2579" s="110"/>
      <c r="Q2579" s="111"/>
      <c r="R2579" s="175">
        <f t="shared" si="2520"/>
        <v>0</v>
      </c>
      <c r="S2579" s="110"/>
      <c r="T2579" s="111"/>
      <c r="U2579" s="175">
        <f t="shared" si="2515"/>
        <v>0</v>
      </c>
      <c r="V2579" s="110"/>
      <c r="W2579" s="111"/>
      <c r="X2579" s="175">
        <f t="shared" si="2521"/>
        <v>0</v>
      </c>
      <c r="Y2579" s="110"/>
      <c r="Z2579" s="282"/>
      <c r="AA2579" s="58"/>
      <c r="AB2579" s="148"/>
      <c r="AC2579" s="111"/>
      <c r="AD2579" s="58"/>
      <c r="AE2579" s="148"/>
      <c r="AF2579" s="59"/>
      <c r="AG2579" s="60"/>
      <c r="AH2579" s="58"/>
      <c r="AI2579" s="59"/>
      <c r="AJ2579" s="60"/>
      <c r="AK2579" s="160"/>
      <c r="AL2579" s="300"/>
      <c r="AM2579" s="300"/>
      <c r="AN2579" s="300"/>
      <c r="AO2579" s="855" t="str">
        <f t="shared" si="2490"/>
        <v/>
      </c>
      <c r="BE2579" s="244"/>
      <c r="BF2579" s="244"/>
      <c r="BG2579" s="244"/>
      <c r="BH2579" s="244"/>
      <c r="CC2579" s="513" t="str">
        <f t="shared" si="2491"/>
        <v/>
      </c>
      <c r="CD2579" s="513" t="str">
        <f t="shared" si="2492"/>
        <v/>
      </c>
      <c r="CE2579" s="513" t="str">
        <f t="shared" si="2493"/>
        <v/>
      </c>
      <c r="CF2579" s="513" t="str">
        <f t="shared" si="2494"/>
        <v/>
      </c>
      <c r="CG2579" s="513" t="str">
        <f t="shared" si="2495"/>
        <v/>
      </c>
      <c r="CH2579" s="513" t="str">
        <f t="shared" si="2496"/>
        <v/>
      </c>
      <c r="CI2579" s="513" t="str">
        <f t="shared" si="2497"/>
        <v/>
      </c>
      <c r="CJ2579" s="513"/>
      <c r="CK2579" s="513" t="str">
        <f t="shared" si="2498"/>
        <v/>
      </c>
      <c r="CL2579" s="513" t="str">
        <f t="shared" si="2499"/>
        <v/>
      </c>
      <c r="CM2579" s="513"/>
      <c r="CN2579" s="244"/>
      <c r="CO2579" s="244"/>
      <c r="CR2579" s="822">
        <f t="shared" si="2502"/>
        <v>0</v>
      </c>
      <c r="CS2579" s="822">
        <f t="shared" si="2503"/>
        <v>0</v>
      </c>
      <c r="CT2579" s="823">
        <f t="shared" si="2504"/>
        <v>0</v>
      </c>
      <c r="CU2579" s="817">
        <f t="shared" si="2505"/>
        <v>0</v>
      </c>
      <c r="CV2579" s="817">
        <f t="shared" si="2506"/>
        <v>0</v>
      </c>
      <c r="CW2579" s="817">
        <f t="shared" si="2507"/>
        <v>0</v>
      </c>
      <c r="CX2579" s="817">
        <f t="shared" si="2508"/>
        <v>0</v>
      </c>
      <c r="CY2579" s="817"/>
      <c r="CZ2579" s="817">
        <f t="shared" si="2509"/>
        <v>0</v>
      </c>
      <c r="DA2579" s="817">
        <f t="shared" si="2510"/>
        <v>0</v>
      </c>
      <c r="DB2579" s="817"/>
      <c r="DC2579" s="244"/>
      <c r="DD2579" s="244"/>
    </row>
    <row r="2580" spans="1:108">
      <c r="A2580" s="388">
        <v>2104024</v>
      </c>
      <c r="B2580" s="419" t="s">
        <v>3636</v>
      </c>
      <c r="C2580" s="57">
        <f t="shared" si="2513"/>
        <v>0</v>
      </c>
      <c r="D2580" s="478"/>
      <c r="E2580" s="145"/>
      <c r="F2580" s="146"/>
      <c r="G2580" s="280"/>
      <c r="H2580" s="164">
        <f t="shared" si="2489"/>
        <v>0</v>
      </c>
      <c r="I2580" s="58"/>
      <c r="J2580" s="148"/>
      <c r="K2580" s="59"/>
      <c r="L2580" s="110"/>
      <c r="M2580" s="148"/>
      <c r="N2580" s="111"/>
      <c r="O2580" s="175">
        <f t="shared" si="2514"/>
        <v>0</v>
      </c>
      <c r="P2580" s="110"/>
      <c r="Q2580" s="111"/>
      <c r="R2580" s="175">
        <f t="shared" si="2520"/>
        <v>0</v>
      </c>
      <c r="S2580" s="110"/>
      <c r="T2580" s="111"/>
      <c r="U2580" s="175">
        <f t="shared" si="2515"/>
        <v>0</v>
      </c>
      <c r="V2580" s="110"/>
      <c r="W2580" s="111"/>
      <c r="X2580" s="175">
        <f t="shared" si="2521"/>
        <v>0</v>
      </c>
      <c r="Y2580" s="110"/>
      <c r="Z2580" s="282"/>
      <c r="AA2580" s="58"/>
      <c r="AB2580" s="148"/>
      <c r="AC2580" s="111"/>
      <c r="AD2580" s="58"/>
      <c r="AE2580" s="148"/>
      <c r="AF2580" s="59"/>
      <c r="AG2580" s="60"/>
      <c r="AH2580" s="58"/>
      <c r="AI2580" s="59"/>
      <c r="AJ2580" s="60"/>
      <c r="AK2580" s="160"/>
      <c r="AL2580" s="300"/>
      <c r="AM2580" s="300"/>
      <c r="AN2580" s="300"/>
      <c r="AO2580" s="855" t="str">
        <f t="shared" si="2490"/>
        <v/>
      </c>
      <c r="BE2580" s="244"/>
      <c r="BF2580" s="244"/>
      <c r="BG2580" s="244"/>
      <c r="BH2580" s="244"/>
      <c r="CC2580" s="513" t="str">
        <f t="shared" si="2491"/>
        <v/>
      </c>
      <c r="CD2580" s="513" t="str">
        <f t="shared" si="2492"/>
        <v/>
      </c>
      <c r="CE2580" s="513" t="str">
        <f t="shared" si="2493"/>
        <v/>
      </c>
      <c r="CF2580" s="513" t="str">
        <f t="shared" si="2494"/>
        <v/>
      </c>
      <c r="CG2580" s="513" t="str">
        <f t="shared" si="2495"/>
        <v/>
      </c>
      <c r="CH2580" s="513" t="str">
        <f t="shared" si="2496"/>
        <v/>
      </c>
      <c r="CI2580" s="513" t="str">
        <f t="shared" si="2497"/>
        <v/>
      </c>
      <c r="CJ2580" s="513"/>
      <c r="CK2580" s="513" t="str">
        <f t="shared" si="2498"/>
        <v/>
      </c>
      <c r="CL2580" s="513" t="str">
        <f t="shared" si="2499"/>
        <v/>
      </c>
      <c r="CM2580" s="513"/>
      <c r="CN2580" s="244"/>
      <c r="CO2580" s="244"/>
      <c r="CR2580" s="822">
        <f t="shared" si="2502"/>
        <v>0</v>
      </c>
      <c r="CS2580" s="822">
        <f t="shared" si="2503"/>
        <v>0</v>
      </c>
      <c r="CT2580" s="823">
        <f t="shared" si="2504"/>
        <v>0</v>
      </c>
      <c r="CU2580" s="817">
        <f t="shared" si="2505"/>
        <v>0</v>
      </c>
      <c r="CV2580" s="817">
        <f t="shared" si="2506"/>
        <v>0</v>
      </c>
      <c r="CW2580" s="817">
        <f t="shared" si="2507"/>
        <v>0</v>
      </c>
      <c r="CX2580" s="817">
        <f t="shared" si="2508"/>
        <v>0</v>
      </c>
      <c r="CY2580" s="817"/>
      <c r="CZ2580" s="817">
        <f t="shared" si="2509"/>
        <v>0</v>
      </c>
      <c r="DA2580" s="817">
        <f t="shared" si="2510"/>
        <v>0</v>
      </c>
      <c r="DB2580" s="817"/>
      <c r="DC2580" s="244"/>
      <c r="DD2580" s="244"/>
    </row>
    <row r="2581" spans="1:108">
      <c r="A2581" s="388">
        <v>2104025</v>
      </c>
      <c r="B2581" s="419" t="s">
        <v>3637</v>
      </c>
      <c r="C2581" s="57">
        <f t="shared" si="2513"/>
        <v>0</v>
      </c>
      <c r="D2581" s="478"/>
      <c r="E2581" s="145"/>
      <c r="F2581" s="146"/>
      <c r="G2581" s="280"/>
      <c r="H2581" s="164">
        <f t="shared" si="2489"/>
        <v>0</v>
      </c>
      <c r="I2581" s="58"/>
      <c r="J2581" s="148"/>
      <c r="K2581" s="59"/>
      <c r="L2581" s="110"/>
      <c r="M2581" s="148"/>
      <c r="N2581" s="111"/>
      <c r="O2581" s="175">
        <f t="shared" si="2514"/>
        <v>0</v>
      </c>
      <c r="P2581" s="110"/>
      <c r="Q2581" s="111"/>
      <c r="R2581" s="175">
        <f t="shared" si="2520"/>
        <v>0</v>
      </c>
      <c r="S2581" s="110"/>
      <c r="T2581" s="111"/>
      <c r="U2581" s="175">
        <f t="shared" si="2515"/>
        <v>0</v>
      </c>
      <c r="V2581" s="110"/>
      <c r="W2581" s="111"/>
      <c r="X2581" s="175">
        <f t="shared" si="2521"/>
        <v>0</v>
      </c>
      <c r="Y2581" s="110"/>
      <c r="Z2581" s="282"/>
      <c r="AA2581" s="58"/>
      <c r="AB2581" s="148"/>
      <c r="AC2581" s="111"/>
      <c r="AD2581" s="58"/>
      <c r="AE2581" s="148"/>
      <c r="AF2581" s="59"/>
      <c r="AG2581" s="60"/>
      <c r="AH2581" s="58"/>
      <c r="AI2581" s="59"/>
      <c r="AJ2581" s="60"/>
      <c r="AK2581" s="160"/>
      <c r="AL2581" s="300"/>
      <c r="AM2581" s="300"/>
      <c r="AN2581" s="300"/>
      <c r="AO2581" s="855" t="str">
        <f t="shared" si="2490"/>
        <v/>
      </c>
      <c r="BE2581" s="244"/>
      <c r="BF2581" s="244"/>
      <c r="BG2581" s="244"/>
      <c r="BH2581" s="244"/>
      <c r="CC2581" s="513" t="str">
        <f t="shared" si="2491"/>
        <v/>
      </c>
      <c r="CD2581" s="513" t="str">
        <f t="shared" si="2492"/>
        <v/>
      </c>
      <c r="CE2581" s="513" t="str">
        <f t="shared" si="2493"/>
        <v/>
      </c>
      <c r="CF2581" s="513" t="str">
        <f t="shared" si="2494"/>
        <v/>
      </c>
      <c r="CG2581" s="513" t="str">
        <f t="shared" si="2495"/>
        <v/>
      </c>
      <c r="CH2581" s="513" t="str">
        <f t="shared" si="2496"/>
        <v/>
      </c>
      <c r="CI2581" s="513" t="str">
        <f t="shared" si="2497"/>
        <v/>
      </c>
      <c r="CJ2581" s="513"/>
      <c r="CK2581" s="513" t="str">
        <f t="shared" si="2498"/>
        <v/>
      </c>
      <c r="CL2581" s="513" t="str">
        <f t="shared" si="2499"/>
        <v/>
      </c>
      <c r="CM2581" s="513"/>
      <c r="CN2581" s="244"/>
      <c r="CO2581" s="244"/>
      <c r="CR2581" s="822">
        <f t="shared" si="2502"/>
        <v>0</v>
      </c>
      <c r="CS2581" s="822">
        <f t="shared" si="2503"/>
        <v>0</v>
      </c>
      <c r="CT2581" s="823">
        <f t="shared" si="2504"/>
        <v>0</v>
      </c>
      <c r="CU2581" s="817">
        <f t="shared" si="2505"/>
        <v>0</v>
      </c>
      <c r="CV2581" s="817">
        <f t="shared" si="2506"/>
        <v>0</v>
      </c>
      <c r="CW2581" s="817">
        <f t="shared" si="2507"/>
        <v>0</v>
      </c>
      <c r="CX2581" s="817">
        <f t="shared" si="2508"/>
        <v>0</v>
      </c>
      <c r="CY2581" s="817"/>
      <c r="CZ2581" s="817">
        <f t="shared" si="2509"/>
        <v>0</v>
      </c>
      <c r="DA2581" s="817">
        <f t="shared" si="2510"/>
        <v>0</v>
      </c>
      <c r="DB2581" s="817"/>
      <c r="DC2581" s="244"/>
      <c r="DD2581" s="244"/>
    </row>
    <row r="2582" spans="1:108">
      <c r="A2582" s="388">
        <v>2104026</v>
      </c>
      <c r="B2582" s="419" t="s">
        <v>3638</v>
      </c>
      <c r="C2582" s="57">
        <f t="shared" si="2513"/>
        <v>0</v>
      </c>
      <c r="D2582" s="478"/>
      <c r="E2582" s="145"/>
      <c r="F2582" s="146"/>
      <c r="G2582" s="280"/>
      <c r="H2582" s="164">
        <f t="shared" si="2489"/>
        <v>0</v>
      </c>
      <c r="I2582" s="58"/>
      <c r="J2582" s="148"/>
      <c r="K2582" s="59"/>
      <c r="L2582" s="110"/>
      <c r="M2582" s="148"/>
      <c r="N2582" s="111"/>
      <c r="O2582" s="175">
        <f t="shared" si="2514"/>
        <v>0</v>
      </c>
      <c r="P2582" s="110"/>
      <c r="Q2582" s="111"/>
      <c r="R2582" s="175">
        <f t="shared" si="2520"/>
        <v>0</v>
      </c>
      <c r="S2582" s="110"/>
      <c r="T2582" s="111"/>
      <c r="U2582" s="175">
        <f t="shared" si="2515"/>
        <v>0</v>
      </c>
      <c r="V2582" s="110"/>
      <c r="W2582" s="111"/>
      <c r="X2582" s="175">
        <f t="shared" si="2521"/>
        <v>0</v>
      </c>
      <c r="Y2582" s="110"/>
      <c r="Z2582" s="282"/>
      <c r="AA2582" s="58"/>
      <c r="AB2582" s="148"/>
      <c r="AC2582" s="111"/>
      <c r="AD2582" s="58"/>
      <c r="AE2582" s="148"/>
      <c r="AF2582" s="59"/>
      <c r="AG2582" s="60"/>
      <c r="AH2582" s="58"/>
      <c r="AI2582" s="59"/>
      <c r="AJ2582" s="60"/>
      <c r="AK2582" s="160"/>
      <c r="AL2582" s="300"/>
      <c r="AM2582" s="300"/>
      <c r="AN2582" s="300"/>
      <c r="AO2582" s="855" t="str">
        <f t="shared" si="2490"/>
        <v/>
      </c>
      <c r="BE2582" s="244"/>
      <c r="BF2582" s="244"/>
      <c r="BG2582" s="244"/>
      <c r="BH2582" s="244"/>
      <c r="CC2582" s="513" t="str">
        <f t="shared" si="2491"/>
        <v/>
      </c>
      <c r="CD2582" s="513" t="str">
        <f t="shared" si="2492"/>
        <v/>
      </c>
      <c r="CE2582" s="513" t="str">
        <f t="shared" si="2493"/>
        <v/>
      </c>
      <c r="CF2582" s="513" t="str">
        <f t="shared" si="2494"/>
        <v/>
      </c>
      <c r="CG2582" s="513" t="str">
        <f t="shared" si="2495"/>
        <v/>
      </c>
      <c r="CH2582" s="513" t="str">
        <f t="shared" si="2496"/>
        <v/>
      </c>
      <c r="CI2582" s="513" t="str">
        <f t="shared" si="2497"/>
        <v/>
      </c>
      <c r="CJ2582" s="513"/>
      <c r="CK2582" s="513" t="str">
        <f t="shared" si="2498"/>
        <v/>
      </c>
      <c r="CL2582" s="513" t="str">
        <f t="shared" si="2499"/>
        <v/>
      </c>
      <c r="CM2582" s="513"/>
      <c r="CN2582" s="244"/>
      <c r="CO2582" s="244"/>
      <c r="CR2582" s="822">
        <f t="shared" si="2502"/>
        <v>0</v>
      </c>
      <c r="CS2582" s="822">
        <f t="shared" si="2503"/>
        <v>0</v>
      </c>
      <c r="CT2582" s="823">
        <f t="shared" si="2504"/>
        <v>0</v>
      </c>
      <c r="CU2582" s="817">
        <f t="shared" si="2505"/>
        <v>0</v>
      </c>
      <c r="CV2582" s="817">
        <f t="shared" si="2506"/>
        <v>0</v>
      </c>
      <c r="CW2582" s="817">
        <f t="shared" si="2507"/>
        <v>0</v>
      </c>
      <c r="CX2582" s="817">
        <f t="shared" si="2508"/>
        <v>0</v>
      </c>
      <c r="CY2582" s="817"/>
      <c r="CZ2582" s="817">
        <f t="shared" si="2509"/>
        <v>0</v>
      </c>
      <c r="DA2582" s="817">
        <f t="shared" si="2510"/>
        <v>0</v>
      </c>
      <c r="DB2582" s="817"/>
      <c r="DC2582" s="244"/>
      <c r="DD2582" s="244"/>
    </row>
    <row r="2583" spans="1:108">
      <c r="A2583" s="388">
        <v>2104027</v>
      </c>
      <c r="B2583" s="419" t="s">
        <v>3639</v>
      </c>
      <c r="C2583" s="57">
        <f t="shared" si="2513"/>
        <v>0</v>
      </c>
      <c r="D2583" s="478"/>
      <c r="E2583" s="145"/>
      <c r="F2583" s="146"/>
      <c r="G2583" s="280"/>
      <c r="H2583" s="164">
        <f t="shared" si="2489"/>
        <v>0</v>
      </c>
      <c r="I2583" s="58"/>
      <c r="J2583" s="148"/>
      <c r="K2583" s="59"/>
      <c r="L2583" s="110"/>
      <c r="M2583" s="148"/>
      <c r="N2583" s="111"/>
      <c r="O2583" s="175">
        <f t="shared" si="2514"/>
        <v>0</v>
      </c>
      <c r="P2583" s="110"/>
      <c r="Q2583" s="111"/>
      <c r="R2583" s="175">
        <f t="shared" si="2520"/>
        <v>0</v>
      </c>
      <c r="S2583" s="110"/>
      <c r="T2583" s="111"/>
      <c r="U2583" s="175">
        <f t="shared" si="2515"/>
        <v>0</v>
      </c>
      <c r="V2583" s="110"/>
      <c r="W2583" s="111"/>
      <c r="X2583" s="175">
        <f t="shared" si="2521"/>
        <v>0</v>
      </c>
      <c r="Y2583" s="110"/>
      <c r="Z2583" s="282"/>
      <c r="AA2583" s="58"/>
      <c r="AB2583" s="148"/>
      <c r="AC2583" s="111"/>
      <c r="AD2583" s="58"/>
      <c r="AE2583" s="148"/>
      <c r="AF2583" s="59"/>
      <c r="AG2583" s="60"/>
      <c r="AH2583" s="58"/>
      <c r="AI2583" s="59"/>
      <c r="AJ2583" s="60"/>
      <c r="AK2583" s="160"/>
      <c r="AL2583" s="300"/>
      <c r="AM2583" s="300"/>
      <c r="AN2583" s="300"/>
      <c r="AO2583" s="855" t="str">
        <f t="shared" si="2490"/>
        <v/>
      </c>
      <c r="BE2583" s="244"/>
      <c r="BF2583" s="244"/>
      <c r="BG2583" s="244"/>
      <c r="BH2583" s="244"/>
      <c r="CC2583" s="513" t="str">
        <f t="shared" si="2491"/>
        <v/>
      </c>
      <c r="CD2583" s="513" t="str">
        <f t="shared" si="2492"/>
        <v/>
      </c>
      <c r="CE2583" s="513" t="str">
        <f t="shared" si="2493"/>
        <v/>
      </c>
      <c r="CF2583" s="513" t="str">
        <f t="shared" si="2494"/>
        <v/>
      </c>
      <c r="CG2583" s="513" t="str">
        <f t="shared" si="2495"/>
        <v/>
      </c>
      <c r="CH2583" s="513" t="str">
        <f t="shared" si="2496"/>
        <v/>
      </c>
      <c r="CI2583" s="513" t="str">
        <f t="shared" si="2497"/>
        <v/>
      </c>
      <c r="CJ2583" s="513"/>
      <c r="CK2583" s="513" t="str">
        <f t="shared" si="2498"/>
        <v/>
      </c>
      <c r="CL2583" s="513" t="str">
        <f t="shared" si="2499"/>
        <v/>
      </c>
      <c r="CM2583" s="513"/>
      <c r="CN2583" s="244"/>
      <c r="CO2583" s="244"/>
      <c r="CR2583" s="822">
        <f t="shared" si="2502"/>
        <v>0</v>
      </c>
      <c r="CS2583" s="822">
        <f t="shared" si="2503"/>
        <v>0</v>
      </c>
      <c r="CT2583" s="823">
        <f t="shared" si="2504"/>
        <v>0</v>
      </c>
      <c r="CU2583" s="817">
        <f t="shared" si="2505"/>
        <v>0</v>
      </c>
      <c r="CV2583" s="817">
        <f t="shared" si="2506"/>
        <v>0</v>
      </c>
      <c r="CW2583" s="817">
        <f t="shared" si="2507"/>
        <v>0</v>
      </c>
      <c r="CX2583" s="817">
        <f t="shared" si="2508"/>
        <v>0</v>
      </c>
      <c r="CY2583" s="817"/>
      <c r="CZ2583" s="817">
        <f t="shared" si="2509"/>
        <v>0</v>
      </c>
      <c r="DA2583" s="817">
        <f t="shared" si="2510"/>
        <v>0</v>
      </c>
      <c r="DB2583" s="817"/>
      <c r="DC2583" s="244"/>
      <c r="DD2583" s="244"/>
    </row>
    <row r="2584" spans="1:108" ht="21">
      <c r="A2584" s="388">
        <v>2104028</v>
      </c>
      <c r="B2584" s="419" t="s">
        <v>3640</v>
      </c>
      <c r="C2584" s="57">
        <f t="shared" si="2513"/>
        <v>0</v>
      </c>
      <c r="D2584" s="478"/>
      <c r="E2584" s="145"/>
      <c r="F2584" s="146"/>
      <c r="G2584" s="280"/>
      <c r="H2584" s="164">
        <f t="shared" si="2489"/>
        <v>0</v>
      </c>
      <c r="I2584" s="58"/>
      <c r="J2584" s="148"/>
      <c r="K2584" s="59"/>
      <c r="L2584" s="110"/>
      <c r="M2584" s="148"/>
      <c r="N2584" s="111"/>
      <c r="O2584" s="175">
        <f t="shared" si="2514"/>
        <v>0</v>
      </c>
      <c r="P2584" s="110"/>
      <c r="Q2584" s="111"/>
      <c r="R2584" s="175">
        <f t="shared" si="2520"/>
        <v>0</v>
      </c>
      <c r="S2584" s="110"/>
      <c r="T2584" s="111"/>
      <c r="U2584" s="175">
        <f t="shared" si="2515"/>
        <v>0</v>
      </c>
      <c r="V2584" s="110"/>
      <c r="W2584" s="111"/>
      <c r="X2584" s="175">
        <f t="shared" si="2521"/>
        <v>0</v>
      </c>
      <c r="Y2584" s="110"/>
      <c r="Z2584" s="282"/>
      <c r="AA2584" s="58"/>
      <c r="AB2584" s="148"/>
      <c r="AC2584" s="111"/>
      <c r="AD2584" s="58"/>
      <c r="AE2584" s="148"/>
      <c r="AF2584" s="59"/>
      <c r="AG2584" s="60"/>
      <c r="AH2584" s="58"/>
      <c r="AI2584" s="59"/>
      <c r="AJ2584" s="60"/>
      <c r="AK2584" s="160"/>
      <c r="AL2584" s="300"/>
      <c r="AM2584" s="300"/>
      <c r="AN2584" s="300"/>
      <c r="AO2584" s="855" t="str">
        <f t="shared" si="2490"/>
        <v/>
      </c>
      <c r="BE2584" s="244"/>
      <c r="BF2584" s="244"/>
      <c r="BG2584" s="244"/>
      <c r="BH2584" s="244"/>
      <c r="CC2584" s="513" t="str">
        <f t="shared" si="2491"/>
        <v/>
      </c>
      <c r="CD2584" s="513" t="str">
        <f t="shared" si="2492"/>
        <v/>
      </c>
      <c r="CE2584" s="513" t="str">
        <f t="shared" si="2493"/>
        <v/>
      </c>
      <c r="CF2584" s="513" t="str">
        <f t="shared" si="2494"/>
        <v/>
      </c>
      <c r="CG2584" s="513" t="str">
        <f t="shared" si="2495"/>
        <v/>
      </c>
      <c r="CH2584" s="513" t="str">
        <f t="shared" si="2496"/>
        <v/>
      </c>
      <c r="CI2584" s="513" t="str">
        <f t="shared" si="2497"/>
        <v/>
      </c>
      <c r="CJ2584" s="513"/>
      <c r="CK2584" s="513" t="str">
        <f t="shared" si="2498"/>
        <v/>
      </c>
      <c r="CL2584" s="513" t="str">
        <f t="shared" si="2499"/>
        <v/>
      </c>
      <c r="CM2584" s="513"/>
      <c r="CN2584" s="244"/>
      <c r="CO2584" s="244"/>
      <c r="CR2584" s="822">
        <f t="shared" si="2502"/>
        <v>0</v>
      </c>
      <c r="CS2584" s="822">
        <f t="shared" si="2503"/>
        <v>0</v>
      </c>
      <c r="CT2584" s="823">
        <f t="shared" si="2504"/>
        <v>0</v>
      </c>
      <c r="CU2584" s="817">
        <f t="shared" si="2505"/>
        <v>0</v>
      </c>
      <c r="CV2584" s="817">
        <f t="shared" si="2506"/>
        <v>0</v>
      </c>
      <c r="CW2584" s="817">
        <f t="shared" si="2507"/>
        <v>0</v>
      </c>
      <c r="CX2584" s="817">
        <f t="shared" si="2508"/>
        <v>0</v>
      </c>
      <c r="CY2584" s="817"/>
      <c r="CZ2584" s="817">
        <f t="shared" si="2509"/>
        <v>0</v>
      </c>
      <c r="DA2584" s="817">
        <f t="shared" si="2510"/>
        <v>0</v>
      </c>
      <c r="DB2584" s="817"/>
      <c r="DC2584" s="244"/>
      <c r="DD2584" s="244"/>
    </row>
    <row r="2585" spans="1:108">
      <c r="A2585" s="388">
        <v>2104029</v>
      </c>
      <c r="B2585" s="419" t="s">
        <v>3641</v>
      </c>
      <c r="C2585" s="57">
        <f t="shared" si="2513"/>
        <v>0</v>
      </c>
      <c r="D2585" s="478"/>
      <c r="E2585" s="145"/>
      <c r="F2585" s="146"/>
      <c r="G2585" s="280"/>
      <c r="H2585" s="164">
        <f t="shared" si="2489"/>
        <v>0</v>
      </c>
      <c r="I2585" s="58"/>
      <c r="J2585" s="148"/>
      <c r="K2585" s="59"/>
      <c r="L2585" s="110"/>
      <c r="M2585" s="148"/>
      <c r="N2585" s="111"/>
      <c r="O2585" s="175">
        <f t="shared" si="2514"/>
        <v>0</v>
      </c>
      <c r="P2585" s="110"/>
      <c r="Q2585" s="111"/>
      <c r="R2585" s="175">
        <f t="shared" si="2520"/>
        <v>0</v>
      </c>
      <c r="S2585" s="110"/>
      <c r="T2585" s="111"/>
      <c r="U2585" s="175">
        <f t="shared" si="2515"/>
        <v>0</v>
      </c>
      <c r="V2585" s="110"/>
      <c r="W2585" s="111"/>
      <c r="X2585" s="175">
        <f t="shared" si="2521"/>
        <v>0</v>
      </c>
      <c r="Y2585" s="110"/>
      <c r="Z2585" s="282"/>
      <c r="AA2585" s="58"/>
      <c r="AB2585" s="148"/>
      <c r="AC2585" s="111"/>
      <c r="AD2585" s="58"/>
      <c r="AE2585" s="148"/>
      <c r="AF2585" s="59"/>
      <c r="AG2585" s="60"/>
      <c r="AH2585" s="58"/>
      <c r="AI2585" s="59"/>
      <c r="AJ2585" s="60"/>
      <c r="AK2585" s="160"/>
      <c r="AL2585" s="300"/>
      <c r="AM2585" s="300"/>
      <c r="AN2585" s="300"/>
      <c r="AO2585" s="855" t="str">
        <f t="shared" si="2490"/>
        <v/>
      </c>
      <c r="BE2585" s="244"/>
      <c r="BF2585" s="244"/>
      <c r="BG2585" s="244"/>
      <c r="BH2585" s="244"/>
      <c r="CC2585" s="513" t="str">
        <f t="shared" si="2491"/>
        <v/>
      </c>
      <c r="CD2585" s="513" t="str">
        <f t="shared" si="2492"/>
        <v/>
      </c>
      <c r="CE2585" s="513" t="str">
        <f t="shared" si="2493"/>
        <v/>
      </c>
      <c r="CF2585" s="513" t="str">
        <f t="shared" si="2494"/>
        <v/>
      </c>
      <c r="CG2585" s="513" t="str">
        <f t="shared" si="2495"/>
        <v/>
      </c>
      <c r="CH2585" s="513" t="str">
        <f t="shared" si="2496"/>
        <v/>
      </c>
      <c r="CI2585" s="513" t="str">
        <f t="shared" si="2497"/>
        <v/>
      </c>
      <c r="CJ2585" s="513"/>
      <c r="CK2585" s="513" t="str">
        <f t="shared" si="2498"/>
        <v/>
      </c>
      <c r="CL2585" s="513" t="str">
        <f t="shared" si="2499"/>
        <v/>
      </c>
      <c r="CM2585" s="513"/>
      <c r="CN2585" s="244"/>
      <c r="CO2585" s="244"/>
      <c r="CR2585" s="822">
        <f t="shared" si="2502"/>
        <v>0</v>
      </c>
      <c r="CS2585" s="822">
        <f t="shared" si="2503"/>
        <v>0</v>
      </c>
      <c r="CT2585" s="823">
        <f t="shared" si="2504"/>
        <v>0</v>
      </c>
      <c r="CU2585" s="817">
        <f t="shared" si="2505"/>
        <v>0</v>
      </c>
      <c r="CV2585" s="817">
        <f t="shared" si="2506"/>
        <v>0</v>
      </c>
      <c r="CW2585" s="817">
        <f t="shared" si="2507"/>
        <v>0</v>
      </c>
      <c r="CX2585" s="817">
        <f t="shared" si="2508"/>
        <v>0</v>
      </c>
      <c r="CY2585" s="817"/>
      <c r="CZ2585" s="817">
        <f t="shared" si="2509"/>
        <v>0</v>
      </c>
      <c r="DA2585" s="817">
        <f t="shared" si="2510"/>
        <v>0</v>
      </c>
      <c r="DB2585" s="817"/>
      <c r="DC2585" s="244"/>
      <c r="DD2585" s="244"/>
    </row>
    <row r="2586" spans="1:108">
      <c r="A2586" s="388">
        <v>2104030</v>
      </c>
      <c r="B2586" s="419" t="s">
        <v>3642</v>
      </c>
      <c r="C2586" s="57">
        <f t="shared" si="2513"/>
        <v>0</v>
      </c>
      <c r="D2586" s="478"/>
      <c r="E2586" s="145"/>
      <c r="F2586" s="146"/>
      <c r="G2586" s="280"/>
      <c r="H2586" s="164">
        <f t="shared" si="2489"/>
        <v>0</v>
      </c>
      <c r="I2586" s="58"/>
      <c r="J2586" s="148"/>
      <c r="K2586" s="59"/>
      <c r="L2586" s="110"/>
      <c r="M2586" s="148"/>
      <c r="N2586" s="111"/>
      <c r="O2586" s="175">
        <f t="shared" si="2514"/>
        <v>0</v>
      </c>
      <c r="P2586" s="110"/>
      <c r="Q2586" s="111"/>
      <c r="R2586" s="175">
        <f t="shared" si="2520"/>
        <v>0</v>
      </c>
      <c r="S2586" s="110"/>
      <c r="T2586" s="111"/>
      <c r="U2586" s="175">
        <f t="shared" si="2515"/>
        <v>0</v>
      </c>
      <c r="V2586" s="110"/>
      <c r="W2586" s="111"/>
      <c r="X2586" s="175">
        <f t="shared" si="2521"/>
        <v>0</v>
      </c>
      <c r="Y2586" s="110"/>
      <c r="Z2586" s="282"/>
      <c r="AA2586" s="58"/>
      <c r="AB2586" s="148"/>
      <c r="AC2586" s="111"/>
      <c r="AD2586" s="58"/>
      <c r="AE2586" s="148"/>
      <c r="AF2586" s="59"/>
      <c r="AG2586" s="60"/>
      <c r="AH2586" s="58"/>
      <c r="AI2586" s="59"/>
      <c r="AJ2586" s="60"/>
      <c r="AK2586" s="160"/>
      <c r="AL2586" s="300"/>
      <c r="AM2586" s="300"/>
      <c r="AN2586" s="300"/>
      <c r="AO2586" s="855" t="str">
        <f t="shared" si="2490"/>
        <v/>
      </c>
      <c r="BE2586" s="244"/>
      <c r="BF2586" s="244"/>
      <c r="BG2586" s="244"/>
      <c r="BH2586" s="244"/>
      <c r="CC2586" s="513" t="str">
        <f t="shared" si="2491"/>
        <v/>
      </c>
      <c r="CD2586" s="513" t="str">
        <f t="shared" si="2492"/>
        <v/>
      </c>
      <c r="CE2586" s="513" t="str">
        <f t="shared" si="2493"/>
        <v/>
      </c>
      <c r="CF2586" s="513" t="str">
        <f t="shared" si="2494"/>
        <v/>
      </c>
      <c r="CG2586" s="513" t="str">
        <f t="shared" si="2495"/>
        <v/>
      </c>
      <c r="CH2586" s="513" t="str">
        <f t="shared" si="2496"/>
        <v/>
      </c>
      <c r="CI2586" s="513" t="str">
        <f t="shared" si="2497"/>
        <v/>
      </c>
      <c r="CJ2586" s="513"/>
      <c r="CK2586" s="513" t="str">
        <f t="shared" si="2498"/>
        <v/>
      </c>
      <c r="CL2586" s="513" t="str">
        <f t="shared" si="2499"/>
        <v/>
      </c>
      <c r="CM2586" s="513"/>
      <c r="CN2586" s="244"/>
      <c r="CO2586" s="244"/>
      <c r="CR2586" s="822">
        <f t="shared" si="2502"/>
        <v>0</v>
      </c>
      <c r="CS2586" s="822">
        <f t="shared" si="2503"/>
        <v>0</v>
      </c>
      <c r="CT2586" s="823">
        <f t="shared" si="2504"/>
        <v>0</v>
      </c>
      <c r="CU2586" s="817">
        <f t="shared" si="2505"/>
        <v>0</v>
      </c>
      <c r="CV2586" s="817">
        <f t="shared" si="2506"/>
        <v>0</v>
      </c>
      <c r="CW2586" s="817">
        <f t="shared" si="2507"/>
        <v>0</v>
      </c>
      <c r="CX2586" s="817">
        <f t="shared" si="2508"/>
        <v>0</v>
      </c>
      <c r="CY2586" s="817"/>
      <c r="CZ2586" s="817">
        <f t="shared" si="2509"/>
        <v>0</v>
      </c>
      <c r="DA2586" s="817">
        <f t="shared" si="2510"/>
        <v>0</v>
      </c>
      <c r="DB2586" s="817"/>
      <c r="DC2586" s="244"/>
      <c r="DD2586" s="244"/>
    </row>
    <row r="2587" spans="1:108" ht="21">
      <c r="A2587" s="388">
        <v>2104031</v>
      </c>
      <c r="B2587" s="419" t="s">
        <v>3643</v>
      </c>
      <c r="C2587" s="57">
        <f t="shared" si="2513"/>
        <v>0</v>
      </c>
      <c r="D2587" s="478"/>
      <c r="E2587" s="145"/>
      <c r="F2587" s="146"/>
      <c r="G2587" s="280"/>
      <c r="H2587" s="164">
        <f t="shared" si="2489"/>
        <v>0</v>
      </c>
      <c r="I2587" s="58"/>
      <c r="J2587" s="148"/>
      <c r="K2587" s="59"/>
      <c r="L2587" s="110"/>
      <c r="M2587" s="148"/>
      <c r="N2587" s="111"/>
      <c r="O2587" s="175">
        <f t="shared" si="2514"/>
        <v>0</v>
      </c>
      <c r="P2587" s="110"/>
      <c r="Q2587" s="111"/>
      <c r="R2587" s="175">
        <f t="shared" si="2520"/>
        <v>0</v>
      </c>
      <c r="S2587" s="110"/>
      <c r="T2587" s="111"/>
      <c r="U2587" s="175">
        <f t="shared" si="2515"/>
        <v>0</v>
      </c>
      <c r="V2587" s="110"/>
      <c r="W2587" s="111"/>
      <c r="X2587" s="175">
        <f t="shared" si="2521"/>
        <v>0</v>
      </c>
      <c r="Y2587" s="110"/>
      <c r="Z2587" s="282"/>
      <c r="AA2587" s="58"/>
      <c r="AB2587" s="148"/>
      <c r="AC2587" s="111"/>
      <c r="AD2587" s="58"/>
      <c r="AE2587" s="148"/>
      <c r="AF2587" s="59"/>
      <c r="AG2587" s="60"/>
      <c r="AH2587" s="58"/>
      <c r="AI2587" s="59"/>
      <c r="AJ2587" s="60"/>
      <c r="AK2587" s="160"/>
      <c r="AL2587" s="300"/>
      <c r="AM2587" s="300"/>
      <c r="AN2587" s="300"/>
      <c r="AO2587" s="855" t="str">
        <f t="shared" si="2490"/>
        <v/>
      </c>
      <c r="BE2587" s="244"/>
      <c r="BF2587" s="244"/>
      <c r="BG2587" s="244"/>
      <c r="BH2587" s="244"/>
      <c r="CC2587" s="513" t="str">
        <f t="shared" si="2491"/>
        <v/>
      </c>
      <c r="CD2587" s="513" t="str">
        <f t="shared" si="2492"/>
        <v/>
      </c>
      <c r="CE2587" s="513" t="str">
        <f t="shared" si="2493"/>
        <v/>
      </c>
      <c r="CF2587" s="513" t="str">
        <f t="shared" si="2494"/>
        <v/>
      </c>
      <c r="CG2587" s="513" t="str">
        <f t="shared" si="2495"/>
        <v/>
      </c>
      <c r="CH2587" s="513" t="str">
        <f t="shared" si="2496"/>
        <v/>
      </c>
      <c r="CI2587" s="513" t="str">
        <f t="shared" si="2497"/>
        <v/>
      </c>
      <c r="CJ2587" s="513"/>
      <c r="CK2587" s="513" t="str">
        <f t="shared" si="2498"/>
        <v/>
      </c>
      <c r="CL2587" s="513" t="str">
        <f t="shared" si="2499"/>
        <v/>
      </c>
      <c r="CM2587" s="513"/>
      <c r="CN2587" s="244"/>
      <c r="CO2587" s="244"/>
      <c r="CR2587" s="822">
        <f t="shared" si="2502"/>
        <v>0</v>
      </c>
      <c r="CS2587" s="822">
        <f t="shared" si="2503"/>
        <v>0</v>
      </c>
      <c r="CT2587" s="823">
        <f t="shared" si="2504"/>
        <v>0</v>
      </c>
      <c r="CU2587" s="817">
        <f t="shared" si="2505"/>
        <v>0</v>
      </c>
      <c r="CV2587" s="817">
        <f t="shared" si="2506"/>
        <v>0</v>
      </c>
      <c r="CW2587" s="817">
        <f t="shared" si="2507"/>
        <v>0</v>
      </c>
      <c r="CX2587" s="817">
        <f t="shared" si="2508"/>
        <v>0</v>
      </c>
      <c r="CY2587" s="817"/>
      <c r="CZ2587" s="817">
        <f t="shared" si="2509"/>
        <v>0</v>
      </c>
      <c r="DA2587" s="817">
        <f t="shared" si="2510"/>
        <v>0</v>
      </c>
      <c r="DB2587" s="817"/>
      <c r="DC2587" s="244"/>
      <c r="DD2587" s="244"/>
    </row>
    <row r="2588" spans="1:108">
      <c r="A2588" s="388">
        <v>2104033</v>
      </c>
      <c r="B2588" s="419" t="s">
        <v>3644</v>
      </c>
      <c r="C2588" s="57">
        <f t="shared" si="2513"/>
        <v>0</v>
      </c>
      <c r="D2588" s="478"/>
      <c r="E2588" s="145"/>
      <c r="F2588" s="146"/>
      <c r="G2588" s="280"/>
      <c r="H2588" s="164">
        <f t="shared" si="2489"/>
        <v>0</v>
      </c>
      <c r="I2588" s="58"/>
      <c r="J2588" s="148"/>
      <c r="K2588" s="59"/>
      <c r="L2588" s="110"/>
      <c r="M2588" s="148"/>
      <c r="N2588" s="111"/>
      <c r="O2588" s="162"/>
      <c r="P2588" s="160"/>
      <c r="Q2588" s="300"/>
      <c r="R2588" s="162"/>
      <c r="S2588" s="160"/>
      <c r="T2588" s="300"/>
      <c r="U2588" s="162"/>
      <c r="V2588" s="160"/>
      <c r="W2588" s="300"/>
      <c r="X2588" s="162"/>
      <c r="Y2588" s="160"/>
      <c r="Z2588" s="147"/>
      <c r="AA2588" s="58"/>
      <c r="AB2588" s="148"/>
      <c r="AC2588" s="111"/>
      <c r="AD2588" s="58"/>
      <c r="AE2588" s="148"/>
      <c r="AF2588" s="59"/>
      <c r="AG2588" s="60"/>
      <c r="AH2588" s="58"/>
      <c r="AI2588" s="59"/>
      <c r="AJ2588" s="60"/>
      <c r="AK2588" s="110"/>
      <c r="AL2588" s="111"/>
      <c r="AM2588" s="111"/>
      <c r="AN2588" s="111"/>
      <c r="AO2588" s="855" t="str">
        <f t="shared" si="2490"/>
        <v/>
      </c>
      <c r="BE2588" s="244"/>
      <c r="BF2588" s="244"/>
      <c r="BG2588" s="244"/>
      <c r="BH2588" s="244"/>
      <c r="CC2588" s="513" t="str">
        <f t="shared" si="2491"/>
        <v/>
      </c>
      <c r="CD2588" s="513" t="str">
        <f t="shared" si="2492"/>
        <v/>
      </c>
      <c r="CE2588" s="513" t="str">
        <f t="shared" si="2493"/>
        <v/>
      </c>
      <c r="CF2588" s="513" t="str">
        <f t="shared" si="2494"/>
        <v/>
      </c>
      <c r="CG2588" s="513" t="str">
        <f t="shared" si="2495"/>
        <v/>
      </c>
      <c r="CH2588" s="513" t="str">
        <f t="shared" si="2496"/>
        <v/>
      </c>
      <c r="CI2588" s="513" t="str">
        <f t="shared" si="2497"/>
        <v/>
      </c>
      <c r="CJ2588" s="513"/>
      <c r="CK2588" s="513" t="str">
        <f t="shared" si="2498"/>
        <v/>
      </c>
      <c r="CL2588" s="513" t="str">
        <f t="shared" si="2499"/>
        <v/>
      </c>
      <c r="CM2588" s="513"/>
      <c r="CN2588" s="513" t="str">
        <f t="shared" ref="CN2588" si="2526">IF(AND($C2588&gt;0,AK2588="")," * No olvide digitar la variable Quirófano Cirugía Mayor. Digite Cero si no tiene.",IF(AK2588&gt;$C2588," *  La variable Quirófano Cirugía Mayor No puede ser mayor al Total.",""))</f>
        <v/>
      </c>
      <c r="CO2588" s="513" t="str">
        <f t="shared" ref="CO2588" si="2527">IF(AND($C2588&gt;0,AL2588="")," * No olvide digitar la variable Asistencia Anestésica. Digite Cero si no tiene.",IF(AL2588&gt;$C2588," *  La variable Asistencia Anestésica No puede ser mayor al Total.",""))</f>
        <v/>
      </c>
      <c r="CR2588" s="822">
        <f t="shared" si="2502"/>
        <v>0</v>
      </c>
      <c r="CS2588" s="822">
        <f t="shared" si="2503"/>
        <v>0</v>
      </c>
      <c r="CT2588" s="823">
        <f t="shared" si="2504"/>
        <v>0</v>
      </c>
      <c r="CU2588" s="817">
        <f t="shared" si="2505"/>
        <v>0</v>
      </c>
      <c r="CV2588" s="817">
        <f t="shared" si="2506"/>
        <v>0</v>
      </c>
      <c r="CW2588" s="817">
        <f t="shared" si="2507"/>
        <v>0</v>
      </c>
      <c r="CX2588" s="817">
        <f t="shared" si="2508"/>
        <v>0</v>
      </c>
      <c r="CY2588" s="817"/>
      <c r="CZ2588" s="817">
        <f t="shared" si="2509"/>
        <v>0</v>
      </c>
      <c r="DA2588" s="817">
        <f t="shared" si="2510"/>
        <v>0</v>
      </c>
      <c r="DB2588" s="817"/>
      <c r="DC2588" s="822">
        <f t="shared" ref="DC2588" si="2528">IF(AND($C2588&gt;0,AK2588=""),1,IF(AK2588&gt;$C2588,1,0))</f>
        <v>0</v>
      </c>
      <c r="DD2588" s="822">
        <f t="shared" ref="DD2588" si="2529">IF(AND($C2588&gt;0,AL2588=""),1,IF(AL2588&gt;$C2588,1,0))</f>
        <v>0</v>
      </c>
    </row>
    <row r="2589" spans="1:108">
      <c r="A2589" s="388">
        <v>2104034</v>
      </c>
      <c r="B2589" s="419" t="s">
        <v>3645</v>
      </c>
      <c r="C2589" s="57">
        <f t="shared" si="2513"/>
        <v>0</v>
      </c>
      <c r="D2589" s="478"/>
      <c r="E2589" s="145"/>
      <c r="F2589" s="146"/>
      <c r="G2589" s="280"/>
      <c r="H2589" s="164">
        <f t="shared" si="2489"/>
        <v>0</v>
      </c>
      <c r="I2589" s="58"/>
      <c r="J2589" s="148"/>
      <c r="K2589" s="59"/>
      <c r="L2589" s="110"/>
      <c r="M2589" s="148"/>
      <c r="N2589" s="111"/>
      <c r="O2589" s="175">
        <f t="shared" si="2514"/>
        <v>0</v>
      </c>
      <c r="P2589" s="110"/>
      <c r="Q2589" s="111"/>
      <c r="R2589" s="175">
        <f t="shared" si="2520"/>
        <v>0</v>
      </c>
      <c r="S2589" s="110"/>
      <c r="T2589" s="111"/>
      <c r="U2589" s="175">
        <f t="shared" si="2515"/>
        <v>0</v>
      </c>
      <c r="V2589" s="110"/>
      <c r="W2589" s="111"/>
      <c r="X2589" s="175">
        <f t="shared" si="2521"/>
        <v>0</v>
      </c>
      <c r="Y2589" s="110"/>
      <c r="Z2589" s="282"/>
      <c r="AA2589" s="58"/>
      <c r="AB2589" s="148"/>
      <c r="AC2589" s="111"/>
      <c r="AD2589" s="58"/>
      <c r="AE2589" s="148"/>
      <c r="AF2589" s="59"/>
      <c r="AG2589" s="60"/>
      <c r="AH2589" s="58"/>
      <c r="AI2589" s="59"/>
      <c r="AJ2589" s="60"/>
      <c r="AK2589" s="160"/>
      <c r="AL2589" s="300"/>
      <c r="AM2589" s="300"/>
      <c r="AN2589" s="300"/>
      <c r="AO2589" s="855" t="str">
        <f t="shared" si="2490"/>
        <v/>
      </c>
      <c r="BE2589" s="244"/>
      <c r="BF2589" s="244"/>
      <c r="BG2589" s="244"/>
      <c r="BH2589" s="244"/>
      <c r="CC2589" s="513" t="str">
        <f t="shared" si="2491"/>
        <v/>
      </c>
      <c r="CD2589" s="513" t="str">
        <f t="shared" si="2492"/>
        <v/>
      </c>
      <c r="CE2589" s="513" t="str">
        <f t="shared" si="2493"/>
        <v/>
      </c>
      <c r="CF2589" s="513" t="str">
        <f t="shared" si="2494"/>
        <v/>
      </c>
      <c r="CG2589" s="513" t="str">
        <f t="shared" si="2495"/>
        <v/>
      </c>
      <c r="CH2589" s="513" t="str">
        <f t="shared" si="2496"/>
        <v/>
      </c>
      <c r="CI2589" s="513" t="str">
        <f t="shared" si="2497"/>
        <v/>
      </c>
      <c r="CJ2589" s="513"/>
      <c r="CK2589" s="513" t="str">
        <f t="shared" si="2498"/>
        <v/>
      </c>
      <c r="CL2589" s="513" t="str">
        <f t="shared" si="2499"/>
        <v/>
      </c>
      <c r="CM2589" s="513"/>
      <c r="CN2589" s="244"/>
      <c r="CO2589" s="244"/>
      <c r="CR2589" s="822">
        <f t="shared" si="2502"/>
        <v>0</v>
      </c>
      <c r="CS2589" s="822">
        <f t="shared" si="2503"/>
        <v>0</v>
      </c>
      <c r="CT2589" s="823">
        <f t="shared" si="2504"/>
        <v>0</v>
      </c>
      <c r="CU2589" s="817">
        <f t="shared" si="2505"/>
        <v>0</v>
      </c>
      <c r="CV2589" s="817">
        <f t="shared" si="2506"/>
        <v>0</v>
      </c>
      <c r="CW2589" s="817">
        <f t="shared" si="2507"/>
        <v>0</v>
      </c>
      <c r="CX2589" s="817">
        <f t="shared" si="2508"/>
        <v>0</v>
      </c>
      <c r="CY2589" s="817"/>
      <c r="CZ2589" s="817">
        <f t="shared" si="2509"/>
        <v>0</v>
      </c>
      <c r="DA2589" s="817">
        <f t="shared" si="2510"/>
        <v>0</v>
      </c>
      <c r="DB2589" s="817"/>
      <c r="DC2589" s="244"/>
      <c r="DD2589" s="244"/>
    </row>
    <row r="2590" spans="1:108">
      <c r="A2590" s="388">
        <v>2104035</v>
      </c>
      <c r="B2590" s="419" t="s">
        <v>3646</v>
      </c>
      <c r="C2590" s="57">
        <f t="shared" si="2513"/>
        <v>0</v>
      </c>
      <c r="D2590" s="478"/>
      <c r="E2590" s="145"/>
      <c r="F2590" s="146"/>
      <c r="G2590" s="280"/>
      <c r="H2590" s="164">
        <f t="shared" si="2489"/>
        <v>0</v>
      </c>
      <c r="I2590" s="58"/>
      <c r="J2590" s="148"/>
      <c r="K2590" s="59"/>
      <c r="L2590" s="110"/>
      <c r="M2590" s="148"/>
      <c r="N2590" s="111"/>
      <c r="O2590" s="162"/>
      <c r="P2590" s="160"/>
      <c r="Q2590" s="300"/>
      <c r="R2590" s="162"/>
      <c r="S2590" s="160"/>
      <c r="T2590" s="300"/>
      <c r="U2590" s="162"/>
      <c r="V2590" s="160"/>
      <c r="W2590" s="300"/>
      <c r="X2590" s="162"/>
      <c r="Y2590" s="160"/>
      <c r="Z2590" s="147"/>
      <c r="AA2590" s="58"/>
      <c r="AB2590" s="148"/>
      <c r="AC2590" s="111"/>
      <c r="AD2590" s="58"/>
      <c r="AE2590" s="148"/>
      <c r="AF2590" s="59"/>
      <c r="AG2590" s="60"/>
      <c r="AH2590" s="58"/>
      <c r="AI2590" s="59"/>
      <c r="AJ2590" s="60"/>
      <c r="AK2590" s="110"/>
      <c r="AL2590" s="111"/>
      <c r="AM2590" s="111"/>
      <c r="AN2590" s="111"/>
      <c r="AO2590" s="855" t="str">
        <f t="shared" si="2490"/>
        <v/>
      </c>
      <c r="BE2590" s="244"/>
      <c r="BF2590" s="244"/>
      <c r="BG2590" s="244"/>
      <c r="BH2590" s="244"/>
      <c r="CC2590" s="513" t="str">
        <f t="shared" si="2491"/>
        <v/>
      </c>
      <c r="CD2590" s="513" t="str">
        <f t="shared" si="2492"/>
        <v/>
      </c>
      <c r="CE2590" s="513" t="str">
        <f t="shared" si="2493"/>
        <v/>
      </c>
      <c r="CF2590" s="513" t="str">
        <f t="shared" si="2494"/>
        <v/>
      </c>
      <c r="CG2590" s="513" t="str">
        <f t="shared" si="2495"/>
        <v/>
      </c>
      <c r="CH2590" s="513" t="str">
        <f t="shared" si="2496"/>
        <v/>
      </c>
      <c r="CI2590" s="513" t="str">
        <f t="shared" si="2497"/>
        <v/>
      </c>
      <c r="CJ2590" s="513"/>
      <c r="CK2590" s="513" t="str">
        <f t="shared" si="2498"/>
        <v/>
      </c>
      <c r="CL2590" s="513" t="str">
        <f t="shared" si="2499"/>
        <v/>
      </c>
      <c r="CM2590" s="513"/>
      <c r="CN2590" s="513" t="str">
        <f t="shared" ref="CN2590:CN2592" si="2530">IF(AND($C2590&gt;0,AK2590="")," * No olvide digitar la variable Quirófano Cirugía Mayor. Digite Cero si no tiene.",IF(AK2590&gt;$C2590," *  La variable Quirófano Cirugía Mayor No puede ser mayor al Total.",""))</f>
        <v/>
      </c>
      <c r="CO2590" s="513" t="str">
        <f t="shared" ref="CO2590:CO2592" si="2531">IF(AND($C2590&gt;0,AL2590="")," * No olvide digitar la variable Asistencia Anestésica. Digite Cero si no tiene.",IF(AL2590&gt;$C2590," *  La variable Asistencia Anestésica No puede ser mayor al Total.",""))</f>
        <v/>
      </c>
      <c r="CR2590" s="822">
        <f t="shared" si="2502"/>
        <v>0</v>
      </c>
      <c r="CS2590" s="822">
        <f t="shared" si="2503"/>
        <v>0</v>
      </c>
      <c r="CT2590" s="823">
        <f t="shared" si="2504"/>
        <v>0</v>
      </c>
      <c r="CU2590" s="817">
        <f t="shared" si="2505"/>
        <v>0</v>
      </c>
      <c r="CV2590" s="817">
        <f t="shared" si="2506"/>
        <v>0</v>
      </c>
      <c r="CW2590" s="817">
        <f t="shared" si="2507"/>
        <v>0</v>
      </c>
      <c r="CX2590" s="817">
        <f t="shared" si="2508"/>
        <v>0</v>
      </c>
      <c r="CY2590" s="817"/>
      <c r="CZ2590" s="817">
        <f t="shared" si="2509"/>
        <v>0</v>
      </c>
      <c r="DA2590" s="817">
        <f t="shared" si="2510"/>
        <v>0</v>
      </c>
      <c r="DB2590" s="817"/>
      <c r="DC2590" s="822">
        <f t="shared" ref="DC2590:DC2592" si="2532">IF(AND($C2590&gt;0,AK2590=""),1,IF(AK2590&gt;$C2590,1,0))</f>
        <v>0</v>
      </c>
      <c r="DD2590" s="822">
        <f t="shared" ref="DD2590:DD2592" si="2533">IF(AND($C2590&gt;0,AL2590=""),1,IF(AL2590&gt;$C2590,1,0))</f>
        <v>0</v>
      </c>
    </row>
    <row r="2591" spans="1:108">
      <c r="A2591" s="388">
        <v>2104036</v>
      </c>
      <c r="B2591" s="419" t="s">
        <v>3647</v>
      </c>
      <c r="C2591" s="57">
        <f t="shared" si="2513"/>
        <v>0</v>
      </c>
      <c r="D2591" s="478"/>
      <c r="E2591" s="145"/>
      <c r="F2591" s="146"/>
      <c r="G2591" s="280"/>
      <c r="H2591" s="164">
        <f t="shared" si="2489"/>
        <v>0</v>
      </c>
      <c r="I2591" s="58"/>
      <c r="J2591" s="148"/>
      <c r="K2591" s="59"/>
      <c r="L2591" s="110"/>
      <c r="M2591" s="148"/>
      <c r="N2591" s="111"/>
      <c r="O2591" s="162"/>
      <c r="P2591" s="160"/>
      <c r="Q2591" s="300"/>
      <c r="R2591" s="162"/>
      <c r="S2591" s="160"/>
      <c r="T2591" s="300"/>
      <c r="U2591" s="162"/>
      <c r="V2591" s="160"/>
      <c r="W2591" s="300"/>
      <c r="X2591" s="162"/>
      <c r="Y2591" s="160"/>
      <c r="Z2591" s="147"/>
      <c r="AA2591" s="58"/>
      <c r="AB2591" s="148"/>
      <c r="AC2591" s="111"/>
      <c r="AD2591" s="58"/>
      <c r="AE2591" s="148"/>
      <c r="AF2591" s="59"/>
      <c r="AG2591" s="60"/>
      <c r="AH2591" s="58"/>
      <c r="AI2591" s="59"/>
      <c r="AJ2591" s="60"/>
      <c r="AK2591" s="110"/>
      <c r="AL2591" s="111"/>
      <c r="AM2591" s="111"/>
      <c r="AN2591" s="111"/>
      <c r="AO2591" s="855" t="str">
        <f t="shared" si="2490"/>
        <v/>
      </c>
      <c r="BE2591" s="244"/>
      <c r="BF2591" s="244"/>
      <c r="BG2591" s="244"/>
      <c r="BH2591" s="244"/>
      <c r="CC2591" s="513" t="str">
        <f t="shared" si="2491"/>
        <v/>
      </c>
      <c r="CD2591" s="513" t="str">
        <f t="shared" si="2492"/>
        <v/>
      </c>
      <c r="CE2591" s="513" t="str">
        <f t="shared" si="2493"/>
        <v/>
      </c>
      <c r="CF2591" s="513" t="str">
        <f t="shared" si="2494"/>
        <v/>
      </c>
      <c r="CG2591" s="513" t="str">
        <f t="shared" si="2495"/>
        <v/>
      </c>
      <c r="CH2591" s="513" t="str">
        <f t="shared" si="2496"/>
        <v/>
      </c>
      <c r="CI2591" s="513" t="str">
        <f t="shared" si="2497"/>
        <v/>
      </c>
      <c r="CJ2591" s="513"/>
      <c r="CK2591" s="513" t="str">
        <f t="shared" si="2498"/>
        <v/>
      </c>
      <c r="CL2591" s="513" t="str">
        <f t="shared" si="2499"/>
        <v/>
      </c>
      <c r="CM2591" s="513"/>
      <c r="CN2591" s="513" t="str">
        <f t="shared" si="2530"/>
        <v/>
      </c>
      <c r="CO2591" s="513" t="str">
        <f t="shared" si="2531"/>
        <v/>
      </c>
      <c r="CR2591" s="822">
        <f t="shared" si="2502"/>
        <v>0</v>
      </c>
      <c r="CS2591" s="822">
        <f t="shared" si="2503"/>
        <v>0</v>
      </c>
      <c r="CT2591" s="823">
        <f t="shared" si="2504"/>
        <v>0</v>
      </c>
      <c r="CU2591" s="817">
        <f t="shared" si="2505"/>
        <v>0</v>
      </c>
      <c r="CV2591" s="817">
        <f t="shared" si="2506"/>
        <v>0</v>
      </c>
      <c r="CW2591" s="817">
        <f t="shared" si="2507"/>
        <v>0</v>
      </c>
      <c r="CX2591" s="817">
        <f t="shared" si="2508"/>
        <v>0</v>
      </c>
      <c r="CY2591" s="817"/>
      <c r="CZ2591" s="817">
        <f t="shared" si="2509"/>
        <v>0</v>
      </c>
      <c r="DA2591" s="817">
        <f t="shared" si="2510"/>
        <v>0</v>
      </c>
      <c r="DB2591" s="817"/>
      <c r="DC2591" s="822">
        <f t="shared" si="2532"/>
        <v>0</v>
      </c>
      <c r="DD2591" s="822">
        <f t="shared" si="2533"/>
        <v>0</v>
      </c>
    </row>
    <row r="2592" spans="1:108">
      <c r="A2592" s="388">
        <v>2104037</v>
      </c>
      <c r="B2592" s="419" t="s">
        <v>3648</v>
      </c>
      <c r="C2592" s="57">
        <f t="shared" si="2513"/>
        <v>0</v>
      </c>
      <c r="D2592" s="478"/>
      <c r="E2592" s="145"/>
      <c r="F2592" s="146"/>
      <c r="G2592" s="280"/>
      <c r="H2592" s="164">
        <f t="shared" si="2489"/>
        <v>0</v>
      </c>
      <c r="I2592" s="58"/>
      <c r="J2592" s="148"/>
      <c r="K2592" s="59"/>
      <c r="L2592" s="110"/>
      <c r="M2592" s="148"/>
      <c r="N2592" s="111"/>
      <c r="O2592" s="162"/>
      <c r="P2592" s="160"/>
      <c r="Q2592" s="300"/>
      <c r="R2592" s="162"/>
      <c r="S2592" s="160"/>
      <c r="T2592" s="300"/>
      <c r="U2592" s="162"/>
      <c r="V2592" s="160"/>
      <c r="W2592" s="300"/>
      <c r="X2592" s="162"/>
      <c r="Y2592" s="160"/>
      <c r="Z2592" s="147"/>
      <c r="AA2592" s="58"/>
      <c r="AB2592" s="148"/>
      <c r="AC2592" s="111"/>
      <c r="AD2592" s="58"/>
      <c r="AE2592" s="148"/>
      <c r="AF2592" s="59"/>
      <c r="AG2592" s="60"/>
      <c r="AH2592" s="58"/>
      <c r="AI2592" s="59"/>
      <c r="AJ2592" s="60"/>
      <c r="AK2592" s="110"/>
      <c r="AL2592" s="111"/>
      <c r="AM2592" s="111"/>
      <c r="AN2592" s="111"/>
      <c r="AO2592" s="855" t="str">
        <f t="shared" si="2490"/>
        <v/>
      </c>
      <c r="BE2592" s="244"/>
      <c r="BF2592" s="244"/>
      <c r="BG2592" s="244"/>
      <c r="BH2592" s="244"/>
      <c r="CC2592" s="513" t="str">
        <f t="shared" si="2491"/>
        <v/>
      </c>
      <c r="CD2592" s="513" t="str">
        <f t="shared" si="2492"/>
        <v/>
      </c>
      <c r="CE2592" s="513" t="str">
        <f t="shared" si="2493"/>
        <v/>
      </c>
      <c r="CF2592" s="513" t="str">
        <f t="shared" si="2494"/>
        <v/>
      </c>
      <c r="CG2592" s="513" t="str">
        <f t="shared" si="2495"/>
        <v/>
      </c>
      <c r="CH2592" s="513" t="str">
        <f t="shared" si="2496"/>
        <v/>
      </c>
      <c r="CI2592" s="513" t="str">
        <f t="shared" si="2497"/>
        <v/>
      </c>
      <c r="CJ2592" s="513"/>
      <c r="CK2592" s="513" t="str">
        <f t="shared" si="2498"/>
        <v/>
      </c>
      <c r="CL2592" s="513" t="str">
        <f t="shared" si="2499"/>
        <v/>
      </c>
      <c r="CM2592" s="513"/>
      <c r="CN2592" s="513" t="str">
        <f t="shared" si="2530"/>
        <v/>
      </c>
      <c r="CO2592" s="513" t="str">
        <f t="shared" si="2531"/>
        <v/>
      </c>
      <c r="CR2592" s="822">
        <f t="shared" si="2502"/>
        <v>0</v>
      </c>
      <c r="CS2592" s="822">
        <f t="shared" si="2503"/>
        <v>0</v>
      </c>
      <c r="CT2592" s="823">
        <f t="shared" si="2504"/>
        <v>0</v>
      </c>
      <c r="CU2592" s="817">
        <f t="shared" si="2505"/>
        <v>0</v>
      </c>
      <c r="CV2592" s="817">
        <f t="shared" si="2506"/>
        <v>0</v>
      </c>
      <c r="CW2592" s="817">
        <f t="shared" si="2507"/>
        <v>0</v>
      </c>
      <c r="CX2592" s="817">
        <f t="shared" si="2508"/>
        <v>0</v>
      </c>
      <c r="CY2592" s="817"/>
      <c r="CZ2592" s="817">
        <f t="shared" si="2509"/>
        <v>0</v>
      </c>
      <c r="DA2592" s="817">
        <f t="shared" si="2510"/>
        <v>0</v>
      </c>
      <c r="DB2592" s="817"/>
      <c r="DC2592" s="822">
        <f t="shared" si="2532"/>
        <v>0</v>
      </c>
      <c r="DD2592" s="822">
        <f t="shared" si="2533"/>
        <v>0</v>
      </c>
    </row>
    <row r="2593" spans="1:108">
      <c r="A2593" s="388">
        <v>2104232</v>
      </c>
      <c r="B2593" s="419" t="s">
        <v>3649</v>
      </c>
      <c r="C2593" s="57">
        <f t="shared" si="2513"/>
        <v>0</v>
      </c>
      <c r="D2593" s="478"/>
      <c r="E2593" s="145"/>
      <c r="F2593" s="146"/>
      <c r="G2593" s="280"/>
      <c r="H2593" s="164">
        <f t="shared" si="2489"/>
        <v>0</v>
      </c>
      <c r="I2593" s="58"/>
      <c r="J2593" s="148"/>
      <c r="K2593" s="59"/>
      <c r="L2593" s="110"/>
      <c r="M2593" s="148"/>
      <c r="N2593" s="111"/>
      <c r="O2593" s="175">
        <f t="shared" si="2514"/>
        <v>0</v>
      </c>
      <c r="P2593" s="110"/>
      <c r="Q2593" s="111"/>
      <c r="R2593" s="175">
        <f t="shared" si="2520"/>
        <v>0</v>
      </c>
      <c r="S2593" s="110"/>
      <c r="T2593" s="111"/>
      <c r="U2593" s="175">
        <f t="shared" si="2515"/>
        <v>0</v>
      </c>
      <c r="V2593" s="110"/>
      <c r="W2593" s="111"/>
      <c r="X2593" s="175">
        <f t="shared" si="2521"/>
        <v>0</v>
      </c>
      <c r="Y2593" s="110"/>
      <c r="Z2593" s="282"/>
      <c r="AA2593" s="58"/>
      <c r="AB2593" s="148"/>
      <c r="AC2593" s="111"/>
      <c r="AD2593" s="58"/>
      <c r="AE2593" s="148"/>
      <c r="AF2593" s="59"/>
      <c r="AG2593" s="60"/>
      <c r="AH2593" s="58"/>
      <c r="AI2593" s="59"/>
      <c r="AJ2593" s="60"/>
      <c r="AK2593" s="160"/>
      <c r="AL2593" s="300"/>
      <c r="AM2593" s="300"/>
      <c r="AN2593" s="300"/>
      <c r="AO2593" s="855" t="str">
        <f t="shared" si="2490"/>
        <v/>
      </c>
      <c r="BE2593" s="244"/>
      <c r="BF2593" s="244"/>
      <c r="BG2593" s="244"/>
      <c r="BH2593" s="244"/>
      <c r="CC2593" s="513" t="str">
        <f t="shared" si="2491"/>
        <v/>
      </c>
      <c r="CD2593" s="513" t="str">
        <f t="shared" si="2492"/>
        <v/>
      </c>
      <c r="CE2593" s="513" t="str">
        <f t="shared" si="2493"/>
        <v/>
      </c>
      <c r="CF2593" s="513" t="str">
        <f t="shared" si="2494"/>
        <v/>
      </c>
      <c r="CG2593" s="513" t="str">
        <f t="shared" si="2495"/>
        <v/>
      </c>
      <c r="CH2593" s="513" t="str">
        <f t="shared" si="2496"/>
        <v/>
      </c>
      <c r="CI2593" s="513" t="str">
        <f t="shared" si="2497"/>
        <v/>
      </c>
      <c r="CJ2593" s="513"/>
      <c r="CK2593" s="513" t="str">
        <f t="shared" si="2498"/>
        <v/>
      </c>
      <c r="CL2593" s="513" t="str">
        <f t="shared" si="2499"/>
        <v/>
      </c>
      <c r="CM2593" s="513"/>
      <c r="CN2593" s="244"/>
      <c r="CO2593" s="244"/>
      <c r="CR2593" s="822">
        <f t="shared" si="2502"/>
        <v>0</v>
      </c>
      <c r="CS2593" s="822">
        <f t="shared" si="2503"/>
        <v>0</v>
      </c>
      <c r="CT2593" s="823">
        <f t="shared" si="2504"/>
        <v>0</v>
      </c>
      <c r="CU2593" s="817">
        <f t="shared" si="2505"/>
        <v>0</v>
      </c>
      <c r="CV2593" s="817">
        <f t="shared" si="2506"/>
        <v>0</v>
      </c>
      <c r="CW2593" s="817">
        <f t="shared" si="2507"/>
        <v>0</v>
      </c>
      <c r="CX2593" s="817">
        <f t="shared" si="2508"/>
        <v>0</v>
      </c>
      <c r="CY2593" s="817"/>
      <c r="CZ2593" s="817">
        <f t="shared" si="2509"/>
        <v>0</v>
      </c>
      <c r="DA2593" s="817">
        <f t="shared" si="2510"/>
        <v>0</v>
      </c>
      <c r="DB2593" s="817"/>
      <c r="DC2593" s="244"/>
      <c r="DD2593" s="244"/>
    </row>
    <row r="2594" spans="1:108">
      <c r="A2594" s="388">
        <v>2104233</v>
      </c>
      <c r="B2594" s="419" t="s">
        <v>3650</v>
      </c>
      <c r="C2594" s="57">
        <f t="shared" si="2513"/>
        <v>0</v>
      </c>
      <c r="D2594" s="478"/>
      <c r="E2594" s="145"/>
      <c r="F2594" s="146"/>
      <c r="G2594" s="280"/>
      <c r="H2594" s="164">
        <f t="shared" si="2489"/>
        <v>0</v>
      </c>
      <c r="I2594" s="58"/>
      <c r="J2594" s="148"/>
      <c r="K2594" s="59"/>
      <c r="L2594" s="110"/>
      <c r="M2594" s="148"/>
      <c r="N2594" s="111"/>
      <c r="O2594" s="175">
        <f t="shared" si="2514"/>
        <v>0</v>
      </c>
      <c r="P2594" s="110"/>
      <c r="Q2594" s="111"/>
      <c r="R2594" s="175">
        <f t="shared" si="2520"/>
        <v>0</v>
      </c>
      <c r="S2594" s="110"/>
      <c r="T2594" s="111"/>
      <c r="U2594" s="175">
        <f t="shared" si="2515"/>
        <v>0</v>
      </c>
      <c r="V2594" s="110"/>
      <c r="W2594" s="111"/>
      <c r="X2594" s="175">
        <f t="shared" si="2521"/>
        <v>0</v>
      </c>
      <c r="Y2594" s="110"/>
      <c r="Z2594" s="282"/>
      <c r="AA2594" s="58"/>
      <c r="AB2594" s="148"/>
      <c r="AC2594" s="111"/>
      <c r="AD2594" s="58"/>
      <c r="AE2594" s="148"/>
      <c r="AF2594" s="59"/>
      <c r="AG2594" s="60"/>
      <c r="AH2594" s="58"/>
      <c r="AI2594" s="59"/>
      <c r="AJ2594" s="60"/>
      <c r="AK2594" s="160"/>
      <c r="AL2594" s="300"/>
      <c r="AM2594" s="300"/>
      <c r="AN2594" s="300"/>
      <c r="AO2594" s="855" t="str">
        <f t="shared" si="2490"/>
        <v/>
      </c>
      <c r="BE2594" s="244"/>
      <c r="BF2594" s="244"/>
      <c r="BG2594" s="244"/>
      <c r="BH2594" s="244"/>
      <c r="CC2594" s="513" t="str">
        <f t="shared" si="2491"/>
        <v/>
      </c>
      <c r="CD2594" s="513" t="str">
        <f t="shared" si="2492"/>
        <v/>
      </c>
      <c r="CE2594" s="513" t="str">
        <f t="shared" si="2493"/>
        <v/>
      </c>
      <c r="CF2594" s="513" t="str">
        <f t="shared" si="2494"/>
        <v/>
      </c>
      <c r="CG2594" s="513" t="str">
        <f t="shared" si="2495"/>
        <v/>
      </c>
      <c r="CH2594" s="513" t="str">
        <f t="shared" si="2496"/>
        <v/>
      </c>
      <c r="CI2594" s="513" t="str">
        <f t="shared" si="2497"/>
        <v/>
      </c>
      <c r="CJ2594" s="513"/>
      <c r="CK2594" s="513" t="str">
        <f t="shared" si="2498"/>
        <v/>
      </c>
      <c r="CL2594" s="513" t="str">
        <f t="shared" si="2499"/>
        <v/>
      </c>
      <c r="CM2594" s="513"/>
      <c r="CN2594" s="244"/>
      <c r="CO2594" s="244"/>
      <c r="CR2594" s="822">
        <f t="shared" si="2502"/>
        <v>0</v>
      </c>
      <c r="CS2594" s="822">
        <f t="shared" si="2503"/>
        <v>0</v>
      </c>
      <c r="CT2594" s="823">
        <f t="shared" si="2504"/>
        <v>0</v>
      </c>
      <c r="CU2594" s="817">
        <f t="shared" si="2505"/>
        <v>0</v>
      </c>
      <c r="CV2594" s="817">
        <f t="shared" si="2506"/>
        <v>0</v>
      </c>
      <c r="CW2594" s="817">
        <f t="shared" si="2507"/>
        <v>0</v>
      </c>
      <c r="CX2594" s="817">
        <f t="shared" si="2508"/>
        <v>0</v>
      </c>
      <c r="CY2594" s="817"/>
      <c r="CZ2594" s="817">
        <f t="shared" si="2509"/>
        <v>0</v>
      </c>
      <c r="DA2594" s="817">
        <f t="shared" si="2510"/>
        <v>0</v>
      </c>
      <c r="DB2594" s="817"/>
      <c r="DC2594" s="244"/>
      <c r="DD2594" s="244"/>
    </row>
    <row r="2595" spans="1:108">
      <c r="A2595" s="388">
        <v>2104038</v>
      </c>
      <c r="B2595" s="419" t="s">
        <v>3651</v>
      </c>
      <c r="C2595" s="57">
        <f t="shared" si="2513"/>
        <v>0</v>
      </c>
      <c r="D2595" s="478"/>
      <c r="E2595" s="145"/>
      <c r="F2595" s="146"/>
      <c r="G2595" s="280"/>
      <c r="H2595" s="164">
        <f t="shared" si="2489"/>
        <v>0</v>
      </c>
      <c r="I2595" s="58"/>
      <c r="J2595" s="148"/>
      <c r="K2595" s="59"/>
      <c r="L2595" s="110"/>
      <c r="M2595" s="148"/>
      <c r="N2595" s="111"/>
      <c r="O2595" s="162"/>
      <c r="P2595" s="160"/>
      <c r="Q2595" s="300"/>
      <c r="R2595" s="162"/>
      <c r="S2595" s="160"/>
      <c r="T2595" s="300"/>
      <c r="U2595" s="162"/>
      <c r="V2595" s="160"/>
      <c r="W2595" s="300"/>
      <c r="X2595" s="162"/>
      <c r="Y2595" s="160"/>
      <c r="Z2595" s="147"/>
      <c r="AA2595" s="58"/>
      <c r="AB2595" s="148"/>
      <c r="AC2595" s="111"/>
      <c r="AD2595" s="58"/>
      <c r="AE2595" s="148"/>
      <c r="AF2595" s="59"/>
      <c r="AG2595" s="60"/>
      <c r="AH2595" s="58"/>
      <c r="AI2595" s="59"/>
      <c r="AJ2595" s="60"/>
      <c r="AK2595" s="110"/>
      <c r="AL2595" s="111"/>
      <c r="AM2595" s="111"/>
      <c r="AN2595" s="111"/>
      <c r="AO2595" s="855" t="str">
        <f t="shared" si="2490"/>
        <v/>
      </c>
      <c r="BE2595" s="244"/>
      <c r="BF2595" s="244"/>
      <c r="BG2595" s="244"/>
      <c r="BH2595" s="244"/>
      <c r="CC2595" s="513" t="str">
        <f t="shared" si="2491"/>
        <v/>
      </c>
      <c r="CD2595" s="513" t="str">
        <f t="shared" si="2492"/>
        <v/>
      </c>
      <c r="CE2595" s="513" t="str">
        <f t="shared" si="2493"/>
        <v/>
      </c>
      <c r="CF2595" s="513" t="str">
        <f t="shared" si="2494"/>
        <v/>
      </c>
      <c r="CG2595" s="513" t="str">
        <f t="shared" si="2495"/>
        <v/>
      </c>
      <c r="CH2595" s="513" t="str">
        <f t="shared" si="2496"/>
        <v/>
      </c>
      <c r="CI2595" s="513" t="str">
        <f t="shared" si="2497"/>
        <v/>
      </c>
      <c r="CJ2595" s="513"/>
      <c r="CK2595" s="513" t="str">
        <f t="shared" si="2498"/>
        <v/>
      </c>
      <c r="CL2595" s="513" t="str">
        <f t="shared" si="2499"/>
        <v/>
      </c>
      <c r="CM2595" s="513"/>
      <c r="CN2595" s="513" t="str">
        <f t="shared" ref="CN2595" si="2534">IF(AND($C2595&gt;0,AK2595="")," * No olvide digitar la variable Quirófano Cirugía Mayor. Digite Cero si no tiene.",IF(AK2595&gt;$C2595," *  La variable Quirófano Cirugía Mayor No puede ser mayor al Total.",""))</f>
        <v/>
      </c>
      <c r="CO2595" s="513" t="str">
        <f t="shared" ref="CO2595" si="2535">IF(AND($C2595&gt;0,AL2595="")," * No olvide digitar la variable Asistencia Anestésica. Digite Cero si no tiene.",IF(AL2595&gt;$C2595," *  La variable Asistencia Anestésica No puede ser mayor al Total.",""))</f>
        <v/>
      </c>
      <c r="CR2595" s="822">
        <f t="shared" si="2502"/>
        <v>0</v>
      </c>
      <c r="CS2595" s="822">
        <f t="shared" si="2503"/>
        <v>0</v>
      </c>
      <c r="CT2595" s="823">
        <f t="shared" si="2504"/>
        <v>0</v>
      </c>
      <c r="CU2595" s="817">
        <f t="shared" si="2505"/>
        <v>0</v>
      </c>
      <c r="CV2595" s="817">
        <f t="shared" si="2506"/>
        <v>0</v>
      </c>
      <c r="CW2595" s="817">
        <f t="shared" si="2507"/>
        <v>0</v>
      </c>
      <c r="CX2595" s="817">
        <f t="shared" si="2508"/>
        <v>0</v>
      </c>
      <c r="CY2595" s="817"/>
      <c r="CZ2595" s="817">
        <f t="shared" si="2509"/>
        <v>0</v>
      </c>
      <c r="DA2595" s="817">
        <f t="shared" si="2510"/>
        <v>0</v>
      </c>
      <c r="DB2595" s="817"/>
      <c r="DC2595" s="822">
        <f t="shared" ref="DC2595" si="2536">IF(AND($C2595&gt;0,AK2595=""),1,IF(AK2595&gt;$C2595,1,0))</f>
        <v>0</v>
      </c>
      <c r="DD2595" s="822">
        <f t="shared" ref="DD2595" si="2537">IF(AND($C2595&gt;0,AL2595=""),1,IF(AL2595&gt;$C2595,1,0))</f>
        <v>0</v>
      </c>
    </row>
    <row r="2596" spans="1:108">
      <c r="A2596" s="388">
        <v>2104039</v>
      </c>
      <c r="B2596" s="419" t="s">
        <v>3652</v>
      </c>
      <c r="C2596" s="57">
        <f t="shared" si="2513"/>
        <v>0</v>
      </c>
      <c r="D2596" s="478"/>
      <c r="E2596" s="145"/>
      <c r="F2596" s="146"/>
      <c r="G2596" s="280"/>
      <c r="H2596" s="164">
        <f t="shared" si="2489"/>
        <v>0</v>
      </c>
      <c r="I2596" s="58"/>
      <c r="J2596" s="148"/>
      <c r="K2596" s="59"/>
      <c r="L2596" s="110"/>
      <c r="M2596" s="148"/>
      <c r="N2596" s="111"/>
      <c r="O2596" s="175">
        <f t="shared" si="2514"/>
        <v>0</v>
      </c>
      <c r="P2596" s="110"/>
      <c r="Q2596" s="111"/>
      <c r="R2596" s="175">
        <f t="shared" si="2520"/>
        <v>0</v>
      </c>
      <c r="S2596" s="110"/>
      <c r="T2596" s="111"/>
      <c r="U2596" s="175">
        <f t="shared" si="2515"/>
        <v>0</v>
      </c>
      <c r="V2596" s="110"/>
      <c r="W2596" s="111"/>
      <c r="X2596" s="175">
        <f t="shared" si="2521"/>
        <v>0</v>
      </c>
      <c r="Y2596" s="110"/>
      <c r="Z2596" s="282"/>
      <c r="AA2596" s="58"/>
      <c r="AB2596" s="148"/>
      <c r="AC2596" s="111"/>
      <c r="AD2596" s="58"/>
      <c r="AE2596" s="148"/>
      <c r="AF2596" s="59"/>
      <c r="AG2596" s="60"/>
      <c r="AH2596" s="58"/>
      <c r="AI2596" s="59"/>
      <c r="AJ2596" s="60"/>
      <c r="AK2596" s="160"/>
      <c r="AL2596" s="300"/>
      <c r="AM2596" s="300"/>
      <c r="AN2596" s="300"/>
      <c r="AO2596" s="855" t="str">
        <f t="shared" si="2490"/>
        <v/>
      </c>
      <c r="BE2596" s="244"/>
      <c r="BF2596" s="244"/>
      <c r="BG2596" s="244"/>
      <c r="BH2596" s="244"/>
      <c r="CC2596" s="513" t="str">
        <f t="shared" si="2491"/>
        <v/>
      </c>
      <c r="CD2596" s="513" t="str">
        <f t="shared" si="2492"/>
        <v/>
      </c>
      <c r="CE2596" s="513" t="str">
        <f t="shared" si="2493"/>
        <v/>
      </c>
      <c r="CF2596" s="513" t="str">
        <f t="shared" si="2494"/>
        <v/>
      </c>
      <c r="CG2596" s="513" t="str">
        <f t="shared" si="2495"/>
        <v/>
      </c>
      <c r="CH2596" s="513" t="str">
        <f t="shared" si="2496"/>
        <v/>
      </c>
      <c r="CI2596" s="513" t="str">
        <f t="shared" si="2497"/>
        <v/>
      </c>
      <c r="CJ2596" s="513"/>
      <c r="CK2596" s="513" t="str">
        <f t="shared" si="2498"/>
        <v/>
      </c>
      <c r="CL2596" s="513" t="str">
        <f t="shared" si="2499"/>
        <v/>
      </c>
      <c r="CM2596" s="513"/>
      <c r="CN2596" s="244"/>
      <c r="CO2596" s="244"/>
      <c r="CR2596" s="822">
        <f t="shared" si="2502"/>
        <v>0</v>
      </c>
      <c r="CS2596" s="822">
        <f t="shared" si="2503"/>
        <v>0</v>
      </c>
      <c r="CT2596" s="823">
        <f t="shared" si="2504"/>
        <v>0</v>
      </c>
      <c r="CU2596" s="817">
        <f t="shared" si="2505"/>
        <v>0</v>
      </c>
      <c r="CV2596" s="817">
        <f t="shared" si="2506"/>
        <v>0</v>
      </c>
      <c r="CW2596" s="817">
        <f t="shared" si="2507"/>
        <v>0</v>
      </c>
      <c r="CX2596" s="817">
        <f t="shared" si="2508"/>
        <v>0</v>
      </c>
      <c r="CY2596" s="817"/>
      <c r="CZ2596" s="817">
        <f t="shared" si="2509"/>
        <v>0</v>
      </c>
      <c r="DA2596" s="817">
        <f t="shared" si="2510"/>
        <v>0</v>
      </c>
      <c r="DB2596" s="817"/>
      <c r="DC2596" s="244"/>
      <c r="DD2596" s="244"/>
    </row>
    <row r="2597" spans="1:108">
      <c r="A2597" s="388">
        <v>2104040</v>
      </c>
      <c r="B2597" s="419" t="s">
        <v>3653</v>
      </c>
      <c r="C2597" s="57">
        <f t="shared" si="2513"/>
        <v>0</v>
      </c>
      <c r="D2597" s="478"/>
      <c r="E2597" s="145"/>
      <c r="F2597" s="146"/>
      <c r="G2597" s="280"/>
      <c r="H2597" s="164">
        <f t="shared" si="2489"/>
        <v>0</v>
      </c>
      <c r="I2597" s="58"/>
      <c r="J2597" s="148"/>
      <c r="K2597" s="59"/>
      <c r="L2597" s="110"/>
      <c r="M2597" s="148"/>
      <c r="N2597" s="111"/>
      <c r="O2597" s="175">
        <f t="shared" si="2514"/>
        <v>0</v>
      </c>
      <c r="P2597" s="110"/>
      <c r="Q2597" s="111"/>
      <c r="R2597" s="175">
        <f t="shared" si="2520"/>
        <v>0</v>
      </c>
      <c r="S2597" s="110"/>
      <c r="T2597" s="111"/>
      <c r="U2597" s="175">
        <f t="shared" si="2515"/>
        <v>0</v>
      </c>
      <c r="V2597" s="110"/>
      <c r="W2597" s="111"/>
      <c r="X2597" s="175">
        <f t="shared" si="2521"/>
        <v>0</v>
      </c>
      <c r="Y2597" s="110"/>
      <c r="Z2597" s="282"/>
      <c r="AA2597" s="58"/>
      <c r="AB2597" s="148"/>
      <c r="AC2597" s="111"/>
      <c r="AD2597" s="58"/>
      <c r="AE2597" s="148"/>
      <c r="AF2597" s="59"/>
      <c r="AG2597" s="60"/>
      <c r="AH2597" s="58"/>
      <c r="AI2597" s="59"/>
      <c r="AJ2597" s="60"/>
      <c r="AK2597" s="160"/>
      <c r="AL2597" s="300"/>
      <c r="AM2597" s="300"/>
      <c r="AN2597" s="300"/>
      <c r="AO2597" s="855" t="str">
        <f t="shared" si="2490"/>
        <v/>
      </c>
      <c r="BE2597" s="244"/>
      <c r="BF2597" s="244"/>
      <c r="BG2597" s="244"/>
      <c r="BH2597" s="244"/>
      <c r="CC2597" s="513" t="str">
        <f t="shared" si="2491"/>
        <v/>
      </c>
      <c r="CD2597" s="513" t="str">
        <f t="shared" si="2492"/>
        <v/>
      </c>
      <c r="CE2597" s="513" t="str">
        <f t="shared" si="2493"/>
        <v/>
      </c>
      <c r="CF2597" s="513" t="str">
        <f t="shared" si="2494"/>
        <v/>
      </c>
      <c r="CG2597" s="513" t="str">
        <f t="shared" si="2495"/>
        <v/>
      </c>
      <c r="CH2597" s="513" t="str">
        <f t="shared" si="2496"/>
        <v/>
      </c>
      <c r="CI2597" s="513" t="str">
        <f t="shared" si="2497"/>
        <v/>
      </c>
      <c r="CJ2597" s="513"/>
      <c r="CK2597" s="513" t="str">
        <f t="shared" si="2498"/>
        <v/>
      </c>
      <c r="CL2597" s="513" t="str">
        <f t="shared" si="2499"/>
        <v/>
      </c>
      <c r="CM2597" s="513"/>
      <c r="CN2597" s="244"/>
      <c r="CO2597" s="244"/>
      <c r="CR2597" s="822">
        <f t="shared" si="2502"/>
        <v>0</v>
      </c>
      <c r="CS2597" s="822">
        <f t="shared" si="2503"/>
        <v>0</v>
      </c>
      <c r="CT2597" s="823">
        <f t="shared" si="2504"/>
        <v>0</v>
      </c>
      <c r="CU2597" s="817">
        <f t="shared" si="2505"/>
        <v>0</v>
      </c>
      <c r="CV2597" s="817">
        <f t="shared" si="2506"/>
        <v>0</v>
      </c>
      <c r="CW2597" s="817">
        <f t="shared" si="2507"/>
        <v>0</v>
      </c>
      <c r="CX2597" s="817">
        <f t="shared" si="2508"/>
        <v>0</v>
      </c>
      <c r="CY2597" s="817"/>
      <c r="CZ2597" s="817">
        <f t="shared" si="2509"/>
        <v>0</v>
      </c>
      <c r="DA2597" s="817">
        <f t="shared" si="2510"/>
        <v>0</v>
      </c>
      <c r="DB2597" s="817"/>
      <c r="DC2597" s="244"/>
      <c r="DD2597" s="244"/>
    </row>
    <row r="2598" spans="1:108">
      <c r="A2598" s="388">
        <v>2104041</v>
      </c>
      <c r="B2598" s="419" t="s">
        <v>3654</v>
      </c>
      <c r="C2598" s="57">
        <f t="shared" si="2513"/>
        <v>0</v>
      </c>
      <c r="D2598" s="478"/>
      <c r="E2598" s="145"/>
      <c r="F2598" s="146"/>
      <c r="G2598" s="280"/>
      <c r="H2598" s="164">
        <f t="shared" si="2489"/>
        <v>0</v>
      </c>
      <c r="I2598" s="58"/>
      <c r="J2598" s="148"/>
      <c r="K2598" s="59"/>
      <c r="L2598" s="110"/>
      <c r="M2598" s="148"/>
      <c r="N2598" s="111"/>
      <c r="O2598" s="175">
        <f t="shared" si="2514"/>
        <v>0</v>
      </c>
      <c r="P2598" s="110"/>
      <c r="Q2598" s="111"/>
      <c r="R2598" s="175">
        <f t="shared" si="2520"/>
        <v>0</v>
      </c>
      <c r="S2598" s="110"/>
      <c r="T2598" s="111"/>
      <c r="U2598" s="175">
        <f t="shared" si="2515"/>
        <v>0</v>
      </c>
      <c r="V2598" s="110"/>
      <c r="W2598" s="111"/>
      <c r="X2598" s="175">
        <f t="shared" si="2521"/>
        <v>0</v>
      </c>
      <c r="Y2598" s="110"/>
      <c r="Z2598" s="282"/>
      <c r="AA2598" s="58"/>
      <c r="AB2598" s="148"/>
      <c r="AC2598" s="111"/>
      <c r="AD2598" s="58"/>
      <c r="AE2598" s="148"/>
      <c r="AF2598" s="59"/>
      <c r="AG2598" s="60"/>
      <c r="AH2598" s="58"/>
      <c r="AI2598" s="59"/>
      <c r="AJ2598" s="60"/>
      <c r="AK2598" s="160"/>
      <c r="AL2598" s="300"/>
      <c r="AM2598" s="300"/>
      <c r="AN2598" s="300"/>
      <c r="AO2598" s="855" t="str">
        <f t="shared" si="2490"/>
        <v/>
      </c>
      <c r="BE2598" s="244"/>
      <c r="BF2598" s="244"/>
      <c r="BG2598" s="244"/>
      <c r="BH2598" s="244"/>
      <c r="CC2598" s="513" t="str">
        <f t="shared" si="2491"/>
        <v/>
      </c>
      <c r="CD2598" s="513" t="str">
        <f t="shared" si="2492"/>
        <v/>
      </c>
      <c r="CE2598" s="513" t="str">
        <f t="shared" si="2493"/>
        <v/>
      </c>
      <c r="CF2598" s="513" t="str">
        <f t="shared" si="2494"/>
        <v/>
      </c>
      <c r="CG2598" s="513" t="str">
        <f t="shared" si="2495"/>
        <v/>
      </c>
      <c r="CH2598" s="513" t="str">
        <f t="shared" si="2496"/>
        <v/>
      </c>
      <c r="CI2598" s="513" t="str">
        <f t="shared" si="2497"/>
        <v/>
      </c>
      <c r="CJ2598" s="513"/>
      <c r="CK2598" s="513" t="str">
        <f t="shared" si="2498"/>
        <v/>
      </c>
      <c r="CL2598" s="513" t="str">
        <f t="shared" si="2499"/>
        <v/>
      </c>
      <c r="CM2598" s="513"/>
      <c r="CN2598" s="244"/>
      <c r="CO2598" s="244"/>
      <c r="CR2598" s="822">
        <f t="shared" si="2502"/>
        <v>0</v>
      </c>
      <c r="CS2598" s="822">
        <f t="shared" si="2503"/>
        <v>0</v>
      </c>
      <c r="CT2598" s="823">
        <f t="shared" si="2504"/>
        <v>0</v>
      </c>
      <c r="CU2598" s="817">
        <f t="shared" si="2505"/>
        <v>0</v>
      </c>
      <c r="CV2598" s="817">
        <f t="shared" si="2506"/>
        <v>0</v>
      </c>
      <c r="CW2598" s="817">
        <f t="shared" si="2507"/>
        <v>0</v>
      </c>
      <c r="CX2598" s="817">
        <f t="shared" si="2508"/>
        <v>0</v>
      </c>
      <c r="CY2598" s="817"/>
      <c r="CZ2598" s="817">
        <f t="shared" si="2509"/>
        <v>0</v>
      </c>
      <c r="DA2598" s="817">
        <f t="shared" si="2510"/>
        <v>0</v>
      </c>
      <c r="DB2598" s="817"/>
      <c r="DC2598" s="244"/>
      <c r="DD2598" s="244"/>
    </row>
    <row r="2599" spans="1:108">
      <c r="A2599" s="388">
        <v>2104042</v>
      </c>
      <c r="B2599" s="419" t="s">
        <v>3655</v>
      </c>
      <c r="C2599" s="57">
        <f t="shared" si="2513"/>
        <v>0</v>
      </c>
      <c r="D2599" s="478"/>
      <c r="E2599" s="145"/>
      <c r="F2599" s="146"/>
      <c r="G2599" s="280"/>
      <c r="H2599" s="164">
        <f t="shared" si="2489"/>
        <v>0</v>
      </c>
      <c r="I2599" s="58"/>
      <c r="J2599" s="148"/>
      <c r="K2599" s="59"/>
      <c r="L2599" s="110"/>
      <c r="M2599" s="148"/>
      <c r="N2599" s="111"/>
      <c r="O2599" s="175">
        <f t="shared" si="2514"/>
        <v>0</v>
      </c>
      <c r="P2599" s="110"/>
      <c r="Q2599" s="111"/>
      <c r="R2599" s="175">
        <f t="shared" si="2520"/>
        <v>0</v>
      </c>
      <c r="S2599" s="110"/>
      <c r="T2599" s="111"/>
      <c r="U2599" s="175">
        <f t="shared" si="2515"/>
        <v>0</v>
      </c>
      <c r="V2599" s="110"/>
      <c r="W2599" s="111"/>
      <c r="X2599" s="175">
        <f t="shared" si="2521"/>
        <v>0</v>
      </c>
      <c r="Y2599" s="110"/>
      <c r="Z2599" s="282"/>
      <c r="AA2599" s="58"/>
      <c r="AB2599" s="148"/>
      <c r="AC2599" s="111"/>
      <c r="AD2599" s="58"/>
      <c r="AE2599" s="148"/>
      <c r="AF2599" s="59"/>
      <c r="AG2599" s="60"/>
      <c r="AH2599" s="58"/>
      <c r="AI2599" s="59"/>
      <c r="AJ2599" s="60"/>
      <c r="AK2599" s="160"/>
      <c r="AL2599" s="300"/>
      <c r="AM2599" s="300"/>
      <c r="AN2599" s="300"/>
      <c r="AO2599" s="855" t="str">
        <f t="shared" si="2490"/>
        <v/>
      </c>
      <c r="BE2599" s="244"/>
      <c r="BF2599" s="244"/>
      <c r="BG2599" s="244"/>
      <c r="BH2599" s="244"/>
      <c r="CC2599" s="513" t="str">
        <f t="shared" si="2491"/>
        <v/>
      </c>
      <c r="CD2599" s="513" t="str">
        <f t="shared" si="2492"/>
        <v/>
      </c>
      <c r="CE2599" s="513" t="str">
        <f t="shared" si="2493"/>
        <v/>
      </c>
      <c r="CF2599" s="513" t="str">
        <f t="shared" si="2494"/>
        <v/>
      </c>
      <c r="CG2599" s="513" t="str">
        <f t="shared" si="2495"/>
        <v/>
      </c>
      <c r="CH2599" s="513" t="str">
        <f t="shared" si="2496"/>
        <v/>
      </c>
      <c r="CI2599" s="513" t="str">
        <f t="shared" si="2497"/>
        <v/>
      </c>
      <c r="CJ2599" s="513"/>
      <c r="CK2599" s="513" t="str">
        <f t="shared" si="2498"/>
        <v/>
      </c>
      <c r="CL2599" s="513" t="str">
        <f t="shared" si="2499"/>
        <v/>
      </c>
      <c r="CM2599" s="513"/>
      <c r="CN2599" s="244"/>
      <c r="CO2599" s="244"/>
      <c r="CR2599" s="822">
        <f t="shared" si="2502"/>
        <v>0</v>
      </c>
      <c r="CS2599" s="822">
        <f t="shared" si="2503"/>
        <v>0</v>
      </c>
      <c r="CT2599" s="823">
        <f t="shared" si="2504"/>
        <v>0</v>
      </c>
      <c r="CU2599" s="817">
        <f t="shared" si="2505"/>
        <v>0</v>
      </c>
      <c r="CV2599" s="817">
        <f t="shared" si="2506"/>
        <v>0</v>
      </c>
      <c r="CW2599" s="817">
        <f t="shared" si="2507"/>
        <v>0</v>
      </c>
      <c r="CX2599" s="817">
        <f t="shared" si="2508"/>
        <v>0</v>
      </c>
      <c r="CY2599" s="817"/>
      <c r="CZ2599" s="817">
        <f t="shared" si="2509"/>
        <v>0</v>
      </c>
      <c r="DA2599" s="817">
        <f t="shared" si="2510"/>
        <v>0</v>
      </c>
      <c r="DB2599" s="817"/>
      <c r="DC2599" s="244"/>
      <c r="DD2599" s="244"/>
    </row>
    <row r="2600" spans="1:108">
      <c r="A2600" s="388">
        <v>2104044</v>
      </c>
      <c r="B2600" s="419" t="s">
        <v>3656</v>
      </c>
      <c r="C2600" s="57">
        <f t="shared" si="2513"/>
        <v>0</v>
      </c>
      <c r="D2600" s="478"/>
      <c r="E2600" s="145"/>
      <c r="F2600" s="146"/>
      <c r="G2600" s="280"/>
      <c r="H2600" s="164">
        <f t="shared" si="2489"/>
        <v>0</v>
      </c>
      <c r="I2600" s="58"/>
      <c r="J2600" s="148"/>
      <c r="K2600" s="59"/>
      <c r="L2600" s="110"/>
      <c r="M2600" s="148"/>
      <c r="N2600" s="111"/>
      <c r="O2600" s="175">
        <f t="shared" si="2514"/>
        <v>0</v>
      </c>
      <c r="P2600" s="110"/>
      <c r="Q2600" s="111"/>
      <c r="R2600" s="175">
        <f t="shared" si="2520"/>
        <v>0</v>
      </c>
      <c r="S2600" s="110"/>
      <c r="T2600" s="111"/>
      <c r="U2600" s="175">
        <f t="shared" si="2515"/>
        <v>0</v>
      </c>
      <c r="V2600" s="110"/>
      <c r="W2600" s="111"/>
      <c r="X2600" s="175">
        <f t="shared" si="2521"/>
        <v>0</v>
      </c>
      <c r="Y2600" s="110"/>
      <c r="Z2600" s="282"/>
      <c r="AA2600" s="58"/>
      <c r="AB2600" s="148"/>
      <c r="AC2600" s="111"/>
      <c r="AD2600" s="58"/>
      <c r="AE2600" s="148"/>
      <c r="AF2600" s="59"/>
      <c r="AG2600" s="60"/>
      <c r="AH2600" s="58"/>
      <c r="AI2600" s="59"/>
      <c r="AJ2600" s="60"/>
      <c r="AK2600" s="160"/>
      <c r="AL2600" s="300"/>
      <c r="AM2600" s="300"/>
      <c r="AN2600" s="300"/>
      <c r="AO2600" s="855" t="str">
        <f t="shared" si="2490"/>
        <v/>
      </c>
      <c r="BE2600" s="244"/>
      <c r="BF2600" s="244"/>
      <c r="BG2600" s="244"/>
      <c r="BH2600" s="244"/>
      <c r="CC2600" s="513" t="str">
        <f t="shared" si="2491"/>
        <v/>
      </c>
      <c r="CD2600" s="513" t="str">
        <f t="shared" si="2492"/>
        <v/>
      </c>
      <c r="CE2600" s="513" t="str">
        <f t="shared" si="2493"/>
        <v/>
      </c>
      <c r="CF2600" s="513" t="str">
        <f t="shared" si="2494"/>
        <v/>
      </c>
      <c r="CG2600" s="513" t="str">
        <f t="shared" si="2495"/>
        <v/>
      </c>
      <c r="CH2600" s="513" t="str">
        <f t="shared" si="2496"/>
        <v/>
      </c>
      <c r="CI2600" s="513" t="str">
        <f t="shared" si="2497"/>
        <v/>
      </c>
      <c r="CJ2600" s="513"/>
      <c r="CK2600" s="513" t="str">
        <f t="shared" si="2498"/>
        <v/>
      </c>
      <c r="CL2600" s="513" t="str">
        <f t="shared" si="2499"/>
        <v/>
      </c>
      <c r="CM2600" s="513"/>
      <c r="CN2600" s="244"/>
      <c r="CO2600" s="244"/>
      <c r="CR2600" s="822">
        <f t="shared" si="2502"/>
        <v>0</v>
      </c>
      <c r="CS2600" s="822">
        <f t="shared" si="2503"/>
        <v>0</v>
      </c>
      <c r="CT2600" s="823">
        <f t="shared" si="2504"/>
        <v>0</v>
      </c>
      <c r="CU2600" s="817">
        <f t="shared" si="2505"/>
        <v>0</v>
      </c>
      <c r="CV2600" s="817">
        <f t="shared" si="2506"/>
        <v>0</v>
      </c>
      <c r="CW2600" s="817">
        <f t="shared" si="2507"/>
        <v>0</v>
      </c>
      <c r="CX2600" s="817">
        <f t="shared" si="2508"/>
        <v>0</v>
      </c>
      <c r="CY2600" s="817"/>
      <c r="CZ2600" s="817">
        <f t="shared" si="2509"/>
        <v>0</v>
      </c>
      <c r="DA2600" s="817">
        <f t="shared" si="2510"/>
        <v>0</v>
      </c>
      <c r="DB2600" s="817"/>
      <c r="DC2600" s="244"/>
      <c r="DD2600" s="244"/>
    </row>
    <row r="2601" spans="1:108">
      <c r="A2601" s="388">
        <v>2104045</v>
      </c>
      <c r="B2601" s="419" t="s">
        <v>3657</v>
      </c>
      <c r="C2601" s="57">
        <f t="shared" si="2513"/>
        <v>0</v>
      </c>
      <c r="D2601" s="478"/>
      <c r="E2601" s="145"/>
      <c r="F2601" s="146"/>
      <c r="G2601" s="280"/>
      <c r="H2601" s="164">
        <f t="shared" si="2489"/>
        <v>0</v>
      </c>
      <c r="I2601" s="58"/>
      <c r="J2601" s="148"/>
      <c r="K2601" s="59"/>
      <c r="L2601" s="110"/>
      <c r="M2601" s="148"/>
      <c r="N2601" s="111"/>
      <c r="O2601" s="175">
        <f t="shared" si="2514"/>
        <v>0</v>
      </c>
      <c r="P2601" s="110"/>
      <c r="Q2601" s="111"/>
      <c r="R2601" s="175">
        <f t="shared" si="2520"/>
        <v>0</v>
      </c>
      <c r="S2601" s="110"/>
      <c r="T2601" s="111"/>
      <c r="U2601" s="175">
        <f t="shared" si="2515"/>
        <v>0</v>
      </c>
      <c r="V2601" s="110"/>
      <c r="W2601" s="111"/>
      <c r="X2601" s="175">
        <f t="shared" si="2521"/>
        <v>0</v>
      </c>
      <c r="Y2601" s="110"/>
      <c r="Z2601" s="282"/>
      <c r="AA2601" s="58"/>
      <c r="AB2601" s="148"/>
      <c r="AC2601" s="111"/>
      <c r="AD2601" s="58"/>
      <c r="AE2601" s="148"/>
      <c r="AF2601" s="59"/>
      <c r="AG2601" s="60"/>
      <c r="AH2601" s="58"/>
      <c r="AI2601" s="59"/>
      <c r="AJ2601" s="60"/>
      <c r="AK2601" s="160"/>
      <c r="AL2601" s="300"/>
      <c r="AM2601" s="300"/>
      <c r="AN2601" s="300"/>
      <c r="AO2601" s="855" t="str">
        <f t="shared" si="2490"/>
        <v/>
      </c>
      <c r="BE2601" s="244"/>
      <c r="BF2601" s="244"/>
      <c r="BG2601" s="244"/>
      <c r="BH2601" s="244"/>
      <c r="CC2601" s="513" t="str">
        <f t="shared" si="2491"/>
        <v/>
      </c>
      <c r="CD2601" s="513" t="str">
        <f t="shared" si="2492"/>
        <v/>
      </c>
      <c r="CE2601" s="513" t="str">
        <f t="shared" si="2493"/>
        <v/>
      </c>
      <c r="CF2601" s="513" t="str">
        <f t="shared" si="2494"/>
        <v/>
      </c>
      <c r="CG2601" s="513" t="str">
        <f t="shared" si="2495"/>
        <v/>
      </c>
      <c r="CH2601" s="513" t="str">
        <f t="shared" si="2496"/>
        <v/>
      </c>
      <c r="CI2601" s="513" t="str">
        <f t="shared" si="2497"/>
        <v/>
      </c>
      <c r="CJ2601" s="513"/>
      <c r="CK2601" s="513" t="str">
        <f t="shared" si="2498"/>
        <v/>
      </c>
      <c r="CL2601" s="513" t="str">
        <f t="shared" si="2499"/>
        <v/>
      </c>
      <c r="CM2601" s="513"/>
      <c r="CN2601" s="244"/>
      <c r="CO2601" s="244"/>
      <c r="CR2601" s="822">
        <f t="shared" si="2502"/>
        <v>0</v>
      </c>
      <c r="CS2601" s="822">
        <f t="shared" si="2503"/>
        <v>0</v>
      </c>
      <c r="CT2601" s="823">
        <f t="shared" si="2504"/>
        <v>0</v>
      </c>
      <c r="CU2601" s="817">
        <f t="shared" si="2505"/>
        <v>0</v>
      </c>
      <c r="CV2601" s="817">
        <f t="shared" si="2506"/>
        <v>0</v>
      </c>
      <c r="CW2601" s="817">
        <f t="shared" si="2507"/>
        <v>0</v>
      </c>
      <c r="CX2601" s="817">
        <f t="shared" si="2508"/>
        <v>0</v>
      </c>
      <c r="CY2601" s="817"/>
      <c r="CZ2601" s="817">
        <f t="shared" si="2509"/>
        <v>0</v>
      </c>
      <c r="DA2601" s="817">
        <f t="shared" si="2510"/>
        <v>0</v>
      </c>
      <c r="DB2601" s="817"/>
      <c r="DC2601" s="244"/>
      <c r="DD2601" s="244"/>
    </row>
    <row r="2602" spans="1:108">
      <c r="A2602" s="388">
        <v>2104046</v>
      </c>
      <c r="B2602" s="419" t="s">
        <v>3658</v>
      </c>
      <c r="C2602" s="57">
        <f t="shared" si="2513"/>
        <v>0</v>
      </c>
      <c r="D2602" s="478"/>
      <c r="E2602" s="145"/>
      <c r="F2602" s="146"/>
      <c r="G2602" s="280"/>
      <c r="H2602" s="164">
        <f t="shared" si="2489"/>
        <v>0</v>
      </c>
      <c r="I2602" s="58"/>
      <c r="J2602" s="148"/>
      <c r="K2602" s="59"/>
      <c r="L2602" s="110"/>
      <c r="M2602" s="148"/>
      <c r="N2602" s="111"/>
      <c r="O2602" s="175">
        <f t="shared" si="2514"/>
        <v>0</v>
      </c>
      <c r="P2602" s="110"/>
      <c r="Q2602" s="111"/>
      <c r="R2602" s="175">
        <f t="shared" si="2520"/>
        <v>0</v>
      </c>
      <c r="S2602" s="110"/>
      <c r="T2602" s="111"/>
      <c r="U2602" s="175">
        <f t="shared" si="2515"/>
        <v>0</v>
      </c>
      <c r="V2602" s="110"/>
      <c r="W2602" s="111"/>
      <c r="X2602" s="175">
        <f t="shared" si="2521"/>
        <v>0</v>
      </c>
      <c r="Y2602" s="110"/>
      <c r="Z2602" s="282"/>
      <c r="AA2602" s="58"/>
      <c r="AB2602" s="148"/>
      <c r="AC2602" s="111"/>
      <c r="AD2602" s="58"/>
      <c r="AE2602" s="148"/>
      <c r="AF2602" s="59"/>
      <c r="AG2602" s="60"/>
      <c r="AH2602" s="58"/>
      <c r="AI2602" s="59"/>
      <c r="AJ2602" s="60"/>
      <c r="AK2602" s="160"/>
      <c r="AL2602" s="300"/>
      <c r="AM2602" s="300"/>
      <c r="AN2602" s="300"/>
      <c r="AO2602" s="855" t="str">
        <f t="shared" si="2490"/>
        <v/>
      </c>
      <c r="BE2602" s="244"/>
      <c r="BF2602" s="244"/>
      <c r="BG2602" s="244"/>
      <c r="BH2602" s="244"/>
      <c r="CC2602" s="513" t="str">
        <f t="shared" si="2491"/>
        <v/>
      </c>
      <c r="CD2602" s="513" t="str">
        <f t="shared" si="2492"/>
        <v/>
      </c>
      <c r="CE2602" s="513" t="str">
        <f t="shared" si="2493"/>
        <v/>
      </c>
      <c r="CF2602" s="513" t="str">
        <f t="shared" si="2494"/>
        <v/>
      </c>
      <c r="CG2602" s="513" t="str">
        <f t="shared" si="2495"/>
        <v/>
      </c>
      <c r="CH2602" s="513" t="str">
        <f t="shared" si="2496"/>
        <v/>
      </c>
      <c r="CI2602" s="513" t="str">
        <f t="shared" si="2497"/>
        <v/>
      </c>
      <c r="CJ2602" s="513"/>
      <c r="CK2602" s="513" t="str">
        <f t="shared" si="2498"/>
        <v/>
      </c>
      <c r="CL2602" s="513" t="str">
        <f t="shared" si="2499"/>
        <v/>
      </c>
      <c r="CM2602" s="513"/>
      <c r="CN2602" s="244"/>
      <c r="CO2602" s="244"/>
      <c r="CR2602" s="822">
        <f t="shared" si="2502"/>
        <v>0</v>
      </c>
      <c r="CS2602" s="822">
        <f t="shared" si="2503"/>
        <v>0</v>
      </c>
      <c r="CT2602" s="823">
        <f t="shared" si="2504"/>
        <v>0</v>
      </c>
      <c r="CU2602" s="817">
        <f t="shared" si="2505"/>
        <v>0</v>
      </c>
      <c r="CV2602" s="817">
        <f t="shared" si="2506"/>
        <v>0</v>
      </c>
      <c r="CW2602" s="817">
        <f t="shared" si="2507"/>
        <v>0</v>
      </c>
      <c r="CX2602" s="817">
        <f t="shared" si="2508"/>
        <v>0</v>
      </c>
      <c r="CY2602" s="817"/>
      <c r="CZ2602" s="817">
        <f t="shared" si="2509"/>
        <v>0</v>
      </c>
      <c r="DA2602" s="817">
        <f t="shared" si="2510"/>
        <v>0</v>
      </c>
      <c r="DB2602" s="817"/>
      <c r="DC2602" s="244"/>
      <c r="DD2602" s="244"/>
    </row>
    <row r="2603" spans="1:108" ht="21">
      <c r="A2603" s="388">
        <v>2104047</v>
      </c>
      <c r="B2603" s="419" t="s">
        <v>3659</v>
      </c>
      <c r="C2603" s="57">
        <f t="shared" si="2513"/>
        <v>0</v>
      </c>
      <c r="D2603" s="478"/>
      <c r="E2603" s="145"/>
      <c r="F2603" s="146"/>
      <c r="G2603" s="280"/>
      <c r="H2603" s="164">
        <f t="shared" si="2489"/>
        <v>0</v>
      </c>
      <c r="I2603" s="58"/>
      <c r="J2603" s="148"/>
      <c r="K2603" s="59"/>
      <c r="L2603" s="110"/>
      <c r="M2603" s="148"/>
      <c r="N2603" s="111"/>
      <c r="O2603" s="175">
        <f t="shared" si="2514"/>
        <v>0</v>
      </c>
      <c r="P2603" s="110"/>
      <c r="Q2603" s="111"/>
      <c r="R2603" s="175">
        <f t="shared" si="2520"/>
        <v>0</v>
      </c>
      <c r="S2603" s="110"/>
      <c r="T2603" s="111"/>
      <c r="U2603" s="175">
        <f t="shared" si="2515"/>
        <v>0</v>
      </c>
      <c r="V2603" s="110"/>
      <c r="W2603" s="111"/>
      <c r="X2603" s="175">
        <f t="shared" si="2521"/>
        <v>0</v>
      </c>
      <c r="Y2603" s="110"/>
      <c r="Z2603" s="282"/>
      <c r="AA2603" s="58"/>
      <c r="AB2603" s="148"/>
      <c r="AC2603" s="111"/>
      <c r="AD2603" s="58"/>
      <c r="AE2603" s="148"/>
      <c r="AF2603" s="59"/>
      <c r="AG2603" s="60"/>
      <c r="AH2603" s="58"/>
      <c r="AI2603" s="59"/>
      <c r="AJ2603" s="60"/>
      <c r="AK2603" s="160"/>
      <c r="AL2603" s="300"/>
      <c r="AM2603" s="300"/>
      <c r="AN2603" s="300"/>
      <c r="AO2603" s="855" t="str">
        <f t="shared" si="2490"/>
        <v/>
      </c>
      <c r="BE2603" s="244"/>
      <c r="BF2603" s="244"/>
      <c r="BG2603" s="244"/>
      <c r="BH2603" s="244"/>
      <c r="CC2603" s="513" t="str">
        <f t="shared" si="2491"/>
        <v/>
      </c>
      <c r="CD2603" s="513" t="str">
        <f t="shared" si="2492"/>
        <v/>
      </c>
      <c r="CE2603" s="513" t="str">
        <f t="shared" si="2493"/>
        <v/>
      </c>
      <c r="CF2603" s="513" t="str">
        <f t="shared" si="2494"/>
        <v/>
      </c>
      <c r="CG2603" s="513" t="str">
        <f t="shared" si="2495"/>
        <v/>
      </c>
      <c r="CH2603" s="513" t="str">
        <f t="shared" si="2496"/>
        <v/>
      </c>
      <c r="CI2603" s="513" t="str">
        <f t="shared" si="2497"/>
        <v/>
      </c>
      <c r="CJ2603" s="513"/>
      <c r="CK2603" s="513" t="str">
        <f t="shared" si="2498"/>
        <v/>
      </c>
      <c r="CL2603" s="513" t="str">
        <f t="shared" si="2499"/>
        <v/>
      </c>
      <c r="CM2603" s="513"/>
      <c r="CN2603" s="244"/>
      <c r="CO2603" s="244"/>
      <c r="CR2603" s="822">
        <f t="shared" si="2502"/>
        <v>0</v>
      </c>
      <c r="CS2603" s="822">
        <f t="shared" si="2503"/>
        <v>0</v>
      </c>
      <c r="CT2603" s="823">
        <f t="shared" si="2504"/>
        <v>0</v>
      </c>
      <c r="CU2603" s="817">
        <f t="shared" si="2505"/>
        <v>0</v>
      </c>
      <c r="CV2603" s="817">
        <f t="shared" si="2506"/>
        <v>0</v>
      </c>
      <c r="CW2603" s="817">
        <f t="shared" si="2507"/>
        <v>0</v>
      </c>
      <c r="CX2603" s="817">
        <f t="shared" si="2508"/>
        <v>0</v>
      </c>
      <c r="CY2603" s="817"/>
      <c r="CZ2603" s="817">
        <f t="shared" si="2509"/>
        <v>0</v>
      </c>
      <c r="DA2603" s="817">
        <f t="shared" si="2510"/>
        <v>0</v>
      </c>
      <c r="DB2603" s="817"/>
      <c r="DC2603" s="244"/>
      <c r="DD2603" s="244"/>
    </row>
    <row r="2604" spans="1:108">
      <c r="A2604" s="388">
        <v>2104048</v>
      </c>
      <c r="B2604" s="419" t="s">
        <v>3660</v>
      </c>
      <c r="C2604" s="57">
        <f t="shared" si="2513"/>
        <v>0</v>
      </c>
      <c r="D2604" s="478"/>
      <c r="E2604" s="145"/>
      <c r="F2604" s="146"/>
      <c r="G2604" s="280"/>
      <c r="H2604" s="164">
        <f t="shared" si="2489"/>
        <v>0</v>
      </c>
      <c r="I2604" s="58"/>
      <c r="J2604" s="148"/>
      <c r="K2604" s="59"/>
      <c r="L2604" s="110"/>
      <c r="M2604" s="148"/>
      <c r="N2604" s="111"/>
      <c r="O2604" s="175">
        <f t="shared" si="2514"/>
        <v>0</v>
      </c>
      <c r="P2604" s="110"/>
      <c r="Q2604" s="111"/>
      <c r="R2604" s="175">
        <f t="shared" si="2520"/>
        <v>0</v>
      </c>
      <c r="S2604" s="110"/>
      <c r="T2604" s="111"/>
      <c r="U2604" s="175">
        <f t="shared" si="2515"/>
        <v>0</v>
      </c>
      <c r="V2604" s="110"/>
      <c r="W2604" s="111"/>
      <c r="X2604" s="175">
        <f t="shared" si="2521"/>
        <v>0</v>
      </c>
      <c r="Y2604" s="110"/>
      <c r="Z2604" s="282"/>
      <c r="AA2604" s="58"/>
      <c r="AB2604" s="148"/>
      <c r="AC2604" s="111"/>
      <c r="AD2604" s="58"/>
      <c r="AE2604" s="148"/>
      <c r="AF2604" s="59"/>
      <c r="AG2604" s="60"/>
      <c r="AH2604" s="58"/>
      <c r="AI2604" s="59"/>
      <c r="AJ2604" s="60"/>
      <c r="AK2604" s="160"/>
      <c r="AL2604" s="300"/>
      <c r="AM2604" s="300"/>
      <c r="AN2604" s="300"/>
      <c r="AO2604" s="855" t="str">
        <f t="shared" si="2490"/>
        <v/>
      </c>
      <c r="BE2604" s="244"/>
      <c r="BF2604" s="244"/>
      <c r="BG2604" s="244"/>
      <c r="BH2604" s="244"/>
      <c r="CC2604" s="513" t="str">
        <f t="shared" si="2491"/>
        <v/>
      </c>
      <c r="CD2604" s="513" t="str">
        <f t="shared" si="2492"/>
        <v/>
      </c>
      <c r="CE2604" s="513" t="str">
        <f t="shared" si="2493"/>
        <v/>
      </c>
      <c r="CF2604" s="513" t="str">
        <f t="shared" si="2494"/>
        <v/>
      </c>
      <c r="CG2604" s="513" t="str">
        <f t="shared" si="2495"/>
        <v/>
      </c>
      <c r="CH2604" s="513" t="str">
        <f t="shared" si="2496"/>
        <v/>
      </c>
      <c r="CI2604" s="513" t="str">
        <f t="shared" si="2497"/>
        <v/>
      </c>
      <c r="CJ2604" s="513"/>
      <c r="CK2604" s="513" t="str">
        <f t="shared" si="2498"/>
        <v/>
      </c>
      <c r="CL2604" s="513" t="str">
        <f t="shared" si="2499"/>
        <v/>
      </c>
      <c r="CM2604" s="513"/>
      <c r="CN2604" s="244"/>
      <c r="CO2604" s="244"/>
      <c r="CR2604" s="822">
        <f t="shared" si="2502"/>
        <v>0</v>
      </c>
      <c r="CS2604" s="822">
        <f t="shared" si="2503"/>
        <v>0</v>
      </c>
      <c r="CT2604" s="823">
        <f t="shared" si="2504"/>
        <v>0</v>
      </c>
      <c r="CU2604" s="817">
        <f t="shared" si="2505"/>
        <v>0</v>
      </c>
      <c r="CV2604" s="817">
        <f t="shared" si="2506"/>
        <v>0</v>
      </c>
      <c r="CW2604" s="817">
        <f t="shared" si="2507"/>
        <v>0</v>
      </c>
      <c r="CX2604" s="817">
        <f t="shared" si="2508"/>
        <v>0</v>
      </c>
      <c r="CY2604" s="817"/>
      <c r="CZ2604" s="817">
        <f t="shared" si="2509"/>
        <v>0</v>
      </c>
      <c r="DA2604" s="817">
        <f t="shared" si="2510"/>
        <v>0</v>
      </c>
      <c r="DB2604" s="817"/>
      <c r="DC2604" s="244"/>
      <c r="DD2604" s="244"/>
    </row>
    <row r="2605" spans="1:108">
      <c r="A2605" s="388">
        <v>2104049</v>
      </c>
      <c r="B2605" s="419" t="s">
        <v>3661</v>
      </c>
      <c r="C2605" s="57">
        <f t="shared" si="2513"/>
        <v>0</v>
      </c>
      <c r="D2605" s="478"/>
      <c r="E2605" s="145"/>
      <c r="F2605" s="146"/>
      <c r="G2605" s="280"/>
      <c r="H2605" s="164">
        <f t="shared" si="2489"/>
        <v>0</v>
      </c>
      <c r="I2605" s="58"/>
      <c r="J2605" s="148"/>
      <c r="K2605" s="59"/>
      <c r="L2605" s="110"/>
      <c r="M2605" s="148"/>
      <c r="N2605" s="111"/>
      <c r="O2605" s="175">
        <f t="shared" si="2514"/>
        <v>0</v>
      </c>
      <c r="P2605" s="110"/>
      <c r="Q2605" s="111"/>
      <c r="R2605" s="175">
        <f t="shared" si="2520"/>
        <v>0</v>
      </c>
      <c r="S2605" s="110"/>
      <c r="T2605" s="111"/>
      <c r="U2605" s="175">
        <f t="shared" si="2515"/>
        <v>0</v>
      </c>
      <c r="V2605" s="110"/>
      <c r="W2605" s="111"/>
      <c r="X2605" s="175">
        <f t="shared" si="2521"/>
        <v>0</v>
      </c>
      <c r="Y2605" s="110"/>
      <c r="Z2605" s="282"/>
      <c r="AA2605" s="58"/>
      <c r="AB2605" s="148"/>
      <c r="AC2605" s="111"/>
      <c r="AD2605" s="58"/>
      <c r="AE2605" s="148"/>
      <c r="AF2605" s="59"/>
      <c r="AG2605" s="60"/>
      <c r="AH2605" s="58"/>
      <c r="AI2605" s="59"/>
      <c r="AJ2605" s="60"/>
      <c r="AK2605" s="160"/>
      <c r="AL2605" s="300"/>
      <c r="AM2605" s="300"/>
      <c r="AN2605" s="300"/>
      <c r="AO2605" s="855" t="str">
        <f t="shared" si="2490"/>
        <v/>
      </c>
      <c r="BE2605" s="244"/>
      <c r="BF2605" s="244"/>
      <c r="BG2605" s="244"/>
      <c r="BH2605" s="244"/>
      <c r="CC2605" s="513" t="str">
        <f t="shared" si="2491"/>
        <v/>
      </c>
      <c r="CD2605" s="513" t="str">
        <f t="shared" si="2492"/>
        <v/>
      </c>
      <c r="CE2605" s="513" t="str">
        <f t="shared" si="2493"/>
        <v/>
      </c>
      <c r="CF2605" s="513" t="str">
        <f t="shared" si="2494"/>
        <v/>
      </c>
      <c r="CG2605" s="513" t="str">
        <f t="shared" si="2495"/>
        <v/>
      </c>
      <c r="CH2605" s="513" t="str">
        <f t="shared" si="2496"/>
        <v/>
      </c>
      <c r="CI2605" s="513" t="str">
        <f t="shared" si="2497"/>
        <v/>
      </c>
      <c r="CJ2605" s="513"/>
      <c r="CK2605" s="513" t="str">
        <f t="shared" si="2498"/>
        <v/>
      </c>
      <c r="CL2605" s="513" t="str">
        <f t="shared" si="2499"/>
        <v/>
      </c>
      <c r="CM2605" s="513"/>
      <c r="CN2605" s="244"/>
      <c r="CO2605" s="244"/>
      <c r="CR2605" s="822">
        <f t="shared" si="2502"/>
        <v>0</v>
      </c>
      <c r="CS2605" s="822">
        <f t="shared" si="2503"/>
        <v>0</v>
      </c>
      <c r="CT2605" s="823">
        <f t="shared" si="2504"/>
        <v>0</v>
      </c>
      <c r="CU2605" s="817">
        <f t="shared" si="2505"/>
        <v>0</v>
      </c>
      <c r="CV2605" s="817">
        <f t="shared" si="2506"/>
        <v>0</v>
      </c>
      <c r="CW2605" s="817">
        <f t="shared" si="2507"/>
        <v>0</v>
      </c>
      <c r="CX2605" s="817">
        <f t="shared" si="2508"/>
        <v>0</v>
      </c>
      <c r="CY2605" s="817"/>
      <c r="CZ2605" s="817">
        <f t="shared" si="2509"/>
        <v>0</v>
      </c>
      <c r="DA2605" s="817">
        <f t="shared" si="2510"/>
        <v>0</v>
      </c>
      <c r="DB2605" s="817"/>
      <c r="DC2605" s="244"/>
      <c r="DD2605" s="244"/>
    </row>
    <row r="2606" spans="1:108">
      <c r="A2606" s="388">
        <v>2104050</v>
      </c>
      <c r="B2606" s="419" t="s">
        <v>3662</v>
      </c>
      <c r="C2606" s="57">
        <f t="shared" si="2513"/>
        <v>0</v>
      </c>
      <c r="D2606" s="478"/>
      <c r="E2606" s="145"/>
      <c r="F2606" s="146"/>
      <c r="G2606" s="280"/>
      <c r="H2606" s="164">
        <f t="shared" si="2489"/>
        <v>0</v>
      </c>
      <c r="I2606" s="58"/>
      <c r="J2606" s="148"/>
      <c r="K2606" s="59"/>
      <c r="L2606" s="110"/>
      <c r="M2606" s="148"/>
      <c r="N2606" s="111"/>
      <c r="O2606" s="175">
        <f t="shared" si="2514"/>
        <v>0</v>
      </c>
      <c r="P2606" s="110"/>
      <c r="Q2606" s="111"/>
      <c r="R2606" s="175">
        <f t="shared" si="2520"/>
        <v>0</v>
      </c>
      <c r="S2606" s="110"/>
      <c r="T2606" s="111"/>
      <c r="U2606" s="175">
        <f t="shared" si="2515"/>
        <v>0</v>
      </c>
      <c r="V2606" s="110"/>
      <c r="W2606" s="111"/>
      <c r="X2606" s="175">
        <f t="shared" si="2521"/>
        <v>0</v>
      </c>
      <c r="Y2606" s="110"/>
      <c r="Z2606" s="282"/>
      <c r="AA2606" s="58"/>
      <c r="AB2606" s="148"/>
      <c r="AC2606" s="111"/>
      <c r="AD2606" s="58"/>
      <c r="AE2606" s="148"/>
      <c r="AF2606" s="59"/>
      <c r="AG2606" s="60"/>
      <c r="AH2606" s="58"/>
      <c r="AI2606" s="59"/>
      <c r="AJ2606" s="60"/>
      <c r="AK2606" s="160"/>
      <c r="AL2606" s="300"/>
      <c r="AM2606" s="300"/>
      <c r="AN2606" s="300"/>
      <c r="AO2606" s="855" t="str">
        <f t="shared" si="2490"/>
        <v/>
      </c>
      <c r="BE2606" s="244"/>
      <c r="BF2606" s="244"/>
      <c r="BG2606" s="244"/>
      <c r="BH2606" s="244"/>
      <c r="CC2606" s="513" t="str">
        <f t="shared" si="2491"/>
        <v/>
      </c>
      <c r="CD2606" s="513" t="str">
        <f t="shared" si="2492"/>
        <v/>
      </c>
      <c r="CE2606" s="513" t="str">
        <f t="shared" si="2493"/>
        <v/>
      </c>
      <c r="CF2606" s="513" t="str">
        <f t="shared" si="2494"/>
        <v/>
      </c>
      <c r="CG2606" s="513" t="str">
        <f t="shared" si="2495"/>
        <v/>
      </c>
      <c r="CH2606" s="513" t="str">
        <f t="shared" si="2496"/>
        <v/>
      </c>
      <c r="CI2606" s="513" t="str">
        <f t="shared" si="2497"/>
        <v/>
      </c>
      <c r="CJ2606" s="513"/>
      <c r="CK2606" s="513" t="str">
        <f t="shared" si="2498"/>
        <v/>
      </c>
      <c r="CL2606" s="513" t="str">
        <f t="shared" si="2499"/>
        <v/>
      </c>
      <c r="CM2606" s="513"/>
      <c r="CN2606" s="244"/>
      <c r="CO2606" s="244"/>
      <c r="CR2606" s="822">
        <f t="shared" si="2502"/>
        <v>0</v>
      </c>
      <c r="CS2606" s="822">
        <f t="shared" si="2503"/>
        <v>0</v>
      </c>
      <c r="CT2606" s="823">
        <f t="shared" si="2504"/>
        <v>0</v>
      </c>
      <c r="CU2606" s="817">
        <f t="shared" si="2505"/>
        <v>0</v>
      </c>
      <c r="CV2606" s="817">
        <f t="shared" si="2506"/>
        <v>0</v>
      </c>
      <c r="CW2606" s="817">
        <f t="shared" si="2507"/>
        <v>0</v>
      </c>
      <c r="CX2606" s="817">
        <f t="shared" si="2508"/>
        <v>0</v>
      </c>
      <c r="CY2606" s="817"/>
      <c r="CZ2606" s="817">
        <f t="shared" si="2509"/>
        <v>0</v>
      </c>
      <c r="DA2606" s="817">
        <f t="shared" si="2510"/>
        <v>0</v>
      </c>
      <c r="DB2606" s="817"/>
      <c r="DC2606" s="244"/>
      <c r="DD2606" s="244"/>
    </row>
    <row r="2607" spans="1:108">
      <c r="A2607" s="388">
        <v>2104051</v>
      </c>
      <c r="B2607" s="419" t="s">
        <v>3663</v>
      </c>
      <c r="C2607" s="57">
        <f t="shared" si="2513"/>
        <v>0</v>
      </c>
      <c r="D2607" s="478"/>
      <c r="E2607" s="145"/>
      <c r="F2607" s="146"/>
      <c r="G2607" s="280"/>
      <c r="H2607" s="164">
        <f t="shared" si="2489"/>
        <v>0</v>
      </c>
      <c r="I2607" s="58"/>
      <c r="J2607" s="148"/>
      <c r="K2607" s="59"/>
      <c r="L2607" s="110"/>
      <c r="M2607" s="148"/>
      <c r="N2607" s="111"/>
      <c r="O2607" s="175">
        <f t="shared" si="2514"/>
        <v>0</v>
      </c>
      <c r="P2607" s="110"/>
      <c r="Q2607" s="111"/>
      <c r="R2607" s="175">
        <f t="shared" si="2520"/>
        <v>0</v>
      </c>
      <c r="S2607" s="110"/>
      <c r="T2607" s="111"/>
      <c r="U2607" s="175">
        <f t="shared" si="2515"/>
        <v>0</v>
      </c>
      <c r="V2607" s="110"/>
      <c r="W2607" s="111"/>
      <c r="X2607" s="175">
        <f t="shared" si="2521"/>
        <v>0</v>
      </c>
      <c r="Y2607" s="110"/>
      <c r="Z2607" s="282"/>
      <c r="AA2607" s="58"/>
      <c r="AB2607" s="148"/>
      <c r="AC2607" s="111"/>
      <c r="AD2607" s="58"/>
      <c r="AE2607" s="148"/>
      <c r="AF2607" s="59"/>
      <c r="AG2607" s="60"/>
      <c r="AH2607" s="58"/>
      <c r="AI2607" s="59"/>
      <c r="AJ2607" s="60"/>
      <c r="AK2607" s="160"/>
      <c r="AL2607" s="300"/>
      <c r="AM2607" s="300"/>
      <c r="AN2607" s="300"/>
      <c r="AO2607" s="855" t="str">
        <f t="shared" si="2490"/>
        <v/>
      </c>
      <c r="BE2607" s="244"/>
      <c r="BF2607" s="244"/>
      <c r="BG2607" s="244"/>
      <c r="BH2607" s="244"/>
      <c r="CC2607" s="513" t="str">
        <f t="shared" si="2491"/>
        <v/>
      </c>
      <c r="CD2607" s="513" t="str">
        <f t="shared" si="2492"/>
        <v/>
      </c>
      <c r="CE2607" s="513" t="str">
        <f t="shared" si="2493"/>
        <v/>
      </c>
      <c r="CF2607" s="513" t="str">
        <f t="shared" si="2494"/>
        <v/>
      </c>
      <c r="CG2607" s="513" t="str">
        <f t="shared" si="2495"/>
        <v/>
      </c>
      <c r="CH2607" s="513" t="str">
        <f t="shared" si="2496"/>
        <v/>
      </c>
      <c r="CI2607" s="513" t="str">
        <f t="shared" si="2497"/>
        <v/>
      </c>
      <c r="CJ2607" s="513"/>
      <c r="CK2607" s="513" t="str">
        <f t="shared" si="2498"/>
        <v/>
      </c>
      <c r="CL2607" s="513" t="str">
        <f t="shared" si="2499"/>
        <v/>
      </c>
      <c r="CM2607" s="513"/>
      <c r="CN2607" s="244"/>
      <c r="CO2607" s="244"/>
      <c r="CR2607" s="822">
        <f t="shared" si="2502"/>
        <v>0</v>
      </c>
      <c r="CS2607" s="822">
        <f t="shared" si="2503"/>
        <v>0</v>
      </c>
      <c r="CT2607" s="823">
        <f t="shared" si="2504"/>
        <v>0</v>
      </c>
      <c r="CU2607" s="817">
        <f t="shared" si="2505"/>
        <v>0</v>
      </c>
      <c r="CV2607" s="817">
        <f t="shared" si="2506"/>
        <v>0</v>
      </c>
      <c r="CW2607" s="817">
        <f t="shared" si="2507"/>
        <v>0</v>
      </c>
      <c r="CX2607" s="817">
        <f t="shared" si="2508"/>
        <v>0</v>
      </c>
      <c r="CY2607" s="817"/>
      <c r="CZ2607" s="817">
        <f t="shared" si="2509"/>
        <v>0</v>
      </c>
      <c r="DA2607" s="817">
        <f t="shared" si="2510"/>
        <v>0</v>
      </c>
      <c r="DB2607" s="817"/>
      <c r="DC2607" s="244"/>
      <c r="DD2607" s="244"/>
    </row>
    <row r="2608" spans="1:108">
      <c r="A2608" s="388">
        <v>2104052</v>
      </c>
      <c r="B2608" s="419" t="s">
        <v>3664</v>
      </c>
      <c r="C2608" s="57">
        <f t="shared" si="2513"/>
        <v>0</v>
      </c>
      <c r="D2608" s="478"/>
      <c r="E2608" s="145"/>
      <c r="F2608" s="146"/>
      <c r="G2608" s="280"/>
      <c r="H2608" s="164">
        <f t="shared" si="2489"/>
        <v>0</v>
      </c>
      <c r="I2608" s="58"/>
      <c r="J2608" s="148"/>
      <c r="K2608" s="59"/>
      <c r="L2608" s="110"/>
      <c r="M2608" s="148"/>
      <c r="N2608" s="111"/>
      <c r="O2608" s="175">
        <f t="shared" si="2514"/>
        <v>0</v>
      </c>
      <c r="P2608" s="110"/>
      <c r="Q2608" s="111"/>
      <c r="R2608" s="175">
        <f t="shared" si="2520"/>
        <v>0</v>
      </c>
      <c r="S2608" s="110"/>
      <c r="T2608" s="111"/>
      <c r="U2608" s="175">
        <f t="shared" si="2515"/>
        <v>0</v>
      </c>
      <c r="V2608" s="110"/>
      <c r="W2608" s="111"/>
      <c r="X2608" s="175">
        <f t="shared" si="2521"/>
        <v>0</v>
      </c>
      <c r="Y2608" s="110"/>
      <c r="Z2608" s="282"/>
      <c r="AA2608" s="58"/>
      <c r="AB2608" s="148"/>
      <c r="AC2608" s="111"/>
      <c r="AD2608" s="58"/>
      <c r="AE2608" s="148"/>
      <c r="AF2608" s="59"/>
      <c r="AG2608" s="60"/>
      <c r="AH2608" s="58"/>
      <c r="AI2608" s="59"/>
      <c r="AJ2608" s="60"/>
      <c r="AK2608" s="160"/>
      <c r="AL2608" s="300"/>
      <c r="AM2608" s="300"/>
      <c r="AN2608" s="300"/>
      <c r="AO2608" s="855" t="str">
        <f t="shared" si="2490"/>
        <v/>
      </c>
      <c r="BE2608" s="244"/>
      <c r="BF2608" s="244"/>
      <c r="BG2608" s="244"/>
      <c r="BH2608" s="244"/>
      <c r="CC2608" s="513" t="str">
        <f t="shared" si="2491"/>
        <v/>
      </c>
      <c r="CD2608" s="513" t="str">
        <f t="shared" si="2492"/>
        <v/>
      </c>
      <c r="CE2608" s="513" t="str">
        <f t="shared" si="2493"/>
        <v/>
      </c>
      <c r="CF2608" s="513" t="str">
        <f t="shared" si="2494"/>
        <v/>
      </c>
      <c r="CG2608" s="513" t="str">
        <f t="shared" si="2495"/>
        <v/>
      </c>
      <c r="CH2608" s="513" t="str">
        <f t="shared" si="2496"/>
        <v/>
      </c>
      <c r="CI2608" s="513" t="str">
        <f t="shared" si="2497"/>
        <v/>
      </c>
      <c r="CJ2608" s="513"/>
      <c r="CK2608" s="513" t="str">
        <f t="shared" si="2498"/>
        <v/>
      </c>
      <c r="CL2608" s="513" t="str">
        <f t="shared" si="2499"/>
        <v/>
      </c>
      <c r="CM2608" s="513"/>
      <c r="CN2608" s="244"/>
      <c r="CO2608" s="244"/>
      <c r="CR2608" s="822">
        <f t="shared" si="2502"/>
        <v>0</v>
      </c>
      <c r="CS2608" s="822">
        <f t="shared" si="2503"/>
        <v>0</v>
      </c>
      <c r="CT2608" s="823">
        <f t="shared" si="2504"/>
        <v>0</v>
      </c>
      <c r="CU2608" s="817">
        <f t="shared" si="2505"/>
        <v>0</v>
      </c>
      <c r="CV2608" s="817">
        <f t="shared" si="2506"/>
        <v>0</v>
      </c>
      <c r="CW2608" s="817">
        <f t="shared" si="2507"/>
        <v>0</v>
      </c>
      <c r="CX2608" s="817">
        <f t="shared" si="2508"/>
        <v>0</v>
      </c>
      <c r="CY2608" s="817"/>
      <c r="CZ2608" s="817">
        <f t="shared" si="2509"/>
        <v>0</v>
      </c>
      <c r="DA2608" s="817">
        <f t="shared" si="2510"/>
        <v>0</v>
      </c>
      <c r="DB2608" s="817"/>
      <c r="DC2608" s="244"/>
      <c r="DD2608" s="244"/>
    </row>
    <row r="2609" spans="1:108">
      <c r="A2609" s="388">
        <v>2104053</v>
      </c>
      <c r="B2609" s="419" t="s">
        <v>3665</v>
      </c>
      <c r="C2609" s="57">
        <f t="shared" si="2513"/>
        <v>0</v>
      </c>
      <c r="D2609" s="478"/>
      <c r="E2609" s="145"/>
      <c r="F2609" s="146"/>
      <c r="G2609" s="280"/>
      <c r="H2609" s="164">
        <f t="shared" si="2489"/>
        <v>0</v>
      </c>
      <c r="I2609" s="58"/>
      <c r="J2609" s="148"/>
      <c r="K2609" s="59"/>
      <c r="L2609" s="110"/>
      <c r="M2609" s="148"/>
      <c r="N2609" s="111"/>
      <c r="O2609" s="175">
        <f t="shared" si="2514"/>
        <v>0</v>
      </c>
      <c r="P2609" s="110"/>
      <c r="Q2609" s="111"/>
      <c r="R2609" s="175">
        <f t="shared" si="2520"/>
        <v>0</v>
      </c>
      <c r="S2609" s="110"/>
      <c r="T2609" s="111"/>
      <c r="U2609" s="175">
        <f t="shared" si="2515"/>
        <v>0</v>
      </c>
      <c r="V2609" s="110"/>
      <c r="W2609" s="111"/>
      <c r="X2609" s="175">
        <f t="shared" si="2521"/>
        <v>0</v>
      </c>
      <c r="Y2609" s="110"/>
      <c r="Z2609" s="282"/>
      <c r="AA2609" s="58"/>
      <c r="AB2609" s="148"/>
      <c r="AC2609" s="111"/>
      <c r="AD2609" s="58"/>
      <c r="AE2609" s="148"/>
      <c r="AF2609" s="59"/>
      <c r="AG2609" s="60"/>
      <c r="AH2609" s="58"/>
      <c r="AI2609" s="59"/>
      <c r="AJ2609" s="60"/>
      <c r="AK2609" s="160"/>
      <c r="AL2609" s="300"/>
      <c r="AM2609" s="300"/>
      <c r="AN2609" s="300"/>
      <c r="AO2609" s="855" t="str">
        <f t="shared" si="2490"/>
        <v/>
      </c>
      <c r="BE2609" s="244"/>
      <c r="BF2609" s="244"/>
      <c r="BG2609" s="244"/>
      <c r="BH2609" s="244"/>
      <c r="CC2609" s="513" t="str">
        <f t="shared" si="2491"/>
        <v/>
      </c>
      <c r="CD2609" s="513" t="str">
        <f t="shared" si="2492"/>
        <v/>
      </c>
      <c r="CE2609" s="513" t="str">
        <f t="shared" si="2493"/>
        <v/>
      </c>
      <c r="CF2609" s="513" t="str">
        <f t="shared" si="2494"/>
        <v/>
      </c>
      <c r="CG2609" s="513" t="str">
        <f t="shared" si="2495"/>
        <v/>
      </c>
      <c r="CH2609" s="513" t="str">
        <f t="shared" si="2496"/>
        <v/>
      </c>
      <c r="CI2609" s="513" t="str">
        <f t="shared" si="2497"/>
        <v/>
      </c>
      <c r="CJ2609" s="513"/>
      <c r="CK2609" s="513" t="str">
        <f t="shared" si="2498"/>
        <v/>
      </c>
      <c r="CL2609" s="513" t="str">
        <f t="shared" si="2499"/>
        <v/>
      </c>
      <c r="CM2609" s="513"/>
      <c r="CN2609" s="244"/>
      <c r="CO2609" s="244"/>
      <c r="CR2609" s="822">
        <f t="shared" si="2502"/>
        <v>0</v>
      </c>
      <c r="CS2609" s="822">
        <f t="shared" si="2503"/>
        <v>0</v>
      </c>
      <c r="CT2609" s="823">
        <f t="shared" si="2504"/>
        <v>0</v>
      </c>
      <c r="CU2609" s="817">
        <f t="shared" si="2505"/>
        <v>0</v>
      </c>
      <c r="CV2609" s="817">
        <f t="shared" si="2506"/>
        <v>0</v>
      </c>
      <c r="CW2609" s="817">
        <f t="shared" si="2507"/>
        <v>0</v>
      </c>
      <c r="CX2609" s="817">
        <f t="shared" si="2508"/>
        <v>0</v>
      </c>
      <c r="CY2609" s="817"/>
      <c r="CZ2609" s="817">
        <f t="shared" si="2509"/>
        <v>0</v>
      </c>
      <c r="DA2609" s="817">
        <f t="shared" si="2510"/>
        <v>0</v>
      </c>
      <c r="DB2609" s="817"/>
      <c r="DC2609" s="244"/>
      <c r="DD2609" s="244"/>
    </row>
    <row r="2610" spans="1:108">
      <c r="A2610" s="388">
        <v>2104054</v>
      </c>
      <c r="B2610" s="419" t="s">
        <v>3666</v>
      </c>
      <c r="C2610" s="57">
        <f t="shared" si="2513"/>
        <v>0</v>
      </c>
      <c r="D2610" s="478"/>
      <c r="E2610" s="145"/>
      <c r="F2610" s="146"/>
      <c r="G2610" s="280"/>
      <c r="H2610" s="164">
        <f t="shared" si="2489"/>
        <v>0</v>
      </c>
      <c r="I2610" s="58"/>
      <c r="J2610" s="148"/>
      <c r="K2610" s="59"/>
      <c r="L2610" s="110"/>
      <c r="M2610" s="148"/>
      <c r="N2610" s="111"/>
      <c r="O2610" s="175">
        <f t="shared" si="2514"/>
        <v>0</v>
      </c>
      <c r="P2610" s="110"/>
      <c r="Q2610" s="111"/>
      <c r="R2610" s="175">
        <f t="shared" si="2520"/>
        <v>0</v>
      </c>
      <c r="S2610" s="110"/>
      <c r="T2610" s="111"/>
      <c r="U2610" s="175">
        <f t="shared" si="2515"/>
        <v>0</v>
      </c>
      <c r="V2610" s="110"/>
      <c r="W2610" s="111"/>
      <c r="X2610" s="175">
        <f t="shared" si="2521"/>
        <v>0</v>
      </c>
      <c r="Y2610" s="110"/>
      <c r="Z2610" s="282"/>
      <c r="AA2610" s="58"/>
      <c r="AB2610" s="148"/>
      <c r="AC2610" s="111"/>
      <c r="AD2610" s="58"/>
      <c r="AE2610" s="148"/>
      <c r="AF2610" s="59"/>
      <c r="AG2610" s="60"/>
      <c r="AH2610" s="58"/>
      <c r="AI2610" s="59"/>
      <c r="AJ2610" s="60"/>
      <c r="AK2610" s="160"/>
      <c r="AL2610" s="300"/>
      <c r="AM2610" s="300"/>
      <c r="AN2610" s="300"/>
      <c r="AO2610" s="855" t="str">
        <f t="shared" si="2490"/>
        <v/>
      </c>
      <c r="BE2610" s="244"/>
      <c r="BF2610" s="244"/>
      <c r="BG2610" s="244"/>
      <c r="BH2610" s="244"/>
      <c r="CC2610" s="513" t="str">
        <f t="shared" si="2491"/>
        <v/>
      </c>
      <c r="CD2610" s="513" t="str">
        <f t="shared" si="2492"/>
        <v/>
      </c>
      <c r="CE2610" s="513" t="str">
        <f t="shared" si="2493"/>
        <v/>
      </c>
      <c r="CF2610" s="513" t="str">
        <f t="shared" si="2494"/>
        <v/>
      </c>
      <c r="CG2610" s="513" t="str">
        <f t="shared" si="2495"/>
        <v/>
      </c>
      <c r="CH2610" s="513" t="str">
        <f t="shared" si="2496"/>
        <v/>
      </c>
      <c r="CI2610" s="513" t="str">
        <f t="shared" si="2497"/>
        <v/>
      </c>
      <c r="CJ2610" s="513"/>
      <c r="CK2610" s="513" t="str">
        <f t="shared" si="2498"/>
        <v/>
      </c>
      <c r="CL2610" s="513" t="str">
        <f t="shared" si="2499"/>
        <v/>
      </c>
      <c r="CM2610" s="513"/>
      <c r="CN2610" s="244"/>
      <c r="CO2610" s="244"/>
      <c r="CR2610" s="822">
        <f t="shared" si="2502"/>
        <v>0</v>
      </c>
      <c r="CS2610" s="822">
        <f t="shared" si="2503"/>
        <v>0</v>
      </c>
      <c r="CT2610" s="823">
        <f t="shared" si="2504"/>
        <v>0</v>
      </c>
      <c r="CU2610" s="817">
        <f t="shared" si="2505"/>
        <v>0</v>
      </c>
      <c r="CV2610" s="817">
        <f t="shared" si="2506"/>
        <v>0</v>
      </c>
      <c r="CW2610" s="817">
        <f t="shared" si="2507"/>
        <v>0</v>
      </c>
      <c r="CX2610" s="817">
        <f t="shared" si="2508"/>
        <v>0</v>
      </c>
      <c r="CY2610" s="817"/>
      <c r="CZ2610" s="817">
        <f t="shared" si="2509"/>
        <v>0</v>
      </c>
      <c r="DA2610" s="817">
        <f t="shared" si="2510"/>
        <v>0</v>
      </c>
      <c r="DB2610" s="817"/>
      <c r="DC2610" s="244"/>
      <c r="DD2610" s="244"/>
    </row>
    <row r="2611" spans="1:108">
      <c r="A2611" s="388">
        <v>2104055</v>
      </c>
      <c r="B2611" s="419" t="s">
        <v>3667</v>
      </c>
      <c r="C2611" s="57">
        <f t="shared" si="2513"/>
        <v>0</v>
      </c>
      <c r="D2611" s="478"/>
      <c r="E2611" s="145"/>
      <c r="F2611" s="146"/>
      <c r="G2611" s="280"/>
      <c r="H2611" s="164">
        <f t="shared" si="2489"/>
        <v>0</v>
      </c>
      <c r="I2611" s="58"/>
      <c r="J2611" s="148"/>
      <c r="K2611" s="59"/>
      <c r="L2611" s="110"/>
      <c r="M2611" s="148"/>
      <c r="N2611" s="111"/>
      <c r="O2611" s="175">
        <f t="shared" si="2514"/>
        <v>0</v>
      </c>
      <c r="P2611" s="110"/>
      <c r="Q2611" s="111"/>
      <c r="R2611" s="175">
        <f t="shared" si="2520"/>
        <v>0</v>
      </c>
      <c r="S2611" s="110"/>
      <c r="T2611" s="111"/>
      <c r="U2611" s="175">
        <f t="shared" si="2515"/>
        <v>0</v>
      </c>
      <c r="V2611" s="110"/>
      <c r="W2611" s="111"/>
      <c r="X2611" s="175">
        <f t="shared" si="2521"/>
        <v>0</v>
      </c>
      <c r="Y2611" s="110"/>
      <c r="Z2611" s="282"/>
      <c r="AA2611" s="58"/>
      <c r="AB2611" s="148"/>
      <c r="AC2611" s="111"/>
      <c r="AD2611" s="58"/>
      <c r="AE2611" s="148"/>
      <c r="AF2611" s="59"/>
      <c r="AG2611" s="60"/>
      <c r="AH2611" s="58"/>
      <c r="AI2611" s="59"/>
      <c r="AJ2611" s="60"/>
      <c r="AK2611" s="160"/>
      <c r="AL2611" s="300"/>
      <c r="AM2611" s="300"/>
      <c r="AN2611" s="300"/>
      <c r="AO2611" s="855" t="str">
        <f t="shared" si="2490"/>
        <v/>
      </c>
      <c r="BE2611" s="244"/>
      <c r="BF2611" s="244"/>
      <c r="BG2611" s="244"/>
      <c r="BH2611" s="244"/>
      <c r="CC2611" s="513" t="str">
        <f t="shared" si="2491"/>
        <v/>
      </c>
      <c r="CD2611" s="513" t="str">
        <f t="shared" si="2492"/>
        <v/>
      </c>
      <c r="CE2611" s="513" t="str">
        <f t="shared" si="2493"/>
        <v/>
      </c>
      <c r="CF2611" s="513" t="str">
        <f t="shared" si="2494"/>
        <v/>
      </c>
      <c r="CG2611" s="513" t="str">
        <f t="shared" si="2495"/>
        <v/>
      </c>
      <c r="CH2611" s="513" t="str">
        <f t="shared" si="2496"/>
        <v/>
      </c>
      <c r="CI2611" s="513" t="str">
        <f t="shared" si="2497"/>
        <v/>
      </c>
      <c r="CJ2611" s="513"/>
      <c r="CK2611" s="513" t="str">
        <f t="shared" si="2498"/>
        <v/>
      </c>
      <c r="CL2611" s="513" t="str">
        <f t="shared" si="2499"/>
        <v/>
      </c>
      <c r="CM2611" s="513"/>
      <c r="CN2611" s="244"/>
      <c r="CO2611" s="244"/>
      <c r="CR2611" s="822">
        <f t="shared" si="2502"/>
        <v>0</v>
      </c>
      <c r="CS2611" s="822">
        <f t="shared" si="2503"/>
        <v>0</v>
      </c>
      <c r="CT2611" s="823">
        <f t="shared" si="2504"/>
        <v>0</v>
      </c>
      <c r="CU2611" s="817">
        <f t="shared" si="2505"/>
        <v>0</v>
      </c>
      <c r="CV2611" s="817">
        <f t="shared" si="2506"/>
        <v>0</v>
      </c>
      <c r="CW2611" s="817">
        <f t="shared" si="2507"/>
        <v>0</v>
      </c>
      <c r="CX2611" s="817">
        <f t="shared" si="2508"/>
        <v>0</v>
      </c>
      <c r="CY2611" s="817"/>
      <c r="CZ2611" s="817">
        <f t="shared" si="2509"/>
        <v>0</v>
      </c>
      <c r="DA2611" s="817">
        <f t="shared" si="2510"/>
        <v>0</v>
      </c>
      <c r="DB2611" s="817"/>
      <c r="DC2611" s="244"/>
      <c r="DD2611" s="244"/>
    </row>
    <row r="2612" spans="1:108">
      <c r="A2612" s="388">
        <v>2104056</v>
      </c>
      <c r="B2612" s="419" t="s">
        <v>3668</v>
      </c>
      <c r="C2612" s="57">
        <f t="shared" si="2513"/>
        <v>0</v>
      </c>
      <c r="D2612" s="478"/>
      <c r="E2612" s="145"/>
      <c r="F2612" s="146"/>
      <c r="G2612" s="280"/>
      <c r="H2612" s="164">
        <f t="shared" si="2489"/>
        <v>0</v>
      </c>
      <c r="I2612" s="58"/>
      <c r="J2612" s="148"/>
      <c r="K2612" s="59"/>
      <c r="L2612" s="110"/>
      <c r="M2612" s="148"/>
      <c r="N2612" s="111"/>
      <c r="O2612" s="175">
        <f t="shared" si="2514"/>
        <v>0</v>
      </c>
      <c r="P2612" s="110"/>
      <c r="Q2612" s="111"/>
      <c r="R2612" s="175">
        <f t="shared" si="2520"/>
        <v>0</v>
      </c>
      <c r="S2612" s="110"/>
      <c r="T2612" s="111"/>
      <c r="U2612" s="175">
        <f t="shared" si="2515"/>
        <v>0</v>
      </c>
      <c r="V2612" s="110"/>
      <c r="W2612" s="111"/>
      <c r="X2612" s="175">
        <f t="shared" si="2521"/>
        <v>0</v>
      </c>
      <c r="Y2612" s="110"/>
      <c r="Z2612" s="282"/>
      <c r="AA2612" s="58"/>
      <c r="AB2612" s="148"/>
      <c r="AC2612" s="111"/>
      <c r="AD2612" s="58"/>
      <c r="AE2612" s="148"/>
      <c r="AF2612" s="59"/>
      <c r="AG2612" s="60"/>
      <c r="AH2612" s="58"/>
      <c r="AI2612" s="59"/>
      <c r="AJ2612" s="60"/>
      <c r="AK2612" s="160"/>
      <c r="AL2612" s="300"/>
      <c r="AM2612" s="300"/>
      <c r="AN2612" s="300"/>
      <c r="AO2612" s="855" t="str">
        <f t="shared" si="2490"/>
        <v/>
      </c>
      <c r="BE2612" s="244"/>
      <c r="BF2612" s="244"/>
      <c r="BG2612" s="244"/>
      <c r="BH2612" s="244"/>
      <c r="CC2612" s="513" t="str">
        <f t="shared" si="2491"/>
        <v/>
      </c>
      <c r="CD2612" s="513" t="str">
        <f t="shared" si="2492"/>
        <v/>
      </c>
      <c r="CE2612" s="513" t="str">
        <f t="shared" si="2493"/>
        <v/>
      </c>
      <c r="CF2612" s="513" t="str">
        <f t="shared" si="2494"/>
        <v/>
      </c>
      <c r="CG2612" s="513" t="str">
        <f t="shared" si="2495"/>
        <v/>
      </c>
      <c r="CH2612" s="513" t="str">
        <f t="shared" si="2496"/>
        <v/>
      </c>
      <c r="CI2612" s="513" t="str">
        <f t="shared" si="2497"/>
        <v/>
      </c>
      <c r="CJ2612" s="513"/>
      <c r="CK2612" s="513" t="str">
        <f t="shared" si="2498"/>
        <v/>
      </c>
      <c r="CL2612" s="513" t="str">
        <f t="shared" si="2499"/>
        <v/>
      </c>
      <c r="CM2612" s="513"/>
      <c r="CN2612" s="244"/>
      <c r="CO2612" s="244"/>
      <c r="CR2612" s="822">
        <f t="shared" si="2502"/>
        <v>0</v>
      </c>
      <c r="CS2612" s="822">
        <f t="shared" si="2503"/>
        <v>0</v>
      </c>
      <c r="CT2612" s="823">
        <f t="shared" si="2504"/>
        <v>0</v>
      </c>
      <c r="CU2612" s="817">
        <f t="shared" si="2505"/>
        <v>0</v>
      </c>
      <c r="CV2612" s="817">
        <f t="shared" si="2506"/>
        <v>0</v>
      </c>
      <c r="CW2612" s="817">
        <f t="shared" si="2507"/>
        <v>0</v>
      </c>
      <c r="CX2612" s="817">
        <f t="shared" si="2508"/>
        <v>0</v>
      </c>
      <c r="CY2612" s="817"/>
      <c r="CZ2612" s="817">
        <f t="shared" si="2509"/>
        <v>0</v>
      </c>
      <c r="DA2612" s="817">
        <f t="shared" si="2510"/>
        <v>0</v>
      </c>
      <c r="DB2612" s="817"/>
      <c r="DC2612" s="244"/>
      <c r="DD2612" s="244"/>
    </row>
    <row r="2613" spans="1:108">
      <c r="A2613" s="388">
        <v>2104057</v>
      </c>
      <c r="B2613" s="419" t="s">
        <v>3669</v>
      </c>
      <c r="C2613" s="57">
        <f t="shared" si="2513"/>
        <v>0</v>
      </c>
      <c r="D2613" s="478"/>
      <c r="E2613" s="145"/>
      <c r="F2613" s="146"/>
      <c r="G2613" s="280"/>
      <c r="H2613" s="164">
        <f t="shared" si="2489"/>
        <v>0</v>
      </c>
      <c r="I2613" s="58"/>
      <c r="J2613" s="148"/>
      <c r="K2613" s="59"/>
      <c r="L2613" s="110"/>
      <c r="M2613" s="148"/>
      <c r="N2613" s="111"/>
      <c r="O2613" s="175">
        <f t="shared" si="2514"/>
        <v>0</v>
      </c>
      <c r="P2613" s="110"/>
      <c r="Q2613" s="111"/>
      <c r="R2613" s="175">
        <f t="shared" si="2520"/>
        <v>0</v>
      </c>
      <c r="S2613" s="110"/>
      <c r="T2613" s="111"/>
      <c r="U2613" s="175">
        <f t="shared" si="2515"/>
        <v>0</v>
      </c>
      <c r="V2613" s="110"/>
      <c r="W2613" s="111"/>
      <c r="X2613" s="175">
        <f t="shared" si="2521"/>
        <v>0</v>
      </c>
      <c r="Y2613" s="110"/>
      <c r="Z2613" s="282"/>
      <c r="AA2613" s="58"/>
      <c r="AB2613" s="148"/>
      <c r="AC2613" s="111"/>
      <c r="AD2613" s="58"/>
      <c r="AE2613" s="148"/>
      <c r="AF2613" s="59"/>
      <c r="AG2613" s="60"/>
      <c r="AH2613" s="58"/>
      <c r="AI2613" s="59"/>
      <c r="AJ2613" s="60"/>
      <c r="AK2613" s="160"/>
      <c r="AL2613" s="300"/>
      <c r="AM2613" s="300"/>
      <c r="AN2613" s="300"/>
      <c r="AO2613" s="855" t="str">
        <f t="shared" si="2490"/>
        <v/>
      </c>
      <c r="BE2613" s="244"/>
      <c r="BF2613" s="244"/>
      <c r="BG2613" s="244"/>
      <c r="BH2613" s="244"/>
      <c r="CC2613" s="513" t="str">
        <f t="shared" si="2491"/>
        <v/>
      </c>
      <c r="CD2613" s="513" t="str">
        <f t="shared" si="2492"/>
        <v/>
      </c>
      <c r="CE2613" s="513" t="str">
        <f t="shared" si="2493"/>
        <v/>
      </c>
      <c r="CF2613" s="513" t="str">
        <f t="shared" si="2494"/>
        <v/>
      </c>
      <c r="CG2613" s="513" t="str">
        <f t="shared" si="2495"/>
        <v/>
      </c>
      <c r="CH2613" s="513" t="str">
        <f t="shared" si="2496"/>
        <v/>
      </c>
      <c r="CI2613" s="513" t="str">
        <f t="shared" si="2497"/>
        <v/>
      </c>
      <c r="CJ2613" s="513"/>
      <c r="CK2613" s="513" t="str">
        <f t="shared" si="2498"/>
        <v/>
      </c>
      <c r="CL2613" s="513" t="str">
        <f t="shared" si="2499"/>
        <v/>
      </c>
      <c r="CM2613" s="513"/>
      <c r="CN2613" s="244"/>
      <c r="CO2613" s="244"/>
      <c r="CR2613" s="822">
        <f t="shared" si="2502"/>
        <v>0</v>
      </c>
      <c r="CS2613" s="822">
        <f t="shared" si="2503"/>
        <v>0</v>
      </c>
      <c r="CT2613" s="823">
        <f t="shared" si="2504"/>
        <v>0</v>
      </c>
      <c r="CU2613" s="817">
        <f t="shared" si="2505"/>
        <v>0</v>
      </c>
      <c r="CV2613" s="817">
        <f t="shared" si="2506"/>
        <v>0</v>
      </c>
      <c r="CW2613" s="817">
        <f t="shared" si="2507"/>
        <v>0</v>
      </c>
      <c r="CX2613" s="817">
        <f t="shared" si="2508"/>
        <v>0</v>
      </c>
      <c r="CY2613" s="817"/>
      <c r="CZ2613" s="817">
        <f t="shared" si="2509"/>
        <v>0</v>
      </c>
      <c r="DA2613" s="817">
        <f t="shared" si="2510"/>
        <v>0</v>
      </c>
      <c r="DB2613" s="817"/>
      <c r="DC2613" s="244"/>
      <c r="DD2613" s="244"/>
    </row>
    <row r="2614" spans="1:108">
      <c r="A2614" s="388">
        <v>2104058</v>
      </c>
      <c r="B2614" s="419" t="s">
        <v>3670</v>
      </c>
      <c r="C2614" s="57">
        <f t="shared" si="2513"/>
        <v>0</v>
      </c>
      <c r="D2614" s="478"/>
      <c r="E2614" s="145"/>
      <c r="F2614" s="146"/>
      <c r="G2614" s="280"/>
      <c r="H2614" s="164">
        <f t="shared" si="2489"/>
        <v>0</v>
      </c>
      <c r="I2614" s="58"/>
      <c r="J2614" s="148"/>
      <c r="K2614" s="59"/>
      <c r="L2614" s="110"/>
      <c r="M2614" s="148"/>
      <c r="N2614" s="111"/>
      <c r="O2614" s="175">
        <f t="shared" si="2514"/>
        <v>0</v>
      </c>
      <c r="P2614" s="110"/>
      <c r="Q2614" s="111"/>
      <c r="R2614" s="175">
        <f t="shared" si="2520"/>
        <v>0</v>
      </c>
      <c r="S2614" s="110"/>
      <c r="T2614" s="111"/>
      <c r="U2614" s="175">
        <f t="shared" si="2515"/>
        <v>0</v>
      </c>
      <c r="V2614" s="110"/>
      <c r="W2614" s="111"/>
      <c r="X2614" s="175">
        <f t="shared" si="2521"/>
        <v>0</v>
      </c>
      <c r="Y2614" s="110"/>
      <c r="Z2614" s="282"/>
      <c r="AA2614" s="58"/>
      <c r="AB2614" s="148"/>
      <c r="AC2614" s="111"/>
      <c r="AD2614" s="58"/>
      <c r="AE2614" s="148"/>
      <c r="AF2614" s="59"/>
      <c r="AG2614" s="60"/>
      <c r="AH2614" s="58"/>
      <c r="AI2614" s="59"/>
      <c r="AJ2614" s="60"/>
      <c r="AK2614" s="160"/>
      <c r="AL2614" s="300"/>
      <c r="AM2614" s="300"/>
      <c r="AN2614" s="300"/>
      <c r="AO2614" s="855" t="str">
        <f t="shared" si="2490"/>
        <v/>
      </c>
      <c r="BE2614" s="244"/>
      <c r="BF2614" s="244"/>
      <c r="BG2614" s="244"/>
      <c r="BH2614" s="244"/>
      <c r="CC2614" s="513" t="str">
        <f t="shared" si="2491"/>
        <v/>
      </c>
      <c r="CD2614" s="513" t="str">
        <f t="shared" si="2492"/>
        <v/>
      </c>
      <c r="CE2614" s="513" t="str">
        <f t="shared" si="2493"/>
        <v/>
      </c>
      <c r="CF2614" s="513" t="str">
        <f t="shared" si="2494"/>
        <v/>
      </c>
      <c r="CG2614" s="513" t="str">
        <f t="shared" si="2495"/>
        <v/>
      </c>
      <c r="CH2614" s="513" t="str">
        <f t="shared" si="2496"/>
        <v/>
      </c>
      <c r="CI2614" s="513" t="str">
        <f t="shared" si="2497"/>
        <v/>
      </c>
      <c r="CJ2614" s="513"/>
      <c r="CK2614" s="513" t="str">
        <f t="shared" si="2498"/>
        <v/>
      </c>
      <c r="CL2614" s="513" t="str">
        <f t="shared" si="2499"/>
        <v/>
      </c>
      <c r="CM2614" s="513"/>
      <c r="CN2614" s="244"/>
      <c r="CO2614" s="244"/>
      <c r="CR2614" s="822">
        <f t="shared" si="2502"/>
        <v>0</v>
      </c>
      <c r="CS2614" s="822">
        <f t="shared" si="2503"/>
        <v>0</v>
      </c>
      <c r="CT2614" s="823">
        <f t="shared" si="2504"/>
        <v>0</v>
      </c>
      <c r="CU2614" s="817">
        <f t="shared" si="2505"/>
        <v>0</v>
      </c>
      <c r="CV2614" s="817">
        <f t="shared" si="2506"/>
        <v>0</v>
      </c>
      <c r="CW2614" s="817">
        <f t="shared" si="2507"/>
        <v>0</v>
      </c>
      <c r="CX2614" s="817">
        <f t="shared" si="2508"/>
        <v>0</v>
      </c>
      <c r="CY2614" s="817"/>
      <c r="CZ2614" s="817">
        <f t="shared" si="2509"/>
        <v>0</v>
      </c>
      <c r="DA2614" s="817">
        <f t="shared" si="2510"/>
        <v>0</v>
      </c>
      <c r="DB2614" s="817"/>
      <c r="DC2614" s="244"/>
      <c r="DD2614" s="244"/>
    </row>
    <row r="2615" spans="1:108">
      <c r="A2615" s="388">
        <v>2104059</v>
      </c>
      <c r="B2615" s="419" t="s">
        <v>3671</v>
      </c>
      <c r="C2615" s="57">
        <f t="shared" si="2513"/>
        <v>0</v>
      </c>
      <c r="D2615" s="478"/>
      <c r="E2615" s="145"/>
      <c r="F2615" s="146"/>
      <c r="G2615" s="280"/>
      <c r="H2615" s="164">
        <f t="shared" si="2489"/>
        <v>0</v>
      </c>
      <c r="I2615" s="58"/>
      <c r="J2615" s="148"/>
      <c r="K2615" s="59"/>
      <c r="L2615" s="110"/>
      <c r="M2615" s="148"/>
      <c r="N2615" s="111"/>
      <c r="O2615" s="175">
        <f t="shared" si="2514"/>
        <v>0</v>
      </c>
      <c r="P2615" s="110"/>
      <c r="Q2615" s="111"/>
      <c r="R2615" s="175">
        <f t="shared" si="2520"/>
        <v>0</v>
      </c>
      <c r="S2615" s="110"/>
      <c r="T2615" s="111"/>
      <c r="U2615" s="175">
        <f t="shared" si="2515"/>
        <v>0</v>
      </c>
      <c r="V2615" s="110"/>
      <c r="W2615" s="111"/>
      <c r="X2615" s="175">
        <f t="shared" si="2521"/>
        <v>0</v>
      </c>
      <c r="Y2615" s="110"/>
      <c r="Z2615" s="282"/>
      <c r="AA2615" s="58"/>
      <c r="AB2615" s="148"/>
      <c r="AC2615" s="111"/>
      <c r="AD2615" s="58"/>
      <c r="AE2615" s="148"/>
      <c r="AF2615" s="59"/>
      <c r="AG2615" s="60"/>
      <c r="AH2615" s="58"/>
      <c r="AI2615" s="59"/>
      <c r="AJ2615" s="60"/>
      <c r="AK2615" s="160"/>
      <c r="AL2615" s="300"/>
      <c r="AM2615" s="300"/>
      <c r="AN2615" s="300"/>
      <c r="AO2615" s="855" t="str">
        <f t="shared" si="2490"/>
        <v/>
      </c>
      <c r="BE2615" s="244"/>
      <c r="BF2615" s="244"/>
      <c r="BG2615" s="244"/>
      <c r="BH2615" s="244"/>
      <c r="CC2615" s="513" t="str">
        <f t="shared" si="2491"/>
        <v/>
      </c>
      <c r="CD2615" s="513" t="str">
        <f t="shared" si="2492"/>
        <v/>
      </c>
      <c r="CE2615" s="513" t="str">
        <f t="shared" si="2493"/>
        <v/>
      </c>
      <c r="CF2615" s="513" t="str">
        <f t="shared" si="2494"/>
        <v/>
      </c>
      <c r="CG2615" s="513" t="str">
        <f t="shared" si="2495"/>
        <v/>
      </c>
      <c r="CH2615" s="513" t="str">
        <f t="shared" si="2496"/>
        <v/>
      </c>
      <c r="CI2615" s="513" t="str">
        <f t="shared" si="2497"/>
        <v/>
      </c>
      <c r="CJ2615" s="513"/>
      <c r="CK2615" s="513" t="str">
        <f t="shared" si="2498"/>
        <v/>
      </c>
      <c r="CL2615" s="513" t="str">
        <f t="shared" si="2499"/>
        <v/>
      </c>
      <c r="CM2615" s="513"/>
      <c r="CN2615" s="244"/>
      <c r="CO2615" s="244"/>
      <c r="CR2615" s="822">
        <f t="shared" si="2502"/>
        <v>0</v>
      </c>
      <c r="CS2615" s="822">
        <f t="shared" si="2503"/>
        <v>0</v>
      </c>
      <c r="CT2615" s="823">
        <f t="shared" si="2504"/>
        <v>0</v>
      </c>
      <c r="CU2615" s="817">
        <f t="shared" si="2505"/>
        <v>0</v>
      </c>
      <c r="CV2615" s="817">
        <f t="shared" si="2506"/>
        <v>0</v>
      </c>
      <c r="CW2615" s="817">
        <f t="shared" si="2507"/>
        <v>0</v>
      </c>
      <c r="CX2615" s="817">
        <f t="shared" si="2508"/>
        <v>0</v>
      </c>
      <c r="CY2615" s="817"/>
      <c r="CZ2615" s="817">
        <f t="shared" si="2509"/>
        <v>0</v>
      </c>
      <c r="DA2615" s="817">
        <f t="shared" si="2510"/>
        <v>0</v>
      </c>
      <c r="DB2615" s="817"/>
      <c r="DC2615" s="244"/>
      <c r="DD2615" s="244"/>
    </row>
    <row r="2616" spans="1:108">
      <c r="A2616" s="388">
        <v>2104060</v>
      </c>
      <c r="B2616" s="419" t="s">
        <v>3672</v>
      </c>
      <c r="C2616" s="57">
        <f t="shared" si="2513"/>
        <v>0</v>
      </c>
      <c r="D2616" s="478"/>
      <c r="E2616" s="145"/>
      <c r="F2616" s="146"/>
      <c r="G2616" s="280"/>
      <c r="H2616" s="164">
        <f t="shared" si="2489"/>
        <v>0</v>
      </c>
      <c r="I2616" s="58"/>
      <c r="J2616" s="148"/>
      <c r="K2616" s="59"/>
      <c r="L2616" s="110"/>
      <c r="M2616" s="148"/>
      <c r="N2616" s="111"/>
      <c r="O2616" s="175">
        <f t="shared" si="2514"/>
        <v>0</v>
      </c>
      <c r="P2616" s="110"/>
      <c r="Q2616" s="111"/>
      <c r="R2616" s="175">
        <f t="shared" si="2520"/>
        <v>0</v>
      </c>
      <c r="S2616" s="110"/>
      <c r="T2616" s="111"/>
      <c r="U2616" s="175">
        <f t="shared" si="2515"/>
        <v>0</v>
      </c>
      <c r="V2616" s="110"/>
      <c r="W2616" s="111"/>
      <c r="X2616" s="175">
        <f t="shared" si="2521"/>
        <v>0</v>
      </c>
      <c r="Y2616" s="110"/>
      <c r="Z2616" s="282"/>
      <c r="AA2616" s="58"/>
      <c r="AB2616" s="148"/>
      <c r="AC2616" s="111"/>
      <c r="AD2616" s="58"/>
      <c r="AE2616" s="148"/>
      <c r="AF2616" s="59"/>
      <c r="AG2616" s="60"/>
      <c r="AH2616" s="58"/>
      <c r="AI2616" s="59"/>
      <c r="AJ2616" s="60"/>
      <c r="AK2616" s="160"/>
      <c r="AL2616" s="300"/>
      <c r="AM2616" s="300"/>
      <c r="AN2616" s="300"/>
      <c r="AO2616" s="855" t="str">
        <f t="shared" si="2490"/>
        <v/>
      </c>
      <c r="BE2616" s="244"/>
      <c r="BF2616" s="244"/>
      <c r="BG2616" s="244"/>
      <c r="BH2616" s="244"/>
      <c r="CC2616" s="513" t="str">
        <f t="shared" si="2491"/>
        <v/>
      </c>
      <c r="CD2616" s="513" t="str">
        <f t="shared" si="2492"/>
        <v/>
      </c>
      <c r="CE2616" s="513" t="str">
        <f t="shared" si="2493"/>
        <v/>
      </c>
      <c r="CF2616" s="513" t="str">
        <f t="shared" si="2494"/>
        <v/>
      </c>
      <c r="CG2616" s="513" t="str">
        <f t="shared" si="2495"/>
        <v/>
      </c>
      <c r="CH2616" s="513" t="str">
        <f t="shared" si="2496"/>
        <v/>
      </c>
      <c r="CI2616" s="513" t="str">
        <f t="shared" si="2497"/>
        <v/>
      </c>
      <c r="CJ2616" s="513"/>
      <c r="CK2616" s="513" t="str">
        <f t="shared" si="2498"/>
        <v/>
      </c>
      <c r="CL2616" s="513" t="str">
        <f t="shared" si="2499"/>
        <v/>
      </c>
      <c r="CM2616" s="513"/>
      <c r="CN2616" s="244"/>
      <c r="CO2616" s="244"/>
      <c r="CR2616" s="822">
        <f t="shared" si="2502"/>
        <v>0</v>
      </c>
      <c r="CS2616" s="822">
        <f t="shared" si="2503"/>
        <v>0</v>
      </c>
      <c r="CT2616" s="823">
        <f t="shared" si="2504"/>
        <v>0</v>
      </c>
      <c r="CU2616" s="817">
        <f t="shared" si="2505"/>
        <v>0</v>
      </c>
      <c r="CV2616" s="817">
        <f t="shared" si="2506"/>
        <v>0</v>
      </c>
      <c r="CW2616" s="817">
        <f t="shared" si="2507"/>
        <v>0</v>
      </c>
      <c r="CX2616" s="817">
        <f t="shared" si="2508"/>
        <v>0</v>
      </c>
      <c r="CY2616" s="817"/>
      <c r="CZ2616" s="817">
        <f t="shared" si="2509"/>
        <v>0</v>
      </c>
      <c r="DA2616" s="817">
        <f t="shared" si="2510"/>
        <v>0</v>
      </c>
      <c r="DB2616" s="817"/>
      <c r="DC2616" s="244"/>
      <c r="DD2616" s="244"/>
    </row>
    <row r="2617" spans="1:108">
      <c r="A2617" s="388">
        <v>2104061</v>
      </c>
      <c r="B2617" s="419" t="s">
        <v>3673</v>
      </c>
      <c r="C2617" s="57">
        <f t="shared" si="2513"/>
        <v>0</v>
      </c>
      <c r="D2617" s="478"/>
      <c r="E2617" s="145"/>
      <c r="F2617" s="146"/>
      <c r="G2617" s="280"/>
      <c r="H2617" s="164">
        <f t="shared" si="2489"/>
        <v>0</v>
      </c>
      <c r="I2617" s="58"/>
      <c r="J2617" s="148"/>
      <c r="K2617" s="59"/>
      <c r="L2617" s="110"/>
      <c r="M2617" s="148"/>
      <c r="N2617" s="111"/>
      <c r="O2617" s="175">
        <f t="shared" si="2514"/>
        <v>0</v>
      </c>
      <c r="P2617" s="110"/>
      <c r="Q2617" s="111"/>
      <c r="R2617" s="175">
        <f t="shared" si="2520"/>
        <v>0</v>
      </c>
      <c r="S2617" s="110"/>
      <c r="T2617" s="111"/>
      <c r="U2617" s="175">
        <f t="shared" si="2515"/>
        <v>0</v>
      </c>
      <c r="V2617" s="110"/>
      <c r="W2617" s="111"/>
      <c r="X2617" s="175">
        <f t="shared" si="2521"/>
        <v>0</v>
      </c>
      <c r="Y2617" s="110"/>
      <c r="Z2617" s="282"/>
      <c r="AA2617" s="58"/>
      <c r="AB2617" s="148"/>
      <c r="AC2617" s="111"/>
      <c r="AD2617" s="58"/>
      <c r="AE2617" s="148"/>
      <c r="AF2617" s="59"/>
      <c r="AG2617" s="60"/>
      <c r="AH2617" s="58"/>
      <c r="AI2617" s="59"/>
      <c r="AJ2617" s="60"/>
      <c r="AK2617" s="160"/>
      <c r="AL2617" s="300"/>
      <c r="AM2617" s="300"/>
      <c r="AN2617" s="300"/>
      <c r="AO2617" s="855" t="str">
        <f t="shared" si="2490"/>
        <v/>
      </c>
      <c r="BE2617" s="244"/>
      <c r="BF2617" s="244"/>
      <c r="BG2617" s="244"/>
      <c r="BH2617" s="244"/>
      <c r="CC2617" s="513" t="str">
        <f t="shared" si="2491"/>
        <v/>
      </c>
      <c r="CD2617" s="513" t="str">
        <f t="shared" si="2492"/>
        <v/>
      </c>
      <c r="CE2617" s="513" t="str">
        <f t="shared" si="2493"/>
        <v/>
      </c>
      <c r="CF2617" s="513" t="str">
        <f t="shared" si="2494"/>
        <v/>
      </c>
      <c r="CG2617" s="513" t="str">
        <f t="shared" si="2495"/>
        <v/>
      </c>
      <c r="CH2617" s="513" t="str">
        <f t="shared" si="2496"/>
        <v/>
      </c>
      <c r="CI2617" s="513" t="str">
        <f t="shared" si="2497"/>
        <v/>
      </c>
      <c r="CJ2617" s="513"/>
      <c r="CK2617" s="513" t="str">
        <f t="shared" si="2498"/>
        <v/>
      </c>
      <c r="CL2617" s="513" t="str">
        <f t="shared" si="2499"/>
        <v/>
      </c>
      <c r="CM2617" s="513"/>
      <c r="CN2617" s="244"/>
      <c r="CO2617" s="244"/>
      <c r="CR2617" s="822">
        <f t="shared" si="2502"/>
        <v>0</v>
      </c>
      <c r="CS2617" s="822">
        <f t="shared" si="2503"/>
        <v>0</v>
      </c>
      <c r="CT2617" s="823">
        <f t="shared" si="2504"/>
        <v>0</v>
      </c>
      <c r="CU2617" s="817">
        <f t="shared" si="2505"/>
        <v>0</v>
      </c>
      <c r="CV2617" s="817">
        <f t="shared" si="2506"/>
        <v>0</v>
      </c>
      <c r="CW2617" s="817">
        <f t="shared" si="2507"/>
        <v>0</v>
      </c>
      <c r="CX2617" s="817">
        <f t="shared" si="2508"/>
        <v>0</v>
      </c>
      <c r="CY2617" s="817"/>
      <c r="CZ2617" s="817">
        <f t="shared" si="2509"/>
        <v>0</v>
      </c>
      <c r="DA2617" s="817">
        <f t="shared" si="2510"/>
        <v>0</v>
      </c>
      <c r="DB2617" s="817"/>
      <c r="DC2617" s="244"/>
      <c r="DD2617" s="244"/>
    </row>
    <row r="2618" spans="1:108">
      <c r="A2618" s="388">
        <v>2104062</v>
      </c>
      <c r="B2618" s="419" t="s">
        <v>3674</v>
      </c>
      <c r="C2618" s="57">
        <f t="shared" si="2513"/>
        <v>0</v>
      </c>
      <c r="D2618" s="478"/>
      <c r="E2618" s="145"/>
      <c r="F2618" s="146"/>
      <c r="G2618" s="280"/>
      <c r="H2618" s="164">
        <f t="shared" si="2489"/>
        <v>0</v>
      </c>
      <c r="I2618" s="58"/>
      <c r="J2618" s="148"/>
      <c r="K2618" s="59"/>
      <c r="L2618" s="110"/>
      <c r="M2618" s="148"/>
      <c r="N2618" s="111"/>
      <c r="O2618" s="175">
        <f t="shared" si="2514"/>
        <v>0</v>
      </c>
      <c r="P2618" s="110"/>
      <c r="Q2618" s="111"/>
      <c r="R2618" s="175">
        <f t="shared" si="2520"/>
        <v>0</v>
      </c>
      <c r="S2618" s="110"/>
      <c r="T2618" s="111"/>
      <c r="U2618" s="175">
        <f t="shared" si="2515"/>
        <v>0</v>
      </c>
      <c r="V2618" s="110"/>
      <c r="W2618" s="111"/>
      <c r="X2618" s="175">
        <f t="shared" si="2521"/>
        <v>0</v>
      </c>
      <c r="Y2618" s="110"/>
      <c r="Z2618" s="282"/>
      <c r="AA2618" s="58"/>
      <c r="AB2618" s="148"/>
      <c r="AC2618" s="111"/>
      <c r="AD2618" s="58"/>
      <c r="AE2618" s="148"/>
      <c r="AF2618" s="59"/>
      <c r="AG2618" s="60"/>
      <c r="AH2618" s="58"/>
      <c r="AI2618" s="59"/>
      <c r="AJ2618" s="60"/>
      <c r="AK2618" s="160"/>
      <c r="AL2618" s="300"/>
      <c r="AM2618" s="300"/>
      <c r="AN2618" s="300"/>
      <c r="AO2618" s="855" t="str">
        <f t="shared" si="2490"/>
        <v/>
      </c>
      <c r="BE2618" s="244"/>
      <c r="BF2618" s="244"/>
      <c r="BG2618" s="244"/>
      <c r="BH2618" s="244"/>
      <c r="CC2618" s="513" t="str">
        <f t="shared" si="2491"/>
        <v/>
      </c>
      <c r="CD2618" s="513" t="str">
        <f t="shared" si="2492"/>
        <v/>
      </c>
      <c r="CE2618" s="513" t="str">
        <f t="shared" si="2493"/>
        <v/>
      </c>
      <c r="CF2618" s="513" t="str">
        <f t="shared" si="2494"/>
        <v/>
      </c>
      <c r="CG2618" s="513" t="str">
        <f t="shared" si="2495"/>
        <v/>
      </c>
      <c r="CH2618" s="513" t="str">
        <f t="shared" si="2496"/>
        <v/>
      </c>
      <c r="CI2618" s="513" t="str">
        <f t="shared" si="2497"/>
        <v/>
      </c>
      <c r="CJ2618" s="513"/>
      <c r="CK2618" s="513" t="str">
        <f t="shared" si="2498"/>
        <v/>
      </c>
      <c r="CL2618" s="513" t="str">
        <f t="shared" si="2499"/>
        <v/>
      </c>
      <c r="CM2618" s="513"/>
      <c r="CN2618" s="244"/>
      <c r="CO2618" s="244"/>
      <c r="CR2618" s="822">
        <f t="shared" si="2502"/>
        <v>0</v>
      </c>
      <c r="CS2618" s="822">
        <f t="shared" si="2503"/>
        <v>0</v>
      </c>
      <c r="CT2618" s="823">
        <f t="shared" si="2504"/>
        <v>0</v>
      </c>
      <c r="CU2618" s="817">
        <f t="shared" si="2505"/>
        <v>0</v>
      </c>
      <c r="CV2618" s="817">
        <f t="shared" si="2506"/>
        <v>0</v>
      </c>
      <c r="CW2618" s="817">
        <f t="shared" si="2507"/>
        <v>0</v>
      </c>
      <c r="CX2618" s="817">
        <f t="shared" si="2508"/>
        <v>0</v>
      </c>
      <c r="CY2618" s="817"/>
      <c r="CZ2618" s="817">
        <f t="shared" si="2509"/>
        <v>0</v>
      </c>
      <c r="DA2618" s="817">
        <f t="shared" si="2510"/>
        <v>0</v>
      </c>
      <c r="DB2618" s="817"/>
      <c r="DC2618" s="244"/>
      <c r="DD2618" s="244"/>
    </row>
    <row r="2619" spans="1:108">
      <c r="A2619" s="388">
        <v>2104063</v>
      </c>
      <c r="B2619" s="419" t="s">
        <v>3675</v>
      </c>
      <c r="C2619" s="57">
        <f t="shared" si="2513"/>
        <v>0</v>
      </c>
      <c r="D2619" s="478"/>
      <c r="E2619" s="145"/>
      <c r="F2619" s="146"/>
      <c r="G2619" s="280"/>
      <c r="H2619" s="164">
        <f t="shared" si="2489"/>
        <v>0</v>
      </c>
      <c r="I2619" s="58"/>
      <c r="J2619" s="148"/>
      <c r="K2619" s="59"/>
      <c r="L2619" s="110"/>
      <c r="M2619" s="148"/>
      <c r="N2619" s="111"/>
      <c r="O2619" s="175">
        <f t="shared" si="2514"/>
        <v>0</v>
      </c>
      <c r="P2619" s="110"/>
      <c r="Q2619" s="111"/>
      <c r="R2619" s="175">
        <f t="shared" si="2520"/>
        <v>0</v>
      </c>
      <c r="S2619" s="110"/>
      <c r="T2619" s="111"/>
      <c r="U2619" s="175">
        <f t="shared" si="2515"/>
        <v>0</v>
      </c>
      <c r="V2619" s="110"/>
      <c r="W2619" s="111"/>
      <c r="X2619" s="175">
        <f t="shared" si="2521"/>
        <v>0</v>
      </c>
      <c r="Y2619" s="110"/>
      <c r="Z2619" s="282"/>
      <c r="AA2619" s="58"/>
      <c r="AB2619" s="148"/>
      <c r="AC2619" s="111"/>
      <c r="AD2619" s="58"/>
      <c r="AE2619" s="148"/>
      <c r="AF2619" s="59"/>
      <c r="AG2619" s="60"/>
      <c r="AH2619" s="58"/>
      <c r="AI2619" s="59"/>
      <c r="AJ2619" s="60"/>
      <c r="AK2619" s="160"/>
      <c r="AL2619" s="300"/>
      <c r="AM2619" s="300"/>
      <c r="AN2619" s="300"/>
      <c r="AO2619" s="855" t="str">
        <f t="shared" si="2490"/>
        <v/>
      </c>
      <c r="BE2619" s="244"/>
      <c r="BF2619" s="244"/>
      <c r="BG2619" s="244"/>
      <c r="BH2619" s="244"/>
      <c r="CC2619" s="513" t="str">
        <f t="shared" si="2491"/>
        <v/>
      </c>
      <c r="CD2619" s="513" t="str">
        <f t="shared" si="2492"/>
        <v/>
      </c>
      <c r="CE2619" s="513" t="str">
        <f t="shared" si="2493"/>
        <v/>
      </c>
      <c r="CF2619" s="513" t="str">
        <f t="shared" si="2494"/>
        <v/>
      </c>
      <c r="CG2619" s="513" t="str">
        <f t="shared" si="2495"/>
        <v/>
      </c>
      <c r="CH2619" s="513" t="str">
        <f t="shared" si="2496"/>
        <v/>
      </c>
      <c r="CI2619" s="513" t="str">
        <f t="shared" si="2497"/>
        <v/>
      </c>
      <c r="CJ2619" s="513"/>
      <c r="CK2619" s="513" t="str">
        <f t="shared" si="2498"/>
        <v/>
      </c>
      <c r="CL2619" s="513" t="str">
        <f t="shared" si="2499"/>
        <v/>
      </c>
      <c r="CM2619" s="513"/>
      <c r="CN2619" s="244"/>
      <c r="CO2619" s="244"/>
      <c r="CR2619" s="822">
        <f t="shared" si="2502"/>
        <v>0</v>
      </c>
      <c r="CS2619" s="822">
        <f t="shared" si="2503"/>
        <v>0</v>
      </c>
      <c r="CT2619" s="823">
        <f t="shared" si="2504"/>
        <v>0</v>
      </c>
      <c r="CU2619" s="817">
        <f t="shared" si="2505"/>
        <v>0</v>
      </c>
      <c r="CV2619" s="817">
        <f t="shared" si="2506"/>
        <v>0</v>
      </c>
      <c r="CW2619" s="817">
        <f t="shared" si="2507"/>
        <v>0</v>
      </c>
      <c r="CX2619" s="817">
        <f t="shared" si="2508"/>
        <v>0</v>
      </c>
      <c r="CY2619" s="817"/>
      <c r="CZ2619" s="817">
        <f t="shared" si="2509"/>
        <v>0</v>
      </c>
      <c r="DA2619" s="817">
        <f t="shared" si="2510"/>
        <v>0</v>
      </c>
      <c r="DB2619" s="817"/>
      <c r="DC2619" s="244"/>
      <c r="DD2619" s="244"/>
    </row>
    <row r="2620" spans="1:108">
      <c r="A2620" s="388">
        <v>2104064</v>
      </c>
      <c r="B2620" s="419" t="s">
        <v>3676</v>
      </c>
      <c r="C2620" s="57">
        <f t="shared" si="2513"/>
        <v>0</v>
      </c>
      <c r="D2620" s="478"/>
      <c r="E2620" s="145"/>
      <c r="F2620" s="146"/>
      <c r="G2620" s="280"/>
      <c r="H2620" s="164">
        <f t="shared" si="2489"/>
        <v>0</v>
      </c>
      <c r="I2620" s="58"/>
      <c r="J2620" s="148"/>
      <c r="K2620" s="59"/>
      <c r="L2620" s="110"/>
      <c r="M2620" s="148"/>
      <c r="N2620" s="111"/>
      <c r="O2620" s="175">
        <f t="shared" si="2514"/>
        <v>0</v>
      </c>
      <c r="P2620" s="110"/>
      <c r="Q2620" s="111"/>
      <c r="R2620" s="175">
        <f t="shared" si="2520"/>
        <v>0</v>
      </c>
      <c r="S2620" s="110"/>
      <c r="T2620" s="111"/>
      <c r="U2620" s="175">
        <f t="shared" si="2515"/>
        <v>0</v>
      </c>
      <c r="V2620" s="110"/>
      <c r="W2620" s="111"/>
      <c r="X2620" s="175">
        <f t="shared" si="2521"/>
        <v>0</v>
      </c>
      <c r="Y2620" s="110"/>
      <c r="Z2620" s="282"/>
      <c r="AA2620" s="58"/>
      <c r="AB2620" s="148"/>
      <c r="AC2620" s="111"/>
      <c r="AD2620" s="58"/>
      <c r="AE2620" s="148"/>
      <c r="AF2620" s="59"/>
      <c r="AG2620" s="60"/>
      <c r="AH2620" s="58"/>
      <c r="AI2620" s="59"/>
      <c r="AJ2620" s="60"/>
      <c r="AK2620" s="160"/>
      <c r="AL2620" s="300"/>
      <c r="AM2620" s="300"/>
      <c r="AN2620" s="300"/>
      <c r="AO2620" s="855" t="str">
        <f t="shared" si="2490"/>
        <v/>
      </c>
      <c r="BE2620" s="244"/>
      <c r="BF2620" s="244"/>
      <c r="BG2620" s="244"/>
      <c r="BH2620" s="244"/>
      <c r="CC2620" s="513" t="str">
        <f t="shared" si="2491"/>
        <v/>
      </c>
      <c r="CD2620" s="513" t="str">
        <f t="shared" si="2492"/>
        <v/>
      </c>
      <c r="CE2620" s="513" t="str">
        <f t="shared" si="2493"/>
        <v/>
      </c>
      <c r="CF2620" s="513" t="str">
        <f t="shared" si="2494"/>
        <v/>
      </c>
      <c r="CG2620" s="513" t="str">
        <f t="shared" si="2495"/>
        <v/>
      </c>
      <c r="CH2620" s="513" t="str">
        <f t="shared" si="2496"/>
        <v/>
      </c>
      <c r="CI2620" s="513" t="str">
        <f t="shared" si="2497"/>
        <v/>
      </c>
      <c r="CJ2620" s="513"/>
      <c r="CK2620" s="513" t="str">
        <f t="shared" si="2498"/>
        <v/>
      </c>
      <c r="CL2620" s="513" t="str">
        <f t="shared" si="2499"/>
        <v/>
      </c>
      <c r="CM2620" s="513"/>
      <c r="CN2620" s="244"/>
      <c r="CO2620" s="244"/>
      <c r="CR2620" s="822">
        <f t="shared" si="2502"/>
        <v>0</v>
      </c>
      <c r="CS2620" s="822">
        <f t="shared" si="2503"/>
        <v>0</v>
      </c>
      <c r="CT2620" s="823">
        <f t="shared" si="2504"/>
        <v>0</v>
      </c>
      <c r="CU2620" s="817">
        <f t="shared" si="2505"/>
        <v>0</v>
      </c>
      <c r="CV2620" s="817">
        <f t="shared" si="2506"/>
        <v>0</v>
      </c>
      <c r="CW2620" s="817">
        <f t="shared" si="2507"/>
        <v>0</v>
      </c>
      <c r="CX2620" s="817">
        <f t="shared" si="2508"/>
        <v>0</v>
      </c>
      <c r="CY2620" s="817"/>
      <c r="CZ2620" s="817">
        <f t="shared" si="2509"/>
        <v>0</v>
      </c>
      <c r="DA2620" s="817">
        <f t="shared" si="2510"/>
        <v>0</v>
      </c>
      <c r="DB2620" s="817"/>
      <c r="DC2620" s="244"/>
      <c r="DD2620" s="244"/>
    </row>
    <row r="2621" spans="1:108">
      <c r="A2621" s="388">
        <v>2104065</v>
      </c>
      <c r="B2621" s="419" t="s">
        <v>3677</v>
      </c>
      <c r="C2621" s="57">
        <f t="shared" si="2513"/>
        <v>0</v>
      </c>
      <c r="D2621" s="478"/>
      <c r="E2621" s="145"/>
      <c r="F2621" s="146"/>
      <c r="G2621" s="280"/>
      <c r="H2621" s="164">
        <f t="shared" si="2489"/>
        <v>0</v>
      </c>
      <c r="I2621" s="58"/>
      <c r="J2621" s="148"/>
      <c r="K2621" s="59"/>
      <c r="L2621" s="110"/>
      <c r="M2621" s="148"/>
      <c r="N2621" s="111"/>
      <c r="O2621" s="175">
        <f t="shared" si="2514"/>
        <v>0</v>
      </c>
      <c r="P2621" s="110"/>
      <c r="Q2621" s="111"/>
      <c r="R2621" s="175">
        <f t="shared" si="2520"/>
        <v>0</v>
      </c>
      <c r="S2621" s="110"/>
      <c r="T2621" s="111"/>
      <c r="U2621" s="175">
        <f t="shared" si="2515"/>
        <v>0</v>
      </c>
      <c r="V2621" s="110"/>
      <c r="W2621" s="111"/>
      <c r="X2621" s="175">
        <f t="shared" si="2521"/>
        <v>0</v>
      </c>
      <c r="Y2621" s="110"/>
      <c r="Z2621" s="282"/>
      <c r="AA2621" s="58"/>
      <c r="AB2621" s="148"/>
      <c r="AC2621" s="111"/>
      <c r="AD2621" s="58"/>
      <c r="AE2621" s="148"/>
      <c r="AF2621" s="59"/>
      <c r="AG2621" s="60"/>
      <c r="AH2621" s="58"/>
      <c r="AI2621" s="59"/>
      <c r="AJ2621" s="60"/>
      <c r="AK2621" s="160"/>
      <c r="AL2621" s="300"/>
      <c r="AM2621" s="300"/>
      <c r="AN2621" s="300"/>
      <c r="AO2621" s="855" t="str">
        <f t="shared" ref="AO2621:AO2684" si="2538">CC2621&amp;CD2621&amp;CE2621&amp;CF2621&amp;CG2621&amp;CH2621&amp;CI2621&amp;CJ2621&amp;CK2621&amp;CL2621&amp;CM2621&amp;CN2621&amp;CO2621</f>
        <v/>
      </c>
      <c r="BE2621" s="244"/>
      <c r="BF2621" s="244"/>
      <c r="BG2621" s="244"/>
      <c r="BH2621" s="244"/>
      <c r="CC2621" s="513" t="str">
        <f t="shared" ref="CC2621:CC2684" si="2539">IF(AND($C2621&gt;0,AA2621="")," * No olvide digitar la variable "&amp;$AA$8&amp;""&amp;": Atención Cerrada. Digite Cero si no tiene.","")</f>
        <v/>
      </c>
      <c r="CD2621" s="513" t="str">
        <f t="shared" ref="CD2621:CD2684" si="2540">IF(AND($C2621&gt;0,AB2621="")," * No olvide digitar la variable "&amp;$AA$8&amp;""&amp;": Atención Abierta. Digite Cero si no tiene.","")</f>
        <v/>
      </c>
      <c r="CE2621" s="513" t="str">
        <f t="shared" ref="CE2621:CE2684" si="2541">IF(AND($C2621&gt;0,AC2621="")," * No olvide digitar la variable "&amp;$AA$8&amp;""&amp;": Emergencia. Digite Cero si no tiene.","")</f>
        <v/>
      </c>
      <c r="CF2621" s="513" t="str">
        <f t="shared" ref="CF2621:CF2684" si="2542">IF(AND(C2621&lt;AA2621+AB2621+AC2621)," * La Suma de la variable "&amp;$AA$8&amp;""&amp;" no puede ser mayor al Total.","")</f>
        <v/>
      </c>
      <c r="CG2621" s="513" t="str">
        <f t="shared" ref="CG2621:CG2684" si="2543">IF(AND($C2621&gt;0,AD2621="")," * No olvide digitar la variable "&amp;$AD$8&amp;""&amp;": Honorarios. Digite Cero si no tiene.","")</f>
        <v/>
      </c>
      <c r="CH2621" s="513" t="str">
        <f t="shared" ref="CH2621:CH2684" si="2544">IF(AND($C2621&gt;0,AE2621="")," * No olvide digitar la variable "&amp;$AD$8&amp;""&amp;": Convenios. Digite Cero si no tiene.","")</f>
        <v/>
      </c>
      <c r="CI2621" s="513" t="str">
        <f t="shared" ref="CI2621:CI2684" si="2545">IF(AND($C2621&gt;0,AF2621="")," * No olvide digitar la variable "&amp;$AD$8&amp;""&amp;": Consultores de llamada. Digite Cero si no tiene.","")</f>
        <v/>
      </c>
      <c r="CJ2621" s="513"/>
      <c r="CK2621" s="513" t="str">
        <f t="shared" ref="CK2621:CK2684" si="2546">IF(AND($C2621&gt;0,AH2621="")," * No olvide digitar la variable "&amp;$AH$8&amp;""&amp;" Al Sistema. Digite Cero si no tiene.","")</f>
        <v/>
      </c>
      <c r="CL2621" s="513" t="str">
        <f t="shared" ref="CL2621:CL2684" si="2547">IF(AND($C2621&gt;0,AI2621="")," * No olvide digitar la variable "&amp;$AH$8&amp;""&amp;" al Extrasistema. Digite Cero si no tiene.","")</f>
        <v/>
      </c>
      <c r="CM2621" s="513"/>
      <c r="CN2621" s="244"/>
      <c r="CO2621" s="244"/>
      <c r="CR2621" s="822">
        <f t="shared" ref="CR2621:CR2684" si="2548">IF(AND($C2621&gt;0,AA2621=""),1,0)</f>
        <v>0</v>
      </c>
      <c r="CS2621" s="822">
        <f t="shared" ref="CS2621:CS2684" si="2549">IF(AND($C2621&gt;0,AB2621=""),1,0)</f>
        <v>0</v>
      </c>
      <c r="CT2621" s="823">
        <f t="shared" ref="CT2621:CT2684" si="2550">IF(AND($C2621&gt;0,AC2621=""),1,0)</f>
        <v>0</v>
      </c>
      <c r="CU2621" s="817">
        <f t="shared" ref="CU2621:CU2684" si="2551">IF(AND(C2621&lt;AA2621+AB2621+AC2621),1,0)</f>
        <v>0</v>
      </c>
      <c r="CV2621" s="817">
        <f t="shared" ref="CV2621:CV2684" si="2552">IF(AND($C2621&gt;0,AD2621=""),1,0)</f>
        <v>0</v>
      </c>
      <c r="CW2621" s="817">
        <f t="shared" ref="CW2621:CW2684" si="2553">IF(AND($C2621&gt;0,AE2621=""),1,0)</f>
        <v>0</v>
      </c>
      <c r="CX2621" s="817">
        <f t="shared" ref="CX2621:CX2684" si="2554">IF(AND($C2621&gt;0,AF2621=""),1,0)</f>
        <v>0</v>
      </c>
      <c r="CY2621" s="817"/>
      <c r="CZ2621" s="817">
        <f t="shared" ref="CZ2621:CZ2684" si="2555">IF(AND($C2621&gt;0,AH2621=""),1,0)</f>
        <v>0</v>
      </c>
      <c r="DA2621" s="817">
        <f t="shared" ref="DA2621:DA2684" si="2556">IF(AND($C2621&gt;0,AI2621=""),1,0)</f>
        <v>0</v>
      </c>
      <c r="DB2621" s="817"/>
      <c r="DC2621" s="244"/>
      <c r="DD2621" s="244"/>
    </row>
    <row r="2622" spans="1:108">
      <c r="A2622" s="388">
        <v>2104066</v>
      </c>
      <c r="B2622" s="419" t="s">
        <v>3678</v>
      </c>
      <c r="C2622" s="57">
        <f t="shared" si="2513"/>
        <v>0</v>
      </c>
      <c r="D2622" s="478"/>
      <c r="E2622" s="145"/>
      <c r="F2622" s="146"/>
      <c r="G2622" s="280"/>
      <c r="H2622" s="164">
        <f t="shared" ref="H2622:H2686" si="2557">+I2622+J2622</f>
        <v>0</v>
      </c>
      <c r="I2622" s="58"/>
      <c r="J2622" s="148"/>
      <c r="K2622" s="59"/>
      <c r="L2622" s="110"/>
      <c r="M2622" s="148"/>
      <c r="N2622" s="111"/>
      <c r="O2622" s="175">
        <f t="shared" si="2514"/>
        <v>0</v>
      </c>
      <c r="P2622" s="110"/>
      <c r="Q2622" s="111"/>
      <c r="R2622" s="175">
        <f t="shared" si="2520"/>
        <v>0</v>
      </c>
      <c r="S2622" s="110"/>
      <c r="T2622" s="111"/>
      <c r="U2622" s="175">
        <f t="shared" si="2515"/>
        <v>0</v>
      </c>
      <c r="V2622" s="110"/>
      <c r="W2622" s="111"/>
      <c r="X2622" s="175">
        <f t="shared" si="2521"/>
        <v>0</v>
      </c>
      <c r="Y2622" s="110"/>
      <c r="Z2622" s="282"/>
      <c r="AA2622" s="58"/>
      <c r="AB2622" s="148"/>
      <c r="AC2622" s="111"/>
      <c r="AD2622" s="58"/>
      <c r="AE2622" s="148"/>
      <c r="AF2622" s="59"/>
      <c r="AG2622" s="60"/>
      <c r="AH2622" s="58"/>
      <c r="AI2622" s="59"/>
      <c r="AJ2622" s="60"/>
      <c r="AK2622" s="160"/>
      <c r="AL2622" s="300"/>
      <c r="AM2622" s="300"/>
      <c r="AN2622" s="300"/>
      <c r="AO2622" s="855" t="str">
        <f t="shared" si="2538"/>
        <v/>
      </c>
      <c r="BE2622" s="244"/>
      <c r="BF2622" s="244"/>
      <c r="BG2622" s="244"/>
      <c r="BH2622" s="244"/>
      <c r="CC2622" s="513" t="str">
        <f t="shared" si="2539"/>
        <v/>
      </c>
      <c r="CD2622" s="513" t="str">
        <f t="shared" si="2540"/>
        <v/>
      </c>
      <c r="CE2622" s="513" t="str">
        <f t="shared" si="2541"/>
        <v/>
      </c>
      <c r="CF2622" s="513" t="str">
        <f t="shared" si="2542"/>
        <v/>
      </c>
      <c r="CG2622" s="513" t="str">
        <f t="shared" si="2543"/>
        <v/>
      </c>
      <c r="CH2622" s="513" t="str">
        <f t="shared" si="2544"/>
        <v/>
      </c>
      <c r="CI2622" s="513" t="str">
        <f t="shared" si="2545"/>
        <v/>
      </c>
      <c r="CJ2622" s="513"/>
      <c r="CK2622" s="513" t="str">
        <f t="shared" si="2546"/>
        <v/>
      </c>
      <c r="CL2622" s="513" t="str">
        <f t="shared" si="2547"/>
        <v/>
      </c>
      <c r="CM2622" s="513"/>
      <c r="CN2622" s="244"/>
      <c r="CO2622" s="244"/>
      <c r="CR2622" s="822">
        <f t="shared" si="2548"/>
        <v>0</v>
      </c>
      <c r="CS2622" s="822">
        <f t="shared" si="2549"/>
        <v>0</v>
      </c>
      <c r="CT2622" s="823">
        <f t="shared" si="2550"/>
        <v>0</v>
      </c>
      <c r="CU2622" s="817">
        <f t="shared" si="2551"/>
        <v>0</v>
      </c>
      <c r="CV2622" s="817">
        <f t="shared" si="2552"/>
        <v>0</v>
      </c>
      <c r="CW2622" s="817">
        <f t="shared" si="2553"/>
        <v>0</v>
      </c>
      <c r="CX2622" s="817">
        <f t="shared" si="2554"/>
        <v>0</v>
      </c>
      <c r="CY2622" s="817"/>
      <c r="CZ2622" s="817">
        <f t="shared" si="2555"/>
        <v>0</v>
      </c>
      <c r="DA2622" s="817">
        <f t="shared" si="2556"/>
        <v>0</v>
      </c>
      <c r="DB2622" s="817"/>
      <c r="DC2622" s="244"/>
      <c r="DD2622" s="244"/>
    </row>
    <row r="2623" spans="1:108">
      <c r="A2623" s="388">
        <v>2104067</v>
      </c>
      <c r="B2623" s="419" t="s">
        <v>3679</v>
      </c>
      <c r="C2623" s="57">
        <f t="shared" si="2513"/>
        <v>0</v>
      </c>
      <c r="D2623" s="478"/>
      <c r="E2623" s="145"/>
      <c r="F2623" s="146"/>
      <c r="G2623" s="280"/>
      <c r="H2623" s="164">
        <f t="shared" si="2557"/>
        <v>0</v>
      </c>
      <c r="I2623" s="58"/>
      <c r="J2623" s="148"/>
      <c r="K2623" s="59"/>
      <c r="L2623" s="110"/>
      <c r="M2623" s="148"/>
      <c r="N2623" s="111"/>
      <c r="O2623" s="175">
        <f t="shared" si="2514"/>
        <v>0</v>
      </c>
      <c r="P2623" s="110"/>
      <c r="Q2623" s="111"/>
      <c r="R2623" s="175">
        <f t="shared" si="2520"/>
        <v>0</v>
      </c>
      <c r="S2623" s="110"/>
      <c r="T2623" s="111"/>
      <c r="U2623" s="175">
        <f t="shared" si="2515"/>
        <v>0</v>
      </c>
      <c r="V2623" s="110"/>
      <c r="W2623" s="111"/>
      <c r="X2623" s="175">
        <f t="shared" si="2521"/>
        <v>0</v>
      </c>
      <c r="Y2623" s="110"/>
      <c r="Z2623" s="282"/>
      <c r="AA2623" s="58"/>
      <c r="AB2623" s="148"/>
      <c r="AC2623" s="111"/>
      <c r="AD2623" s="58"/>
      <c r="AE2623" s="148"/>
      <c r="AF2623" s="59"/>
      <c r="AG2623" s="60"/>
      <c r="AH2623" s="58"/>
      <c r="AI2623" s="59"/>
      <c r="AJ2623" s="60"/>
      <c r="AK2623" s="160"/>
      <c r="AL2623" s="300"/>
      <c r="AM2623" s="300"/>
      <c r="AN2623" s="300"/>
      <c r="AO2623" s="855" t="str">
        <f t="shared" si="2538"/>
        <v/>
      </c>
      <c r="BE2623" s="244"/>
      <c r="BF2623" s="244"/>
      <c r="BG2623" s="244"/>
      <c r="BH2623" s="244"/>
      <c r="CC2623" s="513" t="str">
        <f t="shared" si="2539"/>
        <v/>
      </c>
      <c r="CD2623" s="513" t="str">
        <f t="shared" si="2540"/>
        <v/>
      </c>
      <c r="CE2623" s="513" t="str">
        <f t="shared" si="2541"/>
        <v/>
      </c>
      <c r="CF2623" s="513" t="str">
        <f t="shared" si="2542"/>
        <v/>
      </c>
      <c r="CG2623" s="513" t="str">
        <f t="shared" si="2543"/>
        <v/>
      </c>
      <c r="CH2623" s="513" t="str">
        <f t="shared" si="2544"/>
        <v/>
      </c>
      <c r="CI2623" s="513" t="str">
        <f t="shared" si="2545"/>
        <v/>
      </c>
      <c r="CJ2623" s="513"/>
      <c r="CK2623" s="513" t="str">
        <f t="shared" si="2546"/>
        <v/>
      </c>
      <c r="CL2623" s="513" t="str">
        <f t="shared" si="2547"/>
        <v/>
      </c>
      <c r="CM2623" s="513"/>
      <c r="CN2623" s="244"/>
      <c r="CO2623" s="244"/>
      <c r="CR2623" s="822">
        <f t="shared" si="2548"/>
        <v>0</v>
      </c>
      <c r="CS2623" s="822">
        <f t="shared" si="2549"/>
        <v>0</v>
      </c>
      <c r="CT2623" s="823">
        <f t="shared" si="2550"/>
        <v>0</v>
      </c>
      <c r="CU2623" s="817">
        <f t="shared" si="2551"/>
        <v>0</v>
      </c>
      <c r="CV2623" s="817">
        <f t="shared" si="2552"/>
        <v>0</v>
      </c>
      <c r="CW2623" s="817">
        <f t="shared" si="2553"/>
        <v>0</v>
      </c>
      <c r="CX2623" s="817">
        <f t="shared" si="2554"/>
        <v>0</v>
      </c>
      <c r="CY2623" s="817"/>
      <c r="CZ2623" s="817">
        <f t="shared" si="2555"/>
        <v>0</v>
      </c>
      <c r="DA2623" s="817">
        <f t="shared" si="2556"/>
        <v>0</v>
      </c>
      <c r="DB2623" s="817"/>
      <c r="DC2623" s="244"/>
      <c r="DD2623" s="244"/>
    </row>
    <row r="2624" spans="1:108">
      <c r="A2624" s="388">
        <v>2104068</v>
      </c>
      <c r="B2624" s="419" t="s">
        <v>3680</v>
      </c>
      <c r="C2624" s="57">
        <f t="shared" ref="C2624:C2688" si="2558">SUM(I2624:N2624)</f>
        <v>0</v>
      </c>
      <c r="D2624" s="478"/>
      <c r="E2624" s="145"/>
      <c r="F2624" s="146"/>
      <c r="G2624" s="280"/>
      <c r="H2624" s="164">
        <f t="shared" si="2557"/>
        <v>0</v>
      </c>
      <c r="I2624" s="58"/>
      <c r="J2624" s="148"/>
      <c r="K2624" s="59"/>
      <c r="L2624" s="110"/>
      <c r="M2624" s="148"/>
      <c r="N2624" s="111"/>
      <c r="O2624" s="175">
        <f t="shared" si="2514"/>
        <v>0</v>
      </c>
      <c r="P2624" s="110"/>
      <c r="Q2624" s="111"/>
      <c r="R2624" s="175">
        <f t="shared" si="2520"/>
        <v>0</v>
      </c>
      <c r="S2624" s="110"/>
      <c r="T2624" s="111"/>
      <c r="U2624" s="175">
        <f t="shared" si="2515"/>
        <v>0</v>
      </c>
      <c r="V2624" s="110"/>
      <c r="W2624" s="111"/>
      <c r="X2624" s="175">
        <f t="shared" si="2521"/>
        <v>0</v>
      </c>
      <c r="Y2624" s="110"/>
      <c r="Z2624" s="282"/>
      <c r="AA2624" s="58"/>
      <c r="AB2624" s="148"/>
      <c r="AC2624" s="111"/>
      <c r="AD2624" s="58"/>
      <c r="AE2624" s="148"/>
      <c r="AF2624" s="59"/>
      <c r="AG2624" s="60"/>
      <c r="AH2624" s="58"/>
      <c r="AI2624" s="59"/>
      <c r="AJ2624" s="60"/>
      <c r="AK2624" s="160"/>
      <c r="AL2624" s="300"/>
      <c r="AM2624" s="300"/>
      <c r="AN2624" s="300"/>
      <c r="AO2624" s="855" t="str">
        <f t="shared" si="2538"/>
        <v/>
      </c>
      <c r="BE2624" s="244"/>
      <c r="BF2624" s="244"/>
      <c r="BG2624" s="244"/>
      <c r="BH2624" s="244"/>
      <c r="CC2624" s="513" t="str">
        <f t="shared" si="2539"/>
        <v/>
      </c>
      <c r="CD2624" s="513" t="str">
        <f t="shared" si="2540"/>
        <v/>
      </c>
      <c r="CE2624" s="513" t="str">
        <f t="shared" si="2541"/>
        <v/>
      </c>
      <c r="CF2624" s="513" t="str">
        <f t="shared" si="2542"/>
        <v/>
      </c>
      <c r="CG2624" s="513" t="str">
        <f t="shared" si="2543"/>
        <v/>
      </c>
      <c r="CH2624" s="513" t="str">
        <f t="shared" si="2544"/>
        <v/>
      </c>
      <c r="CI2624" s="513" t="str">
        <f t="shared" si="2545"/>
        <v/>
      </c>
      <c r="CJ2624" s="513"/>
      <c r="CK2624" s="513" t="str">
        <f t="shared" si="2546"/>
        <v/>
      </c>
      <c r="CL2624" s="513" t="str">
        <f t="shared" si="2547"/>
        <v/>
      </c>
      <c r="CM2624" s="513"/>
      <c r="CN2624" s="244"/>
      <c r="CO2624" s="244"/>
      <c r="CR2624" s="822">
        <f t="shared" si="2548"/>
        <v>0</v>
      </c>
      <c r="CS2624" s="822">
        <f t="shared" si="2549"/>
        <v>0</v>
      </c>
      <c r="CT2624" s="823">
        <f t="shared" si="2550"/>
        <v>0</v>
      </c>
      <c r="CU2624" s="817">
        <f t="shared" si="2551"/>
        <v>0</v>
      </c>
      <c r="CV2624" s="817">
        <f t="shared" si="2552"/>
        <v>0</v>
      </c>
      <c r="CW2624" s="817">
        <f t="shared" si="2553"/>
        <v>0</v>
      </c>
      <c r="CX2624" s="817">
        <f t="shared" si="2554"/>
        <v>0</v>
      </c>
      <c r="CY2624" s="817"/>
      <c r="CZ2624" s="817">
        <f t="shared" si="2555"/>
        <v>0</v>
      </c>
      <c r="DA2624" s="817">
        <f t="shared" si="2556"/>
        <v>0</v>
      </c>
      <c r="DB2624" s="817"/>
      <c r="DC2624" s="244"/>
      <c r="DD2624" s="244"/>
    </row>
    <row r="2625" spans="1:108">
      <c r="A2625" s="388">
        <v>2104069</v>
      </c>
      <c r="B2625" s="419" t="s">
        <v>3681</v>
      </c>
      <c r="C2625" s="57">
        <f t="shared" si="2558"/>
        <v>0</v>
      </c>
      <c r="D2625" s="478"/>
      <c r="E2625" s="145"/>
      <c r="F2625" s="146"/>
      <c r="G2625" s="280"/>
      <c r="H2625" s="164">
        <f t="shared" si="2557"/>
        <v>0</v>
      </c>
      <c r="I2625" s="58"/>
      <c r="J2625" s="148"/>
      <c r="K2625" s="59"/>
      <c r="L2625" s="110"/>
      <c r="M2625" s="148"/>
      <c r="N2625" s="111"/>
      <c r="O2625" s="175">
        <f t="shared" si="2514"/>
        <v>0</v>
      </c>
      <c r="P2625" s="110"/>
      <c r="Q2625" s="111"/>
      <c r="R2625" s="175">
        <f t="shared" si="2520"/>
        <v>0</v>
      </c>
      <c r="S2625" s="110"/>
      <c r="T2625" s="111"/>
      <c r="U2625" s="175">
        <f t="shared" si="2515"/>
        <v>0</v>
      </c>
      <c r="V2625" s="110"/>
      <c r="W2625" s="111"/>
      <c r="X2625" s="175">
        <f t="shared" si="2521"/>
        <v>0</v>
      </c>
      <c r="Y2625" s="110"/>
      <c r="Z2625" s="282"/>
      <c r="AA2625" s="58"/>
      <c r="AB2625" s="148"/>
      <c r="AC2625" s="111"/>
      <c r="AD2625" s="58"/>
      <c r="AE2625" s="148"/>
      <c r="AF2625" s="59"/>
      <c r="AG2625" s="60"/>
      <c r="AH2625" s="58"/>
      <c r="AI2625" s="59"/>
      <c r="AJ2625" s="60"/>
      <c r="AK2625" s="160"/>
      <c r="AL2625" s="300"/>
      <c r="AM2625" s="300"/>
      <c r="AN2625" s="300"/>
      <c r="AO2625" s="855" t="str">
        <f t="shared" si="2538"/>
        <v/>
      </c>
      <c r="BE2625" s="244"/>
      <c r="BF2625" s="244"/>
      <c r="BG2625" s="244"/>
      <c r="BH2625" s="244"/>
      <c r="CC2625" s="513" t="str">
        <f t="shared" si="2539"/>
        <v/>
      </c>
      <c r="CD2625" s="513" t="str">
        <f t="shared" si="2540"/>
        <v/>
      </c>
      <c r="CE2625" s="513" t="str">
        <f t="shared" si="2541"/>
        <v/>
      </c>
      <c r="CF2625" s="513" t="str">
        <f t="shared" si="2542"/>
        <v/>
      </c>
      <c r="CG2625" s="513" t="str">
        <f t="shared" si="2543"/>
        <v/>
      </c>
      <c r="CH2625" s="513" t="str">
        <f t="shared" si="2544"/>
        <v/>
      </c>
      <c r="CI2625" s="513" t="str">
        <f t="shared" si="2545"/>
        <v/>
      </c>
      <c r="CJ2625" s="513"/>
      <c r="CK2625" s="513" t="str">
        <f t="shared" si="2546"/>
        <v/>
      </c>
      <c r="CL2625" s="513" t="str">
        <f t="shared" si="2547"/>
        <v/>
      </c>
      <c r="CM2625" s="513"/>
      <c r="CN2625" s="244"/>
      <c r="CO2625" s="244"/>
      <c r="CR2625" s="822">
        <f t="shared" si="2548"/>
        <v>0</v>
      </c>
      <c r="CS2625" s="822">
        <f t="shared" si="2549"/>
        <v>0</v>
      </c>
      <c r="CT2625" s="823">
        <f t="shared" si="2550"/>
        <v>0</v>
      </c>
      <c r="CU2625" s="817">
        <f t="shared" si="2551"/>
        <v>0</v>
      </c>
      <c r="CV2625" s="817">
        <f t="shared" si="2552"/>
        <v>0</v>
      </c>
      <c r="CW2625" s="817">
        <f t="shared" si="2553"/>
        <v>0</v>
      </c>
      <c r="CX2625" s="817">
        <f t="shared" si="2554"/>
        <v>0</v>
      </c>
      <c r="CY2625" s="817"/>
      <c r="CZ2625" s="817">
        <f t="shared" si="2555"/>
        <v>0</v>
      </c>
      <c r="DA2625" s="817">
        <f t="shared" si="2556"/>
        <v>0</v>
      </c>
      <c r="DB2625" s="817"/>
      <c r="DC2625" s="244"/>
      <c r="DD2625" s="244"/>
    </row>
    <row r="2626" spans="1:108">
      <c r="A2626" s="388">
        <v>2104070</v>
      </c>
      <c r="B2626" s="419" t="s">
        <v>3682</v>
      </c>
      <c r="C2626" s="57">
        <f t="shared" si="2558"/>
        <v>0</v>
      </c>
      <c r="D2626" s="478"/>
      <c r="E2626" s="145"/>
      <c r="F2626" s="146"/>
      <c r="G2626" s="280"/>
      <c r="H2626" s="164">
        <f t="shared" si="2557"/>
        <v>0</v>
      </c>
      <c r="I2626" s="58"/>
      <c r="J2626" s="148"/>
      <c r="K2626" s="59"/>
      <c r="L2626" s="110"/>
      <c r="M2626" s="148"/>
      <c r="N2626" s="111"/>
      <c r="O2626" s="175">
        <f t="shared" si="2514"/>
        <v>0</v>
      </c>
      <c r="P2626" s="110"/>
      <c r="Q2626" s="111"/>
      <c r="R2626" s="175">
        <f t="shared" si="2520"/>
        <v>0</v>
      </c>
      <c r="S2626" s="110"/>
      <c r="T2626" s="111"/>
      <c r="U2626" s="175">
        <f t="shared" si="2515"/>
        <v>0</v>
      </c>
      <c r="V2626" s="110"/>
      <c r="W2626" s="111"/>
      <c r="X2626" s="175">
        <f t="shared" si="2521"/>
        <v>0</v>
      </c>
      <c r="Y2626" s="110"/>
      <c r="Z2626" s="282"/>
      <c r="AA2626" s="58"/>
      <c r="AB2626" s="148"/>
      <c r="AC2626" s="111"/>
      <c r="AD2626" s="58"/>
      <c r="AE2626" s="148"/>
      <c r="AF2626" s="59"/>
      <c r="AG2626" s="60"/>
      <c r="AH2626" s="58"/>
      <c r="AI2626" s="59"/>
      <c r="AJ2626" s="60"/>
      <c r="AK2626" s="160"/>
      <c r="AL2626" s="300"/>
      <c r="AM2626" s="300"/>
      <c r="AN2626" s="300"/>
      <c r="AO2626" s="855" t="str">
        <f t="shared" si="2538"/>
        <v/>
      </c>
      <c r="BE2626" s="244"/>
      <c r="BF2626" s="244"/>
      <c r="BG2626" s="244"/>
      <c r="BH2626" s="244"/>
      <c r="CC2626" s="513" t="str">
        <f t="shared" si="2539"/>
        <v/>
      </c>
      <c r="CD2626" s="513" t="str">
        <f t="shared" si="2540"/>
        <v/>
      </c>
      <c r="CE2626" s="513" t="str">
        <f t="shared" si="2541"/>
        <v/>
      </c>
      <c r="CF2626" s="513" t="str">
        <f t="shared" si="2542"/>
        <v/>
      </c>
      <c r="CG2626" s="513" t="str">
        <f t="shared" si="2543"/>
        <v/>
      </c>
      <c r="CH2626" s="513" t="str">
        <f t="shared" si="2544"/>
        <v/>
      </c>
      <c r="CI2626" s="513" t="str">
        <f t="shared" si="2545"/>
        <v/>
      </c>
      <c r="CJ2626" s="513"/>
      <c r="CK2626" s="513" t="str">
        <f t="shared" si="2546"/>
        <v/>
      </c>
      <c r="CL2626" s="513" t="str">
        <f t="shared" si="2547"/>
        <v/>
      </c>
      <c r="CM2626" s="513"/>
      <c r="CN2626" s="244"/>
      <c r="CO2626" s="244"/>
      <c r="CR2626" s="822">
        <f t="shared" si="2548"/>
        <v>0</v>
      </c>
      <c r="CS2626" s="822">
        <f t="shared" si="2549"/>
        <v>0</v>
      </c>
      <c r="CT2626" s="823">
        <f t="shared" si="2550"/>
        <v>0</v>
      </c>
      <c r="CU2626" s="817">
        <f t="shared" si="2551"/>
        <v>0</v>
      </c>
      <c r="CV2626" s="817">
        <f t="shared" si="2552"/>
        <v>0</v>
      </c>
      <c r="CW2626" s="817">
        <f t="shared" si="2553"/>
        <v>0</v>
      </c>
      <c r="CX2626" s="817">
        <f t="shared" si="2554"/>
        <v>0</v>
      </c>
      <c r="CY2626" s="817"/>
      <c r="CZ2626" s="817">
        <f t="shared" si="2555"/>
        <v>0</v>
      </c>
      <c r="DA2626" s="817">
        <f t="shared" si="2556"/>
        <v>0</v>
      </c>
      <c r="DB2626" s="817"/>
      <c r="DC2626" s="244"/>
      <c r="DD2626" s="244"/>
    </row>
    <row r="2627" spans="1:108">
      <c r="A2627" s="388">
        <v>2104071</v>
      </c>
      <c r="B2627" s="419" t="s">
        <v>3683</v>
      </c>
      <c r="C2627" s="57">
        <f t="shared" si="2558"/>
        <v>0</v>
      </c>
      <c r="D2627" s="478"/>
      <c r="E2627" s="145"/>
      <c r="F2627" s="146"/>
      <c r="G2627" s="280"/>
      <c r="H2627" s="164">
        <f t="shared" si="2557"/>
        <v>0</v>
      </c>
      <c r="I2627" s="58"/>
      <c r="J2627" s="148"/>
      <c r="K2627" s="59"/>
      <c r="L2627" s="110"/>
      <c r="M2627" s="148"/>
      <c r="N2627" s="111"/>
      <c r="O2627" s="175">
        <f t="shared" si="2514"/>
        <v>0</v>
      </c>
      <c r="P2627" s="110"/>
      <c r="Q2627" s="111"/>
      <c r="R2627" s="175">
        <f t="shared" si="2520"/>
        <v>0</v>
      </c>
      <c r="S2627" s="110"/>
      <c r="T2627" s="111"/>
      <c r="U2627" s="175">
        <f t="shared" si="2515"/>
        <v>0</v>
      </c>
      <c r="V2627" s="110"/>
      <c r="W2627" s="111"/>
      <c r="X2627" s="175">
        <f t="shared" si="2521"/>
        <v>0</v>
      </c>
      <c r="Y2627" s="110"/>
      <c r="Z2627" s="282"/>
      <c r="AA2627" s="58"/>
      <c r="AB2627" s="148"/>
      <c r="AC2627" s="111"/>
      <c r="AD2627" s="58"/>
      <c r="AE2627" s="148"/>
      <c r="AF2627" s="59"/>
      <c r="AG2627" s="60"/>
      <c r="AH2627" s="58"/>
      <c r="AI2627" s="59"/>
      <c r="AJ2627" s="60"/>
      <c r="AK2627" s="160"/>
      <c r="AL2627" s="300"/>
      <c r="AM2627" s="300"/>
      <c r="AN2627" s="300"/>
      <c r="AO2627" s="855" t="str">
        <f t="shared" si="2538"/>
        <v/>
      </c>
      <c r="BE2627" s="244"/>
      <c r="BF2627" s="244"/>
      <c r="BG2627" s="244"/>
      <c r="BH2627" s="244"/>
      <c r="CC2627" s="513" t="str">
        <f t="shared" si="2539"/>
        <v/>
      </c>
      <c r="CD2627" s="513" t="str">
        <f t="shared" si="2540"/>
        <v/>
      </c>
      <c r="CE2627" s="513" t="str">
        <f t="shared" si="2541"/>
        <v/>
      </c>
      <c r="CF2627" s="513" t="str">
        <f t="shared" si="2542"/>
        <v/>
      </c>
      <c r="CG2627" s="513" t="str">
        <f t="shared" si="2543"/>
        <v/>
      </c>
      <c r="CH2627" s="513" t="str">
        <f t="shared" si="2544"/>
        <v/>
      </c>
      <c r="CI2627" s="513" t="str">
        <f t="shared" si="2545"/>
        <v/>
      </c>
      <c r="CJ2627" s="513"/>
      <c r="CK2627" s="513" t="str">
        <f t="shared" si="2546"/>
        <v/>
      </c>
      <c r="CL2627" s="513" t="str">
        <f t="shared" si="2547"/>
        <v/>
      </c>
      <c r="CM2627" s="513"/>
      <c r="CN2627" s="244"/>
      <c r="CO2627" s="244"/>
      <c r="CR2627" s="822">
        <f t="shared" si="2548"/>
        <v>0</v>
      </c>
      <c r="CS2627" s="822">
        <f t="shared" si="2549"/>
        <v>0</v>
      </c>
      <c r="CT2627" s="823">
        <f t="shared" si="2550"/>
        <v>0</v>
      </c>
      <c r="CU2627" s="817">
        <f t="shared" si="2551"/>
        <v>0</v>
      </c>
      <c r="CV2627" s="817">
        <f t="shared" si="2552"/>
        <v>0</v>
      </c>
      <c r="CW2627" s="817">
        <f t="shared" si="2553"/>
        <v>0</v>
      </c>
      <c r="CX2627" s="817">
        <f t="shared" si="2554"/>
        <v>0</v>
      </c>
      <c r="CY2627" s="817"/>
      <c r="CZ2627" s="817">
        <f t="shared" si="2555"/>
        <v>0</v>
      </c>
      <c r="DA2627" s="817">
        <f t="shared" si="2556"/>
        <v>0</v>
      </c>
      <c r="DB2627" s="817"/>
      <c r="DC2627" s="244"/>
      <c r="DD2627" s="244"/>
    </row>
    <row r="2628" spans="1:108">
      <c r="A2628" s="388">
        <v>2104072</v>
      </c>
      <c r="B2628" s="419" t="s">
        <v>3684</v>
      </c>
      <c r="C2628" s="57">
        <f t="shared" si="2558"/>
        <v>0</v>
      </c>
      <c r="D2628" s="478"/>
      <c r="E2628" s="145"/>
      <c r="F2628" s="146"/>
      <c r="G2628" s="280"/>
      <c r="H2628" s="164">
        <f t="shared" si="2557"/>
        <v>0</v>
      </c>
      <c r="I2628" s="58"/>
      <c r="J2628" s="148"/>
      <c r="K2628" s="59"/>
      <c r="L2628" s="110"/>
      <c r="M2628" s="148"/>
      <c r="N2628" s="111"/>
      <c r="O2628" s="175">
        <f t="shared" si="2514"/>
        <v>0</v>
      </c>
      <c r="P2628" s="110"/>
      <c r="Q2628" s="111"/>
      <c r="R2628" s="175">
        <f t="shared" si="2520"/>
        <v>0</v>
      </c>
      <c r="S2628" s="110"/>
      <c r="T2628" s="111"/>
      <c r="U2628" s="175">
        <f t="shared" si="2515"/>
        <v>0</v>
      </c>
      <c r="V2628" s="110"/>
      <c r="W2628" s="111"/>
      <c r="X2628" s="175">
        <f t="shared" si="2521"/>
        <v>0</v>
      </c>
      <c r="Y2628" s="110"/>
      <c r="Z2628" s="282"/>
      <c r="AA2628" s="58"/>
      <c r="AB2628" s="148"/>
      <c r="AC2628" s="111"/>
      <c r="AD2628" s="58"/>
      <c r="AE2628" s="148"/>
      <c r="AF2628" s="59"/>
      <c r="AG2628" s="60"/>
      <c r="AH2628" s="58"/>
      <c r="AI2628" s="59"/>
      <c r="AJ2628" s="60"/>
      <c r="AK2628" s="160"/>
      <c r="AL2628" s="300"/>
      <c r="AM2628" s="300"/>
      <c r="AN2628" s="300"/>
      <c r="AO2628" s="855" t="str">
        <f t="shared" si="2538"/>
        <v/>
      </c>
      <c r="BE2628" s="244"/>
      <c r="BF2628" s="244"/>
      <c r="BG2628" s="244"/>
      <c r="BH2628" s="244"/>
      <c r="CC2628" s="513" t="str">
        <f t="shared" si="2539"/>
        <v/>
      </c>
      <c r="CD2628" s="513" t="str">
        <f t="shared" si="2540"/>
        <v/>
      </c>
      <c r="CE2628" s="513" t="str">
        <f t="shared" si="2541"/>
        <v/>
      </c>
      <c r="CF2628" s="513" t="str">
        <f t="shared" si="2542"/>
        <v/>
      </c>
      <c r="CG2628" s="513" t="str">
        <f t="shared" si="2543"/>
        <v/>
      </c>
      <c r="CH2628" s="513" t="str">
        <f t="shared" si="2544"/>
        <v/>
      </c>
      <c r="CI2628" s="513" t="str">
        <f t="shared" si="2545"/>
        <v/>
      </c>
      <c r="CJ2628" s="513"/>
      <c r="CK2628" s="513" t="str">
        <f t="shared" si="2546"/>
        <v/>
      </c>
      <c r="CL2628" s="513" t="str">
        <f t="shared" si="2547"/>
        <v/>
      </c>
      <c r="CM2628" s="513"/>
      <c r="CN2628" s="244"/>
      <c r="CO2628" s="244"/>
      <c r="CR2628" s="822">
        <f t="shared" si="2548"/>
        <v>0</v>
      </c>
      <c r="CS2628" s="822">
        <f t="shared" si="2549"/>
        <v>0</v>
      </c>
      <c r="CT2628" s="823">
        <f t="shared" si="2550"/>
        <v>0</v>
      </c>
      <c r="CU2628" s="817">
        <f t="shared" si="2551"/>
        <v>0</v>
      </c>
      <c r="CV2628" s="817">
        <f t="shared" si="2552"/>
        <v>0</v>
      </c>
      <c r="CW2628" s="817">
        <f t="shared" si="2553"/>
        <v>0</v>
      </c>
      <c r="CX2628" s="817">
        <f t="shared" si="2554"/>
        <v>0</v>
      </c>
      <c r="CY2628" s="817"/>
      <c r="CZ2628" s="817">
        <f t="shared" si="2555"/>
        <v>0</v>
      </c>
      <c r="DA2628" s="817">
        <f t="shared" si="2556"/>
        <v>0</v>
      </c>
      <c r="DB2628" s="817"/>
      <c r="DC2628" s="244"/>
      <c r="DD2628" s="244"/>
    </row>
    <row r="2629" spans="1:108">
      <c r="A2629" s="388">
        <v>2104073</v>
      </c>
      <c r="B2629" s="419" t="s">
        <v>3685</v>
      </c>
      <c r="C2629" s="57">
        <f t="shared" si="2558"/>
        <v>0</v>
      </c>
      <c r="D2629" s="478"/>
      <c r="E2629" s="145"/>
      <c r="F2629" s="146"/>
      <c r="G2629" s="280"/>
      <c r="H2629" s="164">
        <f t="shared" si="2557"/>
        <v>0</v>
      </c>
      <c r="I2629" s="58"/>
      <c r="J2629" s="148"/>
      <c r="K2629" s="59"/>
      <c r="L2629" s="110"/>
      <c r="M2629" s="148"/>
      <c r="N2629" s="111"/>
      <c r="O2629" s="175">
        <f t="shared" ref="O2629:O2694" si="2559">SUM(P2629:Q2629)</f>
        <v>0</v>
      </c>
      <c r="P2629" s="110"/>
      <c r="Q2629" s="111"/>
      <c r="R2629" s="175">
        <f t="shared" si="2520"/>
        <v>0</v>
      </c>
      <c r="S2629" s="110"/>
      <c r="T2629" s="111"/>
      <c r="U2629" s="175">
        <f t="shared" ref="U2629:U2694" si="2560">SUM(V2629:W2629)</f>
        <v>0</v>
      </c>
      <c r="V2629" s="110"/>
      <c r="W2629" s="111"/>
      <c r="X2629" s="175">
        <f t="shared" si="2521"/>
        <v>0</v>
      </c>
      <c r="Y2629" s="110"/>
      <c r="Z2629" s="282"/>
      <c r="AA2629" s="58"/>
      <c r="AB2629" s="148"/>
      <c r="AC2629" s="111"/>
      <c r="AD2629" s="58"/>
      <c r="AE2629" s="148"/>
      <c r="AF2629" s="59"/>
      <c r="AG2629" s="60"/>
      <c r="AH2629" s="58"/>
      <c r="AI2629" s="59"/>
      <c r="AJ2629" s="60"/>
      <c r="AK2629" s="160"/>
      <c r="AL2629" s="300"/>
      <c r="AM2629" s="300"/>
      <c r="AN2629" s="300"/>
      <c r="AO2629" s="855" t="str">
        <f t="shared" si="2538"/>
        <v/>
      </c>
      <c r="BE2629" s="244"/>
      <c r="BF2629" s="244"/>
      <c r="BG2629" s="244"/>
      <c r="BH2629" s="244"/>
      <c r="CC2629" s="513" t="str">
        <f t="shared" si="2539"/>
        <v/>
      </c>
      <c r="CD2629" s="513" t="str">
        <f t="shared" si="2540"/>
        <v/>
      </c>
      <c r="CE2629" s="513" t="str">
        <f t="shared" si="2541"/>
        <v/>
      </c>
      <c r="CF2629" s="513" t="str">
        <f t="shared" si="2542"/>
        <v/>
      </c>
      <c r="CG2629" s="513" t="str">
        <f t="shared" si="2543"/>
        <v/>
      </c>
      <c r="CH2629" s="513" t="str">
        <f t="shared" si="2544"/>
        <v/>
      </c>
      <c r="CI2629" s="513" t="str">
        <f t="shared" si="2545"/>
        <v/>
      </c>
      <c r="CJ2629" s="513"/>
      <c r="CK2629" s="513" t="str">
        <f t="shared" si="2546"/>
        <v/>
      </c>
      <c r="CL2629" s="513" t="str">
        <f t="shared" si="2547"/>
        <v/>
      </c>
      <c r="CM2629" s="513"/>
      <c r="CN2629" s="244"/>
      <c r="CO2629" s="244"/>
      <c r="CR2629" s="822">
        <f t="shared" si="2548"/>
        <v>0</v>
      </c>
      <c r="CS2629" s="822">
        <f t="shared" si="2549"/>
        <v>0</v>
      </c>
      <c r="CT2629" s="823">
        <f t="shared" si="2550"/>
        <v>0</v>
      </c>
      <c r="CU2629" s="817">
        <f t="shared" si="2551"/>
        <v>0</v>
      </c>
      <c r="CV2629" s="817">
        <f t="shared" si="2552"/>
        <v>0</v>
      </c>
      <c r="CW2629" s="817">
        <f t="shared" si="2553"/>
        <v>0</v>
      </c>
      <c r="CX2629" s="817">
        <f t="shared" si="2554"/>
        <v>0</v>
      </c>
      <c r="CY2629" s="817"/>
      <c r="CZ2629" s="817">
        <f t="shared" si="2555"/>
        <v>0</v>
      </c>
      <c r="DA2629" s="817">
        <f t="shared" si="2556"/>
        <v>0</v>
      </c>
      <c r="DB2629" s="817"/>
      <c r="DC2629" s="244"/>
      <c r="DD2629" s="244"/>
    </row>
    <row r="2630" spans="1:108">
      <c r="A2630" s="388">
        <v>2104074</v>
      </c>
      <c r="B2630" s="419" t="s">
        <v>3686</v>
      </c>
      <c r="C2630" s="57">
        <f t="shared" si="2558"/>
        <v>0</v>
      </c>
      <c r="D2630" s="478"/>
      <c r="E2630" s="145"/>
      <c r="F2630" s="146"/>
      <c r="G2630" s="280"/>
      <c r="H2630" s="164">
        <f t="shared" si="2557"/>
        <v>0</v>
      </c>
      <c r="I2630" s="58"/>
      <c r="J2630" s="148"/>
      <c r="K2630" s="59"/>
      <c r="L2630" s="110"/>
      <c r="M2630" s="148"/>
      <c r="N2630" s="111"/>
      <c r="O2630" s="175">
        <f t="shared" si="2559"/>
        <v>0</v>
      </c>
      <c r="P2630" s="110"/>
      <c r="Q2630" s="111"/>
      <c r="R2630" s="175">
        <f t="shared" si="2520"/>
        <v>0</v>
      </c>
      <c r="S2630" s="110"/>
      <c r="T2630" s="111"/>
      <c r="U2630" s="175">
        <f t="shared" si="2560"/>
        <v>0</v>
      </c>
      <c r="V2630" s="110"/>
      <c r="W2630" s="111"/>
      <c r="X2630" s="175">
        <f t="shared" si="2521"/>
        <v>0</v>
      </c>
      <c r="Y2630" s="110"/>
      <c r="Z2630" s="282"/>
      <c r="AA2630" s="58"/>
      <c r="AB2630" s="148"/>
      <c r="AC2630" s="111"/>
      <c r="AD2630" s="58"/>
      <c r="AE2630" s="148"/>
      <c r="AF2630" s="59"/>
      <c r="AG2630" s="60"/>
      <c r="AH2630" s="58"/>
      <c r="AI2630" s="59"/>
      <c r="AJ2630" s="60"/>
      <c r="AK2630" s="160"/>
      <c r="AL2630" s="300"/>
      <c r="AM2630" s="300"/>
      <c r="AN2630" s="300"/>
      <c r="AO2630" s="855" t="str">
        <f t="shared" si="2538"/>
        <v/>
      </c>
      <c r="BE2630" s="244"/>
      <c r="BF2630" s="244"/>
      <c r="BG2630" s="244"/>
      <c r="BH2630" s="244"/>
      <c r="CC2630" s="513" t="str">
        <f t="shared" si="2539"/>
        <v/>
      </c>
      <c r="CD2630" s="513" t="str">
        <f t="shared" si="2540"/>
        <v/>
      </c>
      <c r="CE2630" s="513" t="str">
        <f t="shared" si="2541"/>
        <v/>
      </c>
      <c r="CF2630" s="513" t="str">
        <f t="shared" si="2542"/>
        <v/>
      </c>
      <c r="CG2630" s="513" t="str">
        <f t="shared" si="2543"/>
        <v/>
      </c>
      <c r="CH2630" s="513" t="str">
        <f t="shared" si="2544"/>
        <v/>
      </c>
      <c r="CI2630" s="513" t="str">
        <f t="shared" si="2545"/>
        <v/>
      </c>
      <c r="CJ2630" s="513"/>
      <c r="CK2630" s="513" t="str">
        <f t="shared" si="2546"/>
        <v/>
      </c>
      <c r="CL2630" s="513" t="str">
        <f t="shared" si="2547"/>
        <v/>
      </c>
      <c r="CM2630" s="513"/>
      <c r="CN2630" s="244"/>
      <c r="CO2630" s="244"/>
      <c r="CR2630" s="822">
        <f t="shared" si="2548"/>
        <v>0</v>
      </c>
      <c r="CS2630" s="822">
        <f t="shared" si="2549"/>
        <v>0</v>
      </c>
      <c r="CT2630" s="823">
        <f t="shared" si="2550"/>
        <v>0</v>
      </c>
      <c r="CU2630" s="817">
        <f t="shared" si="2551"/>
        <v>0</v>
      </c>
      <c r="CV2630" s="817">
        <f t="shared" si="2552"/>
        <v>0</v>
      </c>
      <c r="CW2630" s="817">
        <f t="shared" si="2553"/>
        <v>0</v>
      </c>
      <c r="CX2630" s="817">
        <f t="shared" si="2554"/>
        <v>0</v>
      </c>
      <c r="CY2630" s="817"/>
      <c r="CZ2630" s="817">
        <f t="shared" si="2555"/>
        <v>0</v>
      </c>
      <c r="DA2630" s="817">
        <f t="shared" si="2556"/>
        <v>0</v>
      </c>
      <c r="DB2630" s="817"/>
      <c r="DC2630" s="244"/>
      <c r="DD2630" s="244"/>
    </row>
    <row r="2631" spans="1:108">
      <c r="A2631" s="388">
        <v>2104075</v>
      </c>
      <c r="B2631" s="419" t="s">
        <v>3687</v>
      </c>
      <c r="C2631" s="57">
        <f t="shared" si="2558"/>
        <v>0</v>
      </c>
      <c r="D2631" s="478"/>
      <c r="E2631" s="145"/>
      <c r="F2631" s="146"/>
      <c r="G2631" s="280"/>
      <c r="H2631" s="164">
        <f t="shared" si="2557"/>
        <v>0</v>
      </c>
      <c r="I2631" s="58"/>
      <c r="J2631" s="148"/>
      <c r="K2631" s="59"/>
      <c r="L2631" s="110"/>
      <c r="M2631" s="148"/>
      <c r="N2631" s="111"/>
      <c r="O2631" s="175">
        <f t="shared" si="2559"/>
        <v>0</v>
      </c>
      <c r="P2631" s="110"/>
      <c r="Q2631" s="111"/>
      <c r="R2631" s="175">
        <f t="shared" ref="R2631:R2696" si="2561">SUM(S2631:T2631)</f>
        <v>0</v>
      </c>
      <c r="S2631" s="110"/>
      <c r="T2631" s="111"/>
      <c r="U2631" s="175">
        <f t="shared" si="2560"/>
        <v>0</v>
      </c>
      <c r="V2631" s="110"/>
      <c r="W2631" s="111"/>
      <c r="X2631" s="175">
        <f t="shared" ref="X2631:X2696" si="2562">SUM(Y2631:Z2631)</f>
        <v>0</v>
      </c>
      <c r="Y2631" s="110"/>
      <c r="Z2631" s="282"/>
      <c r="AA2631" s="58"/>
      <c r="AB2631" s="148"/>
      <c r="AC2631" s="111"/>
      <c r="AD2631" s="58"/>
      <c r="AE2631" s="148"/>
      <c r="AF2631" s="59"/>
      <c r="AG2631" s="60"/>
      <c r="AH2631" s="58"/>
      <c r="AI2631" s="59"/>
      <c r="AJ2631" s="60"/>
      <c r="AK2631" s="160"/>
      <c r="AL2631" s="300"/>
      <c r="AM2631" s="300"/>
      <c r="AN2631" s="300"/>
      <c r="AO2631" s="855" t="str">
        <f t="shared" si="2538"/>
        <v/>
      </c>
      <c r="BE2631" s="244"/>
      <c r="BF2631" s="244"/>
      <c r="BG2631" s="244"/>
      <c r="BH2631" s="244"/>
      <c r="CC2631" s="513" t="str">
        <f t="shared" si="2539"/>
        <v/>
      </c>
      <c r="CD2631" s="513" t="str">
        <f t="shared" si="2540"/>
        <v/>
      </c>
      <c r="CE2631" s="513" t="str">
        <f t="shared" si="2541"/>
        <v/>
      </c>
      <c r="CF2631" s="513" t="str">
        <f t="shared" si="2542"/>
        <v/>
      </c>
      <c r="CG2631" s="513" t="str">
        <f t="shared" si="2543"/>
        <v/>
      </c>
      <c r="CH2631" s="513" t="str">
        <f t="shared" si="2544"/>
        <v/>
      </c>
      <c r="CI2631" s="513" t="str">
        <f t="shared" si="2545"/>
        <v/>
      </c>
      <c r="CJ2631" s="513"/>
      <c r="CK2631" s="513" t="str">
        <f t="shared" si="2546"/>
        <v/>
      </c>
      <c r="CL2631" s="513" t="str">
        <f t="shared" si="2547"/>
        <v/>
      </c>
      <c r="CM2631" s="513"/>
      <c r="CN2631" s="244"/>
      <c r="CO2631" s="244"/>
      <c r="CR2631" s="822">
        <f t="shared" si="2548"/>
        <v>0</v>
      </c>
      <c r="CS2631" s="822">
        <f t="shared" si="2549"/>
        <v>0</v>
      </c>
      <c r="CT2631" s="823">
        <f t="shared" si="2550"/>
        <v>0</v>
      </c>
      <c r="CU2631" s="817">
        <f t="shared" si="2551"/>
        <v>0</v>
      </c>
      <c r="CV2631" s="817">
        <f t="shared" si="2552"/>
        <v>0</v>
      </c>
      <c r="CW2631" s="817">
        <f t="shared" si="2553"/>
        <v>0</v>
      </c>
      <c r="CX2631" s="817">
        <f t="shared" si="2554"/>
        <v>0</v>
      </c>
      <c r="CY2631" s="817"/>
      <c r="CZ2631" s="817">
        <f t="shared" si="2555"/>
        <v>0</v>
      </c>
      <c r="DA2631" s="817">
        <f t="shared" si="2556"/>
        <v>0</v>
      </c>
      <c r="DB2631" s="817"/>
      <c r="DC2631" s="244"/>
      <c r="DD2631" s="244"/>
    </row>
    <row r="2632" spans="1:108">
      <c r="A2632" s="388">
        <v>2104076</v>
      </c>
      <c r="B2632" s="419" t="s">
        <v>3688</v>
      </c>
      <c r="C2632" s="57">
        <f t="shared" si="2558"/>
        <v>0</v>
      </c>
      <c r="D2632" s="478"/>
      <c r="E2632" s="145"/>
      <c r="F2632" s="146"/>
      <c r="G2632" s="280"/>
      <c r="H2632" s="164">
        <f t="shared" si="2557"/>
        <v>0</v>
      </c>
      <c r="I2632" s="58"/>
      <c r="J2632" s="148"/>
      <c r="K2632" s="59"/>
      <c r="L2632" s="110"/>
      <c r="M2632" s="148"/>
      <c r="N2632" s="111"/>
      <c r="O2632" s="175">
        <f t="shared" si="2559"/>
        <v>0</v>
      </c>
      <c r="P2632" s="110"/>
      <c r="Q2632" s="111"/>
      <c r="R2632" s="175">
        <f t="shared" si="2561"/>
        <v>0</v>
      </c>
      <c r="S2632" s="110"/>
      <c r="T2632" s="111"/>
      <c r="U2632" s="175">
        <f t="shared" si="2560"/>
        <v>0</v>
      </c>
      <c r="V2632" s="110"/>
      <c r="W2632" s="111"/>
      <c r="X2632" s="175">
        <f t="shared" si="2562"/>
        <v>0</v>
      </c>
      <c r="Y2632" s="110"/>
      <c r="Z2632" s="282"/>
      <c r="AA2632" s="58"/>
      <c r="AB2632" s="148"/>
      <c r="AC2632" s="111"/>
      <c r="AD2632" s="58"/>
      <c r="AE2632" s="148"/>
      <c r="AF2632" s="59"/>
      <c r="AG2632" s="60"/>
      <c r="AH2632" s="58"/>
      <c r="AI2632" s="59"/>
      <c r="AJ2632" s="60"/>
      <c r="AK2632" s="160"/>
      <c r="AL2632" s="300"/>
      <c r="AM2632" s="300"/>
      <c r="AN2632" s="300"/>
      <c r="AO2632" s="855" t="str">
        <f t="shared" si="2538"/>
        <v/>
      </c>
      <c r="BE2632" s="244"/>
      <c r="BF2632" s="244"/>
      <c r="BG2632" s="244"/>
      <c r="BH2632" s="244"/>
      <c r="CC2632" s="513" t="str">
        <f t="shared" si="2539"/>
        <v/>
      </c>
      <c r="CD2632" s="513" t="str">
        <f t="shared" si="2540"/>
        <v/>
      </c>
      <c r="CE2632" s="513" t="str">
        <f t="shared" si="2541"/>
        <v/>
      </c>
      <c r="CF2632" s="513" t="str">
        <f t="shared" si="2542"/>
        <v/>
      </c>
      <c r="CG2632" s="513" t="str">
        <f t="shared" si="2543"/>
        <v/>
      </c>
      <c r="CH2632" s="513" t="str">
        <f t="shared" si="2544"/>
        <v/>
      </c>
      <c r="CI2632" s="513" t="str">
        <f t="shared" si="2545"/>
        <v/>
      </c>
      <c r="CJ2632" s="513"/>
      <c r="CK2632" s="513" t="str">
        <f t="shared" si="2546"/>
        <v/>
      </c>
      <c r="CL2632" s="513" t="str">
        <f t="shared" si="2547"/>
        <v/>
      </c>
      <c r="CM2632" s="513"/>
      <c r="CN2632" s="244"/>
      <c r="CO2632" s="244"/>
      <c r="CR2632" s="822">
        <f t="shared" si="2548"/>
        <v>0</v>
      </c>
      <c r="CS2632" s="822">
        <f t="shared" si="2549"/>
        <v>0</v>
      </c>
      <c r="CT2632" s="823">
        <f t="shared" si="2550"/>
        <v>0</v>
      </c>
      <c r="CU2632" s="817">
        <f t="shared" si="2551"/>
        <v>0</v>
      </c>
      <c r="CV2632" s="817">
        <f t="shared" si="2552"/>
        <v>0</v>
      </c>
      <c r="CW2632" s="817">
        <f t="shared" si="2553"/>
        <v>0</v>
      </c>
      <c r="CX2632" s="817">
        <f t="shared" si="2554"/>
        <v>0</v>
      </c>
      <c r="CY2632" s="817"/>
      <c r="CZ2632" s="817">
        <f t="shared" si="2555"/>
        <v>0</v>
      </c>
      <c r="DA2632" s="817">
        <f t="shared" si="2556"/>
        <v>0</v>
      </c>
      <c r="DB2632" s="817"/>
      <c r="DC2632" s="244"/>
      <c r="DD2632" s="244"/>
    </row>
    <row r="2633" spans="1:108">
      <c r="A2633" s="388">
        <v>2104077</v>
      </c>
      <c r="B2633" s="419" t="s">
        <v>3689</v>
      </c>
      <c r="C2633" s="57">
        <f t="shared" si="2558"/>
        <v>0</v>
      </c>
      <c r="D2633" s="478"/>
      <c r="E2633" s="145"/>
      <c r="F2633" s="146"/>
      <c r="G2633" s="280"/>
      <c r="H2633" s="164">
        <f t="shared" si="2557"/>
        <v>0</v>
      </c>
      <c r="I2633" s="58"/>
      <c r="J2633" s="148"/>
      <c r="K2633" s="59"/>
      <c r="L2633" s="110"/>
      <c r="M2633" s="148"/>
      <c r="N2633" s="111"/>
      <c r="O2633" s="175">
        <f t="shared" si="2559"/>
        <v>0</v>
      </c>
      <c r="P2633" s="110"/>
      <c r="Q2633" s="111"/>
      <c r="R2633" s="175">
        <f t="shared" si="2561"/>
        <v>0</v>
      </c>
      <c r="S2633" s="110"/>
      <c r="T2633" s="111"/>
      <c r="U2633" s="175">
        <f t="shared" si="2560"/>
        <v>0</v>
      </c>
      <c r="V2633" s="110"/>
      <c r="W2633" s="111"/>
      <c r="X2633" s="175">
        <f t="shared" si="2562"/>
        <v>0</v>
      </c>
      <c r="Y2633" s="110"/>
      <c r="Z2633" s="282"/>
      <c r="AA2633" s="58"/>
      <c r="AB2633" s="148"/>
      <c r="AC2633" s="111"/>
      <c r="AD2633" s="58"/>
      <c r="AE2633" s="148"/>
      <c r="AF2633" s="59"/>
      <c r="AG2633" s="60"/>
      <c r="AH2633" s="58"/>
      <c r="AI2633" s="59"/>
      <c r="AJ2633" s="60"/>
      <c r="AK2633" s="160"/>
      <c r="AL2633" s="300"/>
      <c r="AM2633" s="300"/>
      <c r="AN2633" s="300"/>
      <c r="AO2633" s="855" t="str">
        <f t="shared" si="2538"/>
        <v/>
      </c>
      <c r="BE2633" s="244"/>
      <c r="BF2633" s="244"/>
      <c r="BG2633" s="244"/>
      <c r="BH2633" s="244"/>
      <c r="CC2633" s="513" t="str">
        <f t="shared" si="2539"/>
        <v/>
      </c>
      <c r="CD2633" s="513" t="str">
        <f t="shared" si="2540"/>
        <v/>
      </c>
      <c r="CE2633" s="513" t="str">
        <f t="shared" si="2541"/>
        <v/>
      </c>
      <c r="CF2633" s="513" t="str">
        <f t="shared" si="2542"/>
        <v/>
      </c>
      <c r="CG2633" s="513" t="str">
        <f t="shared" si="2543"/>
        <v/>
      </c>
      <c r="CH2633" s="513" t="str">
        <f t="shared" si="2544"/>
        <v/>
      </c>
      <c r="CI2633" s="513" t="str">
        <f t="shared" si="2545"/>
        <v/>
      </c>
      <c r="CJ2633" s="513"/>
      <c r="CK2633" s="513" t="str">
        <f t="shared" si="2546"/>
        <v/>
      </c>
      <c r="CL2633" s="513" t="str">
        <f t="shared" si="2547"/>
        <v/>
      </c>
      <c r="CM2633" s="513"/>
      <c r="CN2633" s="244"/>
      <c r="CO2633" s="244"/>
      <c r="CR2633" s="822">
        <f t="shared" si="2548"/>
        <v>0</v>
      </c>
      <c r="CS2633" s="822">
        <f t="shared" si="2549"/>
        <v>0</v>
      </c>
      <c r="CT2633" s="823">
        <f t="shared" si="2550"/>
        <v>0</v>
      </c>
      <c r="CU2633" s="817">
        <f t="shared" si="2551"/>
        <v>0</v>
      </c>
      <c r="CV2633" s="817">
        <f t="shared" si="2552"/>
        <v>0</v>
      </c>
      <c r="CW2633" s="817">
        <f t="shared" si="2553"/>
        <v>0</v>
      </c>
      <c r="CX2633" s="817">
        <f t="shared" si="2554"/>
        <v>0</v>
      </c>
      <c r="CY2633" s="817"/>
      <c r="CZ2633" s="817">
        <f t="shared" si="2555"/>
        <v>0</v>
      </c>
      <c r="DA2633" s="817">
        <f t="shared" si="2556"/>
        <v>0</v>
      </c>
      <c r="DB2633" s="817"/>
      <c r="DC2633" s="244"/>
      <c r="DD2633" s="244"/>
    </row>
    <row r="2634" spans="1:108">
      <c r="A2634" s="388">
        <v>2104078</v>
      </c>
      <c r="B2634" s="419" t="s">
        <v>3690</v>
      </c>
      <c r="C2634" s="57">
        <f t="shared" si="2558"/>
        <v>0</v>
      </c>
      <c r="D2634" s="478"/>
      <c r="E2634" s="145"/>
      <c r="F2634" s="146"/>
      <c r="G2634" s="280"/>
      <c r="H2634" s="164">
        <f t="shared" si="2557"/>
        <v>0</v>
      </c>
      <c r="I2634" s="58"/>
      <c r="J2634" s="148"/>
      <c r="K2634" s="59"/>
      <c r="L2634" s="110"/>
      <c r="M2634" s="148"/>
      <c r="N2634" s="111"/>
      <c r="O2634" s="175">
        <f t="shared" si="2559"/>
        <v>0</v>
      </c>
      <c r="P2634" s="110"/>
      <c r="Q2634" s="111"/>
      <c r="R2634" s="175">
        <f t="shared" si="2561"/>
        <v>0</v>
      </c>
      <c r="S2634" s="110"/>
      <c r="T2634" s="111"/>
      <c r="U2634" s="175">
        <f t="shared" si="2560"/>
        <v>0</v>
      </c>
      <c r="V2634" s="110"/>
      <c r="W2634" s="111"/>
      <c r="X2634" s="175">
        <f t="shared" si="2562"/>
        <v>0</v>
      </c>
      <c r="Y2634" s="110"/>
      <c r="Z2634" s="282"/>
      <c r="AA2634" s="58"/>
      <c r="AB2634" s="148"/>
      <c r="AC2634" s="111"/>
      <c r="AD2634" s="58"/>
      <c r="AE2634" s="148"/>
      <c r="AF2634" s="59"/>
      <c r="AG2634" s="60"/>
      <c r="AH2634" s="58"/>
      <c r="AI2634" s="59"/>
      <c r="AJ2634" s="60"/>
      <c r="AK2634" s="160"/>
      <c r="AL2634" s="300"/>
      <c r="AM2634" s="300"/>
      <c r="AN2634" s="300"/>
      <c r="AO2634" s="855" t="str">
        <f t="shared" si="2538"/>
        <v/>
      </c>
      <c r="BE2634" s="244"/>
      <c r="BF2634" s="244"/>
      <c r="BG2634" s="244"/>
      <c r="BH2634" s="244"/>
      <c r="CC2634" s="513" t="str">
        <f t="shared" si="2539"/>
        <v/>
      </c>
      <c r="CD2634" s="513" t="str">
        <f t="shared" si="2540"/>
        <v/>
      </c>
      <c r="CE2634" s="513" t="str">
        <f t="shared" si="2541"/>
        <v/>
      </c>
      <c r="CF2634" s="513" t="str">
        <f t="shared" si="2542"/>
        <v/>
      </c>
      <c r="CG2634" s="513" t="str">
        <f t="shared" si="2543"/>
        <v/>
      </c>
      <c r="CH2634" s="513" t="str">
        <f t="shared" si="2544"/>
        <v/>
      </c>
      <c r="CI2634" s="513" t="str">
        <f t="shared" si="2545"/>
        <v/>
      </c>
      <c r="CJ2634" s="513"/>
      <c r="CK2634" s="513" t="str">
        <f t="shared" si="2546"/>
        <v/>
      </c>
      <c r="CL2634" s="513" t="str">
        <f t="shared" si="2547"/>
        <v/>
      </c>
      <c r="CM2634" s="513"/>
      <c r="CN2634" s="244"/>
      <c r="CO2634" s="244"/>
      <c r="CR2634" s="822">
        <f t="shared" si="2548"/>
        <v>0</v>
      </c>
      <c r="CS2634" s="822">
        <f t="shared" si="2549"/>
        <v>0</v>
      </c>
      <c r="CT2634" s="823">
        <f t="shared" si="2550"/>
        <v>0</v>
      </c>
      <c r="CU2634" s="817">
        <f t="shared" si="2551"/>
        <v>0</v>
      </c>
      <c r="CV2634" s="817">
        <f t="shared" si="2552"/>
        <v>0</v>
      </c>
      <c r="CW2634" s="817">
        <f t="shared" si="2553"/>
        <v>0</v>
      </c>
      <c r="CX2634" s="817">
        <f t="shared" si="2554"/>
        <v>0</v>
      </c>
      <c r="CY2634" s="817"/>
      <c r="CZ2634" s="817">
        <f t="shared" si="2555"/>
        <v>0</v>
      </c>
      <c r="DA2634" s="817">
        <f t="shared" si="2556"/>
        <v>0</v>
      </c>
      <c r="DB2634" s="817"/>
      <c r="DC2634" s="244"/>
      <c r="DD2634" s="244"/>
    </row>
    <row r="2635" spans="1:108">
      <c r="A2635" s="388">
        <v>2104079</v>
      </c>
      <c r="B2635" s="419" t="s">
        <v>3691</v>
      </c>
      <c r="C2635" s="57">
        <f t="shared" si="2558"/>
        <v>0</v>
      </c>
      <c r="D2635" s="478"/>
      <c r="E2635" s="145"/>
      <c r="F2635" s="146"/>
      <c r="G2635" s="280"/>
      <c r="H2635" s="164">
        <f t="shared" si="2557"/>
        <v>0</v>
      </c>
      <c r="I2635" s="58"/>
      <c r="J2635" s="148"/>
      <c r="K2635" s="59"/>
      <c r="L2635" s="110"/>
      <c r="M2635" s="148"/>
      <c r="N2635" s="111"/>
      <c r="O2635" s="175">
        <f t="shared" si="2559"/>
        <v>0</v>
      </c>
      <c r="P2635" s="110"/>
      <c r="Q2635" s="111"/>
      <c r="R2635" s="175">
        <f t="shared" si="2561"/>
        <v>0</v>
      </c>
      <c r="S2635" s="110"/>
      <c r="T2635" s="111"/>
      <c r="U2635" s="175">
        <f t="shared" si="2560"/>
        <v>0</v>
      </c>
      <c r="V2635" s="110"/>
      <c r="W2635" s="111"/>
      <c r="X2635" s="175">
        <f t="shared" si="2562"/>
        <v>0</v>
      </c>
      <c r="Y2635" s="110"/>
      <c r="Z2635" s="282"/>
      <c r="AA2635" s="58"/>
      <c r="AB2635" s="148"/>
      <c r="AC2635" s="111"/>
      <c r="AD2635" s="58"/>
      <c r="AE2635" s="148"/>
      <c r="AF2635" s="59"/>
      <c r="AG2635" s="60"/>
      <c r="AH2635" s="58"/>
      <c r="AI2635" s="59"/>
      <c r="AJ2635" s="60"/>
      <c r="AK2635" s="160"/>
      <c r="AL2635" s="300"/>
      <c r="AM2635" s="300"/>
      <c r="AN2635" s="300"/>
      <c r="AO2635" s="855" t="str">
        <f t="shared" si="2538"/>
        <v/>
      </c>
      <c r="BE2635" s="244"/>
      <c r="BF2635" s="244"/>
      <c r="BG2635" s="244"/>
      <c r="BH2635" s="244"/>
      <c r="CC2635" s="513" t="str">
        <f t="shared" si="2539"/>
        <v/>
      </c>
      <c r="CD2635" s="513" t="str">
        <f t="shared" si="2540"/>
        <v/>
      </c>
      <c r="CE2635" s="513" t="str">
        <f t="shared" si="2541"/>
        <v/>
      </c>
      <c r="CF2635" s="513" t="str">
        <f t="shared" si="2542"/>
        <v/>
      </c>
      <c r="CG2635" s="513" t="str">
        <f t="shared" si="2543"/>
        <v/>
      </c>
      <c r="CH2635" s="513" t="str">
        <f t="shared" si="2544"/>
        <v/>
      </c>
      <c r="CI2635" s="513" t="str">
        <f t="shared" si="2545"/>
        <v/>
      </c>
      <c r="CJ2635" s="513"/>
      <c r="CK2635" s="513" t="str">
        <f t="shared" si="2546"/>
        <v/>
      </c>
      <c r="CL2635" s="513" t="str">
        <f t="shared" si="2547"/>
        <v/>
      </c>
      <c r="CM2635" s="513"/>
      <c r="CN2635" s="244"/>
      <c r="CO2635" s="244"/>
      <c r="CR2635" s="822">
        <f t="shared" si="2548"/>
        <v>0</v>
      </c>
      <c r="CS2635" s="822">
        <f t="shared" si="2549"/>
        <v>0</v>
      </c>
      <c r="CT2635" s="823">
        <f t="shared" si="2550"/>
        <v>0</v>
      </c>
      <c r="CU2635" s="817">
        <f t="shared" si="2551"/>
        <v>0</v>
      </c>
      <c r="CV2635" s="817">
        <f t="shared" si="2552"/>
        <v>0</v>
      </c>
      <c r="CW2635" s="817">
        <f t="shared" si="2553"/>
        <v>0</v>
      </c>
      <c r="CX2635" s="817">
        <f t="shared" si="2554"/>
        <v>0</v>
      </c>
      <c r="CY2635" s="817"/>
      <c r="CZ2635" s="817">
        <f t="shared" si="2555"/>
        <v>0</v>
      </c>
      <c r="DA2635" s="817">
        <f t="shared" si="2556"/>
        <v>0</v>
      </c>
      <c r="DB2635" s="817"/>
      <c r="DC2635" s="244"/>
      <c r="DD2635" s="244"/>
    </row>
    <row r="2636" spans="1:108">
      <c r="A2636" s="388">
        <v>2104080</v>
      </c>
      <c r="B2636" s="419" t="s">
        <v>3692</v>
      </c>
      <c r="C2636" s="57">
        <f t="shared" si="2558"/>
        <v>0</v>
      </c>
      <c r="D2636" s="478"/>
      <c r="E2636" s="145"/>
      <c r="F2636" s="146"/>
      <c r="G2636" s="280"/>
      <c r="H2636" s="164">
        <f t="shared" si="2557"/>
        <v>0</v>
      </c>
      <c r="I2636" s="58"/>
      <c r="J2636" s="148"/>
      <c r="K2636" s="59"/>
      <c r="L2636" s="110"/>
      <c r="M2636" s="148"/>
      <c r="N2636" s="111"/>
      <c r="O2636" s="175">
        <f t="shared" si="2559"/>
        <v>0</v>
      </c>
      <c r="P2636" s="110"/>
      <c r="Q2636" s="111"/>
      <c r="R2636" s="175">
        <f t="shared" si="2561"/>
        <v>0</v>
      </c>
      <c r="S2636" s="110"/>
      <c r="T2636" s="111"/>
      <c r="U2636" s="175">
        <f t="shared" si="2560"/>
        <v>0</v>
      </c>
      <c r="V2636" s="110"/>
      <c r="W2636" s="111"/>
      <c r="X2636" s="175">
        <f t="shared" si="2562"/>
        <v>0</v>
      </c>
      <c r="Y2636" s="110"/>
      <c r="Z2636" s="282"/>
      <c r="AA2636" s="58"/>
      <c r="AB2636" s="148"/>
      <c r="AC2636" s="111"/>
      <c r="AD2636" s="58"/>
      <c r="AE2636" s="148"/>
      <c r="AF2636" s="59"/>
      <c r="AG2636" s="60"/>
      <c r="AH2636" s="58"/>
      <c r="AI2636" s="59"/>
      <c r="AJ2636" s="60"/>
      <c r="AK2636" s="160"/>
      <c r="AL2636" s="300"/>
      <c r="AM2636" s="300"/>
      <c r="AN2636" s="300"/>
      <c r="AO2636" s="855" t="str">
        <f t="shared" si="2538"/>
        <v/>
      </c>
      <c r="BE2636" s="244"/>
      <c r="BF2636" s="244"/>
      <c r="BG2636" s="244"/>
      <c r="BH2636" s="244"/>
      <c r="CC2636" s="513" t="str">
        <f t="shared" si="2539"/>
        <v/>
      </c>
      <c r="CD2636" s="513" t="str">
        <f t="shared" si="2540"/>
        <v/>
      </c>
      <c r="CE2636" s="513" t="str">
        <f t="shared" si="2541"/>
        <v/>
      </c>
      <c r="CF2636" s="513" t="str">
        <f t="shared" si="2542"/>
        <v/>
      </c>
      <c r="CG2636" s="513" t="str">
        <f t="shared" si="2543"/>
        <v/>
      </c>
      <c r="CH2636" s="513" t="str">
        <f t="shared" si="2544"/>
        <v/>
      </c>
      <c r="CI2636" s="513" t="str">
        <f t="shared" si="2545"/>
        <v/>
      </c>
      <c r="CJ2636" s="513"/>
      <c r="CK2636" s="513" t="str">
        <f t="shared" si="2546"/>
        <v/>
      </c>
      <c r="CL2636" s="513" t="str">
        <f t="shared" si="2547"/>
        <v/>
      </c>
      <c r="CM2636" s="513"/>
      <c r="CN2636" s="244"/>
      <c r="CO2636" s="244"/>
      <c r="CR2636" s="822">
        <f t="shared" si="2548"/>
        <v>0</v>
      </c>
      <c r="CS2636" s="822">
        <f t="shared" si="2549"/>
        <v>0</v>
      </c>
      <c r="CT2636" s="823">
        <f t="shared" si="2550"/>
        <v>0</v>
      </c>
      <c r="CU2636" s="817">
        <f t="shared" si="2551"/>
        <v>0</v>
      </c>
      <c r="CV2636" s="817">
        <f t="shared" si="2552"/>
        <v>0</v>
      </c>
      <c r="CW2636" s="817">
        <f t="shared" si="2553"/>
        <v>0</v>
      </c>
      <c r="CX2636" s="817">
        <f t="shared" si="2554"/>
        <v>0</v>
      </c>
      <c r="CY2636" s="817"/>
      <c r="CZ2636" s="817">
        <f t="shared" si="2555"/>
        <v>0</v>
      </c>
      <c r="DA2636" s="817">
        <f t="shared" si="2556"/>
        <v>0</v>
      </c>
      <c r="DB2636" s="817"/>
      <c r="DC2636" s="244"/>
      <c r="DD2636" s="244"/>
    </row>
    <row r="2637" spans="1:108">
      <c r="A2637" s="388">
        <v>2104081</v>
      </c>
      <c r="B2637" s="419" t="s">
        <v>3693</v>
      </c>
      <c r="C2637" s="57">
        <f t="shared" si="2558"/>
        <v>0</v>
      </c>
      <c r="D2637" s="478"/>
      <c r="E2637" s="145"/>
      <c r="F2637" s="146"/>
      <c r="G2637" s="280"/>
      <c r="H2637" s="164">
        <f t="shared" si="2557"/>
        <v>0</v>
      </c>
      <c r="I2637" s="58"/>
      <c r="J2637" s="148"/>
      <c r="K2637" s="59"/>
      <c r="L2637" s="110"/>
      <c r="M2637" s="148"/>
      <c r="N2637" s="111"/>
      <c r="O2637" s="175">
        <f t="shared" si="2559"/>
        <v>0</v>
      </c>
      <c r="P2637" s="110"/>
      <c r="Q2637" s="111"/>
      <c r="R2637" s="175">
        <f t="shared" si="2561"/>
        <v>0</v>
      </c>
      <c r="S2637" s="110"/>
      <c r="T2637" s="111"/>
      <c r="U2637" s="175">
        <f t="shared" si="2560"/>
        <v>0</v>
      </c>
      <c r="V2637" s="110"/>
      <c r="W2637" s="111"/>
      <c r="X2637" s="175">
        <f t="shared" si="2562"/>
        <v>0</v>
      </c>
      <c r="Y2637" s="110"/>
      <c r="Z2637" s="282"/>
      <c r="AA2637" s="58"/>
      <c r="AB2637" s="148"/>
      <c r="AC2637" s="111"/>
      <c r="AD2637" s="58"/>
      <c r="AE2637" s="148"/>
      <c r="AF2637" s="59"/>
      <c r="AG2637" s="60"/>
      <c r="AH2637" s="58"/>
      <c r="AI2637" s="59"/>
      <c r="AJ2637" s="60"/>
      <c r="AK2637" s="160"/>
      <c r="AL2637" s="300"/>
      <c r="AM2637" s="300"/>
      <c r="AN2637" s="300"/>
      <c r="AO2637" s="855" t="str">
        <f t="shared" si="2538"/>
        <v/>
      </c>
      <c r="BE2637" s="244"/>
      <c r="BF2637" s="244"/>
      <c r="BG2637" s="244"/>
      <c r="BH2637" s="244"/>
      <c r="CC2637" s="513" t="str">
        <f t="shared" si="2539"/>
        <v/>
      </c>
      <c r="CD2637" s="513" t="str">
        <f t="shared" si="2540"/>
        <v/>
      </c>
      <c r="CE2637" s="513" t="str">
        <f t="shared" si="2541"/>
        <v/>
      </c>
      <c r="CF2637" s="513" t="str">
        <f t="shared" si="2542"/>
        <v/>
      </c>
      <c r="CG2637" s="513" t="str">
        <f t="shared" si="2543"/>
        <v/>
      </c>
      <c r="CH2637" s="513" t="str">
        <f t="shared" si="2544"/>
        <v/>
      </c>
      <c r="CI2637" s="513" t="str">
        <f t="shared" si="2545"/>
        <v/>
      </c>
      <c r="CJ2637" s="513"/>
      <c r="CK2637" s="513" t="str">
        <f t="shared" si="2546"/>
        <v/>
      </c>
      <c r="CL2637" s="513" t="str">
        <f t="shared" si="2547"/>
        <v/>
      </c>
      <c r="CM2637" s="513"/>
      <c r="CN2637" s="244"/>
      <c r="CO2637" s="244"/>
      <c r="CR2637" s="822">
        <f t="shared" si="2548"/>
        <v>0</v>
      </c>
      <c r="CS2637" s="822">
        <f t="shared" si="2549"/>
        <v>0</v>
      </c>
      <c r="CT2637" s="823">
        <f t="shared" si="2550"/>
        <v>0</v>
      </c>
      <c r="CU2637" s="817">
        <f t="shared" si="2551"/>
        <v>0</v>
      </c>
      <c r="CV2637" s="817">
        <f t="shared" si="2552"/>
        <v>0</v>
      </c>
      <c r="CW2637" s="817">
        <f t="shared" si="2553"/>
        <v>0</v>
      </c>
      <c r="CX2637" s="817">
        <f t="shared" si="2554"/>
        <v>0</v>
      </c>
      <c r="CY2637" s="817"/>
      <c r="CZ2637" s="817">
        <f t="shared" si="2555"/>
        <v>0</v>
      </c>
      <c r="DA2637" s="817">
        <f t="shared" si="2556"/>
        <v>0</v>
      </c>
      <c r="DB2637" s="817"/>
      <c r="DC2637" s="244"/>
      <c r="DD2637" s="244"/>
    </row>
    <row r="2638" spans="1:108">
      <c r="A2638" s="388">
        <v>2104083</v>
      </c>
      <c r="B2638" s="419" t="s">
        <v>3694</v>
      </c>
      <c r="C2638" s="57">
        <f t="shared" si="2558"/>
        <v>0</v>
      </c>
      <c r="D2638" s="478"/>
      <c r="E2638" s="145"/>
      <c r="F2638" s="146"/>
      <c r="G2638" s="280"/>
      <c r="H2638" s="164">
        <f t="shared" si="2557"/>
        <v>0</v>
      </c>
      <c r="I2638" s="58"/>
      <c r="J2638" s="148"/>
      <c r="K2638" s="59"/>
      <c r="L2638" s="110"/>
      <c r="M2638" s="148"/>
      <c r="N2638" s="111"/>
      <c r="O2638" s="175">
        <f t="shared" si="2559"/>
        <v>0</v>
      </c>
      <c r="P2638" s="110"/>
      <c r="Q2638" s="111"/>
      <c r="R2638" s="175">
        <f t="shared" si="2561"/>
        <v>0</v>
      </c>
      <c r="S2638" s="110"/>
      <c r="T2638" s="111"/>
      <c r="U2638" s="175">
        <f t="shared" si="2560"/>
        <v>0</v>
      </c>
      <c r="V2638" s="110"/>
      <c r="W2638" s="111"/>
      <c r="X2638" s="175">
        <f t="shared" si="2562"/>
        <v>0</v>
      </c>
      <c r="Y2638" s="110"/>
      <c r="Z2638" s="282"/>
      <c r="AA2638" s="58"/>
      <c r="AB2638" s="148"/>
      <c r="AC2638" s="111"/>
      <c r="AD2638" s="58"/>
      <c r="AE2638" s="148"/>
      <c r="AF2638" s="59"/>
      <c r="AG2638" s="60"/>
      <c r="AH2638" s="58"/>
      <c r="AI2638" s="59"/>
      <c r="AJ2638" s="60"/>
      <c r="AK2638" s="160"/>
      <c r="AL2638" s="300"/>
      <c r="AM2638" s="300"/>
      <c r="AN2638" s="300"/>
      <c r="AO2638" s="855" t="str">
        <f t="shared" si="2538"/>
        <v/>
      </c>
      <c r="BE2638" s="244"/>
      <c r="BF2638" s="244"/>
      <c r="BG2638" s="244"/>
      <c r="BH2638" s="244"/>
      <c r="CC2638" s="513" t="str">
        <f t="shared" si="2539"/>
        <v/>
      </c>
      <c r="CD2638" s="513" t="str">
        <f t="shared" si="2540"/>
        <v/>
      </c>
      <c r="CE2638" s="513" t="str">
        <f t="shared" si="2541"/>
        <v/>
      </c>
      <c r="CF2638" s="513" t="str">
        <f t="shared" si="2542"/>
        <v/>
      </c>
      <c r="CG2638" s="513" t="str">
        <f t="shared" si="2543"/>
        <v/>
      </c>
      <c r="CH2638" s="513" t="str">
        <f t="shared" si="2544"/>
        <v/>
      </c>
      <c r="CI2638" s="513" t="str">
        <f t="shared" si="2545"/>
        <v/>
      </c>
      <c r="CJ2638" s="513"/>
      <c r="CK2638" s="513" t="str">
        <f t="shared" si="2546"/>
        <v/>
      </c>
      <c r="CL2638" s="513" t="str">
        <f t="shared" si="2547"/>
        <v/>
      </c>
      <c r="CM2638" s="513"/>
      <c r="CN2638" s="244"/>
      <c r="CO2638" s="244"/>
      <c r="CR2638" s="822">
        <f t="shared" si="2548"/>
        <v>0</v>
      </c>
      <c r="CS2638" s="822">
        <f t="shared" si="2549"/>
        <v>0</v>
      </c>
      <c r="CT2638" s="823">
        <f t="shared" si="2550"/>
        <v>0</v>
      </c>
      <c r="CU2638" s="817">
        <f t="shared" si="2551"/>
        <v>0</v>
      </c>
      <c r="CV2638" s="817">
        <f t="shared" si="2552"/>
        <v>0</v>
      </c>
      <c r="CW2638" s="817">
        <f t="shared" si="2553"/>
        <v>0</v>
      </c>
      <c r="CX2638" s="817">
        <f t="shared" si="2554"/>
        <v>0</v>
      </c>
      <c r="CY2638" s="817"/>
      <c r="CZ2638" s="817">
        <f t="shared" si="2555"/>
        <v>0</v>
      </c>
      <c r="DA2638" s="817">
        <f t="shared" si="2556"/>
        <v>0</v>
      </c>
      <c r="DB2638" s="817"/>
      <c r="DC2638" s="244"/>
      <c r="DD2638" s="244"/>
    </row>
    <row r="2639" spans="1:108">
      <c r="A2639" s="388">
        <v>2104084</v>
      </c>
      <c r="B2639" s="419" t="s">
        <v>3695</v>
      </c>
      <c r="C2639" s="57">
        <f t="shared" si="2558"/>
        <v>0</v>
      </c>
      <c r="D2639" s="478"/>
      <c r="E2639" s="145"/>
      <c r="F2639" s="146"/>
      <c r="G2639" s="280"/>
      <c r="H2639" s="164">
        <f t="shared" si="2557"/>
        <v>0</v>
      </c>
      <c r="I2639" s="58"/>
      <c r="J2639" s="148"/>
      <c r="K2639" s="59"/>
      <c r="L2639" s="110"/>
      <c r="M2639" s="148"/>
      <c r="N2639" s="111"/>
      <c r="O2639" s="175">
        <f t="shared" si="2559"/>
        <v>0</v>
      </c>
      <c r="P2639" s="110"/>
      <c r="Q2639" s="111"/>
      <c r="R2639" s="175">
        <f t="shared" si="2561"/>
        <v>0</v>
      </c>
      <c r="S2639" s="110"/>
      <c r="T2639" s="111"/>
      <c r="U2639" s="175">
        <f t="shared" si="2560"/>
        <v>0</v>
      </c>
      <c r="V2639" s="110"/>
      <c r="W2639" s="111"/>
      <c r="X2639" s="175">
        <f t="shared" si="2562"/>
        <v>0</v>
      </c>
      <c r="Y2639" s="110"/>
      <c r="Z2639" s="282"/>
      <c r="AA2639" s="58"/>
      <c r="AB2639" s="148"/>
      <c r="AC2639" s="111"/>
      <c r="AD2639" s="58"/>
      <c r="AE2639" s="148"/>
      <c r="AF2639" s="59"/>
      <c r="AG2639" s="60"/>
      <c r="AH2639" s="58"/>
      <c r="AI2639" s="59"/>
      <c r="AJ2639" s="60"/>
      <c r="AK2639" s="160"/>
      <c r="AL2639" s="300"/>
      <c r="AM2639" s="300"/>
      <c r="AN2639" s="300"/>
      <c r="AO2639" s="855" t="str">
        <f t="shared" si="2538"/>
        <v/>
      </c>
      <c r="BE2639" s="244"/>
      <c r="BF2639" s="244"/>
      <c r="BG2639" s="244"/>
      <c r="BH2639" s="244"/>
      <c r="CC2639" s="513" t="str">
        <f t="shared" si="2539"/>
        <v/>
      </c>
      <c r="CD2639" s="513" t="str">
        <f t="shared" si="2540"/>
        <v/>
      </c>
      <c r="CE2639" s="513" t="str">
        <f t="shared" si="2541"/>
        <v/>
      </c>
      <c r="CF2639" s="513" t="str">
        <f t="shared" si="2542"/>
        <v/>
      </c>
      <c r="CG2639" s="513" t="str">
        <f t="shared" si="2543"/>
        <v/>
      </c>
      <c r="CH2639" s="513" t="str">
        <f t="shared" si="2544"/>
        <v/>
      </c>
      <c r="CI2639" s="513" t="str">
        <f t="shared" si="2545"/>
        <v/>
      </c>
      <c r="CJ2639" s="513"/>
      <c r="CK2639" s="513" t="str">
        <f t="shared" si="2546"/>
        <v/>
      </c>
      <c r="CL2639" s="513" t="str">
        <f t="shared" si="2547"/>
        <v/>
      </c>
      <c r="CM2639" s="513"/>
      <c r="CN2639" s="244"/>
      <c r="CO2639" s="244"/>
      <c r="CR2639" s="822">
        <f t="shared" si="2548"/>
        <v>0</v>
      </c>
      <c r="CS2639" s="822">
        <f t="shared" si="2549"/>
        <v>0</v>
      </c>
      <c r="CT2639" s="823">
        <f t="shared" si="2550"/>
        <v>0</v>
      </c>
      <c r="CU2639" s="817">
        <f t="shared" si="2551"/>
        <v>0</v>
      </c>
      <c r="CV2639" s="817">
        <f t="shared" si="2552"/>
        <v>0</v>
      </c>
      <c r="CW2639" s="817">
        <f t="shared" si="2553"/>
        <v>0</v>
      </c>
      <c r="CX2639" s="817">
        <f t="shared" si="2554"/>
        <v>0</v>
      </c>
      <c r="CY2639" s="817"/>
      <c r="CZ2639" s="817">
        <f t="shared" si="2555"/>
        <v>0</v>
      </c>
      <c r="DA2639" s="817">
        <f t="shared" si="2556"/>
        <v>0</v>
      </c>
      <c r="DB2639" s="817"/>
      <c r="DC2639" s="244"/>
      <c r="DD2639" s="244"/>
    </row>
    <row r="2640" spans="1:108">
      <c r="A2640" s="388">
        <v>2104085</v>
      </c>
      <c r="B2640" s="419" t="s">
        <v>3696</v>
      </c>
      <c r="C2640" s="57">
        <f t="shared" si="2558"/>
        <v>0</v>
      </c>
      <c r="D2640" s="478"/>
      <c r="E2640" s="145"/>
      <c r="F2640" s="146"/>
      <c r="G2640" s="280"/>
      <c r="H2640" s="164">
        <f t="shared" si="2557"/>
        <v>0</v>
      </c>
      <c r="I2640" s="58"/>
      <c r="J2640" s="148"/>
      <c r="K2640" s="59"/>
      <c r="L2640" s="110"/>
      <c r="M2640" s="148"/>
      <c r="N2640" s="111"/>
      <c r="O2640" s="175">
        <f t="shared" si="2559"/>
        <v>0</v>
      </c>
      <c r="P2640" s="110"/>
      <c r="Q2640" s="111"/>
      <c r="R2640" s="175">
        <f t="shared" si="2561"/>
        <v>0</v>
      </c>
      <c r="S2640" s="110"/>
      <c r="T2640" s="111"/>
      <c r="U2640" s="175">
        <f t="shared" si="2560"/>
        <v>0</v>
      </c>
      <c r="V2640" s="110"/>
      <c r="W2640" s="111"/>
      <c r="X2640" s="175">
        <f t="shared" si="2562"/>
        <v>0</v>
      </c>
      <c r="Y2640" s="110"/>
      <c r="Z2640" s="282"/>
      <c r="AA2640" s="58"/>
      <c r="AB2640" s="148"/>
      <c r="AC2640" s="111"/>
      <c r="AD2640" s="58"/>
      <c r="AE2640" s="148"/>
      <c r="AF2640" s="59"/>
      <c r="AG2640" s="60"/>
      <c r="AH2640" s="58"/>
      <c r="AI2640" s="59"/>
      <c r="AJ2640" s="60"/>
      <c r="AK2640" s="160"/>
      <c r="AL2640" s="300"/>
      <c r="AM2640" s="300"/>
      <c r="AN2640" s="300"/>
      <c r="AO2640" s="855" t="str">
        <f t="shared" si="2538"/>
        <v/>
      </c>
      <c r="BE2640" s="244"/>
      <c r="BF2640" s="244"/>
      <c r="BG2640" s="244"/>
      <c r="BH2640" s="244"/>
      <c r="CC2640" s="513" t="str">
        <f t="shared" si="2539"/>
        <v/>
      </c>
      <c r="CD2640" s="513" t="str">
        <f t="shared" si="2540"/>
        <v/>
      </c>
      <c r="CE2640" s="513" t="str">
        <f t="shared" si="2541"/>
        <v/>
      </c>
      <c r="CF2640" s="513" t="str">
        <f t="shared" si="2542"/>
        <v/>
      </c>
      <c r="CG2640" s="513" t="str">
        <f t="shared" si="2543"/>
        <v/>
      </c>
      <c r="CH2640" s="513" t="str">
        <f t="shared" si="2544"/>
        <v/>
      </c>
      <c r="CI2640" s="513" t="str">
        <f t="shared" si="2545"/>
        <v/>
      </c>
      <c r="CJ2640" s="513"/>
      <c r="CK2640" s="513" t="str">
        <f t="shared" si="2546"/>
        <v/>
      </c>
      <c r="CL2640" s="513" t="str">
        <f t="shared" si="2547"/>
        <v/>
      </c>
      <c r="CM2640" s="513"/>
      <c r="CN2640" s="244"/>
      <c r="CO2640" s="244"/>
      <c r="CR2640" s="822">
        <f t="shared" si="2548"/>
        <v>0</v>
      </c>
      <c r="CS2640" s="822">
        <f t="shared" si="2549"/>
        <v>0</v>
      </c>
      <c r="CT2640" s="823">
        <f t="shared" si="2550"/>
        <v>0</v>
      </c>
      <c r="CU2640" s="817">
        <f t="shared" si="2551"/>
        <v>0</v>
      </c>
      <c r="CV2640" s="817">
        <f t="shared" si="2552"/>
        <v>0</v>
      </c>
      <c r="CW2640" s="817">
        <f t="shared" si="2553"/>
        <v>0</v>
      </c>
      <c r="CX2640" s="817">
        <f t="shared" si="2554"/>
        <v>0</v>
      </c>
      <c r="CY2640" s="817"/>
      <c r="CZ2640" s="817">
        <f t="shared" si="2555"/>
        <v>0</v>
      </c>
      <c r="DA2640" s="817">
        <f t="shared" si="2556"/>
        <v>0</v>
      </c>
      <c r="DB2640" s="817"/>
      <c r="DC2640" s="244"/>
      <c r="DD2640" s="244"/>
    </row>
    <row r="2641" spans="1:108">
      <c r="A2641" s="388">
        <v>2104086</v>
      </c>
      <c r="B2641" s="419" t="s">
        <v>3697</v>
      </c>
      <c r="C2641" s="57">
        <f t="shared" si="2558"/>
        <v>0</v>
      </c>
      <c r="D2641" s="478"/>
      <c r="E2641" s="145"/>
      <c r="F2641" s="146"/>
      <c r="G2641" s="280"/>
      <c r="H2641" s="164">
        <f t="shared" si="2557"/>
        <v>0</v>
      </c>
      <c r="I2641" s="58"/>
      <c r="J2641" s="148"/>
      <c r="K2641" s="59"/>
      <c r="L2641" s="110"/>
      <c r="M2641" s="148"/>
      <c r="N2641" s="111"/>
      <c r="O2641" s="175">
        <f t="shared" si="2559"/>
        <v>0</v>
      </c>
      <c r="P2641" s="110"/>
      <c r="Q2641" s="111"/>
      <c r="R2641" s="175">
        <f t="shared" si="2561"/>
        <v>0</v>
      </c>
      <c r="S2641" s="110"/>
      <c r="T2641" s="111"/>
      <c r="U2641" s="175">
        <f t="shared" si="2560"/>
        <v>0</v>
      </c>
      <c r="V2641" s="110"/>
      <c r="W2641" s="111"/>
      <c r="X2641" s="175">
        <f t="shared" si="2562"/>
        <v>0</v>
      </c>
      <c r="Y2641" s="110"/>
      <c r="Z2641" s="282"/>
      <c r="AA2641" s="58"/>
      <c r="AB2641" s="148"/>
      <c r="AC2641" s="111"/>
      <c r="AD2641" s="58"/>
      <c r="AE2641" s="148"/>
      <c r="AF2641" s="59"/>
      <c r="AG2641" s="60"/>
      <c r="AH2641" s="58"/>
      <c r="AI2641" s="59"/>
      <c r="AJ2641" s="60"/>
      <c r="AK2641" s="160"/>
      <c r="AL2641" s="300"/>
      <c r="AM2641" s="300"/>
      <c r="AN2641" s="300"/>
      <c r="AO2641" s="855" t="str">
        <f t="shared" si="2538"/>
        <v/>
      </c>
      <c r="BE2641" s="244"/>
      <c r="BF2641" s="244"/>
      <c r="BG2641" s="244"/>
      <c r="BH2641" s="244"/>
      <c r="CC2641" s="513" t="str">
        <f t="shared" si="2539"/>
        <v/>
      </c>
      <c r="CD2641" s="513" t="str">
        <f t="shared" si="2540"/>
        <v/>
      </c>
      <c r="CE2641" s="513" t="str">
        <f t="shared" si="2541"/>
        <v/>
      </c>
      <c r="CF2641" s="513" t="str">
        <f t="shared" si="2542"/>
        <v/>
      </c>
      <c r="CG2641" s="513" t="str">
        <f t="shared" si="2543"/>
        <v/>
      </c>
      <c r="CH2641" s="513" t="str">
        <f t="shared" si="2544"/>
        <v/>
      </c>
      <c r="CI2641" s="513" t="str">
        <f t="shared" si="2545"/>
        <v/>
      </c>
      <c r="CJ2641" s="513"/>
      <c r="CK2641" s="513" t="str">
        <f t="shared" si="2546"/>
        <v/>
      </c>
      <c r="CL2641" s="513" t="str">
        <f t="shared" si="2547"/>
        <v/>
      </c>
      <c r="CM2641" s="513"/>
      <c r="CN2641" s="244"/>
      <c r="CO2641" s="244"/>
      <c r="CR2641" s="822">
        <f t="shared" si="2548"/>
        <v>0</v>
      </c>
      <c r="CS2641" s="822">
        <f t="shared" si="2549"/>
        <v>0</v>
      </c>
      <c r="CT2641" s="823">
        <f t="shared" si="2550"/>
        <v>0</v>
      </c>
      <c r="CU2641" s="817">
        <f t="shared" si="2551"/>
        <v>0</v>
      </c>
      <c r="CV2641" s="817">
        <f t="shared" si="2552"/>
        <v>0</v>
      </c>
      <c r="CW2641" s="817">
        <f t="shared" si="2553"/>
        <v>0</v>
      </c>
      <c r="CX2641" s="817">
        <f t="shared" si="2554"/>
        <v>0</v>
      </c>
      <c r="CY2641" s="817"/>
      <c r="CZ2641" s="817">
        <f t="shared" si="2555"/>
        <v>0</v>
      </c>
      <c r="DA2641" s="817">
        <f t="shared" si="2556"/>
        <v>0</v>
      </c>
      <c r="DB2641" s="817"/>
      <c r="DC2641" s="244"/>
      <c r="DD2641" s="244"/>
    </row>
    <row r="2642" spans="1:108">
      <c r="A2642" s="388">
        <v>2104087</v>
      </c>
      <c r="B2642" s="419" t="s">
        <v>3698</v>
      </c>
      <c r="C2642" s="57">
        <f t="shared" si="2558"/>
        <v>0</v>
      </c>
      <c r="D2642" s="478"/>
      <c r="E2642" s="145"/>
      <c r="F2642" s="146"/>
      <c r="G2642" s="280"/>
      <c r="H2642" s="164">
        <f t="shared" si="2557"/>
        <v>0</v>
      </c>
      <c r="I2642" s="58"/>
      <c r="J2642" s="148"/>
      <c r="K2642" s="59"/>
      <c r="L2642" s="110"/>
      <c r="M2642" s="148"/>
      <c r="N2642" s="111"/>
      <c r="O2642" s="175">
        <f t="shared" si="2559"/>
        <v>0</v>
      </c>
      <c r="P2642" s="110"/>
      <c r="Q2642" s="111"/>
      <c r="R2642" s="175">
        <f t="shared" si="2561"/>
        <v>0</v>
      </c>
      <c r="S2642" s="110"/>
      <c r="T2642" s="111"/>
      <c r="U2642" s="175">
        <f t="shared" si="2560"/>
        <v>0</v>
      </c>
      <c r="V2642" s="110"/>
      <c r="W2642" s="111"/>
      <c r="X2642" s="175">
        <f t="shared" si="2562"/>
        <v>0</v>
      </c>
      <c r="Y2642" s="110"/>
      <c r="Z2642" s="282"/>
      <c r="AA2642" s="58"/>
      <c r="AB2642" s="148"/>
      <c r="AC2642" s="111"/>
      <c r="AD2642" s="58"/>
      <c r="AE2642" s="148"/>
      <c r="AF2642" s="59"/>
      <c r="AG2642" s="60"/>
      <c r="AH2642" s="58"/>
      <c r="AI2642" s="59"/>
      <c r="AJ2642" s="60"/>
      <c r="AK2642" s="160"/>
      <c r="AL2642" s="300"/>
      <c r="AM2642" s="300"/>
      <c r="AN2642" s="300"/>
      <c r="AO2642" s="855" t="str">
        <f t="shared" si="2538"/>
        <v/>
      </c>
      <c r="BE2642" s="244"/>
      <c r="BF2642" s="244"/>
      <c r="BG2642" s="244"/>
      <c r="BH2642" s="244"/>
      <c r="CC2642" s="513" t="str">
        <f t="shared" si="2539"/>
        <v/>
      </c>
      <c r="CD2642" s="513" t="str">
        <f t="shared" si="2540"/>
        <v/>
      </c>
      <c r="CE2642" s="513" t="str">
        <f t="shared" si="2541"/>
        <v/>
      </c>
      <c r="CF2642" s="513" t="str">
        <f t="shared" si="2542"/>
        <v/>
      </c>
      <c r="CG2642" s="513" t="str">
        <f t="shared" si="2543"/>
        <v/>
      </c>
      <c r="CH2642" s="513" t="str">
        <f t="shared" si="2544"/>
        <v/>
      </c>
      <c r="CI2642" s="513" t="str">
        <f t="shared" si="2545"/>
        <v/>
      </c>
      <c r="CJ2642" s="513"/>
      <c r="CK2642" s="513" t="str">
        <f t="shared" si="2546"/>
        <v/>
      </c>
      <c r="CL2642" s="513" t="str">
        <f t="shared" si="2547"/>
        <v/>
      </c>
      <c r="CM2642" s="513"/>
      <c r="CN2642" s="244"/>
      <c r="CO2642" s="244"/>
      <c r="CR2642" s="822">
        <f t="shared" si="2548"/>
        <v>0</v>
      </c>
      <c r="CS2642" s="822">
        <f t="shared" si="2549"/>
        <v>0</v>
      </c>
      <c r="CT2642" s="823">
        <f t="shared" si="2550"/>
        <v>0</v>
      </c>
      <c r="CU2642" s="817">
        <f t="shared" si="2551"/>
        <v>0</v>
      </c>
      <c r="CV2642" s="817">
        <f t="shared" si="2552"/>
        <v>0</v>
      </c>
      <c r="CW2642" s="817">
        <f t="shared" si="2553"/>
        <v>0</v>
      </c>
      <c r="CX2642" s="817">
        <f t="shared" si="2554"/>
        <v>0</v>
      </c>
      <c r="CY2642" s="817"/>
      <c r="CZ2642" s="817">
        <f t="shared" si="2555"/>
        <v>0</v>
      </c>
      <c r="DA2642" s="817">
        <f t="shared" si="2556"/>
        <v>0</v>
      </c>
      <c r="DB2642" s="817"/>
      <c r="DC2642" s="244"/>
      <c r="DD2642" s="244"/>
    </row>
    <row r="2643" spans="1:108">
      <c r="A2643" s="388">
        <v>2104088</v>
      </c>
      <c r="B2643" s="419" t="s">
        <v>3699</v>
      </c>
      <c r="C2643" s="57">
        <f t="shared" si="2558"/>
        <v>0</v>
      </c>
      <c r="D2643" s="478"/>
      <c r="E2643" s="145"/>
      <c r="F2643" s="146"/>
      <c r="G2643" s="280"/>
      <c r="H2643" s="164">
        <f t="shared" si="2557"/>
        <v>0</v>
      </c>
      <c r="I2643" s="58"/>
      <c r="J2643" s="148"/>
      <c r="K2643" s="59"/>
      <c r="L2643" s="110"/>
      <c r="M2643" s="148"/>
      <c r="N2643" s="111"/>
      <c r="O2643" s="162"/>
      <c r="P2643" s="160"/>
      <c r="Q2643" s="300"/>
      <c r="R2643" s="162"/>
      <c r="S2643" s="160"/>
      <c r="T2643" s="300"/>
      <c r="U2643" s="162"/>
      <c r="V2643" s="160"/>
      <c r="W2643" s="300"/>
      <c r="X2643" s="162"/>
      <c r="Y2643" s="160"/>
      <c r="Z2643" s="147"/>
      <c r="AA2643" s="58"/>
      <c r="AB2643" s="148"/>
      <c r="AC2643" s="111"/>
      <c r="AD2643" s="58"/>
      <c r="AE2643" s="148"/>
      <c r="AF2643" s="59"/>
      <c r="AG2643" s="60"/>
      <c r="AH2643" s="58"/>
      <c r="AI2643" s="59"/>
      <c r="AJ2643" s="60"/>
      <c r="AK2643" s="110"/>
      <c r="AL2643" s="111"/>
      <c r="AM2643" s="111"/>
      <c r="AN2643" s="111"/>
      <c r="AO2643" s="855" t="str">
        <f t="shared" si="2538"/>
        <v/>
      </c>
      <c r="BE2643" s="244"/>
      <c r="BF2643" s="244"/>
      <c r="BG2643" s="244"/>
      <c r="BH2643" s="244"/>
      <c r="CC2643" s="513" t="str">
        <f t="shared" si="2539"/>
        <v/>
      </c>
      <c r="CD2643" s="513" t="str">
        <f t="shared" si="2540"/>
        <v/>
      </c>
      <c r="CE2643" s="513" t="str">
        <f t="shared" si="2541"/>
        <v/>
      </c>
      <c r="CF2643" s="513" t="str">
        <f t="shared" si="2542"/>
        <v/>
      </c>
      <c r="CG2643" s="513" t="str">
        <f t="shared" si="2543"/>
        <v/>
      </c>
      <c r="CH2643" s="513" t="str">
        <f t="shared" si="2544"/>
        <v/>
      </c>
      <c r="CI2643" s="513" t="str">
        <f t="shared" si="2545"/>
        <v/>
      </c>
      <c r="CJ2643" s="513"/>
      <c r="CK2643" s="513" t="str">
        <f t="shared" si="2546"/>
        <v/>
      </c>
      <c r="CL2643" s="513" t="str">
        <f t="shared" si="2547"/>
        <v/>
      </c>
      <c r="CM2643" s="513"/>
      <c r="CN2643" s="513" t="str">
        <f t="shared" ref="CN2643" si="2563">IF(AND($C2643&gt;0,AK2643="")," * No olvide digitar la variable Quirófano Cirugía Mayor. Digite Cero si no tiene.",IF(AK2643&gt;$C2643," *  La variable Quirófano Cirugía Mayor No puede ser mayor al Total.",""))</f>
        <v/>
      </c>
      <c r="CO2643" s="513" t="str">
        <f t="shared" ref="CO2643" si="2564">IF(AND($C2643&gt;0,AL2643="")," * No olvide digitar la variable Asistencia Anestésica. Digite Cero si no tiene.",IF(AL2643&gt;$C2643," *  La variable Asistencia Anestésica No puede ser mayor al Total.",""))</f>
        <v/>
      </c>
      <c r="CR2643" s="822">
        <f t="shared" si="2548"/>
        <v>0</v>
      </c>
      <c r="CS2643" s="822">
        <f t="shared" si="2549"/>
        <v>0</v>
      </c>
      <c r="CT2643" s="823">
        <f t="shared" si="2550"/>
        <v>0</v>
      </c>
      <c r="CU2643" s="817">
        <f t="shared" si="2551"/>
        <v>0</v>
      </c>
      <c r="CV2643" s="817">
        <f t="shared" si="2552"/>
        <v>0</v>
      </c>
      <c r="CW2643" s="817">
        <f t="shared" si="2553"/>
        <v>0</v>
      </c>
      <c r="CX2643" s="817">
        <f t="shared" si="2554"/>
        <v>0</v>
      </c>
      <c r="CY2643" s="817"/>
      <c r="CZ2643" s="817">
        <f t="shared" si="2555"/>
        <v>0</v>
      </c>
      <c r="DA2643" s="817">
        <f t="shared" si="2556"/>
        <v>0</v>
      </c>
      <c r="DB2643" s="817"/>
      <c r="DC2643" s="822">
        <f t="shared" ref="DC2643" si="2565">IF(AND($C2643&gt;0,AK2643=""),1,IF(AK2643&gt;$C2643,1,0))</f>
        <v>0</v>
      </c>
      <c r="DD2643" s="822">
        <f t="shared" ref="DD2643" si="2566">IF(AND($C2643&gt;0,AL2643=""),1,IF(AL2643&gt;$C2643,1,0))</f>
        <v>0</v>
      </c>
    </row>
    <row r="2644" spans="1:108">
      <c r="A2644" s="388">
        <v>2104089</v>
      </c>
      <c r="B2644" s="419" t="s">
        <v>3700</v>
      </c>
      <c r="C2644" s="57">
        <f t="shared" si="2558"/>
        <v>0</v>
      </c>
      <c r="D2644" s="478"/>
      <c r="E2644" s="145"/>
      <c r="F2644" s="146"/>
      <c r="G2644" s="280"/>
      <c r="H2644" s="164">
        <f t="shared" si="2557"/>
        <v>0</v>
      </c>
      <c r="I2644" s="58"/>
      <c r="J2644" s="148"/>
      <c r="K2644" s="59"/>
      <c r="L2644" s="110"/>
      <c r="M2644" s="148"/>
      <c r="N2644" s="111"/>
      <c r="O2644" s="175">
        <f t="shared" si="2559"/>
        <v>0</v>
      </c>
      <c r="P2644" s="110"/>
      <c r="Q2644" s="111"/>
      <c r="R2644" s="175">
        <f t="shared" si="2561"/>
        <v>0</v>
      </c>
      <c r="S2644" s="110"/>
      <c r="T2644" s="111"/>
      <c r="U2644" s="175">
        <f t="shared" si="2560"/>
        <v>0</v>
      </c>
      <c r="V2644" s="110"/>
      <c r="W2644" s="111"/>
      <c r="X2644" s="175">
        <f t="shared" si="2562"/>
        <v>0</v>
      </c>
      <c r="Y2644" s="110"/>
      <c r="Z2644" s="282"/>
      <c r="AA2644" s="58"/>
      <c r="AB2644" s="148"/>
      <c r="AC2644" s="111"/>
      <c r="AD2644" s="58"/>
      <c r="AE2644" s="148"/>
      <c r="AF2644" s="59"/>
      <c r="AG2644" s="60"/>
      <c r="AH2644" s="58"/>
      <c r="AI2644" s="59"/>
      <c r="AJ2644" s="60"/>
      <c r="AK2644" s="160"/>
      <c r="AL2644" s="300"/>
      <c r="AM2644" s="300"/>
      <c r="AN2644" s="300"/>
      <c r="AO2644" s="855" t="str">
        <f t="shared" si="2538"/>
        <v/>
      </c>
      <c r="BE2644" s="244"/>
      <c r="BF2644" s="244"/>
      <c r="BG2644" s="244"/>
      <c r="BH2644" s="244"/>
      <c r="CC2644" s="513" t="str">
        <f t="shared" si="2539"/>
        <v/>
      </c>
      <c r="CD2644" s="513" t="str">
        <f t="shared" si="2540"/>
        <v/>
      </c>
      <c r="CE2644" s="513" t="str">
        <f t="shared" si="2541"/>
        <v/>
      </c>
      <c r="CF2644" s="513" t="str">
        <f t="shared" si="2542"/>
        <v/>
      </c>
      <c r="CG2644" s="513" t="str">
        <f t="shared" si="2543"/>
        <v/>
      </c>
      <c r="CH2644" s="513" t="str">
        <f t="shared" si="2544"/>
        <v/>
      </c>
      <c r="CI2644" s="513" t="str">
        <f t="shared" si="2545"/>
        <v/>
      </c>
      <c r="CJ2644" s="513"/>
      <c r="CK2644" s="513" t="str">
        <f t="shared" si="2546"/>
        <v/>
      </c>
      <c r="CL2644" s="513" t="str">
        <f t="shared" si="2547"/>
        <v/>
      </c>
      <c r="CM2644" s="513"/>
      <c r="CN2644" s="244"/>
      <c r="CO2644" s="244"/>
      <c r="CR2644" s="822">
        <f t="shared" si="2548"/>
        <v>0</v>
      </c>
      <c r="CS2644" s="822">
        <f t="shared" si="2549"/>
        <v>0</v>
      </c>
      <c r="CT2644" s="823">
        <f t="shared" si="2550"/>
        <v>0</v>
      </c>
      <c r="CU2644" s="817">
        <f t="shared" si="2551"/>
        <v>0</v>
      </c>
      <c r="CV2644" s="817">
        <f t="shared" si="2552"/>
        <v>0</v>
      </c>
      <c r="CW2644" s="817">
        <f t="shared" si="2553"/>
        <v>0</v>
      </c>
      <c r="CX2644" s="817">
        <f t="shared" si="2554"/>
        <v>0</v>
      </c>
      <c r="CY2644" s="817"/>
      <c r="CZ2644" s="817">
        <f t="shared" si="2555"/>
        <v>0</v>
      </c>
      <c r="DA2644" s="817">
        <f t="shared" si="2556"/>
        <v>0</v>
      </c>
      <c r="DB2644" s="817"/>
      <c r="DC2644" s="244"/>
      <c r="DD2644" s="244"/>
    </row>
    <row r="2645" spans="1:108">
      <c r="A2645" s="388">
        <v>2104090</v>
      </c>
      <c r="B2645" s="419" t="s">
        <v>3701</v>
      </c>
      <c r="C2645" s="57">
        <f t="shared" si="2558"/>
        <v>0</v>
      </c>
      <c r="D2645" s="478"/>
      <c r="E2645" s="145"/>
      <c r="F2645" s="146"/>
      <c r="G2645" s="280"/>
      <c r="H2645" s="164">
        <f t="shared" si="2557"/>
        <v>0</v>
      </c>
      <c r="I2645" s="58"/>
      <c r="J2645" s="148"/>
      <c r="K2645" s="59"/>
      <c r="L2645" s="110"/>
      <c r="M2645" s="148"/>
      <c r="N2645" s="111"/>
      <c r="O2645" s="162"/>
      <c r="P2645" s="160"/>
      <c r="Q2645" s="300"/>
      <c r="R2645" s="162"/>
      <c r="S2645" s="160"/>
      <c r="T2645" s="300"/>
      <c r="U2645" s="162"/>
      <c r="V2645" s="160"/>
      <c r="W2645" s="300"/>
      <c r="X2645" s="162"/>
      <c r="Y2645" s="160"/>
      <c r="Z2645" s="147"/>
      <c r="AA2645" s="58"/>
      <c r="AB2645" s="148"/>
      <c r="AC2645" s="111"/>
      <c r="AD2645" s="58"/>
      <c r="AE2645" s="148"/>
      <c r="AF2645" s="59"/>
      <c r="AG2645" s="60"/>
      <c r="AH2645" s="58"/>
      <c r="AI2645" s="59"/>
      <c r="AJ2645" s="60"/>
      <c r="AK2645" s="110"/>
      <c r="AL2645" s="111"/>
      <c r="AM2645" s="111"/>
      <c r="AN2645" s="111"/>
      <c r="AO2645" s="855" t="str">
        <f t="shared" si="2538"/>
        <v/>
      </c>
      <c r="BE2645" s="244"/>
      <c r="BF2645" s="244"/>
      <c r="BG2645" s="244"/>
      <c r="BH2645" s="244"/>
      <c r="CC2645" s="513" t="str">
        <f t="shared" si="2539"/>
        <v/>
      </c>
      <c r="CD2645" s="513" t="str">
        <f t="shared" si="2540"/>
        <v/>
      </c>
      <c r="CE2645" s="513" t="str">
        <f t="shared" si="2541"/>
        <v/>
      </c>
      <c r="CF2645" s="513" t="str">
        <f t="shared" si="2542"/>
        <v/>
      </c>
      <c r="CG2645" s="513" t="str">
        <f t="shared" si="2543"/>
        <v/>
      </c>
      <c r="CH2645" s="513" t="str">
        <f t="shared" si="2544"/>
        <v/>
      </c>
      <c r="CI2645" s="513" t="str">
        <f t="shared" si="2545"/>
        <v/>
      </c>
      <c r="CJ2645" s="513"/>
      <c r="CK2645" s="513" t="str">
        <f t="shared" si="2546"/>
        <v/>
      </c>
      <c r="CL2645" s="513" t="str">
        <f t="shared" si="2547"/>
        <v/>
      </c>
      <c r="CM2645" s="513"/>
      <c r="CN2645" s="513" t="str">
        <f t="shared" ref="CN2645" si="2567">IF(AND($C2645&gt;0,AK2645="")," * No olvide digitar la variable Quirófano Cirugía Mayor. Digite Cero si no tiene.",IF(AK2645&gt;$C2645," *  La variable Quirófano Cirugía Mayor No puede ser mayor al Total.",""))</f>
        <v/>
      </c>
      <c r="CO2645" s="513" t="str">
        <f t="shared" ref="CO2645" si="2568">IF(AND($C2645&gt;0,AL2645="")," * No olvide digitar la variable Asistencia Anestésica. Digite Cero si no tiene.",IF(AL2645&gt;$C2645," *  La variable Asistencia Anestésica No puede ser mayor al Total.",""))</f>
        <v/>
      </c>
      <c r="CR2645" s="822">
        <f t="shared" si="2548"/>
        <v>0</v>
      </c>
      <c r="CS2645" s="822">
        <f t="shared" si="2549"/>
        <v>0</v>
      </c>
      <c r="CT2645" s="823">
        <f t="shared" si="2550"/>
        <v>0</v>
      </c>
      <c r="CU2645" s="817">
        <f t="shared" si="2551"/>
        <v>0</v>
      </c>
      <c r="CV2645" s="817">
        <f t="shared" si="2552"/>
        <v>0</v>
      </c>
      <c r="CW2645" s="817">
        <f t="shared" si="2553"/>
        <v>0</v>
      </c>
      <c r="CX2645" s="817">
        <f t="shared" si="2554"/>
        <v>0</v>
      </c>
      <c r="CY2645" s="817"/>
      <c r="CZ2645" s="817">
        <f t="shared" si="2555"/>
        <v>0</v>
      </c>
      <c r="DA2645" s="817">
        <f t="shared" si="2556"/>
        <v>0</v>
      </c>
      <c r="DB2645" s="817"/>
      <c r="DC2645" s="822">
        <f t="shared" ref="DC2645" si="2569">IF(AND($C2645&gt;0,AK2645=""),1,IF(AK2645&gt;$C2645,1,0))</f>
        <v>0</v>
      </c>
      <c r="DD2645" s="822">
        <f t="shared" ref="DD2645" si="2570">IF(AND($C2645&gt;0,AL2645=""),1,IF(AL2645&gt;$C2645,1,0))</f>
        <v>0</v>
      </c>
    </row>
    <row r="2646" spans="1:108">
      <c r="A2646" s="388">
        <v>2104091</v>
      </c>
      <c r="B2646" s="419" t="s">
        <v>3702</v>
      </c>
      <c r="C2646" s="57">
        <f t="shared" si="2558"/>
        <v>0</v>
      </c>
      <c r="D2646" s="478"/>
      <c r="E2646" s="145"/>
      <c r="F2646" s="146"/>
      <c r="G2646" s="280"/>
      <c r="H2646" s="164">
        <f t="shared" si="2557"/>
        <v>0</v>
      </c>
      <c r="I2646" s="58"/>
      <c r="J2646" s="148"/>
      <c r="K2646" s="59"/>
      <c r="L2646" s="110"/>
      <c r="M2646" s="148"/>
      <c r="N2646" s="111"/>
      <c r="O2646" s="175">
        <f t="shared" si="2559"/>
        <v>0</v>
      </c>
      <c r="P2646" s="110"/>
      <c r="Q2646" s="111"/>
      <c r="R2646" s="175">
        <f t="shared" si="2561"/>
        <v>0</v>
      </c>
      <c r="S2646" s="110"/>
      <c r="T2646" s="111"/>
      <c r="U2646" s="175">
        <f t="shared" si="2560"/>
        <v>0</v>
      </c>
      <c r="V2646" s="110"/>
      <c r="W2646" s="111"/>
      <c r="X2646" s="175">
        <f t="shared" si="2562"/>
        <v>0</v>
      </c>
      <c r="Y2646" s="110"/>
      <c r="Z2646" s="282"/>
      <c r="AA2646" s="58"/>
      <c r="AB2646" s="148"/>
      <c r="AC2646" s="111"/>
      <c r="AD2646" s="58"/>
      <c r="AE2646" s="148"/>
      <c r="AF2646" s="59"/>
      <c r="AG2646" s="60"/>
      <c r="AH2646" s="58"/>
      <c r="AI2646" s="59"/>
      <c r="AJ2646" s="60"/>
      <c r="AK2646" s="160"/>
      <c r="AL2646" s="300"/>
      <c r="AM2646" s="300"/>
      <c r="AN2646" s="300"/>
      <c r="AO2646" s="855" t="str">
        <f t="shared" si="2538"/>
        <v/>
      </c>
      <c r="BE2646" s="244"/>
      <c r="BF2646" s="244"/>
      <c r="BG2646" s="244"/>
      <c r="BH2646" s="244"/>
      <c r="CC2646" s="513" t="str">
        <f t="shared" si="2539"/>
        <v/>
      </c>
      <c r="CD2646" s="513" t="str">
        <f t="shared" si="2540"/>
        <v/>
      </c>
      <c r="CE2646" s="513" t="str">
        <f t="shared" si="2541"/>
        <v/>
      </c>
      <c r="CF2646" s="513" t="str">
        <f t="shared" si="2542"/>
        <v/>
      </c>
      <c r="CG2646" s="513" t="str">
        <f t="shared" si="2543"/>
        <v/>
      </c>
      <c r="CH2646" s="513" t="str">
        <f t="shared" si="2544"/>
        <v/>
      </c>
      <c r="CI2646" s="513" t="str">
        <f t="shared" si="2545"/>
        <v/>
      </c>
      <c r="CJ2646" s="513"/>
      <c r="CK2646" s="513" t="str">
        <f t="shared" si="2546"/>
        <v/>
      </c>
      <c r="CL2646" s="513" t="str">
        <f t="shared" si="2547"/>
        <v/>
      </c>
      <c r="CM2646" s="513"/>
      <c r="CN2646" s="244"/>
      <c r="CO2646" s="244"/>
      <c r="CR2646" s="822">
        <f t="shared" si="2548"/>
        <v>0</v>
      </c>
      <c r="CS2646" s="822">
        <f t="shared" si="2549"/>
        <v>0</v>
      </c>
      <c r="CT2646" s="823">
        <f t="shared" si="2550"/>
        <v>0</v>
      </c>
      <c r="CU2646" s="817">
        <f t="shared" si="2551"/>
        <v>0</v>
      </c>
      <c r="CV2646" s="817">
        <f t="shared" si="2552"/>
        <v>0</v>
      </c>
      <c r="CW2646" s="817">
        <f t="shared" si="2553"/>
        <v>0</v>
      </c>
      <c r="CX2646" s="817">
        <f t="shared" si="2554"/>
        <v>0</v>
      </c>
      <c r="CY2646" s="817"/>
      <c r="CZ2646" s="817">
        <f t="shared" si="2555"/>
        <v>0</v>
      </c>
      <c r="DA2646" s="817">
        <f t="shared" si="2556"/>
        <v>0</v>
      </c>
      <c r="DB2646" s="817"/>
      <c r="DC2646" s="244"/>
      <c r="DD2646" s="244"/>
    </row>
    <row r="2647" spans="1:108" ht="21">
      <c r="A2647" s="388">
        <v>2104092</v>
      </c>
      <c r="B2647" s="419" t="s">
        <v>3703</v>
      </c>
      <c r="C2647" s="57">
        <f t="shared" si="2558"/>
        <v>0</v>
      </c>
      <c r="D2647" s="478"/>
      <c r="E2647" s="145"/>
      <c r="F2647" s="146"/>
      <c r="G2647" s="280"/>
      <c r="H2647" s="164">
        <f t="shared" si="2557"/>
        <v>0</v>
      </c>
      <c r="I2647" s="58"/>
      <c r="J2647" s="148"/>
      <c r="K2647" s="59"/>
      <c r="L2647" s="110"/>
      <c r="M2647" s="148"/>
      <c r="N2647" s="111"/>
      <c r="O2647" s="175">
        <f t="shared" si="2559"/>
        <v>0</v>
      </c>
      <c r="P2647" s="110"/>
      <c r="Q2647" s="111"/>
      <c r="R2647" s="175">
        <f t="shared" si="2561"/>
        <v>0</v>
      </c>
      <c r="S2647" s="110"/>
      <c r="T2647" s="111"/>
      <c r="U2647" s="175">
        <f t="shared" si="2560"/>
        <v>0</v>
      </c>
      <c r="V2647" s="110"/>
      <c r="W2647" s="111"/>
      <c r="X2647" s="175">
        <f t="shared" si="2562"/>
        <v>0</v>
      </c>
      <c r="Y2647" s="110"/>
      <c r="Z2647" s="282"/>
      <c r="AA2647" s="58"/>
      <c r="AB2647" s="148"/>
      <c r="AC2647" s="111"/>
      <c r="AD2647" s="58"/>
      <c r="AE2647" s="148"/>
      <c r="AF2647" s="59"/>
      <c r="AG2647" s="60"/>
      <c r="AH2647" s="58"/>
      <c r="AI2647" s="59"/>
      <c r="AJ2647" s="60"/>
      <c r="AK2647" s="160"/>
      <c r="AL2647" s="300"/>
      <c r="AM2647" s="300"/>
      <c r="AN2647" s="300"/>
      <c r="AO2647" s="855" t="str">
        <f t="shared" si="2538"/>
        <v/>
      </c>
      <c r="BE2647" s="244"/>
      <c r="BF2647" s="244"/>
      <c r="BG2647" s="244"/>
      <c r="BH2647" s="244"/>
      <c r="CC2647" s="513" t="str">
        <f t="shared" si="2539"/>
        <v/>
      </c>
      <c r="CD2647" s="513" t="str">
        <f t="shared" si="2540"/>
        <v/>
      </c>
      <c r="CE2647" s="513" t="str">
        <f t="shared" si="2541"/>
        <v/>
      </c>
      <c r="CF2647" s="513" t="str">
        <f t="shared" si="2542"/>
        <v/>
      </c>
      <c r="CG2647" s="513" t="str">
        <f t="shared" si="2543"/>
        <v/>
      </c>
      <c r="CH2647" s="513" t="str">
        <f t="shared" si="2544"/>
        <v/>
      </c>
      <c r="CI2647" s="513" t="str">
        <f t="shared" si="2545"/>
        <v/>
      </c>
      <c r="CJ2647" s="513"/>
      <c r="CK2647" s="513" t="str">
        <f t="shared" si="2546"/>
        <v/>
      </c>
      <c r="CL2647" s="513" t="str">
        <f t="shared" si="2547"/>
        <v/>
      </c>
      <c r="CM2647" s="513"/>
      <c r="CN2647" s="244"/>
      <c r="CO2647" s="244"/>
      <c r="CR2647" s="822">
        <f t="shared" si="2548"/>
        <v>0</v>
      </c>
      <c r="CS2647" s="822">
        <f t="shared" si="2549"/>
        <v>0</v>
      </c>
      <c r="CT2647" s="823">
        <f t="shared" si="2550"/>
        <v>0</v>
      </c>
      <c r="CU2647" s="817">
        <f t="shared" si="2551"/>
        <v>0</v>
      </c>
      <c r="CV2647" s="817">
        <f t="shared" si="2552"/>
        <v>0</v>
      </c>
      <c r="CW2647" s="817">
        <f t="shared" si="2553"/>
        <v>0</v>
      </c>
      <c r="CX2647" s="817">
        <f t="shared" si="2554"/>
        <v>0</v>
      </c>
      <c r="CY2647" s="817"/>
      <c r="CZ2647" s="817">
        <f t="shared" si="2555"/>
        <v>0</v>
      </c>
      <c r="DA2647" s="817">
        <f t="shared" si="2556"/>
        <v>0</v>
      </c>
      <c r="DB2647" s="817"/>
      <c r="DC2647" s="244"/>
      <c r="DD2647" s="244"/>
    </row>
    <row r="2648" spans="1:108">
      <c r="A2648" s="388">
        <v>2104093</v>
      </c>
      <c r="B2648" s="419" t="s">
        <v>3704</v>
      </c>
      <c r="C2648" s="57">
        <f t="shared" si="2558"/>
        <v>0</v>
      </c>
      <c r="D2648" s="478"/>
      <c r="E2648" s="145"/>
      <c r="F2648" s="146"/>
      <c r="G2648" s="280"/>
      <c r="H2648" s="164">
        <f t="shared" si="2557"/>
        <v>0</v>
      </c>
      <c r="I2648" s="58"/>
      <c r="J2648" s="148"/>
      <c r="K2648" s="59"/>
      <c r="L2648" s="110"/>
      <c r="M2648" s="148"/>
      <c r="N2648" s="111"/>
      <c r="O2648" s="162"/>
      <c r="P2648" s="160"/>
      <c r="Q2648" s="300"/>
      <c r="R2648" s="162"/>
      <c r="S2648" s="160"/>
      <c r="T2648" s="300"/>
      <c r="U2648" s="162"/>
      <c r="V2648" s="160"/>
      <c r="W2648" s="300"/>
      <c r="X2648" s="162"/>
      <c r="Y2648" s="160"/>
      <c r="Z2648" s="147"/>
      <c r="AA2648" s="58"/>
      <c r="AB2648" s="148"/>
      <c r="AC2648" s="111"/>
      <c r="AD2648" s="58"/>
      <c r="AE2648" s="148"/>
      <c r="AF2648" s="59"/>
      <c r="AG2648" s="60"/>
      <c r="AH2648" s="58"/>
      <c r="AI2648" s="59"/>
      <c r="AJ2648" s="60"/>
      <c r="AK2648" s="110"/>
      <c r="AL2648" s="111"/>
      <c r="AM2648" s="111"/>
      <c r="AN2648" s="111"/>
      <c r="AO2648" s="855" t="str">
        <f t="shared" si="2538"/>
        <v/>
      </c>
      <c r="BE2648" s="244"/>
      <c r="BF2648" s="244"/>
      <c r="BG2648" s="244"/>
      <c r="BH2648" s="244"/>
      <c r="CC2648" s="513" t="str">
        <f t="shared" si="2539"/>
        <v/>
      </c>
      <c r="CD2648" s="513" t="str">
        <f t="shared" si="2540"/>
        <v/>
      </c>
      <c r="CE2648" s="513" t="str">
        <f t="shared" si="2541"/>
        <v/>
      </c>
      <c r="CF2648" s="513" t="str">
        <f t="shared" si="2542"/>
        <v/>
      </c>
      <c r="CG2648" s="513" t="str">
        <f t="shared" si="2543"/>
        <v/>
      </c>
      <c r="CH2648" s="513" t="str">
        <f t="shared" si="2544"/>
        <v/>
      </c>
      <c r="CI2648" s="513" t="str">
        <f t="shared" si="2545"/>
        <v/>
      </c>
      <c r="CJ2648" s="513"/>
      <c r="CK2648" s="513" t="str">
        <f t="shared" si="2546"/>
        <v/>
      </c>
      <c r="CL2648" s="513" t="str">
        <f t="shared" si="2547"/>
        <v/>
      </c>
      <c r="CM2648" s="513"/>
      <c r="CN2648" s="513" t="str">
        <f t="shared" ref="CN2648:CN2650" si="2571">IF(AND($C2648&gt;0,AK2648="")," * No olvide digitar la variable Quirófano Cirugía Mayor. Digite Cero si no tiene.",IF(AK2648&gt;$C2648," *  La variable Quirófano Cirugía Mayor No puede ser mayor al Total.",""))</f>
        <v/>
      </c>
      <c r="CO2648" s="513" t="str">
        <f t="shared" ref="CO2648:CO2650" si="2572">IF(AND($C2648&gt;0,AL2648="")," * No olvide digitar la variable Asistencia Anestésica. Digite Cero si no tiene.",IF(AL2648&gt;$C2648," *  La variable Asistencia Anestésica No puede ser mayor al Total.",""))</f>
        <v/>
      </c>
      <c r="CR2648" s="822">
        <f t="shared" si="2548"/>
        <v>0</v>
      </c>
      <c r="CS2648" s="822">
        <f t="shared" si="2549"/>
        <v>0</v>
      </c>
      <c r="CT2648" s="823">
        <f t="shared" si="2550"/>
        <v>0</v>
      </c>
      <c r="CU2648" s="817">
        <f t="shared" si="2551"/>
        <v>0</v>
      </c>
      <c r="CV2648" s="817">
        <f t="shared" si="2552"/>
        <v>0</v>
      </c>
      <c r="CW2648" s="817">
        <f t="shared" si="2553"/>
        <v>0</v>
      </c>
      <c r="CX2648" s="817">
        <f t="shared" si="2554"/>
        <v>0</v>
      </c>
      <c r="CY2648" s="817"/>
      <c r="CZ2648" s="817">
        <f t="shared" si="2555"/>
        <v>0</v>
      </c>
      <c r="DA2648" s="817">
        <f t="shared" si="2556"/>
        <v>0</v>
      </c>
      <c r="DB2648" s="817"/>
      <c r="DC2648" s="822">
        <f t="shared" ref="DC2648:DC2650" si="2573">IF(AND($C2648&gt;0,AK2648=""),1,IF(AK2648&gt;$C2648,1,0))</f>
        <v>0</v>
      </c>
      <c r="DD2648" s="822">
        <f t="shared" ref="DD2648:DD2650" si="2574">IF(AND($C2648&gt;0,AL2648=""),1,IF(AL2648&gt;$C2648,1,0))</f>
        <v>0</v>
      </c>
    </row>
    <row r="2649" spans="1:108">
      <c r="A2649" s="388">
        <v>2104094</v>
      </c>
      <c r="B2649" s="419" t="s">
        <v>3705</v>
      </c>
      <c r="C2649" s="57">
        <f t="shared" si="2558"/>
        <v>0</v>
      </c>
      <c r="D2649" s="478"/>
      <c r="E2649" s="145"/>
      <c r="F2649" s="146"/>
      <c r="G2649" s="280"/>
      <c r="H2649" s="164">
        <f t="shared" si="2557"/>
        <v>0</v>
      </c>
      <c r="I2649" s="58"/>
      <c r="J2649" s="148"/>
      <c r="K2649" s="59"/>
      <c r="L2649" s="110"/>
      <c r="M2649" s="148"/>
      <c r="N2649" s="111"/>
      <c r="O2649" s="162"/>
      <c r="P2649" s="160"/>
      <c r="Q2649" s="300"/>
      <c r="R2649" s="162"/>
      <c r="S2649" s="160"/>
      <c r="T2649" s="300"/>
      <c r="U2649" s="162"/>
      <c r="V2649" s="160"/>
      <c r="W2649" s="300"/>
      <c r="X2649" s="162"/>
      <c r="Y2649" s="160"/>
      <c r="Z2649" s="147"/>
      <c r="AA2649" s="58"/>
      <c r="AB2649" s="148"/>
      <c r="AC2649" s="111"/>
      <c r="AD2649" s="58"/>
      <c r="AE2649" s="148"/>
      <c r="AF2649" s="59"/>
      <c r="AG2649" s="60"/>
      <c r="AH2649" s="58"/>
      <c r="AI2649" s="59"/>
      <c r="AJ2649" s="60"/>
      <c r="AK2649" s="110"/>
      <c r="AL2649" s="111"/>
      <c r="AM2649" s="111"/>
      <c r="AN2649" s="111"/>
      <c r="AO2649" s="855" t="str">
        <f t="shared" si="2538"/>
        <v/>
      </c>
      <c r="BE2649" s="244"/>
      <c r="BF2649" s="244"/>
      <c r="BG2649" s="244"/>
      <c r="BH2649" s="244"/>
      <c r="CC2649" s="513" t="str">
        <f t="shared" si="2539"/>
        <v/>
      </c>
      <c r="CD2649" s="513" t="str">
        <f t="shared" si="2540"/>
        <v/>
      </c>
      <c r="CE2649" s="513" t="str">
        <f t="shared" si="2541"/>
        <v/>
      </c>
      <c r="CF2649" s="513" t="str">
        <f t="shared" si="2542"/>
        <v/>
      </c>
      <c r="CG2649" s="513" t="str">
        <f t="shared" si="2543"/>
        <v/>
      </c>
      <c r="CH2649" s="513" t="str">
        <f t="shared" si="2544"/>
        <v/>
      </c>
      <c r="CI2649" s="513" t="str">
        <f t="shared" si="2545"/>
        <v/>
      </c>
      <c r="CJ2649" s="513"/>
      <c r="CK2649" s="513" t="str">
        <f t="shared" si="2546"/>
        <v/>
      </c>
      <c r="CL2649" s="513" t="str">
        <f t="shared" si="2547"/>
        <v/>
      </c>
      <c r="CM2649" s="513"/>
      <c r="CN2649" s="513" t="str">
        <f t="shared" si="2571"/>
        <v/>
      </c>
      <c r="CO2649" s="513" t="str">
        <f t="shared" si="2572"/>
        <v/>
      </c>
      <c r="CR2649" s="822">
        <f t="shared" si="2548"/>
        <v>0</v>
      </c>
      <c r="CS2649" s="822">
        <f t="shared" si="2549"/>
        <v>0</v>
      </c>
      <c r="CT2649" s="823">
        <f t="shared" si="2550"/>
        <v>0</v>
      </c>
      <c r="CU2649" s="817">
        <f t="shared" si="2551"/>
        <v>0</v>
      </c>
      <c r="CV2649" s="817">
        <f t="shared" si="2552"/>
        <v>0</v>
      </c>
      <c r="CW2649" s="817">
        <f t="shared" si="2553"/>
        <v>0</v>
      </c>
      <c r="CX2649" s="817">
        <f t="shared" si="2554"/>
        <v>0</v>
      </c>
      <c r="CY2649" s="817"/>
      <c r="CZ2649" s="817">
        <f t="shared" si="2555"/>
        <v>0</v>
      </c>
      <c r="DA2649" s="817">
        <f t="shared" si="2556"/>
        <v>0</v>
      </c>
      <c r="DB2649" s="817"/>
      <c r="DC2649" s="822">
        <f t="shared" si="2573"/>
        <v>0</v>
      </c>
      <c r="DD2649" s="822">
        <f t="shared" si="2574"/>
        <v>0</v>
      </c>
    </row>
    <row r="2650" spans="1:108">
      <c r="A2650" s="388">
        <v>2104095</v>
      </c>
      <c r="B2650" s="419" t="s">
        <v>3706</v>
      </c>
      <c r="C2650" s="57">
        <f t="shared" si="2558"/>
        <v>0</v>
      </c>
      <c r="D2650" s="478"/>
      <c r="E2650" s="145"/>
      <c r="F2650" s="146"/>
      <c r="G2650" s="280"/>
      <c r="H2650" s="164">
        <f t="shared" si="2557"/>
        <v>0</v>
      </c>
      <c r="I2650" s="58"/>
      <c r="J2650" s="148"/>
      <c r="K2650" s="59"/>
      <c r="L2650" s="110"/>
      <c r="M2650" s="148"/>
      <c r="N2650" s="111"/>
      <c r="O2650" s="162"/>
      <c r="P2650" s="160"/>
      <c r="Q2650" s="300"/>
      <c r="R2650" s="162"/>
      <c r="S2650" s="160"/>
      <c r="T2650" s="300"/>
      <c r="U2650" s="162"/>
      <c r="V2650" s="160"/>
      <c r="W2650" s="300"/>
      <c r="X2650" s="162"/>
      <c r="Y2650" s="160"/>
      <c r="Z2650" s="147"/>
      <c r="AA2650" s="58"/>
      <c r="AB2650" s="148"/>
      <c r="AC2650" s="111"/>
      <c r="AD2650" s="58"/>
      <c r="AE2650" s="148"/>
      <c r="AF2650" s="59"/>
      <c r="AG2650" s="60"/>
      <c r="AH2650" s="58"/>
      <c r="AI2650" s="59"/>
      <c r="AJ2650" s="60"/>
      <c r="AK2650" s="110"/>
      <c r="AL2650" s="111"/>
      <c r="AM2650" s="111"/>
      <c r="AN2650" s="111"/>
      <c r="AO2650" s="855" t="str">
        <f t="shared" si="2538"/>
        <v/>
      </c>
      <c r="BE2650" s="244"/>
      <c r="BF2650" s="244"/>
      <c r="BG2650" s="244"/>
      <c r="BH2650" s="244"/>
      <c r="CC2650" s="513" t="str">
        <f t="shared" si="2539"/>
        <v/>
      </c>
      <c r="CD2650" s="513" t="str">
        <f t="shared" si="2540"/>
        <v/>
      </c>
      <c r="CE2650" s="513" t="str">
        <f t="shared" si="2541"/>
        <v/>
      </c>
      <c r="CF2650" s="513" t="str">
        <f t="shared" si="2542"/>
        <v/>
      </c>
      <c r="CG2650" s="513" t="str">
        <f t="shared" si="2543"/>
        <v/>
      </c>
      <c r="CH2650" s="513" t="str">
        <f t="shared" si="2544"/>
        <v/>
      </c>
      <c r="CI2650" s="513" t="str">
        <f t="shared" si="2545"/>
        <v/>
      </c>
      <c r="CJ2650" s="513"/>
      <c r="CK2650" s="513" t="str">
        <f t="shared" si="2546"/>
        <v/>
      </c>
      <c r="CL2650" s="513" t="str">
        <f t="shared" si="2547"/>
        <v/>
      </c>
      <c r="CM2650" s="513"/>
      <c r="CN2650" s="513" t="str">
        <f t="shared" si="2571"/>
        <v/>
      </c>
      <c r="CO2650" s="513" t="str">
        <f t="shared" si="2572"/>
        <v/>
      </c>
      <c r="CR2650" s="822">
        <f t="shared" si="2548"/>
        <v>0</v>
      </c>
      <c r="CS2650" s="822">
        <f t="shared" si="2549"/>
        <v>0</v>
      </c>
      <c r="CT2650" s="823">
        <f t="shared" si="2550"/>
        <v>0</v>
      </c>
      <c r="CU2650" s="817">
        <f t="shared" si="2551"/>
        <v>0</v>
      </c>
      <c r="CV2650" s="817">
        <f t="shared" si="2552"/>
        <v>0</v>
      </c>
      <c r="CW2650" s="817">
        <f t="shared" si="2553"/>
        <v>0</v>
      </c>
      <c r="CX2650" s="817">
        <f t="shared" si="2554"/>
        <v>0</v>
      </c>
      <c r="CY2650" s="817"/>
      <c r="CZ2650" s="817">
        <f t="shared" si="2555"/>
        <v>0</v>
      </c>
      <c r="DA2650" s="817">
        <f t="shared" si="2556"/>
        <v>0</v>
      </c>
      <c r="DB2650" s="817"/>
      <c r="DC2650" s="822">
        <f t="shared" si="2573"/>
        <v>0</v>
      </c>
      <c r="DD2650" s="822">
        <f t="shared" si="2574"/>
        <v>0</v>
      </c>
    </row>
    <row r="2651" spans="1:108" ht="21">
      <c r="A2651" s="388">
        <v>2104096</v>
      </c>
      <c r="B2651" s="419" t="s">
        <v>3707</v>
      </c>
      <c r="C2651" s="57">
        <f t="shared" si="2558"/>
        <v>0</v>
      </c>
      <c r="D2651" s="478"/>
      <c r="E2651" s="145"/>
      <c r="F2651" s="146"/>
      <c r="G2651" s="280"/>
      <c r="H2651" s="164">
        <f t="shared" si="2557"/>
        <v>0</v>
      </c>
      <c r="I2651" s="58"/>
      <c r="J2651" s="148"/>
      <c r="K2651" s="59"/>
      <c r="L2651" s="110"/>
      <c r="M2651" s="148"/>
      <c r="N2651" s="111"/>
      <c r="O2651" s="175">
        <f t="shared" si="2559"/>
        <v>0</v>
      </c>
      <c r="P2651" s="110"/>
      <c r="Q2651" s="111"/>
      <c r="R2651" s="175">
        <f t="shared" si="2561"/>
        <v>0</v>
      </c>
      <c r="S2651" s="110"/>
      <c r="T2651" s="111"/>
      <c r="U2651" s="175">
        <f t="shared" si="2560"/>
        <v>0</v>
      </c>
      <c r="V2651" s="110"/>
      <c r="W2651" s="111"/>
      <c r="X2651" s="175">
        <f t="shared" si="2562"/>
        <v>0</v>
      </c>
      <c r="Y2651" s="110"/>
      <c r="Z2651" s="282"/>
      <c r="AA2651" s="58"/>
      <c r="AB2651" s="148"/>
      <c r="AC2651" s="111"/>
      <c r="AD2651" s="58"/>
      <c r="AE2651" s="148"/>
      <c r="AF2651" s="59"/>
      <c r="AG2651" s="60"/>
      <c r="AH2651" s="58"/>
      <c r="AI2651" s="59"/>
      <c r="AJ2651" s="60"/>
      <c r="AK2651" s="160"/>
      <c r="AL2651" s="300"/>
      <c r="AM2651" s="300"/>
      <c r="AN2651" s="300"/>
      <c r="AO2651" s="855" t="str">
        <f t="shared" si="2538"/>
        <v/>
      </c>
      <c r="BE2651" s="244"/>
      <c r="BF2651" s="244"/>
      <c r="BG2651" s="244"/>
      <c r="BH2651" s="244"/>
      <c r="CC2651" s="513" t="str">
        <f t="shared" si="2539"/>
        <v/>
      </c>
      <c r="CD2651" s="513" t="str">
        <f t="shared" si="2540"/>
        <v/>
      </c>
      <c r="CE2651" s="513" t="str">
        <f t="shared" si="2541"/>
        <v/>
      </c>
      <c r="CF2651" s="513" t="str">
        <f t="shared" si="2542"/>
        <v/>
      </c>
      <c r="CG2651" s="513" t="str">
        <f t="shared" si="2543"/>
        <v/>
      </c>
      <c r="CH2651" s="513" t="str">
        <f t="shared" si="2544"/>
        <v/>
      </c>
      <c r="CI2651" s="513" t="str">
        <f t="shared" si="2545"/>
        <v/>
      </c>
      <c r="CJ2651" s="513"/>
      <c r="CK2651" s="513" t="str">
        <f t="shared" si="2546"/>
        <v/>
      </c>
      <c r="CL2651" s="513" t="str">
        <f t="shared" si="2547"/>
        <v/>
      </c>
      <c r="CM2651" s="513"/>
      <c r="CN2651" s="244"/>
      <c r="CO2651" s="244"/>
      <c r="CR2651" s="822">
        <f t="shared" si="2548"/>
        <v>0</v>
      </c>
      <c r="CS2651" s="822">
        <f t="shared" si="2549"/>
        <v>0</v>
      </c>
      <c r="CT2651" s="823">
        <f t="shared" si="2550"/>
        <v>0</v>
      </c>
      <c r="CU2651" s="817">
        <f t="shared" si="2551"/>
        <v>0</v>
      </c>
      <c r="CV2651" s="817">
        <f t="shared" si="2552"/>
        <v>0</v>
      </c>
      <c r="CW2651" s="817">
        <f t="shared" si="2553"/>
        <v>0</v>
      </c>
      <c r="CX2651" s="817">
        <f t="shared" si="2554"/>
        <v>0</v>
      </c>
      <c r="CY2651" s="817"/>
      <c r="CZ2651" s="817">
        <f t="shared" si="2555"/>
        <v>0</v>
      </c>
      <c r="DA2651" s="817">
        <f t="shared" si="2556"/>
        <v>0</v>
      </c>
      <c r="DB2651" s="817"/>
      <c r="DC2651" s="244"/>
      <c r="DD2651" s="244"/>
    </row>
    <row r="2652" spans="1:108">
      <c r="A2652" s="388">
        <v>2104097</v>
      </c>
      <c r="B2652" s="419" t="s">
        <v>3708</v>
      </c>
      <c r="C2652" s="57">
        <f t="shared" si="2558"/>
        <v>0</v>
      </c>
      <c r="D2652" s="478"/>
      <c r="E2652" s="145"/>
      <c r="F2652" s="146"/>
      <c r="G2652" s="280"/>
      <c r="H2652" s="164">
        <f t="shared" si="2557"/>
        <v>0</v>
      </c>
      <c r="I2652" s="58"/>
      <c r="J2652" s="148"/>
      <c r="K2652" s="59"/>
      <c r="L2652" s="110"/>
      <c r="M2652" s="148"/>
      <c r="N2652" s="111"/>
      <c r="O2652" s="175">
        <f t="shared" si="2559"/>
        <v>0</v>
      </c>
      <c r="P2652" s="110"/>
      <c r="Q2652" s="111"/>
      <c r="R2652" s="175">
        <f t="shared" si="2561"/>
        <v>0</v>
      </c>
      <c r="S2652" s="110"/>
      <c r="T2652" s="111"/>
      <c r="U2652" s="175">
        <f t="shared" si="2560"/>
        <v>0</v>
      </c>
      <c r="V2652" s="110"/>
      <c r="W2652" s="111"/>
      <c r="X2652" s="175">
        <f t="shared" si="2562"/>
        <v>0</v>
      </c>
      <c r="Y2652" s="110"/>
      <c r="Z2652" s="282"/>
      <c r="AA2652" s="58"/>
      <c r="AB2652" s="148"/>
      <c r="AC2652" s="111"/>
      <c r="AD2652" s="58"/>
      <c r="AE2652" s="148"/>
      <c r="AF2652" s="59"/>
      <c r="AG2652" s="60"/>
      <c r="AH2652" s="58"/>
      <c r="AI2652" s="59"/>
      <c r="AJ2652" s="60"/>
      <c r="AK2652" s="160"/>
      <c r="AL2652" s="300"/>
      <c r="AM2652" s="300"/>
      <c r="AN2652" s="300"/>
      <c r="AO2652" s="855" t="str">
        <f t="shared" si="2538"/>
        <v/>
      </c>
      <c r="BE2652" s="244"/>
      <c r="BF2652" s="244"/>
      <c r="BG2652" s="244"/>
      <c r="BH2652" s="244"/>
      <c r="CC2652" s="513" t="str">
        <f t="shared" si="2539"/>
        <v/>
      </c>
      <c r="CD2652" s="513" t="str">
        <f t="shared" si="2540"/>
        <v/>
      </c>
      <c r="CE2652" s="513" t="str">
        <f t="shared" si="2541"/>
        <v/>
      </c>
      <c r="CF2652" s="513" t="str">
        <f t="shared" si="2542"/>
        <v/>
      </c>
      <c r="CG2652" s="513" t="str">
        <f t="shared" si="2543"/>
        <v/>
      </c>
      <c r="CH2652" s="513" t="str">
        <f t="shared" si="2544"/>
        <v/>
      </c>
      <c r="CI2652" s="513" t="str">
        <f t="shared" si="2545"/>
        <v/>
      </c>
      <c r="CJ2652" s="513"/>
      <c r="CK2652" s="513" t="str">
        <f t="shared" si="2546"/>
        <v/>
      </c>
      <c r="CL2652" s="513" t="str">
        <f t="shared" si="2547"/>
        <v/>
      </c>
      <c r="CM2652" s="513"/>
      <c r="CN2652" s="244"/>
      <c r="CO2652" s="244"/>
      <c r="CR2652" s="822">
        <f t="shared" si="2548"/>
        <v>0</v>
      </c>
      <c r="CS2652" s="822">
        <f t="shared" si="2549"/>
        <v>0</v>
      </c>
      <c r="CT2652" s="823">
        <f t="shared" si="2550"/>
        <v>0</v>
      </c>
      <c r="CU2652" s="817">
        <f t="shared" si="2551"/>
        <v>0</v>
      </c>
      <c r="CV2652" s="817">
        <f t="shared" si="2552"/>
        <v>0</v>
      </c>
      <c r="CW2652" s="817">
        <f t="shared" si="2553"/>
        <v>0</v>
      </c>
      <c r="CX2652" s="817">
        <f t="shared" si="2554"/>
        <v>0</v>
      </c>
      <c r="CY2652" s="817"/>
      <c r="CZ2652" s="817">
        <f t="shared" si="2555"/>
        <v>0</v>
      </c>
      <c r="DA2652" s="817">
        <f t="shared" si="2556"/>
        <v>0</v>
      </c>
      <c r="DB2652" s="817"/>
      <c r="DC2652" s="244"/>
      <c r="DD2652" s="244"/>
    </row>
    <row r="2653" spans="1:108">
      <c r="A2653" s="388">
        <v>2104098</v>
      </c>
      <c r="B2653" s="419" t="s">
        <v>3709</v>
      </c>
      <c r="C2653" s="57">
        <f t="shared" si="2558"/>
        <v>0</v>
      </c>
      <c r="D2653" s="478"/>
      <c r="E2653" s="145"/>
      <c r="F2653" s="146"/>
      <c r="G2653" s="280"/>
      <c r="H2653" s="164">
        <f t="shared" si="2557"/>
        <v>0</v>
      </c>
      <c r="I2653" s="58"/>
      <c r="J2653" s="148"/>
      <c r="K2653" s="59"/>
      <c r="L2653" s="110"/>
      <c r="M2653" s="148"/>
      <c r="N2653" s="111"/>
      <c r="O2653" s="175">
        <f t="shared" si="2559"/>
        <v>0</v>
      </c>
      <c r="P2653" s="110"/>
      <c r="Q2653" s="111"/>
      <c r="R2653" s="175">
        <f t="shared" si="2561"/>
        <v>0</v>
      </c>
      <c r="S2653" s="110"/>
      <c r="T2653" s="111"/>
      <c r="U2653" s="175">
        <f t="shared" si="2560"/>
        <v>0</v>
      </c>
      <c r="V2653" s="110"/>
      <c r="W2653" s="111"/>
      <c r="X2653" s="175">
        <f t="shared" si="2562"/>
        <v>0</v>
      </c>
      <c r="Y2653" s="110"/>
      <c r="Z2653" s="282"/>
      <c r="AA2653" s="58"/>
      <c r="AB2653" s="148"/>
      <c r="AC2653" s="111"/>
      <c r="AD2653" s="58"/>
      <c r="AE2653" s="148"/>
      <c r="AF2653" s="59"/>
      <c r="AG2653" s="60"/>
      <c r="AH2653" s="58"/>
      <c r="AI2653" s="59"/>
      <c r="AJ2653" s="60"/>
      <c r="AK2653" s="160"/>
      <c r="AL2653" s="300"/>
      <c r="AM2653" s="300"/>
      <c r="AN2653" s="300"/>
      <c r="AO2653" s="855" t="str">
        <f t="shared" si="2538"/>
        <v/>
      </c>
      <c r="BE2653" s="244"/>
      <c r="BF2653" s="244"/>
      <c r="BG2653" s="244"/>
      <c r="BH2653" s="244"/>
      <c r="CC2653" s="513" t="str">
        <f t="shared" si="2539"/>
        <v/>
      </c>
      <c r="CD2653" s="513" t="str">
        <f t="shared" si="2540"/>
        <v/>
      </c>
      <c r="CE2653" s="513" t="str">
        <f t="shared" si="2541"/>
        <v/>
      </c>
      <c r="CF2653" s="513" t="str">
        <f t="shared" si="2542"/>
        <v/>
      </c>
      <c r="CG2653" s="513" t="str">
        <f t="shared" si="2543"/>
        <v/>
      </c>
      <c r="CH2653" s="513" t="str">
        <f t="shared" si="2544"/>
        <v/>
      </c>
      <c r="CI2653" s="513" t="str">
        <f t="shared" si="2545"/>
        <v/>
      </c>
      <c r="CJ2653" s="513"/>
      <c r="CK2653" s="513" t="str">
        <f t="shared" si="2546"/>
        <v/>
      </c>
      <c r="CL2653" s="513" t="str">
        <f t="shared" si="2547"/>
        <v/>
      </c>
      <c r="CM2653" s="513"/>
      <c r="CN2653" s="244"/>
      <c r="CO2653" s="244"/>
      <c r="CR2653" s="822">
        <f t="shared" si="2548"/>
        <v>0</v>
      </c>
      <c r="CS2653" s="822">
        <f t="shared" si="2549"/>
        <v>0</v>
      </c>
      <c r="CT2653" s="823">
        <f t="shared" si="2550"/>
        <v>0</v>
      </c>
      <c r="CU2653" s="817">
        <f t="shared" si="2551"/>
        <v>0</v>
      </c>
      <c r="CV2653" s="817">
        <f t="shared" si="2552"/>
        <v>0</v>
      </c>
      <c r="CW2653" s="817">
        <f t="shared" si="2553"/>
        <v>0</v>
      </c>
      <c r="CX2653" s="817">
        <f t="shared" si="2554"/>
        <v>0</v>
      </c>
      <c r="CY2653" s="817"/>
      <c r="CZ2653" s="817">
        <f t="shared" si="2555"/>
        <v>0</v>
      </c>
      <c r="DA2653" s="817">
        <f t="shared" si="2556"/>
        <v>0</v>
      </c>
      <c r="DB2653" s="817"/>
      <c r="DC2653" s="244"/>
      <c r="DD2653" s="244"/>
    </row>
    <row r="2654" spans="1:108">
      <c r="A2654" s="388">
        <v>2104099</v>
      </c>
      <c r="B2654" s="419" t="s">
        <v>3710</v>
      </c>
      <c r="C2654" s="57">
        <f t="shared" si="2558"/>
        <v>0</v>
      </c>
      <c r="D2654" s="478"/>
      <c r="E2654" s="145"/>
      <c r="F2654" s="146"/>
      <c r="G2654" s="280"/>
      <c r="H2654" s="164">
        <f t="shared" si="2557"/>
        <v>0</v>
      </c>
      <c r="I2654" s="58"/>
      <c r="J2654" s="148"/>
      <c r="K2654" s="59"/>
      <c r="L2654" s="110"/>
      <c r="M2654" s="148"/>
      <c r="N2654" s="111"/>
      <c r="O2654" s="162"/>
      <c r="P2654" s="160"/>
      <c r="Q2654" s="300"/>
      <c r="R2654" s="162"/>
      <c r="S2654" s="160"/>
      <c r="T2654" s="300"/>
      <c r="U2654" s="162"/>
      <c r="V2654" s="160"/>
      <c r="W2654" s="300"/>
      <c r="X2654" s="162"/>
      <c r="Y2654" s="160"/>
      <c r="Z2654" s="147"/>
      <c r="AA2654" s="58"/>
      <c r="AB2654" s="148"/>
      <c r="AC2654" s="111"/>
      <c r="AD2654" s="58"/>
      <c r="AE2654" s="148"/>
      <c r="AF2654" s="59"/>
      <c r="AG2654" s="60"/>
      <c r="AH2654" s="58"/>
      <c r="AI2654" s="59"/>
      <c r="AJ2654" s="60"/>
      <c r="AK2654" s="110"/>
      <c r="AL2654" s="111"/>
      <c r="AM2654" s="111"/>
      <c r="AN2654" s="111"/>
      <c r="AO2654" s="855" t="str">
        <f t="shared" si="2538"/>
        <v/>
      </c>
      <c r="BE2654" s="244"/>
      <c r="BF2654" s="244"/>
      <c r="BG2654" s="244"/>
      <c r="BH2654" s="244"/>
      <c r="CC2654" s="513" t="str">
        <f t="shared" si="2539"/>
        <v/>
      </c>
      <c r="CD2654" s="513" t="str">
        <f t="shared" si="2540"/>
        <v/>
      </c>
      <c r="CE2654" s="513" t="str">
        <f t="shared" si="2541"/>
        <v/>
      </c>
      <c r="CF2654" s="513" t="str">
        <f t="shared" si="2542"/>
        <v/>
      </c>
      <c r="CG2654" s="513" t="str">
        <f t="shared" si="2543"/>
        <v/>
      </c>
      <c r="CH2654" s="513" t="str">
        <f t="shared" si="2544"/>
        <v/>
      </c>
      <c r="CI2654" s="513" t="str">
        <f t="shared" si="2545"/>
        <v/>
      </c>
      <c r="CJ2654" s="513"/>
      <c r="CK2654" s="513" t="str">
        <f t="shared" si="2546"/>
        <v/>
      </c>
      <c r="CL2654" s="513" t="str">
        <f t="shared" si="2547"/>
        <v/>
      </c>
      <c r="CM2654" s="513"/>
      <c r="CN2654" s="513" t="str">
        <f t="shared" ref="CN2654:CN2655" si="2575">IF(AND($C2654&gt;0,AK2654="")," * No olvide digitar la variable Quirófano Cirugía Mayor. Digite Cero si no tiene.",IF(AK2654&gt;$C2654," *  La variable Quirófano Cirugía Mayor No puede ser mayor al Total.",""))</f>
        <v/>
      </c>
      <c r="CO2654" s="513" t="str">
        <f t="shared" ref="CO2654:CO2655" si="2576">IF(AND($C2654&gt;0,AL2654="")," * No olvide digitar la variable Asistencia Anestésica. Digite Cero si no tiene.",IF(AL2654&gt;$C2654," *  La variable Asistencia Anestésica No puede ser mayor al Total.",""))</f>
        <v/>
      </c>
      <c r="CR2654" s="822">
        <f t="shared" si="2548"/>
        <v>0</v>
      </c>
      <c r="CS2654" s="822">
        <f t="shared" si="2549"/>
        <v>0</v>
      </c>
      <c r="CT2654" s="823">
        <f t="shared" si="2550"/>
        <v>0</v>
      </c>
      <c r="CU2654" s="817">
        <f t="shared" si="2551"/>
        <v>0</v>
      </c>
      <c r="CV2654" s="817">
        <f t="shared" si="2552"/>
        <v>0</v>
      </c>
      <c r="CW2654" s="817">
        <f t="shared" si="2553"/>
        <v>0</v>
      </c>
      <c r="CX2654" s="817">
        <f t="shared" si="2554"/>
        <v>0</v>
      </c>
      <c r="CY2654" s="817"/>
      <c r="CZ2654" s="817">
        <f t="shared" si="2555"/>
        <v>0</v>
      </c>
      <c r="DA2654" s="817">
        <f t="shared" si="2556"/>
        <v>0</v>
      </c>
      <c r="DB2654" s="817"/>
      <c r="DC2654" s="822">
        <f t="shared" ref="DC2654:DC2655" si="2577">IF(AND($C2654&gt;0,AK2654=""),1,IF(AK2654&gt;$C2654,1,0))</f>
        <v>0</v>
      </c>
      <c r="DD2654" s="822">
        <f t="shared" ref="DD2654:DD2655" si="2578">IF(AND($C2654&gt;0,AL2654=""),1,IF(AL2654&gt;$C2654,1,0))</f>
        <v>0</v>
      </c>
    </row>
    <row r="2655" spans="1:108">
      <c r="A2655" s="388">
        <v>2104100</v>
      </c>
      <c r="B2655" s="419" t="s">
        <v>3711</v>
      </c>
      <c r="C2655" s="57">
        <f t="shared" si="2558"/>
        <v>0</v>
      </c>
      <c r="D2655" s="478"/>
      <c r="E2655" s="145"/>
      <c r="F2655" s="146"/>
      <c r="G2655" s="280"/>
      <c r="H2655" s="164">
        <f t="shared" si="2557"/>
        <v>0</v>
      </c>
      <c r="I2655" s="58"/>
      <c r="J2655" s="148"/>
      <c r="K2655" s="59"/>
      <c r="L2655" s="110"/>
      <c r="M2655" s="148"/>
      <c r="N2655" s="111"/>
      <c r="O2655" s="162"/>
      <c r="P2655" s="160"/>
      <c r="Q2655" s="300"/>
      <c r="R2655" s="162"/>
      <c r="S2655" s="160"/>
      <c r="T2655" s="300"/>
      <c r="U2655" s="162"/>
      <c r="V2655" s="160"/>
      <c r="W2655" s="300"/>
      <c r="X2655" s="162"/>
      <c r="Y2655" s="160"/>
      <c r="Z2655" s="147"/>
      <c r="AA2655" s="58"/>
      <c r="AB2655" s="148"/>
      <c r="AC2655" s="111"/>
      <c r="AD2655" s="58"/>
      <c r="AE2655" s="148"/>
      <c r="AF2655" s="59"/>
      <c r="AG2655" s="60"/>
      <c r="AH2655" s="58"/>
      <c r="AI2655" s="59"/>
      <c r="AJ2655" s="60"/>
      <c r="AK2655" s="110"/>
      <c r="AL2655" s="111"/>
      <c r="AM2655" s="111"/>
      <c r="AN2655" s="111"/>
      <c r="AO2655" s="855" t="str">
        <f t="shared" si="2538"/>
        <v/>
      </c>
      <c r="BE2655" s="244"/>
      <c r="BF2655" s="244"/>
      <c r="BG2655" s="244"/>
      <c r="BH2655" s="244"/>
      <c r="CC2655" s="513" t="str">
        <f t="shared" si="2539"/>
        <v/>
      </c>
      <c r="CD2655" s="513" t="str">
        <f t="shared" si="2540"/>
        <v/>
      </c>
      <c r="CE2655" s="513" t="str">
        <f t="shared" si="2541"/>
        <v/>
      </c>
      <c r="CF2655" s="513" t="str">
        <f t="shared" si="2542"/>
        <v/>
      </c>
      <c r="CG2655" s="513" t="str">
        <f t="shared" si="2543"/>
        <v/>
      </c>
      <c r="CH2655" s="513" t="str">
        <f t="shared" si="2544"/>
        <v/>
      </c>
      <c r="CI2655" s="513" t="str">
        <f t="shared" si="2545"/>
        <v/>
      </c>
      <c r="CJ2655" s="513"/>
      <c r="CK2655" s="513" t="str">
        <f t="shared" si="2546"/>
        <v/>
      </c>
      <c r="CL2655" s="513" t="str">
        <f t="shared" si="2547"/>
        <v/>
      </c>
      <c r="CM2655" s="513"/>
      <c r="CN2655" s="513" t="str">
        <f t="shared" si="2575"/>
        <v/>
      </c>
      <c r="CO2655" s="513" t="str">
        <f t="shared" si="2576"/>
        <v/>
      </c>
      <c r="CR2655" s="822">
        <f t="shared" si="2548"/>
        <v>0</v>
      </c>
      <c r="CS2655" s="822">
        <f t="shared" si="2549"/>
        <v>0</v>
      </c>
      <c r="CT2655" s="823">
        <f t="shared" si="2550"/>
        <v>0</v>
      </c>
      <c r="CU2655" s="817">
        <f t="shared" si="2551"/>
        <v>0</v>
      </c>
      <c r="CV2655" s="817">
        <f t="shared" si="2552"/>
        <v>0</v>
      </c>
      <c r="CW2655" s="817">
        <f t="shared" si="2553"/>
        <v>0</v>
      </c>
      <c r="CX2655" s="817">
        <f t="shared" si="2554"/>
        <v>0</v>
      </c>
      <c r="CY2655" s="817"/>
      <c r="CZ2655" s="817">
        <f t="shared" si="2555"/>
        <v>0</v>
      </c>
      <c r="DA2655" s="817">
        <f t="shared" si="2556"/>
        <v>0</v>
      </c>
      <c r="DB2655" s="817"/>
      <c r="DC2655" s="822">
        <f t="shared" si="2577"/>
        <v>0</v>
      </c>
      <c r="DD2655" s="822">
        <f t="shared" si="2578"/>
        <v>0</v>
      </c>
    </row>
    <row r="2656" spans="1:108">
      <c r="A2656" s="388">
        <v>2104101</v>
      </c>
      <c r="B2656" s="419" t="s">
        <v>3712</v>
      </c>
      <c r="C2656" s="57">
        <f t="shared" si="2558"/>
        <v>0</v>
      </c>
      <c r="D2656" s="478"/>
      <c r="E2656" s="145"/>
      <c r="F2656" s="146"/>
      <c r="G2656" s="280"/>
      <c r="H2656" s="164">
        <f t="shared" si="2557"/>
        <v>0</v>
      </c>
      <c r="I2656" s="58"/>
      <c r="J2656" s="148"/>
      <c r="K2656" s="59"/>
      <c r="L2656" s="110"/>
      <c r="M2656" s="148"/>
      <c r="N2656" s="111"/>
      <c r="O2656" s="175">
        <f t="shared" si="2559"/>
        <v>0</v>
      </c>
      <c r="P2656" s="110"/>
      <c r="Q2656" s="111"/>
      <c r="R2656" s="175">
        <f t="shared" si="2561"/>
        <v>0</v>
      </c>
      <c r="S2656" s="110"/>
      <c r="T2656" s="111"/>
      <c r="U2656" s="175">
        <f t="shared" si="2560"/>
        <v>0</v>
      </c>
      <c r="V2656" s="110"/>
      <c r="W2656" s="111"/>
      <c r="X2656" s="175">
        <f t="shared" si="2562"/>
        <v>0</v>
      </c>
      <c r="Y2656" s="110"/>
      <c r="Z2656" s="282"/>
      <c r="AA2656" s="58"/>
      <c r="AB2656" s="148"/>
      <c r="AC2656" s="111"/>
      <c r="AD2656" s="58"/>
      <c r="AE2656" s="148"/>
      <c r="AF2656" s="59"/>
      <c r="AG2656" s="60"/>
      <c r="AH2656" s="58"/>
      <c r="AI2656" s="59"/>
      <c r="AJ2656" s="60"/>
      <c r="AK2656" s="160"/>
      <c r="AL2656" s="300"/>
      <c r="AM2656" s="300"/>
      <c r="AN2656" s="300"/>
      <c r="AO2656" s="855" t="str">
        <f t="shared" si="2538"/>
        <v/>
      </c>
      <c r="BE2656" s="244"/>
      <c r="BF2656" s="244"/>
      <c r="BG2656" s="244"/>
      <c r="BH2656" s="244"/>
      <c r="CC2656" s="513" t="str">
        <f t="shared" si="2539"/>
        <v/>
      </c>
      <c r="CD2656" s="513" t="str">
        <f t="shared" si="2540"/>
        <v/>
      </c>
      <c r="CE2656" s="513" t="str">
        <f t="shared" si="2541"/>
        <v/>
      </c>
      <c r="CF2656" s="513" t="str">
        <f t="shared" si="2542"/>
        <v/>
      </c>
      <c r="CG2656" s="513" t="str">
        <f t="shared" si="2543"/>
        <v/>
      </c>
      <c r="CH2656" s="513" t="str">
        <f t="shared" si="2544"/>
        <v/>
      </c>
      <c r="CI2656" s="513" t="str">
        <f t="shared" si="2545"/>
        <v/>
      </c>
      <c r="CJ2656" s="513"/>
      <c r="CK2656" s="513" t="str">
        <f t="shared" si="2546"/>
        <v/>
      </c>
      <c r="CL2656" s="513" t="str">
        <f t="shared" si="2547"/>
        <v/>
      </c>
      <c r="CM2656" s="513"/>
      <c r="CN2656" s="244"/>
      <c r="CO2656" s="244"/>
      <c r="CR2656" s="822">
        <f t="shared" si="2548"/>
        <v>0</v>
      </c>
      <c r="CS2656" s="822">
        <f t="shared" si="2549"/>
        <v>0</v>
      </c>
      <c r="CT2656" s="823">
        <f t="shared" si="2550"/>
        <v>0</v>
      </c>
      <c r="CU2656" s="817">
        <f t="shared" si="2551"/>
        <v>0</v>
      </c>
      <c r="CV2656" s="817">
        <f t="shared" si="2552"/>
        <v>0</v>
      </c>
      <c r="CW2656" s="817">
        <f t="shared" si="2553"/>
        <v>0</v>
      </c>
      <c r="CX2656" s="817">
        <f t="shared" si="2554"/>
        <v>0</v>
      </c>
      <c r="CY2656" s="817"/>
      <c r="CZ2656" s="817">
        <f t="shared" si="2555"/>
        <v>0</v>
      </c>
      <c r="DA2656" s="817">
        <f t="shared" si="2556"/>
        <v>0</v>
      </c>
      <c r="DB2656" s="817"/>
      <c r="DC2656" s="244"/>
      <c r="DD2656" s="244"/>
    </row>
    <row r="2657" spans="1:108">
      <c r="A2657" s="388">
        <v>2104102</v>
      </c>
      <c r="B2657" s="419" t="s">
        <v>3713</v>
      </c>
      <c r="C2657" s="57">
        <f t="shared" si="2558"/>
        <v>0</v>
      </c>
      <c r="D2657" s="478"/>
      <c r="E2657" s="145"/>
      <c r="F2657" s="146"/>
      <c r="G2657" s="280"/>
      <c r="H2657" s="164">
        <f t="shared" si="2557"/>
        <v>0</v>
      </c>
      <c r="I2657" s="58"/>
      <c r="J2657" s="148"/>
      <c r="K2657" s="59"/>
      <c r="L2657" s="110"/>
      <c r="M2657" s="148"/>
      <c r="N2657" s="111"/>
      <c r="O2657" s="175">
        <f t="shared" si="2559"/>
        <v>0</v>
      </c>
      <c r="P2657" s="110"/>
      <c r="Q2657" s="111"/>
      <c r="R2657" s="175">
        <f t="shared" si="2561"/>
        <v>0</v>
      </c>
      <c r="S2657" s="110"/>
      <c r="T2657" s="111"/>
      <c r="U2657" s="175">
        <f t="shared" si="2560"/>
        <v>0</v>
      </c>
      <c r="V2657" s="110"/>
      <c r="W2657" s="111"/>
      <c r="X2657" s="175">
        <f t="shared" si="2562"/>
        <v>0</v>
      </c>
      <c r="Y2657" s="110"/>
      <c r="Z2657" s="282"/>
      <c r="AA2657" s="58"/>
      <c r="AB2657" s="148"/>
      <c r="AC2657" s="111"/>
      <c r="AD2657" s="58"/>
      <c r="AE2657" s="148"/>
      <c r="AF2657" s="59"/>
      <c r="AG2657" s="60"/>
      <c r="AH2657" s="58"/>
      <c r="AI2657" s="59"/>
      <c r="AJ2657" s="60"/>
      <c r="AK2657" s="160"/>
      <c r="AL2657" s="300"/>
      <c r="AM2657" s="300"/>
      <c r="AN2657" s="300"/>
      <c r="AO2657" s="855" t="str">
        <f t="shared" si="2538"/>
        <v/>
      </c>
      <c r="BE2657" s="244"/>
      <c r="BF2657" s="244"/>
      <c r="BG2657" s="244"/>
      <c r="BH2657" s="244"/>
      <c r="CC2657" s="513" t="str">
        <f t="shared" si="2539"/>
        <v/>
      </c>
      <c r="CD2657" s="513" t="str">
        <f t="shared" si="2540"/>
        <v/>
      </c>
      <c r="CE2657" s="513" t="str">
        <f t="shared" si="2541"/>
        <v/>
      </c>
      <c r="CF2657" s="513" t="str">
        <f t="shared" si="2542"/>
        <v/>
      </c>
      <c r="CG2657" s="513" t="str">
        <f t="shared" si="2543"/>
        <v/>
      </c>
      <c r="CH2657" s="513" t="str">
        <f t="shared" si="2544"/>
        <v/>
      </c>
      <c r="CI2657" s="513" t="str">
        <f t="shared" si="2545"/>
        <v/>
      </c>
      <c r="CJ2657" s="513"/>
      <c r="CK2657" s="513" t="str">
        <f t="shared" si="2546"/>
        <v/>
      </c>
      <c r="CL2657" s="513" t="str">
        <f t="shared" si="2547"/>
        <v/>
      </c>
      <c r="CM2657" s="513"/>
      <c r="CN2657" s="244"/>
      <c r="CO2657" s="244"/>
      <c r="CR2657" s="822">
        <f t="shared" si="2548"/>
        <v>0</v>
      </c>
      <c r="CS2657" s="822">
        <f t="shared" si="2549"/>
        <v>0</v>
      </c>
      <c r="CT2657" s="823">
        <f t="shared" si="2550"/>
        <v>0</v>
      </c>
      <c r="CU2657" s="817">
        <f t="shared" si="2551"/>
        <v>0</v>
      </c>
      <c r="CV2657" s="817">
        <f t="shared" si="2552"/>
        <v>0</v>
      </c>
      <c r="CW2657" s="817">
        <f t="shared" si="2553"/>
        <v>0</v>
      </c>
      <c r="CX2657" s="817">
        <f t="shared" si="2554"/>
        <v>0</v>
      </c>
      <c r="CY2657" s="817"/>
      <c r="CZ2657" s="817">
        <f t="shared" si="2555"/>
        <v>0</v>
      </c>
      <c r="DA2657" s="817">
        <f t="shared" si="2556"/>
        <v>0</v>
      </c>
      <c r="DB2657" s="817"/>
      <c r="DC2657" s="244"/>
      <c r="DD2657" s="244"/>
    </row>
    <row r="2658" spans="1:108">
      <c r="A2658" s="388">
        <v>2104103</v>
      </c>
      <c r="B2658" s="419" t="s">
        <v>3714</v>
      </c>
      <c r="C2658" s="57">
        <f t="shared" si="2558"/>
        <v>0</v>
      </c>
      <c r="D2658" s="478"/>
      <c r="E2658" s="145"/>
      <c r="F2658" s="146"/>
      <c r="G2658" s="280"/>
      <c r="H2658" s="164">
        <f t="shared" si="2557"/>
        <v>0</v>
      </c>
      <c r="I2658" s="58"/>
      <c r="J2658" s="148"/>
      <c r="K2658" s="59"/>
      <c r="L2658" s="110"/>
      <c r="M2658" s="148"/>
      <c r="N2658" s="111"/>
      <c r="O2658" s="175">
        <f t="shared" si="2559"/>
        <v>0</v>
      </c>
      <c r="P2658" s="110"/>
      <c r="Q2658" s="111"/>
      <c r="R2658" s="175">
        <f t="shared" si="2561"/>
        <v>0</v>
      </c>
      <c r="S2658" s="110"/>
      <c r="T2658" s="111"/>
      <c r="U2658" s="175">
        <f t="shared" si="2560"/>
        <v>0</v>
      </c>
      <c r="V2658" s="110"/>
      <c r="W2658" s="111"/>
      <c r="X2658" s="175">
        <f t="shared" si="2562"/>
        <v>0</v>
      </c>
      <c r="Y2658" s="110"/>
      <c r="Z2658" s="282"/>
      <c r="AA2658" s="58"/>
      <c r="AB2658" s="148"/>
      <c r="AC2658" s="111"/>
      <c r="AD2658" s="58"/>
      <c r="AE2658" s="148"/>
      <c r="AF2658" s="59"/>
      <c r="AG2658" s="60"/>
      <c r="AH2658" s="58"/>
      <c r="AI2658" s="59"/>
      <c r="AJ2658" s="60"/>
      <c r="AK2658" s="160"/>
      <c r="AL2658" s="300"/>
      <c r="AM2658" s="300"/>
      <c r="AN2658" s="300"/>
      <c r="AO2658" s="855" t="str">
        <f t="shared" si="2538"/>
        <v/>
      </c>
      <c r="BE2658" s="244"/>
      <c r="BF2658" s="244"/>
      <c r="BG2658" s="244"/>
      <c r="BH2658" s="244"/>
      <c r="CC2658" s="513" t="str">
        <f t="shared" si="2539"/>
        <v/>
      </c>
      <c r="CD2658" s="513" t="str">
        <f t="shared" si="2540"/>
        <v/>
      </c>
      <c r="CE2658" s="513" t="str">
        <f t="shared" si="2541"/>
        <v/>
      </c>
      <c r="CF2658" s="513" t="str">
        <f t="shared" si="2542"/>
        <v/>
      </c>
      <c r="CG2658" s="513" t="str">
        <f t="shared" si="2543"/>
        <v/>
      </c>
      <c r="CH2658" s="513" t="str">
        <f t="shared" si="2544"/>
        <v/>
      </c>
      <c r="CI2658" s="513" t="str">
        <f t="shared" si="2545"/>
        <v/>
      </c>
      <c r="CJ2658" s="513"/>
      <c r="CK2658" s="513" t="str">
        <f t="shared" si="2546"/>
        <v/>
      </c>
      <c r="CL2658" s="513" t="str">
        <f t="shared" si="2547"/>
        <v/>
      </c>
      <c r="CM2658" s="513"/>
      <c r="CN2658" s="244"/>
      <c r="CO2658" s="244"/>
      <c r="CR2658" s="822">
        <f t="shared" si="2548"/>
        <v>0</v>
      </c>
      <c r="CS2658" s="822">
        <f t="shared" si="2549"/>
        <v>0</v>
      </c>
      <c r="CT2658" s="823">
        <f t="shared" si="2550"/>
        <v>0</v>
      </c>
      <c r="CU2658" s="817">
        <f t="shared" si="2551"/>
        <v>0</v>
      </c>
      <c r="CV2658" s="817">
        <f t="shared" si="2552"/>
        <v>0</v>
      </c>
      <c r="CW2658" s="817">
        <f t="shared" si="2553"/>
        <v>0</v>
      </c>
      <c r="CX2658" s="817">
        <f t="shared" si="2554"/>
        <v>0</v>
      </c>
      <c r="CY2658" s="817"/>
      <c r="CZ2658" s="817">
        <f t="shared" si="2555"/>
        <v>0</v>
      </c>
      <c r="DA2658" s="817">
        <f t="shared" si="2556"/>
        <v>0</v>
      </c>
      <c r="DB2658" s="817"/>
      <c r="DC2658" s="244"/>
      <c r="DD2658" s="244"/>
    </row>
    <row r="2659" spans="1:108">
      <c r="A2659" s="388">
        <v>2104104</v>
      </c>
      <c r="B2659" s="419" t="s">
        <v>3715</v>
      </c>
      <c r="C2659" s="57">
        <f t="shared" si="2558"/>
        <v>0</v>
      </c>
      <c r="D2659" s="478"/>
      <c r="E2659" s="145"/>
      <c r="F2659" s="146"/>
      <c r="G2659" s="280"/>
      <c r="H2659" s="164">
        <f t="shared" si="2557"/>
        <v>0</v>
      </c>
      <c r="I2659" s="58"/>
      <c r="J2659" s="148"/>
      <c r="K2659" s="59"/>
      <c r="L2659" s="110"/>
      <c r="M2659" s="148"/>
      <c r="N2659" s="111"/>
      <c r="O2659" s="175">
        <f t="shared" si="2559"/>
        <v>0</v>
      </c>
      <c r="P2659" s="110"/>
      <c r="Q2659" s="111"/>
      <c r="R2659" s="175">
        <f t="shared" si="2561"/>
        <v>0</v>
      </c>
      <c r="S2659" s="110"/>
      <c r="T2659" s="111"/>
      <c r="U2659" s="175">
        <f t="shared" si="2560"/>
        <v>0</v>
      </c>
      <c r="V2659" s="110"/>
      <c r="W2659" s="111"/>
      <c r="X2659" s="175">
        <f t="shared" si="2562"/>
        <v>0</v>
      </c>
      <c r="Y2659" s="110"/>
      <c r="Z2659" s="282"/>
      <c r="AA2659" s="58"/>
      <c r="AB2659" s="148"/>
      <c r="AC2659" s="111"/>
      <c r="AD2659" s="58"/>
      <c r="AE2659" s="148"/>
      <c r="AF2659" s="59"/>
      <c r="AG2659" s="60"/>
      <c r="AH2659" s="58"/>
      <c r="AI2659" s="59"/>
      <c r="AJ2659" s="60"/>
      <c r="AK2659" s="160"/>
      <c r="AL2659" s="300"/>
      <c r="AM2659" s="300"/>
      <c r="AN2659" s="300"/>
      <c r="AO2659" s="855" t="str">
        <f t="shared" si="2538"/>
        <v/>
      </c>
      <c r="BE2659" s="244"/>
      <c r="BF2659" s="244"/>
      <c r="BG2659" s="244"/>
      <c r="BH2659" s="244"/>
      <c r="CC2659" s="513" t="str">
        <f t="shared" si="2539"/>
        <v/>
      </c>
      <c r="CD2659" s="513" t="str">
        <f t="shared" si="2540"/>
        <v/>
      </c>
      <c r="CE2659" s="513" t="str">
        <f t="shared" si="2541"/>
        <v/>
      </c>
      <c r="CF2659" s="513" t="str">
        <f t="shared" si="2542"/>
        <v/>
      </c>
      <c r="CG2659" s="513" t="str">
        <f t="shared" si="2543"/>
        <v/>
      </c>
      <c r="CH2659" s="513" t="str">
        <f t="shared" si="2544"/>
        <v/>
      </c>
      <c r="CI2659" s="513" t="str">
        <f t="shared" si="2545"/>
        <v/>
      </c>
      <c r="CJ2659" s="513"/>
      <c r="CK2659" s="513" t="str">
        <f t="shared" si="2546"/>
        <v/>
      </c>
      <c r="CL2659" s="513" t="str">
        <f t="shared" si="2547"/>
        <v/>
      </c>
      <c r="CM2659" s="513"/>
      <c r="CN2659" s="244"/>
      <c r="CO2659" s="244"/>
      <c r="CR2659" s="822">
        <f t="shared" si="2548"/>
        <v>0</v>
      </c>
      <c r="CS2659" s="822">
        <f t="shared" si="2549"/>
        <v>0</v>
      </c>
      <c r="CT2659" s="823">
        <f t="shared" si="2550"/>
        <v>0</v>
      </c>
      <c r="CU2659" s="817">
        <f t="shared" si="2551"/>
        <v>0</v>
      </c>
      <c r="CV2659" s="817">
        <f t="shared" si="2552"/>
        <v>0</v>
      </c>
      <c r="CW2659" s="817">
        <f t="shared" si="2553"/>
        <v>0</v>
      </c>
      <c r="CX2659" s="817">
        <f t="shared" si="2554"/>
        <v>0</v>
      </c>
      <c r="CY2659" s="817"/>
      <c r="CZ2659" s="817">
        <f t="shared" si="2555"/>
        <v>0</v>
      </c>
      <c r="DA2659" s="817">
        <f t="shared" si="2556"/>
        <v>0</v>
      </c>
      <c r="DB2659" s="817"/>
      <c r="DC2659" s="244"/>
      <c r="DD2659" s="244"/>
    </row>
    <row r="2660" spans="1:108">
      <c r="A2660" s="388">
        <v>2104105</v>
      </c>
      <c r="B2660" s="419" t="s">
        <v>3716</v>
      </c>
      <c r="C2660" s="57">
        <f t="shared" si="2558"/>
        <v>0</v>
      </c>
      <c r="D2660" s="478"/>
      <c r="E2660" s="145"/>
      <c r="F2660" s="146"/>
      <c r="G2660" s="280"/>
      <c r="H2660" s="164">
        <f t="shared" si="2557"/>
        <v>0</v>
      </c>
      <c r="I2660" s="58"/>
      <c r="J2660" s="148"/>
      <c r="K2660" s="59"/>
      <c r="L2660" s="110"/>
      <c r="M2660" s="148"/>
      <c r="N2660" s="111"/>
      <c r="O2660" s="175">
        <f t="shared" si="2559"/>
        <v>0</v>
      </c>
      <c r="P2660" s="110"/>
      <c r="Q2660" s="111"/>
      <c r="R2660" s="175">
        <f t="shared" si="2561"/>
        <v>0</v>
      </c>
      <c r="S2660" s="110"/>
      <c r="T2660" s="111"/>
      <c r="U2660" s="175">
        <f t="shared" si="2560"/>
        <v>0</v>
      </c>
      <c r="V2660" s="110"/>
      <c r="W2660" s="111"/>
      <c r="X2660" s="175">
        <f t="shared" si="2562"/>
        <v>0</v>
      </c>
      <c r="Y2660" s="110"/>
      <c r="Z2660" s="282"/>
      <c r="AA2660" s="58"/>
      <c r="AB2660" s="148"/>
      <c r="AC2660" s="111"/>
      <c r="AD2660" s="58"/>
      <c r="AE2660" s="148"/>
      <c r="AF2660" s="59"/>
      <c r="AG2660" s="60"/>
      <c r="AH2660" s="58"/>
      <c r="AI2660" s="59"/>
      <c r="AJ2660" s="60"/>
      <c r="AK2660" s="160"/>
      <c r="AL2660" s="300"/>
      <c r="AM2660" s="300"/>
      <c r="AN2660" s="300"/>
      <c r="AO2660" s="855" t="str">
        <f t="shared" si="2538"/>
        <v/>
      </c>
      <c r="BE2660" s="244"/>
      <c r="BF2660" s="244"/>
      <c r="BG2660" s="244"/>
      <c r="BH2660" s="244"/>
      <c r="CC2660" s="513" t="str">
        <f t="shared" si="2539"/>
        <v/>
      </c>
      <c r="CD2660" s="513" t="str">
        <f t="shared" si="2540"/>
        <v/>
      </c>
      <c r="CE2660" s="513" t="str">
        <f t="shared" si="2541"/>
        <v/>
      </c>
      <c r="CF2660" s="513" t="str">
        <f t="shared" si="2542"/>
        <v/>
      </c>
      <c r="CG2660" s="513" t="str">
        <f t="shared" si="2543"/>
        <v/>
      </c>
      <c r="CH2660" s="513" t="str">
        <f t="shared" si="2544"/>
        <v/>
      </c>
      <c r="CI2660" s="513" t="str">
        <f t="shared" si="2545"/>
        <v/>
      </c>
      <c r="CJ2660" s="513"/>
      <c r="CK2660" s="513" t="str">
        <f t="shared" si="2546"/>
        <v/>
      </c>
      <c r="CL2660" s="513" t="str">
        <f t="shared" si="2547"/>
        <v/>
      </c>
      <c r="CM2660" s="513"/>
      <c r="CN2660" s="244"/>
      <c r="CO2660" s="244"/>
      <c r="CR2660" s="822">
        <f t="shared" si="2548"/>
        <v>0</v>
      </c>
      <c r="CS2660" s="822">
        <f t="shared" si="2549"/>
        <v>0</v>
      </c>
      <c r="CT2660" s="823">
        <f t="shared" si="2550"/>
        <v>0</v>
      </c>
      <c r="CU2660" s="817">
        <f t="shared" si="2551"/>
        <v>0</v>
      </c>
      <c r="CV2660" s="817">
        <f t="shared" si="2552"/>
        <v>0</v>
      </c>
      <c r="CW2660" s="817">
        <f t="shared" si="2553"/>
        <v>0</v>
      </c>
      <c r="CX2660" s="817">
        <f t="shared" si="2554"/>
        <v>0</v>
      </c>
      <c r="CY2660" s="817"/>
      <c r="CZ2660" s="817">
        <f t="shared" si="2555"/>
        <v>0</v>
      </c>
      <c r="DA2660" s="817">
        <f t="shared" si="2556"/>
        <v>0</v>
      </c>
      <c r="DB2660" s="817"/>
      <c r="DC2660" s="244"/>
      <c r="DD2660" s="244"/>
    </row>
    <row r="2661" spans="1:108">
      <c r="A2661" s="388">
        <v>2104106</v>
      </c>
      <c r="B2661" s="419" t="s">
        <v>3717</v>
      </c>
      <c r="C2661" s="57">
        <f t="shared" si="2558"/>
        <v>0</v>
      </c>
      <c r="D2661" s="478"/>
      <c r="E2661" s="145"/>
      <c r="F2661" s="146"/>
      <c r="G2661" s="280"/>
      <c r="H2661" s="164">
        <f t="shared" si="2557"/>
        <v>0</v>
      </c>
      <c r="I2661" s="58"/>
      <c r="J2661" s="148"/>
      <c r="K2661" s="59"/>
      <c r="L2661" s="110"/>
      <c r="M2661" s="148"/>
      <c r="N2661" s="111"/>
      <c r="O2661" s="175">
        <f t="shared" si="2559"/>
        <v>0</v>
      </c>
      <c r="P2661" s="110"/>
      <c r="Q2661" s="111"/>
      <c r="R2661" s="175">
        <f t="shared" si="2561"/>
        <v>0</v>
      </c>
      <c r="S2661" s="110"/>
      <c r="T2661" s="111"/>
      <c r="U2661" s="175">
        <f t="shared" si="2560"/>
        <v>0</v>
      </c>
      <c r="V2661" s="110"/>
      <c r="W2661" s="111"/>
      <c r="X2661" s="175">
        <f t="shared" si="2562"/>
        <v>0</v>
      </c>
      <c r="Y2661" s="110"/>
      <c r="Z2661" s="282"/>
      <c r="AA2661" s="58"/>
      <c r="AB2661" s="148"/>
      <c r="AC2661" s="111"/>
      <c r="AD2661" s="58"/>
      <c r="AE2661" s="148"/>
      <c r="AF2661" s="59"/>
      <c r="AG2661" s="60"/>
      <c r="AH2661" s="58"/>
      <c r="AI2661" s="59"/>
      <c r="AJ2661" s="60"/>
      <c r="AK2661" s="160"/>
      <c r="AL2661" s="300"/>
      <c r="AM2661" s="300"/>
      <c r="AN2661" s="300"/>
      <c r="AO2661" s="855" t="str">
        <f t="shared" si="2538"/>
        <v/>
      </c>
      <c r="BE2661" s="244"/>
      <c r="BF2661" s="244"/>
      <c r="BG2661" s="244"/>
      <c r="BH2661" s="244"/>
      <c r="CC2661" s="513" t="str">
        <f t="shared" si="2539"/>
        <v/>
      </c>
      <c r="CD2661" s="513" t="str">
        <f t="shared" si="2540"/>
        <v/>
      </c>
      <c r="CE2661" s="513" t="str">
        <f t="shared" si="2541"/>
        <v/>
      </c>
      <c r="CF2661" s="513" t="str">
        <f t="shared" si="2542"/>
        <v/>
      </c>
      <c r="CG2661" s="513" t="str">
        <f t="shared" si="2543"/>
        <v/>
      </c>
      <c r="CH2661" s="513" t="str">
        <f t="shared" si="2544"/>
        <v/>
      </c>
      <c r="CI2661" s="513" t="str">
        <f t="shared" si="2545"/>
        <v/>
      </c>
      <c r="CJ2661" s="513"/>
      <c r="CK2661" s="513" t="str">
        <f t="shared" si="2546"/>
        <v/>
      </c>
      <c r="CL2661" s="513" t="str">
        <f t="shared" si="2547"/>
        <v/>
      </c>
      <c r="CM2661" s="513"/>
      <c r="CN2661" s="244"/>
      <c r="CO2661" s="244"/>
      <c r="CR2661" s="822">
        <f t="shared" si="2548"/>
        <v>0</v>
      </c>
      <c r="CS2661" s="822">
        <f t="shared" si="2549"/>
        <v>0</v>
      </c>
      <c r="CT2661" s="823">
        <f t="shared" si="2550"/>
        <v>0</v>
      </c>
      <c r="CU2661" s="817">
        <f t="shared" si="2551"/>
        <v>0</v>
      </c>
      <c r="CV2661" s="817">
        <f t="shared" si="2552"/>
        <v>0</v>
      </c>
      <c r="CW2661" s="817">
        <f t="shared" si="2553"/>
        <v>0</v>
      </c>
      <c r="CX2661" s="817">
        <f t="shared" si="2554"/>
        <v>0</v>
      </c>
      <c r="CY2661" s="817"/>
      <c r="CZ2661" s="817">
        <f t="shared" si="2555"/>
        <v>0</v>
      </c>
      <c r="DA2661" s="817">
        <f t="shared" si="2556"/>
        <v>0</v>
      </c>
      <c r="DB2661" s="817"/>
      <c r="DC2661" s="244"/>
      <c r="DD2661" s="244"/>
    </row>
    <row r="2662" spans="1:108">
      <c r="A2662" s="388">
        <v>2104107</v>
      </c>
      <c r="B2662" s="419" t="s">
        <v>3718</v>
      </c>
      <c r="C2662" s="57">
        <f t="shared" si="2558"/>
        <v>0</v>
      </c>
      <c r="D2662" s="478"/>
      <c r="E2662" s="145"/>
      <c r="F2662" s="146"/>
      <c r="G2662" s="280"/>
      <c r="H2662" s="164">
        <f t="shared" si="2557"/>
        <v>0</v>
      </c>
      <c r="I2662" s="58"/>
      <c r="J2662" s="148"/>
      <c r="K2662" s="59"/>
      <c r="L2662" s="110"/>
      <c r="M2662" s="148"/>
      <c r="N2662" s="111"/>
      <c r="O2662" s="175">
        <f t="shared" si="2559"/>
        <v>0</v>
      </c>
      <c r="P2662" s="110"/>
      <c r="Q2662" s="111"/>
      <c r="R2662" s="175">
        <f t="shared" si="2561"/>
        <v>0</v>
      </c>
      <c r="S2662" s="110"/>
      <c r="T2662" s="111"/>
      <c r="U2662" s="175">
        <f t="shared" si="2560"/>
        <v>0</v>
      </c>
      <c r="V2662" s="110"/>
      <c r="W2662" s="111"/>
      <c r="X2662" s="175">
        <f t="shared" si="2562"/>
        <v>0</v>
      </c>
      <c r="Y2662" s="110"/>
      <c r="Z2662" s="282"/>
      <c r="AA2662" s="58"/>
      <c r="AB2662" s="148"/>
      <c r="AC2662" s="111"/>
      <c r="AD2662" s="58"/>
      <c r="AE2662" s="148"/>
      <c r="AF2662" s="59"/>
      <c r="AG2662" s="60"/>
      <c r="AH2662" s="58"/>
      <c r="AI2662" s="59"/>
      <c r="AJ2662" s="60"/>
      <c r="AK2662" s="160"/>
      <c r="AL2662" s="300"/>
      <c r="AM2662" s="300"/>
      <c r="AN2662" s="300"/>
      <c r="AO2662" s="855" t="str">
        <f t="shared" si="2538"/>
        <v/>
      </c>
      <c r="BE2662" s="244"/>
      <c r="BF2662" s="244"/>
      <c r="BG2662" s="244"/>
      <c r="BH2662" s="244"/>
      <c r="CC2662" s="513" t="str">
        <f t="shared" si="2539"/>
        <v/>
      </c>
      <c r="CD2662" s="513" t="str">
        <f t="shared" si="2540"/>
        <v/>
      </c>
      <c r="CE2662" s="513" t="str">
        <f t="shared" si="2541"/>
        <v/>
      </c>
      <c r="CF2662" s="513" t="str">
        <f t="shared" si="2542"/>
        <v/>
      </c>
      <c r="CG2662" s="513" t="str">
        <f t="shared" si="2543"/>
        <v/>
      </c>
      <c r="CH2662" s="513" t="str">
        <f t="shared" si="2544"/>
        <v/>
      </c>
      <c r="CI2662" s="513" t="str">
        <f t="shared" si="2545"/>
        <v/>
      </c>
      <c r="CJ2662" s="513"/>
      <c r="CK2662" s="513" t="str">
        <f t="shared" si="2546"/>
        <v/>
      </c>
      <c r="CL2662" s="513" t="str">
        <f t="shared" si="2547"/>
        <v/>
      </c>
      <c r="CM2662" s="513"/>
      <c r="CN2662" s="244"/>
      <c r="CO2662" s="244"/>
      <c r="CR2662" s="822">
        <f t="shared" si="2548"/>
        <v>0</v>
      </c>
      <c r="CS2662" s="822">
        <f t="shared" si="2549"/>
        <v>0</v>
      </c>
      <c r="CT2662" s="823">
        <f t="shared" si="2550"/>
        <v>0</v>
      </c>
      <c r="CU2662" s="817">
        <f t="shared" si="2551"/>
        <v>0</v>
      </c>
      <c r="CV2662" s="817">
        <f t="shared" si="2552"/>
        <v>0</v>
      </c>
      <c r="CW2662" s="817">
        <f t="shared" si="2553"/>
        <v>0</v>
      </c>
      <c r="CX2662" s="817">
        <f t="shared" si="2554"/>
        <v>0</v>
      </c>
      <c r="CY2662" s="817"/>
      <c r="CZ2662" s="817">
        <f t="shared" si="2555"/>
        <v>0</v>
      </c>
      <c r="DA2662" s="817">
        <f t="shared" si="2556"/>
        <v>0</v>
      </c>
      <c r="DB2662" s="817"/>
      <c r="DC2662" s="244"/>
      <c r="DD2662" s="244"/>
    </row>
    <row r="2663" spans="1:108">
      <c r="A2663" s="388">
        <v>2104108</v>
      </c>
      <c r="B2663" s="419" t="s">
        <v>3719</v>
      </c>
      <c r="C2663" s="57">
        <f t="shared" si="2558"/>
        <v>0</v>
      </c>
      <c r="D2663" s="478"/>
      <c r="E2663" s="145"/>
      <c r="F2663" s="146"/>
      <c r="G2663" s="280"/>
      <c r="H2663" s="164">
        <f t="shared" si="2557"/>
        <v>0</v>
      </c>
      <c r="I2663" s="58"/>
      <c r="J2663" s="148"/>
      <c r="K2663" s="59"/>
      <c r="L2663" s="110"/>
      <c r="M2663" s="148"/>
      <c r="N2663" s="111"/>
      <c r="O2663" s="175">
        <f t="shared" si="2559"/>
        <v>0</v>
      </c>
      <c r="P2663" s="110"/>
      <c r="Q2663" s="111"/>
      <c r="R2663" s="175">
        <f t="shared" si="2561"/>
        <v>0</v>
      </c>
      <c r="S2663" s="110"/>
      <c r="T2663" s="111"/>
      <c r="U2663" s="175">
        <f t="shared" si="2560"/>
        <v>0</v>
      </c>
      <c r="V2663" s="110"/>
      <c r="W2663" s="111"/>
      <c r="X2663" s="175">
        <f t="shared" si="2562"/>
        <v>0</v>
      </c>
      <c r="Y2663" s="110"/>
      <c r="Z2663" s="282"/>
      <c r="AA2663" s="58"/>
      <c r="AB2663" s="148"/>
      <c r="AC2663" s="111"/>
      <c r="AD2663" s="58"/>
      <c r="AE2663" s="148"/>
      <c r="AF2663" s="59"/>
      <c r="AG2663" s="60"/>
      <c r="AH2663" s="58"/>
      <c r="AI2663" s="59"/>
      <c r="AJ2663" s="60"/>
      <c r="AK2663" s="160"/>
      <c r="AL2663" s="300"/>
      <c r="AM2663" s="300"/>
      <c r="AN2663" s="300"/>
      <c r="AO2663" s="855" t="str">
        <f t="shared" si="2538"/>
        <v/>
      </c>
      <c r="BE2663" s="244"/>
      <c r="BF2663" s="244"/>
      <c r="BG2663" s="244"/>
      <c r="BH2663" s="244"/>
      <c r="CC2663" s="513" t="str">
        <f t="shared" si="2539"/>
        <v/>
      </c>
      <c r="CD2663" s="513" t="str">
        <f t="shared" si="2540"/>
        <v/>
      </c>
      <c r="CE2663" s="513" t="str">
        <f t="shared" si="2541"/>
        <v/>
      </c>
      <c r="CF2663" s="513" t="str">
        <f t="shared" si="2542"/>
        <v/>
      </c>
      <c r="CG2663" s="513" t="str">
        <f t="shared" si="2543"/>
        <v/>
      </c>
      <c r="CH2663" s="513" t="str">
        <f t="shared" si="2544"/>
        <v/>
      </c>
      <c r="CI2663" s="513" t="str">
        <f t="shared" si="2545"/>
        <v/>
      </c>
      <c r="CJ2663" s="513"/>
      <c r="CK2663" s="513" t="str">
        <f t="shared" si="2546"/>
        <v/>
      </c>
      <c r="CL2663" s="513" t="str">
        <f t="shared" si="2547"/>
        <v/>
      </c>
      <c r="CM2663" s="513"/>
      <c r="CN2663" s="244"/>
      <c r="CO2663" s="244"/>
      <c r="CR2663" s="822">
        <f t="shared" si="2548"/>
        <v>0</v>
      </c>
      <c r="CS2663" s="822">
        <f t="shared" si="2549"/>
        <v>0</v>
      </c>
      <c r="CT2663" s="823">
        <f t="shared" si="2550"/>
        <v>0</v>
      </c>
      <c r="CU2663" s="817">
        <f t="shared" si="2551"/>
        <v>0</v>
      </c>
      <c r="CV2663" s="817">
        <f t="shared" si="2552"/>
        <v>0</v>
      </c>
      <c r="CW2663" s="817">
        <f t="shared" si="2553"/>
        <v>0</v>
      </c>
      <c r="CX2663" s="817">
        <f t="shared" si="2554"/>
        <v>0</v>
      </c>
      <c r="CY2663" s="817"/>
      <c r="CZ2663" s="817">
        <f t="shared" si="2555"/>
        <v>0</v>
      </c>
      <c r="DA2663" s="817">
        <f t="shared" si="2556"/>
        <v>0</v>
      </c>
      <c r="DB2663" s="817"/>
      <c r="DC2663" s="244"/>
      <c r="DD2663" s="244"/>
    </row>
    <row r="2664" spans="1:108">
      <c r="A2664" s="388">
        <v>2104109</v>
      </c>
      <c r="B2664" s="419" t="s">
        <v>3720</v>
      </c>
      <c r="C2664" s="57">
        <f t="shared" si="2558"/>
        <v>0</v>
      </c>
      <c r="D2664" s="478"/>
      <c r="E2664" s="145"/>
      <c r="F2664" s="146"/>
      <c r="G2664" s="280"/>
      <c r="H2664" s="164">
        <f t="shared" si="2557"/>
        <v>0</v>
      </c>
      <c r="I2664" s="58"/>
      <c r="J2664" s="148"/>
      <c r="K2664" s="59"/>
      <c r="L2664" s="110"/>
      <c r="M2664" s="148"/>
      <c r="N2664" s="111"/>
      <c r="O2664" s="162"/>
      <c r="P2664" s="160"/>
      <c r="Q2664" s="300"/>
      <c r="R2664" s="162"/>
      <c r="S2664" s="160"/>
      <c r="T2664" s="300"/>
      <c r="U2664" s="162"/>
      <c r="V2664" s="160"/>
      <c r="W2664" s="300"/>
      <c r="X2664" s="162"/>
      <c r="Y2664" s="160"/>
      <c r="Z2664" s="147"/>
      <c r="AA2664" s="58"/>
      <c r="AB2664" s="148"/>
      <c r="AC2664" s="111"/>
      <c r="AD2664" s="58"/>
      <c r="AE2664" s="148"/>
      <c r="AF2664" s="59"/>
      <c r="AG2664" s="60"/>
      <c r="AH2664" s="58"/>
      <c r="AI2664" s="59"/>
      <c r="AJ2664" s="60"/>
      <c r="AK2664" s="110"/>
      <c r="AL2664" s="111"/>
      <c r="AM2664" s="111"/>
      <c r="AN2664" s="111"/>
      <c r="AO2664" s="855" t="str">
        <f t="shared" si="2538"/>
        <v/>
      </c>
      <c r="BE2664" s="244"/>
      <c r="BF2664" s="244"/>
      <c r="BG2664" s="244"/>
      <c r="BH2664" s="244"/>
      <c r="CC2664" s="513" t="str">
        <f t="shared" si="2539"/>
        <v/>
      </c>
      <c r="CD2664" s="513" t="str">
        <f t="shared" si="2540"/>
        <v/>
      </c>
      <c r="CE2664" s="513" t="str">
        <f t="shared" si="2541"/>
        <v/>
      </c>
      <c r="CF2664" s="513" t="str">
        <f t="shared" si="2542"/>
        <v/>
      </c>
      <c r="CG2664" s="513" t="str">
        <f t="shared" si="2543"/>
        <v/>
      </c>
      <c r="CH2664" s="513" t="str">
        <f t="shared" si="2544"/>
        <v/>
      </c>
      <c r="CI2664" s="513" t="str">
        <f t="shared" si="2545"/>
        <v/>
      </c>
      <c r="CJ2664" s="513"/>
      <c r="CK2664" s="513" t="str">
        <f t="shared" si="2546"/>
        <v/>
      </c>
      <c r="CL2664" s="513" t="str">
        <f t="shared" si="2547"/>
        <v/>
      </c>
      <c r="CM2664" s="513"/>
      <c r="CN2664" s="513" t="str">
        <f t="shared" ref="CN2664" si="2579">IF(AND($C2664&gt;0,AK2664="")," * No olvide digitar la variable Quirófano Cirugía Mayor. Digite Cero si no tiene.",IF(AK2664&gt;$C2664," *  La variable Quirófano Cirugía Mayor No puede ser mayor al Total.",""))</f>
        <v/>
      </c>
      <c r="CO2664" s="513" t="str">
        <f t="shared" ref="CO2664" si="2580">IF(AND($C2664&gt;0,AL2664="")," * No olvide digitar la variable Asistencia Anestésica. Digite Cero si no tiene.",IF(AL2664&gt;$C2664," *  La variable Asistencia Anestésica No puede ser mayor al Total.",""))</f>
        <v/>
      </c>
      <c r="CR2664" s="822">
        <f t="shared" si="2548"/>
        <v>0</v>
      </c>
      <c r="CS2664" s="822">
        <f t="shared" si="2549"/>
        <v>0</v>
      </c>
      <c r="CT2664" s="823">
        <f t="shared" si="2550"/>
        <v>0</v>
      </c>
      <c r="CU2664" s="817">
        <f t="shared" si="2551"/>
        <v>0</v>
      </c>
      <c r="CV2664" s="817">
        <f t="shared" si="2552"/>
        <v>0</v>
      </c>
      <c r="CW2664" s="817">
        <f t="shared" si="2553"/>
        <v>0</v>
      </c>
      <c r="CX2664" s="817">
        <f t="shared" si="2554"/>
        <v>0</v>
      </c>
      <c r="CY2664" s="817"/>
      <c r="CZ2664" s="817">
        <f t="shared" si="2555"/>
        <v>0</v>
      </c>
      <c r="DA2664" s="817">
        <f t="shared" si="2556"/>
        <v>0</v>
      </c>
      <c r="DB2664" s="817"/>
      <c r="DC2664" s="822">
        <f t="shared" ref="DC2664" si="2581">IF(AND($C2664&gt;0,AK2664=""),1,IF(AK2664&gt;$C2664,1,0))</f>
        <v>0</v>
      </c>
      <c r="DD2664" s="822">
        <f t="shared" ref="DD2664" si="2582">IF(AND($C2664&gt;0,AL2664=""),1,IF(AL2664&gt;$C2664,1,0))</f>
        <v>0</v>
      </c>
    </row>
    <row r="2665" spans="1:108">
      <c r="A2665" s="388">
        <v>2104110</v>
      </c>
      <c r="B2665" s="419" t="s">
        <v>3721</v>
      </c>
      <c r="C2665" s="57">
        <f t="shared" si="2558"/>
        <v>0</v>
      </c>
      <c r="D2665" s="478"/>
      <c r="E2665" s="145"/>
      <c r="F2665" s="146"/>
      <c r="G2665" s="280"/>
      <c r="H2665" s="164">
        <f t="shared" si="2557"/>
        <v>0</v>
      </c>
      <c r="I2665" s="58"/>
      <c r="J2665" s="148"/>
      <c r="K2665" s="59"/>
      <c r="L2665" s="110"/>
      <c r="M2665" s="148"/>
      <c r="N2665" s="111"/>
      <c r="O2665" s="175">
        <f t="shared" si="2559"/>
        <v>0</v>
      </c>
      <c r="P2665" s="110"/>
      <c r="Q2665" s="111"/>
      <c r="R2665" s="175">
        <f t="shared" si="2561"/>
        <v>0</v>
      </c>
      <c r="S2665" s="110"/>
      <c r="T2665" s="111"/>
      <c r="U2665" s="175">
        <f t="shared" si="2560"/>
        <v>0</v>
      </c>
      <c r="V2665" s="110"/>
      <c r="W2665" s="111"/>
      <c r="X2665" s="175">
        <f t="shared" si="2562"/>
        <v>0</v>
      </c>
      <c r="Y2665" s="110"/>
      <c r="Z2665" s="282"/>
      <c r="AA2665" s="58"/>
      <c r="AB2665" s="148"/>
      <c r="AC2665" s="111"/>
      <c r="AD2665" s="58"/>
      <c r="AE2665" s="148"/>
      <c r="AF2665" s="59"/>
      <c r="AG2665" s="60"/>
      <c r="AH2665" s="58"/>
      <c r="AI2665" s="59"/>
      <c r="AJ2665" s="60"/>
      <c r="AK2665" s="160"/>
      <c r="AL2665" s="300"/>
      <c r="AM2665" s="300"/>
      <c r="AN2665" s="300"/>
      <c r="AO2665" s="855" t="str">
        <f t="shared" si="2538"/>
        <v/>
      </c>
      <c r="BE2665" s="244"/>
      <c r="BF2665" s="244"/>
      <c r="BG2665" s="244"/>
      <c r="BH2665" s="244"/>
      <c r="CC2665" s="513" t="str">
        <f t="shared" si="2539"/>
        <v/>
      </c>
      <c r="CD2665" s="513" t="str">
        <f t="shared" si="2540"/>
        <v/>
      </c>
      <c r="CE2665" s="513" t="str">
        <f t="shared" si="2541"/>
        <v/>
      </c>
      <c r="CF2665" s="513" t="str">
        <f t="shared" si="2542"/>
        <v/>
      </c>
      <c r="CG2665" s="513" t="str">
        <f t="shared" si="2543"/>
        <v/>
      </c>
      <c r="CH2665" s="513" t="str">
        <f t="shared" si="2544"/>
        <v/>
      </c>
      <c r="CI2665" s="513" t="str">
        <f t="shared" si="2545"/>
        <v/>
      </c>
      <c r="CJ2665" s="513"/>
      <c r="CK2665" s="513" t="str">
        <f t="shared" si="2546"/>
        <v/>
      </c>
      <c r="CL2665" s="513" t="str">
        <f t="shared" si="2547"/>
        <v/>
      </c>
      <c r="CM2665" s="513"/>
      <c r="CN2665" s="244"/>
      <c r="CO2665" s="244"/>
      <c r="CR2665" s="822">
        <f t="shared" si="2548"/>
        <v>0</v>
      </c>
      <c r="CS2665" s="822">
        <f t="shared" si="2549"/>
        <v>0</v>
      </c>
      <c r="CT2665" s="823">
        <f t="shared" si="2550"/>
        <v>0</v>
      </c>
      <c r="CU2665" s="817">
        <f t="shared" si="2551"/>
        <v>0</v>
      </c>
      <c r="CV2665" s="817">
        <f t="shared" si="2552"/>
        <v>0</v>
      </c>
      <c r="CW2665" s="817">
        <f t="shared" si="2553"/>
        <v>0</v>
      </c>
      <c r="CX2665" s="817">
        <f t="shared" si="2554"/>
        <v>0</v>
      </c>
      <c r="CY2665" s="817"/>
      <c r="CZ2665" s="817">
        <f t="shared" si="2555"/>
        <v>0</v>
      </c>
      <c r="DA2665" s="817">
        <f t="shared" si="2556"/>
        <v>0</v>
      </c>
      <c r="DB2665" s="817"/>
      <c r="DC2665" s="244"/>
      <c r="DD2665" s="244"/>
    </row>
    <row r="2666" spans="1:108">
      <c r="A2666" s="388">
        <v>2104111</v>
      </c>
      <c r="B2666" s="419" t="s">
        <v>3722</v>
      </c>
      <c r="C2666" s="57">
        <f t="shared" si="2558"/>
        <v>0</v>
      </c>
      <c r="D2666" s="478"/>
      <c r="E2666" s="145"/>
      <c r="F2666" s="146"/>
      <c r="G2666" s="280"/>
      <c r="H2666" s="164">
        <f t="shared" si="2557"/>
        <v>0</v>
      </c>
      <c r="I2666" s="58"/>
      <c r="J2666" s="148"/>
      <c r="K2666" s="59"/>
      <c r="L2666" s="110"/>
      <c r="M2666" s="148"/>
      <c r="N2666" s="111"/>
      <c r="O2666" s="175">
        <f t="shared" si="2559"/>
        <v>0</v>
      </c>
      <c r="P2666" s="110"/>
      <c r="Q2666" s="111"/>
      <c r="R2666" s="175">
        <f t="shared" si="2561"/>
        <v>0</v>
      </c>
      <c r="S2666" s="110"/>
      <c r="T2666" s="111"/>
      <c r="U2666" s="175">
        <f t="shared" si="2560"/>
        <v>0</v>
      </c>
      <c r="V2666" s="110"/>
      <c r="W2666" s="111"/>
      <c r="X2666" s="175">
        <f t="shared" si="2562"/>
        <v>0</v>
      </c>
      <c r="Y2666" s="110"/>
      <c r="Z2666" s="282"/>
      <c r="AA2666" s="58"/>
      <c r="AB2666" s="148"/>
      <c r="AC2666" s="111"/>
      <c r="AD2666" s="58"/>
      <c r="AE2666" s="148"/>
      <c r="AF2666" s="59"/>
      <c r="AG2666" s="60"/>
      <c r="AH2666" s="58"/>
      <c r="AI2666" s="59"/>
      <c r="AJ2666" s="60"/>
      <c r="AK2666" s="160"/>
      <c r="AL2666" s="300"/>
      <c r="AM2666" s="300"/>
      <c r="AN2666" s="300"/>
      <c r="AO2666" s="855" t="str">
        <f t="shared" si="2538"/>
        <v/>
      </c>
      <c r="BE2666" s="244"/>
      <c r="BF2666" s="244"/>
      <c r="BG2666" s="244"/>
      <c r="BH2666" s="244"/>
      <c r="CC2666" s="513" t="str">
        <f t="shared" si="2539"/>
        <v/>
      </c>
      <c r="CD2666" s="513" t="str">
        <f t="shared" si="2540"/>
        <v/>
      </c>
      <c r="CE2666" s="513" t="str">
        <f t="shared" si="2541"/>
        <v/>
      </c>
      <c r="CF2666" s="513" t="str">
        <f t="shared" si="2542"/>
        <v/>
      </c>
      <c r="CG2666" s="513" t="str">
        <f t="shared" si="2543"/>
        <v/>
      </c>
      <c r="CH2666" s="513" t="str">
        <f t="shared" si="2544"/>
        <v/>
      </c>
      <c r="CI2666" s="513" t="str">
        <f t="shared" si="2545"/>
        <v/>
      </c>
      <c r="CJ2666" s="513"/>
      <c r="CK2666" s="513" t="str">
        <f t="shared" si="2546"/>
        <v/>
      </c>
      <c r="CL2666" s="513" t="str">
        <f t="shared" si="2547"/>
        <v/>
      </c>
      <c r="CM2666" s="513"/>
      <c r="CN2666" s="244"/>
      <c r="CO2666" s="244"/>
      <c r="CR2666" s="822">
        <f t="shared" si="2548"/>
        <v>0</v>
      </c>
      <c r="CS2666" s="822">
        <f t="shared" si="2549"/>
        <v>0</v>
      </c>
      <c r="CT2666" s="823">
        <f t="shared" si="2550"/>
        <v>0</v>
      </c>
      <c r="CU2666" s="817">
        <f t="shared" si="2551"/>
        <v>0</v>
      </c>
      <c r="CV2666" s="817">
        <f t="shared" si="2552"/>
        <v>0</v>
      </c>
      <c r="CW2666" s="817">
        <f t="shared" si="2553"/>
        <v>0</v>
      </c>
      <c r="CX2666" s="817">
        <f t="shared" si="2554"/>
        <v>0</v>
      </c>
      <c r="CY2666" s="817"/>
      <c r="CZ2666" s="817">
        <f t="shared" si="2555"/>
        <v>0</v>
      </c>
      <c r="DA2666" s="817">
        <f t="shared" si="2556"/>
        <v>0</v>
      </c>
      <c r="DB2666" s="817"/>
      <c r="DC2666" s="244"/>
      <c r="DD2666" s="244"/>
    </row>
    <row r="2667" spans="1:108">
      <c r="A2667" s="379">
        <v>2104203</v>
      </c>
      <c r="B2667" s="419" t="s">
        <v>3723</v>
      </c>
      <c r="C2667" s="57">
        <f>SUM(I2667:N2667)</f>
        <v>0</v>
      </c>
      <c r="D2667" s="478"/>
      <c r="E2667" s="145"/>
      <c r="F2667" s="146"/>
      <c r="G2667" s="280"/>
      <c r="H2667" s="164">
        <f>+I2667+J2667</f>
        <v>0</v>
      </c>
      <c r="I2667" s="58"/>
      <c r="J2667" s="148"/>
      <c r="K2667" s="59"/>
      <c r="L2667" s="110"/>
      <c r="M2667" s="148"/>
      <c r="N2667" s="111"/>
      <c r="O2667" s="162"/>
      <c r="P2667" s="160"/>
      <c r="Q2667" s="300"/>
      <c r="R2667" s="162"/>
      <c r="S2667" s="160"/>
      <c r="T2667" s="300"/>
      <c r="U2667" s="162"/>
      <c r="V2667" s="160"/>
      <c r="W2667" s="300"/>
      <c r="X2667" s="162"/>
      <c r="Y2667" s="160"/>
      <c r="Z2667" s="147"/>
      <c r="AA2667" s="58"/>
      <c r="AB2667" s="148"/>
      <c r="AC2667" s="111"/>
      <c r="AD2667" s="58"/>
      <c r="AE2667" s="148"/>
      <c r="AF2667" s="59"/>
      <c r="AG2667" s="60"/>
      <c r="AH2667" s="58"/>
      <c r="AI2667" s="59"/>
      <c r="AJ2667" s="60"/>
      <c r="AK2667" s="110"/>
      <c r="AL2667" s="111"/>
      <c r="AM2667" s="111"/>
      <c r="AN2667" s="111"/>
      <c r="AO2667" s="855" t="str">
        <f t="shared" si="2538"/>
        <v/>
      </c>
      <c r="BE2667" s="244"/>
      <c r="BF2667" s="244"/>
      <c r="BG2667" s="244"/>
      <c r="BH2667" s="244"/>
      <c r="CC2667" s="513" t="str">
        <f t="shared" si="2539"/>
        <v/>
      </c>
      <c r="CD2667" s="513" t="str">
        <f t="shared" si="2540"/>
        <v/>
      </c>
      <c r="CE2667" s="513" t="str">
        <f t="shared" si="2541"/>
        <v/>
      </c>
      <c r="CF2667" s="513" t="str">
        <f t="shared" si="2542"/>
        <v/>
      </c>
      <c r="CG2667" s="513" t="str">
        <f t="shared" si="2543"/>
        <v/>
      </c>
      <c r="CH2667" s="513" t="str">
        <f t="shared" si="2544"/>
        <v/>
      </c>
      <c r="CI2667" s="513" t="str">
        <f t="shared" si="2545"/>
        <v/>
      </c>
      <c r="CJ2667" s="513"/>
      <c r="CK2667" s="513" t="str">
        <f t="shared" si="2546"/>
        <v/>
      </c>
      <c r="CL2667" s="513" t="str">
        <f t="shared" si="2547"/>
        <v/>
      </c>
      <c r="CM2667" s="513"/>
      <c r="CN2667" s="513" t="str">
        <f t="shared" ref="CN2667" si="2583">IF(AND($C2667&gt;0,AK2667="")," * No olvide digitar la variable Quirófano Cirugía Mayor. Digite Cero si no tiene.",IF(AK2667&gt;$C2667," *  La variable Quirófano Cirugía Mayor No puede ser mayor al Total.",""))</f>
        <v/>
      </c>
      <c r="CO2667" s="513" t="str">
        <f t="shared" ref="CO2667" si="2584">IF(AND($C2667&gt;0,AL2667="")," * No olvide digitar la variable Asistencia Anestésica. Digite Cero si no tiene.",IF(AL2667&gt;$C2667," *  La variable Asistencia Anestésica No puede ser mayor al Total.",""))</f>
        <v/>
      </c>
      <c r="CR2667" s="822">
        <f t="shared" si="2548"/>
        <v>0</v>
      </c>
      <c r="CS2667" s="822">
        <f t="shared" si="2549"/>
        <v>0</v>
      </c>
      <c r="CT2667" s="823">
        <f t="shared" si="2550"/>
        <v>0</v>
      </c>
      <c r="CU2667" s="817">
        <f t="shared" si="2551"/>
        <v>0</v>
      </c>
      <c r="CV2667" s="817">
        <f t="shared" si="2552"/>
        <v>0</v>
      </c>
      <c r="CW2667" s="817">
        <f t="shared" si="2553"/>
        <v>0</v>
      </c>
      <c r="CX2667" s="817">
        <f t="shared" si="2554"/>
        <v>0</v>
      </c>
      <c r="CY2667" s="817"/>
      <c r="CZ2667" s="817">
        <f t="shared" si="2555"/>
        <v>0</v>
      </c>
      <c r="DA2667" s="817">
        <f t="shared" si="2556"/>
        <v>0</v>
      </c>
      <c r="DB2667" s="817"/>
      <c r="DC2667" s="822">
        <f t="shared" ref="DC2667" si="2585">IF(AND($C2667&gt;0,AK2667=""),1,IF(AK2667&gt;$C2667,1,0))</f>
        <v>0</v>
      </c>
      <c r="DD2667" s="822">
        <f t="shared" ref="DD2667" si="2586">IF(AND($C2667&gt;0,AL2667=""),1,IF(AL2667&gt;$C2667,1,0))</f>
        <v>0</v>
      </c>
    </row>
    <row r="2668" spans="1:108">
      <c r="A2668" s="388">
        <v>2104112</v>
      </c>
      <c r="B2668" s="419" t="s">
        <v>3724</v>
      </c>
      <c r="C2668" s="57">
        <f t="shared" si="2558"/>
        <v>0</v>
      </c>
      <c r="D2668" s="478"/>
      <c r="E2668" s="145"/>
      <c r="F2668" s="146"/>
      <c r="G2668" s="280"/>
      <c r="H2668" s="164">
        <f t="shared" si="2557"/>
        <v>0</v>
      </c>
      <c r="I2668" s="58"/>
      <c r="J2668" s="148"/>
      <c r="K2668" s="59"/>
      <c r="L2668" s="110"/>
      <c r="M2668" s="148"/>
      <c r="N2668" s="111"/>
      <c r="O2668" s="175">
        <f t="shared" si="2559"/>
        <v>0</v>
      </c>
      <c r="P2668" s="110"/>
      <c r="Q2668" s="111"/>
      <c r="R2668" s="175">
        <f t="shared" si="2561"/>
        <v>0</v>
      </c>
      <c r="S2668" s="110"/>
      <c r="T2668" s="111"/>
      <c r="U2668" s="175">
        <f t="shared" si="2560"/>
        <v>0</v>
      </c>
      <c r="V2668" s="110"/>
      <c r="W2668" s="111"/>
      <c r="X2668" s="175">
        <f t="shared" si="2562"/>
        <v>0</v>
      </c>
      <c r="Y2668" s="110"/>
      <c r="Z2668" s="282"/>
      <c r="AA2668" s="58"/>
      <c r="AB2668" s="148"/>
      <c r="AC2668" s="111"/>
      <c r="AD2668" s="58"/>
      <c r="AE2668" s="148"/>
      <c r="AF2668" s="59"/>
      <c r="AG2668" s="60"/>
      <c r="AH2668" s="58"/>
      <c r="AI2668" s="59"/>
      <c r="AJ2668" s="60"/>
      <c r="AK2668" s="160"/>
      <c r="AL2668" s="300"/>
      <c r="AM2668" s="300"/>
      <c r="AN2668" s="300"/>
      <c r="AO2668" s="855" t="str">
        <f t="shared" si="2538"/>
        <v/>
      </c>
      <c r="BE2668" s="244"/>
      <c r="BF2668" s="244"/>
      <c r="BG2668" s="244"/>
      <c r="BH2668" s="244"/>
      <c r="CC2668" s="513" t="str">
        <f t="shared" si="2539"/>
        <v/>
      </c>
      <c r="CD2668" s="513" t="str">
        <f t="shared" si="2540"/>
        <v/>
      </c>
      <c r="CE2668" s="513" t="str">
        <f t="shared" si="2541"/>
        <v/>
      </c>
      <c r="CF2668" s="513" t="str">
        <f t="shared" si="2542"/>
        <v/>
      </c>
      <c r="CG2668" s="513" t="str">
        <f t="shared" si="2543"/>
        <v/>
      </c>
      <c r="CH2668" s="513" t="str">
        <f t="shared" si="2544"/>
        <v/>
      </c>
      <c r="CI2668" s="513" t="str">
        <f t="shared" si="2545"/>
        <v/>
      </c>
      <c r="CJ2668" s="513"/>
      <c r="CK2668" s="513" t="str">
        <f t="shared" si="2546"/>
        <v/>
      </c>
      <c r="CL2668" s="513" t="str">
        <f t="shared" si="2547"/>
        <v/>
      </c>
      <c r="CM2668" s="513"/>
      <c r="CN2668" s="244"/>
      <c r="CO2668" s="244"/>
      <c r="CR2668" s="822">
        <f t="shared" si="2548"/>
        <v>0</v>
      </c>
      <c r="CS2668" s="822">
        <f t="shared" si="2549"/>
        <v>0</v>
      </c>
      <c r="CT2668" s="823">
        <f t="shared" si="2550"/>
        <v>0</v>
      </c>
      <c r="CU2668" s="817">
        <f t="shared" si="2551"/>
        <v>0</v>
      </c>
      <c r="CV2668" s="817">
        <f t="shared" si="2552"/>
        <v>0</v>
      </c>
      <c r="CW2668" s="817">
        <f t="shared" si="2553"/>
        <v>0</v>
      </c>
      <c r="CX2668" s="817">
        <f t="shared" si="2554"/>
        <v>0</v>
      </c>
      <c r="CY2668" s="817"/>
      <c r="CZ2668" s="817">
        <f t="shared" si="2555"/>
        <v>0</v>
      </c>
      <c r="DA2668" s="817">
        <f t="shared" si="2556"/>
        <v>0</v>
      </c>
      <c r="DB2668" s="817"/>
      <c r="DC2668" s="244"/>
      <c r="DD2668" s="244"/>
    </row>
    <row r="2669" spans="1:108" ht="21">
      <c r="A2669" s="388">
        <v>2104113</v>
      </c>
      <c r="B2669" s="419" t="s">
        <v>3725</v>
      </c>
      <c r="C2669" s="57">
        <f t="shared" si="2558"/>
        <v>0</v>
      </c>
      <c r="D2669" s="478"/>
      <c r="E2669" s="145"/>
      <c r="F2669" s="146"/>
      <c r="G2669" s="280"/>
      <c r="H2669" s="164">
        <f t="shared" si="2557"/>
        <v>0</v>
      </c>
      <c r="I2669" s="58"/>
      <c r="J2669" s="148"/>
      <c r="K2669" s="59"/>
      <c r="L2669" s="110"/>
      <c r="M2669" s="148"/>
      <c r="N2669" s="111"/>
      <c r="O2669" s="175">
        <f t="shared" si="2559"/>
        <v>0</v>
      </c>
      <c r="P2669" s="110"/>
      <c r="Q2669" s="111"/>
      <c r="R2669" s="175">
        <f t="shared" si="2561"/>
        <v>0</v>
      </c>
      <c r="S2669" s="110"/>
      <c r="T2669" s="111"/>
      <c r="U2669" s="175">
        <f t="shared" si="2560"/>
        <v>0</v>
      </c>
      <c r="V2669" s="110"/>
      <c r="W2669" s="111"/>
      <c r="X2669" s="175">
        <f t="shared" si="2562"/>
        <v>0</v>
      </c>
      <c r="Y2669" s="110"/>
      <c r="Z2669" s="282"/>
      <c r="AA2669" s="58"/>
      <c r="AB2669" s="148"/>
      <c r="AC2669" s="111"/>
      <c r="AD2669" s="58"/>
      <c r="AE2669" s="148"/>
      <c r="AF2669" s="59"/>
      <c r="AG2669" s="60"/>
      <c r="AH2669" s="58"/>
      <c r="AI2669" s="59"/>
      <c r="AJ2669" s="60"/>
      <c r="AK2669" s="160"/>
      <c r="AL2669" s="300"/>
      <c r="AM2669" s="300"/>
      <c r="AN2669" s="300"/>
      <c r="AO2669" s="855" t="str">
        <f t="shared" si="2538"/>
        <v/>
      </c>
      <c r="BE2669" s="244"/>
      <c r="BF2669" s="244"/>
      <c r="BG2669" s="244"/>
      <c r="BH2669" s="244"/>
      <c r="CC2669" s="513" t="str">
        <f t="shared" si="2539"/>
        <v/>
      </c>
      <c r="CD2669" s="513" t="str">
        <f t="shared" si="2540"/>
        <v/>
      </c>
      <c r="CE2669" s="513" t="str">
        <f t="shared" si="2541"/>
        <v/>
      </c>
      <c r="CF2669" s="513" t="str">
        <f t="shared" si="2542"/>
        <v/>
      </c>
      <c r="CG2669" s="513" t="str">
        <f t="shared" si="2543"/>
        <v/>
      </c>
      <c r="CH2669" s="513" t="str">
        <f t="shared" si="2544"/>
        <v/>
      </c>
      <c r="CI2669" s="513" t="str">
        <f t="shared" si="2545"/>
        <v/>
      </c>
      <c r="CJ2669" s="513"/>
      <c r="CK2669" s="513" t="str">
        <f t="shared" si="2546"/>
        <v/>
      </c>
      <c r="CL2669" s="513" t="str">
        <f t="shared" si="2547"/>
        <v/>
      </c>
      <c r="CM2669" s="513"/>
      <c r="CN2669" s="244"/>
      <c r="CO2669" s="244"/>
      <c r="CR2669" s="822">
        <f t="shared" si="2548"/>
        <v>0</v>
      </c>
      <c r="CS2669" s="822">
        <f t="shared" si="2549"/>
        <v>0</v>
      </c>
      <c r="CT2669" s="823">
        <f t="shared" si="2550"/>
        <v>0</v>
      </c>
      <c r="CU2669" s="817">
        <f t="shared" si="2551"/>
        <v>0</v>
      </c>
      <c r="CV2669" s="817">
        <f t="shared" si="2552"/>
        <v>0</v>
      </c>
      <c r="CW2669" s="817">
        <f t="shared" si="2553"/>
        <v>0</v>
      </c>
      <c r="CX2669" s="817">
        <f t="shared" si="2554"/>
        <v>0</v>
      </c>
      <c r="CY2669" s="817"/>
      <c r="CZ2669" s="817">
        <f t="shared" si="2555"/>
        <v>0</v>
      </c>
      <c r="DA2669" s="817">
        <f t="shared" si="2556"/>
        <v>0</v>
      </c>
      <c r="DB2669" s="817"/>
      <c r="DC2669" s="244"/>
      <c r="DD2669" s="244"/>
    </row>
    <row r="2670" spans="1:108" ht="21">
      <c r="A2670" s="388">
        <v>2104213</v>
      </c>
      <c r="B2670" s="419" t="s">
        <v>3726</v>
      </c>
      <c r="C2670" s="57">
        <f t="shared" si="2558"/>
        <v>0</v>
      </c>
      <c r="D2670" s="478"/>
      <c r="E2670" s="145"/>
      <c r="F2670" s="146"/>
      <c r="G2670" s="280"/>
      <c r="H2670" s="164">
        <f t="shared" si="2557"/>
        <v>0</v>
      </c>
      <c r="I2670" s="58"/>
      <c r="J2670" s="148"/>
      <c r="K2670" s="59"/>
      <c r="L2670" s="110"/>
      <c r="M2670" s="148"/>
      <c r="N2670" s="111"/>
      <c r="O2670" s="175">
        <f t="shared" si="2559"/>
        <v>0</v>
      </c>
      <c r="P2670" s="110"/>
      <c r="Q2670" s="111"/>
      <c r="R2670" s="175">
        <f t="shared" si="2561"/>
        <v>0</v>
      </c>
      <c r="S2670" s="110"/>
      <c r="T2670" s="111"/>
      <c r="U2670" s="175">
        <f t="shared" si="2560"/>
        <v>0</v>
      </c>
      <c r="V2670" s="110"/>
      <c r="W2670" s="111"/>
      <c r="X2670" s="175">
        <f t="shared" si="2562"/>
        <v>0</v>
      </c>
      <c r="Y2670" s="110"/>
      <c r="Z2670" s="282"/>
      <c r="AA2670" s="58"/>
      <c r="AB2670" s="148"/>
      <c r="AC2670" s="111"/>
      <c r="AD2670" s="58"/>
      <c r="AE2670" s="148"/>
      <c r="AF2670" s="59"/>
      <c r="AG2670" s="60"/>
      <c r="AH2670" s="58"/>
      <c r="AI2670" s="59"/>
      <c r="AJ2670" s="60"/>
      <c r="AK2670" s="160"/>
      <c r="AL2670" s="300"/>
      <c r="AM2670" s="300"/>
      <c r="AN2670" s="300"/>
      <c r="AO2670" s="855" t="str">
        <f t="shared" si="2538"/>
        <v/>
      </c>
      <c r="BE2670" s="244"/>
      <c r="BF2670" s="244"/>
      <c r="BG2670" s="244"/>
      <c r="BH2670" s="244"/>
      <c r="CC2670" s="513" t="str">
        <f t="shared" si="2539"/>
        <v/>
      </c>
      <c r="CD2670" s="513" t="str">
        <f t="shared" si="2540"/>
        <v/>
      </c>
      <c r="CE2670" s="513" t="str">
        <f t="shared" si="2541"/>
        <v/>
      </c>
      <c r="CF2670" s="513" t="str">
        <f t="shared" si="2542"/>
        <v/>
      </c>
      <c r="CG2670" s="513" t="str">
        <f t="shared" si="2543"/>
        <v/>
      </c>
      <c r="CH2670" s="513" t="str">
        <f t="shared" si="2544"/>
        <v/>
      </c>
      <c r="CI2670" s="513" t="str">
        <f t="shared" si="2545"/>
        <v/>
      </c>
      <c r="CJ2670" s="513"/>
      <c r="CK2670" s="513" t="str">
        <f t="shared" si="2546"/>
        <v/>
      </c>
      <c r="CL2670" s="513" t="str">
        <f t="shared" si="2547"/>
        <v/>
      </c>
      <c r="CM2670" s="513"/>
      <c r="CN2670" s="244"/>
      <c r="CO2670" s="244"/>
      <c r="CR2670" s="822">
        <f t="shared" si="2548"/>
        <v>0</v>
      </c>
      <c r="CS2670" s="822">
        <f t="shared" si="2549"/>
        <v>0</v>
      </c>
      <c r="CT2670" s="823">
        <f t="shared" si="2550"/>
        <v>0</v>
      </c>
      <c r="CU2670" s="817">
        <f t="shared" si="2551"/>
        <v>0</v>
      </c>
      <c r="CV2670" s="817">
        <f t="shared" si="2552"/>
        <v>0</v>
      </c>
      <c r="CW2670" s="817">
        <f t="shared" si="2553"/>
        <v>0</v>
      </c>
      <c r="CX2670" s="817">
        <f t="shared" si="2554"/>
        <v>0</v>
      </c>
      <c r="CY2670" s="817"/>
      <c r="CZ2670" s="817">
        <f t="shared" si="2555"/>
        <v>0</v>
      </c>
      <c r="DA2670" s="817">
        <f t="shared" si="2556"/>
        <v>0</v>
      </c>
      <c r="DB2670" s="817"/>
      <c r="DC2670" s="244"/>
      <c r="DD2670" s="244"/>
    </row>
    <row r="2671" spans="1:108" ht="21">
      <c r="A2671" s="388">
        <v>2104116</v>
      </c>
      <c r="B2671" s="419" t="s">
        <v>3727</v>
      </c>
      <c r="C2671" s="57">
        <f t="shared" si="2558"/>
        <v>0</v>
      </c>
      <c r="D2671" s="478"/>
      <c r="E2671" s="145"/>
      <c r="F2671" s="146"/>
      <c r="G2671" s="280"/>
      <c r="H2671" s="164">
        <f t="shared" si="2557"/>
        <v>0</v>
      </c>
      <c r="I2671" s="58"/>
      <c r="J2671" s="148"/>
      <c r="K2671" s="59"/>
      <c r="L2671" s="110"/>
      <c r="M2671" s="148"/>
      <c r="N2671" s="111"/>
      <c r="O2671" s="175">
        <f t="shared" si="2559"/>
        <v>0</v>
      </c>
      <c r="P2671" s="110"/>
      <c r="Q2671" s="111"/>
      <c r="R2671" s="175">
        <f t="shared" si="2561"/>
        <v>0</v>
      </c>
      <c r="S2671" s="110"/>
      <c r="T2671" s="111"/>
      <c r="U2671" s="175">
        <f t="shared" si="2560"/>
        <v>0</v>
      </c>
      <c r="V2671" s="110"/>
      <c r="W2671" s="111"/>
      <c r="X2671" s="175">
        <f t="shared" si="2562"/>
        <v>0</v>
      </c>
      <c r="Y2671" s="110"/>
      <c r="Z2671" s="282"/>
      <c r="AA2671" s="58"/>
      <c r="AB2671" s="148"/>
      <c r="AC2671" s="111"/>
      <c r="AD2671" s="58"/>
      <c r="AE2671" s="148"/>
      <c r="AF2671" s="59"/>
      <c r="AG2671" s="60"/>
      <c r="AH2671" s="58"/>
      <c r="AI2671" s="59"/>
      <c r="AJ2671" s="60"/>
      <c r="AK2671" s="160"/>
      <c r="AL2671" s="300"/>
      <c r="AM2671" s="300"/>
      <c r="AN2671" s="300"/>
      <c r="AO2671" s="855" t="str">
        <f t="shared" si="2538"/>
        <v/>
      </c>
      <c r="BE2671" s="244"/>
      <c r="BF2671" s="244"/>
      <c r="BG2671" s="244"/>
      <c r="BH2671" s="244"/>
      <c r="CC2671" s="513" t="str">
        <f t="shared" si="2539"/>
        <v/>
      </c>
      <c r="CD2671" s="513" t="str">
        <f t="shared" si="2540"/>
        <v/>
      </c>
      <c r="CE2671" s="513" t="str">
        <f t="shared" si="2541"/>
        <v/>
      </c>
      <c r="CF2671" s="513" t="str">
        <f t="shared" si="2542"/>
        <v/>
      </c>
      <c r="CG2671" s="513" t="str">
        <f t="shared" si="2543"/>
        <v/>
      </c>
      <c r="CH2671" s="513" t="str">
        <f t="shared" si="2544"/>
        <v/>
      </c>
      <c r="CI2671" s="513" t="str">
        <f t="shared" si="2545"/>
        <v/>
      </c>
      <c r="CJ2671" s="513"/>
      <c r="CK2671" s="513" t="str">
        <f t="shared" si="2546"/>
        <v/>
      </c>
      <c r="CL2671" s="513" t="str">
        <f t="shared" si="2547"/>
        <v/>
      </c>
      <c r="CM2671" s="513"/>
      <c r="CN2671" s="244"/>
      <c r="CO2671" s="244"/>
      <c r="CR2671" s="822">
        <f t="shared" si="2548"/>
        <v>0</v>
      </c>
      <c r="CS2671" s="822">
        <f t="shared" si="2549"/>
        <v>0</v>
      </c>
      <c r="CT2671" s="823">
        <f t="shared" si="2550"/>
        <v>0</v>
      </c>
      <c r="CU2671" s="817">
        <f t="shared" si="2551"/>
        <v>0</v>
      </c>
      <c r="CV2671" s="817">
        <f t="shared" si="2552"/>
        <v>0</v>
      </c>
      <c r="CW2671" s="817">
        <f t="shared" si="2553"/>
        <v>0</v>
      </c>
      <c r="CX2671" s="817">
        <f t="shared" si="2554"/>
        <v>0</v>
      </c>
      <c r="CY2671" s="817"/>
      <c r="CZ2671" s="817">
        <f t="shared" si="2555"/>
        <v>0</v>
      </c>
      <c r="DA2671" s="817">
        <f t="shared" si="2556"/>
        <v>0</v>
      </c>
      <c r="DB2671" s="817"/>
      <c r="DC2671" s="244"/>
      <c r="DD2671" s="244"/>
    </row>
    <row r="2672" spans="1:108">
      <c r="A2672" s="388">
        <v>2104117</v>
      </c>
      <c r="B2672" s="419" t="s">
        <v>3728</v>
      </c>
      <c r="C2672" s="57">
        <f t="shared" si="2558"/>
        <v>0</v>
      </c>
      <c r="D2672" s="478"/>
      <c r="E2672" s="145"/>
      <c r="F2672" s="146"/>
      <c r="G2672" s="280"/>
      <c r="H2672" s="164">
        <f t="shared" si="2557"/>
        <v>0</v>
      </c>
      <c r="I2672" s="58"/>
      <c r="J2672" s="148"/>
      <c r="K2672" s="59"/>
      <c r="L2672" s="110"/>
      <c r="M2672" s="148"/>
      <c r="N2672" s="111"/>
      <c r="O2672" s="175">
        <f t="shared" si="2559"/>
        <v>0</v>
      </c>
      <c r="P2672" s="110"/>
      <c r="Q2672" s="111"/>
      <c r="R2672" s="175">
        <f t="shared" si="2561"/>
        <v>0</v>
      </c>
      <c r="S2672" s="110"/>
      <c r="T2672" s="111"/>
      <c r="U2672" s="175">
        <f t="shared" si="2560"/>
        <v>0</v>
      </c>
      <c r="V2672" s="110"/>
      <c r="W2672" s="111"/>
      <c r="X2672" s="175">
        <f t="shared" si="2562"/>
        <v>0</v>
      </c>
      <c r="Y2672" s="110"/>
      <c r="Z2672" s="282"/>
      <c r="AA2672" s="58"/>
      <c r="AB2672" s="148"/>
      <c r="AC2672" s="111"/>
      <c r="AD2672" s="58"/>
      <c r="AE2672" s="148"/>
      <c r="AF2672" s="59"/>
      <c r="AG2672" s="60"/>
      <c r="AH2672" s="58"/>
      <c r="AI2672" s="59"/>
      <c r="AJ2672" s="60"/>
      <c r="AK2672" s="160"/>
      <c r="AL2672" s="300"/>
      <c r="AM2672" s="300"/>
      <c r="AN2672" s="300"/>
      <c r="AO2672" s="855" t="str">
        <f t="shared" si="2538"/>
        <v/>
      </c>
      <c r="BE2672" s="244"/>
      <c r="BF2672" s="244"/>
      <c r="BG2672" s="244"/>
      <c r="BH2672" s="244"/>
      <c r="CC2672" s="513" t="str">
        <f t="shared" si="2539"/>
        <v/>
      </c>
      <c r="CD2672" s="513" t="str">
        <f t="shared" si="2540"/>
        <v/>
      </c>
      <c r="CE2672" s="513" t="str">
        <f t="shared" si="2541"/>
        <v/>
      </c>
      <c r="CF2672" s="513" t="str">
        <f t="shared" si="2542"/>
        <v/>
      </c>
      <c r="CG2672" s="513" t="str">
        <f t="shared" si="2543"/>
        <v/>
      </c>
      <c r="CH2672" s="513" t="str">
        <f t="shared" si="2544"/>
        <v/>
      </c>
      <c r="CI2672" s="513" t="str">
        <f t="shared" si="2545"/>
        <v/>
      </c>
      <c r="CJ2672" s="513"/>
      <c r="CK2672" s="513" t="str">
        <f t="shared" si="2546"/>
        <v/>
      </c>
      <c r="CL2672" s="513" t="str">
        <f t="shared" si="2547"/>
        <v/>
      </c>
      <c r="CM2672" s="513"/>
      <c r="CN2672" s="244"/>
      <c r="CO2672" s="244"/>
      <c r="CR2672" s="822">
        <f t="shared" si="2548"/>
        <v>0</v>
      </c>
      <c r="CS2672" s="822">
        <f t="shared" si="2549"/>
        <v>0</v>
      </c>
      <c r="CT2672" s="823">
        <f t="shared" si="2550"/>
        <v>0</v>
      </c>
      <c r="CU2672" s="817">
        <f t="shared" si="2551"/>
        <v>0</v>
      </c>
      <c r="CV2672" s="817">
        <f t="shared" si="2552"/>
        <v>0</v>
      </c>
      <c r="CW2672" s="817">
        <f t="shared" si="2553"/>
        <v>0</v>
      </c>
      <c r="CX2672" s="817">
        <f t="shared" si="2554"/>
        <v>0</v>
      </c>
      <c r="CY2672" s="817"/>
      <c r="CZ2672" s="817">
        <f t="shared" si="2555"/>
        <v>0</v>
      </c>
      <c r="DA2672" s="817">
        <f t="shared" si="2556"/>
        <v>0</v>
      </c>
      <c r="DB2672" s="817"/>
      <c r="DC2672" s="244"/>
      <c r="DD2672" s="244"/>
    </row>
    <row r="2673" spans="1:108">
      <c r="A2673" s="388">
        <v>2104118</v>
      </c>
      <c r="B2673" s="419" t="s">
        <v>3729</v>
      </c>
      <c r="C2673" s="57">
        <f t="shared" si="2558"/>
        <v>0</v>
      </c>
      <c r="D2673" s="478"/>
      <c r="E2673" s="145"/>
      <c r="F2673" s="146"/>
      <c r="G2673" s="280"/>
      <c r="H2673" s="164">
        <f t="shared" si="2557"/>
        <v>0</v>
      </c>
      <c r="I2673" s="58"/>
      <c r="J2673" s="148"/>
      <c r="K2673" s="59"/>
      <c r="L2673" s="110"/>
      <c r="M2673" s="148"/>
      <c r="N2673" s="111"/>
      <c r="O2673" s="175">
        <f t="shared" si="2559"/>
        <v>0</v>
      </c>
      <c r="P2673" s="110"/>
      <c r="Q2673" s="111"/>
      <c r="R2673" s="175">
        <f t="shared" si="2561"/>
        <v>0</v>
      </c>
      <c r="S2673" s="110"/>
      <c r="T2673" s="111"/>
      <c r="U2673" s="175">
        <f t="shared" si="2560"/>
        <v>0</v>
      </c>
      <c r="V2673" s="110"/>
      <c r="W2673" s="111"/>
      <c r="X2673" s="175">
        <f t="shared" si="2562"/>
        <v>0</v>
      </c>
      <c r="Y2673" s="110"/>
      <c r="Z2673" s="282"/>
      <c r="AA2673" s="58"/>
      <c r="AB2673" s="148"/>
      <c r="AC2673" s="111"/>
      <c r="AD2673" s="58"/>
      <c r="AE2673" s="148"/>
      <c r="AF2673" s="59"/>
      <c r="AG2673" s="60"/>
      <c r="AH2673" s="58"/>
      <c r="AI2673" s="59"/>
      <c r="AJ2673" s="60"/>
      <c r="AK2673" s="160"/>
      <c r="AL2673" s="300"/>
      <c r="AM2673" s="300"/>
      <c r="AN2673" s="300"/>
      <c r="AO2673" s="855" t="str">
        <f t="shared" si="2538"/>
        <v/>
      </c>
      <c r="BE2673" s="244"/>
      <c r="BF2673" s="244"/>
      <c r="BG2673" s="244"/>
      <c r="BH2673" s="244"/>
      <c r="CC2673" s="513" t="str">
        <f t="shared" si="2539"/>
        <v/>
      </c>
      <c r="CD2673" s="513" t="str">
        <f t="shared" si="2540"/>
        <v/>
      </c>
      <c r="CE2673" s="513" t="str">
        <f t="shared" si="2541"/>
        <v/>
      </c>
      <c r="CF2673" s="513" t="str">
        <f t="shared" si="2542"/>
        <v/>
      </c>
      <c r="CG2673" s="513" t="str">
        <f t="shared" si="2543"/>
        <v/>
      </c>
      <c r="CH2673" s="513" t="str">
        <f t="shared" si="2544"/>
        <v/>
      </c>
      <c r="CI2673" s="513" t="str">
        <f t="shared" si="2545"/>
        <v/>
      </c>
      <c r="CJ2673" s="513"/>
      <c r="CK2673" s="513" t="str">
        <f t="shared" si="2546"/>
        <v/>
      </c>
      <c r="CL2673" s="513" t="str">
        <f t="shared" si="2547"/>
        <v/>
      </c>
      <c r="CM2673" s="513"/>
      <c r="CN2673" s="244"/>
      <c r="CO2673" s="244"/>
      <c r="CR2673" s="822">
        <f t="shared" si="2548"/>
        <v>0</v>
      </c>
      <c r="CS2673" s="822">
        <f t="shared" si="2549"/>
        <v>0</v>
      </c>
      <c r="CT2673" s="823">
        <f t="shared" si="2550"/>
        <v>0</v>
      </c>
      <c r="CU2673" s="817">
        <f t="shared" si="2551"/>
        <v>0</v>
      </c>
      <c r="CV2673" s="817">
        <f t="shared" si="2552"/>
        <v>0</v>
      </c>
      <c r="CW2673" s="817">
        <f t="shared" si="2553"/>
        <v>0</v>
      </c>
      <c r="CX2673" s="817">
        <f t="shared" si="2554"/>
        <v>0</v>
      </c>
      <c r="CY2673" s="817"/>
      <c r="CZ2673" s="817">
        <f t="shared" si="2555"/>
        <v>0</v>
      </c>
      <c r="DA2673" s="817">
        <f t="shared" si="2556"/>
        <v>0</v>
      </c>
      <c r="DB2673" s="817"/>
      <c r="DC2673" s="244"/>
      <c r="DD2673" s="244"/>
    </row>
    <row r="2674" spans="1:108">
      <c r="A2674" s="388">
        <v>2104119</v>
      </c>
      <c r="B2674" s="419" t="s">
        <v>3730</v>
      </c>
      <c r="C2674" s="57">
        <f t="shared" si="2558"/>
        <v>0</v>
      </c>
      <c r="D2674" s="478"/>
      <c r="E2674" s="145"/>
      <c r="F2674" s="146"/>
      <c r="G2674" s="280"/>
      <c r="H2674" s="164">
        <f t="shared" si="2557"/>
        <v>0</v>
      </c>
      <c r="I2674" s="58"/>
      <c r="J2674" s="148"/>
      <c r="K2674" s="59"/>
      <c r="L2674" s="110"/>
      <c r="M2674" s="148"/>
      <c r="N2674" s="111"/>
      <c r="O2674" s="175">
        <f t="shared" si="2559"/>
        <v>0</v>
      </c>
      <c r="P2674" s="110"/>
      <c r="Q2674" s="111"/>
      <c r="R2674" s="175">
        <f t="shared" si="2561"/>
        <v>0</v>
      </c>
      <c r="S2674" s="110"/>
      <c r="T2674" s="111"/>
      <c r="U2674" s="175">
        <f t="shared" si="2560"/>
        <v>0</v>
      </c>
      <c r="V2674" s="110"/>
      <c r="W2674" s="111"/>
      <c r="X2674" s="175">
        <f t="shared" si="2562"/>
        <v>0</v>
      </c>
      <c r="Y2674" s="110"/>
      <c r="Z2674" s="282"/>
      <c r="AA2674" s="58"/>
      <c r="AB2674" s="148"/>
      <c r="AC2674" s="111"/>
      <c r="AD2674" s="58"/>
      <c r="AE2674" s="148"/>
      <c r="AF2674" s="59"/>
      <c r="AG2674" s="60"/>
      <c r="AH2674" s="58"/>
      <c r="AI2674" s="59"/>
      <c r="AJ2674" s="60"/>
      <c r="AK2674" s="160"/>
      <c r="AL2674" s="300"/>
      <c r="AM2674" s="300"/>
      <c r="AN2674" s="300"/>
      <c r="AO2674" s="855" t="str">
        <f t="shared" si="2538"/>
        <v/>
      </c>
      <c r="BE2674" s="244"/>
      <c r="BF2674" s="244"/>
      <c r="BG2674" s="244"/>
      <c r="BH2674" s="244"/>
      <c r="CC2674" s="513" t="str">
        <f t="shared" si="2539"/>
        <v/>
      </c>
      <c r="CD2674" s="513" t="str">
        <f t="shared" si="2540"/>
        <v/>
      </c>
      <c r="CE2674" s="513" t="str">
        <f t="shared" si="2541"/>
        <v/>
      </c>
      <c r="CF2674" s="513" t="str">
        <f t="shared" si="2542"/>
        <v/>
      </c>
      <c r="CG2674" s="513" t="str">
        <f t="shared" si="2543"/>
        <v/>
      </c>
      <c r="CH2674" s="513" t="str">
        <f t="shared" si="2544"/>
        <v/>
      </c>
      <c r="CI2674" s="513" t="str">
        <f t="shared" si="2545"/>
        <v/>
      </c>
      <c r="CJ2674" s="513"/>
      <c r="CK2674" s="513" t="str">
        <f t="shared" si="2546"/>
        <v/>
      </c>
      <c r="CL2674" s="513" t="str">
        <f t="shared" si="2547"/>
        <v/>
      </c>
      <c r="CM2674" s="513"/>
      <c r="CN2674" s="244"/>
      <c r="CO2674" s="244"/>
      <c r="CR2674" s="822">
        <f t="shared" si="2548"/>
        <v>0</v>
      </c>
      <c r="CS2674" s="822">
        <f t="shared" si="2549"/>
        <v>0</v>
      </c>
      <c r="CT2674" s="823">
        <f t="shared" si="2550"/>
        <v>0</v>
      </c>
      <c r="CU2674" s="817">
        <f t="shared" si="2551"/>
        <v>0</v>
      </c>
      <c r="CV2674" s="817">
        <f t="shared" si="2552"/>
        <v>0</v>
      </c>
      <c r="CW2674" s="817">
        <f t="shared" si="2553"/>
        <v>0</v>
      </c>
      <c r="CX2674" s="817">
        <f t="shared" si="2554"/>
        <v>0</v>
      </c>
      <c r="CY2674" s="817"/>
      <c r="CZ2674" s="817">
        <f t="shared" si="2555"/>
        <v>0</v>
      </c>
      <c r="DA2674" s="817">
        <f t="shared" si="2556"/>
        <v>0</v>
      </c>
      <c r="DB2674" s="817"/>
      <c r="DC2674" s="244"/>
      <c r="DD2674" s="244"/>
    </row>
    <row r="2675" spans="1:108">
      <c r="A2675" s="388">
        <v>2104121</v>
      </c>
      <c r="B2675" s="419" t="s">
        <v>3731</v>
      </c>
      <c r="C2675" s="57">
        <f t="shared" si="2558"/>
        <v>0</v>
      </c>
      <c r="D2675" s="478"/>
      <c r="E2675" s="145"/>
      <c r="F2675" s="146"/>
      <c r="G2675" s="280"/>
      <c r="H2675" s="164">
        <f t="shared" si="2557"/>
        <v>0</v>
      </c>
      <c r="I2675" s="58"/>
      <c r="J2675" s="148"/>
      <c r="K2675" s="59"/>
      <c r="L2675" s="110"/>
      <c r="M2675" s="148"/>
      <c r="N2675" s="111"/>
      <c r="O2675" s="175">
        <f t="shared" si="2559"/>
        <v>0</v>
      </c>
      <c r="P2675" s="110"/>
      <c r="Q2675" s="111"/>
      <c r="R2675" s="175">
        <f t="shared" si="2561"/>
        <v>0</v>
      </c>
      <c r="S2675" s="110"/>
      <c r="T2675" s="111"/>
      <c r="U2675" s="175">
        <f t="shared" si="2560"/>
        <v>0</v>
      </c>
      <c r="V2675" s="110"/>
      <c r="W2675" s="111"/>
      <c r="X2675" s="175">
        <f t="shared" si="2562"/>
        <v>0</v>
      </c>
      <c r="Y2675" s="110"/>
      <c r="Z2675" s="282"/>
      <c r="AA2675" s="58"/>
      <c r="AB2675" s="148"/>
      <c r="AC2675" s="111"/>
      <c r="AD2675" s="58"/>
      <c r="AE2675" s="148"/>
      <c r="AF2675" s="59"/>
      <c r="AG2675" s="60"/>
      <c r="AH2675" s="58"/>
      <c r="AI2675" s="59"/>
      <c r="AJ2675" s="60"/>
      <c r="AK2675" s="160"/>
      <c r="AL2675" s="300"/>
      <c r="AM2675" s="300"/>
      <c r="AN2675" s="300"/>
      <c r="AO2675" s="855" t="str">
        <f t="shared" si="2538"/>
        <v/>
      </c>
      <c r="BE2675" s="244"/>
      <c r="BF2675" s="244"/>
      <c r="BG2675" s="244"/>
      <c r="BH2675" s="244"/>
      <c r="CC2675" s="513" t="str">
        <f t="shared" si="2539"/>
        <v/>
      </c>
      <c r="CD2675" s="513" t="str">
        <f t="shared" si="2540"/>
        <v/>
      </c>
      <c r="CE2675" s="513" t="str">
        <f t="shared" si="2541"/>
        <v/>
      </c>
      <c r="CF2675" s="513" t="str">
        <f t="shared" si="2542"/>
        <v/>
      </c>
      <c r="CG2675" s="513" t="str">
        <f t="shared" si="2543"/>
        <v/>
      </c>
      <c r="CH2675" s="513" t="str">
        <f t="shared" si="2544"/>
        <v/>
      </c>
      <c r="CI2675" s="513" t="str">
        <f t="shared" si="2545"/>
        <v/>
      </c>
      <c r="CJ2675" s="513"/>
      <c r="CK2675" s="513" t="str">
        <f t="shared" si="2546"/>
        <v/>
      </c>
      <c r="CL2675" s="513" t="str">
        <f t="shared" si="2547"/>
        <v/>
      </c>
      <c r="CM2675" s="513"/>
      <c r="CN2675" s="244"/>
      <c r="CO2675" s="244"/>
      <c r="CR2675" s="822">
        <f t="shared" si="2548"/>
        <v>0</v>
      </c>
      <c r="CS2675" s="822">
        <f t="shared" si="2549"/>
        <v>0</v>
      </c>
      <c r="CT2675" s="823">
        <f t="shared" si="2550"/>
        <v>0</v>
      </c>
      <c r="CU2675" s="817">
        <f t="shared" si="2551"/>
        <v>0</v>
      </c>
      <c r="CV2675" s="817">
        <f t="shared" si="2552"/>
        <v>0</v>
      </c>
      <c r="CW2675" s="817">
        <f t="shared" si="2553"/>
        <v>0</v>
      </c>
      <c r="CX2675" s="817">
        <f t="shared" si="2554"/>
        <v>0</v>
      </c>
      <c r="CY2675" s="817"/>
      <c r="CZ2675" s="817">
        <f t="shared" si="2555"/>
        <v>0</v>
      </c>
      <c r="DA2675" s="817">
        <f t="shared" si="2556"/>
        <v>0</v>
      </c>
      <c r="DB2675" s="817"/>
      <c r="DC2675" s="244"/>
      <c r="DD2675" s="244"/>
    </row>
    <row r="2676" spans="1:108">
      <c r="A2676" s="388">
        <v>2104234</v>
      </c>
      <c r="B2676" s="419" t="s">
        <v>3732</v>
      </c>
      <c r="C2676" s="57">
        <f t="shared" si="2558"/>
        <v>0</v>
      </c>
      <c r="D2676" s="478"/>
      <c r="E2676" s="145"/>
      <c r="F2676" s="146"/>
      <c r="G2676" s="280"/>
      <c r="H2676" s="164">
        <f t="shared" si="2557"/>
        <v>0</v>
      </c>
      <c r="I2676" s="58"/>
      <c r="J2676" s="148"/>
      <c r="K2676" s="59"/>
      <c r="L2676" s="110"/>
      <c r="M2676" s="148"/>
      <c r="N2676" s="111"/>
      <c r="O2676" s="175">
        <f t="shared" si="2559"/>
        <v>0</v>
      </c>
      <c r="P2676" s="110"/>
      <c r="Q2676" s="111"/>
      <c r="R2676" s="175">
        <f t="shared" si="2561"/>
        <v>0</v>
      </c>
      <c r="S2676" s="110"/>
      <c r="T2676" s="111"/>
      <c r="U2676" s="175">
        <f t="shared" si="2560"/>
        <v>0</v>
      </c>
      <c r="V2676" s="110"/>
      <c r="W2676" s="111"/>
      <c r="X2676" s="175">
        <f t="shared" si="2562"/>
        <v>0</v>
      </c>
      <c r="Y2676" s="110"/>
      <c r="Z2676" s="282"/>
      <c r="AA2676" s="58"/>
      <c r="AB2676" s="148"/>
      <c r="AC2676" s="111"/>
      <c r="AD2676" s="58"/>
      <c r="AE2676" s="148"/>
      <c r="AF2676" s="59"/>
      <c r="AG2676" s="60"/>
      <c r="AH2676" s="58"/>
      <c r="AI2676" s="59"/>
      <c r="AJ2676" s="60"/>
      <c r="AK2676" s="160"/>
      <c r="AL2676" s="300"/>
      <c r="AM2676" s="300"/>
      <c r="AN2676" s="300"/>
      <c r="AO2676" s="855" t="str">
        <f t="shared" si="2538"/>
        <v/>
      </c>
      <c r="BE2676" s="244"/>
      <c r="BF2676" s="244"/>
      <c r="BG2676" s="244"/>
      <c r="BH2676" s="244"/>
      <c r="CC2676" s="513" t="str">
        <f t="shared" si="2539"/>
        <v/>
      </c>
      <c r="CD2676" s="513" t="str">
        <f t="shared" si="2540"/>
        <v/>
      </c>
      <c r="CE2676" s="513" t="str">
        <f t="shared" si="2541"/>
        <v/>
      </c>
      <c r="CF2676" s="513" t="str">
        <f t="shared" si="2542"/>
        <v/>
      </c>
      <c r="CG2676" s="513" t="str">
        <f t="shared" si="2543"/>
        <v/>
      </c>
      <c r="CH2676" s="513" t="str">
        <f t="shared" si="2544"/>
        <v/>
      </c>
      <c r="CI2676" s="513" t="str">
        <f t="shared" si="2545"/>
        <v/>
      </c>
      <c r="CJ2676" s="513"/>
      <c r="CK2676" s="513" t="str">
        <f t="shared" si="2546"/>
        <v/>
      </c>
      <c r="CL2676" s="513" t="str">
        <f t="shared" si="2547"/>
        <v/>
      </c>
      <c r="CM2676" s="513"/>
      <c r="CN2676" s="244"/>
      <c r="CO2676" s="244"/>
      <c r="CR2676" s="822">
        <f t="shared" si="2548"/>
        <v>0</v>
      </c>
      <c r="CS2676" s="822">
        <f t="shared" si="2549"/>
        <v>0</v>
      </c>
      <c r="CT2676" s="823">
        <f t="shared" si="2550"/>
        <v>0</v>
      </c>
      <c r="CU2676" s="817">
        <f t="shared" si="2551"/>
        <v>0</v>
      </c>
      <c r="CV2676" s="817">
        <f t="shared" si="2552"/>
        <v>0</v>
      </c>
      <c r="CW2676" s="817">
        <f t="shared" si="2553"/>
        <v>0</v>
      </c>
      <c r="CX2676" s="817">
        <f t="shared" si="2554"/>
        <v>0</v>
      </c>
      <c r="CY2676" s="817"/>
      <c r="CZ2676" s="817">
        <f t="shared" si="2555"/>
        <v>0</v>
      </c>
      <c r="DA2676" s="817">
        <f t="shared" si="2556"/>
        <v>0</v>
      </c>
      <c r="DB2676" s="817"/>
      <c r="DC2676" s="244"/>
      <c r="DD2676" s="244"/>
    </row>
    <row r="2677" spans="1:108">
      <c r="A2677" s="388">
        <v>2104235</v>
      </c>
      <c r="B2677" s="419" t="s">
        <v>3733</v>
      </c>
      <c r="C2677" s="57">
        <f t="shared" si="2558"/>
        <v>0</v>
      </c>
      <c r="D2677" s="478"/>
      <c r="E2677" s="145"/>
      <c r="F2677" s="146"/>
      <c r="G2677" s="280"/>
      <c r="H2677" s="164">
        <f t="shared" si="2557"/>
        <v>0</v>
      </c>
      <c r="I2677" s="58"/>
      <c r="J2677" s="148"/>
      <c r="K2677" s="59"/>
      <c r="L2677" s="110"/>
      <c r="M2677" s="148"/>
      <c r="N2677" s="111"/>
      <c r="O2677" s="175">
        <f t="shared" si="2559"/>
        <v>0</v>
      </c>
      <c r="P2677" s="110"/>
      <c r="Q2677" s="111"/>
      <c r="R2677" s="175">
        <f t="shared" si="2561"/>
        <v>0</v>
      </c>
      <c r="S2677" s="110"/>
      <c r="T2677" s="111"/>
      <c r="U2677" s="175">
        <f t="shared" si="2560"/>
        <v>0</v>
      </c>
      <c r="V2677" s="110"/>
      <c r="W2677" s="111"/>
      <c r="X2677" s="175">
        <f t="shared" si="2562"/>
        <v>0</v>
      </c>
      <c r="Y2677" s="110"/>
      <c r="Z2677" s="282"/>
      <c r="AA2677" s="58"/>
      <c r="AB2677" s="148"/>
      <c r="AC2677" s="111"/>
      <c r="AD2677" s="58"/>
      <c r="AE2677" s="148"/>
      <c r="AF2677" s="59"/>
      <c r="AG2677" s="60"/>
      <c r="AH2677" s="58"/>
      <c r="AI2677" s="59"/>
      <c r="AJ2677" s="60"/>
      <c r="AK2677" s="160"/>
      <c r="AL2677" s="300"/>
      <c r="AM2677" s="300"/>
      <c r="AN2677" s="300"/>
      <c r="AO2677" s="855" t="str">
        <f t="shared" si="2538"/>
        <v/>
      </c>
      <c r="BE2677" s="244"/>
      <c r="BF2677" s="244"/>
      <c r="BG2677" s="244"/>
      <c r="BH2677" s="244"/>
      <c r="CC2677" s="513" t="str">
        <f t="shared" si="2539"/>
        <v/>
      </c>
      <c r="CD2677" s="513" t="str">
        <f t="shared" si="2540"/>
        <v/>
      </c>
      <c r="CE2677" s="513" t="str">
        <f t="shared" si="2541"/>
        <v/>
      </c>
      <c r="CF2677" s="513" t="str">
        <f t="shared" si="2542"/>
        <v/>
      </c>
      <c r="CG2677" s="513" t="str">
        <f t="shared" si="2543"/>
        <v/>
      </c>
      <c r="CH2677" s="513" t="str">
        <f t="shared" si="2544"/>
        <v/>
      </c>
      <c r="CI2677" s="513" t="str">
        <f t="shared" si="2545"/>
        <v/>
      </c>
      <c r="CJ2677" s="513"/>
      <c r="CK2677" s="513" t="str">
        <f t="shared" si="2546"/>
        <v/>
      </c>
      <c r="CL2677" s="513" t="str">
        <f t="shared" si="2547"/>
        <v/>
      </c>
      <c r="CM2677" s="513"/>
      <c r="CN2677" s="244"/>
      <c r="CO2677" s="244"/>
      <c r="CR2677" s="822">
        <f t="shared" si="2548"/>
        <v>0</v>
      </c>
      <c r="CS2677" s="822">
        <f t="shared" si="2549"/>
        <v>0</v>
      </c>
      <c r="CT2677" s="823">
        <f t="shared" si="2550"/>
        <v>0</v>
      </c>
      <c r="CU2677" s="817">
        <f t="shared" si="2551"/>
        <v>0</v>
      </c>
      <c r="CV2677" s="817">
        <f t="shared" si="2552"/>
        <v>0</v>
      </c>
      <c r="CW2677" s="817">
        <f t="shared" si="2553"/>
        <v>0</v>
      </c>
      <c r="CX2677" s="817">
        <f t="shared" si="2554"/>
        <v>0</v>
      </c>
      <c r="CY2677" s="817"/>
      <c r="CZ2677" s="817">
        <f t="shared" si="2555"/>
        <v>0</v>
      </c>
      <c r="DA2677" s="817">
        <f t="shared" si="2556"/>
        <v>0</v>
      </c>
      <c r="DB2677" s="817"/>
      <c r="DC2677" s="244"/>
      <c r="DD2677" s="244"/>
    </row>
    <row r="2678" spans="1:108">
      <c r="A2678" s="388">
        <v>2104236</v>
      </c>
      <c r="B2678" s="419" t="s">
        <v>3734</v>
      </c>
      <c r="C2678" s="57">
        <f t="shared" si="2558"/>
        <v>0</v>
      </c>
      <c r="D2678" s="478"/>
      <c r="E2678" s="145"/>
      <c r="F2678" s="146"/>
      <c r="G2678" s="280"/>
      <c r="H2678" s="164">
        <f t="shared" si="2557"/>
        <v>0</v>
      </c>
      <c r="I2678" s="58"/>
      <c r="J2678" s="148"/>
      <c r="K2678" s="59"/>
      <c r="L2678" s="110"/>
      <c r="M2678" s="148"/>
      <c r="N2678" s="111"/>
      <c r="O2678" s="175">
        <f t="shared" si="2559"/>
        <v>0</v>
      </c>
      <c r="P2678" s="110"/>
      <c r="Q2678" s="111"/>
      <c r="R2678" s="175">
        <f t="shared" si="2561"/>
        <v>0</v>
      </c>
      <c r="S2678" s="110"/>
      <c r="T2678" s="111"/>
      <c r="U2678" s="175">
        <f t="shared" si="2560"/>
        <v>0</v>
      </c>
      <c r="V2678" s="110"/>
      <c r="W2678" s="111"/>
      <c r="X2678" s="175">
        <f t="shared" si="2562"/>
        <v>0</v>
      </c>
      <c r="Y2678" s="110"/>
      <c r="Z2678" s="282"/>
      <c r="AA2678" s="58"/>
      <c r="AB2678" s="148"/>
      <c r="AC2678" s="111"/>
      <c r="AD2678" s="58"/>
      <c r="AE2678" s="148"/>
      <c r="AF2678" s="59"/>
      <c r="AG2678" s="60"/>
      <c r="AH2678" s="58"/>
      <c r="AI2678" s="59"/>
      <c r="AJ2678" s="60"/>
      <c r="AK2678" s="160"/>
      <c r="AL2678" s="300"/>
      <c r="AM2678" s="300"/>
      <c r="AN2678" s="300"/>
      <c r="AO2678" s="855" t="str">
        <f t="shared" si="2538"/>
        <v/>
      </c>
      <c r="BE2678" s="244"/>
      <c r="BF2678" s="244"/>
      <c r="BG2678" s="244"/>
      <c r="BH2678" s="244"/>
      <c r="CC2678" s="513" t="str">
        <f t="shared" si="2539"/>
        <v/>
      </c>
      <c r="CD2678" s="513" t="str">
        <f t="shared" si="2540"/>
        <v/>
      </c>
      <c r="CE2678" s="513" t="str">
        <f t="shared" si="2541"/>
        <v/>
      </c>
      <c r="CF2678" s="513" t="str">
        <f t="shared" si="2542"/>
        <v/>
      </c>
      <c r="CG2678" s="513" t="str">
        <f t="shared" si="2543"/>
        <v/>
      </c>
      <c r="CH2678" s="513" t="str">
        <f t="shared" si="2544"/>
        <v/>
      </c>
      <c r="CI2678" s="513" t="str">
        <f t="shared" si="2545"/>
        <v/>
      </c>
      <c r="CJ2678" s="513"/>
      <c r="CK2678" s="513" t="str">
        <f t="shared" si="2546"/>
        <v/>
      </c>
      <c r="CL2678" s="513" t="str">
        <f t="shared" si="2547"/>
        <v/>
      </c>
      <c r="CM2678" s="513"/>
      <c r="CN2678" s="244"/>
      <c r="CO2678" s="244"/>
      <c r="CR2678" s="822">
        <f t="shared" si="2548"/>
        <v>0</v>
      </c>
      <c r="CS2678" s="822">
        <f t="shared" si="2549"/>
        <v>0</v>
      </c>
      <c r="CT2678" s="823">
        <f t="shared" si="2550"/>
        <v>0</v>
      </c>
      <c r="CU2678" s="817">
        <f t="shared" si="2551"/>
        <v>0</v>
      </c>
      <c r="CV2678" s="817">
        <f t="shared" si="2552"/>
        <v>0</v>
      </c>
      <c r="CW2678" s="817">
        <f t="shared" si="2553"/>
        <v>0</v>
      </c>
      <c r="CX2678" s="817">
        <f t="shared" si="2554"/>
        <v>0</v>
      </c>
      <c r="CY2678" s="817"/>
      <c r="CZ2678" s="817">
        <f t="shared" si="2555"/>
        <v>0</v>
      </c>
      <c r="DA2678" s="817">
        <f t="shared" si="2556"/>
        <v>0</v>
      </c>
      <c r="DB2678" s="817"/>
      <c r="DC2678" s="244"/>
      <c r="DD2678" s="244"/>
    </row>
    <row r="2679" spans="1:108">
      <c r="A2679" s="388">
        <v>2104237</v>
      </c>
      <c r="B2679" s="419" t="s">
        <v>3735</v>
      </c>
      <c r="C2679" s="57">
        <f t="shared" si="2558"/>
        <v>0</v>
      </c>
      <c r="D2679" s="478"/>
      <c r="E2679" s="145"/>
      <c r="F2679" s="146"/>
      <c r="G2679" s="280"/>
      <c r="H2679" s="164">
        <f t="shared" si="2557"/>
        <v>0</v>
      </c>
      <c r="I2679" s="58"/>
      <c r="J2679" s="148"/>
      <c r="K2679" s="59"/>
      <c r="L2679" s="110"/>
      <c r="M2679" s="148"/>
      <c r="N2679" s="111"/>
      <c r="O2679" s="175">
        <f t="shared" si="2559"/>
        <v>0</v>
      </c>
      <c r="P2679" s="110"/>
      <c r="Q2679" s="111"/>
      <c r="R2679" s="175">
        <f t="shared" si="2561"/>
        <v>0</v>
      </c>
      <c r="S2679" s="110"/>
      <c r="T2679" s="111"/>
      <c r="U2679" s="175">
        <f t="shared" si="2560"/>
        <v>0</v>
      </c>
      <c r="V2679" s="110"/>
      <c r="W2679" s="111"/>
      <c r="X2679" s="175">
        <f t="shared" si="2562"/>
        <v>0</v>
      </c>
      <c r="Y2679" s="110"/>
      <c r="Z2679" s="282"/>
      <c r="AA2679" s="58"/>
      <c r="AB2679" s="148"/>
      <c r="AC2679" s="111"/>
      <c r="AD2679" s="58"/>
      <c r="AE2679" s="148"/>
      <c r="AF2679" s="59"/>
      <c r="AG2679" s="60"/>
      <c r="AH2679" s="58"/>
      <c r="AI2679" s="59"/>
      <c r="AJ2679" s="60"/>
      <c r="AK2679" s="160"/>
      <c r="AL2679" s="300"/>
      <c r="AM2679" s="300"/>
      <c r="AN2679" s="300"/>
      <c r="AO2679" s="855" t="str">
        <f t="shared" si="2538"/>
        <v/>
      </c>
      <c r="BE2679" s="244"/>
      <c r="BF2679" s="244"/>
      <c r="BG2679" s="244"/>
      <c r="BH2679" s="244"/>
      <c r="CC2679" s="513" t="str">
        <f t="shared" si="2539"/>
        <v/>
      </c>
      <c r="CD2679" s="513" t="str">
        <f t="shared" si="2540"/>
        <v/>
      </c>
      <c r="CE2679" s="513" t="str">
        <f t="shared" si="2541"/>
        <v/>
      </c>
      <c r="CF2679" s="513" t="str">
        <f t="shared" si="2542"/>
        <v/>
      </c>
      <c r="CG2679" s="513" t="str">
        <f t="shared" si="2543"/>
        <v/>
      </c>
      <c r="CH2679" s="513" t="str">
        <f t="shared" si="2544"/>
        <v/>
      </c>
      <c r="CI2679" s="513" t="str">
        <f t="shared" si="2545"/>
        <v/>
      </c>
      <c r="CJ2679" s="513"/>
      <c r="CK2679" s="513" t="str">
        <f t="shared" si="2546"/>
        <v/>
      </c>
      <c r="CL2679" s="513" t="str">
        <f t="shared" si="2547"/>
        <v/>
      </c>
      <c r="CM2679" s="513"/>
      <c r="CN2679" s="244"/>
      <c r="CO2679" s="244"/>
      <c r="CR2679" s="822">
        <f t="shared" si="2548"/>
        <v>0</v>
      </c>
      <c r="CS2679" s="822">
        <f t="shared" si="2549"/>
        <v>0</v>
      </c>
      <c r="CT2679" s="823">
        <f t="shared" si="2550"/>
        <v>0</v>
      </c>
      <c r="CU2679" s="817">
        <f t="shared" si="2551"/>
        <v>0</v>
      </c>
      <c r="CV2679" s="817">
        <f t="shared" si="2552"/>
        <v>0</v>
      </c>
      <c r="CW2679" s="817">
        <f t="shared" si="2553"/>
        <v>0</v>
      </c>
      <c r="CX2679" s="817">
        <f t="shared" si="2554"/>
        <v>0</v>
      </c>
      <c r="CY2679" s="817"/>
      <c r="CZ2679" s="817">
        <f t="shared" si="2555"/>
        <v>0</v>
      </c>
      <c r="DA2679" s="817">
        <f t="shared" si="2556"/>
        <v>0</v>
      </c>
      <c r="DB2679" s="817"/>
      <c r="DC2679" s="244"/>
      <c r="DD2679" s="244"/>
    </row>
    <row r="2680" spans="1:108">
      <c r="A2680" s="388">
        <v>2104122</v>
      </c>
      <c r="B2680" s="419" t="s">
        <v>3736</v>
      </c>
      <c r="C2680" s="57">
        <f t="shared" si="2558"/>
        <v>0</v>
      </c>
      <c r="D2680" s="478"/>
      <c r="E2680" s="145"/>
      <c r="F2680" s="146"/>
      <c r="G2680" s="280"/>
      <c r="H2680" s="164">
        <f t="shared" si="2557"/>
        <v>0</v>
      </c>
      <c r="I2680" s="58"/>
      <c r="J2680" s="148"/>
      <c r="K2680" s="59"/>
      <c r="L2680" s="110"/>
      <c r="M2680" s="148"/>
      <c r="N2680" s="111"/>
      <c r="O2680" s="175">
        <f t="shared" si="2559"/>
        <v>0</v>
      </c>
      <c r="P2680" s="110"/>
      <c r="Q2680" s="111"/>
      <c r="R2680" s="175">
        <f t="shared" si="2561"/>
        <v>0</v>
      </c>
      <c r="S2680" s="110"/>
      <c r="T2680" s="111"/>
      <c r="U2680" s="175">
        <f t="shared" si="2560"/>
        <v>0</v>
      </c>
      <c r="V2680" s="110"/>
      <c r="W2680" s="111"/>
      <c r="X2680" s="175">
        <f t="shared" si="2562"/>
        <v>0</v>
      </c>
      <c r="Y2680" s="110"/>
      <c r="Z2680" s="282"/>
      <c r="AA2680" s="58"/>
      <c r="AB2680" s="148"/>
      <c r="AC2680" s="111"/>
      <c r="AD2680" s="58"/>
      <c r="AE2680" s="148"/>
      <c r="AF2680" s="59"/>
      <c r="AG2680" s="60"/>
      <c r="AH2680" s="58"/>
      <c r="AI2680" s="59"/>
      <c r="AJ2680" s="60"/>
      <c r="AK2680" s="160"/>
      <c r="AL2680" s="300"/>
      <c r="AM2680" s="300"/>
      <c r="AN2680" s="300"/>
      <c r="AO2680" s="855" t="str">
        <f t="shared" si="2538"/>
        <v/>
      </c>
      <c r="BE2680" s="244"/>
      <c r="BF2680" s="244"/>
      <c r="BG2680" s="244"/>
      <c r="BH2680" s="244"/>
      <c r="CC2680" s="513" t="str">
        <f t="shared" si="2539"/>
        <v/>
      </c>
      <c r="CD2680" s="513" t="str">
        <f t="shared" si="2540"/>
        <v/>
      </c>
      <c r="CE2680" s="513" t="str">
        <f t="shared" si="2541"/>
        <v/>
      </c>
      <c r="CF2680" s="513" t="str">
        <f t="shared" si="2542"/>
        <v/>
      </c>
      <c r="CG2680" s="513" t="str">
        <f t="shared" si="2543"/>
        <v/>
      </c>
      <c r="CH2680" s="513" t="str">
        <f t="shared" si="2544"/>
        <v/>
      </c>
      <c r="CI2680" s="513" t="str">
        <f t="shared" si="2545"/>
        <v/>
      </c>
      <c r="CJ2680" s="513"/>
      <c r="CK2680" s="513" t="str">
        <f t="shared" si="2546"/>
        <v/>
      </c>
      <c r="CL2680" s="513" t="str">
        <f t="shared" si="2547"/>
        <v/>
      </c>
      <c r="CM2680" s="513"/>
      <c r="CN2680" s="244"/>
      <c r="CO2680" s="244"/>
      <c r="CR2680" s="822">
        <f t="shared" si="2548"/>
        <v>0</v>
      </c>
      <c r="CS2680" s="822">
        <f t="shared" si="2549"/>
        <v>0</v>
      </c>
      <c r="CT2680" s="823">
        <f t="shared" si="2550"/>
        <v>0</v>
      </c>
      <c r="CU2680" s="817">
        <f t="shared" si="2551"/>
        <v>0</v>
      </c>
      <c r="CV2680" s="817">
        <f t="shared" si="2552"/>
        <v>0</v>
      </c>
      <c r="CW2680" s="817">
        <f t="shared" si="2553"/>
        <v>0</v>
      </c>
      <c r="CX2680" s="817">
        <f t="shared" si="2554"/>
        <v>0</v>
      </c>
      <c r="CY2680" s="817"/>
      <c r="CZ2680" s="817">
        <f t="shared" si="2555"/>
        <v>0</v>
      </c>
      <c r="DA2680" s="817">
        <f t="shared" si="2556"/>
        <v>0</v>
      </c>
      <c r="DB2680" s="817"/>
      <c r="DC2680" s="244"/>
      <c r="DD2680" s="244"/>
    </row>
    <row r="2681" spans="1:108">
      <c r="A2681" s="388">
        <v>2104123</v>
      </c>
      <c r="B2681" s="419" t="s">
        <v>3737</v>
      </c>
      <c r="C2681" s="57">
        <f t="shared" si="2558"/>
        <v>0</v>
      </c>
      <c r="D2681" s="478"/>
      <c r="E2681" s="145"/>
      <c r="F2681" s="146"/>
      <c r="G2681" s="280"/>
      <c r="H2681" s="164">
        <f t="shared" si="2557"/>
        <v>0</v>
      </c>
      <c r="I2681" s="58"/>
      <c r="J2681" s="148"/>
      <c r="K2681" s="59"/>
      <c r="L2681" s="110"/>
      <c r="M2681" s="148"/>
      <c r="N2681" s="111"/>
      <c r="O2681" s="175">
        <f t="shared" si="2559"/>
        <v>0</v>
      </c>
      <c r="P2681" s="110"/>
      <c r="Q2681" s="111"/>
      <c r="R2681" s="175">
        <f t="shared" si="2561"/>
        <v>0</v>
      </c>
      <c r="S2681" s="110"/>
      <c r="T2681" s="111"/>
      <c r="U2681" s="175">
        <f t="shared" si="2560"/>
        <v>0</v>
      </c>
      <c r="V2681" s="110"/>
      <c r="W2681" s="111"/>
      <c r="X2681" s="175">
        <f t="shared" si="2562"/>
        <v>0</v>
      </c>
      <c r="Y2681" s="110"/>
      <c r="Z2681" s="282"/>
      <c r="AA2681" s="58"/>
      <c r="AB2681" s="148"/>
      <c r="AC2681" s="111"/>
      <c r="AD2681" s="58"/>
      <c r="AE2681" s="148"/>
      <c r="AF2681" s="59"/>
      <c r="AG2681" s="60"/>
      <c r="AH2681" s="58"/>
      <c r="AI2681" s="59"/>
      <c r="AJ2681" s="60"/>
      <c r="AK2681" s="160"/>
      <c r="AL2681" s="300"/>
      <c r="AM2681" s="300"/>
      <c r="AN2681" s="300"/>
      <c r="AO2681" s="855" t="str">
        <f t="shared" si="2538"/>
        <v/>
      </c>
      <c r="BE2681" s="244"/>
      <c r="BF2681" s="244"/>
      <c r="BG2681" s="244"/>
      <c r="BH2681" s="244"/>
      <c r="CC2681" s="513" t="str">
        <f t="shared" si="2539"/>
        <v/>
      </c>
      <c r="CD2681" s="513" t="str">
        <f t="shared" si="2540"/>
        <v/>
      </c>
      <c r="CE2681" s="513" t="str">
        <f t="shared" si="2541"/>
        <v/>
      </c>
      <c r="CF2681" s="513" t="str">
        <f t="shared" si="2542"/>
        <v/>
      </c>
      <c r="CG2681" s="513" t="str">
        <f t="shared" si="2543"/>
        <v/>
      </c>
      <c r="CH2681" s="513" t="str">
        <f t="shared" si="2544"/>
        <v/>
      </c>
      <c r="CI2681" s="513" t="str">
        <f t="shared" si="2545"/>
        <v/>
      </c>
      <c r="CJ2681" s="513"/>
      <c r="CK2681" s="513" t="str">
        <f t="shared" si="2546"/>
        <v/>
      </c>
      <c r="CL2681" s="513" t="str">
        <f t="shared" si="2547"/>
        <v/>
      </c>
      <c r="CM2681" s="513"/>
      <c r="CN2681" s="244"/>
      <c r="CO2681" s="244"/>
      <c r="CR2681" s="822">
        <f t="shared" si="2548"/>
        <v>0</v>
      </c>
      <c r="CS2681" s="822">
        <f t="shared" si="2549"/>
        <v>0</v>
      </c>
      <c r="CT2681" s="823">
        <f t="shared" si="2550"/>
        <v>0</v>
      </c>
      <c r="CU2681" s="817">
        <f t="shared" si="2551"/>
        <v>0</v>
      </c>
      <c r="CV2681" s="817">
        <f t="shared" si="2552"/>
        <v>0</v>
      </c>
      <c r="CW2681" s="817">
        <f t="shared" si="2553"/>
        <v>0</v>
      </c>
      <c r="CX2681" s="817">
        <f t="shared" si="2554"/>
        <v>0</v>
      </c>
      <c r="CY2681" s="817"/>
      <c r="CZ2681" s="817">
        <f t="shared" si="2555"/>
        <v>0</v>
      </c>
      <c r="DA2681" s="817">
        <f t="shared" si="2556"/>
        <v>0</v>
      </c>
      <c r="DB2681" s="817"/>
      <c r="DC2681" s="244"/>
      <c r="DD2681" s="244"/>
    </row>
    <row r="2682" spans="1:108">
      <c r="A2682" s="388">
        <v>2104124</v>
      </c>
      <c r="B2682" s="419" t="s">
        <v>3738</v>
      </c>
      <c r="C2682" s="57">
        <f t="shared" si="2558"/>
        <v>0</v>
      </c>
      <c r="D2682" s="478"/>
      <c r="E2682" s="145"/>
      <c r="F2682" s="146"/>
      <c r="G2682" s="280"/>
      <c r="H2682" s="164">
        <f t="shared" si="2557"/>
        <v>0</v>
      </c>
      <c r="I2682" s="58"/>
      <c r="J2682" s="148"/>
      <c r="K2682" s="59"/>
      <c r="L2682" s="110"/>
      <c r="M2682" s="148"/>
      <c r="N2682" s="111"/>
      <c r="O2682" s="175">
        <f t="shared" si="2559"/>
        <v>0</v>
      </c>
      <c r="P2682" s="110"/>
      <c r="Q2682" s="111"/>
      <c r="R2682" s="175">
        <f t="shared" si="2561"/>
        <v>0</v>
      </c>
      <c r="S2682" s="110"/>
      <c r="T2682" s="111"/>
      <c r="U2682" s="175">
        <f t="shared" si="2560"/>
        <v>0</v>
      </c>
      <c r="V2682" s="110"/>
      <c r="W2682" s="111"/>
      <c r="X2682" s="175">
        <f t="shared" si="2562"/>
        <v>0</v>
      </c>
      <c r="Y2682" s="110"/>
      <c r="Z2682" s="282"/>
      <c r="AA2682" s="58"/>
      <c r="AB2682" s="148"/>
      <c r="AC2682" s="111"/>
      <c r="AD2682" s="58"/>
      <c r="AE2682" s="148"/>
      <c r="AF2682" s="59"/>
      <c r="AG2682" s="60"/>
      <c r="AH2682" s="58"/>
      <c r="AI2682" s="59"/>
      <c r="AJ2682" s="60"/>
      <c r="AK2682" s="160"/>
      <c r="AL2682" s="300"/>
      <c r="AM2682" s="300"/>
      <c r="AN2682" s="300"/>
      <c r="AO2682" s="855" t="str">
        <f t="shared" si="2538"/>
        <v/>
      </c>
      <c r="BE2682" s="244"/>
      <c r="BF2682" s="244"/>
      <c r="BG2682" s="244"/>
      <c r="BH2682" s="244"/>
      <c r="CC2682" s="513" t="str">
        <f t="shared" si="2539"/>
        <v/>
      </c>
      <c r="CD2682" s="513" t="str">
        <f t="shared" si="2540"/>
        <v/>
      </c>
      <c r="CE2682" s="513" t="str">
        <f t="shared" si="2541"/>
        <v/>
      </c>
      <c r="CF2682" s="513" t="str">
        <f t="shared" si="2542"/>
        <v/>
      </c>
      <c r="CG2682" s="513" t="str">
        <f t="shared" si="2543"/>
        <v/>
      </c>
      <c r="CH2682" s="513" t="str">
        <f t="shared" si="2544"/>
        <v/>
      </c>
      <c r="CI2682" s="513" t="str">
        <f t="shared" si="2545"/>
        <v/>
      </c>
      <c r="CJ2682" s="513"/>
      <c r="CK2682" s="513" t="str">
        <f t="shared" si="2546"/>
        <v/>
      </c>
      <c r="CL2682" s="513" t="str">
        <f t="shared" si="2547"/>
        <v/>
      </c>
      <c r="CM2682" s="513"/>
      <c r="CN2682" s="244"/>
      <c r="CO2682" s="244"/>
      <c r="CR2682" s="822">
        <f t="shared" si="2548"/>
        <v>0</v>
      </c>
      <c r="CS2682" s="822">
        <f t="shared" si="2549"/>
        <v>0</v>
      </c>
      <c r="CT2682" s="823">
        <f t="shared" si="2550"/>
        <v>0</v>
      </c>
      <c r="CU2682" s="817">
        <f t="shared" si="2551"/>
        <v>0</v>
      </c>
      <c r="CV2682" s="817">
        <f t="shared" si="2552"/>
        <v>0</v>
      </c>
      <c r="CW2682" s="817">
        <f t="shared" si="2553"/>
        <v>0</v>
      </c>
      <c r="CX2682" s="817">
        <f t="shared" si="2554"/>
        <v>0</v>
      </c>
      <c r="CY2682" s="817"/>
      <c r="CZ2682" s="817">
        <f t="shared" si="2555"/>
        <v>0</v>
      </c>
      <c r="DA2682" s="817">
        <f t="shared" si="2556"/>
        <v>0</v>
      </c>
      <c r="DB2682" s="817"/>
      <c r="DC2682" s="244"/>
      <c r="DD2682" s="244"/>
    </row>
    <row r="2683" spans="1:108">
      <c r="A2683" s="388">
        <v>2104125</v>
      </c>
      <c r="B2683" s="419" t="s">
        <v>3739</v>
      </c>
      <c r="C2683" s="57">
        <f t="shared" si="2558"/>
        <v>0</v>
      </c>
      <c r="D2683" s="478"/>
      <c r="E2683" s="145"/>
      <c r="F2683" s="146"/>
      <c r="G2683" s="280"/>
      <c r="H2683" s="164">
        <f t="shared" si="2557"/>
        <v>0</v>
      </c>
      <c r="I2683" s="58"/>
      <c r="J2683" s="148"/>
      <c r="K2683" s="59"/>
      <c r="L2683" s="110"/>
      <c r="M2683" s="148"/>
      <c r="N2683" s="111"/>
      <c r="O2683" s="175">
        <f t="shared" si="2559"/>
        <v>0</v>
      </c>
      <c r="P2683" s="110"/>
      <c r="Q2683" s="111"/>
      <c r="R2683" s="175">
        <f t="shared" si="2561"/>
        <v>0</v>
      </c>
      <c r="S2683" s="110"/>
      <c r="T2683" s="111"/>
      <c r="U2683" s="175">
        <f t="shared" si="2560"/>
        <v>0</v>
      </c>
      <c r="V2683" s="110"/>
      <c r="W2683" s="111"/>
      <c r="X2683" s="175">
        <f t="shared" si="2562"/>
        <v>0</v>
      </c>
      <c r="Y2683" s="110"/>
      <c r="Z2683" s="282"/>
      <c r="AA2683" s="58"/>
      <c r="AB2683" s="148"/>
      <c r="AC2683" s="111"/>
      <c r="AD2683" s="58"/>
      <c r="AE2683" s="148"/>
      <c r="AF2683" s="59"/>
      <c r="AG2683" s="60"/>
      <c r="AH2683" s="58"/>
      <c r="AI2683" s="59"/>
      <c r="AJ2683" s="60"/>
      <c r="AK2683" s="160"/>
      <c r="AL2683" s="300"/>
      <c r="AM2683" s="300"/>
      <c r="AN2683" s="300"/>
      <c r="AO2683" s="855" t="str">
        <f t="shared" si="2538"/>
        <v/>
      </c>
      <c r="BE2683" s="244"/>
      <c r="BF2683" s="244"/>
      <c r="BG2683" s="244"/>
      <c r="BH2683" s="244"/>
      <c r="CC2683" s="513" t="str">
        <f t="shared" si="2539"/>
        <v/>
      </c>
      <c r="CD2683" s="513" t="str">
        <f t="shared" si="2540"/>
        <v/>
      </c>
      <c r="CE2683" s="513" t="str">
        <f t="shared" si="2541"/>
        <v/>
      </c>
      <c r="CF2683" s="513" t="str">
        <f t="shared" si="2542"/>
        <v/>
      </c>
      <c r="CG2683" s="513" t="str">
        <f t="shared" si="2543"/>
        <v/>
      </c>
      <c r="CH2683" s="513" t="str">
        <f t="shared" si="2544"/>
        <v/>
      </c>
      <c r="CI2683" s="513" t="str">
        <f t="shared" si="2545"/>
        <v/>
      </c>
      <c r="CJ2683" s="513"/>
      <c r="CK2683" s="513" t="str">
        <f t="shared" si="2546"/>
        <v/>
      </c>
      <c r="CL2683" s="513" t="str">
        <f t="shared" si="2547"/>
        <v/>
      </c>
      <c r="CM2683" s="513"/>
      <c r="CN2683" s="244"/>
      <c r="CO2683" s="244"/>
      <c r="CR2683" s="822">
        <f t="shared" si="2548"/>
        <v>0</v>
      </c>
      <c r="CS2683" s="822">
        <f t="shared" si="2549"/>
        <v>0</v>
      </c>
      <c r="CT2683" s="823">
        <f t="shared" si="2550"/>
        <v>0</v>
      </c>
      <c r="CU2683" s="817">
        <f t="shared" si="2551"/>
        <v>0</v>
      </c>
      <c r="CV2683" s="817">
        <f t="shared" si="2552"/>
        <v>0</v>
      </c>
      <c r="CW2683" s="817">
        <f t="shared" si="2553"/>
        <v>0</v>
      </c>
      <c r="CX2683" s="817">
        <f t="shared" si="2554"/>
        <v>0</v>
      </c>
      <c r="CY2683" s="817"/>
      <c r="CZ2683" s="817">
        <f t="shared" si="2555"/>
        <v>0</v>
      </c>
      <c r="DA2683" s="817">
        <f t="shared" si="2556"/>
        <v>0</v>
      </c>
      <c r="DB2683" s="817"/>
      <c r="DC2683" s="244"/>
      <c r="DD2683" s="244"/>
    </row>
    <row r="2684" spans="1:108">
      <c r="A2684" s="388">
        <v>2104126</v>
      </c>
      <c r="B2684" s="419" t="s">
        <v>3740</v>
      </c>
      <c r="C2684" s="57">
        <f t="shared" si="2558"/>
        <v>0</v>
      </c>
      <c r="D2684" s="478"/>
      <c r="E2684" s="145"/>
      <c r="F2684" s="146"/>
      <c r="G2684" s="280"/>
      <c r="H2684" s="164">
        <f t="shared" si="2557"/>
        <v>0</v>
      </c>
      <c r="I2684" s="58"/>
      <c r="J2684" s="148"/>
      <c r="K2684" s="59"/>
      <c r="L2684" s="110"/>
      <c r="M2684" s="148"/>
      <c r="N2684" s="111"/>
      <c r="O2684" s="175">
        <f t="shared" si="2559"/>
        <v>0</v>
      </c>
      <c r="P2684" s="110"/>
      <c r="Q2684" s="111"/>
      <c r="R2684" s="175">
        <f t="shared" si="2561"/>
        <v>0</v>
      </c>
      <c r="S2684" s="110"/>
      <c r="T2684" s="111"/>
      <c r="U2684" s="175">
        <f t="shared" si="2560"/>
        <v>0</v>
      </c>
      <c r="V2684" s="110"/>
      <c r="W2684" s="111"/>
      <c r="X2684" s="175">
        <f t="shared" si="2562"/>
        <v>0</v>
      </c>
      <c r="Y2684" s="110"/>
      <c r="Z2684" s="282"/>
      <c r="AA2684" s="58"/>
      <c r="AB2684" s="148"/>
      <c r="AC2684" s="111"/>
      <c r="AD2684" s="58"/>
      <c r="AE2684" s="148"/>
      <c r="AF2684" s="59"/>
      <c r="AG2684" s="60"/>
      <c r="AH2684" s="58"/>
      <c r="AI2684" s="59"/>
      <c r="AJ2684" s="60"/>
      <c r="AK2684" s="160"/>
      <c r="AL2684" s="300"/>
      <c r="AM2684" s="300"/>
      <c r="AN2684" s="300"/>
      <c r="AO2684" s="855" t="str">
        <f t="shared" si="2538"/>
        <v/>
      </c>
      <c r="BE2684" s="244"/>
      <c r="BF2684" s="244"/>
      <c r="BG2684" s="244"/>
      <c r="BH2684" s="244"/>
      <c r="CC2684" s="513" t="str">
        <f t="shared" si="2539"/>
        <v/>
      </c>
      <c r="CD2684" s="513" t="str">
        <f t="shared" si="2540"/>
        <v/>
      </c>
      <c r="CE2684" s="513" t="str">
        <f t="shared" si="2541"/>
        <v/>
      </c>
      <c r="CF2684" s="513" t="str">
        <f t="shared" si="2542"/>
        <v/>
      </c>
      <c r="CG2684" s="513" t="str">
        <f t="shared" si="2543"/>
        <v/>
      </c>
      <c r="CH2684" s="513" t="str">
        <f t="shared" si="2544"/>
        <v/>
      </c>
      <c r="CI2684" s="513" t="str">
        <f t="shared" si="2545"/>
        <v/>
      </c>
      <c r="CJ2684" s="513"/>
      <c r="CK2684" s="513" t="str">
        <f t="shared" si="2546"/>
        <v/>
      </c>
      <c r="CL2684" s="513" t="str">
        <f t="shared" si="2547"/>
        <v/>
      </c>
      <c r="CM2684" s="513"/>
      <c r="CN2684" s="244"/>
      <c r="CO2684" s="244"/>
      <c r="CR2684" s="822">
        <f t="shared" si="2548"/>
        <v>0</v>
      </c>
      <c r="CS2684" s="822">
        <f t="shared" si="2549"/>
        <v>0</v>
      </c>
      <c r="CT2684" s="823">
        <f t="shared" si="2550"/>
        <v>0</v>
      </c>
      <c r="CU2684" s="817">
        <f t="shared" si="2551"/>
        <v>0</v>
      </c>
      <c r="CV2684" s="817">
        <f t="shared" si="2552"/>
        <v>0</v>
      </c>
      <c r="CW2684" s="817">
        <f t="shared" si="2553"/>
        <v>0</v>
      </c>
      <c r="CX2684" s="817">
        <f t="shared" si="2554"/>
        <v>0</v>
      </c>
      <c r="CY2684" s="817"/>
      <c r="CZ2684" s="817">
        <f t="shared" si="2555"/>
        <v>0</v>
      </c>
      <c r="DA2684" s="817">
        <f t="shared" si="2556"/>
        <v>0</v>
      </c>
      <c r="DB2684" s="817"/>
      <c r="DC2684" s="244"/>
      <c r="DD2684" s="244"/>
    </row>
    <row r="2685" spans="1:108">
      <c r="A2685" s="388">
        <v>2104127</v>
      </c>
      <c r="B2685" s="419" t="s">
        <v>3741</v>
      </c>
      <c r="C2685" s="57">
        <f t="shared" si="2558"/>
        <v>0</v>
      </c>
      <c r="D2685" s="478"/>
      <c r="E2685" s="145"/>
      <c r="F2685" s="146"/>
      <c r="G2685" s="280"/>
      <c r="H2685" s="164">
        <f t="shared" si="2557"/>
        <v>0</v>
      </c>
      <c r="I2685" s="58"/>
      <c r="J2685" s="148"/>
      <c r="K2685" s="59"/>
      <c r="L2685" s="110"/>
      <c r="M2685" s="148"/>
      <c r="N2685" s="111"/>
      <c r="O2685" s="175">
        <f t="shared" si="2559"/>
        <v>0</v>
      </c>
      <c r="P2685" s="110"/>
      <c r="Q2685" s="111"/>
      <c r="R2685" s="175">
        <f t="shared" si="2561"/>
        <v>0</v>
      </c>
      <c r="S2685" s="110"/>
      <c r="T2685" s="111"/>
      <c r="U2685" s="175">
        <f t="shared" si="2560"/>
        <v>0</v>
      </c>
      <c r="V2685" s="110"/>
      <c r="W2685" s="111"/>
      <c r="X2685" s="175">
        <f t="shared" si="2562"/>
        <v>0</v>
      </c>
      <c r="Y2685" s="110"/>
      <c r="Z2685" s="282"/>
      <c r="AA2685" s="58"/>
      <c r="AB2685" s="148"/>
      <c r="AC2685" s="111"/>
      <c r="AD2685" s="58"/>
      <c r="AE2685" s="148"/>
      <c r="AF2685" s="59"/>
      <c r="AG2685" s="60"/>
      <c r="AH2685" s="58"/>
      <c r="AI2685" s="59"/>
      <c r="AJ2685" s="60"/>
      <c r="AK2685" s="160"/>
      <c r="AL2685" s="300"/>
      <c r="AM2685" s="300"/>
      <c r="AN2685" s="300"/>
      <c r="AO2685" s="855" t="str">
        <f t="shared" ref="AO2685:AO2748" si="2587">CC2685&amp;CD2685&amp;CE2685&amp;CF2685&amp;CG2685&amp;CH2685&amp;CI2685&amp;CJ2685&amp;CK2685&amp;CL2685&amp;CM2685&amp;CN2685&amp;CO2685</f>
        <v/>
      </c>
      <c r="BE2685" s="244"/>
      <c r="BF2685" s="244"/>
      <c r="BG2685" s="244"/>
      <c r="BH2685" s="244"/>
      <c r="CC2685" s="513" t="str">
        <f t="shared" ref="CC2685:CC2748" si="2588">IF(AND($C2685&gt;0,AA2685="")," * No olvide digitar la variable "&amp;$AA$8&amp;""&amp;": Atención Cerrada. Digite Cero si no tiene.","")</f>
        <v/>
      </c>
      <c r="CD2685" s="513" t="str">
        <f t="shared" ref="CD2685:CD2748" si="2589">IF(AND($C2685&gt;0,AB2685="")," * No olvide digitar la variable "&amp;$AA$8&amp;""&amp;": Atención Abierta. Digite Cero si no tiene.","")</f>
        <v/>
      </c>
      <c r="CE2685" s="513" t="str">
        <f t="shared" ref="CE2685:CE2748" si="2590">IF(AND($C2685&gt;0,AC2685="")," * No olvide digitar la variable "&amp;$AA$8&amp;""&amp;": Emergencia. Digite Cero si no tiene.","")</f>
        <v/>
      </c>
      <c r="CF2685" s="513" t="str">
        <f t="shared" ref="CF2685:CF2748" si="2591">IF(AND(C2685&lt;AA2685+AB2685+AC2685)," * La Suma de la variable "&amp;$AA$8&amp;""&amp;" no puede ser mayor al Total.","")</f>
        <v/>
      </c>
      <c r="CG2685" s="513" t="str">
        <f t="shared" ref="CG2685:CG2748" si="2592">IF(AND($C2685&gt;0,AD2685="")," * No olvide digitar la variable "&amp;$AD$8&amp;""&amp;": Honorarios. Digite Cero si no tiene.","")</f>
        <v/>
      </c>
      <c r="CH2685" s="513" t="str">
        <f t="shared" ref="CH2685:CH2748" si="2593">IF(AND($C2685&gt;0,AE2685="")," * No olvide digitar la variable "&amp;$AD$8&amp;""&amp;": Convenios. Digite Cero si no tiene.","")</f>
        <v/>
      </c>
      <c r="CI2685" s="513" t="str">
        <f t="shared" ref="CI2685:CI2748" si="2594">IF(AND($C2685&gt;0,AF2685="")," * No olvide digitar la variable "&amp;$AD$8&amp;""&amp;": Consultores de llamada. Digite Cero si no tiene.","")</f>
        <v/>
      </c>
      <c r="CJ2685" s="513"/>
      <c r="CK2685" s="513" t="str">
        <f t="shared" ref="CK2685:CK2748" si="2595">IF(AND($C2685&gt;0,AH2685="")," * No olvide digitar la variable "&amp;$AH$8&amp;""&amp;" Al Sistema. Digite Cero si no tiene.","")</f>
        <v/>
      </c>
      <c r="CL2685" s="513" t="str">
        <f t="shared" ref="CL2685:CL2748" si="2596">IF(AND($C2685&gt;0,AI2685="")," * No olvide digitar la variable "&amp;$AH$8&amp;""&amp;" al Extrasistema. Digite Cero si no tiene.","")</f>
        <v/>
      </c>
      <c r="CM2685" s="513"/>
      <c r="CN2685" s="244"/>
      <c r="CO2685" s="244"/>
      <c r="CR2685" s="822">
        <f t="shared" ref="CR2685:CR2748" si="2597">IF(AND($C2685&gt;0,AA2685=""),1,0)</f>
        <v>0</v>
      </c>
      <c r="CS2685" s="822">
        <f t="shared" ref="CS2685:CS2748" si="2598">IF(AND($C2685&gt;0,AB2685=""),1,0)</f>
        <v>0</v>
      </c>
      <c r="CT2685" s="823">
        <f t="shared" ref="CT2685:CT2748" si="2599">IF(AND($C2685&gt;0,AC2685=""),1,0)</f>
        <v>0</v>
      </c>
      <c r="CU2685" s="817">
        <f t="shared" ref="CU2685:CU2748" si="2600">IF(AND(C2685&lt;AA2685+AB2685+AC2685),1,0)</f>
        <v>0</v>
      </c>
      <c r="CV2685" s="817">
        <f t="shared" ref="CV2685:CV2748" si="2601">IF(AND($C2685&gt;0,AD2685=""),1,0)</f>
        <v>0</v>
      </c>
      <c r="CW2685" s="817">
        <f t="shared" ref="CW2685:CW2748" si="2602">IF(AND($C2685&gt;0,AE2685=""),1,0)</f>
        <v>0</v>
      </c>
      <c r="CX2685" s="817">
        <f t="shared" ref="CX2685:CX2748" si="2603">IF(AND($C2685&gt;0,AF2685=""),1,0)</f>
        <v>0</v>
      </c>
      <c r="CY2685" s="817"/>
      <c r="CZ2685" s="817">
        <f t="shared" ref="CZ2685:CZ2748" si="2604">IF(AND($C2685&gt;0,AH2685=""),1,0)</f>
        <v>0</v>
      </c>
      <c r="DA2685" s="817">
        <f t="shared" ref="DA2685:DA2748" si="2605">IF(AND($C2685&gt;0,AI2685=""),1,0)</f>
        <v>0</v>
      </c>
      <c r="DB2685" s="817"/>
      <c r="DC2685" s="244"/>
      <c r="DD2685" s="244"/>
    </row>
    <row r="2686" spans="1:108">
      <c r="A2686" s="388">
        <v>2104128</v>
      </c>
      <c r="B2686" s="419" t="s">
        <v>3742</v>
      </c>
      <c r="C2686" s="57">
        <f t="shared" si="2558"/>
        <v>0</v>
      </c>
      <c r="D2686" s="478"/>
      <c r="E2686" s="145"/>
      <c r="F2686" s="146"/>
      <c r="G2686" s="280"/>
      <c r="H2686" s="164">
        <f t="shared" si="2557"/>
        <v>0</v>
      </c>
      <c r="I2686" s="58"/>
      <c r="J2686" s="148"/>
      <c r="K2686" s="59"/>
      <c r="L2686" s="110"/>
      <c r="M2686" s="148"/>
      <c r="N2686" s="111"/>
      <c r="O2686" s="175">
        <f t="shared" si="2559"/>
        <v>0</v>
      </c>
      <c r="P2686" s="110"/>
      <c r="Q2686" s="111"/>
      <c r="R2686" s="175">
        <f t="shared" si="2561"/>
        <v>0</v>
      </c>
      <c r="S2686" s="110"/>
      <c r="T2686" s="111"/>
      <c r="U2686" s="175">
        <f t="shared" si="2560"/>
        <v>0</v>
      </c>
      <c r="V2686" s="110"/>
      <c r="W2686" s="111"/>
      <c r="X2686" s="175">
        <f t="shared" si="2562"/>
        <v>0</v>
      </c>
      <c r="Y2686" s="110"/>
      <c r="Z2686" s="282"/>
      <c r="AA2686" s="58"/>
      <c r="AB2686" s="148"/>
      <c r="AC2686" s="111"/>
      <c r="AD2686" s="58"/>
      <c r="AE2686" s="148"/>
      <c r="AF2686" s="59"/>
      <c r="AG2686" s="60"/>
      <c r="AH2686" s="58"/>
      <c r="AI2686" s="59"/>
      <c r="AJ2686" s="60"/>
      <c r="AK2686" s="160"/>
      <c r="AL2686" s="300"/>
      <c r="AM2686" s="300"/>
      <c r="AN2686" s="300"/>
      <c r="AO2686" s="855" t="str">
        <f t="shared" si="2587"/>
        <v/>
      </c>
      <c r="BE2686" s="244"/>
      <c r="BF2686" s="244"/>
      <c r="BG2686" s="244"/>
      <c r="BH2686" s="244"/>
      <c r="CC2686" s="513" t="str">
        <f t="shared" si="2588"/>
        <v/>
      </c>
      <c r="CD2686" s="513" t="str">
        <f t="shared" si="2589"/>
        <v/>
      </c>
      <c r="CE2686" s="513" t="str">
        <f t="shared" si="2590"/>
        <v/>
      </c>
      <c r="CF2686" s="513" t="str">
        <f t="shared" si="2591"/>
        <v/>
      </c>
      <c r="CG2686" s="513" t="str">
        <f t="shared" si="2592"/>
        <v/>
      </c>
      <c r="CH2686" s="513" t="str">
        <f t="shared" si="2593"/>
        <v/>
      </c>
      <c r="CI2686" s="513" t="str">
        <f t="shared" si="2594"/>
        <v/>
      </c>
      <c r="CJ2686" s="513"/>
      <c r="CK2686" s="513" t="str">
        <f t="shared" si="2595"/>
        <v/>
      </c>
      <c r="CL2686" s="513" t="str">
        <f t="shared" si="2596"/>
        <v/>
      </c>
      <c r="CM2686" s="513"/>
      <c r="CN2686" s="244"/>
      <c r="CO2686" s="244"/>
      <c r="CR2686" s="822">
        <f t="shared" si="2597"/>
        <v>0</v>
      </c>
      <c r="CS2686" s="822">
        <f t="shared" si="2598"/>
        <v>0</v>
      </c>
      <c r="CT2686" s="823">
        <f t="shared" si="2599"/>
        <v>0</v>
      </c>
      <c r="CU2686" s="817">
        <f t="shared" si="2600"/>
        <v>0</v>
      </c>
      <c r="CV2686" s="817">
        <f t="shared" si="2601"/>
        <v>0</v>
      </c>
      <c r="CW2686" s="817">
        <f t="shared" si="2602"/>
        <v>0</v>
      </c>
      <c r="CX2686" s="817">
        <f t="shared" si="2603"/>
        <v>0</v>
      </c>
      <c r="CY2686" s="817"/>
      <c r="CZ2686" s="817">
        <f t="shared" si="2604"/>
        <v>0</v>
      </c>
      <c r="DA2686" s="817">
        <f t="shared" si="2605"/>
        <v>0</v>
      </c>
      <c r="DB2686" s="817"/>
      <c r="DC2686" s="244"/>
      <c r="DD2686" s="244"/>
    </row>
    <row r="2687" spans="1:108">
      <c r="A2687" s="388">
        <v>2104228</v>
      </c>
      <c r="B2687" s="479" t="s">
        <v>3743</v>
      </c>
      <c r="C2687" s="57">
        <f t="shared" si="2558"/>
        <v>0</v>
      </c>
      <c r="D2687" s="478"/>
      <c r="E2687" s="145"/>
      <c r="F2687" s="146"/>
      <c r="G2687" s="280"/>
      <c r="H2687" s="164">
        <f t="shared" ref="H2687:H2752" si="2606">+I2687+J2687</f>
        <v>0</v>
      </c>
      <c r="I2687" s="58"/>
      <c r="J2687" s="148"/>
      <c r="K2687" s="59"/>
      <c r="L2687" s="110"/>
      <c r="M2687" s="148"/>
      <c r="N2687" s="111"/>
      <c r="O2687" s="175">
        <f t="shared" si="2559"/>
        <v>0</v>
      </c>
      <c r="P2687" s="110"/>
      <c r="Q2687" s="111"/>
      <c r="R2687" s="175">
        <f t="shared" si="2561"/>
        <v>0</v>
      </c>
      <c r="S2687" s="110"/>
      <c r="T2687" s="111"/>
      <c r="U2687" s="175">
        <f t="shared" si="2560"/>
        <v>0</v>
      </c>
      <c r="V2687" s="110"/>
      <c r="W2687" s="111"/>
      <c r="X2687" s="175">
        <f t="shared" si="2562"/>
        <v>0</v>
      </c>
      <c r="Y2687" s="110"/>
      <c r="Z2687" s="282"/>
      <c r="AA2687" s="58"/>
      <c r="AB2687" s="148"/>
      <c r="AC2687" s="111"/>
      <c r="AD2687" s="58"/>
      <c r="AE2687" s="148"/>
      <c r="AF2687" s="59"/>
      <c r="AG2687" s="60"/>
      <c r="AH2687" s="58"/>
      <c r="AI2687" s="59"/>
      <c r="AJ2687" s="60"/>
      <c r="AK2687" s="160"/>
      <c r="AL2687" s="300"/>
      <c r="AM2687" s="300"/>
      <c r="AN2687" s="300"/>
      <c r="AO2687" s="855" t="str">
        <f t="shared" si="2587"/>
        <v/>
      </c>
      <c r="BE2687" s="244"/>
      <c r="BF2687" s="244"/>
      <c r="BG2687" s="244"/>
      <c r="BH2687" s="244"/>
      <c r="CC2687" s="513" t="str">
        <f t="shared" si="2588"/>
        <v/>
      </c>
      <c r="CD2687" s="513" t="str">
        <f t="shared" si="2589"/>
        <v/>
      </c>
      <c r="CE2687" s="513" t="str">
        <f t="shared" si="2590"/>
        <v/>
      </c>
      <c r="CF2687" s="513" t="str">
        <f t="shared" si="2591"/>
        <v/>
      </c>
      <c r="CG2687" s="513" t="str">
        <f t="shared" si="2592"/>
        <v/>
      </c>
      <c r="CH2687" s="513" t="str">
        <f t="shared" si="2593"/>
        <v/>
      </c>
      <c r="CI2687" s="513" t="str">
        <f t="shared" si="2594"/>
        <v/>
      </c>
      <c r="CJ2687" s="513"/>
      <c r="CK2687" s="513" t="str">
        <f t="shared" si="2595"/>
        <v/>
      </c>
      <c r="CL2687" s="513" t="str">
        <f t="shared" si="2596"/>
        <v/>
      </c>
      <c r="CM2687" s="513"/>
      <c r="CN2687" s="244"/>
      <c r="CO2687" s="244"/>
      <c r="CR2687" s="822">
        <f t="shared" si="2597"/>
        <v>0</v>
      </c>
      <c r="CS2687" s="822">
        <f t="shared" si="2598"/>
        <v>0</v>
      </c>
      <c r="CT2687" s="823">
        <f t="shared" si="2599"/>
        <v>0</v>
      </c>
      <c r="CU2687" s="817">
        <f t="shared" si="2600"/>
        <v>0</v>
      </c>
      <c r="CV2687" s="817">
        <f t="shared" si="2601"/>
        <v>0</v>
      </c>
      <c r="CW2687" s="817">
        <f t="shared" si="2602"/>
        <v>0</v>
      </c>
      <c r="CX2687" s="817">
        <f t="shared" si="2603"/>
        <v>0</v>
      </c>
      <c r="CY2687" s="817"/>
      <c r="CZ2687" s="817">
        <f t="shared" si="2604"/>
        <v>0</v>
      </c>
      <c r="DA2687" s="817">
        <f t="shared" si="2605"/>
        <v>0</v>
      </c>
      <c r="DB2687" s="817"/>
      <c r="DC2687" s="244"/>
      <c r="DD2687" s="244"/>
    </row>
    <row r="2688" spans="1:108">
      <c r="A2688" s="388">
        <v>2104129</v>
      </c>
      <c r="B2688" s="419" t="s">
        <v>3744</v>
      </c>
      <c r="C2688" s="57">
        <f t="shared" si="2558"/>
        <v>0</v>
      </c>
      <c r="D2688" s="478"/>
      <c r="E2688" s="145"/>
      <c r="F2688" s="146"/>
      <c r="G2688" s="280"/>
      <c r="H2688" s="164">
        <f t="shared" si="2606"/>
        <v>0</v>
      </c>
      <c r="I2688" s="58"/>
      <c r="J2688" s="148"/>
      <c r="K2688" s="59"/>
      <c r="L2688" s="110"/>
      <c r="M2688" s="148"/>
      <c r="N2688" s="111"/>
      <c r="O2688" s="175">
        <f t="shared" si="2559"/>
        <v>0</v>
      </c>
      <c r="P2688" s="110"/>
      <c r="Q2688" s="111"/>
      <c r="R2688" s="175">
        <f t="shared" si="2561"/>
        <v>0</v>
      </c>
      <c r="S2688" s="110"/>
      <c r="T2688" s="111"/>
      <c r="U2688" s="175">
        <f t="shared" si="2560"/>
        <v>0</v>
      </c>
      <c r="V2688" s="110"/>
      <c r="W2688" s="111"/>
      <c r="X2688" s="175">
        <f t="shared" si="2562"/>
        <v>0</v>
      </c>
      <c r="Y2688" s="110"/>
      <c r="Z2688" s="282"/>
      <c r="AA2688" s="58"/>
      <c r="AB2688" s="148"/>
      <c r="AC2688" s="111"/>
      <c r="AD2688" s="58"/>
      <c r="AE2688" s="148"/>
      <c r="AF2688" s="59"/>
      <c r="AG2688" s="60"/>
      <c r="AH2688" s="58"/>
      <c r="AI2688" s="59"/>
      <c r="AJ2688" s="60"/>
      <c r="AK2688" s="160"/>
      <c r="AL2688" s="300"/>
      <c r="AM2688" s="300"/>
      <c r="AN2688" s="300"/>
      <c r="AO2688" s="855" t="str">
        <f t="shared" si="2587"/>
        <v/>
      </c>
      <c r="BE2688" s="244"/>
      <c r="BF2688" s="244"/>
      <c r="BG2688" s="244"/>
      <c r="BH2688" s="244"/>
      <c r="CC2688" s="513" t="str">
        <f t="shared" si="2588"/>
        <v/>
      </c>
      <c r="CD2688" s="513" t="str">
        <f t="shared" si="2589"/>
        <v/>
      </c>
      <c r="CE2688" s="513" t="str">
        <f t="shared" si="2590"/>
        <v/>
      </c>
      <c r="CF2688" s="513" t="str">
        <f t="shared" si="2591"/>
        <v/>
      </c>
      <c r="CG2688" s="513" t="str">
        <f t="shared" si="2592"/>
        <v/>
      </c>
      <c r="CH2688" s="513" t="str">
        <f t="shared" si="2593"/>
        <v/>
      </c>
      <c r="CI2688" s="513" t="str">
        <f t="shared" si="2594"/>
        <v/>
      </c>
      <c r="CJ2688" s="513"/>
      <c r="CK2688" s="513" t="str">
        <f t="shared" si="2595"/>
        <v/>
      </c>
      <c r="CL2688" s="513" t="str">
        <f t="shared" si="2596"/>
        <v/>
      </c>
      <c r="CM2688" s="513"/>
      <c r="CN2688" s="244"/>
      <c r="CO2688" s="244"/>
      <c r="CR2688" s="822">
        <f t="shared" si="2597"/>
        <v>0</v>
      </c>
      <c r="CS2688" s="822">
        <f t="shared" si="2598"/>
        <v>0</v>
      </c>
      <c r="CT2688" s="823">
        <f t="shared" si="2599"/>
        <v>0</v>
      </c>
      <c r="CU2688" s="817">
        <f t="shared" si="2600"/>
        <v>0</v>
      </c>
      <c r="CV2688" s="817">
        <f t="shared" si="2601"/>
        <v>0</v>
      </c>
      <c r="CW2688" s="817">
        <f t="shared" si="2602"/>
        <v>0</v>
      </c>
      <c r="CX2688" s="817">
        <f t="shared" si="2603"/>
        <v>0</v>
      </c>
      <c r="CY2688" s="817"/>
      <c r="CZ2688" s="817">
        <f t="shared" si="2604"/>
        <v>0</v>
      </c>
      <c r="DA2688" s="817">
        <f t="shared" si="2605"/>
        <v>0</v>
      </c>
      <c r="DB2688" s="817"/>
      <c r="DC2688" s="244"/>
      <c r="DD2688" s="244"/>
    </row>
    <row r="2689" spans="1:108">
      <c r="A2689" s="388">
        <v>2104229</v>
      </c>
      <c r="B2689" s="419" t="s">
        <v>3745</v>
      </c>
      <c r="C2689" s="57">
        <f t="shared" ref="C2689:C2754" si="2607">SUM(I2689:N2689)</f>
        <v>0</v>
      </c>
      <c r="D2689" s="478"/>
      <c r="E2689" s="145"/>
      <c r="F2689" s="146"/>
      <c r="G2689" s="280"/>
      <c r="H2689" s="164">
        <f t="shared" si="2606"/>
        <v>0</v>
      </c>
      <c r="I2689" s="58"/>
      <c r="J2689" s="148"/>
      <c r="K2689" s="59"/>
      <c r="L2689" s="110"/>
      <c r="M2689" s="148"/>
      <c r="N2689" s="111"/>
      <c r="O2689" s="175">
        <f t="shared" si="2559"/>
        <v>0</v>
      </c>
      <c r="P2689" s="110"/>
      <c r="Q2689" s="111"/>
      <c r="R2689" s="175">
        <f t="shared" si="2561"/>
        <v>0</v>
      </c>
      <c r="S2689" s="110"/>
      <c r="T2689" s="111"/>
      <c r="U2689" s="175">
        <f t="shared" si="2560"/>
        <v>0</v>
      </c>
      <c r="V2689" s="110"/>
      <c r="W2689" s="111"/>
      <c r="X2689" s="175">
        <f t="shared" si="2562"/>
        <v>0</v>
      </c>
      <c r="Y2689" s="110"/>
      <c r="Z2689" s="282"/>
      <c r="AA2689" s="58"/>
      <c r="AB2689" s="148"/>
      <c r="AC2689" s="111"/>
      <c r="AD2689" s="58"/>
      <c r="AE2689" s="148"/>
      <c r="AF2689" s="59"/>
      <c r="AG2689" s="60"/>
      <c r="AH2689" s="58"/>
      <c r="AI2689" s="59"/>
      <c r="AJ2689" s="60"/>
      <c r="AK2689" s="160"/>
      <c r="AL2689" s="300"/>
      <c r="AM2689" s="300"/>
      <c r="AN2689" s="300"/>
      <c r="AO2689" s="855" t="str">
        <f t="shared" si="2587"/>
        <v/>
      </c>
      <c r="BE2689" s="244"/>
      <c r="BF2689" s="244"/>
      <c r="BG2689" s="244"/>
      <c r="BH2689" s="244"/>
      <c r="CC2689" s="513" t="str">
        <f t="shared" si="2588"/>
        <v/>
      </c>
      <c r="CD2689" s="513" t="str">
        <f t="shared" si="2589"/>
        <v/>
      </c>
      <c r="CE2689" s="513" t="str">
        <f t="shared" si="2590"/>
        <v/>
      </c>
      <c r="CF2689" s="513" t="str">
        <f t="shared" si="2591"/>
        <v/>
      </c>
      <c r="CG2689" s="513" t="str">
        <f t="shared" si="2592"/>
        <v/>
      </c>
      <c r="CH2689" s="513" t="str">
        <f t="shared" si="2593"/>
        <v/>
      </c>
      <c r="CI2689" s="513" t="str">
        <f t="shared" si="2594"/>
        <v/>
      </c>
      <c r="CJ2689" s="513"/>
      <c r="CK2689" s="513" t="str">
        <f t="shared" si="2595"/>
        <v/>
      </c>
      <c r="CL2689" s="513" t="str">
        <f t="shared" si="2596"/>
        <v/>
      </c>
      <c r="CM2689" s="513"/>
      <c r="CN2689" s="244"/>
      <c r="CO2689" s="244"/>
      <c r="CR2689" s="822">
        <f t="shared" si="2597"/>
        <v>0</v>
      </c>
      <c r="CS2689" s="822">
        <f t="shared" si="2598"/>
        <v>0</v>
      </c>
      <c r="CT2689" s="823">
        <f t="shared" si="2599"/>
        <v>0</v>
      </c>
      <c r="CU2689" s="817">
        <f t="shared" si="2600"/>
        <v>0</v>
      </c>
      <c r="CV2689" s="817">
        <f t="shared" si="2601"/>
        <v>0</v>
      </c>
      <c r="CW2689" s="817">
        <f t="shared" si="2602"/>
        <v>0</v>
      </c>
      <c r="CX2689" s="817">
        <f t="shared" si="2603"/>
        <v>0</v>
      </c>
      <c r="CY2689" s="817"/>
      <c r="CZ2689" s="817">
        <f t="shared" si="2604"/>
        <v>0</v>
      </c>
      <c r="DA2689" s="817">
        <f t="shared" si="2605"/>
        <v>0</v>
      </c>
      <c r="DB2689" s="817"/>
      <c r="DC2689" s="244"/>
      <c r="DD2689" s="244"/>
    </row>
    <row r="2690" spans="1:108">
      <c r="A2690" s="379">
        <v>2104205</v>
      </c>
      <c r="B2690" s="419" t="s">
        <v>3746</v>
      </c>
      <c r="C2690" s="57">
        <f t="shared" si="2607"/>
        <v>0</v>
      </c>
      <c r="D2690" s="478"/>
      <c r="E2690" s="145"/>
      <c r="F2690" s="146"/>
      <c r="G2690" s="280"/>
      <c r="H2690" s="164">
        <f t="shared" si="2606"/>
        <v>0</v>
      </c>
      <c r="I2690" s="58"/>
      <c r="J2690" s="148"/>
      <c r="K2690" s="59"/>
      <c r="L2690" s="110"/>
      <c r="M2690" s="148"/>
      <c r="N2690" s="111"/>
      <c r="O2690" s="175">
        <f t="shared" si="2559"/>
        <v>0</v>
      </c>
      <c r="P2690" s="110"/>
      <c r="Q2690" s="111"/>
      <c r="R2690" s="175">
        <f t="shared" si="2561"/>
        <v>0</v>
      </c>
      <c r="S2690" s="110"/>
      <c r="T2690" s="111"/>
      <c r="U2690" s="175">
        <f t="shared" si="2560"/>
        <v>0</v>
      </c>
      <c r="V2690" s="110"/>
      <c r="W2690" s="111"/>
      <c r="X2690" s="175">
        <f t="shared" si="2562"/>
        <v>0</v>
      </c>
      <c r="Y2690" s="110"/>
      <c r="Z2690" s="282"/>
      <c r="AA2690" s="58"/>
      <c r="AB2690" s="148"/>
      <c r="AC2690" s="111"/>
      <c r="AD2690" s="58"/>
      <c r="AE2690" s="148"/>
      <c r="AF2690" s="59"/>
      <c r="AG2690" s="60"/>
      <c r="AH2690" s="58"/>
      <c r="AI2690" s="59"/>
      <c r="AJ2690" s="60"/>
      <c r="AK2690" s="160"/>
      <c r="AL2690" s="300"/>
      <c r="AM2690" s="300"/>
      <c r="AN2690" s="300"/>
      <c r="AO2690" s="855" t="str">
        <f t="shared" si="2587"/>
        <v/>
      </c>
      <c r="BE2690" s="244"/>
      <c r="BF2690" s="244"/>
      <c r="BG2690" s="244"/>
      <c r="BH2690" s="244"/>
      <c r="CC2690" s="513" t="str">
        <f t="shared" si="2588"/>
        <v/>
      </c>
      <c r="CD2690" s="513" t="str">
        <f t="shared" si="2589"/>
        <v/>
      </c>
      <c r="CE2690" s="513" t="str">
        <f t="shared" si="2590"/>
        <v/>
      </c>
      <c r="CF2690" s="513" t="str">
        <f t="shared" si="2591"/>
        <v/>
      </c>
      <c r="CG2690" s="513" t="str">
        <f t="shared" si="2592"/>
        <v/>
      </c>
      <c r="CH2690" s="513" t="str">
        <f t="shared" si="2593"/>
        <v/>
      </c>
      <c r="CI2690" s="513" t="str">
        <f t="shared" si="2594"/>
        <v/>
      </c>
      <c r="CJ2690" s="513"/>
      <c r="CK2690" s="513" t="str">
        <f t="shared" si="2595"/>
        <v/>
      </c>
      <c r="CL2690" s="513" t="str">
        <f t="shared" si="2596"/>
        <v/>
      </c>
      <c r="CM2690" s="513"/>
      <c r="CN2690" s="244"/>
      <c r="CO2690" s="244"/>
      <c r="CR2690" s="822">
        <f t="shared" si="2597"/>
        <v>0</v>
      </c>
      <c r="CS2690" s="822">
        <f t="shared" si="2598"/>
        <v>0</v>
      </c>
      <c r="CT2690" s="823">
        <f t="shared" si="2599"/>
        <v>0</v>
      </c>
      <c r="CU2690" s="817">
        <f t="shared" si="2600"/>
        <v>0</v>
      </c>
      <c r="CV2690" s="817">
        <f t="shared" si="2601"/>
        <v>0</v>
      </c>
      <c r="CW2690" s="817">
        <f t="shared" si="2602"/>
        <v>0</v>
      </c>
      <c r="CX2690" s="817">
        <f t="shared" si="2603"/>
        <v>0</v>
      </c>
      <c r="CY2690" s="817"/>
      <c r="CZ2690" s="817">
        <f t="shared" si="2604"/>
        <v>0</v>
      </c>
      <c r="DA2690" s="817">
        <f t="shared" si="2605"/>
        <v>0</v>
      </c>
      <c r="DB2690" s="817"/>
      <c r="DC2690" s="244"/>
      <c r="DD2690" s="244"/>
    </row>
    <row r="2691" spans="1:108">
      <c r="A2691" s="388">
        <v>2104130</v>
      </c>
      <c r="B2691" s="419" t="s">
        <v>3747</v>
      </c>
      <c r="C2691" s="57">
        <f t="shared" si="2607"/>
        <v>0</v>
      </c>
      <c r="D2691" s="478"/>
      <c r="E2691" s="145"/>
      <c r="F2691" s="146"/>
      <c r="G2691" s="280"/>
      <c r="H2691" s="164">
        <f t="shared" si="2606"/>
        <v>0</v>
      </c>
      <c r="I2691" s="58"/>
      <c r="J2691" s="148"/>
      <c r="K2691" s="59"/>
      <c r="L2691" s="110"/>
      <c r="M2691" s="148"/>
      <c r="N2691" s="111"/>
      <c r="O2691" s="175">
        <f t="shared" si="2559"/>
        <v>0</v>
      </c>
      <c r="P2691" s="110"/>
      <c r="Q2691" s="111"/>
      <c r="R2691" s="175">
        <f t="shared" si="2561"/>
        <v>0</v>
      </c>
      <c r="S2691" s="110"/>
      <c r="T2691" s="111"/>
      <c r="U2691" s="175">
        <f t="shared" si="2560"/>
        <v>0</v>
      </c>
      <c r="V2691" s="110"/>
      <c r="W2691" s="111"/>
      <c r="X2691" s="175">
        <f t="shared" si="2562"/>
        <v>0</v>
      </c>
      <c r="Y2691" s="110"/>
      <c r="Z2691" s="282"/>
      <c r="AA2691" s="58"/>
      <c r="AB2691" s="148"/>
      <c r="AC2691" s="111"/>
      <c r="AD2691" s="58"/>
      <c r="AE2691" s="148"/>
      <c r="AF2691" s="59"/>
      <c r="AG2691" s="60"/>
      <c r="AH2691" s="58"/>
      <c r="AI2691" s="59"/>
      <c r="AJ2691" s="60"/>
      <c r="AK2691" s="160"/>
      <c r="AL2691" s="300"/>
      <c r="AM2691" s="300"/>
      <c r="AN2691" s="300"/>
      <c r="AO2691" s="855" t="str">
        <f t="shared" si="2587"/>
        <v/>
      </c>
      <c r="BE2691" s="244"/>
      <c r="BF2691" s="244"/>
      <c r="BG2691" s="244"/>
      <c r="BH2691" s="244"/>
      <c r="CC2691" s="513" t="str">
        <f t="shared" si="2588"/>
        <v/>
      </c>
      <c r="CD2691" s="513" t="str">
        <f t="shared" si="2589"/>
        <v/>
      </c>
      <c r="CE2691" s="513" t="str">
        <f t="shared" si="2590"/>
        <v/>
      </c>
      <c r="CF2691" s="513" t="str">
        <f t="shared" si="2591"/>
        <v/>
      </c>
      <c r="CG2691" s="513" t="str">
        <f t="shared" si="2592"/>
        <v/>
      </c>
      <c r="CH2691" s="513" t="str">
        <f t="shared" si="2593"/>
        <v/>
      </c>
      <c r="CI2691" s="513" t="str">
        <f t="shared" si="2594"/>
        <v/>
      </c>
      <c r="CJ2691" s="513"/>
      <c r="CK2691" s="513" t="str">
        <f t="shared" si="2595"/>
        <v/>
      </c>
      <c r="CL2691" s="513" t="str">
        <f t="shared" si="2596"/>
        <v/>
      </c>
      <c r="CM2691" s="513"/>
      <c r="CN2691" s="244"/>
      <c r="CO2691" s="244"/>
      <c r="CR2691" s="822">
        <f t="shared" si="2597"/>
        <v>0</v>
      </c>
      <c r="CS2691" s="822">
        <f t="shared" si="2598"/>
        <v>0</v>
      </c>
      <c r="CT2691" s="823">
        <f t="shared" si="2599"/>
        <v>0</v>
      </c>
      <c r="CU2691" s="817">
        <f t="shared" si="2600"/>
        <v>0</v>
      </c>
      <c r="CV2691" s="817">
        <f t="shared" si="2601"/>
        <v>0</v>
      </c>
      <c r="CW2691" s="817">
        <f t="shared" si="2602"/>
        <v>0</v>
      </c>
      <c r="CX2691" s="817">
        <f t="shared" si="2603"/>
        <v>0</v>
      </c>
      <c r="CY2691" s="817"/>
      <c r="CZ2691" s="817">
        <f t="shared" si="2604"/>
        <v>0</v>
      </c>
      <c r="DA2691" s="817">
        <f t="shared" si="2605"/>
        <v>0</v>
      </c>
      <c r="DB2691" s="817"/>
      <c r="DC2691" s="244"/>
      <c r="DD2691" s="244"/>
    </row>
    <row r="2692" spans="1:108">
      <c r="A2692" s="388">
        <v>2104131</v>
      </c>
      <c r="B2692" s="419" t="s">
        <v>3748</v>
      </c>
      <c r="C2692" s="57">
        <f t="shared" si="2607"/>
        <v>0</v>
      </c>
      <c r="D2692" s="478"/>
      <c r="E2692" s="145"/>
      <c r="F2692" s="146"/>
      <c r="G2692" s="280"/>
      <c r="H2692" s="164">
        <f t="shared" si="2606"/>
        <v>0</v>
      </c>
      <c r="I2692" s="58"/>
      <c r="J2692" s="148"/>
      <c r="K2692" s="59"/>
      <c r="L2692" s="110"/>
      <c r="M2692" s="148"/>
      <c r="N2692" s="111"/>
      <c r="O2692" s="175">
        <f t="shared" si="2559"/>
        <v>0</v>
      </c>
      <c r="P2692" s="110"/>
      <c r="Q2692" s="111"/>
      <c r="R2692" s="175">
        <f t="shared" si="2561"/>
        <v>0</v>
      </c>
      <c r="S2692" s="110"/>
      <c r="T2692" s="111"/>
      <c r="U2692" s="175">
        <f t="shared" si="2560"/>
        <v>0</v>
      </c>
      <c r="V2692" s="110"/>
      <c r="W2692" s="111"/>
      <c r="X2692" s="175">
        <f t="shared" si="2562"/>
        <v>0</v>
      </c>
      <c r="Y2692" s="110"/>
      <c r="Z2692" s="282"/>
      <c r="AA2692" s="58"/>
      <c r="AB2692" s="148"/>
      <c r="AC2692" s="111"/>
      <c r="AD2692" s="58"/>
      <c r="AE2692" s="148"/>
      <c r="AF2692" s="59"/>
      <c r="AG2692" s="60"/>
      <c r="AH2692" s="58"/>
      <c r="AI2692" s="59"/>
      <c r="AJ2692" s="60"/>
      <c r="AK2692" s="160"/>
      <c r="AL2692" s="300"/>
      <c r="AM2692" s="300"/>
      <c r="AN2692" s="300"/>
      <c r="AO2692" s="855" t="str">
        <f t="shared" si="2587"/>
        <v/>
      </c>
      <c r="BE2692" s="244"/>
      <c r="BF2692" s="244"/>
      <c r="BG2692" s="244"/>
      <c r="BH2692" s="244"/>
      <c r="CC2692" s="513" t="str">
        <f t="shared" si="2588"/>
        <v/>
      </c>
      <c r="CD2692" s="513" t="str">
        <f t="shared" si="2589"/>
        <v/>
      </c>
      <c r="CE2692" s="513" t="str">
        <f t="shared" si="2590"/>
        <v/>
      </c>
      <c r="CF2692" s="513" t="str">
        <f t="shared" si="2591"/>
        <v/>
      </c>
      <c r="CG2692" s="513" t="str">
        <f t="shared" si="2592"/>
        <v/>
      </c>
      <c r="CH2692" s="513" t="str">
        <f t="shared" si="2593"/>
        <v/>
      </c>
      <c r="CI2692" s="513" t="str">
        <f t="shared" si="2594"/>
        <v/>
      </c>
      <c r="CJ2692" s="513"/>
      <c r="CK2692" s="513" t="str">
        <f t="shared" si="2595"/>
        <v/>
      </c>
      <c r="CL2692" s="513" t="str">
        <f t="shared" si="2596"/>
        <v/>
      </c>
      <c r="CM2692" s="513"/>
      <c r="CN2692" s="244"/>
      <c r="CO2692" s="244"/>
      <c r="CR2692" s="822">
        <f t="shared" si="2597"/>
        <v>0</v>
      </c>
      <c r="CS2692" s="822">
        <f t="shared" si="2598"/>
        <v>0</v>
      </c>
      <c r="CT2692" s="823">
        <f t="shared" si="2599"/>
        <v>0</v>
      </c>
      <c r="CU2692" s="817">
        <f t="shared" si="2600"/>
        <v>0</v>
      </c>
      <c r="CV2692" s="817">
        <f t="shared" si="2601"/>
        <v>0</v>
      </c>
      <c r="CW2692" s="817">
        <f t="shared" si="2602"/>
        <v>0</v>
      </c>
      <c r="CX2692" s="817">
        <f t="shared" si="2603"/>
        <v>0</v>
      </c>
      <c r="CY2692" s="817"/>
      <c r="CZ2692" s="817">
        <f t="shared" si="2604"/>
        <v>0</v>
      </c>
      <c r="DA2692" s="817">
        <f t="shared" si="2605"/>
        <v>0</v>
      </c>
      <c r="DB2692" s="817"/>
      <c r="DC2692" s="244"/>
      <c r="DD2692" s="244"/>
    </row>
    <row r="2693" spans="1:108">
      <c r="A2693" s="388">
        <v>2104231</v>
      </c>
      <c r="B2693" s="419" t="s">
        <v>3749</v>
      </c>
      <c r="C2693" s="57">
        <f t="shared" si="2607"/>
        <v>0</v>
      </c>
      <c r="D2693" s="478"/>
      <c r="E2693" s="145"/>
      <c r="F2693" s="146"/>
      <c r="G2693" s="280"/>
      <c r="H2693" s="164">
        <f t="shared" si="2606"/>
        <v>0</v>
      </c>
      <c r="I2693" s="58"/>
      <c r="J2693" s="148"/>
      <c r="K2693" s="59"/>
      <c r="L2693" s="110"/>
      <c r="M2693" s="148"/>
      <c r="N2693" s="111"/>
      <c r="O2693" s="175">
        <f t="shared" si="2559"/>
        <v>0</v>
      </c>
      <c r="P2693" s="110"/>
      <c r="Q2693" s="111"/>
      <c r="R2693" s="175">
        <f t="shared" si="2561"/>
        <v>0</v>
      </c>
      <c r="S2693" s="110"/>
      <c r="T2693" s="111"/>
      <c r="U2693" s="175">
        <f t="shared" si="2560"/>
        <v>0</v>
      </c>
      <c r="V2693" s="110"/>
      <c r="W2693" s="111"/>
      <c r="X2693" s="175">
        <f t="shared" si="2562"/>
        <v>0</v>
      </c>
      <c r="Y2693" s="110"/>
      <c r="Z2693" s="282"/>
      <c r="AA2693" s="58"/>
      <c r="AB2693" s="148"/>
      <c r="AC2693" s="111"/>
      <c r="AD2693" s="58"/>
      <c r="AE2693" s="148"/>
      <c r="AF2693" s="59"/>
      <c r="AG2693" s="60"/>
      <c r="AH2693" s="58"/>
      <c r="AI2693" s="59"/>
      <c r="AJ2693" s="60"/>
      <c r="AK2693" s="160"/>
      <c r="AL2693" s="300"/>
      <c r="AM2693" s="300"/>
      <c r="AN2693" s="300"/>
      <c r="AO2693" s="855" t="str">
        <f t="shared" si="2587"/>
        <v/>
      </c>
      <c r="BE2693" s="244"/>
      <c r="BF2693" s="244"/>
      <c r="BG2693" s="244"/>
      <c r="BH2693" s="244"/>
      <c r="CC2693" s="513" t="str">
        <f t="shared" si="2588"/>
        <v/>
      </c>
      <c r="CD2693" s="513" t="str">
        <f t="shared" si="2589"/>
        <v/>
      </c>
      <c r="CE2693" s="513" t="str">
        <f t="shared" si="2590"/>
        <v/>
      </c>
      <c r="CF2693" s="513" t="str">
        <f t="shared" si="2591"/>
        <v/>
      </c>
      <c r="CG2693" s="513" t="str">
        <f t="shared" si="2592"/>
        <v/>
      </c>
      <c r="CH2693" s="513" t="str">
        <f t="shared" si="2593"/>
        <v/>
      </c>
      <c r="CI2693" s="513" t="str">
        <f t="shared" si="2594"/>
        <v/>
      </c>
      <c r="CJ2693" s="513"/>
      <c r="CK2693" s="513" t="str">
        <f t="shared" si="2595"/>
        <v/>
      </c>
      <c r="CL2693" s="513" t="str">
        <f t="shared" si="2596"/>
        <v/>
      </c>
      <c r="CM2693" s="513"/>
      <c r="CN2693" s="244"/>
      <c r="CO2693" s="244"/>
      <c r="CR2693" s="822">
        <f t="shared" si="2597"/>
        <v>0</v>
      </c>
      <c r="CS2693" s="822">
        <f t="shared" si="2598"/>
        <v>0</v>
      </c>
      <c r="CT2693" s="823">
        <f t="shared" si="2599"/>
        <v>0</v>
      </c>
      <c r="CU2693" s="817">
        <f t="shared" si="2600"/>
        <v>0</v>
      </c>
      <c r="CV2693" s="817">
        <f t="shared" si="2601"/>
        <v>0</v>
      </c>
      <c r="CW2693" s="817">
        <f t="shared" si="2602"/>
        <v>0</v>
      </c>
      <c r="CX2693" s="817">
        <f t="shared" si="2603"/>
        <v>0</v>
      </c>
      <c r="CY2693" s="817"/>
      <c r="CZ2693" s="817">
        <f t="shared" si="2604"/>
        <v>0</v>
      </c>
      <c r="DA2693" s="817">
        <f t="shared" si="2605"/>
        <v>0</v>
      </c>
      <c r="DB2693" s="817"/>
      <c r="DC2693" s="244"/>
      <c r="DD2693" s="244"/>
    </row>
    <row r="2694" spans="1:108">
      <c r="A2694" s="388">
        <v>2104132</v>
      </c>
      <c r="B2694" s="419" t="s">
        <v>3750</v>
      </c>
      <c r="C2694" s="57">
        <f t="shared" si="2607"/>
        <v>0</v>
      </c>
      <c r="D2694" s="478"/>
      <c r="E2694" s="145"/>
      <c r="F2694" s="146"/>
      <c r="G2694" s="280"/>
      <c r="H2694" s="164">
        <f t="shared" si="2606"/>
        <v>0</v>
      </c>
      <c r="I2694" s="58"/>
      <c r="J2694" s="148"/>
      <c r="K2694" s="59"/>
      <c r="L2694" s="110"/>
      <c r="M2694" s="148"/>
      <c r="N2694" s="111"/>
      <c r="O2694" s="175">
        <f t="shared" si="2559"/>
        <v>0</v>
      </c>
      <c r="P2694" s="110"/>
      <c r="Q2694" s="111"/>
      <c r="R2694" s="175">
        <f t="shared" si="2561"/>
        <v>0</v>
      </c>
      <c r="S2694" s="110"/>
      <c r="T2694" s="111"/>
      <c r="U2694" s="175">
        <f t="shared" si="2560"/>
        <v>0</v>
      </c>
      <c r="V2694" s="110"/>
      <c r="W2694" s="111"/>
      <c r="X2694" s="175">
        <f t="shared" si="2562"/>
        <v>0</v>
      </c>
      <c r="Y2694" s="110"/>
      <c r="Z2694" s="282"/>
      <c r="AA2694" s="58"/>
      <c r="AB2694" s="148"/>
      <c r="AC2694" s="111"/>
      <c r="AD2694" s="58"/>
      <c r="AE2694" s="148"/>
      <c r="AF2694" s="59"/>
      <c r="AG2694" s="60"/>
      <c r="AH2694" s="58"/>
      <c r="AI2694" s="59"/>
      <c r="AJ2694" s="60"/>
      <c r="AK2694" s="160"/>
      <c r="AL2694" s="300"/>
      <c r="AM2694" s="300"/>
      <c r="AN2694" s="300"/>
      <c r="AO2694" s="855" t="str">
        <f t="shared" si="2587"/>
        <v/>
      </c>
      <c r="BE2694" s="244"/>
      <c r="BF2694" s="244"/>
      <c r="BG2694" s="244"/>
      <c r="BH2694" s="244"/>
      <c r="CC2694" s="513" t="str">
        <f t="shared" si="2588"/>
        <v/>
      </c>
      <c r="CD2694" s="513" t="str">
        <f t="shared" si="2589"/>
        <v/>
      </c>
      <c r="CE2694" s="513" t="str">
        <f t="shared" si="2590"/>
        <v/>
      </c>
      <c r="CF2694" s="513" t="str">
        <f t="shared" si="2591"/>
        <v/>
      </c>
      <c r="CG2694" s="513" t="str">
        <f t="shared" si="2592"/>
        <v/>
      </c>
      <c r="CH2694" s="513" t="str">
        <f t="shared" si="2593"/>
        <v/>
      </c>
      <c r="CI2694" s="513" t="str">
        <f t="shared" si="2594"/>
        <v/>
      </c>
      <c r="CJ2694" s="513"/>
      <c r="CK2694" s="513" t="str">
        <f t="shared" si="2595"/>
        <v/>
      </c>
      <c r="CL2694" s="513" t="str">
        <f t="shared" si="2596"/>
        <v/>
      </c>
      <c r="CM2694" s="513"/>
      <c r="CN2694" s="244"/>
      <c r="CO2694" s="244"/>
      <c r="CR2694" s="822">
        <f t="shared" si="2597"/>
        <v>0</v>
      </c>
      <c r="CS2694" s="822">
        <f t="shared" si="2598"/>
        <v>0</v>
      </c>
      <c r="CT2694" s="823">
        <f t="shared" si="2599"/>
        <v>0</v>
      </c>
      <c r="CU2694" s="817">
        <f t="shared" si="2600"/>
        <v>0</v>
      </c>
      <c r="CV2694" s="817">
        <f t="shared" si="2601"/>
        <v>0</v>
      </c>
      <c r="CW2694" s="817">
        <f t="shared" si="2602"/>
        <v>0</v>
      </c>
      <c r="CX2694" s="817">
        <f t="shared" si="2603"/>
        <v>0</v>
      </c>
      <c r="CY2694" s="817"/>
      <c r="CZ2694" s="817">
        <f t="shared" si="2604"/>
        <v>0</v>
      </c>
      <c r="DA2694" s="817">
        <f t="shared" si="2605"/>
        <v>0</v>
      </c>
      <c r="DB2694" s="817"/>
      <c r="DC2694" s="244"/>
      <c r="DD2694" s="244"/>
    </row>
    <row r="2695" spans="1:108">
      <c r="A2695" s="388">
        <v>2104133</v>
      </c>
      <c r="B2695" s="419" t="s">
        <v>3751</v>
      </c>
      <c r="C2695" s="57">
        <f t="shared" si="2607"/>
        <v>0</v>
      </c>
      <c r="D2695" s="478"/>
      <c r="E2695" s="145"/>
      <c r="F2695" s="146"/>
      <c r="G2695" s="280"/>
      <c r="H2695" s="164">
        <f t="shared" si="2606"/>
        <v>0</v>
      </c>
      <c r="I2695" s="58"/>
      <c r="J2695" s="148"/>
      <c r="K2695" s="59"/>
      <c r="L2695" s="110"/>
      <c r="M2695" s="148"/>
      <c r="N2695" s="111"/>
      <c r="O2695" s="175">
        <f t="shared" ref="O2695:O2759" si="2608">SUM(P2695:Q2695)</f>
        <v>0</v>
      </c>
      <c r="P2695" s="110"/>
      <c r="Q2695" s="111"/>
      <c r="R2695" s="175">
        <f t="shared" si="2561"/>
        <v>0</v>
      </c>
      <c r="S2695" s="110"/>
      <c r="T2695" s="111"/>
      <c r="U2695" s="175">
        <f t="shared" ref="U2695:U2759" si="2609">SUM(V2695:W2695)</f>
        <v>0</v>
      </c>
      <c r="V2695" s="110"/>
      <c r="W2695" s="111"/>
      <c r="X2695" s="175">
        <f t="shared" si="2562"/>
        <v>0</v>
      </c>
      <c r="Y2695" s="110"/>
      <c r="Z2695" s="282"/>
      <c r="AA2695" s="58"/>
      <c r="AB2695" s="148"/>
      <c r="AC2695" s="111"/>
      <c r="AD2695" s="58"/>
      <c r="AE2695" s="148"/>
      <c r="AF2695" s="59"/>
      <c r="AG2695" s="60"/>
      <c r="AH2695" s="58"/>
      <c r="AI2695" s="59"/>
      <c r="AJ2695" s="60"/>
      <c r="AK2695" s="160"/>
      <c r="AL2695" s="300"/>
      <c r="AM2695" s="300"/>
      <c r="AN2695" s="300"/>
      <c r="AO2695" s="855" t="str">
        <f t="shared" si="2587"/>
        <v/>
      </c>
      <c r="BE2695" s="244"/>
      <c r="BF2695" s="244"/>
      <c r="BG2695" s="244"/>
      <c r="BH2695" s="244"/>
      <c r="CC2695" s="513" t="str">
        <f t="shared" si="2588"/>
        <v/>
      </c>
      <c r="CD2695" s="513" t="str">
        <f t="shared" si="2589"/>
        <v/>
      </c>
      <c r="CE2695" s="513" t="str">
        <f t="shared" si="2590"/>
        <v/>
      </c>
      <c r="CF2695" s="513" t="str">
        <f t="shared" si="2591"/>
        <v/>
      </c>
      <c r="CG2695" s="513" t="str">
        <f t="shared" si="2592"/>
        <v/>
      </c>
      <c r="CH2695" s="513" t="str">
        <f t="shared" si="2593"/>
        <v/>
      </c>
      <c r="CI2695" s="513" t="str">
        <f t="shared" si="2594"/>
        <v/>
      </c>
      <c r="CJ2695" s="513"/>
      <c r="CK2695" s="513" t="str">
        <f t="shared" si="2595"/>
        <v/>
      </c>
      <c r="CL2695" s="513" t="str">
        <f t="shared" si="2596"/>
        <v/>
      </c>
      <c r="CM2695" s="513"/>
      <c r="CN2695" s="244"/>
      <c r="CO2695" s="244"/>
      <c r="CR2695" s="822">
        <f t="shared" si="2597"/>
        <v>0</v>
      </c>
      <c r="CS2695" s="822">
        <f t="shared" si="2598"/>
        <v>0</v>
      </c>
      <c r="CT2695" s="823">
        <f t="shared" si="2599"/>
        <v>0</v>
      </c>
      <c r="CU2695" s="817">
        <f t="shared" si="2600"/>
        <v>0</v>
      </c>
      <c r="CV2695" s="817">
        <f t="shared" si="2601"/>
        <v>0</v>
      </c>
      <c r="CW2695" s="817">
        <f t="shared" si="2602"/>
        <v>0</v>
      </c>
      <c r="CX2695" s="817">
        <f t="shared" si="2603"/>
        <v>0</v>
      </c>
      <c r="CY2695" s="817"/>
      <c r="CZ2695" s="817">
        <f t="shared" si="2604"/>
        <v>0</v>
      </c>
      <c r="DA2695" s="817">
        <f t="shared" si="2605"/>
        <v>0</v>
      </c>
      <c r="DB2695" s="817"/>
      <c r="DC2695" s="244"/>
      <c r="DD2695" s="244"/>
    </row>
    <row r="2696" spans="1:108">
      <c r="A2696" s="388">
        <v>2104134</v>
      </c>
      <c r="B2696" s="419" t="s">
        <v>3752</v>
      </c>
      <c r="C2696" s="57">
        <f t="shared" si="2607"/>
        <v>0</v>
      </c>
      <c r="D2696" s="478"/>
      <c r="E2696" s="145"/>
      <c r="F2696" s="146"/>
      <c r="G2696" s="280"/>
      <c r="H2696" s="164">
        <f t="shared" si="2606"/>
        <v>0</v>
      </c>
      <c r="I2696" s="58"/>
      <c r="J2696" s="148"/>
      <c r="K2696" s="59"/>
      <c r="L2696" s="110"/>
      <c r="M2696" s="148"/>
      <c r="N2696" s="111"/>
      <c r="O2696" s="175">
        <f t="shared" si="2608"/>
        <v>0</v>
      </c>
      <c r="P2696" s="110"/>
      <c r="Q2696" s="111"/>
      <c r="R2696" s="175">
        <f t="shared" si="2561"/>
        <v>0</v>
      </c>
      <c r="S2696" s="110"/>
      <c r="T2696" s="111"/>
      <c r="U2696" s="175">
        <f t="shared" si="2609"/>
        <v>0</v>
      </c>
      <c r="V2696" s="110"/>
      <c r="W2696" s="111"/>
      <c r="X2696" s="175">
        <f t="shared" si="2562"/>
        <v>0</v>
      </c>
      <c r="Y2696" s="110"/>
      <c r="Z2696" s="282"/>
      <c r="AA2696" s="58"/>
      <c r="AB2696" s="148"/>
      <c r="AC2696" s="111"/>
      <c r="AD2696" s="58"/>
      <c r="AE2696" s="148"/>
      <c r="AF2696" s="59"/>
      <c r="AG2696" s="60"/>
      <c r="AH2696" s="58"/>
      <c r="AI2696" s="59"/>
      <c r="AJ2696" s="60"/>
      <c r="AK2696" s="160"/>
      <c r="AL2696" s="300"/>
      <c r="AM2696" s="300"/>
      <c r="AN2696" s="300"/>
      <c r="AO2696" s="855" t="str">
        <f t="shared" si="2587"/>
        <v/>
      </c>
      <c r="BE2696" s="244"/>
      <c r="BF2696" s="244"/>
      <c r="BG2696" s="244"/>
      <c r="BH2696" s="244"/>
      <c r="CC2696" s="513" t="str">
        <f t="shared" si="2588"/>
        <v/>
      </c>
      <c r="CD2696" s="513" t="str">
        <f t="shared" si="2589"/>
        <v/>
      </c>
      <c r="CE2696" s="513" t="str">
        <f t="shared" si="2590"/>
        <v/>
      </c>
      <c r="CF2696" s="513" t="str">
        <f t="shared" si="2591"/>
        <v/>
      </c>
      <c r="CG2696" s="513" t="str">
        <f t="shared" si="2592"/>
        <v/>
      </c>
      <c r="CH2696" s="513" t="str">
        <f t="shared" si="2593"/>
        <v/>
      </c>
      <c r="CI2696" s="513" t="str">
        <f t="shared" si="2594"/>
        <v/>
      </c>
      <c r="CJ2696" s="513"/>
      <c r="CK2696" s="513" t="str">
        <f t="shared" si="2595"/>
        <v/>
      </c>
      <c r="CL2696" s="513" t="str">
        <f t="shared" si="2596"/>
        <v/>
      </c>
      <c r="CM2696" s="513"/>
      <c r="CN2696" s="244"/>
      <c r="CO2696" s="244"/>
      <c r="CR2696" s="822">
        <f t="shared" si="2597"/>
        <v>0</v>
      </c>
      <c r="CS2696" s="822">
        <f t="shared" si="2598"/>
        <v>0</v>
      </c>
      <c r="CT2696" s="823">
        <f t="shared" si="2599"/>
        <v>0</v>
      </c>
      <c r="CU2696" s="817">
        <f t="shared" si="2600"/>
        <v>0</v>
      </c>
      <c r="CV2696" s="817">
        <f t="shared" si="2601"/>
        <v>0</v>
      </c>
      <c r="CW2696" s="817">
        <f t="shared" si="2602"/>
        <v>0</v>
      </c>
      <c r="CX2696" s="817">
        <f t="shared" si="2603"/>
        <v>0</v>
      </c>
      <c r="CY2696" s="817"/>
      <c r="CZ2696" s="817">
        <f t="shared" si="2604"/>
        <v>0</v>
      </c>
      <c r="DA2696" s="817">
        <f t="shared" si="2605"/>
        <v>0</v>
      </c>
      <c r="DB2696" s="817"/>
      <c r="DC2696" s="244"/>
      <c r="DD2696" s="244"/>
    </row>
    <row r="2697" spans="1:108">
      <c r="A2697" s="388">
        <v>2104135</v>
      </c>
      <c r="B2697" s="419" t="s">
        <v>3753</v>
      </c>
      <c r="C2697" s="57">
        <f t="shared" si="2607"/>
        <v>0</v>
      </c>
      <c r="D2697" s="478"/>
      <c r="E2697" s="145"/>
      <c r="F2697" s="146"/>
      <c r="G2697" s="280"/>
      <c r="H2697" s="164">
        <f t="shared" si="2606"/>
        <v>0</v>
      </c>
      <c r="I2697" s="58"/>
      <c r="J2697" s="148"/>
      <c r="K2697" s="59"/>
      <c r="L2697" s="110"/>
      <c r="M2697" s="148"/>
      <c r="N2697" s="111"/>
      <c r="O2697" s="175">
        <f t="shared" si="2608"/>
        <v>0</v>
      </c>
      <c r="P2697" s="110"/>
      <c r="Q2697" s="111"/>
      <c r="R2697" s="175">
        <f t="shared" ref="R2697:R2761" si="2610">SUM(S2697:T2697)</f>
        <v>0</v>
      </c>
      <c r="S2697" s="110"/>
      <c r="T2697" s="111"/>
      <c r="U2697" s="175">
        <f t="shared" si="2609"/>
        <v>0</v>
      </c>
      <c r="V2697" s="110"/>
      <c r="W2697" s="111"/>
      <c r="X2697" s="175">
        <f t="shared" ref="X2697:X2761" si="2611">SUM(Y2697:Z2697)</f>
        <v>0</v>
      </c>
      <c r="Y2697" s="110"/>
      <c r="Z2697" s="282"/>
      <c r="AA2697" s="58"/>
      <c r="AB2697" s="148"/>
      <c r="AC2697" s="111"/>
      <c r="AD2697" s="58"/>
      <c r="AE2697" s="148"/>
      <c r="AF2697" s="59"/>
      <c r="AG2697" s="60"/>
      <c r="AH2697" s="58"/>
      <c r="AI2697" s="59"/>
      <c r="AJ2697" s="60"/>
      <c r="AK2697" s="160"/>
      <c r="AL2697" s="300"/>
      <c r="AM2697" s="300"/>
      <c r="AN2697" s="300"/>
      <c r="AO2697" s="855" t="str">
        <f t="shared" si="2587"/>
        <v/>
      </c>
      <c r="BE2697" s="244"/>
      <c r="BF2697" s="244"/>
      <c r="BG2697" s="244"/>
      <c r="BH2697" s="244"/>
      <c r="CC2697" s="513" t="str">
        <f t="shared" si="2588"/>
        <v/>
      </c>
      <c r="CD2697" s="513" t="str">
        <f t="shared" si="2589"/>
        <v/>
      </c>
      <c r="CE2697" s="513" t="str">
        <f t="shared" si="2590"/>
        <v/>
      </c>
      <c r="CF2697" s="513" t="str">
        <f t="shared" si="2591"/>
        <v/>
      </c>
      <c r="CG2697" s="513" t="str">
        <f t="shared" si="2592"/>
        <v/>
      </c>
      <c r="CH2697" s="513" t="str">
        <f t="shared" si="2593"/>
        <v/>
      </c>
      <c r="CI2697" s="513" t="str">
        <f t="shared" si="2594"/>
        <v/>
      </c>
      <c r="CJ2697" s="513"/>
      <c r="CK2697" s="513" t="str">
        <f t="shared" si="2595"/>
        <v/>
      </c>
      <c r="CL2697" s="513" t="str">
        <f t="shared" si="2596"/>
        <v/>
      </c>
      <c r="CM2697" s="513"/>
      <c r="CN2697" s="244"/>
      <c r="CO2697" s="244"/>
      <c r="CR2697" s="822">
        <f t="shared" si="2597"/>
        <v>0</v>
      </c>
      <c r="CS2697" s="822">
        <f t="shared" si="2598"/>
        <v>0</v>
      </c>
      <c r="CT2697" s="823">
        <f t="shared" si="2599"/>
        <v>0</v>
      </c>
      <c r="CU2697" s="817">
        <f t="shared" si="2600"/>
        <v>0</v>
      </c>
      <c r="CV2697" s="817">
        <f t="shared" si="2601"/>
        <v>0</v>
      </c>
      <c r="CW2697" s="817">
        <f t="shared" si="2602"/>
        <v>0</v>
      </c>
      <c r="CX2697" s="817">
        <f t="shared" si="2603"/>
        <v>0</v>
      </c>
      <c r="CY2697" s="817"/>
      <c r="CZ2697" s="817">
        <f t="shared" si="2604"/>
        <v>0</v>
      </c>
      <c r="DA2697" s="817">
        <f t="shared" si="2605"/>
        <v>0</v>
      </c>
      <c r="DB2697" s="817"/>
      <c r="DC2697" s="244"/>
      <c r="DD2697" s="244"/>
    </row>
    <row r="2698" spans="1:108">
      <c r="A2698" s="388">
        <v>2104136</v>
      </c>
      <c r="B2698" s="419" t="s">
        <v>3754</v>
      </c>
      <c r="C2698" s="57">
        <f t="shared" si="2607"/>
        <v>0</v>
      </c>
      <c r="D2698" s="478"/>
      <c r="E2698" s="145"/>
      <c r="F2698" s="146"/>
      <c r="G2698" s="280"/>
      <c r="H2698" s="164">
        <f t="shared" si="2606"/>
        <v>0</v>
      </c>
      <c r="I2698" s="58"/>
      <c r="J2698" s="148"/>
      <c r="K2698" s="59"/>
      <c r="L2698" s="110"/>
      <c r="M2698" s="148"/>
      <c r="N2698" s="111"/>
      <c r="O2698" s="175">
        <f t="shared" si="2608"/>
        <v>0</v>
      </c>
      <c r="P2698" s="110"/>
      <c r="Q2698" s="111"/>
      <c r="R2698" s="175">
        <f t="shared" si="2610"/>
        <v>0</v>
      </c>
      <c r="S2698" s="110"/>
      <c r="T2698" s="111"/>
      <c r="U2698" s="175">
        <f t="shared" si="2609"/>
        <v>0</v>
      </c>
      <c r="V2698" s="110"/>
      <c r="W2698" s="111"/>
      <c r="X2698" s="175">
        <f t="shared" si="2611"/>
        <v>0</v>
      </c>
      <c r="Y2698" s="110"/>
      <c r="Z2698" s="282"/>
      <c r="AA2698" s="58"/>
      <c r="AB2698" s="148"/>
      <c r="AC2698" s="111"/>
      <c r="AD2698" s="58"/>
      <c r="AE2698" s="148"/>
      <c r="AF2698" s="59"/>
      <c r="AG2698" s="60"/>
      <c r="AH2698" s="58"/>
      <c r="AI2698" s="59"/>
      <c r="AJ2698" s="60"/>
      <c r="AK2698" s="160"/>
      <c r="AL2698" s="300"/>
      <c r="AM2698" s="300"/>
      <c r="AN2698" s="300"/>
      <c r="AO2698" s="855" t="str">
        <f t="shared" si="2587"/>
        <v/>
      </c>
      <c r="BE2698" s="244"/>
      <c r="BF2698" s="244"/>
      <c r="BG2698" s="244"/>
      <c r="BH2698" s="244"/>
      <c r="CC2698" s="513" t="str">
        <f t="shared" si="2588"/>
        <v/>
      </c>
      <c r="CD2698" s="513" t="str">
        <f t="shared" si="2589"/>
        <v/>
      </c>
      <c r="CE2698" s="513" t="str">
        <f t="shared" si="2590"/>
        <v/>
      </c>
      <c r="CF2698" s="513" t="str">
        <f t="shared" si="2591"/>
        <v/>
      </c>
      <c r="CG2698" s="513" t="str">
        <f t="shared" si="2592"/>
        <v/>
      </c>
      <c r="CH2698" s="513" t="str">
        <f t="shared" si="2593"/>
        <v/>
      </c>
      <c r="CI2698" s="513" t="str">
        <f t="shared" si="2594"/>
        <v/>
      </c>
      <c r="CJ2698" s="513"/>
      <c r="CK2698" s="513" t="str">
        <f t="shared" si="2595"/>
        <v/>
      </c>
      <c r="CL2698" s="513" t="str">
        <f t="shared" si="2596"/>
        <v/>
      </c>
      <c r="CM2698" s="513"/>
      <c r="CN2698" s="244"/>
      <c r="CO2698" s="244"/>
      <c r="CR2698" s="822">
        <f t="shared" si="2597"/>
        <v>0</v>
      </c>
      <c r="CS2698" s="822">
        <f t="shared" si="2598"/>
        <v>0</v>
      </c>
      <c r="CT2698" s="823">
        <f t="shared" si="2599"/>
        <v>0</v>
      </c>
      <c r="CU2698" s="817">
        <f t="shared" si="2600"/>
        <v>0</v>
      </c>
      <c r="CV2698" s="817">
        <f t="shared" si="2601"/>
        <v>0</v>
      </c>
      <c r="CW2698" s="817">
        <f t="shared" si="2602"/>
        <v>0</v>
      </c>
      <c r="CX2698" s="817">
        <f t="shared" si="2603"/>
        <v>0</v>
      </c>
      <c r="CY2698" s="817"/>
      <c r="CZ2698" s="817">
        <f t="shared" si="2604"/>
        <v>0</v>
      </c>
      <c r="DA2698" s="817">
        <f t="shared" si="2605"/>
        <v>0</v>
      </c>
      <c r="DB2698" s="817"/>
      <c r="DC2698" s="244"/>
      <c r="DD2698" s="244"/>
    </row>
    <row r="2699" spans="1:108">
      <c r="A2699" s="388">
        <v>2104137</v>
      </c>
      <c r="B2699" s="419" t="s">
        <v>3755</v>
      </c>
      <c r="C2699" s="57">
        <f t="shared" si="2607"/>
        <v>0</v>
      </c>
      <c r="D2699" s="478"/>
      <c r="E2699" s="145"/>
      <c r="F2699" s="146"/>
      <c r="G2699" s="280"/>
      <c r="H2699" s="164">
        <f t="shared" si="2606"/>
        <v>0</v>
      </c>
      <c r="I2699" s="58"/>
      <c r="J2699" s="148"/>
      <c r="K2699" s="59"/>
      <c r="L2699" s="110"/>
      <c r="M2699" s="148"/>
      <c r="N2699" s="111"/>
      <c r="O2699" s="175">
        <f t="shared" si="2608"/>
        <v>0</v>
      </c>
      <c r="P2699" s="110"/>
      <c r="Q2699" s="111"/>
      <c r="R2699" s="175">
        <f t="shared" si="2610"/>
        <v>0</v>
      </c>
      <c r="S2699" s="110"/>
      <c r="T2699" s="111"/>
      <c r="U2699" s="175">
        <f t="shared" si="2609"/>
        <v>0</v>
      </c>
      <c r="V2699" s="110"/>
      <c r="W2699" s="111"/>
      <c r="X2699" s="175">
        <f t="shared" si="2611"/>
        <v>0</v>
      </c>
      <c r="Y2699" s="110"/>
      <c r="Z2699" s="282"/>
      <c r="AA2699" s="58"/>
      <c r="AB2699" s="148"/>
      <c r="AC2699" s="111"/>
      <c r="AD2699" s="58"/>
      <c r="AE2699" s="148"/>
      <c r="AF2699" s="59"/>
      <c r="AG2699" s="60"/>
      <c r="AH2699" s="58"/>
      <c r="AI2699" s="59"/>
      <c r="AJ2699" s="60"/>
      <c r="AK2699" s="160"/>
      <c r="AL2699" s="300"/>
      <c r="AM2699" s="300"/>
      <c r="AN2699" s="300"/>
      <c r="AO2699" s="855" t="str">
        <f t="shared" si="2587"/>
        <v/>
      </c>
      <c r="BE2699" s="244"/>
      <c r="BF2699" s="244"/>
      <c r="BG2699" s="244"/>
      <c r="BH2699" s="244"/>
      <c r="CC2699" s="513" t="str">
        <f t="shared" si="2588"/>
        <v/>
      </c>
      <c r="CD2699" s="513" t="str">
        <f t="shared" si="2589"/>
        <v/>
      </c>
      <c r="CE2699" s="513" t="str">
        <f t="shared" si="2590"/>
        <v/>
      </c>
      <c r="CF2699" s="513" t="str">
        <f t="shared" si="2591"/>
        <v/>
      </c>
      <c r="CG2699" s="513" t="str">
        <f t="shared" si="2592"/>
        <v/>
      </c>
      <c r="CH2699" s="513" t="str">
        <f t="shared" si="2593"/>
        <v/>
      </c>
      <c r="CI2699" s="513" t="str">
        <f t="shared" si="2594"/>
        <v/>
      </c>
      <c r="CJ2699" s="513"/>
      <c r="CK2699" s="513" t="str">
        <f t="shared" si="2595"/>
        <v/>
      </c>
      <c r="CL2699" s="513" t="str">
        <f t="shared" si="2596"/>
        <v/>
      </c>
      <c r="CM2699" s="513"/>
      <c r="CN2699" s="244"/>
      <c r="CO2699" s="244"/>
      <c r="CR2699" s="822">
        <f t="shared" si="2597"/>
        <v>0</v>
      </c>
      <c r="CS2699" s="822">
        <f t="shared" si="2598"/>
        <v>0</v>
      </c>
      <c r="CT2699" s="823">
        <f t="shared" si="2599"/>
        <v>0</v>
      </c>
      <c r="CU2699" s="817">
        <f t="shared" si="2600"/>
        <v>0</v>
      </c>
      <c r="CV2699" s="817">
        <f t="shared" si="2601"/>
        <v>0</v>
      </c>
      <c r="CW2699" s="817">
        <f t="shared" si="2602"/>
        <v>0</v>
      </c>
      <c r="CX2699" s="817">
        <f t="shared" si="2603"/>
        <v>0</v>
      </c>
      <c r="CY2699" s="817"/>
      <c r="CZ2699" s="817">
        <f t="shared" si="2604"/>
        <v>0</v>
      </c>
      <c r="DA2699" s="817">
        <f t="shared" si="2605"/>
        <v>0</v>
      </c>
      <c r="DB2699" s="817"/>
      <c r="DC2699" s="244"/>
      <c r="DD2699" s="244"/>
    </row>
    <row r="2700" spans="1:108">
      <c r="A2700" s="388">
        <v>2104138</v>
      </c>
      <c r="B2700" s="419" t="s">
        <v>3756</v>
      </c>
      <c r="C2700" s="57">
        <f t="shared" si="2607"/>
        <v>0</v>
      </c>
      <c r="D2700" s="478"/>
      <c r="E2700" s="145"/>
      <c r="F2700" s="146"/>
      <c r="G2700" s="280"/>
      <c r="H2700" s="164">
        <f t="shared" si="2606"/>
        <v>0</v>
      </c>
      <c r="I2700" s="58"/>
      <c r="J2700" s="148"/>
      <c r="K2700" s="59"/>
      <c r="L2700" s="110"/>
      <c r="M2700" s="148"/>
      <c r="N2700" s="111"/>
      <c r="O2700" s="175">
        <f t="shared" si="2608"/>
        <v>0</v>
      </c>
      <c r="P2700" s="110"/>
      <c r="Q2700" s="111"/>
      <c r="R2700" s="175">
        <f t="shared" si="2610"/>
        <v>0</v>
      </c>
      <c r="S2700" s="110"/>
      <c r="T2700" s="111"/>
      <c r="U2700" s="175">
        <f t="shared" si="2609"/>
        <v>0</v>
      </c>
      <c r="V2700" s="110"/>
      <c r="W2700" s="111"/>
      <c r="X2700" s="175">
        <f t="shared" si="2611"/>
        <v>0</v>
      </c>
      <c r="Y2700" s="110"/>
      <c r="Z2700" s="282"/>
      <c r="AA2700" s="58"/>
      <c r="AB2700" s="148"/>
      <c r="AC2700" s="111"/>
      <c r="AD2700" s="58"/>
      <c r="AE2700" s="148"/>
      <c r="AF2700" s="59"/>
      <c r="AG2700" s="60"/>
      <c r="AH2700" s="58"/>
      <c r="AI2700" s="59"/>
      <c r="AJ2700" s="60"/>
      <c r="AK2700" s="160"/>
      <c r="AL2700" s="300"/>
      <c r="AM2700" s="300"/>
      <c r="AN2700" s="300"/>
      <c r="AO2700" s="855" t="str">
        <f t="shared" si="2587"/>
        <v/>
      </c>
      <c r="BE2700" s="244"/>
      <c r="BF2700" s="244"/>
      <c r="BG2700" s="244"/>
      <c r="BH2700" s="244"/>
      <c r="CC2700" s="513" t="str">
        <f t="shared" si="2588"/>
        <v/>
      </c>
      <c r="CD2700" s="513" t="str">
        <f t="shared" si="2589"/>
        <v/>
      </c>
      <c r="CE2700" s="513" t="str">
        <f t="shared" si="2590"/>
        <v/>
      </c>
      <c r="CF2700" s="513" t="str">
        <f t="shared" si="2591"/>
        <v/>
      </c>
      <c r="CG2700" s="513" t="str">
        <f t="shared" si="2592"/>
        <v/>
      </c>
      <c r="CH2700" s="513" t="str">
        <f t="shared" si="2593"/>
        <v/>
      </c>
      <c r="CI2700" s="513" t="str">
        <f t="shared" si="2594"/>
        <v/>
      </c>
      <c r="CJ2700" s="513"/>
      <c r="CK2700" s="513" t="str">
        <f t="shared" si="2595"/>
        <v/>
      </c>
      <c r="CL2700" s="513" t="str">
        <f t="shared" si="2596"/>
        <v/>
      </c>
      <c r="CM2700" s="513"/>
      <c r="CN2700" s="244"/>
      <c r="CO2700" s="244"/>
      <c r="CR2700" s="822">
        <f t="shared" si="2597"/>
        <v>0</v>
      </c>
      <c r="CS2700" s="822">
        <f t="shared" si="2598"/>
        <v>0</v>
      </c>
      <c r="CT2700" s="823">
        <f t="shared" si="2599"/>
        <v>0</v>
      </c>
      <c r="CU2700" s="817">
        <f t="shared" si="2600"/>
        <v>0</v>
      </c>
      <c r="CV2700" s="817">
        <f t="shared" si="2601"/>
        <v>0</v>
      </c>
      <c r="CW2700" s="817">
        <f t="shared" si="2602"/>
        <v>0</v>
      </c>
      <c r="CX2700" s="817">
        <f t="shared" si="2603"/>
        <v>0</v>
      </c>
      <c r="CY2700" s="817"/>
      <c r="CZ2700" s="817">
        <f t="shared" si="2604"/>
        <v>0</v>
      </c>
      <c r="DA2700" s="817">
        <f t="shared" si="2605"/>
        <v>0</v>
      </c>
      <c r="DB2700" s="817"/>
      <c r="DC2700" s="244"/>
      <c r="DD2700" s="244"/>
    </row>
    <row r="2701" spans="1:108">
      <c r="A2701" s="388">
        <v>2104139</v>
      </c>
      <c r="B2701" s="419" t="s">
        <v>3757</v>
      </c>
      <c r="C2701" s="57">
        <f t="shared" si="2607"/>
        <v>0</v>
      </c>
      <c r="D2701" s="478"/>
      <c r="E2701" s="145"/>
      <c r="F2701" s="146"/>
      <c r="G2701" s="280"/>
      <c r="H2701" s="164">
        <f t="shared" si="2606"/>
        <v>0</v>
      </c>
      <c r="I2701" s="58"/>
      <c r="J2701" s="148"/>
      <c r="K2701" s="59"/>
      <c r="L2701" s="110"/>
      <c r="M2701" s="148"/>
      <c r="N2701" s="111"/>
      <c r="O2701" s="175">
        <f t="shared" si="2608"/>
        <v>0</v>
      </c>
      <c r="P2701" s="110"/>
      <c r="Q2701" s="111"/>
      <c r="R2701" s="175">
        <f t="shared" si="2610"/>
        <v>0</v>
      </c>
      <c r="S2701" s="110"/>
      <c r="T2701" s="111"/>
      <c r="U2701" s="175">
        <f t="shared" si="2609"/>
        <v>0</v>
      </c>
      <c r="V2701" s="110"/>
      <c r="W2701" s="111"/>
      <c r="X2701" s="175">
        <f t="shared" si="2611"/>
        <v>0</v>
      </c>
      <c r="Y2701" s="110"/>
      <c r="Z2701" s="282"/>
      <c r="AA2701" s="58"/>
      <c r="AB2701" s="148"/>
      <c r="AC2701" s="111"/>
      <c r="AD2701" s="58"/>
      <c r="AE2701" s="148"/>
      <c r="AF2701" s="59"/>
      <c r="AG2701" s="60"/>
      <c r="AH2701" s="58"/>
      <c r="AI2701" s="59"/>
      <c r="AJ2701" s="60"/>
      <c r="AK2701" s="160"/>
      <c r="AL2701" s="300"/>
      <c r="AM2701" s="300"/>
      <c r="AN2701" s="300"/>
      <c r="AO2701" s="855" t="str">
        <f t="shared" si="2587"/>
        <v/>
      </c>
      <c r="BE2701" s="244"/>
      <c r="BF2701" s="244"/>
      <c r="BG2701" s="244"/>
      <c r="BH2701" s="244"/>
      <c r="CC2701" s="513" t="str">
        <f t="shared" si="2588"/>
        <v/>
      </c>
      <c r="CD2701" s="513" t="str">
        <f t="shared" si="2589"/>
        <v/>
      </c>
      <c r="CE2701" s="513" t="str">
        <f t="shared" si="2590"/>
        <v/>
      </c>
      <c r="CF2701" s="513" t="str">
        <f t="shared" si="2591"/>
        <v/>
      </c>
      <c r="CG2701" s="513" t="str">
        <f t="shared" si="2592"/>
        <v/>
      </c>
      <c r="CH2701" s="513" t="str">
        <f t="shared" si="2593"/>
        <v/>
      </c>
      <c r="CI2701" s="513" t="str">
        <f t="shared" si="2594"/>
        <v/>
      </c>
      <c r="CJ2701" s="513"/>
      <c r="CK2701" s="513" t="str">
        <f t="shared" si="2595"/>
        <v/>
      </c>
      <c r="CL2701" s="513" t="str">
        <f t="shared" si="2596"/>
        <v/>
      </c>
      <c r="CM2701" s="513"/>
      <c r="CN2701" s="244"/>
      <c r="CO2701" s="244"/>
      <c r="CR2701" s="822">
        <f t="shared" si="2597"/>
        <v>0</v>
      </c>
      <c r="CS2701" s="822">
        <f t="shared" si="2598"/>
        <v>0</v>
      </c>
      <c r="CT2701" s="823">
        <f t="shared" si="2599"/>
        <v>0</v>
      </c>
      <c r="CU2701" s="817">
        <f t="shared" si="2600"/>
        <v>0</v>
      </c>
      <c r="CV2701" s="817">
        <f t="shared" si="2601"/>
        <v>0</v>
      </c>
      <c r="CW2701" s="817">
        <f t="shared" si="2602"/>
        <v>0</v>
      </c>
      <c r="CX2701" s="817">
        <f t="shared" si="2603"/>
        <v>0</v>
      </c>
      <c r="CY2701" s="817"/>
      <c r="CZ2701" s="817">
        <f t="shared" si="2604"/>
        <v>0</v>
      </c>
      <c r="DA2701" s="817">
        <f t="shared" si="2605"/>
        <v>0</v>
      </c>
      <c r="DB2701" s="817"/>
      <c r="DC2701" s="244"/>
      <c r="DD2701" s="244"/>
    </row>
    <row r="2702" spans="1:108">
      <c r="A2702" s="388">
        <v>2104140</v>
      </c>
      <c r="B2702" s="419" t="s">
        <v>3758</v>
      </c>
      <c r="C2702" s="57">
        <f t="shared" si="2607"/>
        <v>0</v>
      </c>
      <c r="D2702" s="478"/>
      <c r="E2702" s="145"/>
      <c r="F2702" s="146"/>
      <c r="G2702" s="280"/>
      <c r="H2702" s="164">
        <f t="shared" si="2606"/>
        <v>0</v>
      </c>
      <c r="I2702" s="58"/>
      <c r="J2702" s="148"/>
      <c r="K2702" s="59"/>
      <c r="L2702" s="110"/>
      <c r="M2702" s="148"/>
      <c r="N2702" s="111"/>
      <c r="O2702" s="175">
        <f t="shared" si="2608"/>
        <v>0</v>
      </c>
      <c r="P2702" s="110"/>
      <c r="Q2702" s="111"/>
      <c r="R2702" s="175">
        <f t="shared" si="2610"/>
        <v>0</v>
      </c>
      <c r="S2702" s="110"/>
      <c r="T2702" s="111"/>
      <c r="U2702" s="175">
        <f t="shared" si="2609"/>
        <v>0</v>
      </c>
      <c r="V2702" s="110"/>
      <c r="W2702" s="111"/>
      <c r="X2702" s="175">
        <f t="shared" si="2611"/>
        <v>0</v>
      </c>
      <c r="Y2702" s="110"/>
      <c r="Z2702" s="282"/>
      <c r="AA2702" s="58"/>
      <c r="AB2702" s="148"/>
      <c r="AC2702" s="111"/>
      <c r="AD2702" s="58"/>
      <c r="AE2702" s="148"/>
      <c r="AF2702" s="59"/>
      <c r="AG2702" s="60"/>
      <c r="AH2702" s="58"/>
      <c r="AI2702" s="59"/>
      <c r="AJ2702" s="60"/>
      <c r="AK2702" s="160"/>
      <c r="AL2702" s="300"/>
      <c r="AM2702" s="300"/>
      <c r="AN2702" s="300"/>
      <c r="AO2702" s="855" t="str">
        <f t="shared" si="2587"/>
        <v/>
      </c>
      <c r="BE2702" s="244"/>
      <c r="BF2702" s="244"/>
      <c r="BG2702" s="244"/>
      <c r="BH2702" s="244"/>
      <c r="CC2702" s="513" t="str">
        <f t="shared" si="2588"/>
        <v/>
      </c>
      <c r="CD2702" s="513" t="str">
        <f t="shared" si="2589"/>
        <v/>
      </c>
      <c r="CE2702" s="513" t="str">
        <f t="shared" si="2590"/>
        <v/>
      </c>
      <c r="CF2702" s="513" t="str">
        <f t="shared" si="2591"/>
        <v/>
      </c>
      <c r="CG2702" s="513" t="str">
        <f t="shared" si="2592"/>
        <v/>
      </c>
      <c r="CH2702" s="513" t="str">
        <f t="shared" si="2593"/>
        <v/>
      </c>
      <c r="CI2702" s="513" t="str">
        <f t="shared" si="2594"/>
        <v/>
      </c>
      <c r="CJ2702" s="513"/>
      <c r="CK2702" s="513" t="str">
        <f t="shared" si="2595"/>
        <v/>
      </c>
      <c r="CL2702" s="513" t="str">
        <f t="shared" si="2596"/>
        <v/>
      </c>
      <c r="CM2702" s="513"/>
      <c r="CN2702" s="244"/>
      <c r="CO2702" s="244"/>
      <c r="CR2702" s="822">
        <f t="shared" si="2597"/>
        <v>0</v>
      </c>
      <c r="CS2702" s="822">
        <f t="shared" si="2598"/>
        <v>0</v>
      </c>
      <c r="CT2702" s="823">
        <f t="shared" si="2599"/>
        <v>0</v>
      </c>
      <c r="CU2702" s="817">
        <f t="shared" si="2600"/>
        <v>0</v>
      </c>
      <c r="CV2702" s="817">
        <f t="shared" si="2601"/>
        <v>0</v>
      </c>
      <c r="CW2702" s="817">
        <f t="shared" si="2602"/>
        <v>0</v>
      </c>
      <c r="CX2702" s="817">
        <f t="shared" si="2603"/>
        <v>0</v>
      </c>
      <c r="CY2702" s="817"/>
      <c r="CZ2702" s="817">
        <f t="shared" si="2604"/>
        <v>0</v>
      </c>
      <c r="DA2702" s="817">
        <f t="shared" si="2605"/>
        <v>0</v>
      </c>
      <c r="DB2702" s="817"/>
      <c r="DC2702" s="244"/>
      <c r="DD2702" s="244"/>
    </row>
    <row r="2703" spans="1:108">
      <c r="A2703" s="388">
        <v>2104141</v>
      </c>
      <c r="B2703" s="419" t="s">
        <v>3759</v>
      </c>
      <c r="C2703" s="57">
        <f t="shared" si="2607"/>
        <v>0</v>
      </c>
      <c r="D2703" s="478"/>
      <c r="E2703" s="145"/>
      <c r="F2703" s="146"/>
      <c r="G2703" s="280"/>
      <c r="H2703" s="164">
        <f t="shared" si="2606"/>
        <v>0</v>
      </c>
      <c r="I2703" s="58"/>
      <c r="J2703" s="148"/>
      <c r="K2703" s="59"/>
      <c r="L2703" s="110"/>
      <c r="M2703" s="148"/>
      <c r="N2703" s="111"/>
      <c r="O2703" s="175">
        <f t="shared" si="2608"/>
        <v>0</v>
      </c>
      <c r="P2703" s="110"/>
      <c r="Q2703" s="111"/>
      <c r="R2703" s="175">
        <f t="shared" si="2610"/>
        <v>0</v>
      </c>
      <c r="S2703" s="110"/>
      <c r="T2703" s="111"/>
      <c r="U2703" s="175">
        <f t="shared" si="2609"/>
        <v>0</v>
      </c>
      <c r="V2703" s="110"/>
      <c r="W2703" s="111"/>
      <c r="X2703" s="175">
        <f t="shared" si="2611"/>
        <v>0</v>
      </c>
      <c r="Y2703" s="110"/>
      <c r="Z2703" s="282"/>
      <c r="AA2703" s="58"/>
      <c r="AB2703" s="148"/>
      <c r="AC2703" s="111"/>
      <c r="AD2703" s="58"/>
      <c r="AE2703" s="148"/>
      <c r="AF2703" s="59"/>
      <c r="AG2703" s="60"/>
      <c r="AH2703" s="58"/>
      <c r="AI2703" s="59"/>
      <c r="AJ2703" s="60"/>
      <c r="AK2703" s="160"/>
      <c r="AL2703" s="300"/>
      <c r="AM2703" s="300"/>
      <c r="AN2703" s="300"/>
      <c r="AO2703" s="855" t="str">
        <f t="shared" si="2587"/>
        <v/>
      </c>
      <c r="BE2703" s="244"/>
      <c r="BF2703" s="244"/>
      <c r="BG2703" s="244"/>
      <c r="BH2703" s="244"/>
      <c r="CC2703" s="513" t="str">
        <f t="shared" si="2588"/>
        <v/>
      </c>
      <c r="CD2703" s="513" t="str">
        <f t="shared" si="2589"/>
        <v/>
      </c>
      <c r="CE2703" s="513" t="str">
        <f t="shared" si="2590"/>
        <v/>
      </c>
      <c r="CF2703" s="513" t="str">
        <f t="shared" si="2591"/>
        <v/>
      </c>
      <c r="CG2703" s="513" t="str">
        <f t="shared" si="2592"/>
        <v/>
      </c>
      <c r="CH2703" s="513" t="str">
        <f t="shared" si="2593"/>
        <v/>
      </c>
      <c r="CI2703" s="513" t="str">
        <f t="shared" si="2594"/>
        <v/>
      </c>
      <c r="CJ2703" s="513"/>
      <c r="CK2703" s="513" t="str">
        <f t="shared" si="2595"/>
        <v/>
      </c>
      <c r="CL2703" s="513" t="str">
        <f t="shared" si="2596"/>
        <v/>
      </c>
      <c r="CM2703" s="513"/>
      <c r="CN2703" s="244"/>
      <c r="CO2703" s="244"/>
      <c r="CR2703" s="822">
        <f t="shared" si="2597"/>
        <v>0</v>
      </c>
      <c r="CS2703" s="822">
        <f t="shared" si="2598"/>
        <v>0</v>
      </c>
      <c r="CT2703" s="823">
        <f t="shared" si="2599"/>
        <v>0</v>
      </c>
      <c r="CU2703" s="817">
        <f t="shared" si="2600"/>
        <v>0</v>
      </c>
      <c r="CV2703" s="817">
        <f t="shared" si="2601"/>
        <v>0</v>
      </c>
      <c r="CW2703" s="817">
        <f t="shared" si="2602"/>
        <v>0</v>
      </c>
      <c r="CX2703" s="817">
        <f t="shared" si="2603"/>
        <v>0</v>
      </c>
      <c r="CY2703" s="817"/>
      <c r="CZ2703" s="817">
        <f t="shared" si="2604"/>
        <v>0</v>
      </c>
      <c r="DA2703" s="817">
        <f t="shared" si="2605"/>
        <v>0</v>
      </c>
      <c r="DB2703" s="817"/>
      <c r="DC2703" s="244"/>
      <c r="DD2703" s="244"/>
    </row>
    <row r="2704" spans="1:108">
      <c r="A2704" s="388">
        <v>2104142</v>
      </c>
      <c r="B2704" s="419" t="s">
        <v>3760</v>
      </c>
      <c r="C2704" s="57">
        <f t="shared" si="2607"/>
        <v>0</v>
      </c>
      <c r="D2704" s="478"/>
      <c r="E2704" s="145"/>
      <c r="F2704" s="146"/>
      <c r="G2704" s="280"/>
      <c r="H2704" s="164">
        <f t="shared" si="2606"/>
        <v>0</v>
      </c>
      <c r="I2704" s="58"/>
      <c r="J2704" s="148"/>
      <c r="K2704" s="59"/>
      <c r="L2704" s="110"/>
      <c r="M2704" s="148"/>
      <c r="N2704" s="111"/>
      <c r="O2704" s="175">
        <f t="shared" si="2608"/>
        <v>0</v>
      </c>
      <c r="P2704" s="110"/>
      <c r="Q2704" s="111"/>
      <c r="R2704" s="175">
        <f t="shared" si="2610"/>
        <v>0</v>
      </c>
      <c r="S2704" s="110"/>
      <c r="T2704" s="111"/>
      <c r="U2704" s="175">
        <f t="shared" si="2609"/>
        <v>0</v>
      </c>
      <c r="V2704" s="110"/>
      <c r="W2704" s="111"/>
      <c r="X2704" s="175">
        <f t="shared" si="2611"/>
        <v>0</v>
      </c>
      <c r="Y2704" s="110"/>
      <c r="Z2704" s="282"/>
      <c r="AA2704" s="58"/>
      <c r="AB2704" s="148"/>
      <c r="AC2704" s="111"/>
      <c r="AD2704" s="58"/>
      <c r="AE2704" s="148"/>
      <c r="AF2704" s="59"/>
      <c r="AG2704" s="60"/>
      <c r="AH2704" s="58"/>
      <c r="AI2704" s="59"/>
      <c r="AJ2704" s="60"/>
      <c r="AK2704" s="160"/>
      <c r="AL2704" s="300"/>
      <c r="AM2704" s="300"/>
      <c r="AN2704" s="300"/>
      <c r="AO2704" s="855" t="str">
        <f t="shared" si="2587"/>
        <v/>
      </c>
      <c r="BE2704" s="244"/>
      <c r="BF2704" s="244"/>
      <c r="BG2704" s="244"/>
      <c r="BH2704" s="244"/>
      <c r="CC2704" s="513" t="str">
        <f t="shared" si="2588"/>
        <v/>
      </c>
      <c r="CD2704" s="513" t="str">
        <f t="shared" si="2589"/>
        <v/>
      </c>
      <c r="CE2704" s="513" t="str">
        <f t="shared" si="2590"/>
        <v/>
      </c>
      <c r="CF2704" s="513" t="str">
        <f t="shared" si="2591"/>
        <v/>
      </c>
      <c r="CG2704" s="513" t="str">
        <f t="shared" si="2592"/>
        <v/>
      </c>
      <c r="CH2704" s="513" t="str">
        <f t="shared" si="2593"/>
        <v/>
      </c>
      <c r="CI2704" s="513" t="str">
        <f t="shared" si="2594"/>
        <v/>
      </c>
      <c r="CJ2704" s="513"/>
      <c r="CK2704" s="513" t="str">
        <f t="shared" si="2595"/>
        <v/>
      </c>
      <c r="CL2704" s="513" t="str">
        <f t="shared" si="2596"/>
        <v/>
      </c>
      <c r="CM2704" s="513"/>
      <c r="CN2704" s="244"/>
      <c r="CO2704" s="244"/>
      <c r="CR2704" s="822">
        <f t="shared" si="2597"/>
        <v>0</v>
      </c>
      <c r="CS2704" s="822">
        <f t="shared" si="2598"/>
        <v>0</v>
      </c>
      <c r="CT2704" s="823">
        <f t="shared" si="2599"/>
        <v>0</v>
      </c>
      <c r="CU2704" s="817">
        <f t="shared" si="2600"/>
        <v>0</v>
      </c>
      <c r="CV2704" s="817">
        <f t="shared" si="2601"/>
        <v>0</v>
      </c>
      <c r="CW2704" s="817">
        <f t="shared" si="2602"/>
        <v>0</v>
      </c>
      <c r="CX2704" s="817">
        <f t="shared" si="2603"/>
        <v>0</v>
      </c>
      <c r="CY2704" s="817"/>
      <c r="CZ2704" s="817">
        <f t="shared" si="2604"/>
        <v>0</v>
      </c>
      <c r="DA2704" s="817">
        <f t="shared" si="2605"/>
        <v>0</v>
      </c>
      <c r="DB2704" s="817"/>
      <c r="DC2704" s="244"/>
      <c r="DD2704" s="244"/>
    </row>
    <row r="2705" spans="1:108">
      <c r="A2705" s="388">
        <v>2104143</v>
      </c>
      <c r="B2705" s="419" t="s">
        <v>3761</v>
      </c>
      <c r="C2705" s="57">
        <f t="shared" si="2607"/>
        <v>0</v>
      </c>
      <c r="D2705" s="478"/>
      <c r="E2705" s="145"/>
      <c r="F2705" s="146"/>
      <c r="G2705" s="280"/>
      <c r="H2705" s="164">
        <f t="shared" si="2606"/>
        <v>0</v>
      </c>
      <c r="I2705" s="58"/>
      <c r="J2705" s="148"/>
      <c r="K2705" s="59"/>
      <c r="L2705" s="110"/>
      <c r="M2705" s="148"/>
      <c r="N2705" s="111"/>
      <c r="O2705" s="175">
        <f t="shared" si="2608"/>
        <v>0</v>
      </c>
      <c r="P2705" s="110"/>
      <c r="Q2705" s="111"/>
      <c r="R2705" s="175">
        <f t="shared" si="2610"/>
        <v>0</v>
      </c>
      <c r="S2705" s="110"/>
      <c r="T2705" s="111"/>
      <c r="U2705" s="175">
        <f t="shared" si="2609"/>
        <v>0</v>
      </c>
      <c r="V2705" s="110"/>
      <c r="W2705" s="111"/>
      <c r="X2705" s="175">
        <f t="shared" si="2611"/>
        <v>0</v>
      </c>
      <c r="Y2705" s="110"/>
      <c r="Z2705" s="282"/>
      <c r="AA2705" s="58"/>
      <c r="AB2705" s="148"/>
      <c r="AC2705" s="111"/>
      <c r="AD2705" s="58"/>
      <c r="AE2705" s="148"/>
      <c r="AF2705" s="59"/>
      <c r="AG2705" s="60"/>
      <c r="AH2705" s="58"/>
      <c r="AI2705" s="59"/>
      <c r="AJ2705" s="60"/>
      <c r="AK2705" s="160"/>
      <c r="AL2705" s="300"/>
      <c r="AM2705" s="300"/>
      <c r="AN2705" s="300"/>
      <c r="AO2705" s="855" t="str">
        <f t="shared" si="2587"/>
        <v/>
      </c>
      <c r="BE2705" s="244"/>
      <c r="BF2705" s="244"/>
      <c r="BG2705" s="244"/>
      <c r="BH2705" s="244"/>
      <c r="CC2705" s="513" t="str">
        <f t="shared" si="2588"/>
        <v/>
      </c>
      <c r="CD2705" s="513" t="str">
        <f t="shared" si="2589"/>
        <v/>
      </c>
      <c r="CE2705" s="513" t="str">
        <f t="shared" si="2590"/>
        <v/>
      </c>
      <c r="CF2705" s="513" t="str">
        <f t="shared" si="2591"/>
        <v/>
      </c>
      <c r="CG2705" s="513" t="str">
        <f t="shared" si="2592"/>
        <v/>
      </c>
      <c r="CH2705" s="513" t="str">
        <f t="shared" si="2593"/>
        <v/>
      </c>
      <c r="CI2705" s="513" t="str">
        <f t="shared" si="2594"/>
        <v/>
      </c>
      <c r="CJ2705" s="513"/>
      <c r="CK2705" s="513" t="str">
        <f t="shared" si="2595"/>
        <v/>
      </c>
      <c r="CL2705" s="513" t="str">
        <f t="shared" si="2596"/>
        <v/>
      </c>
      <c r="CM2705" s="513"/>
      <c r="CN2705" s="244"/>
      <c r="CO2705" s="244"/>
      <c r="CR2705" s="822">
        <f t="shared" si="2597"/>
        <v>0</v>
      </c>
      <c r="CS2705" s="822">
        <f t="shared" si="2598"/>
        <v>0</v>
      </c>
      <c r="CT2705" s="823">
        <f t="shared" si="2599"/>
        <v>0</v>
      </c>
      <c r="CU2705" s="817">
        <f t="shared" si="2600"/>
        <v>0</v>
      </c>
      <c r="CV2705" s="817">
        <f t="shared" si="2601"/>
        <v>0</v>
      </c>
      <c r="CW2705" s="817">
        <f t="shared" si="2602"/>
        <v>0</v>
      </c>
      <c r="CX2705" s="817">
        <f t="shared" si="2603"/>
        <v>0</v>
      </c>
      <c r="CY2705" s="817"/>
      <c r="CZ2705" s="817">
        <f t="shared" si="2604"/>
        <v>0</v>
      </c>
      <c r="DA2705" s="817">
        <f t="shared" si="2605"/>
        <v>0</v>
      </c>
      <c r="DB2705" s="817"/>
      <c r="DC2705" s="244"/>
      <c r="DD2705" s="244"/>
    </row>
    <row r="2706" spans="1:108">
      <c r="A2706" s="388">
        <v>2104144</v>
      </c>
      <c r="B2706" s="419" t="s">
        <v>3762</v>
      </c>
      <c r="C2706" s="57">
        <f t="shared" si="2607"/>
        <v>0</v>
      </c>
      <c r="D2706" s="478"/>
      <c r="E2706" s="145"/>
      <c r="F2706" s="146"/>
      <c r="G2706" s="280"/>
      <c r="H2706" s="164">
        <f t="shared" si="2606"/>
        <v>0</v>
      </c>
      <c r="I2706" s="58"/>
      <c r="J2706" s="148"/>
      <c r="K2706" s="59"/>
      <c r="L2706" s="110"/>
      <c r="M2706" s="148"/>
      <c r="N2706" s="111"/>
      <c r="O2706" s="175">
        <f t="shared" si="2608"/>
        <v>0</v>
      </c>
      <c r="P2706" s="110"/>
      <c r="Q2706" s="111"/>
      <c r="R2706" s="175">
        <f t="shared" si="2610"/>
        <v>0</v>
      </c>
      <c r="S2706" s="110"/>
      <c r="T2706" s="111"/>
      <c r="U2706" s="175">
        <f t="shared" si="2609"/>
        <v>0</v>
      </c>
      <c r="V2706" s="110"/>
      <c r="W2706" s="111"/>
      <c r="X2706" s="175">
        <f t="shared" si="2611"/>
        <v>0</v>
      </c>
      <c r="Y2706" s="110"/>
      <c r="Z2706" s="282"/>
      <c r="AA2706" s="58"/>
      <c r="AB2706" s="148"/>
      <c r="AC2706" s="111"/>
      <c r="AD2706" s="58"/>
      <c r="AE2706" s="148"/>
      <c r="AF2706" s="59"/>
      <c r="AG2706" s="60"/>
      <c r="AH2706" s="58"/>
      <c r="AI2706" s="59"/>
      <c r="AJ2706" s="60"/>
      <c r="AK2706" s="160"/>
      <c r="AL2706" s="300"/>
      <c r="AM2706" s="300"/>
      <c r="AN2706" s="300"/>
      <c r="AO2706" s="855" t="str">
        <f t="shared" si="2587"/>
        <v/>
      </c>
      <c r="BE2706" s="244"/>
      <c r="BF2706" s="244"/>
      <c r="BG2706" s="244"/>
      <c r="BH2706" s="244"/>
      <c r="CC2706" s="513" t="str">
        <f t="shared" si="2588"/>
        <v/>
      </c>
      <c r="CD2706" s="513" t="str">
        <f t="shared" si="2589"/>
        <v/>
      </c>
      <c r="CE2706" s="513" t="str">
        <f t="shared" si="2590"/>
        <v/>
      </c>
      <c r="CF2706" s="513" t="str">
        <f t="shared" si="2591"/>
        <v/>
      </c>
      <c r="CG2706" s="513" t="str">
        <f t="shared" si="2592"/>
        <v/>
      </c>
      <c r="CH2706" s="513" t="str">
        <f t="shared" si="2593"/>
        <v/>
      </c>
      <c r="CI2706" s="513" t="str">
        <f t="shared" si="2594"/>
        <v/>
      </c>
      <c r="CJ2706" s="513"/>
      <c r="CK2706" s="513" t="str">
        <f t="shared" si="2595"/>
        <v/>
      </c>
      <c r="CL2706" s="513" t="str">
        <f t="shared" si="2596"/>
        <v/>
      </c>
      <c r="CM2706" s="513"/>
      <c r="CN2706" s="244"/>
      <c r="CO2706" s="244"/>
      <c r="CR2706" s="822">
        <f t="shared" si="2597"/>
        <v>0</v>
      </c>
      <c r="CS2706" s="822">
        <f t="shared" si="2598"/>
        <v>0</v>
      </c>
      <c r="CT2706" s="823">
        <f t="shared" si="2599"/>
        <v>0</v>
      </c>
      <c r="CU2706" s="817">
        <f t="shared" si="2600"/>
        <v>0</v>
      </c>
      <c r="CV2706" s="817">
        <f t="shared" si="2601"/>
        <v>0</v>
      </c>
      <c r="CW2706" s="817">
        <f t="shared" si="2602"/>
        <v>0</v>
      </c>
      <c r="CX2706" s="817">
        <f t="shared" si="2603"/>
        <v>0</v>
      </c>
      <c r="CY2706" s="817"/>
      <c r="CZ2706" s="817">
        <f t="shared" si="2604"/>
        <v>0</v>
      </c>
      <c r="DA2706" s="817">
        <f t="shared" si="2605"/>
        <v>0</v>
      </c>
      <c r="DB2706" s="817"/>
      <c r="DC2706" s="244"/>
      <c r="DD2706" s="244"/>
    </row>
    <row r="2707" spans="1:108">
      <c r="A2707" s="388">
        <v>2104145</v>
      </c>
      <c r="B2707" s="419" t="s">
        <v>3763</v>
      </c>
      <c r="C2707" s="57">
        <f t="shared" si="2607"/>
        <v>0</v>
      </c>
      <c r="D2707" s="478"/>
      <c r="E2707" s="145"/>
      <c r="F2707" s="146"/>
      <c r="G2707" s="280"/>
      <c r="H2707" s="164">
        <f t="shared" si="2606"/>
        <v>0</v>
      </c>
      <c r="I2707" s="58"/>
      <c r="J2707" s="148"/>
      <c r="K2707" s="59"/>
      <c r="L2707" s="110"/>
      <c r="M2707" s="148"/>
      <c r="N2707" s="111"/>
      <c r="O2707" s="175">
        <f t="shared" si="2608"/>
        <v>0</v>
      </c>
      <c r="P2707" s="110"/>
      <c r="Q2707" s="111"/>
      <c r="R2707" s="175">
        <f t="shared" si="2610"/>
        <v>0</v>
      </c>
      <c r="S2707" s="110"/>
      <c r="T2707" s="111"/>
      <c r="U2707" s="175">
        <f t="shared" si="2609"/>
        <v>0</v>
      </c>
      <c r="V2707" s="110"/>
      <c r="W2707" s="111"/>
      <c r="X2707" s="175">
        <f t="shared" si="2611"/>
        <v>0</v>
      </c>
      <c r="Y2707" s="110"/>
      <c r="Z2707" s="282"/>
      <c r="AA2707" s="58"/>
      <c r="AB2707" s="148"/>
      <c r="AC2707" s="111"/>
      <c r="AD2707" s="58"/>
      <c r="AE2707" s="148"/>
      <c r="AF2707" s="59"/>
      <c r="AG2707" s="60"/>
      <c r="AH2707" s="58"/>
      <c r="AI2707" s="59"/>
      <c r="AJ2707" s="60"/>
      <c r="AK2707" s="160"/>
      <c r="AL2707" s="300"/>
      <c r="AM2707" s="300"/>
      <c r="AN2707" s="300"/>
      <c r="AO2707" s="855" t="str">
        <f t="shared" si="2587"/>
        <v/>
      </c>
      <c r="BE2707" s="244"/>
      <c r="BF2707" s="244"/>
      <c r="BG2707" s="244"/>
      <c r="BH2707" s="244"/>
      <c r="CC2707" s="513" t="str">
        <f t="shared" si="2588"/>
        <v/>
      </c>
      <c r="CD2707" s="513" t="str">
        <f t="shared" si="2589"/>
        <v/>
      </c>
      <c r="CE2707" s="513" t="str">
        <f t="shared" si="2590"/>
        <v/>
      </c>
      <c r="CF2707" s="513" t="str">
        <f t="shared" si="2591"/>
        <v/>
      </c>
      <c r="CG2707" s="513" t="str">
        <f t="shared" si="2592"/>
        <v/>
      </c>
      <c r="CH2707" s="513" t="str">
        <f t="shared" si="2593"/>
        <v/>
      </c>
      <c r="CI2707" s="513" t="str">
        <f t="shared" si="2594"/>
        <v/>
      </c>
      <c r="CJ2707" s="513"/>
      <c r="CK2707" s="513" t="str">
        <f t="shared" si="2595"/>
        <v/>
      </c>
      <c r="CL2707" s="513" t="str">
        <f t="shared" si="2596"/>
        <v/>
      </c>
      <c r="CM2707" s="513"/>
      <c r="CN2707" s="244"/>
      <c r="CO2707" s="244"/>
      <c r="CR2707" s="822">
        <f t="shared" si="2597"/>
        <v>0</v>
      </c>
      <c r="CS2707" s="822">
        <f t="shared" si="2598"/>
        <v>0</v>
      </c>
      <c r="CT2707" s="823">
        <f t="shared" si="2599"/>
        <v>0</v>
      </c>
      <c r="CU2707" s="817">
        <f t="shared" si="2600"/>
        <v>0</v>
      </c>
      <c r="CV2707" s="817">
        <f t="shared" si="2601"/>
        <v>0</v>
      </c>
      <c r="CW2707" s="817">
        <f t="shared" si="2602"/>
        <v>0</v>
      </c>
      <c r="CX2707" s="817">
        <f t="shared" si="2603"/>
        <v>0</v>
      </c>
      <c r="CY2707" s="817"/>
      <c r="CZ2707" s="817">
        <f t="shared" si="2604"/>
        <v>0</v>
      </c>
      <c r="DA2707" s="817">
        <f t="shared" si="2605"/>
        <v>0</v>
      </c>
      <c r="DB2707" s="817"/>
      <c r="DC2707" s="244"/>
      <c r="DD2707" s="244"/>
    </row>
    <row r="2708" spans="1:108" ht="21">
      <c r="A2708" s="388">
        <v>2104146</v>
      </c>
      <c r="B2708" s="419" t="s">
        <v>3764</v>
      </c>
      <c r="C2708" s="57">
        <f t="shared" si="2607"/>
        <v>0</v>
      </c>
      <c r="D2708" s="478"/>
      <c r="E2708" s="145"/>
      <c r="F2708" s="146"/>
      <c r="G2708" s="280"/>
      <c r="H2708" s="164">
        <f t="shared" si="2606"/>
        <v>0</v>
      </c>
      <c r="I2708" s="58"/>
      <c r="J2708" s="148"/>
      <c r="K2708" s="59"/>
      <c r="L2708" s="110"/>
      <c r="M2708" s="148"/>
      <c r="N2708" s="111"/>
      <c r="O2708" s="175">
        <f t="shared" si="2608"/>
        <v>0</v>
      </c>
      <c r="P2708" s="110"/>
      <c r="Q2708" s="111"/>
      <c r="R2708" s="175">
        <f t="shared" si="2610"/>
        <v>0</v>
      </c>
      <c r="S2708" s="110"/>
      <c r="T2708" s="111"/>
      <c r="U2708" s="175">
        <f t="shared" si="2609"/>
        <v>0</v>
      </c>
      <c r="V2708" s="110"/>
      <c r="W2708" s="111"/>
      <c r="X2708" s="175">
        <f t="shared" si="2611"/>
        <v>0</v>
      </c>
      <c r="Y2708" s="110"/>
      <c r="Z2708" s="282"/>
      <c r="AA2708" s="58"/>
      <c r="AB2708" s="148"/>
      <c r="AC2708" s="111"/>
      <c r="AD2708" s="58"/>
      <c r="AE2708" s="148"/>
      <c r="AF2708" s="59"/>
      <c r="AG2708" s="60"/>
      <c r="AH2708" s="58"/>
      <c r="AI2708" s="59"/>
      <c r="AJ2708" s="60"/>
      <c r="AK2708" s="160"/>
      <c r="AL2708" s="300"/>
      <c r="AM2708" s="300"/>
      <c r="AN2708" s="300"/>
      <c r="AO2708" s="855" t="str">
        <f t="shared" si="2587"/>
        <v/>
      </c>
      <c r="BE2708" s="244"/>
      <c r="BF2708" s="244"/>
      <c r="BG2708" s="244"/>
      <c r="BH2708" s="244"/>
      <c r="CC2708" s="513" t="str">
        <f t="shared" si="2588"/>
        <v/>
      </c>
      <c r="CD2708" s="513" t="str">
        <f t="shared" si="2589"/>
        <v/>
      </c>
      <c r="CE2708" s="513" t="str">
        <f t="shared" si="2590"/>
        <v/>
      </c>
      <c r="CF2708" s="513" t="str">
        <f t="shared" si="2591"/>
        <v/>
      </c>
      <c r="CG2708" s="513" t="str">
        <f t="shared" si="2592"/>
        <v/>
      </c>
      <c r="CH2708" s="513" t="str">
        <f t="shared" si="2593"/>
        <v/>
      </c>
      <c r="CI2708" s="513" t="str">
        <f t="shared" si="2594"/>
        <v/>
      </c>
      <c r="CJ2708" s="513"/>
      <c r="CK2708" s="513" t="str">
        <f t="shared" si="2595"/>
        <v/>
      </c>
      <c r="CL2708" s="513" t="str">
        <f t="shared" si="2596"/>
        <v/>
      </c>
      <c r="CM2708" s="513"/>
      <c r="CN2708" s="244"/>
      <c r="CO2708" s="244"/>
      <c r="CR2708" s="822">
        <f t="shared" si="2597"/>
        <v>0</v>
      </c>
      <c r="CS2708" s="822">
        <f t="shared" si="2598"/>
        <v>0</v>
      </c>
      <c r="CT2708" s="823">
        <f t="shared" si="2599"/>
        <v>0</v>
      </c>
      <c r="CU2708" s="817">
        <f t="shared" si="2600"/>
        <v>0</v>
      </c>
      <c r="CV2708" s="817">
        <f t="shared" si="2601"/>
        <v>0</v>
      </c>
      <c r="CW2708" s="817">
        <f t="shared" si="2602"/>
        <v>0</v>
      </c>
      <c r="CX2708" s="817">
        <f t="shared" si="2603"/>
        <v>0</v>
      </c>
      <c r="CY2708" s="817"/>
      <c r="CZ2708" s="817">
        <f t="shared" si="2604"/>
        <v>0</v>
      </c>
      <c r="DA2708" s="817">
        <f t="shared" si="2605"/>
        <v>0</v>
      </c>
      <c r="DB2708" s="817"/>
      <c r="DC2708" s="244"/>
      <c r="DD2708" s="244"/>
    </row>
    <row r="2709" spans="1:108">
      <c r="A2709" s="388">
        <v>2104147</v>
      </c>
      <c r="B2709" s="419" t="s">
        <v>3765</v>
      </c>
      <c r="C2709" s="57">
        <f t="shared" si="2607"/>
        <v>0</v>
      </c>
      <c r="D2709" s="478"/>
      <c r="E2709" s="145"/>
      <c r="F2709" s="146"/>
      <c r="G2709" s="280"/>
      <c r="H2709" s="164">
        <f t="shared" si="2606"/>
        <v>0</v>
      </c>
      <c r="I2709" s="58"/>
      <c r="J2709" s="148"/>
      <c r="K2709" s="59"/>
      <c r="L2709" s="110"/>
      <c r="M2709" s="148"/>
      <c r="N2709" s="111"/>
      <c r="O2709" s="175">
        <f t="shared" si="2608"/>
        <v>0</v>
      </c>
      <c r="P2709" s="110"/>
      <c r="Q2709" s="111"/>
      <c r="R2709" s="175">
        <f t="shared" si="2610"/>
        <v>0</v>
      </c>
      <c r="S2709" s="110"/>
      <c r="T2709" s="111"/>
      <c r="U2709" s="175">
        <f t="shared" si="2609"/>
        <v>0</v>
      </c>
      <c r="V2709" s="110"/>
      <c r="W2709" s="111"/>
      <c r="X2709" s="175">
        <f t="shared" si="2611"/>
        <v>0</v>
      </c>
      <c r="Y2709" s="110"/>
      <c r="Z2709" s="282"/>
      <c r="AA2709" s="58"/>
      <c r="AB2709" s="148"/>
      <c r="AC2709" s="111"/>
      <c r="AD2709" s="58"/>
      <c r="AE2709" s="148"/>
      <c r="AF2709" s="59"/>
      <c r="AG2709" s="60"/>
      <c r="AH2709" s="58"/>
      <c r="AI2709" s="59"/>
      <c r="AJ2709" s="60"/>
      <c r="AK2709" s="160"/>
      <c r="AL2709" s="300"/>
      <c r="AM2709" s="300"/>
      <c r="AN2709" s="300"/>
      <c r="AO2709" s="855" t="str">
        <f t="shared" si="2587"/>
        <v/>
      </c>
      <c r="BE2709" s="244"/>
      <c r="BF2709" s="244"/>
      <c r="BG2709" s="244"/>
      <c r="BH2709" s="244"/>
      <c r="CC2709" s="513" t="str">
        <f t="shared" si="2588"/>
        <v/>
      </c>
      <c r="CD2709" s="513" t="str">
        <f t="shared" si="2589"/>
        <v/>
      </c>
      <c r="CE2709" s="513" t="str">
        <f t="shared" si="2590"/>
        <v/>
      </c>
      <c r="CF2709" s="513" t="str">
        <f t="shared" si="2591"/>
        <v/>
      </c>
      <c r="CG2709" s="513" t="str">
        <f t="shared" si="2592"/>
        <v/>
      </c>
      <c r="CH2709" s="513" t="str">
        <f t="shared" si="2593"/>
        <v/>
      </c>
      <c r="CI2709" s="513" t="str">
        <f t="shared" si="2594"/>
        <v/>
      </c>
      <c r="CJ2709" s="513"/>
      <c r="CK2709" s="513" t="str">
        <f t="shared" si="2595"/>
        <v/>
      </c>
      <c r="CL2709" s="513" t="str">
        <f t="shared" si="2596"/>
        <v/>
      </c>
      <c r="CM2709" s="513"/>
      <c r="CN2709" s="244"/>
      <c r="CO2709" s="244"/>
      <c r="CR2709" s="822">
        <f t="shared" si="2597"/>
        <v>0</v>
      </c>
      <c r="CS2709" s="822">
        <f t="shared" si="2598"/>
        <v>0</v>
      </c>
      <c r="CT2709" s="823">
        <f t="shared" si="2599"/>
        <v>0</v>
      </c>
      <c r="CU2709" s="817">
        <f t="shared" si="2600"/>
        <v>0</v>
      </c>
      <c r="CV2709" s="817">
        <f t="shared" si="2601"/>
        <v>0</v>
      </c>
      <c r="CW2709" s="817">
        <f t="shared" si="2602"/>
        <v>0</v>
      </c>
      <c r="CX2709" s="817">
        <f t="shared" si="2603"/>
        <v>0</v>
      </c>
      <c r="CY2709" s="817"/>
      <c r="CZ2709" s="817">
        <f t="shared" si="2604"/>
        <v>0</v>
      </c>
      <c r="DA2709" s="817">
        <f t="shared" si="2605"/>
        <v>0</v>
      </c>
      <c r="DB2709" s="817"/>
      <c r="DC2709" s="244"/>
      <c r="DD2709" s="244"/>
    </row>
    <row r="2710" spans="1:108">
      <c r="A2710" s="388">
        <v>2104148</v>
      </c>
      <c r="B2710" s="419" t="s">
        <v>3766</v>
      </c>
      <c r="C2710" s="57">
        <f t="shared" si="2607"/>
        <v>0</v>
      </c>
      <c r="D2710" s="478"/>
      <c r="E2710" s="145"/>
      <c r="F2710" s="146"/>
      <c r="G2710" s="280"/>
      <c r="H2710" s="164">
        <f t="shared" si="2606"/>
        <v>0</v>
      </c>
      <c r="I2710" s="58"/>
      <c r="J2710" s="148"/>
      <c r="K2710" s="59"/>
      <c r="L2710" s="110"/>
      <c r="M2710" s="148"/>
      <c r="N2710" s="111"/>
      <c r="O2710" s="175">
        <f t="shared" si="2608"/>
        <v>0</v>
      </c>
      <c r="P2710" s="110"/>
      <c r="Q2710" s="111"/>
      <c r="R2710" s="175">
        <f t="shared" si="2610"/>
        <v>0</v>
      </c>
      <c r="S2710" s="110"/>
      <c r="T2710" s="111"/>
      <c r="U2710" s="175">
        <f t="shared" si="2609"/>
        <v>0</v>
      </c>
      <c r="V2710" s="110"/>
      <c r="W2710" s="111"/>
      <c r="X2710" s="175">
        <f t="shared" si="2611"/>
        <v>0</v>
      </c>
      <c r="Y2710" s="110"/>
      <c r="Z2710" s="282"/>
      <c r="AA2710" s="58"/>
      <c r="AB2710" s="148"/>
      <c r="AC2710" s="111"/>
      <c r="AD2710" s="58"/>
      <c r="AE2710" s="148"/>
      <c r="AF2710" s="59"/>
      <c r="AG2710" s="60"/>
      <c r="AH2710" s="58"/>
      <c r="AI2710" s="59"/>
      <c r="AJ2710" s="60"/>
      <c r="AK2710" s="160"/>
      <c r="AL2710" s="300"/>
      <c r="AM2710" s="300"/>
      <c r="AN2710" s="300"/>
      <c r="AO2710" s="855" t="str">
        <f t="shared" si="2587"/>
        <v/>
      </c>
      <c r="BE2710" s="244"/>
      <c r="BF2710" s="244"/>
      <c r="BG2710" s="244"/>
      <c r="BH2710" s="244"/>
      <c r="CC2710" s="513" t="str">
        <f t="shared" si="2588"/>
        <v/>
      </c>
      <c r="CD2710" s="513" t="str">
        <f t="shared" si="2589"/>
        <v/>
      </c>
      <c r="CE2710" s="513" t="str">
        <f t="shared" si="2590"/>
        <v/>
      </c>
      <c r="CF2710" s="513" t="str">
        <f t="shared" si="2591"/>
        <v/>
      </c>
      <c r="CG2710" s="513" t="str">
        <f t="shared" si="2592"/>
        <v/>
      </c>
      <c r="CH2710" s="513" t="str">
        <f t="shared" si="2593"/>
        <v/>
      </c>
      <c r="CI2710" s="513" t="str">
        <f t="shared" si="2594"/>
        <v/>
      </c>
      <c r="CJ2710" s="513"/>
      <c r="CK2710" s="513" t="str">
        <f t="shared" si="2595"/>
        <v/>
      </c>
      <c r="CL2710" s="513" t="str">
        <f t="shared" si="2596"/>
        <v/>
      </c>
      <c r="CM2710" s="513"/>
      <c r="CN2710" s="244"/>
      <c r="CO2710" s="244"/>
      <c r="CR2710" s="822">
        <f t="shared" si="2597"/>
        <v>0</v>
      </c>
      <c r="CS2710" s="822">
        <f t="shared" si="2598"/>
        <v>0</v>
      </c>
      <c r="CT2710" s="823">
        <f t="shared" si="2599"/>
        <v>0</v>
      </c>
      <c r="CU2710" s="817">
        <f t="shared" si="2600"/>
        <v>0</v>
      </c>
      <c r="CV2710" s="817">
        <f t="shared" si="2601"/>
        <v>0</v>
      </c>
      <c r="CW2710" s="817">
        <f t="shared" si="2602"/>
        <v>0</v>
      </c>
      <c r="CX2710" s="817">
        <f t="shared" si="2603"/>
        <v>0</v>
      </c>
      <c r="CY2710" s="817"/>
      <c r="CZ2710" s="817">
        <f t="shared" si="2604"/>
        <v>0</v>
      </c>
      <c r="DA2710" s="817">
        <f t="shared" si="2605"/>
        <v>0</v>
      </c>
      <c r="DB2710" s="817"/>
      <c r="DC2710" s="244"/>
      <c r="DD2710" s="244"/>
    </row>
    <row r="2711" spans="1:108">
      <c r="A2711" s="388">
        <v>2104149</v>
      </c>
      <c r="B2711" s="419" t="s">
        <v>3767</v>
      </c>
      <c r="C2711" s="57">
        <f t="shared" si="2607"/>
        <v>0</v>
      </c>
      <c r="D2711" s="478"/>
      <c r="E2711" s="145"/>
      <c r="F2711" s="146"/>
      <c r="G2711" s="280"/>
      <c r="H2711" s="164">
        <f t="shared" si="2606"/>
        <v>0</v>
      </c>
      <c r="I2711" s="58"/>
      <c r="J2711" s="148"/>
      <c r="K2711" s="59"/>
      <c r="L2711" s="110"/>
      <c r="M2711" s="148"/>
      <c r="N2711" s="111"/>
      <c r="O2711" s="175">
        <f t="shared" si="2608"/>
        <v>0</v>
      </c>
      <c r="P2711" s="110"/>
      <c r="Q2711" s="111"/>
      <c r="R2711" s="175">
        <f t="shared" si="2610"/>
        <v>0</v>
      </c>
      <c r="S2711" s="110"/>
      <c r="T2711" s="111"/>
      <c r="U2711" s="175">
        <f t="shared" si="2609"/>
        <v>0</v>
      </c>
      <c r="V2711" s="110"/>
      <c r="W2711" s="111"/>
      <c r="X2711" s="175">
        <f t="shared" si="2611"/>
        <v>0</v>
      </c>
      <c r="Y2711" s="110"/>
      <c r="Z2711" s="282"/>
      <c r="AA2711" s="58"/>
      <c r="AB2711" s="148"/>
      <c r="AC2711" s="111"/>
      <c r="AD2711" s="58"/>
      <c r="AE2711" s="148"/>
      <c r="AF2711" s="59"/>
      <c r="AG2711" s="60"/>
      <c r="AH2711" s="58"/>
      <c r="AI2711" s="59"/>
      <c r="AJ2711" s="60"/>
      <c r="AK2711" s="160"/>
      <c r="AL2711" s="300"/>
      <c r="AM2711" s="300"/>
      <c r="AN2711" s="300"/>
      <c r="AO2711" s="855" t="str">
        <f t="shared" si="2587"/>
        <v/>
      </c>
      <c r="BE2711" s="244"/>
      <c r="BF2711" s="244"/>
      <c r="BG2711" s="244"/>
      <c r="BH2711" s="244"/>
      <c r="CC2711" s="513" t="str">
        <f t="shared" si="2588"/>
        <v/>
      </c>
      <c r="CD2711" s="513" t="str">
        <f t="shared" si="2589"/>
        <v/>
      </c>
      <c r="CE2711" s="513" t="str">
        <f t="shared" si="2590"/>
        <v/>
      </c>
      <c r="CF2711" s="513" t="str">
        <f t="shared" si="2591"/>
        <v/>
      </c>
      <c r="CG2711" s="513" t="str">
        <f t="shared" si="2592"/>
        <v/>
      </c>
      <c r="CH2711" s="513" t="str">
        <f t="shared" si="2593"/>
        <v/>
      </c>
      <c r="CI2711" s="513" t="str">
        <f t="shared" si="2594"/>
        <v/>
      </c>
      <c r="CJ2711" s="513"/>
      <c r="CK2711" s="513" t="str">
        <f t="shared" si="2595"/>
        <v/>
      </c>
      <c r="CL2711" s="513" t="str">
        <f t="shared" si="2596"/>
        <v/>
      </c>
      <c r="CM2711" s="513"/>
      <c r="CN2711" s="244"/>
      <c r="CO2711" s="244"/>
      <c r="CR2711" s="822">
        <f t="shared" si="2597"/>
        <v>0</v>
      </c>
      <c r="CS2711" s="822">
        <f t="shared" si="2598"/>
        <v>0</v>
      </c>
      <c r="CT2711" s="823">
        <f t="shared" si="2599"/>
        <v>0</v>
      </c>
      <c r="CU2711" s="817">
        <f t="shared" si="2600"/>
        <v>0</v>
      </c>
      <c r="CV2711" s="817">
        <f t="shared" si="2601"/>
        <v>0</v>
      </c>
      <c r="CW2711" s="817">
        <f t="shared" si="2602"/>
        <v>0</v>
      </c>
      <c r="CX2711" s="817">
        <f t="shared" si="2603"/>
        <v>0</v>
      </c>
      <c r="CY2711" s="817"/>
      <c r="CZ2711" s="817">
        <f t="shared" si="2604"/>
        <v>0</v>
      </c>
      <c r="DA2711" s="817">
        <f t="shared" si="2605"/>
        <v>0</v>
      </c>
      <c r="DB2711" s="817"/>
      <c r="DC2711" s="244"/>
      <c r="DD2711" s="244"/>
    </row>
    <row r="2712" spans="1:108">
      <c r="A2712" s="388">
        <v>2104150</v>
      </c>
      <c r="B2712" s="419" t="s">
        <v>3768</v>
      </c>
      <c r="C2712" s="57">
        <f t="shared" si="2607"/>
        <v>0</v>
      </c>
      <c r="D2712" s="478"/>
      <c r="E2712" s="145"/>
      <c r="F2712" s="146"/>
      <c r="G2712" s="280"/>
      <c r="H2712" s="164">
        <f t="shared" si="2606"/>
        <v>0</v>
      </c>
      <c r="I2712" s="58"/>
      <c r="J2712" s="148"/>
      <c r="K2712" s="59"/>
      <c r="L2712" s="110"/>
      <c r="M2712" s="148"/>
      <c r="N2712" s="111"/>
      <c r="O2712" s="175">
        <f t="shared" si="2608"/>
        <v>0</v>
      </c>
      <c r="P2712" s="110"/>
      <c r="Q2712" s="111"/>
      <c r="R2712" s="175">
        <f t="shared" si="2610"/>
        <v>0</v>
      </c>
      <c r="S2712" s="110"/>
      <c r="T2712" s="111"/>
      <c r="U2712" s="175">
        <f t="shared" si="2609"/>
        <v>0</v>
      </c>
      <c r="V2712" s="110"/>
      <c r="W2712" s="111"/>
      <c r="X2712" s="175">
        <f t="shared" si="2611"/>
        <v>0</v>
      </c>
      <c r="Y2712" s="110"/>
      <c r="Z2712" s="282"/>
      <c r="AA2712" s="58"/>
      <c r="AB2712" s="148"/>
      <c r="AC2712" s="111"/>
      <c r="AD2712" s="58"/>
      <c r="AE2712" s="148"/>
      <c r="AF2712" s="59"/>
      <c r="AG2712" s="60"/>
      <c r="AH2712" s="58"/>
      <c r="AI2712" s="59"/>
      <c r="AJ2712" s="60"/>
      <c r="AK2712" s="160"/>
      <c r="AL2712" s="300"/>
      <c r="AM2712" s="300"/>
      <c r="AN2712" s="300"/>
      <c r="AO2712" s="855" t="str">
        <f t="shared" si="2587"/>
        <v/>
      </c>
      <c r="BE2712" s="244"/>
      <c r="BF2712" s="244"/>
      <c r="BG2712" s="244"/>
      <c r="BH2712" s="244"/>
      <c r="CC2712" s="513" t="str">
        <f t="shared" si="2588"/>
        <v/>
      </c>
      <c r="CD2712" s="513" t="str">
        <f t="shared" si="2589"/>
        <v/>
      </c>
      <c r="CE2712" s="513" t="str">
        <f t="shared" si="2590"/>
        <v/>
      </c>
      <c r="CF2712" s="513" t="str">
        <f t="shared" si="2591"/>
        <v/>
      </c>
      <c r="CG2712" s="513" t="str">
        <f t="shared" si="2592"/>
        <v/>
      </c>
      <c r="CH2712" s="513" t="str">
        <f t="shared" si="2593"/>
        <v/>
      </c>
      <c r="CI2712" s="513" t="str">
        <f t="shared" si="2594"/>
        <v/>
      </c>
      <c r="CJ2712" s="513"/>
      <c r="CK2712" s="513" t="str">
        <f t="shared" si="2595"/>
        <v/>
      </c>
      <c r="CL2712" s="513" t="str">
        <f t="shared" si="2596"/>
        <v/>
      </c>
      <c r="CM2712" s="513"/>
      <c r="CN2712" s="244"/>
      <c r="CO2712" s="244"/>
      <c r="CR2712" s="822">
        <f t="shared" si="2597"/>
        <v>0</v>
      </c>
      <c r="CS2712" s="822">
        <f t="shared" si="2598"/>
        <v>0</v>
      </c>
      <c r="CT2712" s="823">
        <f t="shared" si="2599"/>
        <v>0</v>
      </c>
      <c r="CU2712" s="817">
        <f t="shared" si="2600"/>
        <v>0</v>
      </c>
      <c r="CV2712" s="817">
        <f t="shared" si="2601"/>
        <v>0</v>
      </c>
      <c r="CW2712" s="817">
        <f t="shared" si="2602"/>
        <v>0</v>
      </c>
      <c r="CX2712" s="817">
        <f t="shared" si="2603"/>
        <v>0</v>
      </c>
      <c r="CY2712" s="817"/>
      <c r="CZ2712" s="817">
        <f t="shared" si="2604"/>
        <v>0</v>
      </c>
      <c r="DA2712" s="817">
        <f t="shared" si="2605"/>
        <v>0</v>
      </c>
      <c r="DB2712" s="817"/>
      <c r="DC2712" s="244"/>
      <c r="DD2712" s="244"/>
    </row>
    <row r="2713" spans="1:108">
      <c r="A2713" s="388">
        <v>2104151</v>
      </c>
      <c r="B2713" s="419" t="s">
        <v>3769</v>
      </c>
      <c r="C2713" s="57">
        <f t="shared" si="2607"/>
        <v>0</v>
      </c>
      <c r="D2713" s="478"/>
      <c r="E2713" s="145"/>
      <c r="F2713" s="146"/>
      <c r="G2713" s="280"/>
      <c r="H2713" s="164">
        <f t="shared" si="2606"/>
        <v>0</v>
      </c>
      <c r="I2713" s="58"/>
      <c r="J2713" s="148"/>
      <c r="K2713" s="59"/>
      <c r="L2713" s="110"/>
      <c r="M2713" s="148"/>
      <c r="N2713" s="111"/>
      <c r="O2713" s="175">
        <f t="shared" si="2608"/>
        <v>0</v>
      </c>
      <c r="P2713" s="110"/>
      <c r="Q2713" s="111"/>
      <c r="R2713" s="175">
        <f t="shared" si="2610"/>
        <v>0</v>
      </c>
      <c r="S2713" s="110"/>
      <c r="T2713" s="111"/>
      <c r="U2713" s="175">
        <f t="shared" si="2609"/>
        <v>0</v>
      </c>
      <c r="V2713" s="110"/>
      <c r="W2713" s="111"/>
      <c r="X2713" s="175">
        <f t="shared" si="2611"/>
        <v>0</v>
      </c>
      <c r="Y2713" s="110"/>
      <c r="Z2713" s="282"/>
      <c r="AA2713" s="58"/>
      <c r="AB2713" s="148"/>
      <c r="AC2713" s="111"/>
      <c r="AD2713" s="58"/>
      <c r="AE2713" s="148"/>
      <c r="AF2713" s="59"/>
      <c r="AG2713" s="60"/>
      <c r="AH2713" s="58"/>
      <c r="AI2713" s="59"/>
      <c r="AJ2713" s="60"/>
      <c r="AK2713" s="160"/>
      <c r="AL2713" s="300"/>
      <c r="AM2713" s="300"/>
      <c r="AN2713" s="300"/>
      <c r="AO2713" s="855" t="str">
        <f t="shared" si="2587"/>
        <v/>
      </c>
      <c r="BE2713" s="244"/>
      <c r="BF2713" s="244"/>
      <c r="BG2713" s="244"/>
      <c r="BH2713" s="244"/>
      <c r="CC2713" s="513" t="str">
        <f t="shared" si="2588"/>
        <v/>
      </c>
      <c r="CD2713" s="513" t="str">
        <f t="shared" si="2589"/>
        <v/>
      </c>
      <c r="CE2713" s="513" t="str">
        <f t="shared" si="2590"/>
        <v/>
      </c>
      <c r="CF2713" s="513" t="str">
        <f t="shared" si="2591"/>
        <v/>
      </c>
      <c r="CG2713" s="513" t="str">
        <f t="shared" si="2592"/>
        <v/>
      </c>
      <c r="CH2713" s="513" t="str">
        <f t="shared" si="2593"/>
        <v/>
      </c>
      <c r="CI2713" s="513" t="str">
        <f t="shared" si="2594"/>
        <v/>
      </c>
      <c r="CJ2713" s="513"/>
      <c r="CK2713" s="513" t="str">
        <f t="shared" si="2595"/>
        <v/>
      </c>
      <c r="CL2713" s="513" t="str">
        <f t="shared" si="2596"/>
        <v/>
      </c>
      <c r="CM2713" s="513"/>
      <c r="CN2713" s="244"/>
      <c r="CO2713" s="244"/>
      <c r="CR2713" s="822">
        <f t="shared" si="2597"/>
        <v>0</v>
      </c>
      <c r="CS2713" s="822">
        <f t="shared" si="2598"/>
        <v>0</v>
      </c>
      <c r="CT2713" s="823">
        <f t="shared" si="2599"/>
        <v>0</v>
      </c>
      <c r="CU2713" s="817">
        <f t="shared" si="2600"/>
        <v>0</v>
      </c>
      <c r="CV2713" s="817">
        <f t="shared" si="2601"/>
        <v>0</v>
      </c>
      <c r="CW2713" s="817">
        <f t="shared" si="2602"/>
        <v>0</v>
      </c>
      <c r="CX2713" s="817">
        <f t="shared" si="2603"/>
        <v>0</v>
      </c>
      <c r="CY2713" s="817"/>
      <c r="CZ2713" s="817">
        <f t="shared" si="2604"/>
        <v>0</v>
      </c>
      <c r="DA2713" s="817">
        <f t="shared" si="2605"/>
        <v>0</v>
      </c>
      <c r="DB2713" s="817"/>
      <c r="DC2713" s="244"/>
      <c r="DD2713" s="244"/>
    </row>
    <row r="2714" spans="1:108">
      <c r="A2714" s="388">
        <v>2104152</v>
      </c>
      <c r="B2714" s="419" t="s">
        <v>3770</v>
      </c>
      <c r="C2714" s="57">
        <f t="shared" si="2607"/>
        <v>0</v>
      </c>
      <c r="D2714" s="478"/>
      <c r="E2714" s="145"/>
      <c r="F2714" s="146"/>
      <c r="G2714" s="280"/>
      <c r="H2714" s="164">
        <f t="shared" si="2606"/>
        <v>0</v>
      </c>
      <c r="I2714" s="58"/>
      <c r="J2714" s="148"/>
      <c r="K2714" s="59"/>
      <c r="L2714" s="110"/>
      <c r="M2714" s="148"/>
      <c r="N2714" s="111"/>
      <c r="O2714" s="175">
        <f t="shared" si="2608"/>
        <v>0</v>
      </c>
      <c r="P2714" s="110"/>
      <c r="Q2714" s="111"/>
      <c r="R2714" s="175">
        <f t="shared" si="2610"/>
        <v>0</v>
      </c>
      <c r="S2714" s="110"/>
      <c r="T2714" s="111"/>
      <c r="U2714" s="175">
        <f t="shared" si="2609"/>
        <v>0</v>
      </c>
      <c r="V2714" s="110"/>
      <c r="W2714" s="111"/>
      <c r="X2714" s="175">
        <f t="shared" si="2611"/>
        <v>0</v>
      </c>
      <c r="Y2714" s="110"/>
      <c r="Z2714" s="282"/>
      <c r="AA2714" s="58"/>
      <c r="AB2714" s="148"/>
      <c r="AC2714" s="111"/>
      <c r="AD2714" s="58"/>
      <c r="AE2714" s="148"/>
      <c r="AF2714" s="59"/>
      <c r="AG2714" s="60"/>
      <c r="AH2714" s="58"/>
      <c r="AI2714" s="59"/>
      <c r="AJ2714" s="60"/>
      <c r="AK2714" s="160"/>
      <c r="AL2714" s="300"/>
      <c r="AM2714" s="300"/>
      <c r="AN2714" s="300"/>
      <c r="AO2714" s="855" t="str">
        <f t="shared" si="2587"/>
        <v/>
      </c>
      <c r="BE2714" s="244"/>
      <c r="BF2714" s="244"/>
      <c r="BG2714" s="244"/>
      <c r="BH2714" s="244"/>
      <c r="CC2714" s="513" t="str">
        <f t="shared" si="2588"/>
        <v/>
      </c>
      <c r="CD2714" s="513" t="str">
        <f t="shared" si="2589"/>
        <v/>
      </c>
      <c r="CE2714" s="513" t="str">
        <f t="shared" si="2590"/>
        <v/>
      </c>
      <c r="CF2714" s="513" t="str">
        <f t="shared" si="2591"/>
        <v/>
      </c>
      <c r="CG2714" s="513" t="str">
        <f t="shared" si="2592"/>
        <v/>
      </c>
      <c r="CH2714" s="513" t="str">
        <f t="shared" si="2593"/>
        <v/>
      </c>
      <c r="CI2714" s="513" t="str">
        <f t="shared" si="2594"/>
        <v/>
      </c>
      <c r="CJ2714" s="513"/>
      <c r="CK2714" s="513" t="str">
        <f t="shared" si="2595"/>
        <v/>
      </c>
      <c r="CL2714" s="513" t="str">
        <f t="shared" si="2596"/>
        <v/>
      </c>
      <c r="CM2714" s="513"/>
      <c r="CN2714" s="244"/>
      <c r="CO2714" s="244"/>
      <c r="CR2714" s="822">
        <f t="shared" si="2597"/>
        <v>0</v>
      </c>
      <c r="CS2714" s="822">
        <f t="shared" si="2598"/>
        <v>0</v>
      </c>
      <c r="CT2714" s="823">
        <f t="shared" si="2599"/>
        <v>0</v>
      </c>
      <c r="CU2714" s="817">
        <f t="shared" si="2600"/>
        <v>0</v>
      </c>
      <c r="CV2714" s="817">
        <f t="shared" si="2601"/>
        <v>0</v>
      </c>
      <c r="CW2714" s="817">
        <f t="shared" si="2602"/>
        <v>0</v>
      </c>
      <c r="CX2714" s="817">
        <f t="shared" si="2603"/>
        <v>0</v>
      </c>
      <c r="CY2714" s="817"/>
      <c r="CZ2714" s="817">
        <f t="shared" si="2604"/>
        <v>0</v>
      </c>
      <c r="DA2714" s="817">
        <f t="shared" si="2605"/>
        <v>0</v>
      </c>
      <c r="DB2714" s="817"/>
      <c r="DC2714" s="244"/>
      <c r="DD2714" s="244"/>
    </row>
    <row r="2715" spans="1:108">
      <c r="A2715" s="388">
        <v>2104153</v>
      </c>
      <c r="B2715" s="419" t="s">
        <v>3771</v>
      </c>
      <c r="C2715" s="57">
        <f t="shared" si="2607"/>
        <v>0</v>
      </c>
      <c r="D2715" s="478"/>
      <c r="E2715" s="145"/>
      <c r="F2715" s="146"/>
      <c r="G2715" s="280"/>
      <c r="H2715" s="164">
        <f t="shared" si="2606"/>
        <v>0</v>
      </c>
      <c r="I2715" s="58"/>
      <c r="J2715" s="148"/>
      <c r="K2715" s="59"/>
      <c r="L2715" s="110"/>
      <c r="M2715" s="148"/>
      <c r="N2715" s="111"/>
      <c r="O2715" s="175">
        <f t="shared" si="2608"/>
        <v>0</v>
      </c>
      <c r="P2715" s="110"/>
      <c r="Q2715" s="111"/>
      <c r="R2715" s="175">
        <f t="shared" si="2610"/>
        <v>0</v>
      </c>
      <c r="S2715" s="110"/>
      <c r="T2715" s="111"/>
      <c r="U2715" s="175">
        <f t="shared" si="2609"/>
        <v>0</v>
      </c>
      <c r="V2715" s="110"/>
      <c r="W2715" s="111"/>
      <c r="X2715" s="175">
        <f t="shared" si="2611"/>
        <v>0</v>
      </c>
      <c r="Y2715" s="110"/>
      <c r="Z2715" s="282"/>
      <c r="AA2715" s="58"/>
      <c r="AB2715" s="148"/>
      <c r="AC2715" s="111"/>
      <c r="AD2715" s="58"/>
      <c r="AE2715" s="148"/>
      <c r="AF2715" s="59"/>
      <c r="AG2715" s="60"/>
      <c r="AH2715" s="58"/>
      <c r="AI2715" s="59"/>
      <c r="AJ2715" s="60"/>
      <c r="AK2715" s="160"/>
      <c r="AL2715" s="300"/>
      <c r="AM2715" s="300"/>
      <c r="AN2715" s="300"/>
      <c r="AO2715" s="855" t="str">
        <f t="shared" si="2587"/>
        <v/>
      </c>
      <c r="BE2715" s="244"/>
      <c r="BF2715" s="244"/>
      <c r="BG2715" s="244"/>
      <c r="BH2715" s="244"/>
      <c r="CC2715" s="513" t="str">
        <f t="shared" si="2588"/>
        <v/>
      </c>
      <c r="CD2715" s="513" t="str">
        <f t="shared" si="2589"/>
        <v/>
      </c>
      <c r="CE2715" s="513" t="str">
        <f t="shared" si="2590"/>
        <v/>
      </c>
      <c r="CF2715" s="513" t="str">
        <f t="shared" si="2591"/>
        <v/>
      </c>
      <c r="CG2715" s="513" t="str">
        <f t="shared" si="2592"/>
        <v/>
      </c>
      <c r="CH2715" s="513" t="str">
        <f t="shared" si="2593"/>
        <v/>
      </c>
      <c r="CI2715" s="513" t="str">
        <f t="shared" si="2594"/>
        <v/>
      </c>
      <c r="CJ2715" s="513"/>
      <c r="CK2715" s="513" t="str">
        <f t="shared" si="2595"/>
        <v/>
      </c>
      <c r="CL2715" s="513" t="str">
        <f t="shared" si="2596"/>
        <v/>
      </c>
      <c r="CM2715" s="513"/>
      <c r="CN2715" s="244"/>
      <c r="CO2715" s="244"/>
      <c r="CR2715" s="822">
        <f t="shared" si="2597"/>
        <v>0</v>
      </c>
      <c r="CS2715" s="822">
        <f t="shared" si="2598"/>
        <v>0</v>
      </c>
      <c r="CT2715" s="823">
        <f t="shared" si="2599"/>
        <v>0</v>
      </c>
      <c r="CU2715" s="817">
        <f t="shared" si="2600"/>
        <v>0</v>
      </c>
      <c r="CV2715" s="817">
        <f t="shared" si="2601"/>
        <v>0</v>
      </c>
      <c r="CW2715" s="817">
        <f t="shared" si="2602"/>
        <v>0</v>
      </c>
      <c r="CX2715" s="817">
        <f t="shared" si="2603"/>
        <v>0</v>
      </c>
      <c r="CY2715" s="817"/>
      <c r="CZ2715" s="817">
        <f t="shared" si="2604"/>
        <v>0</v>
      </c>
      <c r="DA2715" s="817">
        <f t="shared" si="2605"/>
        <v>0</v>
      </c>
      <c r="DB2715" s="817"/>
      <c r="DC2715" s="244"/>
      <c r="DD2715" s="244"/>
    </row>
    <row r="2716" spans="1:108">
      <c r="A2716" s="379">
        <v>2104204</v>
      </c>
      <c r="B2716" s="419" t="s">
        <v>3772</v>
      </c>
      <c r="C2716" s="57">
        <f t="shared" si="2607"/>
        <v>0</v>
      </c>
      <c r="D2716" s="478"/>
      <c r="E2716" s="145"/>
      <c r="F2716" s="146"/>
      <c r="G2716" s="280"/>
      <c r="H2716" s="164">
        <f t="shared" si="2606"/>
        <v>0</v>
      </c>
      <c r="I2716" s="58"/>
      <c r="J2716" s="148"/>
      <c r="K2716" s="59"/>
      <c r="L2716" s="110"/>
      <c r="M2716" s="148"/>
      <c r="N2716" s="111"/>
      <c r="O2716" s="175">
        <f t="shared" si="2608"/>
        <v>0</v>
      </c>
      <c r="P2716" s="110"/>
      <c r="Q2716" s="111"/>
      <c r="R2716" s="175">
        <f t="shared" si="2610"/>
        <v>0</v>
      </c>
      <c r="S2716" s="110"/>
      <c r="T2716" s="111"/>
      <c r="U2716" s="175">
        <f t="shared" si="2609"/>
        <v>0</v>
      </c>
      <c r="V2716" s="110"/>
      <c r="W2716" s="111"/>
      <c r="X2716" s="175">
        <f t="shared" si="2611"/>
        <v>0</v>
      </c>
      <c r="Y2716" s="110"/>
      <c r="Z2716" s="282"/>
      <c r="AA2716" s="58"/>
      <c r="AB2716" s="148"/>
      <c r="AC2716" s="111"/>
      <c r="AD2716" s="58"/>
      <c r="AE2716" s="148"/>
      <c r="AF2716" s="59"/>
      <c r="AG2716" s="60"/>
      <c r="AH2716" s="58"/>
      <c r="AI2716" s="59"/>
      <c r="AJ2716" s="60"/>
      <c r="AK2716" s="160"/>
      <c r="AL2716" s="300"/>
      <c r="AM2716" s="300"/>
      <c r="AN2716" s="300"/>
      <c r="AO2716" s="855" t="str">
        <f t="shared" si="2587"/>
        <v/>
      </c>
      <c r="BE2716" s="244"/>
      <c r="BF2716" s="244"/>
      <c r="BG2716" s="244"/>
      <c r="BH2716" s="244"/>
      <c r="CC2716" s="513" t="str">
        <f t="shared" si="2588"/>
        <v/>
      </c>
      <c r="CD2716" s="513" t="str">
        <f t="shared" si="2589"/>
        <v/>
      </c>
      <c r="CE2716" s="513" t="str">
        <f t="shared" si="2590"/>
        <v/>
      </c>
      <c r="CF2716" s="513" t="str">
        <f t="shared" si="2591"/>
        <v/>
      </c>
      <c r="CG2716" s="513" t="str">
        <f t="shared" si="2592"/>
        <v/>
      </c>
      <c r="CH2716" s="513" t="str">
        <f t="shared" si="2593"/>
        <v/>
      </c>
      <c r="CI2716" s="513" t="str">
        <f t="shared" si="2594"/>
        <v/>
      </c>
      <c r="CJ2716" s="513"/>
      <c r="CK2716" s="513" t="str">
        <f t="shared" si="2595"/>
        <v/>
      </c>
      <c r="CL2716" s="513" t="str">
        <f t="shared" si="2596"/>
        <v/>
      </c>
      <c r="CM2716" s="513"/>
      <c r="CN2716" s="244"/>
      <c r="CO2716" s="244"/>
      <c r="CR2716" s="822">
        <f t="shared" si="2597"/>
        <v>0</v>
      </c>
      <c r="CS2716" s="822">
        <f t="shared" si="2598"/>
        <v>0</v>
      </c>
      <c r="CT2716" s="823">
        <f t="shared" si="2599"/>
        <v>0</v>
      </c>
      <c r="CU2716" s="817">
        <f t="shared" si="2600"/>
        <v>0</v>
      </c>
      <c r="CV2716" s="817">
        <f t="shared" si="2601"/>
        <v>0</v>
      </c>
      <c r="CW2716" s="817">
        <f t="shared" si="2602"/>
        <v>0</v>
      </c>
      <c r="CX2716" s="817">
        <f t="shared" si="2603"/>
        <v>0</v>
      </c>
      <c r="CY2716" s="817"/>
      <c r="CZ2716" s="817">
        <f t="shared" si="2604"/>
        <v>0</v>
      </c>
      <c r="DA2716" s="817">
        <f t="shared" si="2605"/>
        <v>0</v>
      </c>
      <c r="DB2716" s="817"/>
      <c r="DC2716" s="244"/>
      <c r="DD2716" s="244"/>
    </row>
    <row r="2717" spans="1:108">
      <c r="A2717" s="388">
        <v>2104154</v>
      </c>
      <c r="B2717" s="419" t="s">
        <v>3773</v>
      </c>
      <c r="C2717" s="57">
        <f t="shared" si="2607"/>
        <v>0</v>
      </c>
      <c r="D2717" s="478"/>
      <c r="E2717" s="145"/>
      <c r="F2717" s="146"/>
      <c r="G2717" s="280"/>
      <c r="H2717" s="164">
        <f t="shared" si="2606"/>
        <v>0</v>
      </c>
      <c r="I2717" s="58"/>
      <c r="J2717" s="148"/>
      <c r="K2717" s="59"/>
      <c r="L2717" s="110"/>
      <c r="M2717" s="148"/>
      <c r="N2717" s="111"/>
      <c r="O2717" s="175">
        <f t="shared" si="2608"/>
        <v>0</v>
      </c>
      <c r="P2717" s="110"/>
      <c r="Q2717" s="111"/>
      <c r="R2717" s="175">
        <f t="shared" si="2610"/>
        <v>0</v>
      </c>
      <c r="S2717" s="110"/>
      <c r="T2717" s="111"/>
      <c r="U2717" s="175">
        <f t="shared" si="2609"/>
        <v>0</v>
      </c>
      <c r="V2717" s="110"/>
      <c r="W2717" s="111"/>
      <c r="X2717" s="175">
        <f t="shared" si="2611"/>
        <v>0</v>
      </c>
      <c r="Y2717" s="110"/>
      <c r="Z2717" s="282"/>
      <c r="AA2717" s="58"/>
      <c r="AB2717" s="148"/>
      <c r="AC2717" s="111"/>
      <c r="AD2717" s="58"/>
      <c r="AE2717" s="148"/>
      <c r="AF2717" s="59"/>
      <c r="AG2717" s="60"/>
      <c r="AH2717" s="58"/>
      <c r="AI2717" s="59"/>
      <c r="AJ2717" s="60"/>
      <c r="AK2717" s="160"/>
      <c r="AL2717" s="300"/>
      <c r="AM2717" s="300"/>
      <c r="AN2717" s="300"/>
      <c r="AO2717" s="855" t="str">
        <f t="shared" si="2587"/>
        <v/>
      </c>
      <c r="BE2717" s="244"/>
      <c r="BF2717" s="244"/>
      <c r="BG2717" s="244"/>
      <c r="BH2717" s="244"/>
      <c r="CC2717" s="513" t="str">
        <f t="shared" si="2588"/>
        <v/>
      </c>
      <c r="CD2717" s="513" t="str">
        <f t="shared" si="2589"/>
        <v/>
      </c>
      <c r="CE2717" s="513" t="str">
        <f t="shared" si="2590"/>
        <v/>
      </c>
      <c r="CF2717" s="513" t="str">
        <f t="shared" si="2591"/>
        <v/>
      </c>
      <c r="CG2717" s="513" t="str">
        <f t="shared" si="2592"/>
        <v/>
      </c>
      <c r="CH2717" s="513" t="str">
        <f t="shared" si="2593"/>
        <v/>
      </c>
      <c r="CI2717" s="513" t="str">
        <f t="shared" si="2594"/>
        <v/>
      </c>
      <c r="CJ2717" s="513"/>
      <c r="CK2717" s="513" t="str">
        <f t="shared" si="2595"/>
        <v/>
      </c>
      <c r="CL2717" s="513" t="str">
        <f t="shared" si="2596"/>
        <v/>
      </c>
      <c r="CM2717" s="513"/>
      <c r="CN2717" s="244"/>
      <c r="CO2717" s="244"/>
      <c r="CR2717" s="822">
        <f t="shared" si="2597"/>
        <v>0</v>
      </c>
      <c r="CS2717" s="822">
        <f t="shared" si="2598"/>
        <v>0</v>
      </c>
      <c r="CT2717" s="823">
        <f t="shared" si="2599"/>
        <v>0</v>
      </c>
      <c r="CU2717" s="817">
        <f t="shared" si="2600"/>
        <v>0</v>
      </c>
      <c r="CV2717" s="817">
        <f t="shared" si="2601"/>
        <v>0</v>
      </c>
      <c r="CW2717" s="817">
        <f t="shared" si="2602"/>
        <v>0</v>
      </c>
      <c r="CX2717" s="817">
        <f t="shared" si="2603"/>
        <v>0</v>
      </c>
      <c r="CY2717" s="817"/>
      <c r="CZ2717" s="817">
        <f t="shared" si="2604"/>
        <v>0</v>
      </c>
      <c r="DA2717" s="817">
        <f t="shared" si="2605"/>
        <v>0</v>
      </c>
      <c r="DB2717" s="817"/>
      <c r="DC2717" s="244"/>
      <c r="DD2717" s="244"/>
    </row>
    <row r="2718" spans="1:108">
      <c r="A2718" s="388">
        <v>2104155</v>
      </c>
      <c r="B2718" s="419" t="s">
        <v>3774</v>
      </c>
      <c r="C2718" s="57">
        <f t="shared" si="2607"/>
        <v>0</v>
      </c>
      <c r="D2718" s="478"/>
      <c r="E2718" s="145"/>
      <c r="F2718" s="146"/>
      <c r="G2718" s="280"/>
      <c r="H2718" s="164">
        <f t="shared" si="2606"/>
        <v>0</v>
      </c>
      <c r="I2718" s="58"/>
      <c r="J2718" s="148"/>
      <c r="K2718" s="59"/>
      <c r="L2718" s="110"/>
      <c r="M2718" s="148"/>
      <c r="N2718" s="111"/>
      <c r="O2718" s="175">
        <f t="shared" si="2608"/>
        <v>0</v>
      </c>
      <c r="P2718" s="110"/>
      <c r="Q2718" s="111"/>
      <c r="R2718" s="175">
        <f t="shared" si="2610"/>
        <v>0</v>
      </c>
      <c r="S2718" s="110"/>
      <c r="T2718" s="111"/>
      <c r="U2718" s="175">
        <f t="shared" si="2609"/>
        <v>0</v>
      </c>
      <c r="V2718" s="110"/>
      <c r="W2718" s="111"/>
      <c r="X2718" s="175">
        <f t="shared" si="2611"/>
        <v>0</v>
      </c>
      <c r="Y2718" s="110"/>
      <c r="Z2718" s="282"/>
      <c r="AA2718" s="58"/>
      <c r="AB2718" s="148"/>
      <c r="AC2718" s="111"/>
      <c r="AD2718" s="58"/>
      <c r="AE2718" s="148"/>
      <c r="AF2718" s="59"/>
      <c r="AG2718" s="60"/>
      <c r="AH2718" s="58"/>
      <c r="AI2718" s="59"/>
      <c r="AJ2718" s="60"/>
      <c r="AK2718" s="160"/>
      <c r="AL2718" s="300"/>
      <c r="AM2718" s="300"/>
      <c r="AN2718" s="300"/>
      <c r="AO2718" s="855" t="str">
        <f t="shared" si="2587"/>
        <v/>
      </c>
      <c r="BE2718" s="244"/>
      <c r="BF2718" s="244"/>
      <c r="BG2718" s="244"/>
      <c r="BH2718" s="244"/>
      <c r="CC2718" s="513" t="str">
        <f t="shared" si="2588"/>
        <v/>
      </c>
      <c r="CD2718" s="513" t="str">
        <f t="shared" si="2589"/>
        <v/>
      </c>
      <c r="CE2718" s="513" t="str">
        <f t="shared" si="2590"/>
        <v/>
      </c>
      <c r="CF2718" s="513" t="str">
        <f t="shared" si="2591"/>
        <v/>
      </c>
      <c r="CG2718" s="513" t="str">
        <f t="shared" si="2592"/>
        <v/>
      </c>
      <c r="CH2718" s="513" t="str">
        <f t="shared" si="2593"/>
        <v/>
      </c>
      <c r="CI2718" s="513" t="str">
        <f t="shared" si="2594"/>
        <v/>
      </c>
      <c r="CJ2718" s="513"/>
      <c r="CK2718" s="513" t="str">
        <f t="shared" si="2595"/>
        <v/>
      </c>
      <c r="CL2718" s="513" t="str">
        <f t="shared" si="2596"/>
        <v/>
      </c>
      <c r="CM2718" s="513"/>
      <c r="CN2718" s="244"/>
      <c r="CO2718" s="244"/>
      <c r="CR2718" s="822">
        <f t="shared" si="2597"/>
        <v>0</v>
      </c>
      <c r="CS2718" s="822">
        <f t="shared" si="2598"/>
        <v>0</v>
      </c>
      <c r="CT2718" s="823">
        <f t="shared" si="2599"/>
        <v>0</v>
      </c>
      <c r="CU2718" s="817">
        <f t="shared" si="2600"/>
        <v>0</v>
      </c>
      <c r="CV2718" s="817">
        <f t="shared" si="2601"/>
        <v>0</v>
      </c>
      <c r="CW2718" s="817">
        <f t="shared" si="2602"/>
        <v>0</v>
      </c>
      <c r="CX2718" s="817">
        <f t="shared" si="2603"/>
        <v>0</v>
      </c>
      <c r="CY2718" s="817"/>
      <c r="CZ2718" s="817">
        <f t="shared" si="2604"/>
        <v>0</v>
      </c>
      <c r="DA2718" s="817">
        <f t="shared" si="2605"/>
        <v>0</v>
      </c>
      <c r="DB2718" s="817"/>
      <c r="DC2718" s="244"/>
      <c r="DD2718" s="244"/>
    </row>
    <row r="2719" spans="1:108">
      <c r="A2719" s="388">
        <v>2104156</v>
      </c>
      <c r="B2719" s="419" t="s">
        <v>3775</v>
      </c>
      <c r="C2719" s="57">
        <f t="shared" si="2607"/>
        <v>0</v>
      </c>
      <c r="D2719" s="478"/>
      <c r="E2719" s="145"/>
      <c r="F2719" s="146"/>
      <c r="G2719" s="280"/>
      <c r="H2719" s="164">
        <f t="shared" si="2606"/>
        <v>0</v>
      </c>
      <c r="I2719" s="58"/>
      <c r="J2719" s="148"/>
      <c r="K2719" s="59"/>
      <c r="L2719" s="110"/>
      <c r="M2719" s="148"/>
      <c r="N2719" s="111"/>
      <c r="O2719" s="175">
        <f t="shared" si="2608"/>
        <v>0</v>
      </c>
      <c r="P2719" s="110"/>
      <c r="Q2719" s="111"/>
      <c r="R2719" s="175">
        <f t="shared" si="2610"/>
        <v>0</v>
      </c>
      <c r="S2719" s="110"/>
      <c r="T2719" s="111"/>
      <c r="U2719" s="175">
        <f t="shared" si="2609"/>
        <v>0</v>
      </c>
      <c r="V2719" s="110"/>
      <c r="W2719" s="111"/>
      <c r="X2719" s="175">
        <f t="shared" si="2611"/>
        <v>0</v>
      </c>
      <c r="Y2719" s="110"/>
      <c r="Z2719" s="282"/>
      <c r="AA2719" s="58"/>
      <c r="AB2719" s="148"/>
      <c r="AC2719" s="111"/>
      <c r="AD2719" s="58"/>
      <c r="AE2719" s="148"/>
      <c r="AF2719" s="59"/>
      <c r="AG2719" s="60"/>
      <c r="AH2719" s="58"/>
      <c r="AI2719" s="59"/>
      <c r="AJ2719" s="60"/>
      <c r="AK2719" s="160"/>
      <c r="AL2719" s="300"/>
      <c r="AM2719" s="300"/>
      <c r="AN2719" s="300"/>
      <c r="AO2719" s="855" t="str">
        <f t="shared" si="2587"/>
        <v/>
      </c>
      <c r="BE2719" s="244"/>
      <c r="BF2719" s="244"/>
      <c r="BG2719" s="244"/>
      <c r="BH2719" s="244"/>
      <c r="CC2719" s="513" t="str">
        <f t="shared" si="2588"/>
        <v/>
      </c>
      <c r="CD2719" s="513" t="str">
        <f t="shared" si="2589"/>
        <v/>
      </c>
      <c r="CE2719" s="513" t="str">
        <f t="shared" si="2590"/>
        <v/>
      </c>
      <c r="CF2719" s="513" t="str">
        <f t="shared" si="2591"/>
        <v/>
      </c>
      <c r="CG2719" s="513" t="str">
        <f t="shared" si="2592"/>
        <v/>
      </c>
      <c r="CH2719" s="513" t="str">
        <f t="shared" si="2593"/>
        <v/>
      </c>
      <c r="CI2719" s="513" t="str">
        <f t="shared" si="2594"/>
        <v/>
      </c>
      <c r="CJ2719" s="513"/>
      <c r="CK2719" s="513" t="str">
        <f t="shared" si="2595"/>
        <v/>
      </c>
      <c r="CL2719" s="513" t="str">
        <f t="shared" si="2596"/>
        <v/>
      </c>
      <c r="CM2719" s="513"/>
      <c r="CN2719" s="244"/>
      <c r="CO2719" s="244"/>
      <c r="CR2719" s="822">
        <f t="shared" si="2597"/>
        <v>0</v>
      </c>
      <c r="CS2719" s="822">
        <f t="shared" si="2598"/>
        <v>0</v>
      </c>
      <c r="CT2719" s="823">
        <f t="shared" si="2599"/>
        <v>0</v>
      </c>
      <c r="CU2719" s="817">
        <f t="shared" si="2600"/>
        <v>0</v>
      </c>
      <c r="CV2719" s="817">
        <f t="shared" si="2601"/>
        <v>0</v>
      </c>
      <c r="CW2719" s="817">
        <f t="shared" si="2602"/>
        <v>0</v>
      </c>
      <c r="CX2719" s="817">
        <f t="shared" si="2603"/>
        <v>0</v>
      </c>
      <c r="CY2719" s="817"/>
      <c r="CZ2719" s="817">
        <f t="shared" si="2604"/>
        <v>0</v>
      </c>
      <c r="DA2719" s="817">
        <f t="shared" si="2605"/>
        <v>0</v>
      </c>
      <c r="DB2719" s="817"/>
      <c r="DC2719" s="244"/>
      <c r="DD2719" s="244"/>
    </row>
    <row r="2720" spans="1:108">
      <c r="A2720" s="388">
        <v>2104157</v>
      </c>
      <c r="B2720" s="419" t="s">
        <v>3776</v>
      </c>
      <c r="C2720" s="57">
        <f t="shared" si="2607"/>
        <v>0</v>
      </c>
      <c r="D2720" s="478"/>
      <c r="E2720" s="145"/>
      <c r="F2720" s="146"/>
      <c r="G2720" s="280"/>
      <c r="H2720" s="164">
        <f t="shared" si="2606"/>
        <v>0</v>
      </c>
      <c r="I2720" s="58"/>
      <c r="J2720" s="148"/>
      <c r="K2720" s="59"/>
      <c r="L2720" s="110"/>
      <c r="M2720" s="148"/>
      <c r="N2720" s="111"/>
      <c r="O2720" s="175">
        <f t="shared" si="2608"/>
        <v>0</v>
      </c>
      <c r="P2720" s="110"/>
      <c r="Q2720" s="111"/>
      <c r="R2720" s="175">
        <f t="shared" si="2610"/>
        <v>0</v>
      </c>
      <c r="S2720" s="110"/>
      <c r="T2720" s="111"/>
      <c r="U2720" s="175">
        <f t="shared" si="2609"/>
        <v>0</v>
      </c>
      <c r="V2720" s="110"/>
      <c r="W2720" s="111"/>
      <c r="X2720" s="175">
        <f t="shared" si="2611"/>
        <v>0</v>
      </c>
      <c r="Y2720" s="110"/>
      <c r="Z2720" s="282"/>
      <c r="AA2720" s="58"/>
      <c r="AB2720" s="148"/>
      <c r="AC2720" s="111"/>
      <c r="AD2720" s="58"/>
      <c r="AE2720" s="148"/>
      <c r="AF2720" s="59"/>
      <c r="AG2720" s="60"/>
      <c r="AH2720" s="58"/>
      <c r="AI2720" s="59"/>
      <c r="AJ2720" s="60"/>
      <c r="AK2720" s="160"/>
      <c r="AL2720" s="300"/>
      <c r="AM2720" s="300"/>
      <c r="AN2720" s="300"/>
      <c r="AO2720" s="855" t="str">
        <f t="shared" si="2587"/>
        <v/>
      </c>
      <c r="BE2720" s="244"/>
      <c r="BF2720" s="244"/>
      <c r="BG2720" s="244"/>
      <c r="BH2720" s="244"/>
      <c r="CC2720" s="513" t="str">
        <f t="shared" si="2588"/>
        <v/>
      </c>
      <c r="CD2720" s="513" t="str">
        <f t="shared" si="2589"/>
        <v/>
      </c>
      <c r="CE2720" s="513" t="str">
        <f t="shared" si="2590"/>
        <v/>
      </c>
      <c r="CF2720" s="513" t="str">
        <f t="shared" si="2591"/>
        <v/>
      </c>
      <c r="CG2720" s="513" t="str">
        <f t="shared" si="2592"/>
        <v/>
      </c>
      <c r="CH2720" s="513" t="str">
        <f t="shared" si="2593"/>
        <v/>
      </c>
      <c r="CI2720" s="513" t="str">
        <f t="shared" si="2594"/>
        <v/>
      </c>
      <c r="CJ2720" s="513"/>
      <c r="CK2720" s="513" t="str">
        <f t="shared" si="2595"/>
        <v/>
      </c>
      <c r="CL2720" s="513" t="str">
        <f t="shared" si="2596"/>
        <v/>
      </c>
      <c r="CM2720" s="513"/>
      <c r="CN2720" s="244"/>
      <c r="CO2720" s="244"/>
      <c r="CR2720" s="822">
        <f t="shared" si="2597"/>
        <v>0</v>
      </c>
      <c r="CS2720" s="822">
        <f t="shared" si="2598"/>
        <v>0</v>
      </c>
      <c r="CT2720" s="823">
        <f t="shared" si="2599"/>
        <v>0</v>
      </c>
      <c r="CU2720" s="817">
        <f t="shared" si="2600"/>
        <v>0</v>
      </c>
      <c r="CV2720" s="817">
        <f t="shared" si="2601"/>
        <v>0</v>
      </c>
      <c r="CW2720" s="817">
        <f t="shared" si="2602"/>
        <v>0</v>
      </c>
      <c r="CX2720" s="817">
        <f t="shared" si="2603"/>
        <v>0</v>
      </c>
      <c r="CY2720" s="817"/>
      <c r="CZ2720" s="817">
        <f t="shared" si="2604"/>
        <v>0</v>
      </c>
      <c r="DA2720" s="817">
        <f t="shared" si="2605"/>
        <v>0</v>
      </c>
      <c r="DB2720" s="817"/>
      <c r="DC2720" s="244"/>
      <c r="DD2720" s="244"/>
    </row>
    <row r="2721" spans="1:108">
      <c r="A2721" s="388">
        <v>2104158</v>
      </c>
      <c r="B2721" s="419" t="s">
        <v>3777</v>
      </c>
      <c r="C2721" s="57">
        <f t="shared" si="2607"/>
        <v>0</v>
      </c>
      <c r="D2721" s="478"/>
      <c r="E2721" s="145"/>
      <c r="F2721" s="146"/>
      <c r="G2721" s="280"/>
      <c r="H2721" s="164">
        <f t="shared" si="2606"/>
        <v>0</v>
      </c>
      <c r="I2721" s="58"/>
      <c r="J2721" s="148"/>
      <c r="K2721" s="59"/>
      <c r="L2721" s="110"/>
      <c r="M2721" s="148"/>
      <c r="N2721" s="111"/>
      <c r="O2721" s="175">
        <f t="shared" si="2608"/>
        <v>0</v>
      </c>
      <c r="P2721" s="110"/>
      <c r="Q2721" s="111"/>
      <c r="R2721" s="175">
        <f t="shared" si="2610"/>
        <v>0</v>
      </c>
      <c r="S2721" s="110"/>
      <c r="T2721" s="111"/>
      <c r="U2721" s="175">
        <f t="shared" si="2609"/>
        <v>0</v>
      </c>
      <c r="V2721" s="110"/>
      <c r="W2721" s="111"/>
      <c r="X2721" s="175">
        <f t="shared" si="2611"/>
        <v>0</v>
      </c>
      <c r="Y2721" s="110"/>
      <c r="Z2721" s="282"/>
      <c r="AA2721" s="58"/>
      <c r="AB2721" s="148"/>
      <c r="AC2721" s="111"/>
      <c r="AD2721" s="58"/>
      <c r="AE2721" s="148"/>
      <c r="AF2721" s="59"/>
      <c r="AG2721" s="60"/>
      <c r="AH2721" s="58"/>
      <c r="AI2721" s="59"/>
      <c r="AJ2721" s="60"/>
      <c r="AK2721" s="160"/>
      <c r="AL2721" s="300"/>
      <c r="AM2721" s="300"/>
      <c r="AN2721" s="300"/>
      <c r="AO2721" s="855" t="str">
        <f t="shared" si="2587"/>
        <v/>
      </c>
      <c r="BE2721" s="244"/>
      <c r="BF2721" s="244"/>
      <c r="BG2721" s="244"/>
      <c r="BH2721" s="244"/>
      <c r="CC2721" s="513" t="str">
        <f t="shared" si="2588"/>
        <v/>
      </c>
      <c r="CD2721" s="513" t="str">
        <f t="shared" si="2589"/>
        <v/>
      </c>
      <c r="CE2721" s="513" t="str">
        <f t="shared" si="2590"/>
        <v/>
      </c>
      <c r="CF2721" s="513" t="str">
        <f t="shared" si="2591"/>
        <v/>
      </c>
      <c r="CG2721" s="513" t="str">
        <f t="shared" si="2592"/>
        <v/>
      </c>
      <c r="CH2721" s="513" t="str">
        <f t="shared" si="2593"/>
        <v/>
      </c>
      <c r="CI2721" s="513" t="str">
        <f t="shared" si="2594"/>
        <v/>
      </c>
      <c r="CJ2721" s="513"/>
      <c r="CK2721" s="513" t="str">
        <f t="shared" si="2595"/>
        <v/>
      </c>
      <c r="CL2721" s="513" t="str">
        <f t="shared" si="2596"/>
        <v/>
      </c>
      <c r="CM2721" s="513"/>
      <c r="CN2721" s="244"/>
      <c r="CO2721" s="244"/>
      <c r="CR2721" s="822">
        <f t="shared" si="2597"/>
        <v>0</v>
      </c>
      <c r="CS2721" s="822">
        <f t="shared" si="2598"/>
        <v>0</v>
      </c>
      <c r="CT2721" s="823">
        <f t="shared" si="2599"/>
        <v>0</v>
      </c>
      <c r="CU2721" s="817">
        <f t="shared" si="2600"/>
        <v>0</v>
      </c>
      <c r="CV2721" s="817">
        <f t="shared" si="2601"/>
        <v>0</v>
      </c>
      <c r="CW2721" s="817">
        <f t="shared" si="2602"/>
        <v>0</v>
      </c>
      <c r="CX2721" s="817">
        <f t="shared" si="2603"/>
        <v>0</v>
      </c>
      <c r="CY2721" s="817"/>
      <c r="CZ2721" s="817">
        <f t="shared" si="2604"/>
        <v>0</v>
      </c>
      <c r="DA2721" s="817">
        <f t="shared" si="2605"/>
        <v>0</v>
      </c>
      <c r="DB2721" s="817"/>
      <c r="DC2721" s="244"/>
      <c r="DD2721" s="244"/>
    </row>
    <row r="2722" spans="1:108">
      <c r="A2722" s="388">
        <v>2104159</v>
      </c>
      <c r="B2722" s="419" t="s">
        <v>3778</v>
      </c>
      <c r="C2722" s="57">
        <f t="shared" si="2607"/>
        <v>0</v>
      </c>
      <c r="D2722" s="478"/>
      <c r="E2722" s="145"/>
      <c r="F2722" s="146"/>
      <c r="G2722" s="280"/>
      <c r="H2722" s="164">
        <f t="shared" si="2606"/>
        <v>0</v>
      </c>
      <c r="I2722" s="58"/>
      <c r="J2722" s="148"/>
      <c r="K2722" s="59"/>
      <c r="L2722" s="110"/>
      <c r="M2722" s="148"/>
      <c r="N2722" s="111"/>
      <c r="O2722" s="175">
        <f t="shared" si="2608"/>
        <v>0</v>
      </c>
      <c r="P2722" s="110"/>
      <c r="Q2722" s="111"/>
      <c r="R2722" s="175">
        <f t="shared" si="2610"/>
        <v>0</v>
      </c>
      <c r="S2722" s="110"/>
      <c r="T2722" s="111"/>
      <c r="U2722" s="175">
        <f t="shared" si="2609"/>
        <v>0</v>
      </c>
      <c r="V2722" s="110"/>
      <c r="W2722" s="111"/>
      <c r="X2722" s="175">
        <f t="shared" si="2611"/>
        <v>0</v>
      </c>
      <c r="Y2722" s="110"/>
      <c r="Z2722" s="282"/>
      <c r="AA2722" s="58"/>
      <c r="AB2722" s="148"/>
      <c r="AC2722" s="111"/>
      <c r="AD2722" s="58"/>
      <c r="AE2722" s="148"/>
      <c r="AF2722" s="59"/>
      <c r="AG2722" s="60"/>
      <c r="AH2722" s="58"/>
      <c r="AI2722" s="59"/>
      <c r="AJ2722" s="60"/>
      <c r="AK2722" s="160"/>
      <c r="AL2722" s="300"/>
      <c r="AM2722" s="300"/>
      <c r="AN2722" s="300"/>
      <c r="AO2722" s="855" t="str">
        <f t="shared" si="2587"/>
        <v/>
      </c>
      <c r="BE2722" s="244"/>
      <c r="BF2722" s="244"/>
      <c r="BG2722" s="244"/>
      <c r="BH2722" s="244"/>
      <c r="CC2722" s="513" t="str">
        <f t="shared" si="2588"/>
        <v/>
      </c>
      <c r="CD2722" s="513" t="str">
        <f t="shared" si="2589"/>
        <v/>
      </c>
      <c r="CE2722" s="513" t="str">
        <f t="shared" si="2590"/>
        <v/>
      </c>
      <c r="CF2722" s="513" t="str">
        <f t="shared" si="2591"/>
        <v/>
      </c>
      <c r="CG2722" s="513" t="str">
        <f t="shared" si="2592"/>
        <v/>
      </c>
      <c r="CH2722" s="513" t="str">
        <f t="shared" si="2593"/>
        <v/>
      </c>
      <c r="CI2722" s="513" t="str">
        <f t="shared" si="2594"/>
        <v/>
      </c>
      <c r="CJ2722" s="513"/>
      <c r="CK2722" s="513" t="str">
        <f t="shared" si="2595"/>
        <v/>
      </c>
      <c r="CL2722" s="513" t="str">
        <f t="shared" si="2596"/>
        <v/>
      </c>
      <c r="CM2722" s="513"/>
      <c r="CN2722" s="244"/>
      <c r="CO2722" s="244"/>
      <c r="CR2722" s="822">
        <f t="shared" si="2597"/>
        <v>0</v>
      </c>
      <c r="CS2722" s="822">
        <f t="shared" si="2598"/>
        <v>0</v>
      </c>
      <c r="CT2722" s="823">
        <f t="shared" si="2599"/>
        <v>0</v>
      </c>
      <c r="CU2722" s="817">
        <f t="shared" si="2600"/>
        <v>0</v>
      </c>
      <c r="CV2722" s="817">
        <f t="shared" si="2601"/>
        <v>0</v>
      </c>
      <c r="CW2722" s="817">
        <f t="shared" si="2602"/>
        <v>0</v>
      </c>
      <c r="CX2722" s="817">
        <f t="shared" si="2603"/>
        <v>0</v>
      </c>
      <c r="CY2722" s="817"/>
      <c r="CZ2722" s="817">
        <f t="shared" si="2604"/>
        <v>0</v>
      </c>
      <c r="DA2722" s="817">
        <f t="shared" si="2605"/>
        <v>0</v>
      </c>
      <c r="DB2722" s="817"/>
      <c r="DC2722" s="244"/>
      <c r="DD2722" s="244"/>
    </row>
    <row r="2723" spans="1:108">
      <c r="A2723" s="388">
        <v>2104160</v>
      </c>
      <c r="B2723" s="419" t="s">
        <v>3779</v>
      </c>
      <c r="C2723" s="57">
        <f t="shared" si="2607"/>
        <v>0</v>
      </c>
      <c r="D2723" s="478"/>
      <c r="E2723" s="145"/>
      <c r="F2723" s="146"/>
      <c r="G2723" s="280"/>
      <c r="H2723" s="164">
        <f t="shared" si="2606"/>
        <v>0</v>
      </c>
      <c r="I2723" s="58"/>
      <c r="J2723" s="148"/>
      <c r="K2723" s="59"/>
      <c r="L2723" s="110"/>
      <c r="M2723" s="148"/>
      <c r="N2723" s="111"/>
      <c r="O2723" s="162"/>
      <c r="P2723" s="160"/>
      <c r="Q2723" s="300"/>
      <c r="R2723" s="162"/>
      <c r="S2723" s="160"/>
      <c r="T2723" s="300"/>
      <c r="U2723" s="162"/>
      <c r="V2723" s="160"/>
      <c r="W2723" s="300"/>
      <c r="X2723" s="162"/>
      <c r="Y2723" s="160"/>
      <c r="Z2723" s="147"/>
      <c r="AA2723" s="58"/>
      <c r="AB2723" s="148"/>
      <c r="AC2723" s="111"/>
      <c r="AD2723" s="58"/>
      <c r="AE2723" s="148"/>
      <c r="AF2723" s="59"/>
      <c r="AG2723" s="60"/>
      <c r="AH2723" s="58"/>
      <c r="AI2723" s="59"/>
      <c r="AJ2723" s="60"/>
      <c r="AK2723" s="110"/>
      <c r="AL2723" s="111"/>
      <c r="AM2723" s="111"/>
      <c r="AN2723" s="111"/>
      <c r="AO2723" s="855" t="str">
        <f t="shared" si="2587"/>
        <v/>
      </c>
      <c r="BE2723" s="244"/>
      <c r="BF2723" s="244"/>
      <c r="BG2723" s="244"/>
      <c r="BH2723" s="244"/>
      <c r="CC2723" s="513" t="str">
        <f t="shared" si="2588"/>
        <v/>
      </c>
      <c r="CD2723" s="513" t="str">
        <f t="shared" si="2589"/>
        <v/>
      </c>
      <c r="CE2723" s="513" t="str">
        <f t="shared" si="2590"/>
        <v/>
      </c>
      <c r="CF2723" s="513" t="str">
        <f t="shared" si="2591"/>
        <v/>
      </c>
      <c r="CG2723" s="513" t="str">
        <f t="shared" si="2592"/>
        <v/>
      </c>
      <c r="CH2723" s="513" t="str">
        <f t="shared" si="2593"/>
        <v/>
      </c>
      <c r="CI2723" s="513" t="str">
        <f t="shared" si="2594"/>
        <v/>
      </c>
      <c r="CJ2723" s="513"/>
      <c r="CK2723" s="513" t="str">
        <f t="shared" si="2595"/>
        <v/>
      </c>
      <c r="CL2723" s="513" t="str">
        <f t="shared" si="2596"/>
        <v/>
      </c>
      <c r="CM2723" s="513"/>
      <c r="CN2723" s="513" t="str">
        <f t="shared" ref="CN2723" si="2612">IF(AND($C2723&gt;0,AK2723="")," * No olvide digitar la variable Quirófano Cirugía Mayor. Digite Cero si no tiene.",IF(AK2723&gt;$C2723," *  La variable Quirófano Cirugía Mayor No puede ser mayor al Total.",""))</f>
        <v/>
      </c>
      <c r="CO2723" s="513" t="str">
        <f t="shared" ref="CO2723" si="2613">IF(AND($C2723&gt;0,AL2723="")," * No olvide digitar la variable Asistencia Anestésica. Digite Cero si no tiene.",IF(AL2723&gt;$C2723," *  La variable Asistencia Anestésica No puede ser mayor al Total.",""))</f>
        <v/>
      </c>
      <c r="CR2723" s="822">
        <f t="shared" si="2597"/>
        <v>0</v>
      </c>
      <c r="CS2723" s="822">
        <f t="shared" si="2598"/>
        <v>0</v>
      </c>
      <c r="CT2723" s="823">
        <f t="shared" si="2599"/>
        <v>0</v>
      </c>
      <c r="CU2723" s="817">
        <f t="shared" si="2600"/>
        <v>0</v>
      </c>
      <c r="CV2723" s="817">
        <f t="shared" si="2601"/>
        <v>0</v>
      </c>
      <c r="CW2723" s="817">
        <f t="shared" si="2602"/>
        <v>0</v>
      </c>
      <c r="CX2723" s="817">
        <f t="shared" si="2603"/>
        <v>0</v>
      </c>
      <c r="CY2723" s="817"/>
      <c r="CZ2723" s="817">
        <f t="shared" si="2604"/>
        <v>0</v>
      </c>
      <c r="DA2723" s="817">
        <f t="shared" si="2605"/>
        <v>0</v>
      </c>
      <c r="DB2723" s="817"/>
      <c r="DC2723" s="822">
        <f t="shared" ref="DC2723" si="2614">IF(AND($C2723&gt;0,AK2723=""),1,IF(AK2723&gt;$C2723,1,0))</f>
        <v>0</v>
      </c>
      <c r="DD2723" s="822">
        <f t="shared" ref="DD2723" si="2615">IF(AND($C2723&gt;0,AL2723=""),1,IF(AL2723&gt;$C2723,1,0))</f>
        <v>0</v>
      </c>
    </row>
    <row r="2724" spans="1:108">
      <c r="A2724" s="388">
        <v>2104161</v>
      </c>
      <c r="B2724" s="419" t="s">
        <v>3780</v>
      </c>
      <c r="C2724" s="57">
        <f t="shared" si="2607"/>
        <v>0</v>
      </c>
      <c r="D2724" s="478"/>
      <c r="E2724" s="145"/>
      <c r="F2724" s="146"/>
      <c r="G2724" s="280"/>
      <c r="H2724" s="164">
        <f t="shared" si="2606"/>
        <v>0</v>
      </c>
      <c r="I2724" s="58"/>
      <c r="J2724" s="148"/>
      <c r="K2724" s="59"/>
      <c r="L2724" s="110"/>
      <c r="M2724" s="148"/>
      <c r="N2724" s="111"/>
      <c r="O2724" s="175">
        <f t="shared" si="2608"/>
        <v>0</v>
      </c>
      <c r="P2724" s="110"/>
      <c r="Q2724" s="111"/>
      <c r="R2724" s="175">
        <f t="shared" si="2610"/>
        <v>0</v>
      </c>
      <c r="S2724" s="110"/>
      <c r="T2724" s="111"/>
      <c r="U2724" s="175">
        <f t="shared" si="2609"/>
        <v>0</v>
      </c>
      <c r="V2724" s="110"/>
      <c r="W2724" s="111"/>
      <c r="X2724" s="175">
        <f t="shared" si="2611"/>
        <v>0</v>
      </c>
      <c r="Y2724" s="110"/>
      <c r="Z2724" s="282"/>
      <c r="AA2724" s="58"/>
      <c r="AB2724" s="148"/>
      <c r="AC2724" s="111"/>
      <c r="AD2724" s="58"/>
      <c r="AE2724" s="148"/>
      <c r="AF2724" s="59"/>
      <c r="AG2724" s="60"/>
      <c r="AH2724" s="58"/>
      <c r="AI2724" s="59"/>
      <c r="AJ2724" s="60"/>
      <c r="AK2724" s="160"/>
      <c r="AL2724" s="300"/>
      <c r="AM2724" s="300"/>
      <c r="AN2724" s="300"/>
      <c r="AO2724" s="855" t="str">
        <f t="shared" si="2587"/>
        <v/>
      </c>
      <c r="BE2724" s="244"/>
      <c r="BF2724" s="244"/>
      <c r="BG2724" s="244"/>
      <c r="BH2724" s="244"/>
      <c r="CC2724" s="513" t="str">
        <f t="shared" si="2588"/>
        <v/>
      </c>
      <c r="CD2724" s="513" t="str">
        <f t="shared" si="2589"/>
        <v/>
      </c>
      <c r="CE2724" s="513" t="str">
        <f t="shared" si="2590"/>
        <v/>
      </c>
      <c r="CF2724" s="513" t="str">
        <f t="shared" si="2591"/>
        <v/>
      </c>
      <c r="CG2724" s="513" t="str">
        <f t="shared" si="2592"/>
        <v/>
      </c>
      <c r="CH2724" s="513" t="str">
        <f t="shared" si="2593"/>
        <v/>
      </c>
      <c r="CI2724" s="513" t="str">
        <f t="shared" si="2594"/>
        <v/>
      </c>
      <c r="CJ2724" s="513"/>
      <c r="CK2724" s="513" t="str">
        <f t="shared" si="2595"/>
        <v/>
      </c>
      <c r="CL2724" s="513" t="str">
        <f t="shared" si="2596"/>
        <v/>
      </c>
      <c r="CM2724" s="513"/>
      <c r="CN2724" s="244"/>
      <c r="CO2724" s="244"/>
      <c r="CR2724" s="822">
        <f t="shared" si="2597"/>
        <v>0</v>
      </c>
      <c r="CS2724" s="822">
        <f t="shared" si="2598"/>
        <v>0</v>
      </c>
      <c r="CT2724" s="823">
        <f t="shared" si="2599"/>
        <v>0</v>
      </c>
      <c r="CU2724" s="817">
        <f t="shared" si="2600"/>
        <v>0</v>
      </c>
      <c r="CV2724" s="817">
        <f t="shared" si="2601"/>
        <v>0</v>
      </c>
      <c r="CW2724" s="817">
        <f t="shared" si="2602"/>
        <v>0</v>
      </c>
      <c r="CX2724" s="817">
        <f t="shared" si="2603"/>
        <v>0</v>
      </c>
      <c r="CY2724" s="817"/>
      <c r="CZ2724" s="817">
        <f t="shared" si="2604"/>
        <v>0</v>
      </c>
      <c r="DA2724" s="817">
        <f t="shared" si="2605"/>
        <v>0</v>
      </c>
      <c r="DB2724" s="817"/>
      <c r="DC2724" s="244"/>
      <c r="DD2724" s="244"/>
    </row>
    <row r="2725" spans="1:108">
      <c r="A2725" s="388">
        <v>2104162</v>
      </c>
      <c r="B2725" s="419" t="s">
        <v>3781</v>
      </c>
      <c r="C2725" s="57">
        <f t="shared" si="2607"/>
        <v>0</v>
      </c>
      <c r="D2725" s="478"/>
      <c r="E2725" s="145"/>
      <c r="F2725" s="146"/>
      <c r="G2725" s="280"/>
      <c r="H2725" s="164">
        <f t="shared" si="2606"/>
        <v>0</v>
      </c>
      <c r="I2725" s="58"/>
      <c r="J2725" s="148"/>
      <c r="K2725" s="59"/>
      <c r="L2725" s="110"/>
      <c r="M2725" s="148"/>
      <c r="N2725" s="111"/>
      <c r="O2725" s="175">
        <f t="shared" si="2608"/>
        <v>0</v>
      </c>
      <c r="P2725" s="110"/>
      <c r="Q2725" s="111"/>
      <c r="R2725" s="175">
        <f t="shared" si="2610"/>
        <v>0</v>
      </c>
      <c r="S2725" s="110"/>
      <c r="T2725" s="111"/>
      <c r="U2725" s="175">
        <f t="shared" si="2609"/>
        <v>0</v>
      </c>
      <c r="V2725" s="110"/>
      <c r="W2725" s="111"/>
      <c r="X2725" s="175">
        <f t="shared" si="2611"/>
        <v>0</v>
      </c>
      <c r="Y2725" s="110"/>
      <c r="Z2725" s="282"/>
      <c r="AA2725" s="58"/>
      <c r="AB2725" s="148"/>
      <c r="AC2725" s="111"/>
      <c r="AD2725" s="58"/>
      <c r="AE2725" s="148"/>
      <c r="AF2725" s="59"/>
      <c r="AG2725" s="60"/>
      <c r="AH2725" s="58"/>
      <c r="AI2725" s="59"/>
      <c r="AJ2725" s="60"/>
      <c r="AK2725" s="160"/>
      <c r="AL2725" s="300"/>
      <c r="AM2725" s="300"/>
      <c r="AN2725" s="300"/>
      <c r="AO2725" s="855" t="str">
        <f t="shared" si="2587"/>
        <v/>
      </c>
      <c r="BE2725" s="244"/>
      <c r="BF2725" s="244"/>
      <c r="BG2725" s="244"/>
      <c r="BH2725" s="244"/>
      <c r="CC2725" s="513" t="str">
        <f t="shared" si="2588"/>
        <v/>
      </c>
      <c r="CD2725" s="513" t="str">
        <f t="shared" si="2589"/>
        <v/>
      </c>
      <c r="CE2725" s="513" t="str">
        <f t="shared" si="2590"/>
        <v/>
      </c>
      <c r="CF2725" s="513" t="str">
        <f t="shared" si="2591"/>
        <v/>
      </c>
      <c r="CG2725" s="513" t="str">
        <f t="shared" si="2592"/>
        <v/>
      </c>
      <c r="CH2725" s="513" t="str">
        <f t="shared" si="2593"/>
        <v/>
      </c>
      <c r="CI2725" s="513" t="str">
        <f t="shared" si="2594"/>
        <v/>
      </c>
      <c r="CJ2725" s="513"/>
      <c r="CK2725" s="513" t="str">
        <f t="shared" si="2595"/>
        <v/>
      </c>
      <c r="CL2725" s="513" t="str">
        <f t="shared" si="2596"/>
        <v/>
      </c>
      <c r="CM2725" s="513"/>
      <c r="CN2725" s="244"/>
      <c r="CO2725" s="244"/>
      <c r="CR2725" s="822">
        <f t="shared" si="2597"/>
        <v>0</v>
      </c>
      <c r="CS2725" s="822">
        <f t="shared" si="2598"/>
        <v>0</v>
      </c>
      <c r="CT2725" s="823">
        <f t="shared" si="2599"/>
        <v>0</v>
      </c>
      <c r="CU2725" s="817">
        <f t="shared" si="2600"/>
        <v>0</v>
      </c>
      <c r="CV2725" s="817">
        <f t="shared" si="2601"/>
        <v>0</v>
      </c>
      <c r="CW2725" s="817">
        <f t="shared" si="2602"/>
        <v>0</v>
      </c>
      <c r="CX2725" s="817">
        <f t="shared" si="2603"/>
        <v>0</v>
      </c>
      <c r="CY2725" s="817"/>
      <c r="CZ2725" s="817">
        <f t="shared" si="2604"/>
        <v>0</v>
      </c>
      <c r="DA2725" s="817">
        <f t="shared" si="2605"/>
        <v>0</v>
      </c>
      <c r="DB2725" s="817"/>
      <c r="DC2725" s="244"/>
      <c r="DD2725" s="244"/>
    </row>
    <row r="2726" spans="1:108">
      <c r="A2726" s="388">
        <v>2104163</v>
      </c>
      <c r="B2726" s="419" t="s">
        <v>3782</v>
      </c>
      <c r="C2726" s="57">
        <f t="shared" si="2607"/>
        <v>0</v>
      </c>
      <c r="D2726" s="478"/>
      <c r="E2726" s="145"/>
      <c r="F2726" s="146"/>
      <c r="G2726" s="280"/>
      <c r="H2726" s="164">
        <f t="shared" si="2606"/>
        <v>0</v>
      </c>
      <c r="I2726" s="58"/>
      <c r="J2726" s="148"/>
      <c r="K2726" s="59"/>
      <c r="L2726" s="110"/>
      <c r="M2726" s="148"/>
      <c r="N2726" s="111"/>
      <c r="O2726" s="175">
        <f t="shared" si="2608"/>
        <v>0</v>
      </c>
      <c r="P2726" s="110"/>
      <c r="Q2726" s="111"/>
      <c r="R2726" s="175">
        <f t="shared" si="2610"/>
        <v>0</v>
      </c>
      <c r="S2726" s="110"/>
      <c r="T2726" s="111"/>
      <c r="U2726" s="175">
        <f t="shared" si="2609"/>
        <v>0</v>
      </c>
      <c r="V2726" s="110"/>
      <c r="W2726" s="111"/>
      <c r="X2726" s="175">
        <f t="shared" si="2611"/>
        <v>0</v>
      </c>
      <c r="Y2726" s="110"/>
      <c r="Z2726" s="282"/>
      <c r="AA2726" s="58"/>
      <c r="AB2726" s="148"/>
      <c r="AC2726" s="111"/>
      <c r="AD2726" s="58"/>
      <c r="AE2726" s="148"/>
      <c r="AF2726" s="59"/>
      <c r="AG2726" s="60"/>
      <c r="AH2726" s="58"/>
      <c r="AI2726" s="59"/>
      <c r="AJ2726" s="60"/>
      <c r="AK2726" s="160"/>
      <c r="AL2726" s="300"/>
      <c r="AM2726" s="300"/>
      <c r="AN2726" s="300"/>
      <c r="AO2726" s="855" t="str">
        <f t="shared" si="2587"/>
        <v/>
      </c>
      <c r="BE2726" s="244"/>
      <c r="BF2726" s="244"/>
      <c r="BG2726" s="244"/>
      <c r="BH2726" s="244"/>
      <c r="CC2726" s="513" t="str">
        <f t="shared" si="2588"/>
        <v/>
      </c>
      <c r="CD2726" s="513" t="str">
        <f t="shared" si="2589"/>
        <v/>
      </c>
      <c r="CE2726" s="513" t="str">
        <f t="shared" si="2590"/>
        <v/>
      </c>
      <c r="CF2726" s="513" t="str">
        <f t="shared" si="2591"/>
        <v/>
      </c>
      <c r="CG2726" s="513" t="str">
        <f t="shared" si="2592"/>
        <v/>
      </c>
      <c r="CH2726" s="513" t="str">
        <f t="shared" si="2593"/>
        <v/>
      </c>
      <c r="CI2726" s="513" t="str">
        <f t="shared" si="2594"/>
        <v/>
      </c>
      <c r="CJ2726" s="513"/>
      <c r="CK2726" s="513" t="str">
        <f t="shared" si="2595"/>
        <v/>
      </c>
      <c r="CL2726" s="513" t="str">
        <f t="shared" si="2596"/>
        <v/>
      </c>
      <c r="CM2726" s="513"/>
      <c r="CN2726" s="244"/>
      <c r="CO2726" s="244"/>
      <c r="CR2726" s="822">
        <f t="shared" si="2597"/>
        <v>0</v>
      </c>
      <c r="CS2726" s="822">
        <f t="shared" si="2598"/>
        <v>0</v>
      </c>
      <c r="CT2726" s="823">
        <f t="shared" si="2599"/>
        <v>0</v>
      </c>
      <c r="CU2726" s="817">
        <f t="shared" si="2600"/>
        <v>0</v>
      </c>
      <c r="CV2726" s="817">
        <f t="shared" si="2601"/>
        <v>0</v>
      </c>
      <c r="CW2726" s="817">
        <f t="shared" si="2602"/>
        <v>0</v>
      </c>
      <c r="CX2726" s="817">
        <f t="shared" si="2603"/>
        <v>0</v>
      </c>
      <c r="CY2726" s="817"/>
      <c r="CZ2726" s="817">
        <f t="shared" si="2604"/>
        <v>0</v>
      </c>
      <c r="DA2726" s="817">
        <f t="shared" si="2605"/>
        <v>0</v>
      </c>
      <c r="DB2726" s="817"/>
      <c r="DC2726" s="244"/>
      <c r="DD2726" s="244"/>
    </row>
    <row r="2727" spans="1:108">
      <c r="A2727" s="388">
        <v>2104164</v>
      </c>
      <c r="B2727" s="419" t="s">
        <v>3783</v>
      </c>
      <c r="C2727" s="57">
        <f t="shared" si="2607"/>
        <v>0</v>
      </c>
      <c r="D2727" s="478"/>
      <c r="E2727" s="145"/>
      <c r="F2727" s="146"/>
      <c r="G2727" s="280"/>
      <c r="H2727" s="164">
        <f t="shared" si="2606"/>
        <v>0</v>
      </c>
      <c r="I2727" s="58"/>
      <c r="J2727" s="148"/>
      <c r="K2727" s="59"/>
      <c r="L2727" s="110"/>
      <c r="M2727" s="148"/>
      <c r="N2727" s="111"/>
      <c r="O2727" s="175">
        <f t="shared" si="2608"/>
        <v>0</v>
      </c>
      <c r="P2727" s="110"/>
      <c r="Q2727" s="111"/>
      <c r="R2727" s="175">
        <f t="shared" si="2610"/>
        <v>0</v>
      </c>
      <c r="S2727" s="110"/>
      <c r="T2727" s="111"/>
      <c r="U2727" s="175">
        <f t="shared" si="2609"/>
        <v>0</v>
      </c>
      <c r="V2727" s="110"/>
      <c r="W2727" s="111"/>
      <c r="X2727" s="175">
        <f t="shared" si="2611"/>
        <v>0</v>
      </c>
      <c r="Y2727" s="110"/>
      <c r="Z2727" s="282"/>
      <c r="AA2727" s="58"/>
      <c r="AB2727" s="148"/>
      <c r="AC2727" s="111"/>
      <c r="AD2727" s="58"/>
      <c r="AE2727" s="148"/>
      <c r="AF2727" s="59"/>
      <c r="AG2727" s="60"/>
      <c r="AH2727" s="58"/>
      <c r="AI2727" s="59"/>
      <c r="AJ2727" s="60"/>
      <c r="AK2727" s="160"/>
      <c r="AL2727" s="300"/>
      <c r="AM2727" s="300"/>
      <c r="AN2727" s="300"/>
      <c r="AO2727" s="855" t="str">
        <f t="shared" si="2587"/>
        <v/>
      </c>
      <c r="BE2727" s="244"/>
      <c r="BF2727" s="244"/>
      <c r="BG2727" s="244"/>
      <c r="BH2727" s="244"/>
      <c r="CC2727" s="513" t="str">
        <f t="shared" si="2588"/>
        <v/>
      </c>
      <c r="CD2727" s="513" t="str">
        <f t="shared" si="2589"/>
        <v/>
      </c>
      <c r="CE2727" s="513" t="str">
        <f t="shared" si="2590"/>
        <v/>
      </c>
      <c r="CF2727" s="513" t="str">
        <f t="shared" si="2591"/>
        <v/>
      </c>
      <c r="CG2727" s="513" t="str">
        <f t="shared" si="2592"/>
        <v/>
      </c>
      <c r="CH2727" s="513" t="str">
        <f t="shared" si="2593"/>
        <v/>
      </c>
      <c r="CI2727" s="513" t="str">
        <f t="shared" si="2594"/>
        <v/>
      </c>
      <c r="CJ2727" s="513"/>
      <c r="CK2727" s="513" t="str">
        <f t="shared" si="2595"/>
        <v/>
      </c>
      <c r="CL2727" s="513" t="str">
        <f t="shared" si="2596"/>
        <v/>
      </c>
      <c r="CM2727" s="513"/>
      <c r="CN2727" s="244"/>
      <c r="CO2727" s="244"/>
      <c r="CR2727" s="822">
        <f t="shared" si="2597"/>
        <v>0</v>
      </c>
      <c r="CS2727" s="822">
        <f t="shared" si="2598"/>
        <v>0</v>
      </c>
      <c r="CT2727" s="823">
        <f t="shared" si="2599"/>
        <v>0</v>
      </c>
      <c r="CU2727" s="817">
        <f t="shared" si="2600"/>
        <v>0</v>
      </c>
      <c r="CV2727" s="817">
        <f t="shared" si="2601"/>
        <v>0</v>
      </c>
      <c r="CW2727" s="817">
        <f t="shared" si="2602"/>
        <v>0</v>
      </c>
      <c r="CX2727" s="817">
        <f t="shared" si="2603"/>
        <v>0</v>
      </c>
      <c r="CY2727" s="817"/>
      <c r="CZ2727" s="817">
        <f t="shared" si="2604"/>
        <v>0</v>
      </c>
      <c r="DA2727" s="817">
        <f t="shared" si="2605"/>
        <v>0</v>
      </c>
      <c r="DB2727" s="817"/>
      <c r="DC2727" s="244"/>
      <c r="DD2727" s="244"/>
    </row>
    <row r="2728" spans="1:108">
      <c r="A2728" s="388">
        <v>2104165</v>
      </c>
      <c r="B2728" s="419" t="s">
        <v>3784</v>
      </c>
      <c r="C2728" s="57">
        <f t="shared" si="2607"/>
        <v>0</v>
      </c>
      <c r="D2728" s="478"/>
      <c r="E2728" s="145"/>
      <c r="F2728" s="146"/>
      <c r="G2728" s="280"/>
      <c r="H2728" s="164">
        <f t="shared" si="2606"/>
        <v>0</v>
      </c>
      <c r="I2728" s="58"/>
      <c r="J2728" s="148"/>
      <c r="K2728" s="59"/>
      <c r="L2728" s="110"/>
      <c r="M2728" s="148"/>
      <c r="N2728" s="111"/>
      <c r="O2728" s="175">
        <f t="shared" si="2608"/>
        <v>0</v>
      </c>
      <c r="P2728" s="110"/>
      <c r="Q2728" s="111"/>
      <c r="R2728" s="175">
        <f t="shared" si="2610"/>
        <v>0</v>
      </c>
      <c r="S2728" s="110"/>
      <c r="T2728" s="111"/>
      <c r="U2728" s="175">
        <f t="shared" si="2609"/>
        <v>0</v>
      </c>
      <c r="V2728" s="110"/>
      <c r="W2728" s="111"/>
      <c r="X2728" s="175">
        <f t="shared" si="2611"/>
        <v>0</v>
      </c>
      <c r="Y2728" s="110"/>
      <c r="Z2728" s="282"/>
      <c r="AA2728" s="58"/>
      <c r="AB2728" s="148"/>
      <c r="AC2728" s="111"/>
      <c r="AD2728" s="58"/>
      <c r="AE2728" s="148"/>
      <c r="AF2728" s="59"/>
      <c r="AG2728" s="60"/>
      <c r="AH2728" s="58"/>
      <c r="AI2728" s="59"/>
      <c r="AJ2728" s="60"/>
      <c r="AK2728" s="160"/>
      <c r="AL2728" s="300"/>
      <c r="AM2728" s="300"/>
      <c r="AN2728" s="300"/>
      <c r="AO2728" s="855" t="str">
        <f t="shared" si="2587"/>
        <v/>
      </c>
      <c r="BE2728" s="244"/>
      <c r="BF2728" s="244"/>
      <c r="BG2728" s="244"/>
      <c r="BH2728" s="244"/>
      <c r="CC2728" s="513" t="str">
        <f t="shared" si="2588"/>
        <v/>
      </c>
      <c r="CD2728" s="513" t="str">
        <f t="shared" si="2589"/>
        <v/>
      </c>
      <c r="CE2728" s="513" t="str">
        <f t="shared" si="2590"/>
        <v/>
      </c>
      <c r="CF2728" s="513" t="str">
        <f t="shared" si="2591"/>
        <v/>
      </c>
      <c r="CG2728" s="513" t="str">
        <f t="shared" si="2592"/>
        <v/>
      </c>
      <c r="CH2728" s="513" t="str">
        <f t="shared" si="2593"/>
        <v/>
      </c>
      <c r="CI2728" s="513" t="str">
        <f t="shared" si="2594"/>
        <v/>
      </c>
      <c r="CJ2728" s="513"/>
      <c r="CK2728" s="513" t="str">
        <f t="shared" si="2595"/>
        <v/>
      </c>
      <c r="CL2728" s="513" t="str">
        <f t="shared" si="2596"/>
        <v/>
      </c>
      <c r="CM2728" s="513"/>
      <c r="CN2728" s="244"/>
      <c r="CO2728" s="244"/>
      <c r="CR2728" s="822">
        <f t="shared" si="2597"/>
        <v>0</v>
      </c>
      <c r="CS2728" s="822">
        <f t="shared" si="2598"/>
        <v>0</v>
      </c>
      <c r="CT2728" s="823">
        <f t="shared" si="2599"/>
        <v>0</v>
      </c>
      <c r="CU2728" s="817">
        <f t="shared" si="2600"/>
        <v>0</v>
      </c>
      <c r="CV2728" s="817">
        <f t="shared" si="2601"/>
        <v>0</v>
      </c>
      <c r="CW2728" s="817">
        <f t="shared" si="2602"/>
        <v>0</v>
      </c>
      <c r="CX2728" s="817">
        <f t="shared" si="2603"/>
        <v>0</v>
      </c>
      <c r="CY2728" s="817"/>
      <c r="CZ2728" s="817">
        <f t="shared" si="2604"/>
        <v>0</v>
      </c>
      <c r="DA2728" s="817">
        <f t="shared" si="2605"/>
        <v>0</v>
      </c>
      <c r="DB2728" s="817"/>
      <c r="DC2728" s="244"/>
      <c r="DD2728" s="244"/>
    </row>
    <row r="2729" spans="1:108">
      <c r="A2729" s="388">
        <v>2104166</v>
      </c>
      <c r="B2729" s="419" t="s">
        <v>3785</v>
      </c>
      <c r="C2729" s="57">
        <f t="shared" si="2607"/>
        <v>0</v>
      </c>
      <c r="D2729" s="478"/>
      <c r="E2729" s="145"/>
      <c r="F2729" s="146"/>
      <c r="G2729" s="280"/>
      <c r="H2729" s="164">
        <f t="shared" si="2606"/>
        <v>0</v>
      </c>
      <c r="I2729" s="58"/>
      <c r="J2729" s="148"/>
      <c r="K2729" s="59"/>
      <c r="L2729" s="110"/>
      <c r="M2729" s="148"/>
      <c r="N2729" s="111"/>
      <c r="O2729" s="175">
        <f t="shared" si="2608"/>
        <v>0</v>
      </c>
      <c r="P2729" s="110"/>
      <c r="Q2729" s="111"/>
      <c r="R2729" s="175">
        <f t="shared" si="2610"/>
        <v>0</v>
      </c>
      <c r="S2729" s="110"/>
      <c r="T2729" s="111"/>
      <c r="U2729" s="175">
        <f t="shared" si="2609"/>
        <v>0</v>
      </c>
      <c r="V2729" s="110"/>
      <c r="W2729" s="111"/>
      <c r="X2729" s="175">
        <f t="shared" si="2611"/>
        <v>0</v>
      </c>
      <c r="Y2729" s="110"/>
      <c r="Z2729" s="282"/>
      <c r="AA2729" s="58"/>
      <c r="AB2729" s="148"/>
      <c r="AC2729" s="111"/>
      <c r="AD2729" s="58"/>
      <c r="AE2729" s="148"/>
      <c r="AF2729" s="59"/>
      <c r="AG2729" s="60"/>
      <c r="AH2729" s="58"/>
      <c r="AI2729" s="59"/>
      <c r="AJ2729" s="60"/>
      <c r="AK2729" s="160"/>
      <c r="AL2729" s="300"/>
      <c r="AM2729" s="300"/>
      <c r="AN2729" s="300"/>
      <c r="AO2729" s="855" t="str">
        <f t="shared" si="2587"/>
        <v/>
      </c>
      <c r="BE2729" s="244"/>
      <c r="BF2729" s="244"/>
      <c r="BG2729" s="244"/>
      <c r="BH2729" s="244"/>
      <c r="CC2729" s="513" t="str">
        <f t="shared" si="2588"/>
        <v/>
      </c>
      <c r="CD2729" s="513" t="str">
        <f t="shared" si="2589"/>
        <v/>
      </c>
      <c r="CE2729" s="513" t="str">
        <f t="shared" si="2590"/>
        <v/>
      </c>
      <c r="CF2729" s="513" t="str">
        <f t="shared" si="2591"/>
        <v/>
      </c>
      <c r="CG2729" s="513" t="str">
        <f t="shared" si="2592"/>
        <v/>
      </c>
      <c r="CH2729" s="513" t="str">
        <f t="shared" si="2593"/>
        <v/>
      </c>
      <c r="CI2729" s="513" t="str">
        <f t="shared" si="2594"/>
        <v/>
      </c>
      <c r="CJ2729" s="513"/>
      <c r="CK2729" s="513" t="str">
        <f t="shared" si="2595"/>
        <v/>
      </c>
      <c r="CL2729" s="513" t="str">
        <f t="shared" si="2596"/>
        <v/>
      </c>
      <c r="CM2729" s="513"/>
      <c r="CN2729" s="244"/>
      <c r="CO2729" s="244"/>
      <c r="CR2729" s="822">
        <f t="shared" si="2597"/>
        <v>0</v>
      </c>
      <c r="CS2729" s="822">
        <f t="shared" si="2598"/>
        <v>0</v>
      </c>
      <c r="CT2729" s="823">
        <f t="shared" si="2599"/>
        <v>0</v>
      </c>
      <c r="CU2729" s="817">
        <f t="shared" si="2600"/>
        <v>0</v>
      </c>
      <c r="CV2729" s="817">
        <f t="shared" si="2601"/>
        <v>0</v>
      </c>
      <c r="CW2729" s="817">
        <f t="shared" si="2602"/>
        <v>0</v>
      </c>
      <c r="CX2729" s="817">
        <f t="shared" si="2603"/>
        <v>0</v>
      </c>
      <c r="CY2729" s="817"/>
      <c r="CZ2729" s="817">
        <f t="shared" si="2604"/>
        <v>0</v>
      </c>
      <c r="DA2729" s="817">
        <f t="shared" si="2605"/>
        <v>0</v>
      </c>
      <c r="DB2729" s="817"/>
      <c r="DC2729" s="244"/>
      <c r="DD2729" s="244"/>
    </row>
    <row r="2730" spans="1:108">
      <c r="A2730" s="388">
        <v>2104167</v>
      </c>
      <c r="B2730" s="419" t="s">
        <v>3786</v>
      </c>
      <c r="C2730" s="57">
        <f t="shared" si="2607"/>
        <v>0</v>
      </c>
      <c r="D2730" s="478"/>
      <c r="E2730" s="145"/>
      <c r="F2730" s="146"/>
      <c r="G2730" s="280"/>
      <c r="H2730" s="164">
        <f t="shared" si="2606"/>
        <v>0</v>
      </c>
      <c r="I2730" s="58"/>
      <c r="J2730" s="148"/>
      <c r="K2730" s="59"/>
      <c r="L2730" s="110"/>
      <c r="M2730" s="148"/>
      <c r="N2730" s="111"/>
      <c r="O2730" s="175">
        <f t="shared" si="2608"/>
        <v>0</v>
      </c>
      <c r="P2730" s="110"/>
      <c r="Q2730" s="111"/>
      <c r="R2730" s="175">
        <f t="shared" si="2610"/>
        <v>0</v>
      </c>
      <c r="S2730" s="110"/>
      <c r="T2730" s="111"/>
      <c r="U2730" s="175">
        <f t="shared" si="2609"/>
        <v>0</v>
      </c>
      <c r="V2730" s="110"/>
      <c r="W2730" s="111"/>
      <c r="X2730" s="175">
        <f t="shared" si="2611"/>
        <v>0</v>
      </c>
      <c r="Y2730" s="110"/>
      <c r="Z2730" s="282"/>
      <c r="AA2730" s="58"/>
      <c r="AB2730" s="148"/>
      <c r="AC2730" s="111"/>
      <c r="AD2730" s="58"/>
      <c r="AE2730" s="148"/>
      <c r="AF2730" s="59"/>
      <c r="AG2730" s="60"/>
      <c r="AH2730" s="58"/>
      <c r="AI2730" s="59"/>
      <c r="AJ2730" s="60"/>
      <c r="AK2730" s="160"/>
      <c r="AL2730" s="300"/>
      <c r="AM2730" s="300"/>
      <c r="AN2730" s="300"/>
      <c r="AO2730" s="855" t="str">
        <f t="shared" si="2587"/>
        <v/>
      </c>
      <c r="BE2730" s="244"/>
      <c r="BF2730" s="244"/>
      <c r="BG2730" s="244"/>
      <c r="BH2730" s="244"/>
      <c r="CC2730" s="513" t="str">
        <f t="shared" si="2588"/>
        <v/>
      </c>
      <c r="CD2730" s="513" t="str">
        <f t="shared" si="2589"/>
        <v/>
      </c>
      <c r="CE2730" s="513" t="str">
        <f t="shared" si="2590"/>
        <v/>
      </c>
      <c r="CF2730" s="513" t="str">
        <f t="shared" si="2591"/>
        <v/>
      </c>
      <c r="CG2730" s="513" t="str">
        <f t="shared" si="2592"/>
        <v/>
      </c>
      <c r="CH2730" s="513" t="str">
        <f t="shared" si="2593"/>
        <v/>
      </c>
      <c r="CI2730" s="513" t="str">
        <f t="shared" si="2594"/>
        <v/>
      </c>
      <c r="CJ2730" s="513"/>
      <c r="CK2730" s="513" t="str">
        <f t="shared" si="2595"/>
        <v/>
      </c>
      <c r="CL2730" s="513" t="str">
        <f t="shared" si="2596"/>
        <v/>
      </c>
      <c r="CM2730" s="513"/>
      <c r="CN2730" s="244"/>
      <c r="CO2730" s="244"/>
      <c r="CR2730" s="822">
        <f t="shared" si="2597"/>
        <v>0</v>
      </c>
      <c r="CS2730" s="822">
        <f t="shared" si="2598"/>
        <v>0</v>
      </c>
      <c r="CT2730" s="823">
        <f t="shared" si="2599"/>
        <v>0</v>
      </c>
      <c r="CU2730" s="817">
        <f t="shared" si="2600"/>
        <v>0</v>
      </c>
      <c r="CV2730" s="817">
        <f t="shared" si="2601"/>
        <v>0</v>
      </c>
      <c r="CW2730" s="817">
        <f t="shared" si="2602"/>
        <v>0</v>
      </c>
      <c r="CX2730" s="817">
        <f t="shared" si="2603"/>
        <v>0</v>
      </c>
      <c r="CY2730" s="817"/>
      <c r="CZ2730" s="817">
        <f t="shared" si="2604"/>
        <v>0</v>
      </c>
      <c r="DA2730" s="817">
        <f t="shared" si="2605"/>
        <v>0</v>
      </c>
      <c r="DB2730" s="817"/>
      <c r="DC2730" s="244"/>
      <c r="DD2730" s="244"/>
    </row>
    <row r="2731" spans="1:108">
      <c r="A2731" s="388">
        <v>2104168</v>
      </c>
      <c r="B2731" s="419" t="s">
        <v>3787</v>
      </c>
      <c r="C2731" s="57">
        <f t="shared" si="2607"/>
        <v>0</v>
      </c>
      <c r="D2731" s="478"/>
      <c r="E2731" s="145"/>
      <c r="F2731" s="146"/>
      <c r="G2731" s="280"/>
      <c r="H2731" s="164">
        <f t="shared" si="2606"/>
        <v>0</v>
      </c>
      <c r="I2731" s="58"/>
      <c r="J2731" s="148"/>
      <c r="K2731" s="59"/>
      <c r="L2731" s="110"/>
      <c r="M2731" s="148"/>
      <c r="N2731" s="111"/>
      <c r="O2731" s="175">
        <f t="shared" si="2608"/>
        <v>0</v>
      </c>
      <c r="P2731" s="110"/>
      <c r="Q2731" s="111"/>
      <c r="R2731" s="175">
        <f t="shared" si="2610"/>
        <v>0</v>
      </c>
      <c r="S2731" s="110"/>
      <c r="T2731" s="111"/>
      <c r="U2731" s="175">
        <f t="shared" si="2609"/>
        <v>0</v>
      </c>
      <c r="V2731" s="110"/>
      <c r="W2731" s="111"/>
      <c r="X2731" s="175">
        <f t="shared" si="2611"/>
        <v>0</v>
      </c>
      <c r="Y2731" s="110"/>
      <c r="Z2731" s="282"/>
      <c r="AA2731" s="58"/>
      <c r="AB2731" s="148"/>
      <c r="AC2731" s="111"/>
      <c r="AD2731" s="58"/>
      <c r="AE2731" s="148"/>
      <c r="AF2731" s="59"/>
      <c r="AG2731" s="60"/>
      <c r="AH2731" s="58"/>
      <c r="AI2731" s="59"/>
      <c r="AJ2731" s="60"/>
      <c r="AK2731" s="160"/>
      <c r="AL2731" s="300"/>
      <c r="AM2731" s="300"/>
      <c r="AN2731" s="300"/>
      <c r="AO2731" s="855" t="str">
        <f t="shared" si="2587"/>
        <v/>
      </c>
      <c r="BE2731" s="244"/>
      <c r="BF2731" s="244"/>
      <c r="BG2731" s="244"/>
      <c r="BH2731" s="244"/>
      <c r="CC2731" s="513" t="str">
        <f t="shared" si="2588"/>
        <v/>
      </c>
      <c r="CD2731" s="513" t="str">
        <f t="shared" si="2589"/>
        <v/>
      </c>
      <c r="CE2731" s="513" t="str">
        <f t="shared" si="2590"/>
        <v/>
      </c>
      <c r="CF2731" s="513" t="str">
        <f t="shared" si="2591"/>
        <v/>
      </c>
      <c r="CG2731" s="513" t="str">
        <f t="shared" si="2592"/>
        <v/>
      </c>
      <c r="CH2731" s="513" t="str">
        <f t="shared" si="2593"/>
        <v/>
      </c>
      <c r="CI2731" s="513" t="str">
        <f t="shared" si="2594"/>
        <v/>
      </c>
      <c r="CJ2731" s="513"/>
      <c r="CK2731" s="513" t="str">
        <f t="shared" si="2595"/>
        <v/>
      </c>
      <c r="CL2731" s="513" t="str">
        <f t="shared" si="2596"/>
        <v/>
      </c>
      <c r="CM2731" s="513"/>
      <c r="CN2731" s="244"/>
      <c r="CO2731" s="244"/>
      <c r="CR2731" s="822">
        <f t="shared" si="2597"/>
        <v>0</v>
      </c>
      <c r="CS2731" s="822">
        <f t="shared" si="2598"/>
        <v>0</v>
      </c>
      <c r="CT2731" s="823">
        <f t="shared" si="2599"/>
        <v>0</v>
      </c>
      <c r="CU2731" s="817">
        <f t="shared" si="2600"/>
        <v>0</v>
      </c>
      <c r="CV2731" s="817">
        <f t="shared" si="2601"/>
        <v>0</v>
      </c>
      <c r="CW2731" s="817">
        <f t="shared" si="2602"/>
        <v>0</v>
      </c>
      <c r="CX2731" s="817">
        <f t="shared" si="2603"/>
        <v>0</v>
      </c>
      <c r="CY2731" s="817"/>
      <c r="CZ2731" s="817">
        <f t="shared" si="2604"/>
        <v>0</v>
      </c>
      <c r="DA2731" s="817">
        <f t="shared" si="2605"/>
        <v>0</v>
      </c>
      <c r="DB2731" s="817"/>
      <c r="DC2731" s="244"/>
      <c r="DD2731" s="244"/>
    </row>
    <row r="2732" spans="1:108" ht="21">
      <c r="A2732" s="388">
        <v>2104169</v>
      </c>
      <c r="B2732" s="419" t="s">
        <v>3788</v>
      </c>
      <c r="C2732" s="57">
        <f t="shared" si="2607"/>
        <v>0</v>
      </c>
      <c r="D2732" s="478"/>
      <c r="E2732" s="145"/>
      <c r="F2732" s="146"/>
      <c r="G2732" s="280"/>
      <c r="H2732" s="164">
        <f t="shared" si="2606"/>
        <v>0</v>
      </c>
      <c r="I2732" s="58"/>
      <c r="J2732" s="148"/>
      <c r="K2732" s="59"/>
      <c r="L2732" s="110"/>
      <c r="M2732" s="148"/>
      <c r="N2732" s="111"/>
      <c r="O2732" s="175">
        <f t="shared" si="2608"/>
        <v>0</v>
      </c>
      <c r="P2732" s="110"/>
      <c r="Q2732" s="111"/>
      <c r="R2732" s="175">
        <f t="shared" si="2610"/>
        <v>0</v>
      </c>
      <c r="S2732" s="110"/>
      <c r="T2732" s="111"/>
      <c r="U2732" s="175">
        <f t="shared" si="2609"/>
        <v>0</v>
      </c>
      <c r="V2732" s="110"/>
      <c r="W2732" s="111"/>
      <c r="X2732" s="175">
        <f t="shared" si="2611"/>
        <v>0</v>
      </c>
      <c r="Y2732" s="110"/>
      <c r="Z2732" s="282"/>
      <c r="AA2732" s="58"/>
      <c r="AB2732" s="148"/>
      <c r="AC2732" s="111"/>
      <c r="AD2732" s="58"/>
      <c r="AE2732" s="148"/>
      <c r="AF2732" s="59"/>
      <c r="AG2732" s="60"/>
      <c r="AH2732" s="58"/>
      <c r="AI2732" s="59"/>
      <c r="AJ2732" s="60"/>
      <c r="AK2732" s="160"/>
      <c r="AL2732" s="300"/>
      <c r="AM2732" s="300"/>
      <c r="AN2732" s="300"/>
      <c r="AO2732" s="855" t="str">
        <f t="shared" si="2587"/>
        <v/>
      </c>
      <c r="BE2732" s="244"/>
      <c r="BF2732" s="244"/>
      <c r="BG2732" s="244"/>
      <c r="BH2732" s="244"/>
      <c r="CC2732" s="513" t="str">
        <f t="shared" si="2588"/>
        <v/>
      </c>
      <c r="CD2732" s="513" t="str">
        <f t="shared" si="2589"/>
        <v/>
      </c>
      <c r="CE2732" s="513" t="str">
        <f t="shared" si="2590"/>
        <v/>
      </c>
      <c r="CF2732" s="513" t="str">
        <f t="shared" si="2591"/>
        <v/>
      </c>
      <c r="CG2732" s="513" t="str">
        <f t="shared" si="2592"/>
        <v/>
      </c>
      <c r="CH2732" s="513" t="str">
        <f t="shared" si="2593"/>
        <v/>
      </c>
      <c r="CI2732" s="513" t="str">
        <f t="shared" si="2594"/>
        <v/>
      </c>
      <c r="CJ2732" s="513"/>
      <c r="CK2732" s="513" t="str">
        <f t="shared" si="2595"/>
        <v/>
      </c>
      <c r="CL2732" s="513" t="str">
        <f t="shared" si="2596"/>
        <v/>
      </c>
      <c r="CM2732" s="513"/>
      <c r="CN2732" s="244"/>
      <c r="CO2732" s="244"/>
      <c r="CR2732" s="822">
        <f t="shared" si="2597"/>
        <v>0</v>
      </c>
      <c r="CS2732" s="822">
        <f t="shared" si="2598"/>
        <v>0</v>
      </c>
      <c r="CT2732" s="823">
        <f t="shared" si="2599"/>
        <v>0</v>
      </c>
      <c r="CU2732" s="817">
        <f t="shared" si="2600"/>
        <v>0</v>
      </c>
      <c r="CV2732" s="817">
        <f t="shared" si="2601"/>
        <v>0</v>
      </c>
      <c r="CW2732" s="817">
        <f t="shared" si="2602"/>
        <v>0</v>
      </c>
      <c r="CX2732" s="817">
        <f t="shared" si="2603"/>
        <v>0</v>
      </c>
      <c r="CY2732" s="817"/>
      <c r="CZ2732" s="817">
        <f t="shared" si="2604"/>
        <v>0</v>
      </c>
      <c r="DA2732" s="817">
        <f t="shared" si="2605"/>
        <v>0</v>
      </c>
      <c r="DB2732" s="817"/>
      <c r="DC2732" s="244"/>
      <c r="DD2732" s="244"/>
    </row>
    <row r="2733" spans="1:108">
      <c r="A2733" s="388">
        <v>2104170</v>
      </c>
      <c r="B2733" s="419" t="s">
        <v>3789</v>
      </c>
      <c r="C2733" s="57">
        <f t="shared" si="2607"/>
        <v>0</v>
      </c>
      <c r="D2733" s="478"/>
      <c r="E2733" s="145"/>
      <c r="F2733" s="146"/>
      <c r="G2733" s="280"/>
      <c r="H2733" s="164">
        <f t="shared" si="2606"/>
        <v>0</v>
      </c>
      <c r="I2733" s="58"/>
      <c r="J2733" s="148"/>
      <c r="K2733" s="59"/>
      <c r="L2733" s="110"/>
      <c r="M2733" s="148"/>
      <c r="N2733" s="111"/>
      <c r="O2733" s="175">
        <f t="shared" si="2608"/>
        <v>0</v>
      </c>
      <c r="P2733" s="110"/>
      <c r="Q2733" s="111"/>
      <c r="R2733" s="175">
        <f t="shared" si="2610"/>
        <v>0</v>
      </c>
      <c r="S2733" s="110"/>
      <c r="T2733" s="111"/>
      <c r="U2733" s="175">
        <f t="shared" si="2609"/>
        <v>0</v>
      </c>
      <c r="V2733" s="110"/>
      <c r="W2733" s="111"/>
      <c r="X2733" s="175">
        <f t="shared" si="2611"/>
        <v>0</v>
      </c>
      <c r="Y2733" s="110"/>
      <c r="Z2733" s="282"/>
      <c r="AA2733" s="58"/>
      <c r="AB2733" s="148"/>
      <c r="AC2733" s="111"/>
      <c r="AD2733" s="58"/>
      <c r="AE2733" s="148"/>
      <c r="AF2733" s="59"/>
      <c r="AG2733" s="60"/>
      <c r="AH2733" s="58"/>
      <c r="AI2733" s="59"/>
      <c r="AJ2733" s="60"/>
      <c r="AK2733" s="160"/>
      <c r="AL2733" s="300"/>
      <c r="AM2733" s="300"/>
      <c r="AN2733" s="300"/>
      <c r="AO2733" s="855" t="str">
        <f t="shared" si="2587"/>
        <v/>
      </c>
      <c r="BE2733" s="244"/>
      <c r="BF2733" s="244"/>
      <c r="BG2733" s="244"/>
      <c r="BH2733" s="244"/>
      <c r="CC2733" s="513" t="str">
        <f t="shared" si="2588"/>
        <v/>
      </c>
      <c r="CD2733" s="513" t="str">
        <f t="shared" si="2589"/>
        <v/>
      </c>
      <c r="CE2733" s="513" t="str">
        <f t="shared" si="2590"/>
        <v/>
      </c>
      <c r="CF2733" s="513" t="str">
        <f t="shared" si="2591"/>
        <v/>
      </c>
      <c r="CG2733" s="513" t="str">
        <f t="shared" si="2592"/>
        <v/>
      </c>
      <c r="CH2733" s="513" t="str">
        <f t="shared" si="2593"/>
        <v/>
      </c>
      <c r="CI2733" s="513" t="str">
        <f t="shared" si="2594"/>
        <v/>
      </c>
      <c r="CJ2733" s="513"/>
      <c r="CK2733" s="513" t="str">
        <f t="shared" si="2595"/>
        <v/>
      </c>
      <c r="CL2733" s="513" t="str">
        <f t="shared" si="2596"/>
        <v/>
      </c>
      <c r="CM2733" s="513"/>
      <c r="CN2733" s="244"/>
      <c r="CO2733" s="244"/>
      <c r="CR2733" s="822">
        <f t="shared" si="2597"/>
        <v>0</v>
      </c>
      <c r="CS2733" s="822">
        <f t="shared" si="2598"/>
        <v>0</v>
      </c>
      <c r="CT2733" s="823">
        <f t="shared" si="2599"/>
        <v>0</v>
      </c>
      <c r="CU2733" s="817">
        <f t="shared" si="2600"/>
        <v>0</v>
      </c>
      <c r="CV2733" s="817">
        <f t="shared" si="2601"/>
        <v>0</v>
      </c>
      <c r="CW2733" s="817">
        <f t="shared" si="2602"/>
        <v>0</v>
      </c>
      <c r="CX2733" s="817">
        <f t="shared" si="2603"/>
        <v>0</v>
      </c>
      <c r="CY2733" s="817"/>
      <c r="CZ2733" s="817">
        <f t="shared" si="2604"/>
        <v>0</v>
      </c>
      <c r="DA2733" s="817">
        <f t="shared" si="2605"/>
        <v>0</v>
      </c>
      <c r="DB2733" s="817"/>
      <c r="DC2733" s="244"/>
      <c r="DD2733" s="244"/>
    </row>
    <row r="2734" spans="1:108">
      <c r="A2734" s="388">
        <v>2104171</v>
      </c>
      <c r="B2734" s="419" t="s">
        <v>3790</v>
      </c>
      <c r="C2734" s="57">
        <f t="shared" si="2607"/>
        <v>0</v>
      </c>
      <c r="D2734" s="478"/>
      <c r="E2734" s="145"/>
      <c r="F2734" s="146"/>
      <c r="G2734" s="280"/>
      <c r="H2734" s="164">
        <f t="shared" si="2606"/>
        <v>0</v>
      </c>
      <c r="I2734" s="58"/>
      <c r="J2734" s="148"/>
      <c r="K2734" s="59"/>
      <c r="L2734" s="110"/>
      <c r="M2734" s="148"/>
      <c r="N2734" s="111"/>
      <c r="O2734" s="175">
        <f t="shared" si="2608"/>
        <v>0</v>
      </c>
      <c r="P2734" s="110"/>
      <c r="Q2734" s="111"/>
      <c r="R2734" s="175">
        <f t="shared" si="2610"/>
        <v>0</v>
      </c>
      <c r="S2734" s="110"/>
      <c r="T2734" s="111"/>
      <c r="U2734" s="175">
        <f t="shared" si="2609"/>
        <v>0</v>
      </c>
      <c r="V2734" s="110"/>
      <c r="W2734" s="111"/>
      <c r="X2734" s="175">
        <f t="shared" si="2611"/>
        <v>0</v>
      </c>
      <c r="Y2734" s="110"/>
      <c r="Z2734" s="282"/>
      <c r="AA2734" s="58"/>
      <c r="AB2734" s="148"/>
      <c r="AC2734" s="111"/>
      <c r="AD2734" s="58"/>
      <c r="AE2734" s="148"/>
      <c r="AF2734" s="59"/>
      <c r="AG2734" s="60"/>
      <c r="AH2734" s="58"/>
      <c r="AI2734" s="59"/>
      <c r="AJ2734" s="60"/>
      <c r="AK2734" s="160"/>
      <c r="AL2734" s="300"/>
      <c r="AM2734" s="300"/>
      <c r="AN2734" s="300"/>
      <c r="AO2734" s="855" t="str">
        <f t="shared" si="2587"/>
        <v/>
      </c>
      <c r="BE2734" s="244"/>
      <c r="BF2734" s="244"/>
      <c r="BG2734" s="244"/>
      <c r="BH2734" s="244"/>
      <c r="CC2734" s="513" t="str">
        <f t="shared" si="2588"/>
        <v/>
      </c>
      <c r="CD2734" s="513" t="str">
        <f t="shared" si="2589"/>
        <v/>
      </c>
      <c r="CE2734" s="513" t="str">
        <f t="shared" si="2590"/>
        <v/>
      </c>
      <c r="CF2734" s="513" t="str">
        <f t="shared" si="2591"/>
        <v/>
      </c>
      <c r="CG2734" s="513" t="str">
        <f t="shared" si="2592"/>
        <v/>
      </c>
      <c r="CH2734" s="513" t="str">
        <f t="shared" si="2593"/>
        <v/>
      </c>
      <c r="CI2734" s="513" t="str">
        <f t="shared" si="2594"/>
        <v/>
      </c>
      <c r="CJ2734" s="513"/>
      <c r="CK2734" s="513" t="str">
        <f t="shared" si="2595"/>
        <v/>
      </c>
      <c r="CL2734" s="513" t="str">
        <f t="shared" si="2596"/>
        <v/>
      </c>
      <c r="CM2734" s="513"/>
      <c r="CN2734" s="244"/>
      <c r="CO2734" s="244"/>
      <c r="CR2734" s="822">
        <f t="shared" si="2597"/>
        <v>0</v>
      </c>
      <c r="CS2734" s="822">
        <f t="shared" si="2598"/>
        <v>0</v>
      </c>
      <c r="CT2734" s="823">
        <f t="shared" si="2599"/>
        <v>0</v>
      </c>
      <c r="CU2734" s="817">
        <f t="shared" si="2600"/>
        <v>0</v>
      </c>
      <c r="CV2734" s="817">
        <f t="shared" si="2601"/>
        <v>0</v>
      </c>
      <c r="CW2734" s="817">
        <f t="shared" si="2602"/>
        <v>0</v>
      </c>
      <c r="CX2734" s="817">
        <f t="shared" si="2603"/>
        <v>0</v>
      </c>
      <c r="CY2734" s="817"/>
      <c r="CZ2734" s="817">
        <f t="shared" si="2604"/>
        <v>0</v>
      </c>
      <c r="DA2734" s="817">
        <f t="shared" si="2605"/>
        <v>0</v>
      </c>
      <c r="DB2734" s="817"/>
      <c r="DC2734" s="244"/>
      <c r="DD2734" s="244"/>
    </row>
    <row r="2735" spans="1:108">
      <c r="A2735" s="388">
        <v>2104172</v>
      </c>
      <c r="B2735" s="419" t="s">
        <v>3791</v>
      </c>
      <c r="C2735" s="57">
        <f t="shared" si="2607"/>
        <v>0</v>
      </c>
      <c r="D2735" s="478"/>
      <c r="E2735" s="145"/>
      <c r="F2735" s="146"/>
      <c r="G2735" s="280"/>
      <c r="H2735" s="164">
        <f t="shared" si="2606"/>
        <v>0</v>
      </c>
      <c r="I2735" s="58"/>
      <c r="J2735" s="148"/>
      <c r="K2735" s="59"/>
      <c r="L2735" s="110"/>
      <c r="M2735" s="148"/>
      <c r="N2735" s="111"/>
      <c r="O2735" s="175">
        <f t="shared" si="2608"/>
        <v>0</v>
      </c>
      <c r="P2735" s="110"/>
      <c r="Q2735" s="111"/>
      <c r="R2735" s="175">
        <f t="shared" si="2610"/>
        <v>0</v>
      </c>
      <c r="S2735" s="110"/>
      <c r="T2735" s="111"/>
      <c r="U2735" s="175">
        <f t="shared" si="2609"/>
        <v>0</v>
      </c>
      <c r="V2735" s="110"/>
      <c r="W2735" s="111"/>
      <c r="X2735" s="175">
        <f t="shared" si="2611"/>
        <v>0</v>
      </c>
      <c r="Y2735" s="110"/>
      <c r="Z2735" s="282"/>
      <c r="AA2735" s="58"/>
      <c r="AB2735" s="148"/>
      <c r="AC2735" s="111"/>
      <c r="AD2735" s="58"/>
      <c r="AE2735" s="148"/>
      <c r="AF2735" s="59"/>
      <c r="AG2735" s="60"/>
      <c r="AH2735" s="58"/>
      <c r="AI2735" s="59"/>
      <c r="AJ2735" s="60"/>
      <c r="AK2735" s="160"/>
      <c r="AL2735" s="300"/>
      <c r="AM2735" s="300"/>
      <c r="AN2735" s="300"/>
      <c r="AO2735" s="855" t="str">
        <f t="shared" si="2587"/>
        <v/>
      </c>
      <c r="BE2735" s="244"/>
      <c r="BF2735" s="244"/>
      <c r="BG2735" s="244"/>
      <c r="BH2735" s="244"/>
      <c r="CC2735" s="513" t="str">
        <f t="shared" si="2588"/>
        <v/>
      </c>
      <c r="CD2735" s="513" t="str">
        <f t="shared" si="2589"/>
        <v/>
      </c>
      <c r="CE2735" s="513" t="str">
        <f t="shared" si="2590"/>
        <v/>
      </c>
      <c r="CF2735" s="513" t="str">
        <f t="shared" si="2591"/>
        <v/>
      </c>
      <c r="CG2735" s="513" t="str">
        <f t="shared" si="2592"/>
        <v/>
      </c>
      <c r="CH2735" s="513" t="str">
        <f t="shared" si="2593"/>
        <v/>
      </c>
      <c r="CI2735" s="513" t="str">
        <f t="shared" si="2594"/>
        <v/>
      </c>
      <c r="CJ2735" s="513"/>
      <c r="CK2735" s="513" t="str">
        <f t="shared" si="2595"/>
        <v/>
      </c>
      <c r="CL2735" s="513" t="str">
        <f t="shared" si="2596"/>
        <v/>
      </c>
      <c r="CM2735" s="513"/>
      <c r="CN2735" s="244"/>
      <c r="CO2735" s="244"/>
      <c r="CR2735" s="822">
        <f t="shared" si="2597"/>
        <v>0</v>
      </c>
      <c r="CS2735" s="822">
        <f t="shared" si="2598"/>
        <v>0</v>
      </c>
      <c r="CT2735" s="823">
        <f t="shared" si="2599"/>
        <v>0</v>
      </c>
      <c r="CU2735" s="817">
        <f t="shared" si="2600"/>
        <v>0</v>
      </c>
      <c r="CV2735" s="817">
        <f t="shared" si="2601"/>
        <v>0</v>
      </c>
      <c r="CW2735" s="817">
        <f t="shared" si="2602"/>
        <v>0</v>
      </c>
      <c r="CX2735" s="817">
        <f t="shared" si="2603"/>
        <v>0</v>
      </c>
      <c r="CY2735" s="817"/>
      <c r="CZ2735" s="817">
        <f t="shared" si="2604"/>
        <v>0</v>
      </c>
      <c r="DA2735" s="817">
        <f t="shared" si="2605"/>
        <v>0</v>
      </c>
      <c r="DB2735" s="817"/>
      <c r="DC2735" s="244"/>
      <c r="DD2735" s="244"/>
    </row>
    <row r="2736" spans="1:108">
      <c r="A2736" s="388">
        <v>2104173</v>
      </c>
      <c r="B2736" s="419" t="s">
        <v>3792</v>
      </c>
      <c r="C2736" s="57">
        <f t="shared" si="2607"/>
        <v>0</v>
      </c>
      <c r="D2736" s="478"/>
      <c r="E2736" s="145"/>
      <c r="F2736" s="146"/>
      <c r="G2736" s="280"/>
      <c r="H2736" s="164">
        <f t="shared" si="2606"/>
        <v>0</v>
      </c>
      <c r="I2736" s="58"/>
      <c r="J2736" s="148"/>
      <c r="K2736" s="59"/>
      <c r="L2736" s="110"/>
      <c r="M2736" s="148"/>
      <c r="N2736" s="111"/>
      <c r="O2736" s="175">
        <f t="shared" si="2608"/>
        <v>0</v>
      </c>
      <c r="P2736" s="110"/>
      <c r="Q2736" s="111"/>
      <c r="R2736" s="175">
        <f t="shared" si="2610"/>
        <v>0</v>
      </c>
      <c r="S2736" s="110"/>
      <c r="T2736" s="111"/>
      <c r="U2736" s="175">
        <f t="shared" si="2609"/>
        <v>0</v>
      </c>
      <c r="V2736" s="110"/>
      <c r="W2736" s="111"/>
      <c r="X2736" s="175">
        <f t="shared" si="2611"/>
        <v>0</v>
      </c>
      <c r="Y2736" s="110"/>
      <c r="Z2736" s="282"/>
      <c r="AA2736" s="58"/>
      <c r="AB2736" s="148"/>
      <c r="AC2736" s="111"/>
      <c r="AD2736" s="58"/>
      <c r="AE2736" s="148"/>
      <c r="AF2736" s="59"/>
      <c r="AG2736" s="60"/>
      <c r="AH2736" s="58"/>
      <c r="AI2736" s="59"/>
      <c r="AJ2736" s="60"/>
      <c r="AK2736" s="160"/>
      <c r="AL2736" s="300"/>
      <c r="AM2736" s="300"/>
      <c r="AN2736" s="300"/>
      <c r="AO2736" s="855" t="str">
        <f t="shared" si="2587"/>
        <v/>
      </c>
      <c r="BE2736" s="244"/>
      <c r="BF2736" s="244"/>
      <c r="BG2736" s="244"/>
      <c r="BH2736" s="244"/>
      <c r="CC2736" s="513" t="str">
        <f t="shared" si="2588"/>
        <v/>
      </c>
      <c r="CD2736" s="513" t="str">
        <f t="shared" si="2589"/>
        <v/>
      </c>
      <c r="CE2736" s="513" t="str">
        <f t="shared" si="2590"/>
        <v/>
      </c>
      <c r="CF2736" s="513" t="str">
        <f t="shared" si="2591"/>
        <v/>
      </c>
      <c r="CG2736" s="513" t="str">
        <f t="shared" si="2592"/>
        <v/>
      </c>
      <c r="CH2736" s="513" t="str">
        <f t="shared" si="2593"/>
        <v/>
      </c>
      <c r="CI2736" s="513" t="str">
        <f t="shared" si="2594"/>
        <v/>
      </c>
      <c r="CJ2736" s="513"/>
      <c r="CK2736" s="513" t="str">
        <f t="shared" si="2595"/>
        <v/>
      </c>
      <c r="CL2736" s="513" t="str">
        <f t="shared" si="2596"/>
        <v/>
      </c>
      <c r="CM2736" s="513"/>
      <c r="CN2736" s="244"/>
      <c r="CO2736" s="244"/>
      <c r="CR2736" s="822">
        <f t="shared" si="2597"/>
        <v>0</v>
      </c>
      <c r="CS2736" s="822">
        <f t="shared" si="2598"/>
        <v>0</v>
      </c>
      <c r="CT2736" s="823">
        <f t="shared" si="2599"/>
        <v>0</v>
      </c>
      <c r="CU2736" s="817">
        <f t="shared" si="2600"/>
        <v>0</v>
      </c>
      <c r="CV2736" s="817">
        <f t="shared" si="2601"/>
        <v>0</v>
      </c>
      <c r="CW2736" s="817">
        <f t="shared" si="2602"/>
        <v>0</v>
      </c>
      <c r="CX2736" s="817">
        <f t="shared" si="2603"/>
        <v>0</v>
      </c>
      <c r="CY2736" s="817"/>
      <c r="CZ2736" s="817">
        <f t="shared" si="2604"/>
        <v>0</v>
      </c>
      <c r="DA2736" s="817">
        <f t="shared" si="2605"/>
        <v>0</v>
      </c>
      <c r="DB2736" s="817"/>
      <c r="DC2736" s="244"/>
      <c r="DD2736" s="244"/>
    </row>
    <row r="2737" spans="1:108">
      <c r="A2737" s="388">
        <v>2104174</v>
      </c>
      <c r="B2737" s="419" t="s">
        <v>3793</v>
      </c>
      <c r="C2737" s="57">
        <f t="shared" si="2607"/>
        <v>0</v>
      </c>
      <c r="D2737" s="478"/>
      <c r="E2737" s="145"/>
      <c r="F2737" s="146"/>
      <c r="G2737" s="280"/>
      <c r="H2737" s="164">
        <f t="shared" si="2606"/>
        <v>0</v>
      </c>
      <c r="I2737" s="58"/>
      <c r="J2737" s="148"/>
      <c r="K2737" s="59"/>
      <c r="L2737" s="110"/>
      <c r="M2737" s="148"/>
      <c r="N2737" s="111"/>
      <c r="O2737" s="175">
        <f t="shared" si="2608"/>
        <v>0</v>
      </c>
      <c r="P2737" s="110"/>
      <c r="Q2737" s="111"/>
      <c r="R2737" s="175">
        <f t="shared" si="2610"/>
        <v>0</v>
      </c>
      <c r="S2737" s="110"/>
      <c r="T2737" s="111"/>
      <c r="U2737" s="175">
        <f t="shared" si="2609"/>
        <v>0</v>
      </c>
      <c r="V2737" s="110"/>
      <c r="W2737" s="111"/>
      <c r="X2737" s="175">
        <f t="shared" si="2611"/>
        <v>0</v>
      </c>
      <c r="Y2737" s="110"/>
      <c r="Z2737" s="282"/>
      <c r="AA2737" s="58"/>
      <c r="AB2737" s="148"/>
      <c r="AC2737" s="111"/>
      <c r="AD2737" s="58"/>
      <c r="AE2737" s="148"/>
      <c r="AF2737" s="59"/>
      <c r="AG2737" s="60"/>
      <c r="AH2737" s="58"/>
      <c r="AI2737" s="59"/>
      <c r="AJ2737" s="60"/>
      <c r="AK2737" s="160"/>
      <c r="AL2737" s="300"/>
      <c r="AM2737" s="300"/>
      <c r="AN2737" s="300"/>
      <c r="AO2737" s="855" t="str">
        <f t="shared" si="2587"/>
        <v/>
      </c>
      <c r="BE2737" s="244"/>
      <c r="BF2737" s="244"/>
      <c r="BG2737" s="244"/>
      <c r="BH2737" s="244"/>
      <c r="CC2737" s="513" t="str">
        <f t="shared" si="2588"/>
        <v/>
      </c>
      <c r="CD2737" s="513" t="str">
        <f t="shared" si="2589"/>
        <v/>
      </c>
      <c r="CE2737" s="513" t="str">
        <f t="shared" si="2590"/>
        <v/>
      </c>
      <c r="CF2737" s="513" t="str">
        <f t="shared" si="2591"/>
        <v/>
      </c>
      <c r="CG2737" s="513" t="str">
        <f t="shared" si="2592"/>
        <v/>
      </c>
      <c r="CH2737" s="513" t="str">
        <f t="shared" si="2593"/>
        <v/>
      </c>
      <c r="CI2737" s="513" t="str">
        <f t="shared" si="2594"/>
        <v/>
      </c>
      <c r="CJ2737" s="513"/>
      <c r="CK2737" s="513" t="str">
        <f t="shared" si="2595"/>
        <v/>
      </c>
      <c r="CL2737" s="513" t="str">
        <f t="shared" si="2596"/>
        <v/>
      </c>
      <c r="CM2737" s="513"/>
      <c r="CN2737" s="244"/>
      <c r="CO2737" s="244"/>
      <c r="CR2737" s="822">
        <f t="shared" si="2597"/>
        <v>0</v>
      </c>
      <c r="CS2737" s="822">
        <f t="shared" si="2598"/>
        <v>0</v>
      </c>
      <c r="CT2737" s="823">
        <f t="shared" si="2599"/>
        <v>0</v>
      </c>
      <c r="CU2737" s="817">
        <f t="shared" si="2600"/>
        <v>0</v>
      </c>
      <c r="CV2737" s="817">
        <f t="shared" si="2601"/>
        <v>0</v>
      </c>
      <c r="CW2737" s="817">
        <f t="shared" si="2602"/>
        <v>0</v>
      </c>
      <c r="CX2737" s="817">
        <f t="shared" si="2603"/>
        <v>0</v>
      </c>
      <c r="CY2737" s="817"/>
      <c r="CZ2737" s="817">
        <f t="shared" si="2604"/>
        <v>0</v>
      </c>
      <c r="DA2737" s="817">
        <f t="shared" si="2605"/>
        <v>0</v>
      </c>
      <c r="DB2737" s="817"/>
      <c r="DC2737" s="244"/>
      <c r="DD2737" s="244"/>
    </row>
    <row r="2738" spans="1:108">
      <c r="A2738" s="388">
        <v>2104175</v>
      </c>
      <c r="B2738" s="419" t="s">
        <v>3794</v>
      </c>
      <c r="C2738" s="57">
        <f t="shared" si="2607"/>
        <v>0</v>
      </c>
      <c r="D2738" s="478"/>
      <c r="E2738" s="145"/>
      <c r="F2738" s="146"/>
      <c r="G2738" s="280"/>
      <c r="H2738" s="164">
        <f t="shared" si="2606"/>
        <v>0</v>
      </c>
      <c r="I2738" s="58"/>
      <c r="J2738" s="148"/>
      <c r="K2738" s="59"/>
      <c r="L2738" s="110"/>
      <c r="M2738" s="148"/>
      <c r="N2738" s="111"/>
      <c r="O2738" s="175">
        <f t="shared" si="2608"/>
        <v>0</v>
      </c>
      <c r="P2738" s="110"/>
      <c r="Q2738" s="111"/>
      <c r="R2738" s="175">
        <f t="shared" si="2610"/>
        <v>0</v>
      </c>
      <c r="S2738" s="110"/>
      <c r="T2738" s="111"/>
      <c r="U2738" s="175">
        <f t="shared" si="2609"/>
        <v>0</v>
      </c>
      <c r="V2738" s="110"/>
      <c r="W2738" s="111"/>
      <c r="X2738" s="175">
        <f t="shared" si="2611"/>
        <v>0</v>
      </c>
      <c r="Y2738" s="110"/>
      <c r="Z2738" s="282"/>
      <c r="AA2738" s="58"/>
      <c r="AB2738" s="148"/>
      <c r="AC2738" s="111"/>
      <c r="AD2738" s="58"/>
      <c r="AE2738" s="148"/>
      <c r="AF2738" s="59"/>
      <c r="AG2738" s="60"/>
      <c r="AH2738" s="58"/>
      <c r="AI2738" s="59"/>
      <c r="AJ2738" s="60"/>
      <c r="AK2738" s="160"/>
      <c r="AL2738" s="300"/>
      <c r="AM2738" s="300"/>
      <c r="AN2738" s="300"/>
      <c r="AO2738" s="855" t="str">
        <f t="shared" si="2587"/>
        <v/>
      </c>
      <c r="BE2738" s="244"/>
      <c r="BF2738" s="244"/>
      <c r="BG2738" s="244"/>
      <c r="BH2738" s="244"/>
      <c r="CC2738" s="513" t="str">
        <f t="shared" si="2588"/>
        <v/>
      </c>
      <c r="CD2738" s="513" t="str">
        <f t="shared" si="2589"/>
        <v/>
      </c>
      <c r="CE2738" s="513" t="str">
        <f t="shared" si="2590"/>
        <v/>
      </c>
      <c r="CF2738" s="513" t="str">
        <f t="shared" si="2591"/>
        <v/>
      </c>
      <c r="CG2738" s="513" t="str">
        <f t="shared" si="2592"/>
        <v/>
      </c>
      <c r="CH2738" s="513" t="str">
        <f t="shared" si="2593"/>
        <v/>
      </c>
      <c r="CI2738" s="513" t="str">
        <f t="shared" si="2594"/>
        <v/>
      </c>
      <c r="CJ2738" s="513"/>
      <c r="CK2738" s="513" t="str">
        <f t="shared" si="2595"/>
        <v/>
      </c>
      <c r="CL2738" s="513" t="str">
        <f t="shared" si="2596"/>
        <v/>
      </c>
      <c r="CM2738" s="513"/>
      <c r="CN2738" s="244"/>
      <c r="CO2738" s="244"/>
      <c r="CR2738" s="822">
        <f t="shared" si="2597"/>
        <v>0</v>
      </c>
      <c r="CS2738" s="822">
        <f t="shared" si="2598"/>
        <v>0</v>
      </c>
      <c r="CT2738" s="823">
        <f t="shared" si="2599"/>
        <v>0</v>
      </c>
      <c r="CU2738" s="817">
        <f t="shared" si="2600"/>
        <v>0</v>
      </c>
      <c r="CV2738" s="817">
        <f t="shared" si="2601"/>
        <v>0</v>
      </c>
      <c r="CW2738" s="817">
        <f t="shared" si="2602"/>
        <v>0</v>
      </c>
      <c r="CX2738" s="817">
        <f t="shared" si="2603"/>
        <v>0</v>
      </c>
      <c r="CY2738" s="817"/>
      <c r="CZ2738" s="817">
        <f t="shared" si="2604"/>
        <v>0</v>
      </c>
      <c r="DA2738" s="817">
        <f t="shared" si="2605"/>
        <v>0</v>
      </c>
      <c r="DB2738" s="817"/>
      <c r="DC2738" s="244"/>
      <c r="DD2738" s="244"/>
    </row>
    <row r="2739" spans="1:108">
      <c r="A2739" s="388">
        <v>2104176</v>
      </c>
      <c r="B2739" s="419" t="s">
        <v>3795</v>
      </c>
      <c r="C2739" s="57">
        <f t="shared" si="2607"/>
        <v>0</v>
      </c>
      <c r="D2739" s="478"/>
      <c r="E2739" s="145"/>
      <c r="F2739" s="146"/>
      <c r="G2739" s="280"/>
      <c r="H2739" s="164">
        <f t="shared" si="2606"/>
        <v>0</v>
      </c>
      <c r="I2739" s="58"/>
      <c r="J2739" s="148"/>
      <c r="K2739" s="59"/>
      <c r="L2739" s="110"/>
      <c r="M2739" s="148"/>
      <c r="N2739" s="111"/>
      <c r="O2739" s="175">
        <f t="shared" si="2608"/>
        <v>0</v>
      </c>
      <c r="P2739" s="110"/>
      <c r="Q2739" s="111"/>
      <c r="R2739" s="175">
        <f t="shared" si="2610"/>
        <v>0</v>
      </c>
      <c r="S2739" s="110"/>
      <c r="T2739" s="111"/>
      <c r="U2739" s="175">
        <f t="shared" si="2609"/>
        <v>0</v>
      </c>
      <c r="V2739" s="110"/>
      <c r="W2739" s="111"/>
      <c r="X2739" s="175">
        <f t="shared" si="2611"/>
        <v>0</v>
      </c>
      <c r="Y2739" s="110"/>
      <c r="Z2739" s="282"/>
      <c r="AA2739" s="58"/>
      <c r="AB2739" s="148"/>
      <c r="AC2739" s="111"/>
      <c r="AD2739" s="58"/>
      <c r="AE2739" s="148"/>
      <c r="AF2739" s="59"/>
      <c r="AG2739" s="60"/>
      <c r="AH2739" s="58"/>
      <c r="AI2739" s="59"/>
      <c r="AJ2739" s="60"/>
      <c r="AK2739" s="160"/>
      <c r="AL2739" s="300"/>
      <c r="AM2739" s="300"/>
      <c r="AN2739" s="300"/>
      <c r="AO2739" s="855" t="str">
        <f t="shared" si="2587"/>
        <v/>
      </c>
      <c r="BE2739" s="244"/>
      <c r="BF2739" s="244"/>
      <c r="BG2739" s="244"/>
      <c r="BH2739" s="244"/>
      <c r="CC2739" s="513" t="str">
        <f t="shared" si="2588"/>
        <v/>
      </c>
      <c r="CD2739" s="513" t="str">
        <f t="shared" si="2589"/>
        <v/>
      </c>
      <c r="CE2739" s="513" t="str">
        <f t="shared" si="2590"/>
        <v/>
      </c>
      <c r="CF2739" s="513" t="str">
        <f t="shared" si="2591"/>
        <v/>
      </c>
      <c r="CG2739" s="513" t="str">
        <f t="shared" si="2592"/>
        <v/>
      </c>
      <c r="CH2739" s="513" t="str">
        <f t="shared" si="2593"/>
        <v/>
      </c>
      <c r="CI2739" s="513" t="str">
        <f t="shared" si="2594"/>
        <v/>
      </c>
      <c r="CJ2739" s="513"/>
      <c r="CK2739" s="513" t="str">
        <f t="shared" si="2595"/>
        <v/>
      </c>
      <c r="CL2739" s="513" t="str">
        <f t="shared" si="2596"/>
        <v/>
      </c>
      <c r="CM2739" s="513"/>
      <c r="CN2739" s="244"/>
      <c r="CO2739" s="244"/>
      <c r="CR2739" s="822">
        <f t="shared" si="2597"/>
        <v>0</v>
      </c>
      <c r="CS2739" s="822">
        <f t="shared" si="2598"/>
        <v>0</v>
      </c>
      <c r="CT2739" s="823">
        <f t="shared" si="2599"/>
        <v>0</v>
      </c>
      <c r="CU2739" s="817">
        <f t="shared" si="2600"/>
        <v>0</v>
      </c>
      <c r="CV2739" s="817">
        <f t="shared" si="2601"/>
        <v>0</v>
      </c>
      <c r="CW2739" s="817">
        <f t="shared" si="2602"/>
        <v>0</v>
      </c>
      <c r="CX2739" s="817">
        <f t="shared" si="2603"/>
        <v>0</v>
      </c>
      <c r="CY2739" s="817"/>
      <c r="CZ2739" s="817">
        <f t="shared" si="2604"/>
        <v>0</v>
      </c>
      <c r="DA2739" s="817">
        <f t="shared" si="2605"/>
        <v>0</v>
      </c>
      <c r="DB2739" s="817"/>
      <c r="DC2739" s="244"/>
      <c r="DD2739" s="244"/>
    </row>
    <row r="2740" spans="1:108">
      <c r="A2740" s="388">
        <v>2104177</v>
      </c>
      <c r="B2740" s="419" t="s">
        <v>3796</v>
      </c>
      <c r="C2740" s="57">
        <f t="shared" si="2607"/>
        <v>0</v>
      </c>
      <c r="D2740" s="478"/>
      <c r="E2740" s="145"/>
      <c r="F2740" s="146"/>
      <c r="G2740" s="280"/>
      <c r="H2740" s="164">
        <f t="shared" si="2606"/>
        <v>0</v>
      </c>
      <c r="I2740" s="58"/>
      <c r="J2740" s="148"/>
      <c r="K2740" s="59"/>
      <c r="L2740" s="110"/>
      <c r="M2740" s="148"/>
      <c r="N2740" s="111"/>
      <c r="O2740" s="175">
        <f t="shared" si="2608"/>
        <v>0</v>
      </c>
      <c r="P2740" s="110"/>
      <c r="Q2740" s="111"/>
      <c r="R2740" s="175">
        <f t="shared" si="2610"/>
        <v>0</v>
      </c>
      <c r="S2740" s="110"/>
      <c r="T2740" s="111"/>
      <c r="U2740" s="175">
        <f t="shared" si="2609"/>
        <v>0</v>
      </c>
      <c r="V2740" s="110"/>
      <c r="W2740" s="111"/>
      <c r="X2740" s="175">
        <f t="shared" si="2611"/>
        <v>0</v>
      </c>
      <c r="Y2740" s="110"/>
      <c r="Z2740" s="282"/>
      <c r="AA2740" s="58"/>
      <c r="AB2740" s="148"/>
      <c r="AC2740" s="111"/>
      <c r="AD2740" s="58"/>
      <c r="AE2740" s="148"/>
      <c r="AF2740" s="59"/>
      <c r="AG2740" s="60"/>
      <c r="AH2740" s="58"/>
      <c r="AI2740" s="59"/>
      <c r="AJ2740" s="60"/>
      <c r="AK2740" s="160"/>
      <c r="AL2740" s="300"/>
      <c r="AM2740" s="300"/>
      <c r="AN2740" s="300"/>
      <c r="AO2740" s="855" t="str">
        <f t="shared" si="2587"/>
        <v/>
      </c>
      <c r="BE2740" s="244"/>
      <c r="BF2740" s="244"/>
      <c r="BG2740" s="244"/>
      <c r="BH2740" s="244"/>
      <c r="CC2740" s="513" t="str">
        <f t="shared" si="2588"/>
        <v/>
      </c>
      <c r="CD2740" s="513" t="str">
        <f t="shared" si="2589"/>
        <v/>
      </c>
      <c r="CE2740" s="513" t="str">
        <f t="shared" si="2590"/>
        <v/>
      </c>
      <c r="CF2740" s="513" t="str">
        <f t="shared" si="2591"/>
        <v/>
      </c>
      <c r="CG2740" s="513" t="str">
        <f t="shared" si="2592"/>
        <v/>
      </c>
      <c r="CH2740" s="513" t="str">
        <f t="shared" si="2593"/>
        <v/>
      </c>
      <c r="CI2740" s="513" t="str">
        <f t="shared" si="2594"/>
        <v/>
      </c>
      <c r="CJ2740" s="513"/>
      <c r="CK2740" s="513" t="str">
        <f t="shared" si="2595"/>
        <v/>
      </c>
      <c r="CL2740" s="513" t="str">
        <f t="shared" si="2596"/>
        <v/>
      </c>
      <c r="CM2740" s="513"/>
      <c r="CN2740" s="244"/>
      <c r="CO2740" s="244"/>
      <c r="CR2740" s="822">
        <f t="shared" si="2597"/>
        <v>0</v>
      </c>
      <c r="CS2740" s="822">
        <f t="shared" si="2598"/>
        <v>0</v>
      </c>
      <c r="CT2740" s="823">
        <f t="shared" si="2599"/>
        <v>0</v>
      </c>
      <c r="CU2740" s="817">
        <f t="shared" si="2600"/>
        <v>0</v>
      </c>
      <c r="CV2740" s="817">
        <f t="shared" si="2601"/>
        <v>0</v>
      </c>
      <c r="CW2740" s="817">
        <f t="shared" si="2602"/>
        <v>0</v>
      </c>
      <c r="CX2740" s="817">
        <f t="shared" si="2603"/>
        <v>0</v>
      </c>
      <c r="CY2740" s="817"/>
      <c r="CZ2740" s="817">
        <f t="shared" si="2604"/>
        <v>0</v>
      </c>
      <c r="DA2740" s="817">
        <f t="shared" si="2605"/>
        <v>0</v>
      </c>
      <c r="DB2740" s="817"/>
      <c r="DC2740" s="244"/>
      <c r="DD2740" s="244"/>
    </row>
    <row r="2741" spans="1:108">
      <c r="A2741" s="388">
        <v>2104178</v>
      </c>
      <c r="B2741" s="419" t="s">
        <v>3797</v>
      </c>
      <c r="C2741" s="57">
        <f t="shared" si="2607"/>
        <v>0</v>
      </c>
      <c r="D2741" s="478"/>
      <c r="E2741" s="145"/>
      <c r="F2741" s="146"/>
      <c r="G2741" s="280"/>
      <c r="H2741" s="164">
        <f t="shared" si="2606"/>
        <v>0</v>
      </c>
      <c r="I2741" s="58"/>
      <c r="J2741" s="148"/>
      <c r="K2741" s="59"/>
      <c r="L2741" s="110"/>
      <c r="M2741" s="148"/>
      <c r="N2741" s="111"/>
      <c r="O2741" s="175">
        <f t="shared" si="2608"/>
        <v>0</v>
      </c>
      <c r="P2741" s="110"/>
      <c r="Q2741" s="111"/>
      <c r="R2741" s="175">
        <f t="shared" si="2610"/>
        <v>0</v>
      </c>
      <c r="S2741" s="110"/>
      <c r="T2741" s="111"/>
      <c r="U2741" s="175">
        <f t="shared" si="2609"/>
        <v>0</v>
      </c>
      <c r="V2741" s="110"/>
      <c r="W2741" s="111"/>
      <c r="X2741" s="175">
        <f t="shared" si="2611"/>
        <v>0</v>
      </c>
      <c r="Y2741" s="110"/>
      <c r="Z2741" s="282"/>
      <c r="AA2741" s="58"/>
      <c r="AB2741" s="148"/>
      <c r="AC2741" s="111"/>
      <c r="AD2741" s="58"/>
      <c r="AE2741" s="148"/>
      <c r="AF2741" s="59"/>
      <c r="AG2741" s="60"/>
      <c r="AH2741" s="58"/>
      <c r="AI2741" s="59"/>
      <c r="AJ2741" s="60"/>
      <c r="AK2741" s="160"/>
      <c r="AL2741" s="300"/>
      <c r="AM2741" s="300"/>
      <c r="AN2741" s="300"/>
      <c r="AO2741" s="855" t="str">
        <f t="shared" si="2587"/>
        <v/>
      </c>
      <c r="BE2741" s="244"/>
      <c r="BF2741" s="244"/>
      <c r="BG2741" s="244"/>
      <c r="BH2741" s="244"/>
      <c r="CC2741" s="513" t="str">
        <f t="shared" si="2588"/>
        <v/>
      </c>
      <c r="CD2741" s="513" t="str">
        <f t="shared" si="2589"/>
        <v/>
      </c>
      <c r="CE2741" s="513" t="str">
        <f t="shared" si="2590"/>
        <v/>
      </c>
      <c r="CF2741" s="513" t="str">
        <f t="shared" si="2591"/>
        <v/>
      </c>
      <c r="CG2741" s="513" t="str">
        <f t="shared" si="2592"/>
        <v/>
      </c>
      <c r="CH2741" s="513" t="str">
        <f t="shared" si="2593"/>
        <v/>
      </c>
      <c r="CI2741" s="513" t="str">
        <f t="shared" si="2594"/>
        <v/>
      </c>
      <c r="CJ2741" s="513"/>
      <c r="CK2741" s="513" t="str">
        <f t="shared" si="2595"/>
        <v/>
      </c>
      <c r="CL2741" s="513" t="str">
        <f t="shared" si="2596"/>
        <v/>
      </c>
      <c r="CM2741" s="513"/>
      <c r="CN2741" s="244"/>
      <c r="CO2741" s="244"/>
      <c r="CR2741" s="822">
        <f t="shared" si="2597"/>
        <v>0</v>
      </c>
      <c r="CS2741" s="822">
        <f t="shared" si="2598"/>
        <v>0</v>
      </c>
      <c r="CT2741" s="823">
        <f t="shared" si="2599"/>
        <v>0</v>
      </c>
      <c r="CU2741" s="817">
        <f t="shared" si="2600"/>
        <v>0</v>
      </c>
      <c r="CV2741" s="817">
        <f t="shared" si="2601"/>
        <v>0</v>
      </c>
      <c r="CW2741" s="817">
        <f t="shared" si="2602"/>
        <v>0</v>
      </c>
      <c r="CX2741" s="817">
        <f t="shared" si="2603"/>
        <v>0</v>
      </c>
      <c r="CY2741" s="817"/>
      <c r="CZ2741" s="817">
        <f t="shared" si="2604"/>
        <v>0</v>
      </c>
      <c r="DA2741" s="817">
        <f t="shared" si="2605"/>
        <v>0</v>
      </c>
      <c r="DB2741" s="817"/>
      <c r="DC2741" s="244"/>
      <c r="DD2741" s="244"/>
    </row>
    <row r="2742" spans="1:108">
      <c r="A2742" s="388">
        <v>2104179</v>
      </c>
      <c r="B2742" s="419" t="s">
        <v>3798</v>
      </c>
      <c r="C2742" s="57">
        <f t="shared" si="2607"/>
        <v>0</v>
      </c>
      <c r="D2742" s="478"/>
      <c r="E2742" s="145"/>
      <c r="F2742" s="146"/>
      <c r="G2742" s="280"/>
      <c r="H2742" s="164">
        <f t="shared" si="2606"/>
        <v>0</v>
      </c>
      <c r="I2742" s="58"/>
      <c r="J2742" s="148"/>
      <c r="K2742" s="59"/>
      <c r="L2742" s="110"/>
      <c r="M2742" s="148"/>
      <c r="N2742" s="111"/>
      <c r="O2742" s="175">
        <f t="shared" si="2608"/>
        <v>0</v>
      </c>
      <c r="P2742" s="110"/>
      <c r="Q2742" s="111"/>
      <c r="R2742" s="175">
        <f t="shared" si="2610"/>
        <v>0</v>
      </c>
      <c r="S2742" s="110"/>
      <c r="T2742" s="111"/>
      <c r="U2742" s="175">
        <f t="shared" si="2609"/>
        <v>0</v>
      </c>
      <c r="V2742" s="110"/>
      <c r="W2742" s="111"/>
      <c r="X2742" s="175">
        <f t="shared" si="2611"/>
        <v>0</v>
      </c>
      <c r="Y2742" s="110"/>
      <c r="Z2742" s="282"/>
      <c r="AA2742" s="58"/>
      <c r="AB2742" s="148"/>
      <c r="AC2742" s="111"/>
      <c r="AD2742" s="58"/>
      <c r="AE2742" s="148"/>
      <c r="AF2742" s="59"/>
      <c r="AG2742" s="60"/>
      <c r="AH2742" s="58"/>
      <c r="AI2742" s="59"/>
      <c r="AJ2742" s="60"/>
      <c r="AK2742" s="160"/>
      <c r="AL2742" s="300"/>
      <c r="AM2742" s="300"/>
      <c r="AN2742" s="300"/>
      <c r="AO2742" s="855" t="str">
        <f t="shared" si="2587"/>
        <v/>
      </c>
      <c r="BE2742" s="244"/>
      <c r="BF2742" s="244"/>
      <c r="BG2742" s="244"/>
      <c r="BH2742" s="244"/>
      <c r="CC2742" s="513" t="str">
        <f t="shared" si="2588"/>
        <v/>
      </c>
      <c r="CD2742" s="513" t="str">
        <f t="shared" si="2589"/>
        <v/>
      </c>
      <c r="CE2742" s="513" t="str">
        <f t="shared" si="2590"/>
        <v/>
      </c>
      <c r="CF2742" s="513" t="str">
        <f t="shared" si="2591"/>
        <v/>
      </c>
      <c r="CG2742" s="513" t="str">
        <f t="shared" si="2592"/>
        <v/>
      </c>
      <c r="CH2742" s="513" t="str">
        <f t="shared" si="2593"/>
        <v/>
      </c>
      <c r="CI2742" s="513" t="str">
        <f t="shared" si="2594"/>
        <v/>
      </c>
      <c r="CJ2742" s="513"/>
      <c r="CK2742" s="513" t="str">
        <f t="shared" si="2595"/>
        <v/>
      </c>
      <c r="CL2742" s="513" t="str">
        <f t="shared" si="2596"/>
        <v/>
      </c>
      <c r="CM2742" s="513"/>
      <c r="CN2742" s="244"/>
      <c r="CO2742" s="244"/>
      <c r="CR2742" s="822">
        <f t="shared" si="2597"/>
        <v>0</v>
      </c>
      <c r="CS2742" s="822">
        <f t="shared" si="2598"/>
        <v>0</v>
      </c>
      <c r="CT2742" s="823">
        <f t="shared" si="2599"/>
        <v>0</v>
      </c>
      <c r="CU2742" s="817">
        <f t="shared" si="2600"/>
        <v>0</v>
      </c>
      <c r="CV2742" s="817">
        <f t="shared" si="2601"/>
        <v>0</v>
      </c>
      <c r="CW2742" s="817">
        <f t="shared" si="2602"/>
        <v>0</v>
      </c>
      <c r="CX2742" s="817">
        <f t="shared" si="2603"/>
        <v>0</v>
      </c>
      <c r="CY2742" s="817"/>
      <c r="CZ2742" s="817">
        <f t="shared" si="2604"/>
        <v>0</v>
      </c>
      <c r="DA2742" s="817">
        <f t="shared" si="2605"/>
        <v>0</v>
      </c>
      <c r="DB2742" s="817"/>
      <c r="DC2742" s="244"/>
      <c r="DD2742" s="244"/>
    </row>
    <row r="2743" spans="1:108">
      <c r="A2743" s="388">
        <v>2104180</v>
      </c>
      <c r="B2743" s="419" t="s">
        <v>3799</v>
      </c>
      <c r="C2743" s="57">
        <f t="shared" si="2607"/>
        <v>0</v>
      </c>
      <c r="D2743" s="478"/>
      <c r="E2743" s="145"/>
      <c r="F2743" s="146"/>
      <c r="G2743" s="280"/>
      <c r="H2743" s="164">
        <f t="shared" si="2606"/>
        <v>0</v>
      </c>
      <c r="I2743" s="58"/>
      <c r="J2743" s="148"/>
      <c r="K2743" s="59"/>
      <c r="L2743" s="110"/>
      <c r="M2743" s="148"/>
      <c r="N2743" s="111"/>
      <c r="O2743" s="175">
        <f t="shared" si="2608"/>
        <v>0</v>
      </c>
      <c r="P2743" s="110"/>
      <c r="Q2743" s="111"/>
      <c r="R2743" s="175">
        <f t="shared" si="2610"/>
        <v>0</v>
      </c>
      <c r="S2743" s="110"/>
      <c r="T2743" s="111"/>
      <c r="U2743" s="175">
        <f t="shared" si="2609"/>
        <v>0</v>
      </c>
      <c r="V2743" s="110"/>
      <c r="W2743" s="111"/>
      <c r="X2743" s="175">
        <f t="shared" si="2611"/>
        <v>0</v>
      </c>
      <c r="Y2743" s="110"/>
      <c r="Z2743" s="282"/>
      <c r="AA2743" s="58"/>
      <c r="AB2743" s="148"/>
      <c r="AC2743" s="111"/>
      <c r="AD2743" s="58"/>
      <c r="AE2743" s="148"/>
      <c r="AF2743" s="59"/>
      <c r="AG2743" s="60"/>
      <c r="AH2743" s="58"/>
      <c r="AI2743" s="59"/>
      <c r="AJ2743" s="60"/>
      <c r="AK2743" s="160"/>
      <c r="AL2743" s="300"/>
      <c r="AM2743" s="300"/>
      <c r="AN2743" s="300"/>
      <c r="AO2743" s="855" t="str">
        <f t="shared" si="2587"/>
        <v/>
      </c>
      <c r="BE2743" s="244"/>
      <c r="BF2743" s="244"/>
      <c r="BG2743" s="244"/>
      <c r="BH2743" s="244"/>
      <c r="CC2743" s="513" t="str">
        <f t="shared" si="2588"/>
        <v/>
      </c>
      <c r="CD2743" s="513" t="str">
        <f t="shared" si="2589"/>
        <v/>
      </c>
      <c r="CE2743" s="513" t="str">
        <f t="shared" si="2590"/>
        <v/>
      </c>
      <c r="CF2743" s="513" t="str">
        <f t="shared" si="2591"/>
        <v/>
      </c>
      <c r="CG2743" s="513" t="str">
        <f t="shared" si="2592"/>
        <v/>
      </c>
      <c r="CH2743" s="513" t="str">
        <f t="shared" si="2593"/>
        <v/>
      </c>
      <c r="CI2743" s="513" t="str">
        <f t="shared" si="2594"/>
        <v/>
      </c>
      <c r="CJ2743" s="513"/>
      <c r="CK2743" s="513" t="str">
        <f t="shared" si="2595"/>
        <v/>
      </c>
      <c r="CL2743" s="513" t="str">
        <f t="shared" si="2596"/>
        <v/>
      </c>
      <c r="CM2743" s="513"/>
      <c r="CN2743" s="244"/>
      <c r="CO2743" s="244"/>
      <c r="CR2743" s="822">
        <f t="shared" si="2597"/>
        <v>0</v>
      </c>
      <c r="CS2743" s="822">
        <f t="shared" si="2598"/>
        <v>0</v>
      </c>
      <c r="CT2743" s="823">
        <f t="shared" si="2599"/>
        <v>0</v>
      </c>
      <c r="CU2743" s="817">
        <f t="shared" si="2600"/>
        <v>0</v>
      </c>
      <c r="CV2743" s="817">
        <f t="shared" si="2601"/>
        <v>0</v>
      </c>
      <c r="CW2743" s="817">
        <f t="shared" si="2602"/>
        <v>0</v>
      </c>
      <c r="CX2743" s="817">
        <f t="shared" si="2603"/>
        <v>0</v>
      </c>
      <c r="CY2743" s="817"/>
      <c r="CZ2743" s="817">
        <f t="shared" si="2604"/>
        <v>0</v>
      </c>
      <c r="DA2743" s="817">
        <f t="shared" si="2605"/>
        <v>0</v>
      </c>
      <c r="DB2743" s="817"/>
      <c r="DC2743" s="244"/>
      <c r="DD2743" s="244"/>
    </row>
    <row r="2744" spans="1:108">
      <c r="A2744" s="388">
        <v>2104181</v>
      </c>
      <c r="B2744" s="419" t="s">
        <v>3800</v>
      </c>
      <c r="C2744" s="57">
        <f t="shared" si="2607"/>
        <v>0</v>
      </c>
      <c r="D2744" s="478"/>
      <c r="E2744" s="145"/>
      <c r="F2744" s="146"/>
      <c r="G2744" s="280"/>
      <c r="H2744" s="164">
        <f t="shared" si="2606"/>
        <v>0</v>
      </c>
      <c r="I2744" s="58"/>
      <c r="J2744" s="148"/>
      <c r="K2744" s="59"/>
      <c r="L2744" s="110"/>
      <c r="M2744" s="148"/>
      <c r="N2744" s="111"/>
      <c r="O2744" s="175">
        <f t="shared" si="2608"/>
        <v>0</v>
      </c>
      <c r="P2744" s="110"/>
      <c r="Q2744" s="111"/>
      <c r="R2744" s="175">
        <f t="shared" si="2610"/>
        <v>0</v>
      </c>
      <c r="S2744" s="110"/>
      <c r="T2744" s="111"/>
      <c r="U2744" s="175">
        <f t="shared" si="2609"/>
        <v>0</v>
      </c>
      <c r="V2744" s="110"/>
      <c r="W2744" s="111"/>
      <c r="X2744" s="175">
        <f t="shared" si="2611"/>
        <v>0</v>
      </c>
      <c r="Y2744" s="110"/>
      <c r="Z2744" s="282"/>
      <c r="AA2744" s="58"/>
      <c r="AB2744" s="148"/>
      <c r="AC2744" s="111"/>
      <c r="AD2744" s="58"/>
      <c r="AE2744" s="148"/>
      <c r="AF2744" s="59"/>
      <c r="AG2744" s="60"/>
      <c r="AH2744" s="58"/>
      <c r="AI2744" s="59"/>
      <c r="AJ2744" s="60"/>
      <c r="AK2744" s="160"/>
      <c r="AL2744" s="300"/>
      <c r="AM2744" s="300"/>
      <c r="AN2744" s="300"/>
      <c r="AO2744" s="855" t="str">
        <f t="shared" si="2587"/>
        <v/>
      </c>
      <c r="BE2744" s="244"/>
      <c r="BF2744" s="244"/>
      <c r="BG2744" s="244"/>
      <c r="BH2744" s="244"/>
      <c r="CC2744" s="513" t="str">
        <f t="shared" si="2588"/>
        <v/>
      </c>
      <c r="CD2744" s="513" t="str">
        <f t="shared" si="2589"/>
        <v/>
      </c>
      <c r="CE2744" s="513" t="str">
        <f t="shared" si="2590"/>
        <v/>
      </c>
      <c r="CF2744" s="513" t="str">
        <f t="shared" si="2591"/>
        <v/>
      </c>
      <c r="CG2744" s="513" t="str">
        <f t="shared" si="2592"/>
        <v/>
      </c>
      <c r="CH2744" s="513" t="str">
        <f t="shared" si="2593"/>
        <v/>
      </c>
      <c r="CI2744" s="513" t="str">
        <f t="shared" si="2594"/>
        <v/>
      </c>
      <c r="CJ2744" s="513"/>
      <c r="CK2744" s="513" t="str">
        <f t="shared" si="2595"/>
        <v/>
      </c>
      <c r="CL2744" s="513" t="str">
        <f t="shared" si="2596"/>
        <v/>
      </c>
      <c r="CM2744" s="513"/>
      <c r="CN2744" s="244"/>
      <c r="CO2744" s="244"/>
      <c r="CR2744" s="822">
        <f t="shared" si="2597"/>
        <v>0</v>
      </c>
      <c r="CS2744" s="822">
        <f t="shared" si="2598"/>
        <v>0</v>
      </c>
      <c r="CT2744" s="823">
        <f t="shared" si="2599"/>
        <v>0</v>
      </c>
      <c r="CU2744" s="817">
        <f t="shared" si="2600"/>
        <v>0</v>
      </c>
      <c r="CV2744" s="817">
        <f t="shared" si="2601"/>
        <v>0</v>
      </c>
      <c r="CW2744" s="817">
        <f t="shared" si="2602"/>
        <v>0</v>
      </c>
      <c r="CX2744" s="817">
        <f t="shared" si="2603"/>
        <v>0</v>
      </c>
      <c r="CY2744" s="817"/>
      <c r="CZ2744" s="817">
        <f t="shared" si="2604"/>
        <v>0</v>
      </c>
      <c r="DA2744" s="817">
        <f t="shared" si="2605"/>
        <v>0</v>
      </c>
      <c r="DB2744" s="817"/>
      <c r="DC2744" s="244"/>
      <c r="DD2744" s="244"/>
    </row>
    <row r="2745" spans="1:108">
      <c r="A2745" s="388">
        <v>2104182</v>
      </c>
      <c r="B2745" s="419" t="s">
        <v>3801</v>
      </c>
      <c r="C2745" s="57">
        <f t="shared" si="2607"/>
        <v>0</v>
      </c>
      <c r="D2745" s="478"/>
      <c r="E2745" s="145"/>
      <c r="F2745" s="146"/>
      <c r="G2745" s="280"/>
      <c r="H2745" s="164">
        <f t="shared" si="2606"/>
        <v>0</v>
      </c>
      <c r="I2745" s="58"/>
      <c r="J2745" s="148"/>
      <c r="K2745" s="59"/>
      <c r="L2745" s="110"/>
      <c r="M2745" s="148"/>
      <c r="N2745" s="111"/>
      <c r="O2745" s="175">
        <f t="shared" si="2608"/>
        <v>0</v>
      </c>
      <c r="P2745" s="110"/>
      <c r="Q2745" s="111"/>
      <c r="R2745" s="175">
        <f t="shared" si="2610"/>
        <v>0</v>
      </c>
      <c r="S2745" s="110"/>
      <c r="T2745" s="111"/>
      <c r="U2745" s="175">
        <f t="shared" si="2609"/>
        <v>0</v>
      </c>
      <c r="V2745" s="110"/>
      <c r="W2745" s="111"/>
      <c r="X2745" s="175">
        <f t="shared" si="2611"/>
        <v>0</v>
      </c>
      <c r="Y2745" s="110"/>
      <c r="Z2745" s="282"/>
      <c r="AA2745" s="58"/>
      <c r="AB2745" s="148"/>
      <c r="AC2745" s="111"/>
      <c r="AD2745" s="58"/>
      <c r="AE2745" s="148"/>
      <c r="AF2745" s="59"/>
      <c r="AG2745" s="60"/>
      <c r="AH2745" s="58"/>
      <c r="AI2745" s="59"/>
      <c r="AJ2745" s="60"/>
      <c r="AK2745" s="160"/>
      <c r="AL2745" s="300"/>
      <c r="AM2745" s="300"/>
      <c r="AN2745" s="300"/>
      <c r="AO2745" s="855" t="str">
        <f t="shared" si="2587"/>
        <v/>
      </c>
      <c r="BE2745" s="244"/>
      <c r="BF2745" s="244"/>
      <c r="BG2745" s="244"/>
      <c r="BH2745" s="244"/>
      <c r="CC2745" s="513" t="str">
        <f t="shared" si="2588"/>
        <v/>
      </c>
      <c r="CD2745" s="513" t="str">
        <f t="shared" si="2589"/>
        <v/>
      </c>
      <c r="CE2745" s="513" t="str">
        <f t="shared" si="2590"/>
        <v/>
      </c>
      <c r="CF2745" s="513" t="str">
        <f t="shared" si="2591"/>
        <v/>
      </c>
      <c r="CG2745" s="513" t="str">
        <f t="shared" si="2592"/>
        <v/>
      </c>
      <c r="CH2745" s="513" t="str">
        <f t="shared" si="2593"/>
        <v/>
      </c>
      <c r="CI2745" s="513" t="str">
        <f t="shared" si="2594"/>
        <v/>
      </c>
      <c r="CJ2745" s="513"/>
      <c r="CK2745" s="513" t="str">
        <f t="shared" si="2595"/>
        <v/>
      </c>
      <c r="CL2745" s="513" t="str">
        <f t="shared" si="2596"/>
        <v/>
      </c>
      <c r="CM2745" s="513"/>
      <c r="CN2745" s="244"/>
      <c r="CO2745" s="244"/>
      <c r="CR2745" s="822">
        <f t="shared" si="2597"/>
        <v>0</v>
      </c>
      <c r="CS2745" s="822">
        <f t="shared" si="2598"/>
        <v>0</v>
      </c>
      <c r="CT2745" s="823">
        <f t="shared" si="2599"/>
        <v>0</v>
      </c>
      <c r="CU2745" s="817">
        <f t="shared" si="2600"/>
        <v>0</v>
      </c>
      <c r="CV2745" s="817">
        <f t="shared" si="2601"/>
        <v>0</v>
      </c>
      <c r="CW2745" s="817">
        <f t="shared" si="2602"/>
        <v>0</v>
      </c>
      <c r="CX2745" s="817">
        <f t="shared" si="2603"/>
        <v>0</v>
      </c>
      <c r="CY2745" s="817"/>
      <c r="CZ2745" s="817">
        <f t="shared" si="2604"/>
        <v>0</v>
      </c>
      <c r="DA2745" s="817">
        <f t="shared" si="2605"/>
        <v>0</v>
      </c>
      <c r="DB2745" s="817"/>
      <c r="DC2745" s="244"/>
      <c r="DD2745" s="244"/>
    </row>
    <row r="2746" spans="1:108">
      <c r="A2746" s="388">
        <v>2104183</v>
      </c>
      <c r="B2746" s="419" t="s">
        <v>3802</v>
      </c>
      <c r="C2746" s="57">
        <f t="shared" si="2607"/>
        <v>0</v>
      </c>
      <c r="D2746" s="478"/>
      <c r="E2746" s="145"/>
      <c r="F2746" s="146"/>
      <c r="G2746" s="280"/>
      <c r="H2746" s="164">
        <f t="shared" si="2606"/>
        <v>0</v>
      </c>
      <c r="I2746" s="58"/>
      <c r="J2746" s="148"/>
      <c r="K2746" s="59"/>
      <c r="L2746" s="110"/>
      <c r="M2746" s="148"/>
      <c r="N2746" s="111"/>
      <c r="O2746" s="175">
        <f t="shared" si="2608"/>
        <v>0</v>
      </c>
      <c r="P2746" s="110"/>
      <c r="Q2746" s="111"/>
      <c r="R2746" s="175">
        <f t="shared" si="2610"/>
        <v>0</v>
      </c>
      <c r="S2746" s="110"/>
      <c r="T2746" s="111"/>
      <c r="U2746" s="175">
        <f t="shared" si="2609"/>
        <v>0</v>
      </c>
      <c r="V2746" s="110"/>
      <c r="W2746" s="111"/>
      <c r="X2746" s="175">
        <f t="shared" si="2611"/>
        <v>0</v>
      </c>
      <c r="Y2746" s="110"/>
      <c r="Z2746" s="282"/>
      <c r="AA2746" s="58"/>
      <c r="AB2746" s="148"/>
      <c r="AC2746" s="111"/>
      <c r="AD2746" s="58"/>
      <c r="AE2746" s="148"/>
      <c r="AF2746" s="59"/>
      <c r="AG2746" s="60"/>
      <c r="AH2746" s="58"/>
      <c r="AI2746" s="59"/>
      <c r="AJ2746" s="60"/>
      <c r="AK2746" s="160"/>
      <c r="AL2746" s="300"/>
      <c r="AM2746" s="300"/>
      <c r="AN2746" s="300"/>
      <c r="AO2746" s="855" t="str">
        <f t="shared" si="2587"/>
        <v/>
      </c>
      <c r="BE2746" s="244"/>
      <c r="BF2746" s="244"/>
      <c r="BG2746" s="244"/>
      <c r="BH2746" s="244"/>
      <c r="CC2746" s="513" t="str">
        <f t="shared" si="2588"/>
        <v/>
      </c>
      <c r="CD2746" s="513" t="str">
        <f t="shared" si="2589"/>
        <v/>
      </c>
      <c r="CE2746" s="513" t="str">
        <f t="shared" si="2590"/>
        <v/>
      </c>
      <c r="CF2746" s="513" t="str">
        <f t="shared" si="2591"/>
        <v/>
      </c>
      <c r="CG2746" s="513" t="str">
        <f t="shared" si="2592"/>
        <v/>
      </c>
      <c r="CH2746" s="513" t="str">
        <f t="shared" si="2593"/>
        <v/>
      </c>
      <c r="CI2746" s="513" t="str">
        <f t="shared" si="2594"/>
        <v/>
      </c>
      <c r="CJ2746" s="513"/>
      <c r="CK2746" s="513" t="str">
        <f t="shared" si="2595"/>
        <v/>
      </c>
      <c r="CL2746" s="513" t="str">
        <f t="shared" si="2596"/>
        <v/>
      </c>
      <c r="CM2746" s="513"/>
      <c r="CN2746" s="244"/>
      <c r="CO2746" s="244"/>
      <c r="CR2746" s="822">
        <f t="shared" si="2597"/>
        <v>0</v>
      </c>
      <c r="CS2746" s="822">
        <f t="shared" si="2598"/>
        <v>0</v>
      </c>
      <c r="CT2746" s="823">
        <f t="shared" si="2599"/>
        <v>0</v>
      </c>
      <c r="CU2746" s="817">
        <f t="shared" si="2600"/>
        <v>0</v>
      </c>
      <c r="CV2746" s="817">
        <f t="shared" si="2601"/>
        <v>0</v>
      </c>
      <c r="CW2746" s="817">
        <f t="shared" si="2602"/>
        <v>0</v>
      </c>
      <c r="CX2746" s="817">
        <f t="shared" si="2603"/>
        <v>0</v>
      </c>
      <c r="CY2746" s="817"/>
      <c r="CZ2746" s="817">
        <f t="shared" si="2604"/>
        <v>0</v>
      </c>
      <c r="DA2746" s="817">
        <f t="shared" si="2605"/>
        <v>0</v>
      </c>
      <c r="DB2746" s="817"/>
      <c r="DC2746" s="244"/>
      <c r="DD2746" s="244"/>
    </row>
    <row r="2747" spans="1:108">
      <c r="A2747" s="388">
        <v>2104184</v>
      </c>
      <c r="B2747" s="419" t="s">
        <v>3803</v>
      </c>
      <c r="C2747" s="57">
        <f t="shared" si="2607"/>
        <v>0</v>
      </c>
      <c r="D2747" s="478"/>
      <c r="E2747" s="145"/>
      <c r="F2747" s="146"/>
      <c r="G2747" s="280"/>
      <c r="H2747" s="164">
        <f t="shared" si="2606"/>
        <v>0</v>
      </c>
      <c r="I2747" s="58"/>
      <c r="J2747" s="148"/>
      <c r="K2747" s="59"/>
      <c r="L2747" s="110"/>
      <c r="M2747" s="148"/>
      <c r="N2747" s="111"/>
      <c r="O2747" s="175">
        <f t="shared" si="2608"/>
        <v>0</v>
      </c>
      <c r="P2747" s="110"/>
      <c r="Q2747" s="111"/>
      <c r="R2747" s="175">
        <f t="shared" si="2610"/>
        <v>0</v>
      </c>
      <c r="S2747" s="110"/>
      <c r="T2747" s="111"/>
      <c r="U2747" s="175">
        <f t="shared" si="2609"/>
        <v>0</v>
      </c>
      <c r="V2747" s="110"/>
      <c r="W2747" s="111"/>
      <c r="X2747" s="175">
        <f t="shared" si="2611"/>
        <v>0</v>
      </c>
      <c r="Y2747" s="110"/>
      <c r="Z2747" s="282"/>
      <c r="AA2747" s="58"/>
      <c r="AB2747" s="148"/>
      <c r="AC2747" s="111"/>
      <c r="AD2747" s="58"/>
      <c r="AE2747" s="148"/>
      <c r="AF2747" s="59"/>
      <c r="AG2747" s="60"/>
      <c r="AH2747" s="58"/>
      <c r="AI2747" s="59"/>
      <c r="AJ2747" s="60"/>
      <c r="AK2747" s="160"/>
      <c r="AL2747" s="300"/>
      <c r="AM2747" s="300"/>
      <c r="AN2747" s="300"/>
      <c r="AO2747" s="855" t="str">
        <f t="shared" si="2587"/>
        <v/>
      </c>
      <c r="BE2747" s="244"/>
      <c r="BF2747" s="244"/>
      <c r="BG2747" s="244"/>
      <c r="BH2747" s="244"/>
      <c r="CC2747" s="513" t="str">
        <f t="shared" si="2588"/>
        <v/>
      </c>
      <c r="CD2747" s="513" t="str">
        <f t="shared" si="2589"/>
        <v/>
      </c>
      <c r="CE2747" s="513" t="str">
        <f t="shared" si="2590"/>
        <v/>
      </c>
      <c r="CF2747" s="513" t="str">
        <f t="shared" si="2591"/>
        <v/>
      </c>
      <c r="CG2747" s="513" t="str">
        <f t="shared" si="2592"/>
        <v/>
      </c>
      <c r="CH2747" s="513" t="str">
        <f t="shared" si="2593"/>
        <v/>
      </c>
      <c r="CI2747" s="513" t="str">
        <f t="shared" si="2594"/>
        <v/>
      </c>
      <c r="CJ2747" s="513"/>
      <c r="CK2747" s="513" t="str">
        <f t="shared" si="2595"/>
        <v/>
      </c>
      <c r="CL2747" s="513" t="str">
        <f t="shared" si="2596"/>
        <v/>
      </c>
      <c r="CM2747" s="513"/>
      <c r="CN2747" s="244"/>
      <c r="CO2747" s="244"/>
      <c r="CR2747" s="822">
        <f t="shared" si="2597"/>
        <v>0</v>
      </c>
      <c r="CS2747" s="822">
        <f t="shared" si="2598"/>
        <v>0</v>
      </c>
      <c r="CT2747" s="823">
        <f t="shared" si="2599"/>
        <v>0</v>
      </c>
      <c r="CU2747" s="817">
        <f t="shared" si="2600"/>
        <v>0</v>
      </c>
      <c r="CV2747" s="817">
        <f t="shared" si="2601"/>
        <v>0</v>
      </c>
      <c r="CW2747" s="817">
        <f t="shared" si="2602"/>
        <v>0</v>
      </c>
      <c r="CX2747" s="817">
        <f t="shared" si="2603"/>
        <v>0</v>
      </c>
      <c r="CY2747" s="817"/>
      <c r="CZ2747" s="817">
        <f t="shared" si="2604"/>
        <v>0</v>
      </c>
      <c r="DA2747" s="817">
        <f t="shared" si="2605"/>
        <v>0</v>
      </c>
      <c r="DB2747" s="817"/>
      <c r="DC2747" s="244"/>
      <c r="DD2747" s="244"/>
    </row>
    <row r="2748" spans="1:108">
      <c r="A2748" s="388">
        <v>2104185</v>
      </c>
      <c r="B2748" s="419" t="s">
        <v>3804</v>
      </c>
      <c r="C2748" s="57">
        <f t="shared" si="2607"/>
        <v>0</v>
      </c>
      <c r="D2748" s="478"/>
      <c r="E2748" s="145"/>
      <c r="F2748" s="146"/>
      <c r="G2748" s="280"/>
      <c r="H2748" s="164">
        <f t="shared" si="2606"/>
        <v>0</v>
      </c>
      <c r="I2748" s="58"/>
      <c r="J2748" s="148"/>
      <c r="K2748" s="59"/>
      <c r="L2748" s="110"/>
      <c r="M2748" s="148"/>
      <c r="N2748" s="111"/>
      <c r="O2748" s="175">
        <f t="shared" si="2608"/>
        <v>0</v>
      </c>
      <c r="P2748" s="110"/>
      <c r="Q2748" s="111"/>
      <c r="R2748" s="175">
        <f t="shared" si="2610"/>
        <v>0</v>
      </c>
      <c r="S2748" s="110"/>
      <c r="T2748" s="111"/>
      <c r="U2748" s="175">
        <f t="shared" si="2609"/>
        <v>0</v>
      </c>
      <c r="V2748" s="110"/>
      <c r="W2748" s="111"/>
      <c r="X2748" s="175">
        <f t="shared" si="2611"/>
        <v>0</v>
      </c>
      <c r="Y2748" s="110"/>
      <c r="Z2748" s="282"/>
      <c r="AA2748" s="58"/>
      <c r="AB2748" s="148"/>
      <c r="AC2748" s="111"/>
      <c r="AD2748" s="58"/>
      <c r="AE2748" s="148"/>
      <c r="AF2748" s="59"/>
      <c r="AG2748" s="60"/>
      <c r="AH2748" s="58"/>
      <c r="AI2748" s="59"/>
      <c r="AJ2748" s="60"/>
      <c r="AK2748" s="160"/>
      <c r="AL2748" s="300"/>
      <c r="AM2748" s="300"/>
      <c r="AN2748" s="300"/>
      <c r="AO2748" s="855" t="str">
        <f t="shared" si="2587"/>
        <v/>
      </c>
      <c r="BE2748" s="244"/>
      <c r="BF2748" s="244"/>
      <c r="BG2748" s="244"/>
      <c r="BH2748" s="244"/>
      <c r="CC2748" s="513" t="str">
        <f t="shared" si="2588"/>
        <v/>
      </c>
      <c r="CD2748" s="513" t="str">
        <f t="shared" si="2589"/>
        <v/>
      </c>
      <c r="CE2748" s="513" t="str">
        <f t="shared" si="2590"/>
        <v/>
      </c>
      <c r="CF2748" s="513" t="str">
        <f t="shared" si="2591"/>
        <v/>
      </c>
      <c r="CG2748" s="513" t="str">
        <f t="shared" si="2592"/>
        <v/>
      </c>
      <c r="CH2748" s="513" t="str">
        <f t="shared" si="2593"/>
        <v/>
      </c>
      <c r="CI2748" s="513" t="str">
        <f t="shared" si="2594"/>
        <v/>
      </c>
      <c r="CJ2748" s="513"/>
      <c r="CK2748" s="513" t="str">
        <f t="shared" si="2595"/>
        <v/>
      </c>
      <c r="CL2748" s="513" t="str">
        <f t="shared" si="2596"/>
        <v/>
      </c>
      <c r="CM2748" s="513"/>
      <c r="CN2748" s="244"/>
      <c r="CO2748" s="244"/>
      <c r="CR2748" s="822">
        <f t="shared" si="2597"/>
        <v>0</v>
      </c>
      <c r="CS2748" s="822">
        <f t="shared" si="2598"/>
        <v>0</v>
      </c>
      <c r="CT2748" s="823">
        <f t="shared" si="2599"/>
        <v>0</v>
      </c>
      <c r="CU2748" s="817">
        <f t="shared" si="2600"/>
        <v>0</v>
      </c>
      <c r="CV2748" s="817">
        <f t="shared" si="2601"/>
        <v>0</v>
      </c>
      <c r="CW2748" s="817">
        <f t="shared" si="2602"/>
        <v>0</v>
      </c>
      <c r="CX2748" s="817">
        <f t="shared" si="2603"/>
        <v>0</v>
      </c>
      <c r="CY2748" s="817"/>
      <c r="CZ2748" s="817">
        <f t="shared" si="2604"/>
        <v>0</v>
      </c>
      <c r="DA2748" s="817">
        <f t="shared" si="2605"/>
        <v>0</v>
      </c>
      <c r="DB2748" s="817"/>
      <c r="DC2748" s="244"/>
      <c r="DD2748" s="244"/>
    </row>
    <row r="2749" spans="1:108">
      <c r="A2749" s="388">
        <v>2104186</v>
      </c>
      <c r="B2749" s="419" t="s">
        <v>3805</v>
      </c>
      <c r="C2749" s="57">
        <f t="shared" si="2607"/>
        <v>0</v>
      </c>
      <c r="D2749" s="478"/>
      <c r="E2749" s="145"/>
      <c r="F2749" s="146"/>
      <c r="G2749" s="280"/>
      <c r="H2749" s="164">
        <f t="shared" si="2606"/>
        <v>0</v>
      </c>
      <c r="I2749" s="58"/>
      <c r="J2749" s="148"/>
      <c r="K2749" s="59"/>
      <c r="L2749" s="110"/>
      <c r="M2749" s="148"/>
      <c r="N2749" s="111"/>
      <c r="O2749" s="175">
        <f t="shared" si="2608"/>
        <v>0</v>
      </c>
      <c r="P2749" s="110"/>
      <c r="Q2749" s="111"/>
      <c r="R2749" s="175">
        <f t="shared" si="2610"/>
        <v>0</v>
      </c>
      <c r="S2749" s="110"/>
      <c r="T2749" s="111"/>
      <c r="U2749" s="175">
        <f t="shared" si="2609"/>
        <v>0</v>
      </c>
      <c r="V2749" s="110"/>
      <c r="W2749" s="111"/>
      <c r="X2749" s="175">
        <f t="shared" si="2611"/>
        <v>0</v>
      </c>
      <c r="Y2749" s="110"/>
      <c r="Z2749" s="282"/>
      <c r="AA2749" s="58"/>
      <c r="AB2749" s="148"/>
      <c r="AC2749" s="111"/>
      <c r="AD2749" s="58"/>
      <c r="AE2749" s="148"/>
      <c r="AF2749" s="59"/>
      <c r="AG2749" s="60"/>
      <c r="AH2749" s="58"/>
      <c r="AI2749" s="59"/>
      <c r="AJ2749" s="60"/>
      <c r="AK2749" s="160"/>
      <c r="AL2749" s="300"/>
      <c r="AM2749" s="300"/>
      <c r="AN2749" s="300"/>
      <c r="AO2749" s="855" t="str">
        <f t="shared" ref="AO2749:AO2768" si="2616">CC2749&amp;CD2749&amp;CE2749&amp;CF2749&amp;CG2749&amp;CH2749&amp;CI2749&amp;CJ2749&amp;CK2749&amp;CL2749&amp;CM2749&amp;CN2749&amp;CO2749</f>
        <v/>
      </c>
      <c r="BE2749" s="244"/>
      <c r="BF2749" s="244"/>
      <c r="BG2749" s="244"/>
      <c r="BH2749" s="244"/>
      <c r="CC2749" s="513" t="str">
        <f t="shared" ref="CC2749:CC2768" si="2617">IF(AND($C2749&gt;0,AA2749="")," * No olvide digitar la variable "&amp;$AA$8&amp;""&amp;": Atención Cerrada. Digite Cero si no tiene.","")</f>
        <v/>
      </c>
      <c r="CD2749" s="513" t="str">
        <f t="shared" ref="CD2749:CD2768" si="2618">IF(AND($C2749&gt;0,AB2749="")," * No olvide digitar la variable "&amp;$AA$8&amp;""&amp;": Atención Abierta. Digite Cero si no tiene.","")</f>
        <v/>
      </c>
      <c r="CE2749" s="513" t="str">
        <f t="shared" ref="CE2749:CE2768" si="2619">IF(AND($C2749&gt;0,AC2749="")," * No olvide digitar la variable "&amp;$AA$8&amp;""&amp;": Emergencia. Digite Cero si no tiene.","")</f>
        <v/>
      </c>
      <c r="CF2749" s="513" t="str">
        <f t="shared" ref="CF2749:CF2768" si="2620">IF(AND(C2749&lt;AA2749+AB2749+AC2749)," * La Suma de la variable "&amp;$AA$8&amp;""&amp;" no puede ser mayor al Total.","")</f>
        <v/>
      </c>
      <c r="CG2749" s="513" t="str">
        <f t="shared" ref="CG2749:CG2768" si="2621">IF(AND($C2749&gt;0,AD2749="")," * No olvide digitar la variable "&amp;$AD$8&amp;""&amp;": Honorarios. Digite Cero si no tiene.","")</f>
        <v/>
      </c>
      <c r="CH2749" s="513" t="str">
        <f t="shared" ref="CH2749:CH2768" si="2622">IF(AND($C2749&gt;0,AE2749="")," * No olvide digitar la variable "&amp;$AD$8&amp;""&amp;": Convenios. Digite Cero si no tiene.","")</f>
        <v/>
      </c>
      <c r="CI2749" s="513" t="str">
        <f t="shared" ref="CI2749:CI2768" si="2623">IF(AND($C2749&gt;0,AF2749="")," * No olvide digitar la variable "&amp;$AD$8&amp;""&amp;": Consultores de llamada. Digite Cero si no tiene.","")</f>
        <v/>
      </c>
      <c r="CJ2749" s="513"/>
      <c r="CK2749" s="513" t="str">
        <f t="shared" ref="CK2749:CK2768" si="2624">IF(AND($C2749&gt;0,AH2749="")," * No olvide digitar la variable "&amp;$AH$8&amp;""&amp;" Al Sistema. Digite Cero si no tiene.","")</f>
        <v/>
      </c>
      <c r="CL2749" s="513" t="str">
        <f t="shared" ref="CL2749:CL2768" si="2625">IF(AND($C2749&gt;0,AI2749="")," * No olvide digitar la variable "&amp;$AH$8&amp;""&amp;" al Extrasistema. Digite Cero si no tiene.","")</f>
        <v/>
      </c>
      <c r="CM2749" s="513"/>
      <c r="CN2749" s="244"/>
      <c r="CO2749" s="244"/>
      <c r="CR2749" s="822">
        <f t="shared" ref="CR2749:CR2768" si="2626">IF(AND($C2749&gt;0,AA2749=""),1,0)</f>
        <v>0</v>
      </c>
      <c r="CS2749" s="822">
        <f t="shared" ref="CS2749:CS2768" si="2627">IF(AND($C2749&gt;0,AB2749=""),1,0)</f>
        <v>0</v>
      </c>
      <c r="CT2749" s="823">
        <f t="shared" ref="CT2749:CT2768" si="2628">IF(AND($C2749&gt;0,AC2749=""),1,0)</f>
        <v>0</v>
      </c>
      <c r="CU2749" s="817">
        <f t="shared" ref="CU2749:CU2768" si="2629">IF(AND(C2749&lt;AA2749+AB2749+AC2749),1,0)</f>
        <v>0</v>
      </c>
      <c r="CV2749" s="817">
        <f t="shared" ref="CV2749:CV2768" si="2630">IF(AND($C2749&gt;0,AD2749=""),1,0)</f>
        <v>0</v>
      </c>
      <c r="CW2749" s="817">
        <f t="shared" ref="CW2749:CW2768" si="2631">IF(AND($C2749&gt;0,AE2749=""),1,0)</f>
        <v>0</v>
      </c>
      <c r="CX2749" s="817">
        <f t="shared" ref="CX2749:CX2768" si="2632">IF(AND($C2749&gt;0,AF2749=""),1,0)</f>
        <v>0</v>
      </c>
      <c r="CY2749" s="817"/>
      <c r="CZ2749" s="817">
        <f t="shared" ref="CZ2749:CZ2768" si="2633">IF(AND($C2749&gt;0,AH2749=""),1,0)</f>
        <v>0</v>
      </c>
      <c r="DA2749" s="817">
        <f t="shared" ref="DA2749:DA2768" si="2634">IF(AND($C2749&gt;0,AI2749=""),1,0)</f>
        <v>0</v>
      </c>
      <c r="DB2749" s="817"/>
      <c r="DC2749" s="244"/>
      <c r="DD2749" s="244"/>
    </row>
    <row r="2750" spans="1:108">
      <c r="A2750" s="388">
        <v>2104187</v>
      </c>
      <c r="B2750" s="419" t="s">
        <v>3806</v>
      </c>
      <c r="C2750" s="57">
        <f t="shared" si="2607"/>
        <v>0</v>
      </c>
      <c r="D2750" s="478"/>
      <c r="E2750" s="145"/>
      <c r="F2750" s="146"/>
      <c r="G2750" s="280"/>
      <c r="H2750" s="164">
        <f t="shared" si="2606"/>
        <v>0</v>
      </c>
      <c r="I2750" s="58"/>
      <c r="J2750" s="148"/>
      <c r="K2750" s="59"/>
      <c r="L2750" s="110"/>
      <c r="M2750" s="148"/>
      <c r="N2750" s="111"/>
      <c r="O2750" s="175">
        <f t="shared" si="2608"/>
        <v>0</v>
      </c>
      <c r="P2750" s="110"/>
      <c r="Q2750" s="111"/>
      <c r="R2750" s="175">
        <f t="shared" si="2610"/>
        <v>0</v>
      </c>
      <c r="S2750" s="110"/>
      <c r="T2750" s="111"/>
      <c r="U2750" s="175">
        <f t="shared" si="2609"/>
        <v>0</v>
      </c>
      <c r="V2750" s="110"/>
      <c r="W2750" s="111"/>
      <c r="X2750" s="175">
        <f t="shared" si="2611"/>
        <v>0</v>
      </c>
      <c r="Y2750" s="110"/>
      <c r="Z2750" s="282"/>
      <c r="AA2750" s="58"/>
      <c r="AB2750" s="148"/>
      <c r="AC2750" s="111"/>
      <c r="AD2750" s="58"/>
      <c r="AE2750" s="148"/>
      <c r="AF2750" s="59"/>
      <c r="AG2750" s="60"/>
      <c r="AH2750" s="58"/>
      <c r="AI2750" s="59"/>
      <c r="AJ2750" s="60"/>
      <c r="AK2750" s="160"/>
      <c r="AL2750" s="300"/>
      <c r="AM2750" s="300"/>
      <c r="AN2750" s="300"/>
      <c r="AO2750" s="855" t="str">
        <f t="shared" si="2616"/>
        <v/>
      </c>
      <c r="BE2750" s="244"/>
      <c r="BF2750" s="244"/>
      <c r="BG2750" s="244"/>
      <c r="BH2750" s="244"/>
      <c r="CC2750" s="513" t="str">
        <f t="shared" si="2617"/>
        <v/>
      </c>
      <c r="CD2750" s="513" t="str">
        <f t="shared" si="2618"/>
        <v/>
      </c>
      <c r="CE2750" s="513" t="str">
        <f t="shared" si="2619"/>
        <v/>
      </c>
      <c r="CF2750" s="513" t="str">
        <f t="shared" si="2620"/>
        <v/>
      </c>
      <c r="CG2750" s="513" t="str">
        <f t="shared" si="2621"/>
        <v/>
      </c>
      <c r="CH2750" s="513" t="str">
        <f t="shared" si="2622"/>
        <v/>
      </c>
      <c r="CI2750" s="513" t="str">
        <f t="shared" si="2623"/>
        <v/>
      </c>
      <c r="CJ2750" s="513"/>
      <c r="CK2750" s="513" t="str">
        <f t="shared" si="2624"/>
        <v/>
      </c>
      <c r="CL2750" s="513" t="str">
        <f t="shared" si="2625"/>
        <v/>
      </c>
      <c r="CM2750" s="513"/>
      <c r="CN2750" s="244"/>
      <c r="CO2750" s="244"/>
      <c r="CR2750" s="822">
        <f t="shared" si="2626"/>
        <v>0</v>
      </c>
      <c r="CS2750" s="822">
        <f t="shared" si="2627"/>
        <v>0</v>
      </c>
      <c r="CT2750" s="823">
        <f t="shared" si="2628"/>
        <v>0</v>
      </c>
      <c r="CU2750" s="817">
        <f t="shared" si="2629"/>
        <v>0</v>
      </c>
      <c r="CV2750" s="817">
        <f t="shared" si="2630"/>
        <v>0</v>
      </c>
      <c r="CW2750" s="817">
        <f t="shared" si="2631"/>
        <v>0</v>
      </c>
      <c r="CX2750" s="817">
        <f t="shared" si="2632"/>
        <v>0</v>
      </c>
      <c r="CY2750" s="817"/>
      <c r="CZ2750" s="817">
        <f t="shared" si="2633"/>
        <v>0</v>
      </c>
      <c r="DA2750" s="817">
        <f t="shared" si="2634"/>
        <v>0</v>
      </c>
      <c r="DB2750" s="817"/>
      <c r="DC2750" s="244"/>
      <c r="DD2750" s="244"/>
    </row>
    <row r="2751" spans="1:108">
      <c r="A2751" s="388">
        <v>2104188</v>
      </c>
      <c r="B2751" s="419" t="s">
        <v>3807</v>
      </c>
      <c r="C2751" s="57">
        <f t="shared" si="2607"/>
        <v>0</v>
      </c>
      <c r="D2751" s="478"/>
      <c r="E2751" s="145"/>
      <c r="F2751" s="146"/>
      <c r="G2751" s="280"/>
      <c r="H2751" s="164">
        <f t="shared" si="2606"/>
        <v>0</v>
      </c>
      <c r="I2751" s="58"/>
      <c r="J2751" s="148"/>
      <c r="K2751" s="59"/>
      <c r="L2751" s="110"/>
      <c r="M2751" s="148"/>
      <c r="N2751" s="111"/>
      <c r="O2751" s="175">
        <f t="shared" si="2608"/>
        <v>0</v>
      </c>
      <c r="P2751" s="110"/>
      <c r="Q2751" s="111"/>
      <c r="R2751" s="175">
        <f t="shared" si="2610"/>
        <v>0</v>
      </c>
      <c r="S2751" s="110"/>
      <c r="T2751" s="111"/>
      <c r="U2751" s="175">
        <f t="shared" si="2609"/>
        <v>0</v>
      </c>
      <c r="V2751" s="110"/>
      <c r="W2751" s="111"/>
      <c r="X2751" s="175">
        <f t="shared" si="2611"/>
        <v>0</v>
      </c>
      <c r="Y2751" s="110"/>
      <c r="Z2751" s="282"/>
      <c r="AA2751" s="58"/>
      <c r="AB2751" s="148"/>
      <c r="AC2751" s="111"/>
      <c r="AD2751" s="58"/>
      <c r="AE2751" s="148"/>
      <c r="AF2751" s="59"/>
      <c r="AG2751" s="60"/>
      <c r="AH2751" s="58"/>
      <c r="AI2751" s="59"/>
      <c r="AJ2751" s="60"/>
      <c r="AK2751" s="160"/>
      <c r="AL2751" s="300"/>
      <c r="AM2751" s="300"/>
      <c r="AN2751" s="300"/>
      <c r="AO2751" s="855" t="str">
        <f t="shared" si="2616"/>
        <v/>
      </c>
      <c r="BE2751" s="244"/>
      <c r="BF2751" s="244"/>
      <c r="BG2751" s="244"/>
      <c r="BH2751" s="244"/>
      <c r="CC2751" s="513" t="str">
        <f t="shared" si="2617"/>
        <v/>
      </c>
      <c r="CD2751" s="513" t="str">
        <f t="shared" si="2618"/>
        <v/>
      </c>
      <c r="CE2751" s="513" t="str">
        <f t="shared" si="2619"/>
        <v/>
      </c>
      <c r="CF2751" s="513" t="str">
        <f t="shared" si="2620"/>
        <v/>
      </c>
      <c r="CG2751" s="513" t="str">
        <f t="shared" si="2621"/>
        <v/>
      </c>
      <c r="CH2751" s="513" t="str">
        <f t="shared" si="2622"/>
        <v/>
      </c>
      <c r="CI2751" s="513" t="str">
        <f t="shared" si="2623"/>
        <v/>
      </c>
      <c r="CJ2751" s="513"/>
      <c r="CK2751" s="513" t="str">
        <f t="shared" si="2624"/>
        <v/>
      </c>
      <c r="CL2751" s="513" t="str">
        <f t="shared" si="2625"/>
        <v/>
      </c>
      <c r="CM2751" s="513"/>
      <c r="CN2751" s="244"/>
      <c r="CO2751" s="244"/>
      <c r="CR2751" s="822">
        <f t="shared" si="2626"/>
        <v>0</v>
      </c>
      <c r="CS2751" s="822">
        <f t="shared" si="2627"/>
        <v>0</v>
      </c>
      <c r="CT2751" s="823">
        <f t="shared" si="2628"/>
        <v>0</v>
      </c>
      <c r="CU2751" s="817">
        <f t="shared" si="2629"/>
        <v>0</v>
      </c>
      <c r="CV2751" s="817">
        <f t="shared" si="2630"/>
        <v>0</v>
      </c>
      <c r="CW2751" s="817">
        <f t="shared" si="2631"/>
        <v>0</v>
      </c>
      <c r="CX2751" s="817">
        <f t="shared" si="2632"/>
        <v>0</v>
      </c>
      <c r="CY2751" s="817"/>
      <c r="CZ2751" s="817">
        <f t="shared" si="2633"/>
        <v>0</v>
      </c>
      <c r="DA2751" s="817">
        <f t="shared" si="2634"/>
        <v>0</v>
      </c>
      <c r="DB2751" s="817"/>
      <c r="DC2751" s="244"/>
      <c r="DD2751" s="244"/>
    </row>
    <row r="2752" spans="1:108">
      <c r="A2752" s="388">
        <v>2104189</v>
      </c>
      <c r="B2752" s="419" t="s">
        <v>3808</v>
      </c>
      <c r="C2752" s="57">
        <f t="shared" si="2607"/>
        <v>0</v>
      </c>
      <c r="D2752" s="478"/>
      <c r="E2752" s="145"/>
      <c r="F2752" s="146"/>
      <c r="G2752" s="280"/>
      <c r="H2752" s="164">
        <f t="shared" si="2606"/>
        <v>0</v>
      </c>
      <c r="I2752" s="58"/>
      <c r="J2752" s="148"/>
      <c r="K2752" s="59"/>
      <c r="L2752" s="110"/>
      <c r="M2752" s="148"/>
      <c r="N2752" s="111"/>
      <c r="O2752" s="175">
        <f t="shared" si="2608"/>
        <v>0</v>
      </c>
      <c r="P2752" s="110"/>
      <c r="Q2752" s="111"/>
      <c r="R2752" s="175">
        <f t="shared" si="2610"/>
        <v>0</v>
      </c>
      <c r="S2752" s="110"/>
      <c r="T2752" s="111"/>
      <c r="U2752" s="175">
        <f t="shared" si="2609"/>
        <v>0</v>
      </c>
      <c r="V2752" s="110"/>
      <c r="W2752" s="111"/>
      <c r="X2752" s="175">
        <f t="shared" si="2611"/>
        <v>0</v>
      </c>
      <c r="Y2752" s="110"/>
      <c r="Z2752" s="282"/>
      <c r="AA2752" s="58"/>
      <c r="AB2752" s="148"/>
      <c r="AC2752" s="111"/>
      <c r="AD2752" s="58"/>
      <c r="AE2752" s="148"/>
      <c r="AF2752" s="59"/>
      <c r="AG2752" s="60"/>
      <c r="AH2752" s="58"/>
      <c r="AI2752" s="59"/>
      <c r="AJ2752" s="60"/>
      <c r="AK2752" s="160"/>
      <c r="AL2752" s="300"/>
      <c r="AM2752" s="300"/>
      <c r="AN2752" s="300"/>
      <c r="AO2752" s="855" t="str">
        <f t="shared" si="2616"/>
        <v/>
      </c>
      <c r="BE2752" s="244"/>
      <c r="BF2752" s="244"/>
      <c r="BG2752" s="244"/>
      <c r="BH2752" s="244"/>
      <c r="CC2752" s="513" t="str">
        <f t="shared" si="2617"/>
        <v/>
      </c>
      <c r="CD2752" s="513" t="str">
        <f t="shared" si="2618"/>
        <v/>
      </c>
      <c r="CE2752" s="513" t="str">
        <f t="shared" si="2619"/>
        <v/>
      </c>
      <c r="CF2752" s="513" t="str">
        <f t="shared" si="2620"/>
        <v/>
      </c>
      <c r="CG2752" s="513" t="str">
        <f t="shared" si="2621"/>
        <v/>
      </c>
      <c r="CH2752" s="513" t="str">
        <f t="shared" si="2622"/>
        <v/>
      </c>
      <c r="CI2752" s="513" t="str">
        <f t="shared" si="2623"/>
        <v/>
      </c>
      <c r="CJ2752" s="513"/>
      <c r="CK2752" s="513" t="str">
        <f t="shared" si="2624"/>
        <v/>
      </c>
      <c r="CL2752" s="513" t="str">
        <f t="shared" si="2625"/>
        <v/>
      </c>
      <c r="CM2752" s="513"/>
      <c r="CN2752" s="244"/>
      <c r="CO2752" s="244"/>
      <c r="CR2752" s="822">
        <f t="shared" si="2626"/>
        <v>0</v>
      </c>
      <c r="CS2752" s="822">
        <f t="shared" si="2627"/>
        <v>0</v>
      </c>
      <c r="CT2752" s="823">
        <f t="shared" si="2628"/>
        <v>0</v>
      </c>
      <c r="CU2752" s="817">
        <f t="shared" si="2629"/>
        <v>0</v>
      </c>
      <c r="CV2752" s="817">
        <f t="shared" si="2630"/>
        <v>0</v>
      </c>
      <c r="CW2752" s="817">
        <f t="shared" si="2631"/>
        <v>0</v>
      </c>
      <c r="CX2752" s="817">
        <f t="shared" si="2632"/>
        <v>0</v>
      </c>
      <c r="CY2752" s="817"/>
      <c r="CZ2752" s="817">
        <f t="shared" si="2633"/>
        <v>0</v>
      </c>
      <c r="DA2752" s="817">
        <f t="shared" si="2634"/>
        <v>0</v>
      </c>
      <c r="DB2752" s="817"/>
      <c r="DC2752" s="244"/>
      <c r="DD2752" s="244"/>
    </row>
    <row r="2753" spans="1:108">
      <c r="A2753" s="388">
        <v>2104190</v>
      </c>
      <c r="B2753" s="419" t="s">
        <v>3809</v>
      </c>
      <c r="C2753" s="57">
        <f t="shared" si="2607"/>
        <v>0</v>
      </c>
      <c r="D2753" s="478"/>
      <c r="E2753" s="145"/>
      <c r="F2753" s="146"/>
      <c r="G2753" s="280"/>
      <c r="H2753" s="164">
        <f t="shared" ref="H2753:H2765" si="2635">+I2753+J2753</f>
        <v>0</v>
      </c>
      <c r="I2753" s="58"/>
      <c r="J2753" s="148"/>
      <c r="K2753" s="59"/>
      <c r="L2753" s="110"/>
      <c r="M2753" s="148"/>
      <c r="N2753" s="111"/>
      <c r="O2753" s="175">
        <f t="shared" si="2608"/>
        <v>0</v>
      </c>
      <c r="P2753" s="110"/>
      <c r="Q2753" s="111"/>
      <c r="R2753" s="175">
        <f t="shared" si="2610"/>
        <v>0</v>
      </c>
      <c r="S2753" s="110"/>
      <c r="T2753" s="111"/>
      <c r="U2753" s="175">
        <f t="shared" si="2609"/>
        <v>0</v>
      </c>
      <c r="V2753" s="110"/>
      <c r="W2753" s="111"/>
      <c r="X2753" s="175">
        <f t="shared" si="2611"/>
        <v>0</v>
      </c>
      <c r="Y2753" s="110"/>
      <c r="Z2753" s="282"/>
      <c r="AA2753" s="58"/>
      <c r="AB2753" s="148"/>
      <c r="AC2753" s="111"/>
      <c r="AD2753" s="58"/>
      <c r="AE2753" s="148"/>
      <c r="AF2753" s="59"/>
      <c r="AG2753" s="60"/>
      <c r="AH2753" s="58"/>
      <c r="AI2753" s="59"/>
      <c r="AJ2753" s="60"/>
      <c r="AK2753" s="160"/>
      <c r="AL2753" s="300"/>
      <c r="AM2753" s="300"/>
      <c r="AN2753" s="300"/>
      <c r="AO2753" s="855" t="str">
        <f t="shared" si="2616"/>
        <v/>
      </c>
      <c r="BE2753" s="244"/>
      <c r="BF2753" s="244"/>
      <c r="BG2753" s="244"/>
      <c r="BH2753" s="244"/>
      <c r="CC2753" s="513" t="str">
        <f t="shared" si="2617"/>
        <v/>
      </c>
      <c r="CD2753" s="513" t="str">
        <f t="shared" si="2618"/>
        <v/>
      </c>
      <c r="CE2753" s="513" t="str">
        <f t="shared" si="2619"/>
        <v/>
      </c>
      <c r="CF2753" s="513" t="str">
        <f t="shared" si="2620"/>
        <v/>
      </c>
      <c r="CG2753" s="513" t="str">
        <f t="shared" si="2621"/>
        <v/>
      </c>
      <c r="CH2753" s="513" t="str">
        <f t="shared" si="2622"/>
        <v/>
      </c>
      <c r="CI2753" s="513" t="str">
        <f t="shared" si="2623"/>
        <v/>
      </c>
      <c r="CJ2753" s="513"/>
      <c r="CK2753" s="513" t="str">
        <f t="shared" si="2624"/>
        <v/>
      </c>
      <c r="CL2753" s="513" t="str">
        <f t="shared" si="2625"/>
        <v/>
      </c>
      <c r="CM2753" s="513"/>
      <c r="CN2753" s="244"/>
      <c r="CO2753" s="244"/>
      <c r="CR2753" s="822">
        <f t="shared" si="2626"/>
        <v>0</v>
      </c>
      <c r="CS2753" s="822">
        <f t="shared" si="2627"/>
        <v>0</v>
      </c>
      <c r="CT2753" s="823">
        <f t="shared" si="2628"/>
        <v>0</v>
      </c>
      <c r="CU2753" s="817">
        <f t="shared" si="2629"/>
        <v>0</v>
      </c>
      <c r="CV2753" s="817">
        <f t="shared" si="2630"/>
        <v>0</v>
      </c>
      <c r="CW2753" s="817">
        <f t="shared" si="2631"/>
        <v>0</v>
      </c>
      <c r="CX2753" s="817">
        <f t="shared" si="2632"/>
        <v>0</v>
      </c>
      <c r="CY2753" s="817"/>
      <c r="CZ2753" s="817">
        <f t="shared" si="2633"/>
        <v>0</v>
      </c>
      <c r="DA2753" s="817">
        <f t="shared" si="2634"/>
        <v>0</v>
      </c>
      <c r="DB2753" s="817"/>
      <c r="DC2753" s="244"/>
      <c r="DD2753" s="244"/>
    </row>
    <row r="2754" spans="1:108">
      <c r="A2754" s="388">
        <v>2104191</v>
      </c>
      <c r="B2754" s="419" t="s">
        <v>3810</v>
      </c>
      <c r="C2754" s="57">
        <f t="shared" si="2607"/>
        <v>0</v>
      </c>
      <c r="D2754" s="478"/>
      <c r="E2754" s="145"/>
      <c r="F2754" s="146"/>
      <c r="G2754" s="280"/>
      <c r="H2754" s="164">
        <f>+I2754+J2754</f>
        <v>0</v>
      </c>
      <c r="I2754" s="58"/>
      <c r="J2754" s="148"/>
      <c r="K2754" s="59"/>
      <c r="L2754" s="110"/>
      <c r="M2754" s="148"/>
      <c r="N2754" s="111"/>
      <c r="O2754" s="175">
        <f t="shared" si="2608"/>
        <v>0</v>
      </c>
      <c r="P2754" s="110"/>
      <c r="Q2754" s="111"/>
      <c r="R2754" s="175">
        <f t="shared" si="2610"/>
        <v>0</v>
      </c>
      <c r="S2754" s="110"/>
      <c r="T2754" s="111"/>
      <c r="U2754" s="175">
        <f t="shared" si="2609"/>
        <v>0</v>
      </c>
      <c r="V2754" s="110"/>
      <c r="W2754" s="111"/>
      <c r="X2754" s="175">
        <f t="shared" si="2611"/>
        <v>0</v>
      </c>
      <c r="Y2754" s="110"/>
      <c r="Z2754" s="282"/>
      <c r="AA2754" s="58"/>
      <c r="AB2754" s="148"/>
      <c r="AC2754" s="111"/>
      <c r="AD2754" s="58"/>
      <c r="AE2754" s="148"/>
      <c r="AF2754" s="59"/>
      <c r="AG2754" s="60"/>
      <c r="AH2754" s="58"/>
      <c r="AI2754" s="59"/>
      <c r="AJ2754" s="60"/>
      <c r="AK2754" s="160"/>
      <c r="AL2754" s="300"/>
      <c r="AM2754" s="300"/>
      <c r="AN2754" s="300"/>
      <c r="AO2754" s="855" t="str">
        <f t="shared" si="2616"/>
        <v/>
      </c>
      <c r="BE2754" s="244"/>
      <c r="BF2754" s="244"/>
      <c r="BG2754" s="244"/>
      <c r="BH2754" s="244"/>
      <c r="CC2754" s="513" t="str">
        <f t="shared" si="2617"/>
        <v/>
      </c>
      <c r="CD2754" s="513" t="str">
        <f t="shared" si="2618"/>
        <v/>
      </c>
      <c r="CE2754" s="513" t="str">
        <f t="shared" si="2619"/>
        <v/>
      </c>
      <c r="CF2754" s="513" t="str">
        <f t="shared" si="2620"/>
        <v/>
      </c>
      <c r="CG2754" s="513" t="str">
        <f t="shared" si="2621"/>
        <v/>
      </c>
      <c r="CH2754" s="513" t="str">
        <f t="shared" si="2622"/>
        <v/>
      </c>
      <c r="CI2754" s="513" t="str">
        <f t="shared" si="2623"/>
        <v/>
      </c>
      <c r="CJ2754" s="513"/>
      <c r="CK2754" s="513" t="str">
        <f t="shared" si="2624"/>
        <v/>
      </c>
      <c r="CL2754" s="513" t="str">
        <f t="shared" si="2625"/>
        <v/>
      </c>
      <c r="CM2754" s="513"/>
      <c r="CN2754" s="244"/>
      <c r="CO2754" s="244"/>
      <c r="CR2754" s="822">
        <f t="shared" si="2626"/>
        <v>0</v>
      </c>
      <c r="CS2754" s="822">
        <f t="shared" si="2627"/>
        <v>0</v>
      </c>
      <c r="CT2754" s="823">
        <f t="shared" si="2628"/>
        <v>0</v>
      </c>
      <c r="CU2754" s="817">
        <f t="shared" si="2629"/>
        <v>0</v>
      </c>
      <c r="CV2754" s="817">
        <f t="shared" si="2630"/>
        <v>0</v>
      </c>
      <c r="CW2754" s="817">
        <f t="shared" si="2631"/>
        <v>0</v>
      </c>
      <c r="CX2754" s="817">
        <f t="shared" si="2632"/>
        <v>0</v>
      </c>
      <c r="CY2754" s="817"/>
      <c r="CZ2754" s="817">
        <f t="shared" si="2633"/>
        <v>0</v>
      </c>
      <c r="DA2754" s="817">
        <f t="shared" si="2634"/>
        <v>0</v>
      </c>
      <c r="DB2754" s="817"/>
      <c r="DC2754" s="244"/>
      <c r="DD2754" s="244"/>
    </row>
    <row r="2755" spans="1:108">
      <c r="A2755" s="388">
        <v>2104192</v>
      </c>
      <c r="B2755" s="419" t="s">
        <v>3811</v>
      </c>
      <c r="C2755" s="57">
        <f t="shared" ref="C2755:C2768" si="2636">SUM(I2755:N2755)</f>
        <v>0</v>
      </c>
      <c r="D2755" s="478"/>
      <c r="E2755" s="145"/>
      <c r="F2755" s="146"/>
      <c r="G2755" s="280"/>
      <c r="H2755" s="164">
        <f>+I2755+J2755</f>
        <v>0</v>
      </c>
      <c r="I2755" s="58"/>
      <c r="J2755" s="148"/>
      <c r="K2755" s="59"/>
      <c r="L2755" s="110"/>
      <c r="M2755" s="148"/>
      <c r="N2755" s="111"/>
      <c r="O2755" s="175">
        <f t="shared" si="2608"/>
        <v>0</v>
      </c>
      <c r="P2755" s="110"/>
      <c r="Q2755" s="111"/>
      <c r="R2755" s="175">
        <f t="shared" si="2610"/>
        <v>0</v>
      </c>
      <c r="S2755" s="110"/>
      <c r="T2755" s="111"/>
      <c r="U2755" s="175">
        <f t="shared" si="2609"/>
        <v>0</v>
      </c>
      <c r="V2755" s="110"/>
      <c r="W2755" s="111"/>
      <c r="X2755" s="175">
        <f t="shared" si="2611"/>
        <v>0</v>
      </c>
      <c r="Y2755" s="110"/>
      <c r="Z2755" s="282"/>
      <c r="AA2755" s="58"/>
      <c r="AB2755" s="148"/>
      <c r="AC2755" s="111"/>
      <c r="AD2755" s="58"/>
      <c r="AE2755" s="148"/>
      <c r="AF2755" s="59"/>
      <c r="AG2755" s="60"/>
      <c r="AH2755" s="58"/>
      <c r="AI2755" s="59"/>
      <c r="AJ2755" s="60"/>
      <c r="AK2755" s="160"/>
      <c r="AL2755" s="300"/>
      <c r="AM2755" s="300"/>
      <c r="AN2755" s="300"/>
      <c r="AO2755" s="855" t="str">
        <f t="shared" si="2616"/>
        <v/>
      </c>
      <c r="BE2755" s="244"/>
      <c r="BF2755" s="244"/>
      <c r="BG2755" s="244"/>
      <c r="BH2755" s="244"/>
      <c r="CC2755" s="513" t="str">
        <f t="shared" si="2617"/>
        <v/>
      </c>
      <c r="CD2755" s="513" t="str">
        <f t="shared" si="2618"/>
        <v/>
      </c>
      <c r="CE2755" s="513" t="str">
        <f t="shared" si="2619"/>
        <v/>
      </c>
      <c r="CF2755" s="513" t="str">
        <f t="shared" si="2620"/>
        <v/>
      </c>
      <c r="CG2755" s="513" t="str">
        <f t="shared" si="2621"/>
        <v/>
      </c>
      <c r="CH2755" s="513" t="str">
        <f t="shared" si="2622"/>
        <v/>
      </c>
      <c r="CI2755" s="513" t="str">
        <f t="shared" si="2623"/>
        <v/>
      </c>
      <c r="CJ2755" s="513"/>
      <c r="CK2755" s="513" t="str">
        <f t="shared" si="2624"/>
        <v/>
      </c>
      <c r="CL2755" s="513" t="str">
        <f t="shared" si="2625"/>
        <v/>
      </c>
      <c r="CM2755" s="513"/>
      <c r="CN2755" s="244"/>
      <c r="CO2755" s="244"/>
      <c r="CR2755" s="822">
        <f t="shared" si="2626"/>
        <v>0</v>
      </c>
      <c r="CS2755" s="822">
        <f t="shared" si="2627"/>
        <v>0</v>
      </c>
      <c r="CT2755" s="823">
        <f t="shared" si="2628"/>
        <v>0</v>
      </c>
      <c r="CU2755" s="817">
        <f t="shared" si="2629"/>
        <v>0</v>
      </c>
      <c r="CV2755" s="817">
        <f t="shared" si="2630"/>
        <v>0</v>
      </c>
      <c r="CW2755" s="817">
        <f t="shared" si="2631"/>
        <v>0</v>
      </c>
      <c r="CX2755" s="817">
        <f t="shared" si="2632"/>
        <v>0</v>
      </c>
      <c r="CY2755" s="817"/>
      <c r="CZ2755" s="817">
        <f t="shared" si="2633"/>
        <v>0</v>
      </c>
      <c r="DA2755" s="817">
        <f t="shared" si="2634"/>
        <v>0</v>
      </c>
      <c r="DB2755" s="817"/>
      <c r="DC2755" s="244"/>
      <c r="DD2755" s="244"/>
    </row>
    <row r="2756" spans="1:108">
      <c r="A2756" s="388">
        <v>2104193</v>
      </c>
      <c r="B2756" s="419" t="s">
        <v>3812</v>
      </c>
      <c r="C2756" s="57">
        <f t="shared" si="2636"/>
        <v>0</v>
      </c>
      <c r="D2756" s="478"/>
      <c r="E2756" s="145"/>
      <c r="F2756" s="146"/>
      <c r="G2756" s="280"/>
      <c r="H2756" s="164">
        <f t="shared" si="2635"/>
        <v>0</v>
      </c>
      <c r="I2756" s="58"/>
      <c r="J2756" s="148"/>
      <c r="K2756" s="59"/>
      <c r="L2756" s="110"/>
      <c r="M2756" s="148"/>
      <c r="N2756" s="111"/>
      <c r="O2756" s="175">
        <f t="shared" si="2608"/>
        <v>0</v>
      </c>
      <c r="P2756" s="110"/>
      <c r="Q2756" s="111"/>
      <c r="R2756" s="175">
        <f t="shared" si="2610"/>
        <v>0</v>
      </c>
      <c r="S2756" s="110"/>
      <c r="T2756" s="111"/>
      <c r="U2756" s="175">
        <f t="shared" si="2609"/>
        <v>0</v>
      </c>
      <c r="V2756" s="110"/>
      <c r="W2756" s="111"/>
      <c r="X2756" s="175">
        <f t="shared" si="2611"/>
        <v>0</v>
      </c>
      <c r="Y2756" s="110"/>
      <c r="Z2756" s="282"/>
      <c r="AA2756" s="58"/>
      <c r="AB2756" s="148"/>
      <c r="AC2756" s="111"/>
      <c r="AD2756" s="58"/>
      <c r="AE2756" s="148"/>
      <c r="AF2756" s="59"/>
      <c r="AG2756" s="60"/>
      <c r="AH2756" s="58"/>
      <c r="AI2756" s="59"/>
      <c r="AJ2756" s="60"/>
      <c r="AK2756" s="160"/>
      <c r="AL2756" s="300"/>
      <c r="AM2756" s="300"/>
      <c r="AN2756" s="300"/>
      <c r="AO2756" s="855" t="str">
        <f t="shared" si="2616"/>
        <v/>
      </c>
      <c r="BE2756" s="244"/>
      <c r="BF2756" s="244"/>
      <c r="BG2756" s="244"/>
      <c r="BH2756" s="244"/>
      <c r="CC2756" s="513" t="str">
        <f t="shared" si="2617"/>
        <v/>
      </c>
      <c r="CD2756" s="513" t="str">
        <f t="shared" si="2618"/>
        <v/>
      </c>
      <c r="CE2756" s="513" t="str">
        <f t="shared" si="2619"/>
        <v/>
      </c>
      <c r="CF2756" s="513" t="str">
        <f t="shared" si="2620"/>
        <v/>
      </c>
      <c r="CG2756" s="513" t="str">
        <f t="shared" si="2621"/>
        <v/>
      </c>
      <c r="CH2756" s="513" t="str">
        <f t="shared" si="2622"/>
        <v/>
      </c>
      <c r="CI2756" s="513" t="str">
        <f t="shared" si="2623"/>
        <v/>
      </c>
      <c r="CJ2756" s="513"/>
      <c r="CK2756" s="513" t="str">
        <f t="shared" si="2624"/>
        <v/>
      </c>
      <c r="CL2756" s="513" t="str">
        <f t="shared" si="2625"/>
        <v/>
      </c>
      <c r="CM2756" s="513"/>
      <c r="CN2756" s="244"/>
      <c r="CO2756" s="244"/>
      <c r="CR2756" s="822">
        <f t="shared" si="2626"/>
        <v>0</v>
      </c>
      <c r="CS2756" s="822">
        <f t="shared" si="2627"/>
        <v>0</v>
      </c>
      <c r="CT2756" s="823">
        <f t="shared" si="2628"/>
        <v>0</v>
      </c>
      <c r="CU2756" s="817">
        <f t="shared" si="2629"/>
        <v>0</v>
      </c>
      <c r="CV2756" s="817">
        <f t="shared" si="2630"/>
        <v>0</v>
      </c>
      <c r="CW2756" s="817">
        <f t="shared" si="2631"/>
        <v>0</v>
      </c>
      <c r="CX2756" s="817">
        <f t="shared" si="2632"/>
        <v>0</v>
      </c>
      <c r="CY2756" s="817"/>
      <c r="CZ2756" s="817">
        <f t="shared" si="2633"/>
        <v>0</v>
      </c>
      <c r="DA2756" s="817">
        <f t="shared" si="2634"/>
        <v>0</v>
      </c>
      <c r="DB2756" s="817"/>
      <c r="DC2756" s="244"/>
      <c r="DD2756" s="244"/>
    </row>
    <row r="2757" spans="1:108">
      <c r="A2757" s="388">
        <v>2104194</v>
      </c>
      <c r="B2757" s="419" t="s">
        <v>3813</v>
      </c>
      <c r="C2757" s="57">
        <f t="shared" si="2636"/>
        <v>0</v>
      </c>
      <c r="D2757" s="478"/>
      <c r="E2757" s="145"/>
      <c r="F2757" s="146"/>
      <c r="G2757" s="280"/>
      <c r="H2757" s="164">
        <f t="shared" si="2635"/>
        <v>0</v>
      </c>
      <c r="I2757" s="58"/>
      <c r="J2757" s="148"/>
      <c r="K2757" s="59"/>
      <c r="L2757" s="110"/>
      <c r="M2757" s="148"/>
      <c r="N2757" s="111"/>
      <c r="O2757" s="175">
        <f t="shared" si="2608"/>
        <v>0</v>
      </c>
      <c r="P2757" s="110"/>
      <c r="Q2757" s="111"/>
      <c r="R2757" s="175">
        <f t="shared" si="2610"/>
        <v>0</v>
      </c>
      <c r="S2757" s="110"/>
      <c r="T2757" s="111"/>
      <c r="U2757" s="175">
        <f t="shared" si="2609"/>
        <v>0</v>
      </c>
      <c r="V2757" s="110"/>
      <c r="W2757" s="111"/>
      <c r="X2757" s="175">
        <f t="shared" si="2611"/>
        <v>0</v>
      </c>
      <c r="Y2757" s="110"/>
      <c r="Z2757" s="282"/>
      <c r="AA2757" s="58"/>
      <c r="AB2757" s="148"/>
      <c r="AC2757" s="111"/>
      <c r="AD2757" s="58"/>
      <c r="AE2757" s="148"/>
      <c r="AF2757" s="59"/>
      <c r="AG2757" s="60"/>
      <c r="AH2757" s="58"/>
      <c r="AI2757" s="59"/>
      <c r="AJ2757" s="60"/>
      <c r="AK2757" s="160"/>
      <c r="AL2757" s="300"/>
      <c r="AM2757" s="300"/>
      <c r="AN2757" s="300"/>
      <c r="AO2757" s="855" t="str">
        <f t="shared" si="2616"/>
        <v/>
      </c>
      <c r="BE2757" s="244"/>
      <c r="BF2757" s="244"/>
      <c r="BG2757" s="244"/>
      <c r="BH2757" s="244"/>
      <c r="CC2757" s="513" t="str">
        <f t="shared" si="2617"/>
        <v/>
      </c>
      <c r="CD2757" s="513" t="str">
        <f t="shared" si="2618"/>
        <v/>
      </c>
      <c r="CE2757" s="513" t="str">
        <f t="shared" si="2619"/>
        <v/>
      </c>
      <c r="CF2757" s="513" t="str">
        <f t="shared" si="2620"/>
        <v/>
      </c>
      <c r="CG2757" s="513" t="str">
        <f t="shared" si="2621"/>
        <v/>
      </c>
      <c r="CH2757" s="513" t="str">
        <f t="shared" si="2622"/>
        <v/>
      </c>
      <c r="CI2757" s="513" t="str">
        <f t="shared" si="2623"/>
        <v/>
      </c>
      <c r="CJ2757" s="513"/>
      <c r="CK2757" s="513" t="str">
        <f t="shared" si="2624"/>
        <v/>
      </c>
      <c r="CL2757" s="513" t="str">
        <f t="shared" si="2625"/>
        <v/>
      </c>
      <c r="CM2757" s="513"/>
      <c r="CN2757" s="244"/>
      <c r="CO2757" s="244"/>
      <c r="CR2757" s="822">
        <f t="shared" si="2626"/>
        <v>0</v>
      </c>
      <c r="CS2757" s="822">
        <f t="shared" si="2627"/>
        <v>0</v>
      </c>
      <c r="CT2757" s="823">
        <f t="shared" si="2628"/>
        <v>0</v>
      </c>
      <c r="CU2757" s="817">
        <f t="shared" si="2629"/>
        <v>0</v>
      </c>
      <c r="CV2757" s="817">
        <f t="shared" si="2630"/>
        <v>0</v>
      </c>
      <c r="CW2757" s="817">
        <f t="shared" si="2631"/>
        <v>0</v>
      </c>
      <c r="CX2757" s="817">
        <f t="shared" si="2632"/>
        <v>0</v>
      </c>
      <c r="CY2757" s="817"/>
      <c r="CZ2757" s="817">
        <f t="shared" si="2633"/>
        <v>0</v>
      </c>
      <c r="DA2757" s="817">
        <f t="shared" si="2634"/>
        <v>0</v>
      </c>
      <c r="DB2757" s="817"/>
      <c r="DC2757" s="244"/>
      <c r="DD2757" s="244"/>
    </row>
    <row r="2758" spans="1:108">
      <c r="A2758" s="388">
        <v>2104195</v>
      </c>
      <c r="B2758" s="419" t="s">
        <v>3814</v>
      </c>
      <c r="C2758" s="57">
        <f t="shared" si="2636"/>
        <v>0</v>
      </c>
      <c r="D2758" s="478"/>
      <c r="E2758" s="145"/>
      <c r="F2758" s="146"/>
      <c r="G2758" s="280"/>
      <c r="H2758" s="164">
        <f t="shared" si="2635"/>
        <v>0</v>
      </c>
      <c r="I2758" s="58"/>
      <c r="J2758" s="148"/>
      <c r="K2758" s="59"/>
      <c r="L2758" s="110"/>
      <c r="M2758" s="148"/>
      <c r="N2758" s="111"/>
      <c r="O2758" s="175">
        <f t="shared" si="2608"/>
        <v>0</v>
      </c>
      <c r="P2758" s="110"/>
      <c r="Q2758" s="111"/>
      <c r="R2758" s="175">
        <f t="shared" si="2610"/>
        <v>0</v>
      </c>
      <c r="S2758" s="110"/>
      <c r="T2758" s="111"/>
      <c r="U2758" s="175">
        <f t="shared" si="2609"/>
        <v>0</v>
      </c>
      <c r="V2758" s="110"/>
      <c r="W2758" s="111"/>
      <c r="X2758" s="175">
        <f t="shared" si="2611"/>
        <v>0</v>
      </c>
      <c r="Y2758" s="110"/>
      <c r="Z2758" s="282"/>
      <c r="AA2758" s="58"/>
      <c r="AB2758" s="148"/>
      <c r="AC2758" s="111"/>
      <c r="AD2758" s="58"/>
      <c r="AE2758" s="148"/>
      <c r="AF2758" s="59"/>
      <c r="AG2758" s="60"/>
      <c r="AH2758" s="58"/>
      <c r="AI2758" s="59"/>
      <c r="AJ2758" s="60"/>
      <c r="AK2758" s="160"/>
      <c r="AL2758" s="300"/>
      <c r="AM2758" s="300"/>
      <c r="AN2758" s="300"/>
      <c r="AO2758" s="855" t="str">
        <f t="shared" si="2616"/>
        <v/>
      </c>
      <c r="BE2758" s="244"/>
      <c r="BF2758" s="244"/>
      <c r="BG2758" s="244"/>
      <c r="BH2758" s="244"/>
      <c r="CC2758" s="513" t="str">
        <f t="shared" si="2617"/>
        <v/>
      </c>
      <c r="CD2758" s="513" t="str">
        <f t="shared" si="2618"/>
        <v/>
      </c>
      <c r="CE2758" s="513" t="str">
        <f t="shared" si="2619"/>
        <v/>
      </c>
      <c r="CF2758" s="513" t="str">
        <f t="shared" si="2620"/>
        <v/>
      </c>
      <c r="CG2758" s="513" t="str">
        <f t="shared" si="2621"/>
        <v/>
      </c>
      <c r="CH2758" s="513" t="str">
        <f t="shared" si="2622"/>
        <v/>
      </c>
      <c r="CI2758" s="513" t="str">
        <f t="shared" si="2623"/>
        <v/>
      </c>
      <c r="CJ2758" s="513"/>
      <c r="CK2758" s="513" t="str">
        <f t="shared" si="2624"/>
        <v/>
      </c>
      <c r="CL2758" s="513" t="str">
        <f t="shared" si="2625"/>
        <v/>
      </c>
      <c r="CM2758" s="513"/>
      <c r="CN2758" s="244"/>
      <c r="CO2758" s="244"/>
      <c r="CR2758" s="822">
        <f t="shared" si="2626"/>
        <v>0</v>
      </c>
      <c r="CS2758" s="822">
        <f t="shared" si="2627"/>
        <v>0</v>
      </c>
      <c r="CT2758" s="823">
        <f t="shared" si="2628"/>
        <v>0</v>
      </c>
      <c r="CU2758" s="817">
        <f t="shared" si="2629"/>
        <v>0</v>
      </c>
      <c r="CV2758" s="817">
        <f t="shared" si="2630"/>
        <v>0</v>
      </c>
      <c r="CW2758" s="817">
        <f t="shared" si="2631"/>
        <v>0</v>
      </c>
      <c r="CX2758" s="817">
        <f t="shared" si="2632"/>
        <v>0</v>
      </c>
      <c r="CY2758" s="817"/>
      <c r="CZ2758" s="817">
        <f t="shared" si="2633"/>
        <v>0</v>
      </c>
      <c r="DA2758" s="817">
        <f t="shared" si="2634"/>
        <v>0</v>
      </c>
      <c r="DB2758" s="817"/>
      <c r="DC2758" s="244"/>
      <c r="DD2758" s="244"/>
    </row>
    <row r="2759" spans="1:108">
      <c r="A2759" s="388">
        <v>2104196</v>
      </c>
      <c r="B2759" s="419" t="s">
        <v>3815</v>
      </c>
      <c r="C2759" s="57">
        <f t="shared" si="2636"/>
        <v>0</v>
      </c>
      <c r="D2759" s="478"/>
      <c r="E2759" s="145"/>
      <c r="F2759" s="146"/>
      <c r="G2759" s="280"/>
      <c r="H2759" s="164">
        <f t="shared" si="2635"/>
        <v>0</v>
      </c>
      <c r="I2759" s="58"/>
      <c r="J2759" s="148"/>
      <c r="K2759" s="59"/>
      <c r="L2759" s="110"/>
      <c r="M2759" s="148"/>
      <c r="N2759" s="111"/>
      <c r="O2759" s="175">
        <f t="shared" si="2608"/>
        <v>0</v>
      </c>
      <c r="P2759" s="110"/>
      <c r="Q2759" s="111"/>
      <c r="R2759" s="175">
        <f t="shared" si="2610"/>
        <v>0</v>
      </c>
      <c r="S2759" s="110"/>
      <c r="T2759" s="111"/>
      <c r="U2759" s="175">
        <f t="shared" si="2609"/>
        <v>0</v>
      </c>
      <c r="V2759" s="110"/>
      <c r="W2759" s="111"/>
      <c r="X2759" s="175">
        <f t="shared" si="2611"/>
        <v>0</v>
      </c>
      <c r="Y2759" s="110"/>
      <c r="Z2759" s="282"/>
      <c r="AA2759" s="58"/>
      <c r="AB2759" s="148"/>
      <c r="AC2759" s="111"/>
      <c r="AD2759" s="58"/>
      <c r="AE2759" s="148"/>
      <c r="AF2759" s="59"/>
      <c r="AG2759" s="60"/>
      <c r="AH2759" s="58"/>
      <c r="AI2759" s="59"/>
      <c r="AJ2759" s="60"/>
      <c r="AK2759" s="160"/>
      <c r="AL2759" s="300"/>
      <c r="AM2759" s="300"/>
      <c r="AN2759" s="300"/>
      <c r="AO2759" s="855" t="str">
        <f t="shared" si="2616"/>
        <v/>
      </c>
      <c r="BE2759" s="244"/>
      <c r="BF2759" s="244"/>
      <c r="BG2759" s="244"/>
      <c r="BH2759" s="244"/>
      <c r="CC2759" s="513" t="str">
        <f t="shared" si="2617"/>
        <v/>
      </c>
      <c r="CD2759" s="513" t="str">
        <f t="shared" si="2618"/>
        <v/>
      </c>
      <c r="CE2759" s="513" t="str">
        <f t="shared" si="2619"/>
        <v/>
      </c>
      <c r="CF2759" s="513" t="str">
        <f t="shared" si="2620"/>
        <v/>
      </c>
      <c r="CG2759" s="513" t="str">
        <f t="shared" si="2621"/>
        <v/>
      </c>
      <c r="CH2759" s="513" t="str">
        <f t="shared" si="2622"/>
        <v/>
      </c>
      <c r="CI2759" s="513" t="str">
        <f t="shared" si="2623"/>
        <v/>
      </c>
      <c r="CJ2759" s="513"/>
      <c r="CK2759" s="513" t="str">
        <f t="shared" si="2624"/>
        <v/>
      </c>
      <c r="CL2759" s="513" t="str">
        <f t="shared" si="2625"/>
        <v/>
      </c>
      <c r="CM2759" s="513"/>
      <c r="CN2759" s="244"/>
      <c r="CO2759" s="244"/>
      <c r="CR2759" s="822">
        <f t="shared" si="2626"/>
        <v>0</v>
      </c>
      <c r="CS2759" s="822">
        <f t="shared" si="2627"/>
        <v>0</v>
      </c>
      <c r="CT2759" s="823">
        <f t="shared" si="2628"/>
        <v>0</v>
      </c>
      <c r="CU2759" s="817">
        <f t="shared" si="2629"/>
        <v>0</v>
      </c>
      <c r="CV2759" s="817">
        <f t="shared" si="2630"/>
        <v>0</v>
      </c>
      <c r="CW2759" s="817">
        <f t="shared" si="2631"/>
        <v>0</v>
      </c>
      <c r="CX2759" s="817">
        <f t="shared" si="2632"/>
        <v>0</v>
      </c>
      <c r="CY2759" s="817"/>
      <c r="CZ2759" s="817">
        <f t="shared" si="2633"/>
        <v>0</v>
      </c>
      <c r="DA2759" s="817">
        <f t="shared" si="2634"/>
        <v>0</v>
      </c>
      <c r="DB2759" s="817"/>
      <c r="DC2759" s="244"/>
      <c r="DD2759" s="244"/>
    </row>
    <row r="2760" spans="1:108">
      <c r="A2760" s="388">
        <v>2104197</v>
      </c>
      <c r="B2760" s="419" t="s">
        <v>3816</v>
      </c>
      <c r="C2760" s="57">
        <f t="shared" si="2636"/>
        <v>0</v>
      </c>
      <c r="D2760" s="478"/>
      <c r="E2760" s="145"/>
      <c r="F2760" s="146"/>
      <c r="G2760" s="280"/>
      <c r="H2760" s="164">
        <f t="shared" si="2635"/>
        <v>0</v>
      </c>
      <c r="I2760" s="58"/>
      <c r="J2760" s="148"/>
      <c r="K2760" s="59"/>
      <c r="L2760" s="110"/>
      <c r="M2760" s="148"/>
      <c r="N2760" s="111"/>
      <c r="O2760" s="175">
        <f t="shared" ref="O2760:O2767" si="2637">SUM(P2760:Q2760)</f>
        <v>0</v>
      </c>
      <c r="P2760" s="110"/>
      <c r="Q2760" s="111"/>
      <c r="R2760" s="175">
        <f t="shared" si="2610"/>
        <v>0</v>
      </c>
      <c r="S2760" s="110"/>
      <c r="T2760" s="111"/>
      <c r="U2760" s="175">
        <f t="shared" ref="U2760:U2768" si="2638">SUM(V2760:W2760)</f>
        <v>0</v>
      </c>
      <c r="V2760" s="110"/>
      <c r="W2760" s="111"/>
      <c r="X2760" s="175">
        <f t="shared" si="2611"/>
        <v>0</v>
      </c>
      <c r="Y2760" s="110"/>
      <c r="Z2760" s="282"/>
      <c r="AA2760" s="58"/>
      <c r="AB2760" s="148"/>
      <c r="AC2760" s="111"/>
      <c r="AD2760" s="58"/>
      <c r="AE2760" s="148"/>
      <c r="AF2760" s="59"/>
      <c r="AG2760" s="60"/>
      <c r="AH2760" s="58"/>
      <c r="AI2760" s="59"/>
      <c r="AJ2760" s="60"/>
      <c r="AK2760" s="160"/>
      <c r="AL2760" s="300"/>
      <c r="AM2760" s="300"/>
      <c r="AN2760" s="300"/>
      <c r="AO2760" s="855" t="str">
        <f t="shared" si="2616"/>
        <v/>
      </c>
      <c r="BE2760" s="244"/>
      <c r="BF2760" s="244"/>
      <c r="BG2760" s="244"/>
      <c r="BH2760" s="244"/>
      <c r="CC2760" s="513" t="str">
        <f t="shared" si="2617"/>
        <v/>
      </c>
      <c r="CD2760" s="513" t="str">
        <f t="shared" si="2618"/>
        <v/>
      </c>
      <c r="CE2760" s="513" t="str">
        <f t="shared" si="2619"/>
        <v/>
      </c>
      <c r="CF2760" s="513" t="str">
        <f t="shared" si="2620"/>
        <v/>
      </c>
      <c r="CG2760" s="513" t="str">
        <f t="shared" si="2621"/>
        <v/>
      </c>
      <c r="CH2760" s="513" t="str">
        <f t="shared" si="2622"/>
        <v/>
      </c>
      <c r="CI2760" s="513" t="str">
        <f t="shared" si="2623"/>
        <v/>
      </c>
      <c r="CJ2760" s="513"/>
      <c r="CK2760" s="513" t="str">
        <f t="shared" si="2624"/>
        <v/>
      </c>
      <c r="CL2760" s="513" t="str">
        <f t="shared" si="2625"/>
        <v/>
      </c>
      <c r="CM2760" s="513"/>
      <c r="CN2760" s="244"/>
      <c r="CO2760" s="244"/>
      <c r="CR2760" s="822">
        <f t="shared" si="2626"/>
        <v>0</v>
      </c>
      <c r="CS2760" s="822">
        <f t="shared" si="2627"/>
        <v>0</v>
      </c>
      <c r="CT2760" s="823">
        <f t="shared" si="2628"/>
        <v>0</v>
      </c>
      <c r="CU2760" s="817">
        <f t="shared" si="2629"/>
        <v>0</v>
      </c>
      <c r="CV2760" s="817">
        <f t="shared" si="2630"/>
        <v>0</v>
      </c>
      <c r="CW2760" s="817">
        <f t="shared" si="2631"/>
        <v>0</v>
      </c>
      <c r="CX2760" s="817">
        <f t="shared" si="2632"/>
        <v>0</v>
      </c>
      <c r="CY2760" s="817"/>
      <c r="CZ2760" s="817">
        <f t="shared" si="2633"/>
        <v>0</v>
      </c>
      <c r="DA2760" s="817">
        <f t="shared" si="2634"/>
        <v>0</v>
      </c>
      <c r="DB2760" s="817"/>
      <c r="DC2760" s="244"/>
      <c r="DD2760" s="244"/>
    </row>
    <row r="2761" spans="1:108">
      <c r="A2761" s="388">
        <v>2104198</v>
      </c>
      <c r="B2761" s="419" t="s">
        <v>3817</v>
      </c>
      <c r="C2761" s="57">
        <f t="shared" si="2636"/>
        <v>0</v>
      </c>
      <c r="D2761" s="478"/>
      <c r="E2761" s="145"/>
      <c r="F2761" s="146"/>
      <c r="G2761" s="280"/>
      <c r="H2761" s="164">
        <f t="shared" si="2635"/>
        <v>0</v>
      </c>
      <c r="I2761" s="58"/>
      <c r="J2761" s="148"/>
      <c r="K2761" s="59"/>
      <c r="L2761" s="110"/>
      <c r="M2761" s="148"/>
      <c r="N2761" s="111"/>
      <c r="O2761" s="175">
        <f t="shared" si="2637"/>
        <v>0</v>
      </c>
      <c r="P2761" s="110"/>
      <c r="Q2761" s="111"/>
      <c r="R2761" s="175">
        <f t="shared" si="2610"/>
        <v>0</v>
      </c>
      <c r="S2761" s="110"/>
      <c r="T2761" s="111"/>
      <c r="U2761" s="175">
        <f t="shared" si="2638"/>
        <v>0</v>
      </c>
      <c r="V2761" s="110"/>
      <c r="W2761" s="111"/>
      <c r="X2761" s="175">
        <f t="shared" si="2611"/>
        <v>0</v>
      </c>
      <c r="Y2761" s="110"/>
      <c r="Z2761" s="282"/>
      <c r="AA2761" s="58"/>
      <c r="AB2761" s="148"/>
      <c r="AC2761" s="111"/>
      <c r="AD2761" s="58"/>
      <c r="AE2761" s="148"/>
      <c r="AF2761" s="59"/>
      <c r="AG2761" s="60"/>
      <c r="AH2761" s="58"/>
      <c r="AI2761" s="59"/>
      <c r="AJ2761" s="60"/>
      <c r="AK2761" s="160"/>
      <c r="AL2761" s="300"/>
      <c r="AM2761" s="300"/>
      <c r="AN2761" s="300"/>
      <c r="AO2761" s="855" t="str">
        <f t="shared" si="2616"/>
        <v/>
      </c>
      <c r="BE2761" s="244"/>
      <c r="BF2761" s="244"/>
      <c r="BG2761" s="244"/>
      <c r="BH2761" s="244"/>
      <c r="CC2761" s="513" t="str">
        <f t="shared" si="2617"/>
        <v/>
      </c>
      <c r="CD2761" s="513" t="str">
        <f t="shared" si="2618"/>
        <v/>
      </c>
      <c r="CE2761" s="513" t="str">
        <f t="shared" si="2619"/>
        <v/>
      </c>
      <c r="CF2761" s="513" t="str">
        <f t="shared" si="2620"/>
        <v/>
      </c>
      <c r="CG2761" s="513" t="str">
        <f t="shared" si="2621"/>
        <v/>
      </c>
      <c r="CH2761" s="513" t="str">
        <f t="shared" si="2622"/>
        <v/>
      </c>
      <c r="CI2761" s="513" t="str">
        <f t="shared" si="2623"/>
        <v/>
      </c>
      <c r="CJ2761" s="513"/>
      <c r="CK2761" s="513" t="str">
        <f t="shared" si="2624"/>
        <v/>
      </c>
      <c r="CL2761" s="513" t="str">
        <f t="shared" si="2625"/>
        <v/>
      </c>
      <c r="CM2761" s="513"/>
      <c r="CN2761" s="244"/>
      <c r="CO2761" s="244"/>
      <c r="CR2761" s="822">
        <f t="shared" si="2626"/>
        <v>0</v>
      </c>
      <c r="CS2761" s="822">
        <f t="shared" si="2627"/>
        <v>0</v>
      </c>
      <c r="CT2761" s="823">
        <f t="shared" si="2628"/>
        <v>0</v>
      </c>
      <c r="CU2761" s="817">
        <f t="shared" si="2629"/>
        <v>0</v>
      </c>
      <c r="CV2761" s="817">
        <f t="shared" si="2630"/>
        <v>0</v>
      </c>
      <c r="CW2761" s="817">
        <f t="shared" si="2631"/>
        <v>0</v>
      </c>
      <c r="CX2761" s="817">
        <f t="shared" si="2632"/>
        <v>0</v>
      </c>
      <c r="CY2761" s="817"/>
      <c r="CZ2761" s="817">
        <f t="shared" si="2633"/>
        <v>0</v>
      </c>
      <c r="DA2761" s="817">
        <f t="shared" si="2634"/>
        <v>0</v>
      </c>
      <c r="DB2761" s="817"/>
      <c r="DC2761" s="244"/>
      <c r="DD2761" s="244"/>
    </row>
    <row r="2762" spans="1:108">
      <c r="A2762" s="388">
        <v>2104199</v>
      </c>
      <c r="B2762" s="419" t="s">
        <v>3818</v>
      </c>
      <c r="C2762" s="57">
        <f t="shared" si="2636"/>
        <v>0</v>
      </c>
      <c r="D2762" s="478"/>
      <c r="E2762" s="145"/>
      <c r="F2762" s="146"/>
      <c r="G2762" s="280"/>
      <c r="H2762" s="164">
        <f t="shared" si="2635"/>
        <v>0</v>
      </c>
      <c r="I2762" s="58"/>
      <c r="J2762" s="148"/>
      <c r="K2762" s="59"/>
      <c r="L2762" s="110"/>
      <c r="M2762" s="148"/>
      <c r="N2762" s="111"/>
      <c r="O2762" s="175">
        <f t="shared" si="2637"/>
        <v>0</v>
      </c>
      <c r="P2762" s="110"/>
      <c r="Q2762" s="111"/>
      <c r="R2762" s="175">
        <f t="shared" ref="R2762:R2768" si="2639">SUM(S2762:T2762)</f>
        <v>0</v>
      </c>
      <c r="S2762" s="110"/>
      <c r="T2762" s="111"/>
      <c r="U2762" s="175">
        <f t="shared" si="2638"/>
        <v>0</v>
      </c>
      <c r="V2762" s="110"/>
      <c r="W2762" s="111"/>
      <c r="X2762" s="175">
        <f t="shared" ref="X2762:X2768" si="2640">SUM(Y2762:Z2762)</f>
        <v>0</v>
      </c>
      <c r="Y2762" s="110"/>
      <c r="Z2762" s="282"/>
      <c r="AA2762" s="58"/>
      <c r="AB2762" s="148"/>
      <c r="AC2762" s="111"/>
      <c r="AD2762" s="58"/>
      <c r="AE2762" s="148"/>
      <c r="AF2762" s="59"/>
      <c r="AG2762" s="60"/>
      <c r="AH2762" s="58"/>
      <c r="AI2762" s="59"/>
      <c r="AJ2762" s="60"/>
      <c r="AK2762" s="160"/>
      <c r="AL2762" s="300"/>
      <c r="AM2762" s="300"/>
      <c r="AN2762" s="300"/>
      <c r="AO2762" s="855" t="str">
        <f t="shared" si="2616"/>
        <v/>
      </c>
      <c r="BE2762" s="244"/>
      <c r="BF2762" s="244"/>
      <c r="BG2762" s="244"/>
      <c r="BH2762" s="244"/>
      <c r="CC2762" s="513" t="str">
        <f t="shared" si="2617"/>
        <v/>
      </c>
      <c r="CD2762" s="513" t="str">
        <f t="shared" si="2618"/>
        <v/>
      </c>
      <c r="CE2762" s="513" t="str">
        <f t="shared" si="2619"/>
        <v/>
      </c>
      <c r="CF2762" s="513" t="str">
        <f t="shared" si="2620"/>
        <v/>
      </c>
      <c r="CG2762" s="513" t="str">
        <f t="shared" si="2621"/>
        <v/>
      </c>
      <c r="CH2762" s="513" t="str">
        <f t="shared" si="2622"/>
        <v/>
      </c>
      <c r="CI2762" s="513" t="str">
        <f t="shared" si="2623"/>
        <v/>
      </c>
      <c r="CJ2762" s="513"/>
      <c r="CK2762" s="513" t="str">
        <f t="shared" si="2624"/>
        <v/>
      </c>
      <c r="CL2762" s="513" t="str">
        <f t="shared" si="2625"/>
        <v/>
      </c>
      <c r="CM2762" s="513"/>
      <c r="CN2762" s="244"/>
      <c r="CO2762" s="244"/>
      <c r="CR2762" s="822">
        <f t="shared" si="2626"/>
        <v>0</v>
      </c>
      <c r="CS2762" s="822">
        <f t="shared" si="2627"/>
        <v>0</v>
      </c>
      <c r="CT2762" s="823">
        <f t="shared" si="2628"/>
        <v>0</v>
      </c>
      <c r="CU2762" s="817">
        <f t="shared" si="2629"/>
        <v>0</v>
      </c>
      <c r="CV2762" s="817">
        <f t="shared" si="2630"/>
        <v>0</v>
      </c>
      <c r="CW2762" s="817">
        <f t="shared" si="2631"/>
        <v>0</v>
      </c>
      <c r="CX2762" s="817">
        <f t="shared" si="2632"/>
        <v>0</v>
      </c>
      <c r="CY2762" s="817"/>
      <c r="CZ2762" s="817">
        <f t="shared" si="2633"/>
        <v>0</v>
      </c>
      <c r="DA2762" s="817">
        <f t="shared" si="2634"/>
        <v>0</v>
      </c>
      <c r="DB2762" s="817"/>
      <c r="DC2762" s="244"/>
      <c r="DD2762" s="244"/>
    </row>
    <row r="2763" spans="1:108">
      <c r="A2763" s="388">
        <v>2104200</v>
      </c>
      <c r="B2763" s="419" t="s">
        <v>3819</v>
      </c>
      <c r="C2763" s="57">
        <f t="shared" si="2636"/>
        <v>0</v>
      </c>
      <c r="D2763" s="478"/>
      <c r="E2763" s="145"/>
      <c r="F2763" s="146"/>
      <c r="G2763" s="280"/>
      <c r="H2763" s="164">
        <f t="shared" si="2635"/>
        <v>0</v>
      </c>
      <c r="I2763" s="58"/>
      <c r="J2763" s="148"/>
      <c r="K2763" s="59"/>
      <c r="L2763" s="110"/>
      <c r="M2763" s="148"/>
      <c r="N2763" s="111"/>
      <c r="O2763" s="175">
        <f t="shared" si="2637"/>
        <v>0</v>
      </c>
      <c r="P2763" s="110"/>
      <c r="Q2763" s="111"/>
      <c r="R2763" s="175">
        <f t="shared" si="2639"/>
        <v>0</v>
      </c>
      <c r="S2763" s="110"/>
      <c r="T2763" s="111"/>
      <c r="U2763" s="175">
        <f t="shared" si="2638"/>
        <v>0</v>
      </c>
      <c r="V2763" s="110"/>
      <c r="W2763" s="111"/>
      <c r="X2763" s="175">
        <f t="shared" si="2640"/>
        <v>0</v>
      </c>
      <c r="Y2763" s="110"/>
      <c r="Z2763" s="282"/>
      <c r="AA2763" s="58"/>
      <c r="AB2763" s="148"/>
      <c r="AC2763" s="111"/>
      <c r="AD2763" s="58"/>
      <c r="AE2763" s="148"/>
      <c r="AF2763" s="59"/>
      <c r="AG2763" s="60"/>
      <c r="AH2763" s="58"/>
      <c r="AI2763" s="59"/>
      <c r="AJ2763" s="60"/>
      <c r="AK2763" s="160"/>
      <c r="AL2763" s="300"/>
      <c r="AM2763" s="300"/>
      <c r="AN2763" s="300"/>
      <c r="AO2763" s="855" t="str">
        <f t="shared" si="2616"/>
        <v/>
      </c>
      <c r="BE2763" s="244"/>
      <c r="BF2763" s="244"/>
      <c r="BG2763" s="244"/>
      <c r="BH2763" s="244"/>
      <c r="CC2763" s="513" t="str">
        <f t="shared" si="2617"/>
        <v/>
      </c>
      <c r="CD2763" s="513" t="str">
        <f t="shared" si="2618"/>
        <v/>
      </c>
      <c r="CE2763" s="513" t="str">
        <f t="shared" si="2619"/>
        <v/>
      </c>
      <c r="CF2763" s="513" t="str">
        <f t="shared" si="2620"/>
        <v/>
      </c>
      <c r="CG2763" s="513" t="str">
        <f t="shared" si="2621"/>
        <v/>
      </c>
      <c r="CH2763" s="513" t="str">
        <f t="shared" si="2622"/>
        <v/>
      </c>
      <c r="CI2763" s="513" t="str">
        <f t="shared" si="2623"/>
        <v/>
      </c>
      <c r="CJ2763" s="513"/>
      <c r="CK2763" s="513" t="str">
        <f t="shared" si="2624"/>
        <v/>
      </c>
      <c r="CL2763" s="513" t="str">
        <f t="shared" si="2625"/>
        <v/>
      </c>
      <c r="CM2763" s="513"/>
      <c r="CN2763" s="244"/>
      <c r="CO2763" s="244"/>
      <c r="CR2763" s="822">
        <f t="shared" si="2626"/>
        <v>0</v>
      </c>
      <c r="CS2763" s="822">
        <f t="shared" si="2627"/>
        <v>0</v>
      </c>
      <c r="CT2763" s="823">
        <f t="shared" si="2628"/>
        <v>0</v>
      </c>
      <c r="CU2763" s="817">
        <f t="shared" si="2629"/>
        <v>0</v>
      </c>
      <c r="CV2763" s="817">
        <f t="shared" si="2630"/>
        <v>0</v>
      </c>
      <c r="CW2763" s="817">
        <f t="shared" si="2631"/>
        <v>0</v>
      </c>
      <c r="CX2763" s="817">
        <f t="shared" si="2632"/>
        <v>0</v>
      </c>
      <c r="CY2763" s="817"/>
      <c r="CZ2763" s="817">
        <f t="shared" si="2633"/>
        <v>0</v>
      </c>
      <c r="DA2763" s="817">
        <f t="shared" si="2634"/>
        <v>0</v>
      </c>
      <c r="DB2763" s="817"/>
      <c r="DC2763" s="244"/>
      <c r="DD2763" s="244"/>
    </row>
    <row r="2764" spans="1:108">
      <c r="A2764" s="388">
        <v>2104201</v>
      </c>
      <c r="B2764" s="419" t="s">
        <v>3820</v>
      </c>
      <c r="C2764" s="57">
        <f t="shared" si="2636"/>
        <v>0</v>
      </c>
      <c r="D2764" s="478"/>
      <c r="E2764" s="145"/>
      <c r="F2764" s="146"/>
      <c r="G2764" s="280"/>
      <c r="H2764" s="164">
        <f t="shared" si="2635"/>
        <v>0</v>
      </c>
      <c r="I2764" s="58"/>
      <c r="J2764" s="148"/>
      <c r="K2764" s="59"/>
      <c r="L2764" s="110"/>
      <c r="M2764" s="148"/>
      <c r="N2764" s="111"/>
      <c r="O2764" s="175">
        <f t="shared" si="2637"/>
        <v>0</v>
      </c>
      <c r="P2764" s="110"/>
      <c r="Q2764" s="111"/>
      <c r="R2764" s="175">
        <f t="shared" si="2639"/>
        <v>0</v>
      </c>
      <c r="S2764" s="110"/>
      <c r="T2764" s="111"/>
      <c r="U2764" s="175">
        <f t="shared" si="2638"/>
        <v>0</v>
      </c>
      <c r="V2764" s="110"/>
      <c r="W2764" s="111"/>
      <c r="X2764" s="175">
        <f t="shared" si="2640"/>
        <v>0</v>
      </c>
      <c r="Y2764" s="110"/>
      <c r="Z2764" s="282"/>
      <c r="AA2764" s="58"/>
      <c r="AB2764" s="148"/>
      <c r="AC2764" s="111"/>
      <c r="AD2764" s="58"/>
      <c r="AE2764" s="148"/>
      <c r="AF2764" s="59"/>
      <c r="AG2764" s="60"/>
      <c r="AH2764" s="58"/>
      <c r="AI2764" s="59"/>
      <c r="AJ2764" s="60"/>
      <c r="AK2764" s="160"/>
      <c r="AL2764" s="300"/>
      <c r="AM2764" s="300"/>
      <c r="AN2764" s="300"/>
      <c r="AO2764" s="855" t="str">
        <f t="shared" si="2616"/>
        <v/>
      </c>
      <c r="BE2764" s="244"/>
      <c r="BF2764" s="244"/>
      <c r="BG2764" s="244"/>
      <c r="BH2764" s="244"/>
      <c r="CC2764" s="513" t="str">
        <f t="shared" si="2617"/>
        <v/>
      </c>
      <c r="CD2764" s="513" t="str">
        <f t="shared" si="2618"/>
        <v/>
      </c>
      <c r="CE2764" s="513" t="str">
        <f t="shared" si="2619"/>
        <v/>
      </c>
      <c r="CF2764" s="513" t="str">
        <f t="shared" si="2620"/>
        <v/>
      </c>
      <c r="CG2764" s="513" t="str">
        <f t="shared" si="2621"/>
        <v/>
      </c>
      <c r="CH2764" s="513" t="str">
        <f t="shared" si="2622"/>
        <v/>
      </c>
      <c r="CI2764" s="513" t="str">
        <f t="shared" si="2623"/>
        <v/>
      </c>
      <c r="CJ2764" s="513"/>
      <c r="CK2764" s="513" t="str">
        <f t="shared" si="2624"/>
        <v/>
      </c>
      <c r="CL2764" s="513" t="str">
        <f t="shared" si="2625"/>
        <v/>
      </c>
      <c r="CM2764" s="513"/>
      <c r="CN2764" s="244"/>
      <c r="CO2764" s="244"/>
      <c r="CR2764" s="822">
        <f t="shared" si="2626"/>
        <v>0</v>
      </c>
      <c r="CS2764" s="822">
        <f t="shared" si="2627"/>
        <v>0</v>
      </c>
      <c r="CT2764" s="823">
        <f t="shared" si="2628"/>
        <v>0</v>
      </c>
      <c r="CU2764" s="817">
        <f t="shared" si="2629"/>
        <v>0</v>
      </c>
      <c r="CV2764" s="817">
        <f t="shared" si="2630"/>
        <v>0</v>
      </c>
      <c r="CW2764" s="817">
        <f t="shared" si="2631"/>
        <v>0</v>
      </c>
      <c r="CX2764" s="817">
        <f t="shared" si="2632"/>
        <v>0</v>
      </c>
      <c r="CY2764" s="817"/>
      <c r="CZ2764" s="817">
        <f t="shared" si="2633"/>
        <v>0</v>
      </c>
      <c r="DA2764" s="817">
        <f t="shared" si="2634"/>
        <v>0</v>
      </c>
      <c r="DB2764" s="817"/>
      <c r="DC2764" s="244"/>
      <c r="DD2764" s="244"/>
    </row>
    <row r="2765" spans="1:108">
      <c r="A2765" s="388">
        <v>2104202</v>
      </c>
      <c r="B2765" s="419" t="s">
        <v>3821</v>
      </c>
      <c r="C2765" s="57">
        <f t="shared" si="2636"/>
        <v>0</v>
      </c>
      <c r="D2765" s="478"/>
      <c r="E2765" s="145"/>
      <c r="F2765" s="146"/>
      <c r="G2765" s="280"/>
      <c r="H2765" s="164">
        <f t="shared" si="2635"/>
        <v>0</v>
      </c>
      <c r="I2765" s="58"/>
      <c r="J2765" s="148"/>
      <c r="K2765" s="59"/>
      <c r="L2765" s="110"/>
      <c r="M2765" s="148"/>
      <c r="N2765" s="111"/>
      <c r="O2765" s="175">
        <f t="shared" si="2637"/>
        <v>0</v>
      </c>
      <c r="P2765" s="110"/>
      <c r="Q2765" s="111"/>
      <c r="R2765" s="175">
        <f t="shared" si="2639"/>
        <v>0</v>
      </c>
      <c r="S2765" s="110"/>
      <c r="T2765" s="111"/>
      <c r="U2765" s="175">
        <f t="shared" si="2638"/>
        <v>0</v>
      </c>
      <c r="V2765" s="110"/>
      <c r="W2765" s="111"/>
      <c r="X2765" s="175">
        <f t="shared" si="2640"/>
        <v>0</v>
      </c>
      <c r="Y2765" s="110"/>
      <c r="Z2765" s="282"/>
      <c r="AA2765" s="58"/>
      <c r="AB2765" s="148"/>
      <c r="AC2765" s="111"/>
      <c r="AD2765" s="58"/>
      <c r="AE2765" s="148"/>
      <c r="AF2765" s="59"/>
      <c r="AG2765" s="60"/>
      <c r="AH2765" s="58"/>
      <c r="AI2765" s="59"/>
      <c r="AJ2765" s="60"/>
      <c r="AK2765" s="160"/>
      <c r="AL2765" s="300"/>
      <c r="AM2765" s="300"/>
      <c r="AN2765" s="300"/>
      <c r="AO2765" s="855" t="str">
        <f t="shared" si="2616"/>
        <v/>
      </c>
      <c r="BE2765" s="244"/>
      <c r="BF2765" s="244"/>
      <c r="BG2765" s="244"/>
      <c r="BH2765" s="244"/>
      <c r="CC2765" s="513" t="str">
        <f t="shared" si="2617"/>
        <v/>
      </c>
      <c r="CD2765" s="513" t="str">
        <f t="shared" si="2618"/>
        <v/>
      </c>
      <c r="CE2765" s="513" t="str">
        <f t="shared" si="2619"/>
        <v/>
      </c>
      <c r="CF2765" s="513" t="str">
        <f t="shared" si="2620"/>
        <v/>
      </c>
      <c r="CG2765" s="513" t="str">
        <f t="shared" si="2621"/>
        <v/>
      </c>
      <c r="CH2765" s="513" t="str">
        <f t="shared" si="2622"/>
        <v/>
      </c>
      <c r="CI2765" s="513" t="str">
        <f t="shared" si="2623"/>
        <v/>
      </c>
      <c r="CJ2765" s="513"/>
      <c r="CK2765" s="513" t="str">
        <f t="shared" si="2624"/>
        <v/>
      </c>
      <c r="CL2765" s="513" t="str">
        <f t="shared" si="2625"/>
        <v/>
      </c>
      <c r="CM2765" s="513"/>
      <c r="CN2765" s="244"/>
      <c r="CO2765" s="244"/>
      <c r="CR2765" s="822">
        <f t="shared" si="2626"/>
        <v>0</v>
      </c>
      <c r="CS2765" s="822">
        <f t="shared" si="2627"/>
        <v>0</v>
      </c>
      <c r="CT2765" s="823">
        <f t="shared" si="2628"/>
        <v>0</v>
      </c>
      <c r="CU2765" s="817">
        <f t="shared" si="2629"/>
        <v>0</v>
      </c>
      <c r="CV2765" s="817">
        <f t="shared" si="2630"/>
        <v>0</v>
      </c>
      <c r="CW2765" s="817">
        <f t="shared" si="2631"/>
        <v>0</v>
      </c>
      <c r="CX2765" s="817">
        <f t="shared" si="2632"/>
        <v>0</v>
      </c>
      <c r="CY2765" s="817"/>
      <c r="CZ2765" s="817">
        <f t="shared" si="2633"/>
        <v>0</v>
      </c>
      <c r="DA2765" s="817">
        <f t="shared" si="2634"/>
        <v>0</v>
      </c>
      <c r="DB2765" s="817"/>
      <c r="DC2765" s="244"/>
      <c r="DD2765" s="244"/>
    </row>
    <row r="2766" spans="1:108">
      <c r="A2766" s="379" t="s">
        <v>3822</v>
      </c>
      <c r="B2766" s="419" t="s">
        <v>3823</v>
      </c>
      <c r="C2766" s="57">
        <f t="shared" si="2636"/>
        <v>0</v>
      </c>
      <c r="D2766" s="478"/>
      <c r="E2766" s="145"/>
      <c r="F2766" s="146"/>
      <c r="G2766" s="280"/>
      <c r="H2766" s="164">
        <f>+I2766</f>
        <v>0</v>
      </c>
      <c r="I2766" s="58"/>
      <c r="J2766" s="148"/>
      <c r="K2766" s="59"/>
      <c r="L2766" s="110"/>
      <c r="M2766" s="148"/>
      <c r="N2766" s="111"/>
      <c r="O2766" s="175">
        <f t="shared" si="2637"/>
        <v>0</v>
      </c>
      <c r="P2766" s="110"/>
      <c r="Q2766" s="111"/>
      <c r="R2766" s="175">
        <f t="shared" si="2639"/>
        <v>0</v>
      </c>
      <c r="S2766" s="110"/>
      <c r="T2766" s="111"/>
      <c r="U2766" s="175">
        <f t="shared" si="2638"/>
        <v>0</v>
      </c>
      <c r="V2766" s="110"/>
      <c r="W2766" s="111"/>
      <c r="X2766" s="175">
        <f t="shared" si="2640"/>
        <v>0</v>
      </c>
      <c r="Y2766" s="110"/>
      <c r="Z2766" s="282"/>
      <c r="AA2766" s="58"/>
      <c r="AB2766" s="148"/>
      <c r="AC2766" s="111"/>
      <c r="AD2766" s="58"/>
      <c r="AE2766" s="148"/>
      <c r="AF2766" s="59"/>
      <c r="AG2766" s="60"/>
      <c r="AH2766" s="58"/>
      <c r="AI2766" s="59"/>
      <c r="AJ2766" s="60"/>
      <c r="AK2766" s="160"/>
      <c r="AL2766" s="300"/>
      <c r="AM2766" s="300"/>
      <c r="AN2766" s="300"/>
      <c r="AO2766" s="855" t="str">
        <f t="shared" si="2616"/>
        <v/>
      </c>
      <c r="BE2766" s="244"/>
      <c r="BF2766" s="244"/>
      <c r="BG2766" s="244"/>
      <c r="BH2766" s="244"/>
      <c r="CC2766" s="513" t="str">
        <f t="shared" si="2617"/>
        <v/>
      </c>
      <c r="CD2766" s="513" t="str">
        <f t="shared" si="2618"/>
        <v/>
      </c>
      <c r="CE2766" s="513" t="str">
        <f t="shared" si="2619"/>
        <v/>
      </c>
      <c r="CF2766" s="513" t="str">
        <f t="shared" si="2620"/>
        <v/>
      </c>
      <c r="CG2766" s="513" t="str">
        <f t="shared" si="2621"/>
        <v/>
      </c>
      <c r="CH2766" s="513" t="str">
        <f t="shared" si="2622"/>
        <v/>
      </c>
      <c r="CI2766" s="513" t="str">
        <f t="shared" si="2623"/>
        <v/>
      </c>
      <c r="CJ2766" s="513"/>
      <c r="CK2766" s="513" t="str">
        <f t="shared" si="2624"/>
        <v/>
      </c>
      <c r="CL2766" s="513" t="str">
        <f t="shared" si="2625"/>
        <v/>
      </c>
      <c r="CM2766" s="513"/>
      <c r="CN2766" s="244"/>
      <c r="CO2766" s="244"/>
      <c r="CR2766" s="822">
        <f t="shared" si="2626"/>
        <v>0</v>
      </c>
      <c r="CS2766" s="822">
        <f t="shared" si="2627"/>
        <v>0</v>
      </c>
      <c r="CT2766" s="823">
        <f t="shared" si="2628"/>
        <v>0</v>
      </c>
      <c r="CU2766" s="817">
        <f t="shared" si="2629"/>
        <v>0</v>
      </c>
      <c r="CV2766" s="817">
        <f t="shared" si="2630"/>
        <v>0</v>
      </c>
      <c r="CW2766" s="817">
        <f t="shared" si="2631"/>
        <v>0</v>
      </c>
      <c r="CX2766" s="817">
        <f t="shared" si="2632"/>
        <v>0</v>
      </c>
      <c r="CY2766" s="817"/>
      <c r="CZ2766" s="817">
        <f t="shared" si="2633"/>
        <v>0</v>
      </c>
      <c r="DA2766" s="817">
        <f t="shared" si="2634"/>
        <v>0</v>
      </c>
      <c r="DB2766" s="817"/>
      <c r="DC2766" s="244"/>
      <c r="DD2766" s="244"/>
    </row>
    <row r="2767" spans="1:108">
      <c r="A2767" s="379" t="s">
        <v>3824</v>
      </c>
      <c r="B2767" s="419" t="s">
        <v>3825</v>
      </c>
      <c r="C2767" s="57">
        <f t="shared" si="2636"/>
        <v>0</v>
      </c>
      <c r="D2767" s="478"/>
      <c r="E2767" s="145"/>
      <c r="F2767" s="146"/>
      <c r="G2767" s="280"/>
      <c r="H2767" s="164">
        <f>+I2767</f>
        <v>0</v>
      </c>
      <c r="I2767" s="58"/>
      <c r="J2767" s="148"/>
      <c r="K2767" s="59"/>
      <c r="L2767" s="110"/>
      <c r="M2767" s="148"/>
      <c r="N2767" s="111"/>
      <c r="O2767" s="175">
        <f t="shared" si="2637"/>
        <v>0</v>
      </c>
      <c r="P2767" s="110"/>
      <c r="Q2767" s="111"/>
      <c r="R2767" s="175">
        <f t="shared" si="2639"/>
        <v>0</v>
      </c>
      <c r="S2767" s="110"/>
      <c r="T2767" s="111"/>
      <c r="U2767" s="175">
        <f t="shared" si="2638"/>
        <v>0</v>
      </c>
      <c r="V2767" s="110"/>
      <c r="W2767" s="111"/>
      <c r="X2767" s="175">
        <f t="shared" si="2640"/>
        <v>0</v>
      </c>
      <c r="Y2767" s="110"/>
      <c r="Z2767" s="282"/>
      <c r="AA2767" s="58"/>
      <c r="AB2767" s="148"/>
      <c r="AC2767" s="111"/>
      <c r="AD2767" s="58"/>
      <c r="AE2767" s="148"/>
      <c r="AF2767" s="59"/>
      <c r="AG2767" s="60"/>
      <c r="AH2767" s="58"/>
      <c r="AI2767" s="59"/>
      <c r="AJ2767" s="60"/>
      <c r="AK2767" s="160"/>
      <c r="AL2767" s="300"/>
      <c r="AM2767" s="300"/>
      <c r="AN2767" s="300"/>
      <c r="AO2767" s="855" t="str">
        <f t="shared" si="2616"/>
        <v/>
      </c>
      <c r="BE2767" s="244"/>
      <c r="BF2767" s="244"/>
      <c r="BG2767" s="244"/>
      <c r="BH2767" s="244"/>
      <c r="CC2767" s="513" t="str">
        <f t="shared" si="2617"/>
        <v/>
      </c>
      <c r="CD2767" s="513" t="str">
        <f t="shared" si="2618"/>
        <v/>
      </c>
      <c r="CE2767" s="513" t="str">
        <f t="shared" si="2619"/>
        <v/>
      </c>
      <c r="CF2767" s="513" t="str">
        <f t="shared" si="2620"/>
        <v/>
      </c>
      <c r="CG2767" s="513" t="str">
        <f t="shared" si="2621"/>
        <v/>
      </c>
      <c r="CH2767" s="513" t="str">
        <f t="shared" si="2622"/>
        <v/>
      </c>
      <c r="CI2767" s="513" t="str">
        <f t="shared" si="2623"/>
        <v/>
      </c>
      <c r="CJ2767" s="513"/>
      <c r="CK2767" s="513" t="str">
        <f t="shared" si="2624"/>
        <v/>
      </c>
      <c r="CL2767" s="513" t="str">
        <f t="shared" si="2625"/>
        <v/>
      </c>
      <c r="CM2767" s="513"/>
      <c r="CN2767" s="244"/>
      <c r="CO2767" s="244"/>
      <c r="CR2767" s="822">
        <f t="shared" si="2626"/>
        <v>0</v>
      </c>
      <c r="CS2767" s="822">
        <f t="shared" si="2627"/>
        <v>0</v>
      </c>
      <c r="CT2767" s="823">
        <f t="shared" si="2628"/>
        <v>0</v>
      </c>
      <c r="CU2767" s="817">
        <f t="shared" si="2629"/>
        <v>0</v>
      </c>
      <c r="CV2767" s="817">
        <f t="shared" si="2630"/>
        <v>0</v>
      </c>
      <c r="CW2767" s="817">
        <f t="shared" si="2631"/>
        <v>0</v>
      </c>
      <c r="CX2767" s="817">
        <f t="shared" si="2632"/>
        <v>0</v>
      </c>
      <c r="CY2767" s="817"/>
      <c r="CZ2767" s="817">
        <f t="shared" si="2633"/>
        <v>0</v>
      </c>
      <c r="DA2767" s="817">
        <f t="shared" si="2634"/>
        <v>0</v>
      </c>
      <c r="DB2767" s="817"/>
      <c r="DC2767" s="244"/>
      <c r="DD2767" s="244"/>
    </row>
    <row r="2768" spans="1:108">
      <c r="A2768" s="401" t="s">
        <v>3826</v>
      </c>
      <c r="B2768" s="420" t="s">
        <v>3827</v>
      </c>
      <c r="C2768" s="77">
        <f t="shared" si="2636"/>
        <v>0</v>
      </c>
      <c r="D2768" s="480"/>
      <c r="E2768" s="152"/>
      <c r="F2768" s="153"/>
      <c r="G2768" s="284"/>
      <c r="H2768" s="322">
        <f>+I2768</f>
        <v>0</v>
      </c>
      <c r="I2768" s="78"/>
      <c r="J2768" s="155"/>
      <c r="K2768" s="79"/>
      <c r="L2768" s="156"/>
      <c r="M2768" s="155"/>
      <c r="N2768" s="157"/>
      <c r="O2768" s="177">
        <f>SUM(P2768:Q2768)</f>
        <v>0</v>
      </c>
      <c r="P2768" s="156"/>
      <c r="Q2768" s="157"/>
      <c r="R2768" s="177">
        <f t="shared" si="2639"/>
        <v>0</v>
      </c>
      <c r="S2768" s="156"/>
      <c r="T2768" s="157"/>
      <c r="U2768" s="177">
        <f t="shared" si="2638"/>
        <v>0</v>
      </c>
      <c r="V2768" s="156"/>
      <c r="W2768" s="157"/>
      <c r="X2768" s="177">
        <f t="shared" si="2640"/>
        <v>0</v>
      </c>
      <c r="Y2768" s="156"/>
      <c r="Z2768" s="79"/>
      <c r="AA2768" s="288"/>
      <c r="AB2768" s="155"/>
      <c r="AC2768" s="157"/>
      <c r="AD2768" s="78"/>
      <c r="AE2768" s="155"/>
      <c r="AF2768" s="79"/>
      <c r="AG2768" s="80"/>
      <c r="AH2768" s="78"/>
      <c r="AI2768" s="79"/>
      <c r="AJ2768" s="80"/>
      <c r="AK2768" s="193"/>
      <c r="AL2768" s="328"/>
      <c r="AM2768" s="328"/>
      <c r="AN2768" s="328"/>
      <c r="AO2768" s="855" t="str">
        <f t="shared" si="2616"/>
        <v/>
      </c>
      <c r="BE2768" s="244"/>
      <c r="BF2768" s="244"/>
      <c r="BG2768" s="244"/>
      <c r="BH2768" s="244"/>
      <c r="CC2768" s="513" t="str">
        <f t="shared" si="2617"/>
        <v/>
      </c>
      <c r="CD2768" s="513" t="str">
        <f t="shared" si="2618"/>
        <v/>
      </c>
      <c r="CE2768" s="513" t="str">
        <f t="shared" si="2619"/>
        <v/>
      </c>
      <c r="CF2768" s="513" t="str">
        <f t="shared" si="2620"/>
        <v/>
      </c>
      <c r="CG2768" s="513" t="str">
        <f t="shared" si="2621"/>
        <v/>
      </c>
      <c r="CH2768" s="513" t="str">
        <f t="shared" si="2622"/>
        <v/>
      </c>
      <c r="CI2768" s="513" t="str">
        <f t="shared" si="2623"/>
        <v/>
      </c>
      <c r="CJ2768" s="513"/>
      <c r="CK2768" s="513" t="str">
        <f t="shared" si="2624"/>
        <v/>
      </c>
      <c r="CL2768" s="513" t="str">
        <f t="shared" si="2625"/>
        <v/>
      </c>
      <c r="CM2768" s="513"/>
      <c r="CN2768" s="244"/>
      <c r="CO2768" s="244"/>
      <c r="CR2768" s="822">
        <f t="shared" si="2626"/>
        <v>0</v>
      </c>
      <c r="CS2768" s="822">
        <f t="shared" si="2627"/>
        <v>0</v>
      </c>
      <c r="CT2768" s="823">
        <f t="shared" si="2628"/>
        <v>0</v>
      </c>
      <c r="CU2768" s="817">
        <f t="shared" si="2629"/>
        <v>0</v>
      </c>
      <c r="CV2768" s="817">
        <f t="shared" si="2630"/>
        <v>0</v>
      </c>
      <c r="CW2768" s="817">
        <f t="shared" si="2631"/>
        <v>0</v>
      </c>
      <c r="CX2768" s="817">
        <f t="shared" si="2632"/>
        <v>0</v>
      </c>
      <c r="CY2768" s="817"/>
      <c r="CZ2768" s="817">
        <f t="shared" si="2633"/>
        <v>0</v>
      </c>
      <c r="DA2768" s="817">
        <f t="shared" si="2634"/>
        <v>0</v>
      </c>
      <c r="DB2768" s="817"/>
      <c r="DC2768" s="244"/>
      <c r="DD2768" s="244"/>
    </row>
    <row r="2769" spans="1:108">
      <c r="A2769" s="878" t="s">
        <v>51</v>
      </c>
      <c r="B2769" s="879"/>
      <c r="C2769" s="92">
        <f>SUM(C2557:C2765)</f>
        <v>0</v>
      </c>
      <c r="D2769" s="875"/>
      <c r="E2769" s="876"/>
      <c r="F2769" s="876"/>
      <c r="G2769" s="876"/>
      <c r="H2769" s="93">
        <f t="shared" ref="H2769:AN2769" si="2641">SUM(H2557:H2765)</f>
        <v>0</v>
      </c>
      <c r="I2769" s="94">
        <f t="shared" si="2641"/>
        <v>0</v>
      </c>
      <c r="J2769" s="99">
        <f t="shared" si="2641"/>
        <v>0</v>
      </c>
      <c r="K2769" s="95">
        <f t="shared" si="2641"/>
        <v>0</v>
      </c>
      <c r="L2769" s="101">
        <f t="shared" si="2641"/>
        <v>0</v>
      </c>
      <c r="M2769" s="99">
        <f t="shared" si="2641"/>
        <v>0</v>
      </c>
      <c r="N2769" s="100">
        <f t="shared" si="2641"/>
        <v>0</v>
      </c>
      <c r="O2769" s="126">
        <f t="shared" si="2641"/>
        <v>0</v>
      </c>
      <c r="P2769" s="101">
        <f t="shared" si="2641"/>
        <v>0</v>
      </c>
      <c r="Q2769" s="100">
        <f t="shared" si="2641"/>
        <v>0</v>
      </c>
      <c r="R2769" s="126">
        <f t="shared" si="2641"/>
        <v>0</v>
      </c>
      <c r="S2769" s="101">
        <f t="shared" si="2641"/>
        <v>0</v>
      </c>
      <c r="T2769" s="100">
        <f t="shared" si="2641"/>
        <v>0</v>
      </c>
      <c r="U2769" s="126">
        <f t="shared" si="2641"/>
        <v>0</v>
      </c>
      <c r="V2769" s="101">
        <f t="shared" si="2641"/>
        <v>0</v>
      </c>
      <c r="W2769" s="100">
        <f t="shared" si="2641"/>
        <v>0</v>
      </c>
      <c r="X2769" s="126">
        <f t="shared" si="2641"/>
        <v>0</v>
      </c>
      <c r="Y2769" s="101">
        <f t="shared" si="2641"/>
        <v>0</v>
      </c>
      <c r="Z2769" s="95">
        <f t="shared" si="2641"/>
        <v>0</v>
      </c>
      <c r="AA2769" s="98">
        <f t="shared" si="2641"/>
        <v>0</v>
      </c>
      <c r="AB2769" s="99">
        <f t="shared" si="2641"/>
        <v>0</v>
      </c>
      <c r="AC2769" s="100">
        <f t="shared" si="2641"/>
        <v>0</v>
      </c>
      <c r="AD2769" s="94">
        <f t="shared" si="2641"/>
        <v>0</v>
      </c>
      <c r="AE2769" s="99">
        <f t="shared" si="2641"/>
        <v>0</v>
      </c>
      <c r="AF2769" s="95">
        <f t="shared" si="2641"/>
        <v>0</v>
      </c>
      <c r="AG2769" s="93">
        <f t="shared" si="2641"/>
        <v>0</v>
      </c>
      <c r="AH2769" s="94">
        <f t="shared" si="2641"/>
        <v>0</v>
      </c>
      <c r="AI2769" s="95">
        <f t="shared" si="2641"/>
        <v>0</v>
      </c>
      <c r="AJ2769" s="93">
        <f t="shared" si="2641"/>
        <v>0</v>
      </c>
      <c r="AK2769" s="101">
        <f t="shared" ref="AK2769:AM2769" si="2642">SUM(AK2557:AK2765)</f>
        <v>0</v>
      </c>
      <c r="AL2769" s="100">
        <f t="shared" si="2642"/>
        <v>0</v>
      </c>
      <c r="AM2769" s="100">
        <f t="shared" si="2642"/>
        <v>0</v>
      </c>
      <c r="AN2769" s="100">
        <f t="shared" si="2641"/>
        <v>0</v>
      </c>
      <c r="AO2769" s="854"/>
      <c r="BE2769" s="256"/>
      <c r="BF2769" s="256"/>
      <c r="BG2769" s="256"/>
      <c r="BH2769" s="256"/>
      <c r="CC2769" s="818"/>
      <c r="CD2769" s="818"/>
      <c r="CE2769" s="818"/>
      <c r="CF2769" s="818"/>
      <c r="CG2769" s="818"/>
      <c r="CH2769" s="818"/>
      <c r="CI2769" s="818"/>
      <c r="CJ2769" s="818"/>
      <c r="CK2769" s="818"/>
      <c r="CL2769" s="818"/>
      <c r="CM2769" s="818"/>
      <c r="CN2769" s="256"/>
      <c r="CO2769" s="256"/>
      <c r="CR2769" s="824"/>
      <c r="CS2769" s="824"/>
      <c r="CT2769" s="824"/>
      <c r="CU2769" s="818"/>
      <c r="CV2769" s="818"/>
      <c r="CW2769" s="818"/>
      <c r="CX2769" s="818"/>
      <c r="CY2769" s="818"/>
      <c r="CZ2769" s="818"/>
      <c r="DA2769" s="818"/>
      <c r="DB2769" s="818"/>
      <c r="DC2769" s="256"/>
      <c r="DD2769" s="256"/>
    </row>
    <row r="2770" spans="1:108">
      <c r="A2770" s="891" t="s">
        <v>3828</v>
      </c>
      <c r="B2770" s="892"/>
      <c r="C2770" s="875"/>
      <c r="D2770" s="876"/>
      <c r="E2770" s="876"/>
      <c r="F2770" s="876"/>
      <c r="G2770" s="876"/>
      <c r="H2770" s="876"/>
      <c r="I2770" s="876"/>
      <c r="J2770" s="876"/>
      <c r="K2770" s="876"/>
      <c r="L2770" s="876"/>
      <c r="M2770" s="876"/>
      <c r="N2770" s="876"/>
      <c r="O2770" s="876"/>
      <c r="P2770" s="876"/>
      <c r="Q2770" s="876"/>
      <c r="R2770" s="876"/>
      <c r="S2770" s="876"/>
      <c r="T2770" s="876"/>
      <c r="U2770" s="876"/>
      <c r="V2770" s="876"/>
      <c r="W2770" s="876"/>
      <c r="X2770" s="876"/>
      <c r="Y2770" s="876"/>
      <c r="Z2770" s="876"/>
      <c r="AA2770" s="876"/>
      <c r="AB2770" s="876"/>
      <c r="AC2770" s="876"/>
      <c r="AD2770" s="876"/>
      <c r="AE2770" s="876"/>
      <c r="AF2770" s="876"/>
      <c r="AG2770" s="876"/>
      <c r="AH2770" s="876"/>
      <c r="AI2770" s="876"/>
      <c r="AJ2770" s="876"/>
      <c r="AK2770" s="876"/>
      <c r="AL2770" s="876"/>
      <c r="AM2770" s="876"/>
      <c r="AN2770" s="876"/>
      <c r="AO2770" s="854"/>
      <c r="BE2770" s="256"/>
      <c r="BF2770" s="256"/>
      <c r="BG2770" s="256"/>
      <c r="BH2770" s="256"/>
      <c r="CC2770" s="818"/>
      <c r="CD2770" s="818"/>
      <c r="CE2770" s="818"/>
      <c r="CF2770" s="818"/>
      <c r="CG2770" s="818"/>
      <c r="CH2770" s="818"/>
      <c r="CI2770" s="818"/>
      <c r="CJ2770" s="818"/>
      <c r="CK2770" s="818"/>
      <c r="CL2770" s="818"/>
      <c r="CM2770" s="818"/>
      <c r="CN2770" s="256"/>
      <c r="CO2770" s="256"/>
      <c r="CR2770" s="824"/>
      <c r="CS2770" s="824"/>
      <c r="CT2770" s="824"/>
      <c r="CU2770" s="818"/>
      <c r="CV2770" s="818"/>
      <c r="CW2770" s="818"/>
      <c r="CX2770" s="818"/>
      <c r="CY2770" s="818"/>
      <c r="CZ2770" s="818"/>
      <c r="DA2770" s="818"/>
      <c r="DB2770" s="818"/>
      <c r="DC2770" s="256"/>
      <c r="DD2770" s="256"/>
    </row>
    <row r="2771" spans="1:108">
      <c r="A2771" s="494">
        <v>2106001</v>
      </c>
      <c r="B2771" s="425" t="s">
        <v>3829</v>
      </c>
      <c r="C2771" s="42">
        <f>SUM(I2771:N2771)</f>
        <v>0</v>
      </c>
      <c r="D2771" s="477"/>
      <c r="E2771" s="140"/>
      <c r="F2771" s="141"/>
      <c r="G2771" s="298"/>
      <c r="H2771" s="173">
        <f>+I2771+J2771</f>
        <v>0</v>
      </c>
      <c r="I2771" s="104"/>
      <c r="J2771" s="143"/>
      <c r="K2771" s="105"/>
      <c r="L2771" s="43"/>
      <c r="M2771" s="143"/>
      <c r="N2771" s="44"/>
      <c r="O2771" s="318">
        <f>SUM(P2771:Q2771)</f>
        <v>0</v>
      </c>
      <c r="P2771" s="43"/>
      <c r="Q2771" s="44"/>
      <c r="R2771" s="318">
        <f>SUM(S2771:T2771)</f>
        <v>0</v>
      </c>
      <c r="S2771" s="43"/>
      <c r="T2771" s="44"/>
      <c r="U2771" s="318">
        <f>SUM(V2771:W2771)</f>
        <v>0</v>
      </c>
      <c r="V2771" s="43"/>
      <c r="W2771" s="44"/>
      <c r="X2771" s="318">
        <f>SUM(Y2771:Z2771)</f>
        <v>0</v>
      </c>
      <c r="Y2771" s="43"/>
      <c r="Z2771" s="278"/>
      <c r="AA2771" s="43"/>
      <c r="AB2771" s="143"/>
      <c r="AC2771" s="44"/>
      <c r="AD2771" s="104"/>
      <c r="AE2771" s="143"/>
      <c r="AF2771" s="105"/>
      <c r="AG2771" s="144"/>
      <c r="AH2771" s="104"/>
      <c r="AI2771" s="105"/>
      <c r="AJ2771" s="144"/>
      <c r="AK2771" s="159"/>
      <c r="AL2771" s="298"/>
      <c r="AM2771" s="298"/>
      <c r="AN2771" s="298"/>
      <c r="AO2771" s="855" t="str">
        <f t="shared" ref="AO2771:AO2773" si="2643">CC2771&amp;CD2771&amp;CE2771&amp;CF2771&amp;CG2771&amp;CH2771&amp;CI2771&amp;CJ2771&amp;CK2771&amp;CL2771&amp;CM2771&amp;CN2771&amp;CO2771</f>
        <v/>
      </c>
      <c r="BE2771" s="244"/>
      <c r="BF2771" s="244"/>
      <c r="BG2771" s="244"/>
      <c r="BH2771" s="244"/>
      <c r="CC2771" s="513" t="str">
        <f>IF(AND($C2771&gt;0,AA2771="")," * No olvide digitar la variable "&amp;$AA$8&amp;""&amp;": Atención Cerrada. Digite Cero si no tiene.","")</f>
        <v/>
      </c>
      <c r="CD2771" s="513" t="str">
        <f>IF(AND($C2771&gt;0,AB2771="")," * No olvide digitar la variable "&amp;$AA$8&amp;""&amp;": Atención Abierta. Digite Cero si no tiene.","")</f>
        <v/>
      </c>
      <c r="CE2771" s="513" t="str">
        <f>IF(AND($C2771&gt;0,AC2771="")," * No olvide digitar la variable "&amp;$AA$8&amp;""&amp;": Emergencia. Digite Cero si no tiene.","")</f>
        <v/>
      </c>
      <c r="CF2771" s="513" t="str">
        <f>IF(AND(C2771&lt;AA2771+AB2771+AC2771)," * La Suma de la variable "&amp;$AA$8&amp;""&amp;" no puede ser mayor al Total.","")</f>
        <v/>
      </c>
      <c r="CG2771" s="513" t="str">
        <f>IF(AND($C2771&gt;0,AD2771="")," * No olvide digitar la variable "&amp;$AD$8&amp;""&amp;": Honorarios. Digite Cero si no tiene.","")</f>
        <v/>
      </c>
      <c r="CH2771" s="513" t="str">
        <f>IF(AND($C2771&gt;0,AE2771="")," * No olvide digitar la variable "&amp;$AD$8&amp;""&amp;": Convenios. Digite Cero si no tiene.","")</f>
        <v/>
      </c>
      <c r="CI2771" s="513" t="str">
        <f>IF(AND($C2771&gt;0,AF2771="")," * No olvide digitar la variable "&amp;$AD$8&amp;""&amp;": Consultores de llamada. Digite Cero si no tiene.","")</f>
        <v/>
      </c>
      <c r="CJ2771" s="513"/>
      <c r="CK2771" s="513" t="str">
        <f>IF(AND($C2771&gt;0,AH2771="")," * No olvide digitar la variable "&amp;$AH$8&amp;""&amp;" Al Sistema. Digite Cero si no tiene.","")</f>
        <v/>
      </c>
      <c r="CL2771" s="513" t="str">
        <f>IF(AND($C2771&gt;0,AI2771="")," * No olvide digitar la variable "&amp;$AH$8&amp;""&amp;" al Extrasistema. Digite Cero si no tiene.","")</f>
        <v/>
      </c>
      <c r="CM2771" s="513"/>
      <c r="CN2771" s="244"/>
      <c r="CO2771" s="244"/>
      <c r="CR2771" s="822">
        <f t="shared" ref="CR2771:CT2773" si="2644">IF(AND($C2771&gt;0,AA2771=""),1,0)</f>
        <v>0</v>
      </c>
      <c r="CS2771" s="822">
        <f t="shared" si="2644"/>
        <v>0</v>
      </c>
      <c r="CT2771" s="823">
        <f t="shared" si="2644"/>
        <v>0</v>
      </c>
      <c r="CU2771" s="817">
        <f>IF(AND(C2771&lt;AA2771+AB2771+AC2771),1,0)</f>
        <v>0</v>
      </c>
      <c r="CV2771" s="817">
        <f t="shared" ref="CV2771:CX2773" si="2645">IF(AND($C2771&gt;0,AD2771=""),1,0)</f>
        <v>0</v>
      </c>
      <c r="CW2771" s="817">
        <f t="shared" si="2645"/>
        <v>0</v>
      </c>
      <c r="CX2771" s="817">
        <f t="shared" si="2645"/>
        <v>0</v>
      </c>
      <c r="CY2771" s="817"/>
      <c r="CZ2771" s="817">
        <f t="shared" ref="CZ2771:DA2773" si="2646">IF(AND($C2771&gt;0,AH2771=""),1,0)</f>
        <v>0</v>
      </c>
      <c r="DA2771" s="817">
        <f t="shared" si="2646"/>
        <v>0</v>
      </c>
      <c r="DB2771" s="817"/>
      <c r="DC2771" s="244"/>
      <c r="DD2771" s="244"/>
    </row>
    <row r="2772" spans="1:108">
      <c r="A2772" s="469">
        <v>2106002</v>
      </c>
      <c r="B2772" s="351" t="s">
        <v>3830</v>
      </c>
      <c r="C2772" s="57">
        <f>SUM(I2772:N2772)</f>
        <v>0</v>
      </c>
      <c r="D2772" s="478"/>
      <c r="E2772" s="145"/>
      <c r="F2772" s="146"/>
      <c r="G2772" s="300"/>
      <c r="H2772" s="175">
        <f>+I2772+J2772</f>
        <v>0</v>
      </c>
      <c r="I2772" s="110"/>
      <c r="J2772" s="148"/>
      <c r="K2772" s="111"/>
      <c r="L2772" s="58"/>
      <c r="M2772" s="148"/>
      <c r="N2772" s="59"/>
      <c r="O2772" s="164">
        <f>SUM(P2772:Q2772)</f>
        <v>0</v>
      </c>
      <c r="P2772" s="58"/>
      <c r="Q2772" s="59"/>
      <c r="R2772" s="164">
        <f>SUM(S2772:T2772)</f>
        <v>0</v>
      </c>
      <c r="S2772" s="58"/>
      <c r="T2772" s="59"/>
      <c r="U2772" s="164">
        <f>SUM(V2772:W2772)</f>
        <v>0</v>
      </c>
      <c r="V2772" s="58"/>
      <c r="W2772" s="59"/>
      <c r="X2772" s="164">
        <f>SUM(Y2772:Z2772)</f>
        <v>0</v>
      </c>
      <c r="Y2772" s="58"/>
      <c r="Z2772" s="282"/>
      <c r="AA2772" s="58"/>
      <c r="AB2772" s="148"/>
      <c r="AC2772" s="59"/>
      <c r="AD2772" s="110"/>
      <c r="AE2772" s="148"/>
      <c r="AF2772" s="111"/>
      <c r="AG2772" s="149"/>
      <c r="AH2772" s="110"/>
      <c r="AI2772" s="111"/>
      <c r="AJ2772" s="149"/>
      <c r="AK2772" s="160"/>
      <c r="AL2772" s="300"/>
      <c r="AM2772" s="300"/>
      <c r="AN2772" s="300"/>
      <c r="AO2772" s="855" t="str">
        <f t="shared" si="2643"/>
        <v/>
      </c>
      <c r="BE2772" s="244"/>
      <c r="BF2772" s="244"/>
      <c r="BG2772" s="244"/>
      <c r="BH2772" s="244"/>
      <c r="CC2772" s="513" t="str">
        <f>IF(AND($C2772&gt;0,AA2772="")," * No olvide digitar la variable "&amp;$AA$8&amp;""&amp;": Atención Cerrada. Digite Cero si no tiene.","")</f>
        <v/>
      </c>
      <c r="CD2772" s="513" t="str">
        <f>IF(AND($C2772&gt;0,AB2772="")," * No olvide digitar la variable "&amp;$AA$8&amp;""&amp;": Atención Abierta. Digite Cero si no tiene.","")</f>
        <v/>
      </c>
      <c r="CE2772" s="513" t="str">
        <f>IF(AND($C2772&gt;0,AC2772="")," * No olvide digitar la variable "&amp;$AA$8&amp;""&amp;": Emergencia. Digite Cero si no tiene.","")</f>
        <v/>
      </c>
      <c r="CF2772" s="513" t="str">
        <f>IF(AND(C2772&lt;AA2772+AB2772+AC2772)," * La Suma de la variable "&amp;$AA$8&amp;""&amp;" no puede ser mayor al Total.","")</f>
        <v/>
      </c>
      <c r="CG2772" s="513" t="str">
        <f>IF(AND($C2772&gt;0,AD2772="")," * No olvide digitar la variable "&amp;$AD$8&amp;""&amp;": Honorarios. Digite Cero si no tiene.","")</f>
        <v/>
      </c>
      <c r="CH2772" s="513" t="str">
        <f>IF(AND($C2772&gt;0,AE2772="")," * No olvide digitar la variable "&amp;$AD$8&amp;""&amp;": Convenios. Digite Cero si no tiene.","")</f>
        <v/>
      </c>
      <c r="CI2772" s="513" t="str">
        <f>IF(AND($C2772&gt;0,AF2772="")," * No olvide digitar la variable "&amp;$AD$8&amp;""&amp;": Consultores de llamada. Digite Cero si no tiene.","")</f>
        <v/>
      </c>
      <c r="CJ2772" s="513"/>
      <c r="CK2772" s="513" t="str">
        <f>IF(AND($C2772&gt;0,AH2772="")," * No olvide digitar la variable "&amp;$AH$8&amp;""&amp;" Al Sistema. Digite Cero si no tiene.","")</f>
        <v/>
      </c>
      <c r="CL2772" s="513" t="str">
        <f>IF(AND($C2772&gt;0,AI2772="")," * No olvide digitar la variable "&amp;$AH$8&amp;""&amp;" al Extrasistema. Digite Cero si no tiene.","")</f>
        <v/>
      </c>
      <c r="CM2772" s="513"/>
      <c r="CN2772" s="244"/>
      <c r="CO2772" s="244"/>
      <c r="CR2772" s="822">
        <f t="shared" si="2644"/>
        <v>0</v>
      </c>
      <c r="CS2772" s="822">
        <f t="shared" si="2644"/>
        <v>0</v>
      </c>
      <c r="CT2772" s="823">
        <f t="shared" si="2644"/>
        <v>0</v>
      </c>
      <c r="CU2772" s="817">
        <f>IF(AND(C2772&lt;AA2772+AB2772+AC2772),1,0)</f>
        <v>0</v>
      </c>
      <c r="CV2772" s="817">
        <f t="shared" si="2645"/>
        <v>0</v>
      </c>
      <c r="CW2772" s="817">
        <f t="shared" si="2645"/>
        <v>0</v>
      </c>
      <c r="CX2772" s="817">
        <f t="shared" si="2645"/>
        <v>0</v>
      </c>
      <c r="CY2772" s="817"/>
      <c r="CZ2772" s="817">
        <f t="shared" si="2646"/>
        <v>0</v>
      </c>
      <c r="DA2772" s="817">
        <f t="shared" si="2646"/>
        <v>0</v>
      </c>
      <c r="DB2772" s="817"/>
      <c r="DC2772" s="244"/>
      <c r="DD2772" s="244"/>
    </row>
    <row r="2773" spans="1:108">
      <c r="A2773" s="495">
        <v>2106003</v>
      </c>
      <c r="B2773" s="427" t="s">
        <v>3831</v>
      </c>
      <c r="C2773" s="77">
        <f>SUM(I2773:N2773)</f>
        <v>0</v>
      </c>
      <c r="D2773" s="480"/>
      <c r="E2773" s="152"/>
      <c r="F2773" s="153"/>
      <c r="G2773" s="328"/>
      <c r="H2773" s="177">
        <f>+I2773+J2773</f>
        <v>0</v>
      </c>
      <c r="I2773" s="156"/>
      <c r="J2773" s="155"/>
      <c r="K2773" s="157"/>
      <c r="L2773" s="78"/>
      <c r="M2773" s="155"/>
      <c r="N2773" s="79"/>
      <c r="O2773" s="322">
        <f>SUM(P2773:Q2773)</f>
        <v>0</v>
      </c>
      <c r="P2773" s="78"/>
      <c r="Q2773" s="79"/>
      <c r="R2773" s="322">
        <f>SUM(S2773:T2773)</f>
        <v>0</v>
      </c>
      <c r="S2773" s="78"/>
      <c r="T2773" s="79"/>
      <c r="U2773" s="322">
        <f>SUM(V2773:W2773)</f>
        <v>0</v>
      </c>
      <c r="V2773" s="78"/>
      <c r="W2773" s="79"/>
      <c r="X2773" s="322">
        <f>SUM(Y2773:Z2773)</f>
        <v>0</v>
      </c>
      <c r="Y2773" s="78"/>
      <c r="Z2773" s="302"/>
      <c r="AA2773" s="78"/>
      <c r="AB2773" s="155"/>
      <c r="AC2773" s="79"/>
      <c r="AD2773" s="156"/>
      <c r="AE2773" s="155"/>
      <c r="AF2773" s="157"/>
      <c r="AG2773" s="158"/>
      <c r="AH2773" s="156"/>
      <c r="AI2773" s="157"/>
      <c r="AJ2773" s="158"/>
      <c r="AK2773" s="160"/>
      <c r="AL2773" s="300"/>
      <c r="AM2773" s="300"/>
      <c r="AN2773" s="300"/>
      <c r="AO2773" s="855" t="str">
        <f t="shared" si="2643"/>
        <v/>
      </c>
      <c r="BE2773" s="244"/>
      <c r="BF2773" s="244"/>
      <c r="BG2773" s="244"/>
      <c r="BH2773" s="244"/>
      <c r="CC2773" s="513" t="str">
        <f>IF(AND($C2773&gt;0,AA2773="")," * No olvide digitar la variable "&amp;$AA$8&amp;""&amp;": Atención Cerrada. Digite Cero si no tiene.","")</f>
        <v/>
      </c>
      <c r="CD2773" s="513" t="str">
        <f>IF(AND($C2773&gt;0,AB2773="")," * No olvide digitar la variable "&amp;$AA$8&amp;""&amp;": Atención Abierta. Digite Cero si no tiene.","")</f>
        <v/>
      </c>
      <c r="CE2773" s="513" t="str">
        <f>IF(AND($C2773&gt;0,AC2773="")," * No olvide digitar la variable "&amp;$AA$8&amp;""&amp;": Emergencia. Digite Cero si no tiene.","")</f>
        <v/>
      </c>
      <c r="CF2773" s="513" t="str">
        <f>IF(AND(C2773&lt;AA2773+AB2773+AC2773)," * La Suma de la variable "&amp;$AA$8&amp;""&amp;" no puede ser mayor al Total.","")</f>
        <v/>
      </c>
      <c r="CG2773" s="513" t="str">
        <f>IF(AND($C2773&gt;0,AD2773="")," * No olvide digitar la variable "&amp;$AD$8&amp;""&amp;": Honorarios. Digite Cero si no tiene.","")</f>
        <v/>
      </c>
      <c r="CH2773" s="513" t="str">
        <f>IF(AND($C2773&gt;0,AE2773="")," * No olvide digitar la variable "&amp;$AD$8&amp;""&amp;": Convenios. Digite Cero si no tiene.","")</f>
        <v/>
      </c>
      <c r="CI2773" s="513" t="str">
        <f>IF(AND($C2773&gt;0,AF2773="")," * No olvide digitar la variable "&amp;$AD$8&amp;""&amp;": Consultores de llamada. Digite Cero si no tiene.","")</f>
        <v/>
      </c>
      <c r="CJ2773" s="513"/>
      <c r="CK2773" s="513" t="str">
        <f>IF(AND($C2773&gt;0,AH2773="")," * No olvide digitar la variable "&amp;$AH$8&amp;""&amp;" Al Sistema. Digite Cero si no tiene.","")</f>
        <v/>
      </c>
      <c r="CL2773" s="513" t="str">
        <f>IF(AND($C2773&gt;0,AI2773="")," * No olvide digitar la variable "&amp;$AH$8&amp;""&amp;" al Extrasistema. Digite Cero si no tiene.","")</f>
        <v/>
      </c>
      <c r="CM2773" s="513"/>
      <c r="CN2773" s="244"/>
      <c r="CO2773" s="244"/>
      <c r="CR2773" s="822">
        <f t="shared" si="2644"/>
        <v>0</v>
      </c>
      <c r="CS2773" s="822">
        <f t="shared" si="2644"/>
        <v>0</v>
      </c>
      <c r="CT2773" s="823">
        <f t="shared" si="2644"/>
        <v>0</v>
      </c>
      <c r="CU2773" s="817">
        <f>IF(AND(C2773&lt;AA2773+AB2773+AC2773),1,0)</f>
        <v>0</v>
      </c>
      <c r="CV2773" s="817">
        <f t="shared" si="2645"/>
        <v>0</v>
      </c>
      <c r="CW2773" s="817">
        <f t="shared" si="2645"/>
        <v>0</v>
      </c>
      <c r="CX2773" s="817">
        <f t="shared" si="2645"/>
        <v>0</v>
      </c>
      <c r="CY2773" s="817"/>
      <c r="CZ2773" s="817">
        <f t="shared" si="2646"/>
        <v>0</v>
      </c>
      <c r="DA2773" s="817">
        <f t="shared" si="2646"/>
        <v>0</v>
      </c>
      <c r="DB2773" s="817"/>
      <c r="DC2773" s="244"/>
      <c r="DD2773" s="244"/>
    </row>
    <row r="2774" spans="1:108">
      <c r="A2774" s="878" t="s">
        <v>51</v>
      </c>
      <c r="B2774" s="879"/>
      <c r="C2774" s="92">
        <f>SUM(C2771:C2773)</f>
        <v>0</v>
      </c>
      <c r="D2774" s="875"/>
      <c r="E2774" s="876"/>
      <c r="F2774" s="876"/>
      <c r="G2774" s="877"/>
      <c r="H2774" s="126">
        <f>SUM(H2771:H2773)</f>
        <v>0</v>
      </c>
      <c r="I2774" s="101">
        <f>SUM(I2771:I2773)</f>
        <v>0</v>
      </c>
      <c r="J2774" s="99">
        <f t="shared" ref="J2774:AJ2774" si="2647">SUM(J2771:J2773)</f>
        <v>0</v>
      </c>
      <c r="K2774" s="100">
        <f t="shared" si="2647"/>
        <v>0</v>
      </c>
      <c r="L2774" s="94">
        <f t="shared" si="2647"/>
        <v>0</v>
      </c>
      <c r="M2774" s="99">
        <f t="shared" si="2647"/>
        <v>0</v>
      </c>
      <c r="N2774" s="95">
        <f t="shared" si="2647"/>
        <v>0</v>
      </c>
      <c r="O2774" s="93">
        <f t="shared" si="2647"/>
        <v>0</v>
      </c>
      <c r="P2774" s="94">
        <f t="shared" si="2647"/>
        <v>0</v>
      </c>
      <c r="Q2774" s="95">
        <f t="shared" si="2647"/>
        <v>0</v>
      </c>
      <c r="R2774" s="93">
        <f t="shared" si="2647"/>
        <v>0</v>
      </c>
      <c r="S2774" s="94">
        <f t="shared" si="2647"/>
        <v>0</v>
      </c>
      <c r="T2774" s="95">
        <f t="shared" si="2647"/>
        <v>0</v>
      </c>
      <c r="U2774" s="93">
        <f t="shared" si="2647"/>
        <v>0</v>
      </c>
      <c r="V2774" s="94">
        <f t="shared" si="2647"/>
        <v>0</v>
      </c>
      <c r="W2774" s="95">
        <f t="shared" si="2647"/>
        <v>0</v>
      </c>
      <c r="X2774" s="93">
        <f t="shared" si="2647"/>
        <v>0</v>
      </c>
      <c r="Y2774" s="94">
        <f t="shared" si="2647"/>
        <v>0</v>
      </c>
      <c r="Z2774" s="323">
        <f t="shared" si="2647"/>
        <v>0</v>
      </c>
      <c r="AA2774" s="94">
        <f t="shared" si="2647"/>
        <v>0</v>
      </c>
      <c r="AB2774" s="99">
        <f t="shared" si="2647"/>
        <v>0</v>
      </c>
      <c r="AC2774" s="95">
        <f t="shared" si="2647"/>
        <v>0</v>
      </c>
      <c r="AD2774" s="101">
        <f t="shared" si="2647"/>
        <v>0</v>
      </c>
      <c r="AE2774" s="99">
        <f t="shared" si="2647"/>
        <v>0</v>
      </c>
      <c r="AF2774" s="100">
        <f t="shared" si="2647"/>
        <v>0</v>
      </c>
      <c r="AG2774" s="126">
        <f t="shared" si="2647"/>
        <v>0</v>
      </c>
      <c r="AH2774" s="101">
        <f t="shared" si="2647"/>
        <v>0</v>
      </c>
      <c r="AI2774" s="100">
        <f t="shared" si="2647"/>
        <v>0</v>
      </c>
      <c r="AJ2774" s="126">
        <f t="shared" si="2647"/>
        <v>0</v>
      </c>
      <c r="AK2774" s="101"/>
      <c r="AL2774" s="100"/>
      <c r="AM2774" s="100"/>
      <c r="AN2774" s="100"/>
      <c r="AO2774" s="854"/>
      <c r="BE2774" s="256"/>
      <c r="BF2774" s="256"/>
      <c r="BG2774" s="256"/>
      <c r="BH2774" s="256"/>
      <c r="CC2774" s="818"/>
      <c r="CD2774" s="818"/>
      <c r="CE2774" s="818"/>
      <c r="CF2774" s="818"/>
      <c r="CG2774" s="818"/>
      <c r="CH2774" s="818"/>
      <c r="CI2774" s="818"/>
      <c r="CJ2774" s="818"/>
      <c r="CK2774" s="818"/>
      <c r="CL2774" s="818"/>
      <c r="CM2774" s="818"/>
      <c r="CN2774" s="256"/>
      <c r="CO2774" s="256"/>
      <c r="CR2774" s="824"/>
      <c r="CS2774" s="824"/>
      <c r="CT2774" s="824"/>
      <c r="CU2774" s="818"/>
      <c r="CV2774" s="818"/>
      <c r="CW2774" s="818"/>
      <c r="CX2774" s="818"/>
      <c r="CY2774" s="818"/>
      <c r="CZ2774" s="818"/>
      <c r="DA2774" s="818"/>
      <c r="DB2774" s="818"/>
      <c r="DC2774" s="256"/>
      <c r="DD2774" s="256"/>
    </row>
    <row r="2775" spans="1:108">
      <c r="A2775" s="881" t="s">
        <v>3832</v>
      </c>
      <c r="B2775" s="879"/>
      <c r="C2775" s="875"/>
      <c r="D2775" s="876"/>
      <c r="E2775" s="876"/>
      <c r="F2775" s="876"/>
      <c r="G2775" s="876"/>
      <c r="H2775" s="876"/>
      <c r="I2775" s="876"/>
      <c r="J2775" s="876"/>
      <c r="K2775" s="876"/>
      <c r="L2775" s="876"/>
      <c r="M2775" s="876"/>
      <c r="N2775" s="876"/>
      <c r="O2775" s="876"/>
      <c r="P2775" s="876"/>
      <c r="Q2775" s="876"/>
      <c r="R2775" s="876"/>
      <c r="S2775" s="876"/>
      <c r="T2775" s="876"/>
      <c r="U2775" s="876"/>
      <c r="V2775" s="876"/>
      <c r="W2775" s="876"/>
      <c r="X2775" s="876"/>
      <c r="Y2775" s="876"/>
      <c r="Z2775" s="876"/>
      <c r="AA2775" s="876"/>
      <c r="AB2775" s="876"/>
      <c r="AC2775" s="876"/>
      <c r="AD2775" s="876"/>
      <c r="AE2775" s="876"/>
      <c r="AF2775" s="876"/>
      <c r="AG2775" s="876"/>
      <c r="AH2775" s="876"/>
      <c r="AI2775" s="876"/>
      <c r="AJ2775" s="876"/>
      <c r="AK2775" s="876"/>
      <c r="AL2775" s="876"/>
      <c r="AM2775" s="876"/>
      <c r="AN2775" s="876"/>
      <c r="AO2775" s="854"/>
      <c r="BE2775" s="256"/>
      <c r="BF2775" s="256"/>
      <c r="BG2775" s="256"/>
      <c r="BH2775" s="256"/>
      <c r="CC2775" s="818"/>
      <c r="CD2775" s="818"/>
      <c r="CE2775" s="818"/>
      <c r="CF2775" s="818"/>
      <c r="CG2775" s="818"/>
      <c r="CH2775" s="818"/>
      <c r="CI2775" s="818"/>
      <c r="CJ2775" s="818"/>
      <c r="CK2775" s="818"/>
      <c r="CL2775" s="818"/>
      <c r="CM2775" s="818"/>
      <c r="CN2775" s="256"/>
      <c r="CO2775" s="256"/>
      <c r="CR2775" s="824"/>
      <c r="CS2775" s="824"/>
      <c r="CT2775" s="824"/>
      <c r="CU2775" s="818"/>
      <c r="CV2775" s="818"/>
      <c r="CW2775" s="818"/>
      <c r="CX2775" s="818"/>
      <c r="CY2775" s="818"/>
      <c r="CZ2775" s="818"/>
      <c r="DA2775" s="818"/>
      <c r="DB2775" s="818"/>
      <c r="DC2775" s="256"/>
      <c r="DD2775" s="256"/>
    </row>
    <row r="2776" spans="1:108" ht="21">
      <c r="A2776" s="496">
        <v>2107001</v>
      </c>
      <c r="B2776" s="418" t="s">
        <v>3833</v>
      </c>
      <c r="C2776" s="42">
        <f>SUM(D2776+G2776)</f>
        <v>0</v>
      </c>
      <c r="D2776" s="369">
        <f>SUM(E2776:F2776)</f>
        <v>0</v>
      </c>
      <c r="E2776" s="43"/>
      <c r="F2776" s="44"/>
      <c r="G2776" s="45"/>
      <c r="H2776" s="140"/>
      <c r="I2776" s="141"/>
      <c r="J2776" s="141"/>
      <c r="K2776" s="141"/>
      <c r="L2776" s="141"/>
      <c r="M2776" s="141"/>
      <c r="N2776" s="141"/>
      <c r="O2776" s="141"/>
      <c r="P2776" s="141"/>
      <c r="Q2776" s="141"/>
      <c r="R2776" s="141"/>
      <c r="S2776" s="141"/>
      <c r="T2776" s="141"/>
      <c r="U2776" s="141"/>
      <c r="V2776" s="141"/>
      <c r="W2776" s="141"/>
      <c r="X2776" s="141"/>
      <c r="Y2776" s="141"/>
      <c r="Z2776" s="142"/>
      <c r="AA2776" s="43"/>
      <c r="AB2776" s="143"/>
      <c r="AC2776" s="44"/>
      <c r="AD2776" s="104"/>
      <c r="AE2776" s="143"/>
      <c r="AF2776" s="105"/>
      <c r="AG2776" s="144"/>
      <c r="AH2776" s="104"/>
      <c r="AI2776" s="105"/>
      <c r="AJ2776" s="144"/>
      <c r="AK2776" s="159"/>
      <c r="AL2776" s="298"/>
      <c r="AM2776" s="298"/>
      <c r="AN2776" s="298"/>
      <c r="AO2776" s="855" t="str">
        <f t="shared" ref="AO2776:AO2782" si="2648">CC2776&amp;CD2776&amp;CE2776&amp;CF2776&amp;CG2776&amp;CH2776&amp;CI2776&amp;CJ2776&amp;CK2776&amp;CL2776&amp;CM2776&amp;CN2776&amp;CO2776</f>
        <v/>
      </c>
      <c r="BE2776" s="244"/>
      <c r="BF2776" s="244"/>
      <c r="BG2776" s="244"/>
      <c r="BH2776" s="244"/>
      <c r="CC2776" s="513" t="str">
        <f t="shared" ref="CC2776:CC2782" si="2649">IF(AND($C2776&gt;0,AA2776="")," * No olvide digitar la variable "&amp;$AA$8&amp;""&amp;": Atención Cerrada. Digite Cero si no tiene.","")</f>
        <v/>
      </c>
      <c r="CD2776" s="513" t="str">
        <f t="shared" ref="CD2776:CD2782" si="2650">IF(AND($C2776&gt;0,AB2776="")," * No olvide digitar la variable "&amp;$AA$8&amp;""&amp;": Atención Abierta. Digite Cero si no tiene.","")</f>
        <v/>
      </c>
      <c r="CE2776" s="513" t="str">
        <f t="shared" ref="CE2776:CE2782" si="2651">IF(AND($C2776&gt;0,AC2776="")," * No olvide digitar la variable "&amp;$AA$8&amp;""&amp;": Emergencia. Digite Cero si no tiene.","")</f>
        <v/>
      </c>
      <c r="CF2776" s="513" t="str">
        <f t="shared" ref="CF2776:CF2782" si="2652">IF(AND(C2776&lt;AA2776+AB2776+AC2776)," * La Suma de la variable "&amp;$AA$8&amp;""&amp;" no puede ser mayor al Total.","")</f>
        <v/>
      </c>
      <c r="CG2776" s="513" t="str">
        <f t="shared" ref="CG2776:CG2782" si="2653">IF(AND($C2776&gt;0,AD2776="")," * No olvide digitar la variable "&amp;$AD$8&amp;""&amp;": Honorarios. Digite Cero si no tiene.","")</f>
        <v/>
      </c>
      <c r="CH2776" s="513" t="str">
        <f t="shared" ref="CH2776:CH2782" si="2654">IF(AND($C2776&gt;0,AE2776="")," * No olvide digitar la variable "&amp;$AD$8&amp;""&amp;": Convenios. Digite Cero si no tiene.","")</f>
        <v/>
      </c>
      <c r="CI2776" s="513" t="str">
        <f t="shared" ref="CI2776:CI2782" si="2655">IF(AND($C2776&gt;0,AF2776="")," * No olvide digitar la variable "&amp;$AD$8&amp;""&amp;": Consultores de llamada. Digite Cero si no tiene.","")</f>
        <v/>
      </c>
      <c r="CJ2776" s="513"/>
      <c r="CK2776" s="513" t="str">
        <f t="shared" ref="CK2776:CK2782" si="2656">IF(AND($C2776&gt;0,AH2776="")," * No olvide digitar la variable "&amp;$AH$8&amp;""&amp;" Al Sistema. Digite Cero si no tiene.","")</f>
        <v/>
      </c>
      <c r="CL2776" s="513" t="str">
        <f t="shared" ref="CL2776:CL2782" si="2657">IF(AND($C2776&gt;0,AI2776="")," * No olvide digitar la variable "&amp;$AH$8&amp;""&amp;" al Extrasistema. Digite Cero si no tiene.","")</f>
        <v/>
      </c>
      <c r="CM2776" s="513"/>
      <c r="CN2776" s="244"/>
      <c r="CO2776" s="244"/>
      <c r="CR2776" s="822">
        <f t="shared" ref="CR2776:CT2782" si="2658">IF(AND($C2776&gt;0,AA2776=""),1,0)</f>
        <v>0</v>
      </c>
      <c r="CS2776" s="822">
        <f t="shared" si="2658"/>
        <v>0</v>
      </c>
      <c r="CT2776" s="823">
        <f t="shared" si="2658"/>
        <v>0</v>
      </c>
      <c r="CU2776" s="817">
        <f t="shared" ref="CU2776:CU2782" si="2659">IF(AND(C2776&lt;AA2776+AB2776+AC2776),1,0)</f>
        <v>0</v>
      </c>
      <c r="CV2776" s="817">
        <f t="shared" ref="CV2776:CX2782" si="2660">IF(AND($C2776&gt;0,AD2776=""),1,0)</f>
        <v>0</v>
      </c>
      <c r="CW2776" s="817">
        <f t="shared" si="2660"/>
        <v>0</v>
      </c>
      <c r="CX2776" s="817">
        <f t="shared" si="2660"/>
        <v>0</v>
      </c>
      <c r="CY2776" s="817"/>
      <c r="CZ2776" s="817">
        <f t="shared" ref="CZ2776:DA2782" si="2661">IF(AND($C2776&gt;0,AH2776=""),1,0)</f>
        <v>0</v>
      </c>
      <c r="DA2776" s="817">
        <f t="shared" si="2661"/>
        <v>0</v>
      </c>
      <c r="DB2776" s="817"/>
      <c r="DC2776" s="244"/>
      <c r="DD2776" s="244"/>
    </row>
    <row r="2777" spans="1:108">
      <c r="A2777" s="388">
        <v>2107002</v>
      </c>
      <c r="B2777" s="419" t="s">
        <v>3834</v>
      </c>
      <c r="C2777" s="57">
        <f>SUM(D2777+G2777)</f>
        <v>0</v>
      </c>
      <c r="D2777" s="372">
        <f t="shared" ref="D2777:D2781" si="2662">SUM(E2777:F2777)</f>
        <v>0</v>
      </c>
      <c r="E2777" s="58"/>
      <c r="F2777" s="59"/>
      <c r="G2777" s="60"/>
      <c r="H2777" s="145"/>
      <c r="I2777" s="146"/>
      <c r="J2777" s="146"/>
      <c r="K2777" s="146"/>
      <c r="L2777" s="146"/>
      <c r="M2777" s="146"/>
      <c r="N2777" s="146"/>
      <c r="O2777" s="146"/>
      <c r="P2777" s="146"/>
      <c r="Q2777" s="146"/>
      <c r="R2777" s="146"/>
      <c r="S2777" s="146"/>
      <c r="T2777" s="146"/>
      <c r="U2777" s="146"/>
      <c r="V2777" s="146"/>
      <c r="W2777" s="146"/>
      <c r="X2777" s="146"/>
      <c r="Y2777" s="146"/>
      <c r="Z2777" s="147"/>
      <c r="AA2777" s="58"/>
      <c r="AB2777" s="148"/>
      <c r="AC2777" s="59"/>
      <c r="AD2777" s="110"/>
      <c r="AE2777" s="148"/>
      <c r="AF2777" s="111"/>
      <c r="AG2777" s="149"/>
      <c r="AH2777" s="110"/>
      <c r="AI2777" s="111"/>
      <c r="AJ2777" s="149"/>
      <c r="AK2777" s="160"/>
      <c r="AL2777" s="300"/>
      <c r="AM2777" s="300"/>
      <c r="AN2777" s="300"/>
      <c r="AO2777" s="855" t="str">
        <f t="shared" si="2648"/>
        <v/>
      </c>
      <c r="BE2777" s="244"/>
      <c r="BF2777" s="244"/>
      <c r="BG2777" s="244"/>
      <c r="BH2777" s="244"/>
      <c r="CC2777" s="513" t="str">
        <f t="shared" si="2649"/>
        <v/>
      </c>
      <c r="CD2777" s="513" t="str">
        <f t="shared" si="2650"/>
        <v/>
      </c>
      <c r="CE2777" s="513" t="str">
        <f t="shared" si="2651"/>
        <v/>
      </c>
      <c r="CF2777" s="513" t="str">
        <f t="shared" si="2652"/>
        <v/>
      </c>
      <c r="CG2777" s="513" t="str">
        <f t="shared" si="2653"/>
        <v/>
      </c>
      <c r="CH2777" s="513" t="str">
        <f t="shared" si="2654"/>
        <v/>
      </c>
      <c r="CI2777" s="513" t="str">
        <f t="shared" si="2655"/>
        <v/>
      </c>
      <c r="CJ2777" s="513"/>
      <c r="CK2777" s="513" t="str">
        <f t="shared" si="2656"/>
        <v/>
      </c>
      <c r="CL2777" s="513" t="str">
        <f t="shared" si="2657"/>
        <v/>
      </c>
      <c r="CM2777" s="513"/>
      <c r="CN2777" s="244"/>
      <c r="CO2777" s="244"/>
      <c r="CR2777" s="822">
        <f t="shared" si="2658"/>
        <v>0</v>
      </c>
      <c r="CS2777" s="822">
        <f t="shared" si="2658"/>
        <v>0</v>
      </c>
      <c r="CT2777" s="823">
        <f t="shared" si="2658"/>
        <v>0</v>
      </c>
      <c r="CU2777" s="817">
        <f t="shared" si="2659"/>
        <v>0</v>
      </c>
      <c r="CV2777" s="817">
        <f t="shared" si="2660"/>
        <v>0</v>
      </c>
      <c r="CW2777" s="817">
        <f t="shared" si="2660"/>
        <v>0</v>
      </c>
      <c r="CX2777" s="817">
        <f t="shared" si="2660"/>
        <v>0</v>
      </c>
      <c r="CY2777" s="817"/>
      <c r="CZ2777" s="817">
        <f t="shared" si="2661"/>
        <v>0</v>
      </c>
      <c r="DA2777" s="817">
        <f t="shared" si="2661"/>
        <v>0</v>
      </c>
      <c r="DB2777" s="817"/>
      <c r="DC2777" s="244"/>
      <c r="DD2777" s="244"/>
    </row>
    <row r="2778" spans="1:108">
      <c r="A2778" s="388">
        <v>2107003</v>
      </c>
      <c r="B2778" s="419" t="s">
        <v>3835</v>
      </c>
      <c r="C2778" s="57">
        <f t="shared" ref="C2778:C2782" si="2663">SUM(D2778+G2778)</f>
        <v>0</v>
      </c>
      <c r="D2778" s="372">
        <f t="shared" si="2662"/>
        <v>0</v>
      </c>
      <c r="E2778" s="58"/>
      <c r="F2778" s="59"/>
      <c r="G2778" s="60"/>
      <c r="H2778" s="145"/>
      <c r="I2778" s="146"/>
      <c r="J2778" s="146"/>
      <c r="K2778" s="146"/>
      <c r="L2778" s="146"/>
      <c r="M2778" s="146"/>
      <c r="N2778" s="146"/>
      <c r="O2778" s="146"/>
      <c r="P2778" s="146"/>
      <c r="Q2778" s="146"/>
      <c r="R2778" s="146"/>
      <c r="S2778" s="146"/>
      <c r="T2778" s="146"/>
      <c r="U2778" s="146"/>
      <c r="V2778" s="146"/>
      <c r="W2778" s="146"/>
      <c r="X2778" s="146"/>
      <c r="Y2778" s="146"/>
      <c r="Z2778" s="147"/>
      <c r="AA2778" s="58"/>
      <c r="AB2778" s="148"/>
      <c r="AC2778" s="59"/>
      <c r="AD2778" s="110"/>
      <c r="AE2778" s="148"/>
      <c r="AF2778" s="111"/>
      <c r="AG2778" s="149"/>
      <c r="AH2778" s="110"/>
      <c r="AI2778" s="111"/>
      <c r="AJ2778" s="149"/>
      <c r="AK2778" s="160"/>
      <c r="AL2778" s="300"/>
      <c r="AM2778" s="300"/>
      <c r="AN2778" s="300"/>
      <c r="AO2778" s="855" t="str">
        <f t="shared" si="2648"/>
        <v/>
      </c>
      <c r="BE2778" s="244"/>
      <c r="BF2778" s="244"/>
      <c r="BG2778" s="244"/>
      <c r="BH2778" s="244"/>
      <c r="CC2778" s="513" t="str">
        <f t="shared" si="2649"/>
        <v/>
      </c>
      <c r="CD2778" s="513" t="str">
        <f t="shared" si="2650"/>
        <v/>
      </c>
      <c r="CE2778" s="513" t="str">
        <f t="shared" si="2651"/>
        <v/>
      </c>
      <c r="CF2778" s="513" t="str">
        <f t="shared" si="2652"/>
        <v/>
      </c>
      <c r="CG2778" s="513" t="str">
        <f t="shared" si="2653"/>
        <v/>
      </c>
      <c r="CH2778" s="513" t="str">
        <f t="shared" si="2654"/>
        <v/>
      </c>
      <c r="CI2778" s="513" t="str">
        <f t="shared" si="2655"/>
        <v/>
      </c>
      <c r="CJ2778" s="513"/>
      <c r="CK2778" s="513" t="str">
        <f t="shared" si="2656"/>
        <v/>
      </c>
      <c r="CL2778" s="513" t="str">
        <f t="shared" si="2657"/>
        <v/>
      </c>
      <c r="CM2778" s="513"/>
      <c r="CN2778" s="244"/>
      <c r="CO2778" s="244"/>
      <c r="CR2778" s="822">
        <f t="shared" si="2658"/>
        <v>0</v>
      </c>
      <c r="CS2778" s="822">
        <f t="shared" si="2658"/>
        <v>0</v>
      </c>
      <c r="CT2778" s="823">
        <f t="shared" si="2658"/>
        <v>0</v>
      </c>
      <c r="CU2778" s="817">
        <f t="shared" si="2659"/>
        <v>0</v>
      </c>
      <c r="CV2778" s="817">
        <f t="shared" si="2660"/>
        <v>0</v>
      </c>
      <c r="CW2778" s="817">
        <f t="shared" si="2660"/>
        <v>0</v>
      </c>
      <c r="CX2778" s="817">
        <f t="shared" si="2660"/>
        <v>0</v>
      </c>
      <c r="CY2778" s="817"/>
      <c r="CZ2778" s="817">
        <f t="shared" si="2661"/>
        <v>0</v>
      </c>
      <c r="DA2778" s="817">
        <f t="shared" si="2661"/>
        <v>0</v>
      </c>
      <c r="DB2778" s="817"/>
      <c r="DC2778" s="244"/>
      <c r="DD2778" s="244"/>
    </row>
    <row r="2779" spans="1:108">
      <c r="A2779" s="388">
        <v>2107004</v>
      </c>
      <c r="B2779" s="419" t="s">
        <v>3836</v>
      </c>
      <c r="C2779" s="57">
        <f t="shared" si="2663"/>
        <v>0</v>
      </c>
      <c r="D2779" s="372">
        <f t="shared" si="2662"/>
        <v>0</v>
      </c>
      <c r="E2779" s="58"/>
      <c r="F2779" s="59"/>
      <c r="G2779" s="60"/>
      <c r="H2779" s="145"/>
      <c r="I2779" s="146"/>
      <c r="J2779" s="146"/>
      <c r="K2779" s="146"/>
      <c r="L2779" s="146"/>
      <c r="M2779" s="146"/>
      <c r="N2779" s="146"/>
      <c r="O2779" s="146"/>
      <c r="P2779" s="146"/>
      <c r="Q2779" s="146"/>
      <c r="R2779" s="146"/>
      <c r="S2779" s="146"/>
      <c r="T2779" s="146"/>
      <c r="U2779" s="146"/>
      <c r="V2779" s="146"/>
      <c r="W2779" s="146"/>
      <c r="X2779" s="146"/>
      <c r="Y2779" s="146"/>
      <c r="Z2779" s="147"/>
      <c r="AA2779" s="58"/>
      <c r="AB2779" s="148"/>
      <c r="AC2779" s="59"/>
      <c r="AD2779" s="110"/>
      <c r="AE2779" s="148"/>
      <c r="AF2779" s="111"/>
      <c r="AG2779" s="149"/>
      <c r="AH2779" s="110"/>
      <c r="AI2779" s="111"/>
      <c r="AJ2779" s="149"/>
      <c r="AK2779" s="110"/>
      <c r="AL2779" s="111"/>
      <c r="AM2779" s="300"/>
      <c r="AN2779" s="300"/>
      <c r="AO2779" s="855" t="str">
        <f t="shared" si="2648"/>
        <v/>
      </c>
      <c r="BE2779" s="244"/>
      <c r="BF2779" s="244"/>
      <c r="BG2779" s="244"/>
      <c r="BH2779" s="244"/>
      <c r="CC2779" s="513" t="str">
        <f t="shared" si="2649"/>
        <v/>
      </c>
      <c r="CD2779" s="513" t="str">
        <f t="shared" si="2650"/>
        <v/>
      </c>
      <c r="CE2779" s="513" t="str">
        <f t="shared" si="2651"/>
        <v/>
      </c>
      <c r="CF2779" s="513" t="str">
        <f t="shared" si="2652"/>
        <v/>
      </c>
      <c r="CG2779" s="513" t="str">
        <f t="shared" si="2653"/>
        <v/>
      </c>
      <c r="CH2779" s="513" t="str">
        <f t="shared" si="2654"/>
        <v/>
      </c>
      <c r="CI2779" s="513" t="str">
        <f t="shared" si="2655"/>
        <v/>
      </c>
      <c r="CJ2779" s="513"/>
      <c r="CK2779" s="513" t="str">
        <f t="shared" si="2656"/>
        <v/>
      </c>
      <c r="CL2779" s="513" t="str">
        <f t="shared" si="2657"/>
        <v/>
      </c>
      <c r="CM2779" s="513"/>
      <c r="CN2779" s="513" t="str">
        <f t="shared" ref="CN2779:CN2780" si="2664">IF(AND($C2779&gt;0,AK2779="")," * No olvide digitar la variable Quirófano Cirugía Mayor. Digite Cero si no tiene.",IF(AK2779&gt;$C2779," *  La variable Quirófano Cirugía Mayor No puede ser mayor al Total.",""))</f>
        <v/>
      </c>
      <c r="CO2779" s="513" t="str">
        <f t="shared" ref="CO2779:CO2780" si="2665">IF(AND($C2779&gt;0,AL2779="")," * No olvide digitar la variable Asistencia Anestésica. Digite Cero si no tiene.",IF(AL2779&gt;$C2779," *  La variable Asistencia Anestésica No puede ser mayor al Total.",""))</f>
        <v/>
      </c>
      <c r="CR2779" s="822">
        <f t="shared" si="2658"/>
        <v>0</v>
      </c>
      <c r="CS2779" s="822">
        <f t="shared" si="2658"/>
        <v>0</v>
      </c>
      <c r="CT2779" s="823">
        <f t="shared" si="2658"/>
        <v>0</v>
      </c>
      <c r="CU2779" s="817">
        <f t="shared" si="2659"/>
        <v>0</v>
      </c>
      <c r="CV2779" s="817">
        <f t="shared" si="2660"/>
        <v>0</v>
      </c>
      <c r="CW2779" s="817">
        <f t="shared" si="2660"/>
        <v>0</v>
      </c>
      <c r="CX2779" s="817">
        <f t="shared" si="2660"/>
        <v>0</v>
      </c>
      <c r="CY2779" s="817"/>
      <c r="CZ2779" s="817">
        <f t="shared" si="2661"/>
        <v>0</v>
      </c>
      <c r="DA2779" s="817">
        <f t="shared" si="2661"/>
        <v>0</v>
      </c>
      <c r="DB2779" s="817"/>
      <c r="DC2779" s="822">
        <f t="shared" ref="DC2779:DC2780" si="2666">IF(AND($C2779&gt;0,AK2779=""),1,IF(AK2779&gt;$C2779,1,0))</f>
        <v>0</v>
      </c>
      <c r="DD2779" s="822">
        <f t="shared" ref="DD2779:DD2780" si="2667">IF(AND($C2779&gt;0,AL2779=""),1,IF(AL2779&gt;$C2779,1,0))</f>
        <v>0</v>
      </c>
    </row>
    <row r="2780" spans="1:108" ht="21">
      <c r="A2780" s="388">
        <v>2107005</v>
      </c>
      <c r="B2780" s="419" t="s">
        <v>3837</v>
      </c>
      <c r="C2780" s="57">
        <f t="shared" si="2663"/>
        <v>0</v>
      </c>
      <c r="D2780" s="372">
        <f t="shared" si="2662"/>
        <v>0</v>
      </c>
      <c r="E2780" s="58"/>
      <c r="F2780" s="59"/>
      <c r="G2780" s="60"/>
      <c r="H2780" s="145"/>
      <c r="I2780" s="146"/>
      <c r="J2780" s="146"/>
      <c r="K2780" s="146"/>
      <c r="L2780" s="146"/>
      <c r="M2780" s="146"/>
      <c r="N2780" s="146"/>
      <c r="O2780" s="146"/>
      <c r="P2780" s="146"/>
      <c r="Q2780" s="146"/>
      <c r="R2780" s="146"/>
      <c r="S2780" s="146"/>
      <c r="T2780" s="146"/>
      <c r="U2780" s="146"/>
      <c r="V2780" s="146"/>
      <c r="W2780" s="146"/>
      <c r="X2780" s="146"/>
      <c r="Y2780" s="146"/>
      <c r="Z2780" s="147"/>
      <c r="AA2780" s="58"/>
      <c r="AB2780" s="148"/>
      <c r="AC2780" s="59"/>
      <c r="AD2780" s="110"/>
      <c r="AE2780" s="148"/>
      <c r="AF2780" s="111"/>
      <c r="AG2780" s="149"/>
      <c r="AH2780" s="110"/>
      <c r="AI2780" s="111"/>
      <c r="AJ2780" s="149"/>
      <c r="AK2780" s="110"/>
      <c r="AL2780" s="111"/>
      <c r="AM2780" s="300"/>
      <c r="AN2780" s="300"/>
      <c r="AO2780" s="855" t="str">
        <f t="shared" si="2648"/>
        <v/>
      </c>
      <c r="BE2780" s="244"/>
      <c r="BF2780" s="244"/>
      <c r="BG2780" s="244"/>
      <c r="BH2780" s="244"/>
      <c r="CC2780" s="513" t="str">
        <f t="shared" si="2649"/>
        <v/>
      </c>
      <c r="CD2780" s="513" t="str">
        <f t="shared" si="2650"/>
        <v/>
      </c>
      <c r="CE2780" s="513" t="str">
        <f t="shared" si="2651"/>
        <v/>
      </c>
      <c r="CF2780" s="513" t="str">
        <f t="shared" si="2652"/>
        <v/>
      </c>
      <c r="CG2780" s="513" t="str">
        <f t="shared" si="2653"/>
        <v/>
      </c>
      <c r="CH2780" s="513" t="str">
        <f t="shared" si="2654"/>
        <v/>
      </c>
      <c r="CI2780" s="513" t="str">
        <f t="shared" si="2655"/>
        <v/>
      </c>
      <c r="CJ2780" s="513"/>
      <c r="CK2780" s="513" t="str">
        <f t="shared" si="2656"/>
        <v/>
      </c>
      <c r="CL2780" s="513" t="str">
        <f t="shared" si="2657"/>
        <v/>
      </c>
      <c r="CM2780" s="513"/>
      <c r="CN2780" s="513" t="str">
        <f t="shared" si="2664"/>
        <v/>
      </c>
      <c r="CO2780" s="513" t="str">
        <f t="shared" si="2665"/>
        <v/>
      </c>
      <c r="CR2780" s="822">
        <f t="shared" si="2658"/>
        <v>0</v>
      </c>
      <c r="CS2780" s="822">
        <f t="shared" si="2658"/>
        <v>0</v>
      </c>
      <c r="CT2780" s="823">
        <f t="shared" si="2658"/>
        <v>0</v>
      </c>
      <c r="CU2780" s="817">
        <f t="shared" si="2659"/>
        <v>0</v>
      </c>
      <c r="CV2780" s="817">
        <f t="shared" si="2660"/>
        <v>0</v>
      </c>
      <c r="CW2780" s="817">
        <f t="shared" si="2660"/>
        <v>0</v>
      </c>
      <c r="CX2780" s="817">
        <f t="shared" si="2660"/>
        <v>0</v>
      </c>
      <c r="CY2780" s="817"/>
      <c r="CZ2780" s="817">
        <f t="shared" si="2661"/>
        <v>0</v>
      </c>
      <c r="DA2780" s="817">
        <f t="shared" si="2661"/>
        <v>0</v>
      </c>
      <c r="DB2780" s="817"/>
      <c r="DC2780" s="822">
        <f t="shared" si="2666"/>
        <v>0</v>
      </c>
      <c r="DD2780" s="822">
        <f t="shared" si="2667"/>
        <v>0</v>
      </c>
    </row>
    <row r="2781" spans="1:108">
      <c r="A2781" s="388">
        <v>2107006</v>
      </c>
      <c r="B2781" s="419" t="s">
        <v>3838</v>
      </c>
      <c r="C2781" s="57">
        <f t="shared" si="2663"/>
        <v>0</v>
      </c>
      <c r="D2781" s="372">
        <f t="shared" si="2662"/>
        <v>0</v>
      </c>
      <c r="E2781" s="58"/>
      <c r="F2781" s="59"/>
      <c r="G2781" s="60"/>
      <c r="H2781" s="145"/>
      <c r="I2781" s="146"/>
      <c r="J2781" s="146"/>
      <c r="K2781" s="146"/>
      <c r="L2781" s="146"/>
      <c r="M2781" s="146"/>
      <c r="N2781" s="146"/>
      <c r="O2781" s="146"/>
      <c r="P2781" s="146"/>
      <c r="Q2781" s="146"/>
      <c r="R2781" s="146"/>
      <c r="S2781" s="146"/>
      <c r="T2781" s="146"/>
      <c r="U2781" s="146"/>
      <c r="V2781" s="146"/>
      <c r="W2781" s="146"/>
      <c r="X2781" s="146"/>
      <c r="Y2781" s="146"/>
      <c r="Z2781" s="147"/>
      <c r="AA2781" s="58"/>
      <c r="AB2781" s="148"/>
      <c r="AC2781" s="59"/>
      <c r="AD2781" s="110"/>
      <c r="AE2781" s="148"/>
      <c r="AF2781" s="111"/>
      <c r="AG2781" s="149"/>
      <c r="AH2781" s="110"/>
      <c r="AI2781" s="111"/>
      <c r="AJ2781" s="149"/>
      <c r="AK2781" s="160"/>
      <c r="AL2781" s="300"/>
      <c r="AM2781" s="300"/>
      <c r="AN2781" s="300"/>
      <c r="AO2781" s="855" t="str">
        <f t="shared" si="2648"/>
        <v/>
      </c>
      <c r="BE2781" s="244"/>
      <c r="BF2781" s="244"/>
      <c r="BG2781" s="244"/>
      <c r="BH2781" s="244"/>
      <c r="CC2781" s="513" t="str">
        <f t="shared" si="2649"/>
        <v/>
      </c>
      <c r="CD2781" s="513" t="str">
        <f t="shared" si="2650"/>
        <v/>
      </c>
      <c r="CE2781" s="513" t="str">
        <f t="shared" si="2651"/>
        <v/>
      </c>
      <c r="CF2781" s="513" t="str">
        <f t="shared" si="2652"/>
        <v/>
      </c>
      <c r="CG2781" s="513" t="str">
        <f t="shared" si="2653"/>
        <v/>
      </c>
      <c r="CH2781" s="513" t="str">
        <f t="shared" si="2654"/>
        <v/>
      </c>
      <c r="CI2781" s="513" t="str">
        <f t="shared" si="2655"/>
        <v/>
      </c>
      <c r="CJ2781" s="513"/>
      <c r="CK2781" s="513" t="str">
        <f t="shared" si="2656"/>
        <v/>
      </c>
      <c r="CL2781" s="513" t="str">
        <f t="shared" si="2657"/>
        <v/>
      </c>
      <c r="CM2781" s="513"/>
      <c r="CN2781" s="244"/>
      <c r="CO2781" s="244"/>
      <c r="CR2781" s="822">
        <f t="shared" si="2658"/>
        <v>0</v>
      </c>
      <c r="CS2781" s="822">
        <f t="shared" si="2658"/>
        <v>0</v>
      </c>
      <c r="CT2781" s="823">
        <f t="shared" si="2658"/>
        <v>0</v>
      </c>
      <c r="CU2781" s="817">
        <f t="shared" si="2659"/>
        <v>0</v>
      </c>
      <c r="CV2781" s="817">
        <f t="shared" si="2660"/>
        <v>0</v>
      </c>
      <c r="CW2781" s="817">
        <f t="shared" si="2660"/>
        <v>0</v>
      </c>
      <c r="CX2781" s="817">
        <f t="shared" si="2660"/>
        <v>0</v>
      </c>
      <c r="CY2781" s="817"/>
      <c r="CZ2781" s="817">
        <f t="shared" si="2661"/>
        <v>0</v>
      </c>
      <c r="DA2781" s="817">
        <f t="shared" si="2661"/>
        <v>0</v>
      </c>
      <c r="DB2781" s="817"/>
      <c r="DC2781" s="244"/>
      <c r="DD2781" s="244"/>
    </row>
    <row r="2782" spans="1:108">
      <c r="A2782" s="393">
        <v>2107010</v>
      </c>
      <c r="B2782" s="420" t="s">
        <v>3839</v>
      </c>
      <c r="C2782" s="77">
        <f t="shared" si="2663"/>
        <v>0</v>
      </c>
      <c r="D2782" s="375">
        <f>SUM(E2782:F2782)</f>
        <v>0</v>
      </c>
      <c r="E2782" s="78"/>
      <c r="F2782" s="79"/>
      <c r="G2782" s="80"/>
      <c r="H2782" s="152"/>
      <c r="I2782" s="153"/>
      <c r="J2782" s="153"/>
      <c r="K2782" s="153"/>
      <c r="L2782" s="153"/>
      <c r="M2782" s="153"/>
      <c r="N2782" s="153"/>
      <c r="O2782" s="153"/>
      <c r="P2782" s="153"/>
      <c r="Q2782" s="153"/>
      <c r="R2782" s="153"/>
      <c r="S2782" s="153"/>
      <c r="T2782" s="153"/>
      <c r="U2782" s="153"/>
      <c r="V2782" s="153"/>
      <c r="W2782" s="153"/>
      <c r="X2782" s="153"/>
      <c r="Y2782" s="153"/>
      <c r="Z2782" s="178"/>
      <c r="AA2782" s="78"/>
      <c r="AB2782" s="155"/>
      <c r="AC2782" s="79"/>
      <c r="AD2782" s="156"/>
      <c r="AE2782" s="155"/>
      <c r="AF2782" s="157"/>
      <c r="AG2782" s="158"/>
      <c r="AH2782" s="156"/>
      <c r="AI2782" s="157"/>
      <c r="AJ2782" s="158"/>
      <c r="AK2782" s="193"/>
      <c r="AL2782" s="328"/>
      <c r="AM2782" s="328"/>
      <c r="AN2782" s="328"/>
      <c r="AO2782" s="855" t="str">
        <f t="shared" si="2648"/>
        <v/>
      </c>
      <c r="BE2782" s="244"/>
      <c r="BF2782" s="244"/>
      <c r="BG2782" s="244"/>
      <c r="BH2782" s="244"/>
      <c r="CC2782" s="513" t="str">
        <f t="shared" si="2649"/>
        <v/>
      </c>
      <c r="CD2782" s="513" t="str">
        <f t="shared" si="2650"/>
        <v/>
      </c>
      <c r="CE2782" s="513" t="str">
        <f t="shared" si="2651"/>
        <v/>
      </c>
      <c r="CF2782" s="513" t="str">
        <f t="shared" si="2652"/>
        <v/>
      </c>
      <c r="CG2782" s="513" t="str">
        <f t="shared" si="2653"/>
        <v/>
      </c>
      <c r="CH2782" s="513" t="str">
        <f t="shared" si="2654"/>
        <v/>
      </c>
      <c r="CI2782" s="513" t="str">
        <f t="shared" si="2655"/>
        <v/>
      </c>
      <c r="CJ2782" s="513"/>
      <c r="CK2782" s="513" t="str">
        <f t="shared" si="2656"/>
        <v/>
      </c>
      <c r="CL2782" s="513" t="str">
        <f t="shared" si="2657"/>
        <v/>
      </c>
      <c r="CM2782" s="513"/>
      <c r="CN2782" s="244"/>
      <c r="CO2782" s="244"/>
      <c r="CR2782" s="822">
        <f t="shared" si="2658"/>
        <v>0</v>
      </c>
      <c r="CS2782" s="822">
        <f t="shared" si="2658"/>
        <v>0</v>
      </c>
      <c r="CT2782" s="823">
        <f t="shared" si="2658"/>
        <v>0</v>
      </c>
      <c r="CU2782" s="817">
        <f t="shared" si="2659"/>
        <v>0</v>
      </c>
      <c r="CV2782" s="817">
        <f t="shared" si="2660"/>
        <v>0</v>
      </c>
      <c r="CW2782" s="817">
        <f t="shared" si="2660"/>
        <v>0</v>
      </c>
      <c r="CX2782" s="817">
        <f t="shared" si="2660"/>
        <v>0</v>
      </c>
      <c r="CY2782" s="817"/>
      <c r="CZ2782" s="817">
        <f t="shared" si="2661"/>
        <v>0</v>
      </c>
      <c r="DA2782" s="817">
        <f t="shared" si="2661"/>
        <v>0</v>
      </c>
      <c r="DB2782" s="817"/>
      <c r="DC2782" s="244"/>
      <c r="DD2782" s="244"/>
    </row>
    <row r="2783" spans="1:108">
      <c r="A2783" s="878" t="s">
        <v>51</v>
      </c>
      <c r="B2783" s="879"/>
      <c r="C2783" s="92">
        <f>SUM(C2776:C2782)</f>
        <v>0</v>
      </c>
      <c r="D2783" s="93">
        <f>SUM(D2776:D2782)</f>
        <v>0</v>
      </c>
      <c r="E2783" s="94">
        <f>SUM(E2776:E2782)</f>
        <v>0</v>
      </c>
      <c r="F2783" s="95">
        <f>SUM(F2776:F2782)</f>
        <v>0</v>
      </c>
      <c r="G2783" s="93">
        <f>SUM(G2776:G2782)</f>
        <v>0</v>
      </c>
      <c r="H2783" s="876"/>
      <c r="I2783" s="876"/>
      <c r="J2783" s="876"/>
      <c r="K2783" s="876"/>
      <c r="L2783" s="876"/>
      <c r="M2783" s="876"/>
      <c r="N2783" s="876"/>
      <c r="O2783" s="876"/>
      <c r="P2783" s="876"/>
      <c r="Q2783" s="876"/>
      <c r="R2783" s="876"/>
      <c r="S2783" s="876"/>
      <c r="T2783" s="876"/>
      <c r="U2783" s="876"/>
      <c r="V2783" s="876"/>
      <c r="W2783" s="876"/>
      <c r="X2783" s="876"/>
      <c r="Y2783" s="876"/>
      <c r="Z2783" s="880"/>
      <c r="AA2783" s="94">
        <f t="shared" ref="AA2783:AN2783" si="2668">SUM(AA2776:AA2782)</f>
        <v>0</v>
      </c>
      <c r="AB2783" s="99">
        <f t="shared" si="2668"/>
        <v>0</v>
      </c>
      <c r="AC2783" s="95">
        <f t="shared" si="2668"/>
        <v>0</v>
      </c>
      <c r="AD2783" s="101">
        <f t="shared" si="2668"/>
        <v>0</v>
      </c>
      <c r="AE2783" s="99">
        <f t="shared" si="2668"/>
        <v>0</v>
      </c>
      <c r="AF2783" s="100">
        <f t="shared" si="2668"/>
        <v>0</v>
      </c>
      <c r="AG2783" s="126">
        <f t="shared" si="2668"/>
        <v>0</v>
      </c>
      <c r="AH2783" s="101">
        <f t="shared" si="2668"/>
        <v>0</v>
      </c>
      <c r="AI2783" s="100">
        <f t="shared" si="2668"/>
        <v>0</v>
      </c>
      <c r="AJ2783" s="126">
        <f t="shared" si="2668"/>
        <v>0</v>
      </c>
      <c r="AK2783" s="101">
        <f t="shared" ref="AK2783:AM2783" si="2669">SUM(AK2776:AK2782)</f>
        <v>0</v>
      </c>
      <c r="AL2783" s="100">
        <f t="shared" si="2669"/>
        <v>0</v>
      </c>
      <c r="AM2783" s="100">
        <f t="shared" si="2669"/>
        <v>0</v>
      </c>
      <c r="AN2783" s="100">
        <f t="shared" si="2668"/>
        <v>0</v>
      </c>
      <c r="AO2783" s="854"/>
      <c r="BE2783" s="256"/>
      <c r="BF2783" s="256"/>
      <c r="BG2783" s="256"/>
      <c r="BH2783" s="256"/>
      <c r="CC2783" s="818"/>
      <c r="CD2783" s="818"/>
      <c r="CE2783" s="818"/>
      <c r="CF2783" s="818"/>
      <c r="CG2783" s="818"/>
      <c r="CH2783" s="818"/>
      <c r="CI2783" s="818"/>
      <c r="CJ2783" s="818"/>
      <c r="CK2783" s="818"/>
      <c r="CL2783" s="818"/>
      <c r="CM2783" s="818"/>
      <c r="CN2783" s="256"/>
      <c r="CO2783" s="256"/>
      <c r="CR2783" s="824"/>
      <c r="CS2783" s="824"/>
      <c r="CT2783" s="824"/>
      <c r="CU2783" s="818"/>
      <c r="CV2783" s="818"/>
      <c r="CW2783" s="818"/>
      <c r="CX2783" s="818"/>
      <c r="CY2783" s="818"/>
      <c r="CZ2783" s="818"/>
      <c r="DA2783" s="818"/>
      <c r="DB2783" s="818"/>
      <c r="DC2783" s="256"/>
      <c r="DD2783" s="256"/>
    </row>
    <row r="2784" spans="1:108">
      <c r="A2784" s="891" t="s">
        <v>3840</v>
      </c>
      <c r="B2784" s="892"/>
      <c r="C2784" s="875"/>
      <c r="D2784" s="876"/>
      <c r="E2784" s="876"/>
      <c r="F2784" s="876"/>
      <c r="G2784" s="876"/>
      <c r="H2784" s="876"/>
      <c r="I2784" s="876"/>
      <c r="J2784" s="876"/>
      <c r="K2784" s="876"/>
      <c r="L2784" s="876"/>
      <c r="M2784" s="876"/>
      <c r="N2784" s="876"/>
      <c r="O2784" s="876"/>
      <c r="P2784" s="876"/>
      <c r="Q2784" s="876"/>
      <c r="R2784" s="876"/>
      <c r="S2784" s="876"/>
      <c r="T2784" s="876"/>
      <c r="U2784" s="876"/>
      <c r="V2784" s="876"/>
      <c r="W2784" s="876"/>
      <c r="X2784" s="876"/>
      <c r="Y2784" s="876"/>
      <c r="Z2784" s="876"/>
      <c r="AA2784" s="876"/>
      <c r="AB2784" s="876"/>
      <c r="AC2784" s="876"/>
      <c r="AD2784" s="876"/>
      <c r="AE2784" s="876"/>
      <c r="AF2784" s="876"/>
      <c r="AG2784" s="876"/>
      <c r="AH2784" s="876"/>
      <c r="AI2784" s="876"/>
      <c r="AJ2784" s="876"/>
      <c r="AK2784" s="876"/>
      <c r="AL2784" s="876"/>
      <c r="AM2784" s="876"/>
      <c r="AN2784" s="876"/>
      <c r="AO2784" s="854"/>
      <c r="BE2784" s="256"/>
      <c r="BF2784" s="256"/>
      <c r="BG2784" s="256"/>
      <c r="BH2784" s="256"/>
      <c r="CC2784" s="818"/>
      <c r="CD2784" s="818"/>
      <c r="CE2784" s="818"/>
      <c r="CF2784" s="818"/>
      <c r="CG2784" s="818"/>
      <c r="CH2784" s="818"/>
      <c r="CI2784" s="818"/>
      <c r="CJ2784" s="818"/>
      <c r="CK2784" s="818"/>
      <c r="CL2784" s="818"/>
      <c r="CM2784" s="818"/>
      <c r="CN2784" s="256"/>
      <c r="CO2784" s="256"/>
      <c r="CR2784" s="824"/>
      <c r="CS2784" s="824"/>
      <c r="CT2784" s="824"/>
      <c r="CU2784" s="818"/>
      <c r="CV2784" s="818"/>
      <c r="CW2784" s="818"/>
      <c r="CX2784" s="818"/>
      <c r="CY2784" s="818"/>
      <c r="CZ2784" s="818"/>
      <c r="DA2784" s="818"/>
      <c r="DB2784" s="818"/>
      <c r="DC2784" s="256"/>
      <c r="DD2784" s="256"/>
    </row>
    <row r="2785" spans="1:108">
      <c r="A2785" s="395">
        <v>2301002</v>
      </c>
      <c r="B2785" s="461" t="s">
        <v>3841</v>
      </c>
      <c r="C2785" s="42">
        <f t="shared" ref="C2785:C2822" si="2670">SUM(D2785+G2785)</f>
        <v>0</v>
      </c>
      <c r="D2785" s="369">
        <f t="shared" ref="D2785:D2822" si="2671">SUM(E2785:F2785)</f>
        <v>0</v>
      </c>
      <c r="E2785" s="43"/>
      <c r="F2785" s="44"/>
      <c r="G2785" s="45"/>
      <c r="H2785" s="140"/>
      <c r="I2785" s="141"/>
      <c r="J2785" s="141"/>
      <c r="K2785" s="141"/>
      <c r="L2785" s="141"/>
      <c r="M2785" s="141"/>
      <c r="N2785" s="141"/>
      <c r="O2785" s="141"/>
      <c r="P2785" s="141"/>
      <c r="Q2785" s="141"/>
      <c r="R2785" s="141"/>
      <c r="S2785" s="141"/>
      <c r="T2785" s="141"/>
      <c r="U2785" s="141"/>
      <c r="V2785" s="141"/>
      <c r="W2785" s="141"/>
      <c r="X2785" s="141"/>
      <c r="Y2785" s="141"/>
      <c r="Z2785" s="142"/>
      <c r="AA2785" s="43"/>
      <c r="AB2785" s="143"/>
      <c r="AC2785" s="44"/>
      <c r="AD2785" s="104"/>
      <c r="AE2785" s="143"/>
      <c r="AF2785" s="105"/>
      <c r="AG2785" s="144"/>
      <c r="AH2785" s="104"/>
      <c r="AI2785" s="105"/>
      <c r="AJ2785" s="43"/>
      <c r="AK2785" s="159"/>
      <c r="AL2785" s="298"/>
      <c r="AM2785" s="298"/>
      <c r="AN2785" s="298"/>
      <c r="AO2785" s="855" t="str">
        <f t="shared" ref="AO2785:AO2822" si="2672">CC2785&amp;CD2785&amp;CE2785&amp;CF2785&amp;CG2785&amp;CH2785&amp;CI2785&amp;CJ2785&amp;CK2785&amp;CL2785&amp;CM2785&amp;CN2785&amp;CO2785</f>
        <v/>
      </c>
      <c r="BE2785" s="244"/>
      <c r="BF2785" s="244"/>
      <c r="BG2785" s="244"/>
      <c r="BH2785" s="244"/>
      <c r="CC2785" s="513" t="str">
        <f t="shared" ref="CC2785:CC2822" si="2673">IF(AND($C2785&gt;0,AA2785="")," * No olvide digitar la variable "&amp;$AA$8&amp;""&amp;": Atención Cerrada. Digite Cero si no tiene.","")</f>
        <v/>
      </c>
      <c r="CD2785" s="513" t="str">
        <f t="shared" ref="CD2785:CD2822" si="2674">IF(AND($C2785&gt;0,AB2785="")," * No olvide digitar la variable "&amp;$AA$8&amp;""&amp;": Atención Abierta. Digite Cero si no tiene.","")</f>
        <v/>
      </c>
      <c r="CE2785" s="513" t="str">
        <f t="shared" ref="CE2785:CE2822" si="2675">IF(AND($C2785&gt;0,AC2785="")," * No olvide digitar la variable "&amp;$AA$8&amp;""&amp;": Emergencia. Digite Cero si no tiene.","")</f>
        <v/>
      </c>
      <c r="CF2785" s="513" t="str">
        <f t="shared" ref="CF2785:CF2822" si="2676">IF(AND(C2785&lt;AA2785+AB2785+AC2785)," * La Suma de la variable "&amp;$AA$8&amp;""&amp;" no puede ser mayor al Total.","")</f>
        <v/>
      </c>
      <c r="CG2785" s="513" t="str">
        <f t="shared" ref="CG2785:CG2822" si="2677">IF(AND($C2785&gt;0,AD2785="")," * No olvide digitar la variable "&amp;$AD$8&amp;""&amp;": Honorarios. Digite Cero si no tiene.","")</f>
        <v/>
      </c>
      <c r="CH2785" s="513" t="str">
        <f t="shared" ref="CH2785:CH2822" si="2678">IF(AND($C2785&gt;0,AE2785="")," * No olvide digitar la variable "&amp;$AD$8&amp;""&amp;": Convenios. Digite Cero si no tiene.","")</f>
        <v/>
      </c>
      <c r="CI2785" s="513" t="str">
        <f t="shared" ref="CI2785:CI2822" si="2679">IF(AND($C2785&gt;0,AF2785="")," * No olvide digitar la variable "&amp;$AD$8&amp;""&amp;": Consultores de llamada. Digite Cero si no tiene.","")</f>
        <v/>
      </c>
      <c r="CJ2785" s="513"/>
      <c r="CK2785" s="513" t="str">
        <f t="shared" ref="CK2785:CK2822" si="2680">IF(AND($C2785&gt;0,AH2785="")," * No olvide digitar la variable "&amp;$AH$8&amp;""&amp;" Al Sistema. Digite Cero si no tiene.","")</f>
        <v/>
      </c>
      <c r="CL2785" s="513" t="str">
        <f t="shared" ref="CL2785:CL2822" si="2681">IF(AND($C2785&gt;0,AI2785="")," * No olvide digitar la variable "&amp;$AH$8&amp;""&amp;" al Extrasistema. Digite Cero si no tiene.","")</f>
        <v/>
      </c>
      <c r="CM2785" s="513"/>
      <c r="CN2785" s="244"/>
      <c r="CO2785" s="244"/>
      <c r="CR2785" s="822">
        <f t="shared" ref="CR2785:CR2822" si="2682">IF(AND($C2785&gt;0,AA2785=""),1,0)</f>
        <v>0</v>
      </c>
      <c r="CS2785" s="822">
        <f t="shared" ref="CS2785:CS2822" si="2683">IF(AND($C2785&gt;0,AB2785=""),1,0)</f>
        <v>0</v>
      </c>
      <c r="CT2785" s="823">
        <f t="shared" ref="CT2785:CT2822" si="2684">IF(AND($C2785&gt;0,AC2785=""),1,0)</f>
        <v>0</v>
      </c>
      <c r="CU2785" s="817">
        <f t="shared" ref="CU2785:CU2822" si="2685">IF(AND(C2785&lt;AA2785+AB2785+AC2785),1,0)</f>
        <v>0</v>
      </c>
      <c r="CV2785" s="817">
        <f t="shared" ref="CV2785:CV2822" si="2686">IF(AND($C2785&gt;0,AD2785=""),1,0)</f>
        <v>0</v>
      </c>
      <c r="CW2785" s="817">
        <f t="shared" ref="CW2785:CW2822" si="2687">IF(AND($C2785&gt;0,AE2785=""),1,0)</f>
        <v>0</v>
      </c>
      <c r="CX2785" s="817">
        <f t="shared" ref="CX2785:CX2822" si="2688">IF(AND($C2785&gt;0,AF2785=""),1,0)</f>
        <v>0</v>
      </c>
      <c r="CY2785" s="817"/>
      <c r="CZ2785" s="817">
        <f t="shared" ref="CZ2785:CZ2822" si="2689">IF(AND($C2785&gt;0,AH2785=""),1,0)</f>
        <v>0</v>
      </c>
      <c r="DA2785" s="817">
        <f t="shared" ref="DA2785:DA2822" si="2690">IF(AND($C2785&gt;0,AI2785=""),1,0)</f>
        <v>0</v>
      </c>
      <c r="DB2785" s="817"/>
      <c r="DC2785" s="244"/>
      <c r="DD2785" s="244"/>
    </row>
    <row r="2786" spans="1:108">
      <c r="A2786" s="379">
        <v>2301020</v>
      </c>
      <c r="B2786" s="462" t="s">
        <v>3842</v>
      </c>
      <c r="C2786" s="57">
        <f t="shared" si="2670"/>
        <v>0</v>
      </c>
      <c r="D2786" s="372">
        <f t="shared" si="2671"/>
        <v>0</v>
      </c>
      <c r="E2786" s="58"/>
      <c r="F2786" s="59"/>
      <c r="G2786" s="60"/>
      <c r="H2786" s="145"/>
      <c r="I2786" s="146"/>
      <c r="J2786" s="146"/>
      <c r="K2786" s="146"/>
      <c r="L2786" s="146"/>
      <c r="M2786" s="146"/>
      <c r="N2786" s="146"/>
      <c r="O2786" s="146"/>
      <c r="P2786" s="146"/>
      <c r="Q2786" s="146"/>
      <c r="R2786" s="146"/>
      <c r="S2786" s="146"/>
      <c r="T2786" s="146"/>
      <c r="U2786" s="146"/>
      <c r="V2786" s="146"/>
      <c r="W2786" s="146"/>
      <c r="X2786" s="146"/>
      <c r="Y2786" s="146"/>
      <c r="Z2786" s="147"/>
      <c r="AA2786" s="58"/>
      <c r="AB2786" s="148"/>
      <c r="AC2786" s="59"/>
      <c r="AD2786" s="110"/>
      <c r="AE2786" s="148"/>
      <c r="AF2786" s="111"/>
      <c r="AG2786" s="149"/>
      <c r="AH2786" s="110"/>
      <c r="AI2786" s="111"/>
      <c r="AJ2786" s="58"/>
      <c r="AK2786" s="160"/>
      <c r="AL2786" s="300"/>
      <c r="AM2786" s="300"/>
      <c r="AN2786" s="300"/>
      <c r="AO2786" s="855" t="str">
        <f t="shared" si="2672"/>
        <v/>
      </c>
      <c r="BE2786" s="244"/>
      <c r="BF2786" s="244"/>
      <c r="BG2786" s="244"/>
      <c r="BH2786" s="244"/>
      <c r="CC2786" s="513" t="str">
        <f t="shared" si="2673"/>
        <v/>
      </c>
      <c r="CD2786" s="513" t="str">
        <f t="shared" si="2674"/>
        <v/>
      </c>
      <c r="CE2786" s="513" t="str">
        <f t="shared" si="2675"/>
        <v/>
      </c>
      <c r="CF2786" s="513" t="str">
        <f t="shared" si="2676"/>
        <v/>
      </c>
      <c r="CG2786" s="513" t="str">
        <f t="shared" si="2677"/>
        <v/>
      </c>
      <c r="CH2786" s="513" t="str">
        <f t="shared" si="2678"/>
        <v/>
      </c>
      <c r="CI2786" s="513" t="str">
        <f t="shared" si="2679"/>
        <v/>
      </c>
      <c r="CJ2786" s="513"/>
      <c r="CK2786" s="513" t="str">
        <f t="shared" si="2680"/>
        <v/>
      </c>
      <c r="CL2786" s="513" t="str">
        <f t="shared" si="2681"/>
        <v/>
      </c>
      <c r="CM2786" s="513"/>
      <c r="CN2786" s="244"/>
      <c r="CO2786" s="244"/>
      <c r="CR2786" s="822">
        <f t="shared" si="2682"/>
        <v>0</v>
      </c>
      <c r="CS2786" s="822">
        <f t="shared" si="2683"/>
        <v>0</v>
      </c>
      <c r="CT2786" s="823">
        <f t="shared" si="2684"/>
        <v>0</v>
      </c>
      <c r="CU2786" s="817">
        <f t="shared" si="2685"/>
        <v>0</v>
      </c>
      <c r="CV2786" s="817">
        <f t="shared" si="2686"/>
        <v>0</v>
      </c>
      <c r="CW2786" s="817">
        <f t="shared" si="2687"/>
        <v>0</v>
      </c>
      <c r="CX2786" s="817">
        <f t="shared" si="2688"/>
        <v>0</v>
      </c>
      <c r="CY2786" s="817"/>
      <c r="CZ2786" s="817">
        <f t="shared" si="2689"/>
        <v>0</v>
      </c>
      <c r="DA2786" s="817">
        <f t="shared" si="2690"/>
        <v>0</v>
      </c>
      <c r="DB2786" s="817"/>
      <c r="DC2786" s="244"/>
      <c r="DD2786" s="244"/>
    </row>
    <row r="2787" spans="1:108">
      <c r="A2787" s="379">
        <v>2301021</v>
      </c>
      <c r="B2787" s="462" t="s">
        <v>3843</v>
      </c>
      <c r="C2787" s="57">
        <f t="shared" si="2670"/>
        <v>0</v>
      </c>
      <c r="D2787" s="372">
        <f t="shared" si="2671"/>
        <v>0</v>
      </c>
      <c r="E2787" s="58"/>
      <c r="F2787" s="59"/>
      <c r="G2787" s="60"/>
      <c r="H2787" s="145"/>
      <c r="I2787" s="146"/>
      <c r="J2787" s="146"/>
      <c r="K2787" s="146"/>
      <c r="L2787" s="146"/>
      <c r="M2787" s="146"/>
      <c r="N2787" s="146"/>
      <c r="O2787" s="146"/>
      <c r="P2787" s="146"/>
      <c r="Q2787" s="146"/>
      <c r="R2787" s="146"/>
      <c r="S2787" s="146"/>
      <c r="T2787" s="146"/>
      <c r="U2787" s="146"/>
      <c r="V2787" s="146"/>
      <c r="W2787" s="146"/>
      <c r="X2787" s="146"/>
      <c r="Y2787" s="146"/>
      <c r="Z2787" s="147"/>
      <c r="AA2787" s="58"/>
      <c r="AB2787" s="148"/>
      <c r="AC2787" s="59"/>
      <c r="AD2787" s="110"/>
      <c r="AE2787" s="148"/>
      <c r="AF2787" s="111"/>
      <c r="AG2787" s="149"/>
      <c r="AH2787" s="110"/>
      <c r="AI2787" s="111"/>
      <c r="AJ2787" s="58"/>
      <c r="AK2787" s="160"/>
      <c r="AL2787" s="300"/>
      <c r="AM2787" s="300"/>
      <c r="AN2787" s="300"/>
      <c r="AO2787" s="855" t="str">
        <f t="shared" si="2672"/>
        <v/>
      </c>
      <c r="BE2787" s="244"/>
      <c r="BF2787" s="244"/>
      <c r="BG2787" s="244"/>
      <c r="BH2787" s="244"/>
      <c r="CC2787" s="513" t="str">
        <f t="shared" si="2673"/>
        <v/>
      </c>
      <c r="CD2787" s="513" t="str">
        <f t="shared" si="2674"/>
        <v/>
      </c>
      <c r="CE2787" s="513" t="str">
        <f t="shared" si="2675"/>
        <v/>
      </c>
      <c r="CF2787" s="513" t="str">
        <f t="shared" si="2676"/>
        <v/>
      </c>
      <c r="CG2787" s="513" t="str">
        <f t="shared" si="2677"/>
        <v/>
      </c>
      <c r="CH2787" s="513" t="str">
        <f t="shared" si="2678"/>
        <v/>
      </c>
      <c r="CI2787" s="513" t="str">
        <f t="shared" si="2679"/>
        <v/>
      </c>
      <c r="CJ2787" s="513"/>
      <c r="CK2787" s="513" t="str">
        <f t="shared" si="2680"/>
        <v/>
      </c>
      <c r="CL2787" s="513" t="str">
        <f t="shared" si="2681"/>
        <v/>
      </c>
      <c r="CM2787" s="513"/>
      <c r="CN2787" s="244"/>
      <c r="CO2787" s="244"/>
      <c r="CR2787" s="822">
        <f t="shared" si="2682"/>
        <v>0</v>
      </c>
      <c r="CS2787" s="822">
        <f t="shared" si="2683"/>
        <v>0</v>
      </c>
      <c r="CT2787" s="823">
        <f t="shared" si="2684"/>
        <v>0</v>
      </c>
      <c r="CU2787" s="817">
        <f t="shared" si="2685"/>
        <v>0</v>
      </c>
      <c r="CV2787" s="817">
        <f t="shared" si="2686"/>
        <v>0</v>
      </c>
      <c r="CW2787" s="817">
        <f t="shared" si="2687"/>
        <v>0</v>
      </c>
      <c r="CX2787" s="817">
        <f t="shared" si="2688"/>
        <v>0</v>
      </c>
      <c r="CY2787" s="817"/>
      <c r="CZ2787" s="817">
        <f t="shared" si="2689"/>
        <v>0</v>
      </c>
      <c r="DA2787" s="817">
        <f t="shared" si="2690"/>
        <v>0</v>
      </c>
      <c r="DB2787" s="817"/>
      <c r="DC2787" s="244"/>
      <c r="DD2787" s="244"/>
    </row>
    <row r="2788" spans="1:108">
      <c r="A2788" s="379">
        <v>2301022</v>
      </c>
      <c r="B2788" s="462" t="s">
        <v>3844</v>
      </c>
      <c r="C2788" s="57">
        <f t="shared" si="2670"/>
        <v>0</v>
      </c>
      <c r="D2788" s="372">
        <f t="shared" si="2671"/>
        <v>0</v>
      </c>
      <c r="E2788" s="58"/>
      <c r="F2788" s="59"/>
      <c r="G2788" s="60"/>
      <c r="H2788" s="145"/>
      <c r="I2788" s="146"/>
      <c r="J2788" s="146"/>
      <c r="K2788" s="146"/>
      <c r="L2788" s="146"/>
      <c r="M2788" s="146"/>
      <c r="N2788" s="146"/>
      <c r="O2788" s="146"/>
      <c r="P2788" s="146"/>
      <c r="Q2788" s="146"/>
      <c r="R2788" s="146"/>
      <c r="S2788" s="146"/>
      <c r="T2788" s="146"/>
      <c r="U2788" s="146"/>
      <c r="V2788" s="146"/>
      <c r="W2788" s="146"/>
      <c r="X2788" s="146"/>
      <c r="Y2788" s="146"/>
      <c r="Z2788" s="147"/>
      <c r="AA2788" s="58"/>
      <c r="AB2788" s="148"/>
      <c r="AC2788" s="59"/>
      <c r="AD2788" s="110"/>
      <c r="AE2788" s="148"/>
      <c r="AF2788" s="111"/>
      <c r="AG2788" s="149"/>
      <c r="AH2788" s="110"/>
      <c r="AI2788" s="111"/>
      <c r="AJ2788" s="58"/>
      <c r="AK2788" s="160"/>
      <c r="AL2788" s="300"/>
      <c r="AM2788" s="300"/>
      <c r="AN2788" s="300"/>
      <c r="AO2788" s="855" t="str">
        <f t="shared" si="2672"/>
        <v/>
      </c>
      <c r="BE2788" s="244"/>
      <c r="BF2788" s="244"/>
      <c r="BG2788" s="244"/>
      <c r="BH2788" s="244"/>
      <c r="CC2788" s="513" t="str">
        <f t="shared" si="2673"/>
        <v/>
      </c>
      <c r="CD2788" s="513" t="str">
        <f t="shared" si="2674"/>
        <v/>
      </c>
      <c r="CE2788" s="513" t="str">
        <f t="shared" si="2675"/>
        <v/>
      </c>
      <c r="CF2788" s="513" t="str">
        <f t="shared" si="2676"/>
        <v/>
      </c>
      <c r="CG2788" s="513" t="str">
        <f t="shared" si="2677"/>
        <v/>
      </c>
      <c r="CH2788" s="513" t="str">
        <f t="shared" si="2678"/>
        <v/>
      </c>
      <c r="CI2788" s="513" t="str">
        <f t="shared" si="2679"/>
        <v/>
      </c>
      <c r="CJ2788" s="513"/>
      <c r="CK2788" s="513" t="str">
        <f t="shared" si="2680"/>
        <v/>
      </c>
      <c r="CL2788" s="513" t="str">
        <f t="shared" si="2681"/>
        <v/>
      </c>
      <c r="CM2788" s="513"/>
      <c r="CN2788" s="244"/>
      <c r="CO2788" s="244"/>
      <c r="CR2788" s="822">
        <f t="shared" si="2682"/>
        <v>0</v>
      </c>
      <c r="CS2788" s="822">
        <f t="shared" si="2683"/>
        <v>0</v>
      </c>
      <c r="CT2788" s="823">
        <f t="shared" si="2684"/>
        <v>0</v>
      </c>
      <c r="CU2788" s="817">
        <f t="shared" si="2685"/>
        <v>0</v>
      </c>
      <c r="CV2788" s="817">
        <f t="shared" si="2686"/>
        <v>0</v>
      </c>
      <c r="CW2788" s="817">
        <f t="shared" si="2687"/>
        <v>0</v>
      </c>
      <c r="CX2788" s="817">
        <f t="shared" si="2688"/>
        <v>0</v>
      </c>
      <c r="CY2788" s="817"/>
      <c r="CZ2788" s="817">
        <f t="shared" si="2689"/>
        <v>0</v>
      </c>
      <c r="DA2788" s="817">
        <f t="shared" si="2690"/>
        <v>0</v>
      </c>
      <c r="DB2788" s="817"/>
      <c r="DC2788" s="244"/>
      <c r="DD2788" s="244"/>
    </row>
    <row r="2789" spans="1:108">
      <c r="A2789" s="379">
        <v>2301029</v>
      </c>
      <c r="B2789" s="462" t="s">
        <v>3845</v>
      </c>
      <c r="C2789" s="57">
        <f t="shared" si="2670"/>
        <v>0</v>
      </c>
      <c r="D2789" s="372">
        <f t="shared" si="2671"/>
        <v>0</v>
      </c>
      <c r="E2789" s="58"/>
      <c r="F2789" s="59"/>
      <c r="G2789" s="60"/>
      <c r="H2789" s="145"/>
      <c r="I2789" s="146"/>
      <c r="J2789" s="146"/>
      <c r="K2789" s="146"/>
      <c r="L2789" s="146"/>
      <c r="M2789" s="146"/>
      <c r="N2789" s="146"/>
      <c r="O2789" s="146"/>
      <c r="P2789" s="146"/>
      <c r="Q2789" s="146"/>
      <c r="R2789" s="146"/>
      <c r="S2789" s="146"/>
      <c r="T2789" s="146"/>
      <c r="U2789" s="146"/>
      <c r="V2789" s="146"/>
      <c r="W2789" s="146"/>
      <c r="X2789" s="146"/>
      <c r="Y2789" s="146"/>
      <c r="Z2789" s="147"/>
      <c r="AA2789" s="58"/>
      <c r="AB2789" s="148"/>
      <c r="AC2789" s="59"/>
      <c r="AD2789" s="110"/>
      <c r="AE2789" s="148"/>
      <c r="AF2789" s="111"/>
      <c r="AG2789" s="149"/>
      <c r="AH2789" s="110"/>
      <c r="AI2789" s="111"/>
      <c r="AJ2789" s="58"/>
      <c r="AK2789" s="160"/>
      <c r="AL2789" s="300"/>
      <c r="AM2789" s="300"/>
      <c r="AN2789" s="300"/>
      <c r="AO2789" s="855" t="str">
        <f t="shared" si="2672"/>
        <v/>
      </c>
      <c r="BE2789" s="244"/>
      <c r="BF2789" s="244"/>
      <c r="BG2789" s="244"/>
      <c r="BH2789" s="244"/>
      <c r="CC2789" s="513" t="str">
        <f t="shared" si="2673"/>
        <v/>
      </c>
      <c r="CD2789" s="513" t="str">
        <f t="shared" si="2674"/>
        <v/>
      </c>
      <c r="CE2789" s="513" t="str">
        <f t="shared" si="2675"/>
        <v/>
      </c>
      <c r="CF2789" s="513" t="str">
        <f t="shared" si="2676"/>
        <v/>
      </c>
      <c r="CG2789" s="513" t="str">
        <f t="shared" si="2677"/>
        <v/>
      </c>
      <c r="CH2789" s="513" t="str">
        <f t="shared" si="2678"/>
        <v/>
      </c>
      <c r="CI2789" s="513" t="str">
        <f t="shared" si="2679"/>
        <v/>
      </c>
      <c r="CJ2789" s="513"/>
      <c r="CK2789" s="513" t="str">
        <f t="shared" si="2680"/>
        <v/>
      </c>
      <c r="CL2789" s="513" t="str">
        <f t="shared" si="2681"/>
        <v/>
      </c>
      <c r="CM2789" s="513"/>
      <c r="CN2789" s="244"/>
      <c r="CO2789" s="244"/>
      <c r="CR2789" s="822">
        <f t="shared" si="2682"/>
        <v>0</v>
      </c>
      <c r="CS2789" s="822">
        <f t="shared" si="2683"/>
        <v>0</v>
      </c>
      <c r="CT2789" s="823">
        <f t="shared" si="2684"/>
        <v>0</v>
      </c>
      <c r="CU2789" s="817">
        <f t="shared" si="2685"/>
        <v>0</v>
      </c>
      <c r="CV2789" s="817">
        <f t="shared" si="2686"/>
        <v>0</v>
      </c>
      <c r="CW2789" s="817">
        <f t="shared" si="2687"/>
        <v>0</v>
      </c>
      <c r="CX2789" s="817">
        <f t="shared" si="2688"/>
        <v>0</v>
      </c>
      <c r="CY2789" s="817"/>
      <c r="CZ2789" s="817">
        <f t="shared" si="2689"/>
        <v>0</v>
      </c>
      <c r="DA2789" s="817">
        <f t="shared" si="2690"/>
        <v>0</v>
      </c>
      <c r="DB2789" s="817"/>
      <c r="DC2789" s="244"/>
      <c r="DD2789" s="244"/>
    </row>
    <row r="2790" spans="1:108">
      <c r="A2790" s="379">
        <v>2301030</v>
      </c>
      <c r="B2790" s="462" t="s">
        <v>3846</v>
      </c>
      <c r="C2790" s="57">
        <f t="shared" si="2670"/>
        <v>0</v>
      </c>
      <c r="D2790" s="372">
        <f t="shared" si="2671"/>
        <v>0</v>
      </c>
      <c r="E2790" s="58"/>
      <c r="F2790" s="59"/>
      <c r="G2790" s="60"/>
      <c r="H2790" s="145"/>
      <c r="I2790" s="146"/>
      <c r="J2790" s="146"/>
      <c r="K2790" s="146"/>
      <c r="L2790" s="146"/>
      <c r="M2790" s="146"/>
      <c r="N2790" s="146"/>
      <c r="O2790" s="146"/>
      <c r="P2790" s="146"/>
      <c r="Q2790" s="146"/>
      <c r="R2790" s="146"/>
      <c r="S2790" s="146"/>
      <c r="T2790" s="146"/>
      <c r="U2790" s="146"/>
      <c r="V2790" s="146"/>
      <c r="W2790" s="146"/>
      <c r="X2790" s="146"/>
      <c r="Y2790" s="146"/>
      <c r="Z2790" s="147"/>
      <c r="AA2790" s="58"/>
      <c r="AB2790" s="148"/>
      <c r="AC2790" s="59"/>
      <c r="AD2790" s="110"/>
      <c r="AE2790" s="148"/>
      <c r="AF2790" s="111"/>
      <c r="AG2790" s="149"/>
      <c r="AH2790" s="110"/>
      <c r="AI2790" s="111"/>
      <c r="AJ2790" s="58"/>
      <c r="AK2790" s="160"/>
      <c r="AL2790" s="300"/>
      <c r="AM2790" s="300"/>
      <c r="AN2790" s="300"/>
      <c r="AO2790" s="855" t="str">
        <f t="shared" si="2672"/>
        <v/>
      </c>
      <c r="BE2790" s="244"/>
      <c r="BF2790" s="244"/>
      <c r="BG2790" s="244"/>
      <c r="BH2790" s="244"/>
      <c r="CC2790" s="513" t="str">
        <f t="shared" si="2673"/>
        <v/>
      </c>
      <c r="CD2790" s="513" t="str">
        <f t="shared" si="2674"/>
        <v/>
      </c>
      <c r="CE2790" s="513" t="str">
        <f t="shared" si="2675"/>
        <v/>
      </c>
      <c r="CF2790" s="513" t="str">
        <f t="shared" si="2676"/>
        <v/>
      </c>
      <c r="CG2790" s="513" t="str">
        <f t="shared" si="2677"/>
        <v/>
      </c>
      <c r="CH2790" s="513" t="str">
        <f t="shared" si="2678"/>
        <v/>
      </c>
      <c r="CI2790" s="513" t="str">
        <f t="shared" si="2679"/>
        <v/>
      </c>
      <c r="CJ2790" s="513"/>
      <c r="CK2790" s="513" t="str">
        <f t="shared" si="2680"/>
        <v/>
      </c>
      <c r="CL2790" s="513" t="str">
        <f t="shared" si="2681"/>
        <v/>
      </c>
      <c r="CM2790" s="513"/>
      <c r="CN2790" s="244"/>
      <c r="CO2790" s="244"/>
      <c r="CR2790" s="822">
        <f t="shared" si="2682"/>
        <v>0</v>
      </c>
      <c r="CS2790" s="822">
        <f t="shared" si="2683"/>
        <v>0</v>
      </c>
      <c r="CT2790" s="823">
        <f t="shared" si="2684"/>
        <v>0</v>
      </c>
      <c r="CU2790" s="817">
        <f t="shared" si="2685"/>
        <v>0</v>
      </c>
      <c r="CV2790" s="817">
        <f t="shared" si="2686"/>
        <v>0</v>
      </c>
      <c r="CW2790" s="817">
        <f t="shared" si="2687"/>
        <v>0</v>
      </c>
      <c r="CX2790" s="817">
        <f t="shared" si="2688"/>
        <v>0</v>
      </c>
      <c r="CY2790" s="817"/>
      <c r="CZ2790" s="817">
        <f t="shared" si="2689"/>
        <v>0</v>
      </c>
      <c r="DA2790" s="817">
        <f t="shared" si="2690"/>
        <v>0</v>
      </c>
      <c r="DB2790" s="817"/>
      <c r="DC2790" s="244"/>
      <c r="DD2790" s="244"/>
    </row>
    <row r="2791" spans="1:108">
      <c r="A2791" s="379">
        <v>2301034</v>
      </c>
      <c r="B2791" s="462" t="s">
        <v>3847</v>
      </c>
      <c r="C2791" s="57">
        <f t="shared" si="2670"/>
        <v>0</v>
      </c>
      <c r="D2791" s="372">
        <f t="shared" si="2671"/>
        <v>0</v>
      </c>
      <c r="E2791" s="58"/>
      <c r="F2791" s="59"/>
      <c r="G2791" s="60"/>
      <c r="H2791" s="145"/>
      <c r="I2791" s="146"/>
      <c r="J2791" s="146"/>
      <c r="K2791" s="146"/>
      <c r="L2791" s="146"/>
      <c r="M2791" s="146"/>
      <c r="N2791" s="146"/>
      <c r="O2791" s="146"/>
      <c r="P2791" s="146"/>
      <c r="Q2791" s="146"/>
      <c r="R2791" s="146"/>
      <c r="S2791" s="146"/>
      <c r="T2791" s="146"/>
      <c r="U2791" s="146"/>
      <c r="V2791" s="146"/>
      <c r="W2791" s="146"/>
      <c r="X2791" s="146"/>
      <c r="Y2791" s="146"/>
      <c r="Z2791" s="147"/>
      <c r="AA2791" s="58"/>
      <c r="AB2791" s="148"/>
      <c r="AC2791" s="59"/>
      <c r="AD2791" s="110"/>
      <c r="AE2791" s="148"/>
      <c r="AF2791" s="111"/>
      <c r="AG2791" s="149"/>
      <c r="AH2791" s="110"/>
      <c r="AI2791" s="111"/>
      <c r="AJ2791" s="58"/>
      <c r="AK2791" s="160"/>
      <c r="AL2791" s="300"/>
      <c r="AM2791" s="300"/>
      <c r="AN2791" s="300"/>
      <c r="AO2791" s="855" t="str">
        <f t="shared" si="2672"/>
        <v/>
      </c>
      <c r="BE2791" s="244"/>
      <c r="BF2791" s="244"/>
      <c r="BG2791" s="244"/>
      <c r="BH2791" s="244"/>
      <c r="CC2791" s="513" t="str">
        <f t="shared" si="2673"/>
        <v/>
      </c>
      <c r="CD2791" s="513" t="str">
        <f t="shared" si="2674"/>
        <v/>
      </c>
      <c r="CE2791" s="513" t="str">
        <f t="shared" si="2675"/>
        <v/>
      </c>
      <c r="CF2791" s="513" t="str">
        <f t="shared" si="2676"/>
        <v/>
      </c>
      <c r="CG2791" s="513" t="str">
        <f t="shared" si="2677"/>
        <v/>
      </c>
      <c r="CH2791" s="513" t="str">
        <f t="shared" si="2678"/>
        <v/>
      </c>
      <c r="CI2791" s="513" t="str">
        <f t="shared" si="2679"/>
        <v/>
      </c>
      <c r="CJ2791" s="513"/>
      <c r="CK2791" s="513" t="str">
        <f t="shared" si="2680"/>
        <v/>
      </c>
      <c r="CL2791" s="513" t="str">
        <f t="shared" si="2681"/>
        <v/>
      </c>
      <c r="CM2791" s="513"/>
      <c r="CN2791" s="244"/>
      <c r="CO2791" s="244"/>
      <c r="CR2791" s="822">
        <f t="shared" si="2682"/>
        <v>0</v>
      </c>
      <c r="CS2791" s="822">
        <f t="shared" si="2683"/>
        <v>0</v>
      </c>
      <c r="CT2791" s="823">
        <f t="shared" si="2684"/>
        <v>0</v>
      </c>
      <c r="CU2791" s="817">
        <f t="shared" si="2685"/>
        <v>0</v>
      </c>
      <c r="CV2791" s="817">
        <f t="shared" si="2686"/>
        <v>0</v>
      </c>
      <c r="CW2791" s="817">
        <f t="shared" si="2687"/>
        <v>0</v>
      </c>
      <c r="CX2791" s="817">
        <f t="shared" si="2688"/>
        <v>0</v>
      </c>
      <c r="CY2791" s="817"/>
      <c r="CZ2791" s="817">
        <f t="shared" si="2689"/>
        <v>0</v>
      </c>
      <c r="DA2791" s="817">
        <f t="shared" si="2690"/>
        <v>0</v>
      </c>
      <c r="DB2791" s="817"/>
      <c r="DC2791" s="244"/>
      <c r="DD2791" s="244"/>
    </row>
    <row r="2792" spans="1:108">
      <c r="A2792" s="379">
        <v>2301035</v>
      </c>
      <c r="B2792" s="462" t="s">
        <v>3848</v>
      </c>
      <c r="C2792" s="57">
        <f t="shared" si="2670"/>
        <v>0</v>
      </c>
      <c r="D2792" s="372">
        <f t="shared" si="2671"/>
        <v>0</v>
      </c>
      <c r="E2792" s="58"/>
      <c r="F2792" s="59"/>
      <c r="G2792" s="60"/>
      <c r="H2792" s="145"/>
      <c r="I2792" s="146"/>
      <c r="J2792" s="146"/>
      <c r="K2792" s="146"/>
      <c r="L2792" s="146"/>
      <c r="M2792" s="146"/>
      <c r="N2792" s="146"/>
      <c r="O2792" s="146"/>
      <c r="P2792" s="146"/>
      <c r="Q2792" s="146"/>
      <c r="R2792" s="146"/>
      <c r="S2792" s="146"/>
      <c r="T2792" s="146"/>
      <c r="U2792" s="146"/>
      <c r="V2792" s="146"/>
      <c r="W2792" s="146"/>
      <c r="X2792" s="146"/>
      <c r="Y2792" s="146"/>
      <c r="Z2792" s="147"/>
      <c r="AA2792" s="58"/>
      <c r="AB2792" s="148"/>
      <c r="AC2792" s="59"/>
      <c r="AD2792" s="110"/>
      <c r="AE2792" s="148"/>
      <c r="AF2792" s="111"/>
      <c r="AG2792" s="149"/>
      <c r="AH2792" s="110"/>
      <c r="AI2792" s="111"/>
      <c r="AJ2792" s="58"/>
      <c r="AK2792" s="160"/>
      <c r="AL2792" s="300"/>
      <c r="AM2792" s="300"/>
      <c r="AN2792" s="300"/>
      <c r="AO2792" s="855" t="str">
        <f t="shared" si="2672"/>
        <v/>
      </c>
      <c r="BE2792" s="244"/>
      <c r="BF2792" s="244"/>
      <c r="BG2792" s="244"/>
      <c r="BH2792" s="244"/>
      <c r="CC2792" s="513" t="str">
        <f t="shared" si="2673"/>
        <v/>
      </c>
      <c r="CD2792" s="513" t="str">
        <f t="shared" si="2674"/>
        <v/>
      </c>
      <c r="CE2792" s="513" t="str">
        <f t="shared" si="2675"/>
        <v/>
      </c>
      <c r="CF2792" s="513" t="str">
        <f t="shared" si="2676"/>
        <v/>
      </c>
      <c r="CG2792" s="513" t="str">
        <f t="shared" si="2677"/>
        <v/>
      </c>
      <c r="CH2792" s="513" t="str">
        <f t="shared" si="2678"/>
        <v/>
      </c>
      <c r="CI2792" s="513" t="str">
        <f t="shared" si="2679"/>
        <v/>
      </c>
      <c r="CJ2792" s="513"/>
      <c r="CK2792" s="513" t="str">
        <f t="shared" si="2680"/>
        <v/>
      </c>
      <c r="CL2792" s="513" t="str">
        <f t="shared" si="2681"/>
        <v/>
      </c>
      <c r="CM2792" s="513"/>
      <c r="CN2792" s="244"/>
      <c r="CO2792" s="244"/>
      <c r="CR2792" s="822">
        <f t="shared" si="2682"/>
        <v>0</v>
      </c>
      <c r="CS2792" s="822">
        <f t="shared" si="2683"/>
        <v>0</v>
      </c>
      <c r="CT2792" s="823">
        <f t="shared" si="2684"/>
        <v>0</v>
      </c>
      <c r="CU2792" s="817">
        <f t="shared" si="2685"/>
        <v>0</v>
      </c>
      <c r="CV2792" s="817">
        <f t="shared" si="2686"/>
        <v>0</v>
      </c>
      <c r="CW2792" s="817">
        <f t="shared" si="2687"/>
        <v>0</v>
      </c>
      <c r="CX2792" s="817">
        <f t="shared" si="2688"/>
        <v>0</v>
      </c>
      <c r="CY2792" s="817"/>
      <c r="CZ2792" s="817">
        <f t="shared" si="2689"/>
        <v>0</v>
      </c>
      <c r="DA2792" s="817">
        <f t="shared" si="2690"/>
        <v>0</v>
      </c>
      <c r="DB2792" s="817"/>
      <c r="DC2792" s="244"/>
      <c r="DD2792" s="244"/>
    </row>
    <row r="2793" spans="1:108">
      <c r="A2793" s="379">
        <v>2301036</v>
      </c>
      <c r="B2793" s="462" t="s">
        <v>3849</v>
      </c>
      <c r="C2793" s="57">
        <f t="shared" si="2670"/>
        <v>0</v>
      </c>
      <c r="D2793" s="372">
        <f t="shared" si="2671"/>
        <v>0</v>
      </c>
      <c r="E2793" s="58"/>
      <c r="F2793" s="59"/>
      <c r="G2793" s="60"/>
      <c r="H2793" s="145"/>
      <c r="I2793" s="146"/>
      <c r="J2793" s="146"/>
      <c r="K2793" s="146"/>
      <c r="L2793" s="146"/>
      <c r="M2793" s="146"/>
      <c r="N2793" s="146"/>
      <c r="O2793" s="146"/>
      <c r="P2793" s="146"/>
      <c r="Q2793" s="146"/>
      <c r="R2793" s="146"/>
      <c r="S2793" s="146"/>
      <c r="T2793" s="146"/>
      <c r="U2793" s="146"/>
      <c r="V2793" s="146"/>
      <c r="W2793" s="146"/>
      <c r="X2793" s="146"/>
      <c r="Y2793" s="146"/>
      <c r="Z2793" s="147"/>
      <c r="AA2793" s="58"/>
      <c r="AB2793" s="148"/>
      <c r="AC2793" s="59"/>
      <c r="AD2793" s="110"/>
      <c r="AE2793" s="148"/>
      <c r="AF2793" s="111"/>
      <c r="AG2793" s="149"/>
      <c r="AH2793" s="110"/>
      <c r="AI2793" s="111"/>
      <c r="AJ2793" s="58"/>
      <c r="AK2793" s="160"/>
      <c r="AL2793" s="300"/>
      <c r="AM2793" s="300"/>
      <c r="AN2793" s="300"/>
      <c r="AO2793" s="855" t="str">
        <f t="shared" si="2672"/>
        <v/>
      </c>
      <c r="BE2793" s="244"/>
      <c r="BF2793" s="244"/>
      <c r="BG2793" s="244"/>
      <c r="BH2793" s="244"/>
      <c r="CC2793" s="513" t="str">
        <f t="shared" si="2673"/>
        <v/>
      </c>
      <c r="CD2793" s="513" t="str">
        <f t="shared" si="2674"/>
        <v/>
      </c>
      <c r="CE2793" s="513" t="str">
        <f t="shared" si="2675"/>
        <v/>
      </c>
      <c r="CF2793" s="513" t="str">
        <f t="shared" si="2676"/>
        <v/>
      </c>
      <c r="CG2793" s="513" t="str">
        <f t="shared" si="2677"/>
        <v/>
      </c>
      <c r="CH2793" s="513" t="str">
        <f t="shared" si="2678"/>
        <v/>
      </c>
      <c r="CI2793" s="513" t="str">
        <f t="shared" si="2679"/>
        <v/>
      </c>
      <c r="CJ2793" s="513"/>
      <c r="CK2793" s="513" t="str">
        <f t="shared" si="2680"/>
        <v/>
      </c>
      <c r="CL2793" s="513" t="str">
        <f t="shared" si="2681"/>
        <v/>
      </c>
      <c r="CM2793" s="513"/>
      <c r="CN2793" s="244"/>
      <c r="CO2793" s="244"/>
      <c r="CR2793" s="822">
        <f t="shared" si="2682"/>
        <v>0</v>
      </c>
      <c r="CS2793" s="822">
        <f t="shared" si="2683"/>
        <v>0</v>
      </c>
      <c r="CT2793" s="823">
        <f t="shared" si="2684"/>
        <v>0</v>
      </c>
      <c r="CU2793" s="817">
        <f t="shared" si="2685"/>
        <v>0</v>
      </c>
      <c r="CV2793" s="817">
        <f t="shared" si="2686"/>
        <v>0</v>
      </c>
      <c r="CW2793" s="817">
        <f t="shared" si="2687"/>
        <v>0</v>
      </c>
      <c r="CX2793" s="817">
        <f t="shared" si="2688"/>
        <v>0</v>
      </c>
      <c r="CY2793" s="817"/>
      <c r="CZ2793" s="817">
        <f t="shared" si="2689"/>
        <v>0</v>
      </c>
      <c r="DA2793" s="817">
        <f t="shared" si="2690"/>
        <v>0</v>
      </c>
      <c r="DB2793" s="817"/>
      <c r="DC2793" s="244"/>
      <c r="DD2793" s="244"/>
    </row>
    <row r="2794" spans="1:108">
      <c r="A2794" s="379">
        <v>2301037</v>
      </c>
      <c r="B2794" s="462" t="s">
        <v>3850</v>
      </c>
      <c r="C2794" s="57">
        <f t="shared" si="2670"/>
        <v>0</v>
      </c>
      <c r="D2794" s="372">
        <f t="shared" si="2671"/>
        <v>0</v>
      </c>
      <c r="E2794" s="58"/>
      <c r="F2794" s="59"/>
      <c r="G2794" s="60"/>
      <c r="H2794" s="145"/>
      <c r="I2794" s="146"/>
      <c r="J2794" s="146"/>
      <c r="K2794" s="146"/>
      <c r="L2794" s="146"/>
      <c r="M2794" s="146"/>
      <c r="N2794" s="146"/>
      <c r="O2794" s="146"/>
      <c r="P2794" s="146"/>
      <c r="Q2794" s="146"/>
      <c r="R2794" s="146"/>
      <c r="S2794" s="146"/>
      <c r="T2794" s="146"/>
      <c r="U2794" s="146"/>
      <c r="V2794" s="146"/>
      <c r="W2794" s="146"/>
      <c r="X2794" s="146"/>
      <c r="Y2794" s="146"/>
      <c r="Z2794" s="147"/>
      <c r="AA2794" s="58"/>
      <c r="AB2794" s="148"/>
      <c r="AC2794" s="59"/>
      <c r="AD2794" s="110"/>
      <c r="AE2794" s="148"/>
      <c r="AF2794" s="111"/>
      <c r="AG2794" s="149"/>
      <c r="AH2794" s="110"/>
      <c r="AI2794" s="111"/>
      <c r="AJ2794" s="58"/>
      <c r="AK2794" s="160"/>
      <c r="AL2794" s="300"/>
      <c r="AM2794" s="300"/>
      <c r="AN2794" s="300"/>
      <c r="AO2794" s="855" t="str">
        <f t="shared" si="2672"/>
        <v/>
      </c>
      <c r="BE2794" s="244"/>
      <c r="BF2794" s="244"/>
      <c r="BG2794" s="244"/>
      <c r="BH2794" s="244"/>
      <c r="CC2794" s="513" t="str">
        <f t="shared" si="2673"/>
        <v/>
      </c>
      <c r="CD2794" s="513" t="str">
        <f t="shared" si="2674"/>
        <v/>
      </c>
      <c r="CE2794" s="513" t="str">
        <f t="shared" si="2675"/>
        <v/>
      </c>
      <c r="CF2794" s="513" t="str">
        <f t="shared" si="2676"/>
        <v/>
      </c>
      <c r="CG2794" s="513" t="str">
        <f t="shared" si="2677"/>
        <v/>
      </c>
      <c r="CH2794" s="513" t="str">
        <f t="shared" si="2678"/>
        <v/>
      </c>
      <c r="CI2794" s="513" t="str">
        <f t="shared" si="2679"/>
        <v/>
      </c>
      <c r="CJ2794" s="513"/>
      <c r="CK2794" s="513" t="str">
        <f t="shared" si="2680"/>
        <v/>
      </c>
      <c r="CL2794" s="513" t="str">
        <f t="shared" si="2681"/>
        <v/>
      </c>
      <c r="CM2794" s="513"/>
      <c r="CN2794" s="244"/>
      <c r="CO2794" s="244"/>
      <c r="CR2794" s="822">
        <f t="shared" si="2682"/>
        <v>0</v>
      </c>
      <c r="CS2794" s="822">
        <f t="shared" si="2683"/>
        <v>0</v>
      </c>
      <c r="CT2794" s="823">
        <f t="shared" si="2684"/>
        <v>0</v>
      </c>
      <c r="CU2794" s="817">
        <f t="shared" si="2685"/>
        <v>0</v>
      </c>
      <c r="CV2794" s="817">
        <f t="shared" si="2686"/>
        <v>0</v>
      </c>
      <c r="CW2794" s="817">
        <f t="shared" si="2687"/>
        <v>0</v>
      </c>
      <c r="CX2794" s="817">
        <f t="shared" si="2688"/>
        <v>0</v>
      </c>
      <c r="CY2794" s="817"/>
      <c r="CZ2794" s="817">
        <f t="shared" si="2689"/>
        <v>0</v>
      </c>
      <c r="DA2794" s="817">
        <f t="shared" si="2690"/>
        <v>0</v>
      </c>
      <c r="DB2794" s="817"/>
      <c r="DC2794" s="244"/>
      <c r="DD2794" s="244"/>
    </row>
    <row r="2795" spans="1:108">
      <c r="A2795" s="379">
        <v>2301038</v>
      </c>
      <c r="B2795" s="462" t="s">
        <v>3851</v>
      </c>
      <c r="C2795" s="57">
        <f t="shared" si="2670"/>
        <v>0</v>
      </c>
      <c r="D2795" s="372">
        <f t="shared" si="2671"/>
        <v>0</v>
      </c>
      <c r="E2795" s="58"/>
      <c r="F2795" s="59"/>
      <c r="G2795" s="60"/>
      <c r="H2795" s="145"/>
      <c r="I2795" s="146"/>
      <c r="J2795" s="146"/>
      <c r="K2795" s="146"/>
      <c r="L2795" s="146"/>
      <c r="M2795" s="146"/>
      <c r="N2795" s="146"/>
      <c r="O2795" s="146"/>
      <c r="P2795" s="146"/>
      <c r="Q2795" s="146"/>
      <c r="R2795" s="146"/>
      <c r="S2795" s="146"/>
      <c r="T2795" s="146"/>
      <c r="U2795" s="146"/>
      <c r="V2795" s="146"/>
      <c r="W2795" s="146"/>
      <c r="X2795" s="146"/>
      <c r="Y2795" s="146"/>
      <c r="Z2795" s="147"/>
      <c r="AA2795" s="58"/>
      <c r="AB2795" s="148"/>
      <c r="AC2795" s="59"/>
      <c r="AD2795" s="110"/>
      <c r="AE2795" s="148"/>
      <c r="AF2795" s="111"/>
      <c r="AG2795" s="149"/>
      <c r="AH2795" s="110"/>
      <c r="AI2795" s="111"/>
      <c r="AJ2795" s="58"/>
      <c r="AK2795" s="160"/>
      <c r="AL2795" s="300"/>
      <c r="AM2795" s="300"/>
      <c r="AN2795" s="300"/>
      <c r="AO2795" s="855" t="str">
        <f t="shared" si="2672"/>
        <v/>
      </c>
      <c r="BE2795" s="244"/>
      <c r="BF2795" s="244"/>
      <c r="BG2795" s="244"/>
      <c r="BH2795" s="244"/>
      <c r="CC2795" s="513" t="str">
        <f t="shared" si="2673"/>
        <v/>
      </c>
      <c r="CD2795" s="513" t="str">
        <f t="shared" si="2674"/>
        <v/>
      </c>
      <c r="CE2795" s="513" t="str">
        <f t="shared" si="2675"/>
        <v/>
      </c>
      <c r="CF2795" s="513" t="str">
        <f t="shared" si="2676"/>
        <v/>
      </c>
      <c r="CG2795" s="513" t="str">
        <f t="shared" si="2677"/>
        <v/>
      </c>
      <c r="CH2795" s="513" t="str">
        <f t="shared" si="2678"/>
        <v/>
      </c>
      <c r="CI2795" s="513" t="str">
        <f t="shared" si="2679"/>
        <v/>
      </c>
      <c r="CJ2795" s="513"/>
      <c r="CK2795" s="513" t="str">
        <f t="shared" si="2680"/>
        <v/>
      </c>
      <c r="CL2795" s="513" t="str">
        <f t="shared" si="2681"/>
        <v/>
      </c>
      <c r="CM2795" s="513"/>
      <c r="CN2795" s="244"/>
      <c r="CO2795" s="244"/>
      <c r="CR2795" s="822">
        <f t="shared" si="2682"/>
        <v>0</v>
      </c>
      <c r="CS2795" s="822">
        <f t="shared" si="2683"/>
        <v>0</v>
      </c>
      <c r="CT2795" s="823">
        <f t="shared" si="2684"/>
        <v>0</v>
      </c>
      <c r="CU2795" s="817">
        <f t="shared" si="2685"/>
        <v>0</v>
      </c>
      <c r="CV2795" s="817">
        <f t="shared" si="2686"/>
        <v>0</v>
      </c>
      <c r="CW2795" s="817">
        <f t="shared" si="2687"/>
        <v>0</v>
      </c>
      <c r="CX2795" s="817">
        <f t="shared" si="2688"/>
        <v>0</v>
      </c>
      <c r="CY2795" s="817"/>
      <c r="CZ2795" s="817">
        <f t="shared" si="2689"/>
        <v>0</v>
      </c>
      <c r="DA2795" s="817">
        <f t="shared" si="2690"/>
        <v>0</v>
      </c>
      <c r="DB2795" s="817"/>
      <c r="DC2795" s="244"/>
      <c r="DD2795" s="244"/>
    </row>
    <row r="2796" spans="1:108">
      <c r="A2796" s="379">
        <v>2301042</v>
      </c>
      <c r="B2796" s="462" t="s">
        <v>3852</v>
      </c>
      <c r="C2796" s="57">
        <f t="shared" si="2670"/>
        <v>0</v>
      </c>
      <c r="D2796" s="372">
        <f t="shared" si="2671"/>
        <v>0</v>
      </c>
      <c r="E2796" s="58"/>
      <c r="F2796" s="59"/>
      <c r="G2796" s="60"/>
      <c r="H2796" s="145"/>
      <c r="I2796" s="146"/>
      <c r="J2796" s="146"/>
      <c r="K2796" s="146"/>
      <c r="L2796" s="146"/>
      <c r="M2796" s="146"/>
      <c r="N2796" s="146"/>
      <c r="O2796" s="146"/>
      <c r="P2796" s="146"/>
      <c r="Q2796" s="146"/>
      <c r="R2796" s="146"/>
      <c r="S2796" s="146"/>
      <c r="T2796" s="146"/>
      <c r="U2796" s="146"/>
      <c r="V2796" s="146"/>
      <c r="W2796" s="146"/>
      <c r="X2796" s="146"/>
      <c r="Y2796" s="146"/>
      <c r="Z2796" s="147"/>
      <c r="AA2796" s="58"/>
      <c r="AB2796" s="148"/>
      <c r="AC2796" s="59"/>
      <c r="AD2796" s="110"/>
      <c r="AE2796" s="148"/>
      <c r="AF2796" s="111"/>
      <c r="AG2796" s="149"/>
      <c r="AH2796" s="110"/>
      <c r="AI2796" s="111"/>
      <c r="AJ2796" s="58"/>
      <c r="AK2796" s="160"/>
      <c r="AL2796" s="300"/>
      <c r="AM2796" s="300"/>
      <c r="AN2796" s="300"/>
      <c r="AO2796" s="855" t="str">
        <f t="shared" si="2672"/>
        <v/>
      </c>
      <c r="BE2796" s="244"/>
      <c r="BF2796" s="244"/>
      <c r="BG2796" s="244"/>
      <c r="BH2796" s="244"/>
      <c r="CC2796" s="513" t="str">
        <f t="shared" si="2673"/>
        <v/>
      </c>
      <c r="CD2796" s="513" t="str">
        <f t="shared" si="2674"/>
        <v/>
      </c>
      <c r="CE2796" s="513" t="str">
        <f t="shared" si="2675"/>
        <v/>
      </c>
      <c r="CF2796" s="513" t="str">
        <f t="shared" si="2676"/>
        <v/>
      </c>
      <c r="CG2796" s="513" t="str">
        <f t="shared" si="2677"/>
        <v/>
      </c>
      <c r="CH2796" s="513" t="str">
        <f t="shared" si="2678"/>
        <v/>
      </c>
      <c r="CI2796" s="513" t="str">
        <f t="shared" si="2679"/>
        <v/>
      </c>
      <c r="CJ2796" s="513"/>
      <c r="CK2796" s="513" t="str">
        <f t="shared" si="2680"/>
        <v/>
      </c>
      <c r="CL2796" s="513" t="str">
        <f t="shared" si="2681"/>
        <v/>
      </c>
      <c r="CM2796" s="513"/>
      <c r="CN2796" s="244"/>
      <c r="CO2796" s="244"/>
      <c r="CR2796" s="822">
        <f t="shared" si="2682"/>
        <v>0</v>
      </c>
      <c r="CS2796" s="822">
        <f t="shared" si="2683"/>
        <v>0</v>
      </c>
      <c r="CT2796" s="823">
        <f t="shared" si="2684"/>
        <v>0</v>
      </c>
      <c r="CU2796" s="817">
        <f t="shared" si="2685"/>
        <v>0</v>
      </c>
      <c r="CV2796" s="817">
        <f t="shared" si="2686"/>
        <v>0</v>
      </c>
      <c r="CW2796" s="817">
        <f t="shared" si="2687"/>
        <v>0</v>
      </c>
      <c r="CX2796" s="817">
        <f t="shared" si="2688"/>
        <v>0</v>
      </c>
      <c r="CY2796" s="817"/>
      <c r="CZ2796" s="817">
        <f t="shared" si="2689"/>
        <v>0</v>
      </c>
      <c r="DA2796" s="817">
        <f t="shared" si="2690"/>
        <v>0</v>
      </c>
      <c r="DB2796" s="817"/>
      <c r="DC2796" s="244"/>
      <c r="DD2796" s="244"/>
    </row>
    <row r="2797" spans="1:108">
      <c r="A2797" s="379">
        <v>2301043</v>
      </c>
      <c r="B2797" s="462" t="s">
        <v>3853</v>
      </c>
      <c r="C2797" s="57">
        <f t="shared" si="2670"/>
        <v>0</v>
      </c>
      <c r="D2797" s="372">
        <f t="shared" si="2671"/>
        <v>0</v>
      </c>
      <c r="E2797" s="58"/>
      <c r="F2797" s="59"/>
      <c r="G2797" s="60"/>
      <c r="H2797" s="145"/>
      <c r="I2797" s="146"/>
      <c r="J2797" s="146"/>
      <c r="K2797" s="146"/>
      <c r="L2797" s="146"/>
      <c r="M2797" s="146"/>
      <c r="N2797" s="146"/>
      <c r="O2797" s="146"/>
      <c r="P2797" s="146"/>
      <c r="Q2797" s="146"/>
      <c r="R2797" s="146"/>
      <c r="S2797" s="146"/>
      <c r="T2797" s="146"/>
      <c r="U2797" s="146"/>
      <c r="V2797" s="146"/>
      <c r="W2797" s="146"/>
      <c r="X2797" s="146"/>
      <c r="Y2797" s="146"/>
      <c r="Z2797" s="147"/>
      <c r="AA2797" s="58"/>
      <c r="AB2797" s="148"/>
      <c r="AC2797" s="59"/>
      <c r="AD2797" s="110"/>
      <c r="AE2797" s="148"/>
      <c r="AF2797" s="111"/>
      <c r="AG2797" s="149"/>
      <c r="AH2797" s="110"/>
      <c r="AI2797" s="111"/>
      <c r="AJ2797" s="58"/>
      <c r="AK2797" s="160"/>
      <c r="AL2797" s="300"/>
      <c r="AM2797" s="300"/>
      <c r="AN2797" s="300"/>
      <c r="AO2797" s="855" t="str">
        <f t="shared" si="2672"/>
        <v/>
      </c>
      <c r="BE2797" s="244"/>
      <c r="BF2797" s="244"/>
      <c r="BG2797" s="244"/>
      <c r="BH2797" s="244"/>
      <c r="CC2797" s="513" t="str">
        <f t="shared" si="2673"/>
        <v/>
      </c>
      <c r="CD2797" s="513" t="str">
        <f t="shared" si="2674"/>
        <v/>
      </c>
      <c r="CE2797" s="513" t="str">
        <f t="shared" si="2675"/>
        <v/>
      </c>
      <c r="CF2797" s="513" t="str">
        <f t="shared" si="2676"/>
        <v/>
      </c>
      <c r="CG2797" s="513" t="str">
        <f t="shared" si="2677"/>
        <v/>
      </c>
      <c r="CH2797" s="513" t="str">
        <f t="shared" si="2678"/>
        <v/>
      </c>
      <c r="CI2797" s="513" t="str">
        <f t="shared" si="2679"/>
        <v/>
      </c>
      <c r="CJ2797" s="513"/>
      <c r="CK2797" s="513" t="str">
        <f t="shared" si="2680"/>
        <v/>
      </c>
      <c r="CL2797" s="513" t="str">
        <f t="shared" si="2681"/>
        <v/>
      </c>
      <c r="CM2797" s="513"/>
      <c r="CN2797" s="244"/>
      <c r="CO2797" s="244"/>
      <c r="CR2797" s="822">
        <f t="shared" si="2682"/>
        <v>0</v>
      </c>
      <c r="CS2797" s="822">
        <f t="shared" si="2683"/>
        <v>0</v>
      </c>
      <c r="CT2797" s="823">
        <f t="shared" si="2684"/>
        <v>0</v>
      </c>
      <c r="CU2797" s="817">
        <f t="shared" si="2685"/>
        <v>0</v>
      </c>
      <c r="CV2797" s="817">
        <f t="shared" si="2686"/>
        <v>0</v>
      </c>
      <c r="CW2797" s="817">
        <f t="shared" si="2687"/>
        <v>0</v>
      </c>
      <c r="CX2797" s="817">
        <f t="shared" si="2688"/>
        <v>0</v>
      </c>
      <c r="CY2797" s="817"/>
      <c r="CZ2797" s="817">
        <f t="shared" si="2689"/>
        <v>0</v>
      </c>
      <c r="DA2797" s="817">
        <f t="shared" si="2690"/>
        <v>0</v>
      </c>
      <c r="DB2797" s="817"/>
      <c r="DC2797" s="244"/>
      <c r="DD2797" s="244"/>
    </row>
    <row r="2798" spans="1:108">
      <c r="A2798" s="379">
        <v>2301044</v>
      </c>
      <c r="B2798" s="462" t="s">
        <v>3854</v>
      </c>
      <c r="C2798" s="57">
        <f t="shared" si="2670"/>
        <v>0</v>
      </c>
      <c r="D2798" s="372">
        <f t="shared" si="2671"/>
        <v>0</v>
      </c>
      <c r="E2798" s="58"/>
      <c r="F2798" s="59"/>
      <c r="G2798" s="60"/>
      <c r="H2798" s="145"/>
      <c r="I2798" s="146"/>
      <c r="J2798" s="146"/>
      <c r="K2798" s="146"/>
      <c r="L2798" s="146"/>
      <c r="M2798" s="146"/>
      <c r="N2798" s="146"/>
      <c r="O2798" s="146"/>
      <c r="P2798" s="146"/>
      <c r="Q2798" s="146"/>
      <c r="R2798" s="146"/>
      <c r="S2798" s="146"/>
      <c r="T2798" s="146"/>
      <c r="U2798" s="146"/>
      <c r="V2798" s="146"/>
      <c r="W2798" s="146"/>
      <c r="X2798" s="146"/>
      <c r="Y2798" s="146"/>
      <c r="Z2798" s="147"/>
      <c r="AA2798" s="58"/>
      <c r="AB2798" s="148"/>
      <c r="AC2798" s="59"/>
      <c r="AD2798" s="110"/>
      <c r="AE2798" s="148"/>
      <c r="AF2798" s="111"/>
      <c r="AG2798" s="149"/>
      <c r="AH2798" s="110"/>
      <c r="AI2798" s="111"/>
      <c r="AJ2798" s="58"/>
      <c r="AK2798" s="160"/>
      <c r="AL2798" s="300"/>
      <c r="AM2798" s="300"/>
      <c r="AN2798" s="300"/>
      <c r="AO2798" s="855" t="str">
        <f t="shared" si="2672"/>
        <v/>
      </c>
      <c r="BE2798" s="244"/>
      <c r="BF2798" s="244"/>
      <c r="BG2798" s="244"/>
      <c r="BH2798" s="244"/>
      <c r="CC2798" s="513" t="str">
        <f t="shared" si="2673"/>
        <v/>
      </c>
      <c r="CD2798" s="513" t="str">
        <f t="shared" si="2674"/>
        <v/>
      </c>
      <c r="CE2798" s="513" t="str">
        <f t="shared" si="2675"/>
        <v/>
      </c>
      <c r="CF2798" s="513" t="str">
        <f t="shared" si="2676"/>
        <v/>
      </c>
      <c r="CG2798" s="513" t="str">
        <f t="shared" si="2677"/>
        <v/>
      </c>
      <c r="CH2798" s="513" t="str">
        <f t="shared" si="2678"/>
        <v/>
      </c>
      <c r="CI2798" s="513" t="str">
        <f t="shared" si="2679"/>
        <v/>
      </c>
      <c r="CJ2798" s="513"/>
      <c r="CK2798" s="513" t="str">
        <f t="shared" si="2680"/>
        <v/>
      </c>
      <c r="CL2798" s="513" t="str">
        <f t="shared" si="2681"/>
        <v/>
      </c>
      <c r="CM2798" s="513"/>
      <c r="CN2798" s="244"/>
      <c r="CO2798" s="244"/>
      <c r="CR2798" s="822">
        <f t="shared" si="2682"/>
        <v>0</v>
      </c>
      <c r="CS2798" s="822">
        <f t="shared" si="2683"/>
        <v>0</v>
      </c>
      <c r="CT2798" s="823">
        <f t="shared" si="2684"/>
        <v>0</v>
      </c>
      <c r="CU2798" s="817">
        <f t="shared" si="2685"/>
        <v>0</v>
      </c>
      <c r="CV2798" s="817">
        <f t="shared" si="2686"/>
        <v>0</v>
      </c>
      <c r="CW2798" s="817">
        <f t="shared" si="2687"/>
        <v>0</v>
      </c>
      <c r="CX2798" s="817">
        <f t="shared" si="2688"/>
        <v>0</v>
      </c>
      <c r="CY2798" s="817"/>
      <c r="CZ2798" s="817">
        <f t="shared" si="2689"/>
        <v>0</v>
      </c>
      <c r="DA2798" s="817">
        <f t="shared" si="2690"/>
        <v>0</v>
      </c>
      <c r="DB2798" s="817"/>
      <c r="DC2798" s="244"/>
      <c r="DD2798" s="244"/>
    </row>
    <row r="2799" spans="1:108">
      <c r="A2799" s="379">
        <v>2301045</v>
      </c>
      <c r="B2799" s="462" t="s">
        <v>3855</v>
      </c>
      <c r="C2799" s="57">
        <f t="shared" si="2670"/>
        <v>0</v>
      </c>
      <c r="D2799" s="372">
        <f t="shared" si="2671"/>
        <v>0</v>
      </c>
      <c r="E2799" s="58"/>
      <c r="F2799" s="59"/>
      <c r="G2799" s="60"/>
      <c r="H2799" s="145"/>
      <c r="I2799" s="146"/>
      <c r="J2799" s="146"/>
      <c r="K2799" s="146"/>
      <c r="L2799" s="146"/>
      <c r="M2799" s="146"/>
      <c r="N2799" s="146"/>
      <c r="O2799" s="146"/>
      <c r="P2799" s="146"/>
      <c r="Q2799" s="146"/>
      <c r="R2799" s="146"/>
      <c r="S2799" s="146"/>
      <c r="T2799" s="146"/>
      <c r="U2799" s="146"/>
      <c r="V2799" s="146"/>
      <c r="W2799" s="146"/>
      <c r="X2799" s="146"/>
      <c r="Y2799" s="146"/>
      <c r="Z2799" s="147"/>
      <c r="AA2799" s="58"/>
      <c r="AB2799" s="148"/>
      <c r="AC2799" s="59"/>
      <c r="AD2799" s="110"/>
      <c r="AE2799" s="148"/>
      <c r="AF2799" s="111"/>
      <c r="AG2799" s="149"/>
      <c r="AH2799" s="110"/>
      <c r="AI2799" s="111"/>
      <c r="AJ2799" s="58"/>
      <c r="AK2799" s="160"/>
      <c r="AL2799" s="300"/>
      <c r="AM2799" s="300"/>
      <c r="AN2799" s="300"/>
      <c r="AO2799" s="855" t="str">
        <f t="shared" si="2672"/>
        <v/>
      </c>
      <c r="BE2799" s="244"/>
      <c r="BF2799" s="244"/>
      <c r="BG2799" s="244"/>
      <c r="BH2799" s="244"/>
      <c r="CC2799" s="513" t="str">
        <f t="shared" si="2673"/>
        <v/>
      </c>
      <c r="CD2799" s="513" t="str">
        <f t="shared" si="2674"/>
        <v/>
      </c>
      <c r="CE2799" s="513" t="str">
        <f t="shared" si="2675"/>
        <v/>
      </c>
      <c r="CF2799" s="513" t="str">
        <f t="shared" si="2676"/>
        <v/>
      </c>
      <c r="CG2799" s="513" t="str">
        <f t="shared" si="2677"/>
        <v/>
      </c>
      <c r="CH2799" s="513" t="str">
        <f t="shared" si="2678"/>
        <v/>
      </c>
      <c r="CI2799" s="513" t="str">
        <f t="shared" si="2679"/>
        <v/>
      </c>
      <c r="CJ2799" s="513"/>
      <c r="CK2799" s="513" t="str">
        <f t="shared" si="2680"/>
        <v/>
      </c>
      <c r="CL2799" s="513" t="str">
        <f t="shared" si="2681"/>
        <v/>
      </c>
      <c r="CM2799" s="513"/>
      <c r="CN2799" s="244"/>
      <c r="CO2799" s="244"/>
      <c r="CR2799" s="822">
        <f t="shared" si="2682"/>
        <v>0</v>
      </c>
      <c r="CS2799" s="822">
        <f t="shared" si="2683"/>
        <v>0</v>
      </c>
      <c r="CT2799" s="823">
        <f t="shared" si="2684"/>
        <v>0</v>
      </c>
      <c r="CU2799" s="817">
        <f t="shared" si="2685"/>
        <v>0</v>
      </c>
      <c r="CV2799" s="817">
        <f t="shared" si="2686"/>
        <v>0</v>
      </c>
      <c r="CW2799" s="817">
        <f t="shared" si="2687"/>
        <v>0</v>
      </c>
      <c r="CX2799" s="817">
        <f t="shared" si="2688"/>
        <v>0</v>
      </c>
      <c r="CY2799" s="817"/>
      <c r="CZ2799" s="817">
        <f t="shared" si="2689"/>
        <v>0</v>
      </c>
      <c r="DA2799" s="817">
        <f t="shared" si="2690"/>
        <v>0</v>
      </c>
      <c r="DB2799" s="817"/>
      <c r="DC2799" s="244"/>
      <c r="DD2799" s="244"/>
    </row>
    <row r="2800" spans="1:108">
      <c r="A2800" s="379">
        <v>2301067</v>
      </c>
      <c r="B2800" s="462" t="s">
        <v>3856</v>
      </c>
      <c r="C2800" s="57">
        <f t="shared" si="2670"/>
        <v>0</v>
      </c>
      <c r="D2800" s="372">
        <f t="shared" si="2671"/>
        <v>0</v>
      </c>
      <c r="E2800" s="58"/>
      <c r="F2800" s="59"/>
      <c r="G2800" s="60"/>
      <c r="H2800" s="145"/>
      <c r="I2800" s="146"/>
      <c r="J2800" s="146"/>
      <c r="K2800" s="146"/>
      <c r="L2800" s="146"/>
      <c r="M2800" s="146"/>
      <c r="N2800" s="146"/>
      <c r="O2800" s="146"/>
      <c r="P2800" s="146"/>
      <c r="Q2800" s="146"/>
      <c r="R2800" s="146"/>
      <c r="S2800" s="146"/>
      <c r="T2800" s="146"/>
      <c r="U2800" s="146"/>
      <c r="V2800" s="146"/>
      <c r="W2800" s="146"/>
      <c r="X2800" s="146"/>
      <c r="Y2800" s="146"/>
      <c r="Z2800" s="147"/>
      <c r="AA2800" s="58"/>
      <c r="AB2800" s="148"/>
      <c r="AC2800" s="59"/>
      <c r="AD2800" s="110"/>
      <c r="AE2800" s="148"/>
      <c r="AF2800" s="111"/>
      <c r="AG2800" s="149"/>
      <c r="AH2800" s="110"/>
      <c r="AI2800" s="111"/>
      <c r="AJ2800" s="58"/>
      <c r="AK2800" s="160"/>
      <c r="AL2800" s="300"/>
      <c r="AM2800" s="300"/>
      <c r="AN2800" s="300"/>
      <c r="AO2800" s="855" t="str">
        <f t="shared" si="2672"/>
        <v/>
      </c>
      <c r="BE2800" s="244"/>
      <c r="BF2800" s="244"/>
      <c r="BG2800" s="244"/>
      <c r="BH2800" s="244"/>
      <c r="CC2800" s="513" t="str">
        <f t="shared" si="2673"/>
        <v/>
      </c>
      <c r="CD2800" s="513" t="str">
        <f t="shared" si="2674"/>
        <v/>
      </c>
      <c r="CE2800" s="513" t="str">
        <f t="shared" si="2675"/>
        <v/>
      </c>
      <c r="CF2800" s="513" t="str">
        <f t="shared" si="2676"/>
        <v/>
      </c>
      <c r="CG2800" s="513" t="str">
        <f t="shared" si="2677"/>
        <v/>
      </c>
      <c r="CH2800" s="513" t="str">
        <f t="shared" si="2678"/>
        <v/>
      </c>
      <c r="CI2800" s="513" t="str">
        <f t="shared" si="2679"/>
        <v/>
      </c>
      <c r="CJ2800" s="513"/>
      <c r="CK2800" s="513" t="str">
        <f t="shared" si="2680"/>
        <v/>
      </c>
      <c r="CL2800" s="513" t="str">
        <f t="shared" si="2681"/>
        <v/>
      </c>
      <c r="CM2800" s="513"/>
      <c r="CN2800" s="244"/>
      <c r="CO2800" s="244"/>
      <c r="CR2800" s="822">
        <f t="shared" si="2682"/>
        <v>0</v>
      </c>
      <c r="CS2800" s="822">
        <f t="shared" si="2683"/>
        <v>0</v>
      </c>
      <c r="CT2800" s="823">
        <f t="shared" si="2684"/>
        <v>0</v>
      </c>
      <c r="CU2800" s="817">
        <f t="shared" si="2685"/>
        <v>0</v>
      </c>
      <c r="CV2800" s="817">
        <f t="shared" si="2686"/>
        <v>0</v>
      </c>
      <c r="CW2800" s="817">
        <f t="shared" si="2687"/>
        <v>0</v>
      </c>
      <c r="CX2800" s="817">
        <f t="shared" si="2688"/>
        <v>0</v>
      </c>
      <c r="CY2800" s="817"/>
      <c r="CZ2800" s="817">
        <f t="shared" si="2689"/>
        <v>0</v>
      </c>
      <c r="DA2800" s="817">
        <f t="shared" si="2690"/>
        <v>0</v>
      </c>
      <c r="DB2800" s="817"/>
      <c r="DC2800" s="244"/>
      <c r="DD2800" s="244"/>
    </row>
    <row r="2801" spans="1:108">
      <c r="A2801" s="379">
        <v>5099074</v>
      </c>
      <c r="B2801" s="462" t="s">
        <v>3857</v>
      </c>
      <c r="C2801" s="57">
        <f t="shared" si="2670"/>
        <v>0</v>
      </c>
      <c r="D2801" s="372">
        <f t="shared" si="2671"/>
        <v>0</v>
      </c>
      <c r="E2801" s="58"/>
      <c r="F2801" s="59"/>
      <c r="G2801" s="60"/>
      <c r="H2801" s="145"/>
      <c r="I2801" s="146"/>
      <c r="J2801" s="146"/>
      <c r="K2801" s="146"/>
      <c r="L2801" s="146"/>
      <c r="M2801" s="146"/>
      <c r="N2801" s="146"/>
      <c r="O2801" s="146"/>
      <c r="P2801" s="146"/>
      <c r="Q2801" s="146"/>
      <c r="R2801" s="146"/>
      <c r="S2801" s="146"/>
      <c r="T2801" s="146"/>
      <c r="U2801" s="146"/>
      <c r="V2801" s="146"/>
      <c r="W2801" s="146"/>
      <c r="X2801" s="146"/>
      <c r="Y2801" s="146"/>
      <c r="Z2801" s="147"/>
      <c r="AA2801" s="58"/>
      <c r="AB2801" s="148"/>
      <c r="AC2801" s="59"/>
      <c r="AD2801" s="110"/>
      <c r="AE2801" s="148"/>
      <c r="AF2801" s="111"/>
      <c r="AG2801" s="149"/>
      <c r="AH2801" s="110"/>
      <c r="AI2801" s="111"/>
      <c r="AJ2801" s="58"/>
      <c r="AK2801" s="160"/>
      <c r="AL2801" s="300"/>
      <c r="AM2801" s="300"/>
      <c r="AN2801" s="300"/>
      <c r="AO2801" s="855" t="str">
        <f t="shared" si="2672"/>
        <v/>
      </c>
      <c r="BE2801" s="244"/>
      <c r="BF2801" s="244"/>
      <c r="BG2801" s="244"/>
      <c r="BH2801" s="244"/>
      <c r="CC2801" s="513" t="str">
        <f t="shared" si="2673"/>
        <v/>
      </c>
      <c r="CD2801" s="513" t="str">
        <f t="shared" si="2674"/>
        <v/>
      </c>
      <c r="CE2801" s="513" t="str">
        <f t="shared" si="2675"/>
        <v/>
      </c>
      <c r="CF2801" s="513" t="str">
        <f t="shared" si="2676"/>
        <v/>
      </c>
      <c r="CG2801" s="513" t="str">
        <f t="shared" si="2677"/>
        <v/>
      </c>
      <c r="CH2801" s="513" t="str">
        <f t="shared" si="2678"/>
        <v/>
      </c>
      <c r="CI2801" s="513" t="str">
        <f t="shared" si="2679"/>
        <v/>
      </c>
      <c r="CJ2801" s="513"/>
      <c r="CK2801" s="513" t="str">
        <f t="shared" si="2680"/>
        <v/>
      </c>
      <c r="CL2801" s="513" t="str">
        <f t="shared" si="2681"/>
        <v/>
      </c>
      <c r="CM2801" s="513"/>
      <c r="CN2801" s="244"/>
      <c r="CO2801" s="244"/>
      <c r="CR2801" s="822">
        <f t="shared" si="2682"/>
        <v>0</v>
      </c>
      <c r="CS2801" s="822">
        <f t="shared" si="2683"/>
        <v>0</v>
      </c>
      <c r="CT2801" s="823">
        <f t="shared" si="2684"/>
        <v>0</v>
      </c>
      <c r="CU2801" s="817">
        <f t="shared" si="2685"/>
        <v>0</v>
      </c>
      <c r="CV2801" s="817">
        <f t="shared" si="2686"/>
        <v>0</v>
      </c>
      <c r="CW2801" s="817">
        <f t="shared" si="2687"/>
        <v>0</v>
      </c>
      <c r="CX2801" s="817">
        <f t="shared" si="2688"/>
        <v>0</v>
      </c>
      <c r="CY2801" s="817"/>
      <c r="CZ2801" s="817">
        <f t="shared" si="2689"/>
        <v>0</v>
      </c>
      <c r="DA2801" s="817">
        <f t="shared" si="2690"/>
        <v>0</v>
      </c>
      <c r="DB2801" s="817"/>
      <c r="DC2801" s="244"/>
      <c r="DD2801" s="244"/>
    </row>
    <row r="2802" spans="1:108">
      <c r="A2802" s="379">
        <v>5099075</v>
      </c>
      <c r="B2802" s="462" t="s">
        <v>3858</v>
      </c>
      <c r="C2802" s="57">
        <f t="shared" si="2670"/>
        <v>0</v>
      </c>
      <c r="D2802" s="372">
        <f t="shared" si="2671"/>
        <v>0</v>
      </c>
      <c r="E2802" s="58"/>
      <c r="F2802" s="59"/>
      <c r="G2802" s="60"/>
      <c r="H2802" s="145"/>
      <c r="I2802" s="146"/>
      <c r="J2802" s="146"/>
      <c r="K2802" s="146"/>
      <c r="L2802" s="146"/>
      <c r="M2802" s="146"/>
      <c r="N2802" s="146"/>
      <c r="O2802" s="146"/>
      <c r="P2802" s="146"/>
      <c r="Q2802" s="146"/>
      <c r="R2802" s="146"/>
      <c r="S2802" s="146"/>
      <c r="T2802" s="146"/>
      <c r="U2802" s="146"/>
      <c r="V2802" s="146"/>
      <c r="W2802" s="146"/>
      <c r="X2802" s="146"/>
      <c r="Y2802" s="146"/>
      <c r="Z2802" s="147"/>
      <c r="AA2802" s="58"/>
      <c r="AB2802" s="148"/>
      <c r="AC2802" s="59"/>
      <c r="AD2802" s="110"/>
      <c r="AE2802" s="148"/>
      <c r="AF2802" s="111"/>
      <c r="AG2802" s="149"/>
      <c r="AH2802" s="110"/>
      <c r="AI2802" s="111"/>
      <c r="AJ2802" s="58"/>
      <c r="AK2802" s="160"/>
      <c r="AL2802" s="300"/>
      <c r="AM2802" s="300"/>
      <c r="AN2802" s="300"/>
      <c r="AO2802" s="855" t="str">
        <f t="shared" si="2672"/>
        <v/>
      </c>
      <c r="BE2802" s="244"/>
      <c r="BF2802" s="244"/>
      <c r="BG2802" s="244"/>
      <c r="BH2802" s="244"/>
      <c r="CC2802" s="513" t="str">
        <f t="shared" si="2673"/>
        <v/>
      </c>
      <c r="CD2802" s="513" t="str">
        <f t="shared" si="2674"/>
        <v/>
      </c>
      <c r="CE2802" s="513" t="str">
        <f t="shared" si="2675"/>
        <v/>
      </c>
      <c r="CF2802" s="513" t="str">
        <f t="shared" si="2676"/>
        <v/>
      </c>
      <c r="CG2802" s="513" t="str">
        <f t="shared" si="2677"/>
        <v/>
      </c>
      <c r="CH2802" s="513" t="str">
        <f t="shared" si="2678"/>
        <v/>
      </c>
      <c r="CI2802" s="513" t="str">
        <f t="shared" si="2679"/>
        <v/>
      </c>
      <c r="CJ2802" s="513"/>
      <c r="CK2802" s="513" t="str">
        <f t="shared" si="2680"/>
        <v/>
      </c>
      <c r="CL2802" s="513" t="str">
        <f t="shared" si="2681"/>
        <v/>
      </c>
      <c r="CM2802" s="513"/>
      <c r="CN2802" s="244"/>
      <c r="CO2802" s="244"/>
      <c r="CR2802" s="822">
        <f t="shared" si="2682"/>
        <v>0</v>
      </c>
      <c r="CS2802" s="822">
        <f t="shared" si="2683"/>
        <v>0</v>
      </c>
      <c r="CT2802" s="823">
        <f t="shared" si="2684"/>
        <v>0</v>
      </c>
      <c r="CU2802" s="817">
        <f t="shared" si="2685"/>
        <v>0</v>
      </c>
      <c r="CV2802" s="817">
        <f t="shared" si="2686"/>
        <v>0</v>
      </c>
      <c r="CW2802" s="817">
        <f t="shared" si="2687"/>
        <v>0</v>
      </c>
      <c r="CX2802" s="817">
        <f t="shared" si="2688"/>
        <v>0</v>
      </c>
      <c r="CY2802" s="817"/>
      <c r="CZ2802" s="817">
        <f t="shared" si="2689"/>
        <v>0</v>
      </c>
      <c r="DA2802" s="817">
        <f t="shared" si="2690"/>
        <v>0</v>
      </c>
      <c r="DB2802" s="817"/>
      <c r="DC2802" s="244"/>
      <c r="DD2802" s="244"/>
    </row>
    <row r="2803" spans="1:108">
      <c r="A2803" s="379">
        <v>5099076</v>
      </c>
      <c r="B2803" s="462" t="s">
        <v>3859</v>
      </c>
      <c r="C2803" s="57">
        <f t="shared" si="2670"/>
        <v>0</v>
      </c>
      <c r="D2803" s="372">
        <f t="shared" si="2671"/>
        <v>0</v>
      </c>
      <c r="E2803" s="58"/>
      <c r="F2803" s="59"/>
      <c r="G2803" s="60"/>
      <c r="H2803" s="145"/>
      <c r="I2803" s="146"/>
      <c r="J2803" s="146"/>
      <c r="K2803" s="146"/>
      <c r="L2803" s="146"/>
      <c r="M2803" s="146"/>
      <c r="N2803" s="146"/>
      <c r="O2803" s="146"/>
      <c r="P2803" s="146"/>
      <c r="Q2803" s="146"/>
      <c r="R2803" s="146"/>
      <c r="S2803" s="146"/>
      <c r="T2803" s="146"/>
      <c r="U2803" s="146"/>
      <c r="V2803" s="146"/>
      <c r="W2803" s="146"/>
      <c r="X2803" s="146"/>
      <c r="Y2803" s="146"/>
      <c r="Z2803" s="147"/>
      <c r="AA2803" s="58"/>
      <c r="AB2803" s="148"/>
      <c r="AC2803" s="59"/>
      <c r="AD2803" s="110"/>
      <c r="AE2803" s="148"/>
      <c r="AF2803" s="111"/>
      <c r="AG2803" s="149"/>
      <c r="AH2803" s="110"/>
      <c r="AI2803" s="111"/>
      <c r="AJ2803" s="58"/>
      <c r="AK2803" s="160"/>
      <c r="AL2803" s="300"/>
      <c r="AM2803" s="300"/>
      <c r="AN2803" s="300"/>
      <c r="AO2803" s="855" t="str">
        <f t="shared" si="2672"/>
        <v/>
      </c>
      <c r="BE2803" s="244"/>
      <c r="BF2803" s="244"/>
      <c r="BG2803" s="244"/>
      <c r="BH2803" s="244"/>
      <c r="CC2803" s="513" t="str">
        <f t="shared" si="2673"/>
        <v/>
      </c>
      <c r="CD2803" s="513" t="str">
        <f t="shared" si="2674"/>
        <v/>
      </c>
      <c r="CE2803" s="513" t="str">
        <f t="shared" si="2675"/>
        <v/>
      </c>
      <c r="CF2803" s="513" t="str">
        <f t="shared" si="2676"/>
        <v/>
      </c>
      <c r="CG2803" s="513" t="str">
        <f t="shared" si="2677"/>
        <v/>
      </c>
      <c r="CH2803" s="513" t="str">
        <f t="shared" si="2678"/>
        <v/>
      </c>
      <c r="CI2803" s="513" t="str">
        <f t="shared" si="2679"/>
        <v/>
      </c>
      <c r="CJ2803" s="513"/>
      <c r="CK2803" s="513" t="str">
        <f t="shared" si="2680"/>
        <v/>
      </c>
      <c r="CL2803" s="513" t="str">
        <f t="shared" si="2681"/>
        <v/>
      </c>
      <c r="CM2803" s="513"/>
      <c r="CN2803" s="244"/>
      <c r="CO2803" s="244"/>
      <c r="CR2803" s="822">
        <f t="shared" si="2682"/>
        <v>0</v>
      </c>
      <c r="CS2803" s="822">
        <f t="shared" si="2683"/>
        <v>0</v>
      </c>
      <c r="CT2803" s="823">
        <f t="shared" si="2684"/>
        <v>0</v>
      </c>
      <c r="CU2803" s="817">
        <f t="shared" si="2685"/>
        <v>0</v>
      </c>
      <c r="CV2803" s="817">
        <f t="shared" si="2686"/>
        <v>0</v>
      </c>
      <c r="CW2803" s="817">
        <f t="shared" si="2687"/>
        <v>0</v>
      </c>
      <c r="CX2803" s="817">
        <f t="shared" si="2688"/>
        <v>0</v>
      </c>
      <c r="CY2803" s="817"/>
      <c r="CZ2803" s="817">
        <f t="shared" si="2689"/>
        <v>0</v>
      </c>
      <c r="DA2803" s="817">
        <f t="shared" si="2690"/>
        <v>0</v>
      </c>
      <c r="DB2803" s="817"/>
      <c r="DC2803" s="244"/>
      <c r="DD2803" s="244"/>
    </row>
    <row r="2804" spans="1:108">
      <c r="A2804" s="379">
        <v>5099067</v>
      </c>
      <c r="B2804" s="462" t="s">
        <v>3860</v>
      </c>
      <c r="C2804" s="57">
        <f t="shared" si="2670"/>
        <v>0</v>
      </c>
      <c r="D2804" s="372">
        <f t="shared" si="2671"/>
        <v>0</v>
      </c>
      <c r="E2804" s="58"/>
      <c r="F2804" s="59"/>
      <c r="G2804" s="60"/>
      <c r="H2804" s="145"/>
      <c r="I2804" s="146"/>
      <c r="J2804" s="146"/>
      <c r="K2804" s="146"/>
      <c r="L2804" s="146"/>
      <c r="M2804" s="146"/>
      <c r="N2804" s="146"/>
      <c r="O2804" s="146"/>
      <c r="P2804" s="146"/>
      <c r="Q2804" s="146"/>
      <c r="R2804" s="146"/>
      <c r="S2804" s="146"/>
      <c r="T2804" s="146"/>
      <c r="U2804" s="146"/>
      <c r="V2804" s="146"/>
      <c r="W2804" s="146"/>
      <c r="X2804" s="146"/>
      <c r="Y2804" s="146"/>
      <c r="Z2804" s="147"/>
      <c r="AA2804" s="58"/>
      <c r="AB2804" s="148"/>
      <c r="AC2804" s="59"/>
      <c r="AD2804" s="110"/>
      <c r="AE2804" s="148"/>
      <c r="AF2804" s="111"/>
      <c r="AG2804" s="149"/>
      <c r="AH2804" s="110"/>
      <c r="AI2804" s="111"/>
      <c r="AJ2804" s="58"/>
      <c r="AK2804" s="160"/>
      <c r="AL2804" s="300"/>
      <c r="AM2804" s="300"/>
      <c r="AN2804" s="300"/>
      <c r="AO2804" s="855" t="str">
        <f t="shared" si="2672"/>
        <v/>
      </c>
      <c r="BE2804" s="244"/>
      <c r="BF2804" s="244"/>
      <c r="BG2804" s="244"/>
      <c r="BH2804" s="244"/>
      <c r="CC2804" s="513" t="str">
        <f t="shared" si="2673"/>
        <v/>
      </c>
      <c r="CD2804" s="513" t="str">
        <f t="shared" si="2674"/>
        <v/>
      </c>
      <c r="CE2804" s="513" t="str">
        <f t="shared" si="2675"/>
        <v/>
      </c>
      <c r="CF2804" s="513" t="str">
        <f t="shared" si="2676"/>
        <v/>
      </c>
      <c r="CG2804" s="513" t="str">
        <f t="shared" si="2677"/>
        <v/>
      </c>
      <c r="CH2804" s="513" t="str">
        <f t="shared" si="2678"/>
        <v/>
      </c>
      <c r="CI2804" s="513" t="str">
        <f t="shared" si="2679"/>
        <v/>
      </c>
      <c r="CJ2804" s="513"/>
      <c r="CK2804" s="513" t="str">
        <f t="shared" si="2680"/>
        <v/>
      </c>
      <c r="CL2804" s="513" t="str">
        <f t="shared" si="2681"/>
        <v/>
      </c>
      <c r="CM2804" s="513"/>
      <c r="CN2804" s="244"/>
      <c r="CO2804" s="244"/>
      <c r="CR2804" s="822">
        <f t="shared" si="2682"/>
        <v>0</v>
      </c>
      <c r="CS2804" s="822">
        <f t="shared" si="2683"/>
        <v>0</v>
      </c>
      <c r="CT2804" s="823">
        <f t="shared" si="2684"/>
        <v>0</v>
      </c>
      <c r="CU2804" s="817">
        <f t="shared" si="2685"/>
        <v>0</v>
      </c>
      <c r="CV2804" s="817">
        <f t="shared" si="2686"/>
        <v>0</v>
      </c>
      <c r="CW2804" s="817">
        <f t="shared" si="2687"/>
        <v>0</v>
      </c>
      <c r="CX2804" s="817">
        <f t="shared" si="2688"/>
        <v>0</v>
      </c>
      <c r="CY2804" s="817"/>
      <c r="CZ2804" s="817">
        <f t="shared" si="2689"/>
        <v>0</v>
      </c>
      <c r="DA2804" s="817">
        <f t="shared" si="2690"/>
        <v>0</v>
      </c>
      <c r="DB2804" s="817"/>
      <c r="DC2804" s="244"/>
      <c r="DD2804" s="244"/>
    </row>
    <row r="2805" spans="1:108">
      <c r="A2805" s="379">
        <v>5099069</v>
      </c>
      <c r="B2805" s="462" t="s">
        <v>3861</v>
      </c>
      <c r="C2805" s="57">
        <f t="shared" si="2670"/>
        <v>0</v>
      </c>
      <c r="D2805" s="372">
        <f t="shared" si="2671"/>
        <v>0</v>
      </c>
      <c r="E2805" s="58"/>
      <c r="F2805" s="59"/>
      <c r="G2805" s="60"/>
      <c r="H2805" s="145"/>
      <c r="I2805" s="146"/>
      <c r="J2805" s="146"/>
      <c r="K2805" s="146"/>
      <c r="L2805" s="146"/>
      <c r="M2805" s="146"/>
      <c r="N2805" s="146"/>
      <c r="O2805" s="146"/>
      <c r="P2805" s="146"/>
      <c r="Q2805" s="146"/>
      <c r="R2805" s="146"/>
      <c r="S2805" s="146"/>
      <c r="T2805" s="146"/>
      <c r="U2805" s="146"/>
      <c r="V2805" s="146"/>
      <c r="W2805" s="146"/>
      <c r="X2805" s="146"/>
      <c r="Y2805" s="146"/>
      <c r="Z2805" s="147"/>
      <c r="AA2805" s="58"/>
      <c r="AB2805" s="148"/>
      <c r="AC2805" s="59"/>
      <c r="AD2805" s="110"/>
      <c r="AE2805" s="148"/>
      <c r="AF2805" s="111"/>
      <c r="AG2805" s="149"/>
      <c r="AH2805" s="110"/>
      <c r="AI2805" s="111"/>
      <c r="AJ2805" s="58"/>
      <c r="AK2805" s="160"/>
      <c r="AL2805" s="300"/>
      <c r="AM2805" s="300"/>
      <c r="AN2805" s="300"/>
      <c r="AO2805" s="855" t="str">
        <f t="shared" si="2672"/>
        <v/>
      </c>
      <c r="BE2805" s="244"/>
      <c r="BF2805" s="244"/>
      <c r="BG2805" s="244"/>
      <c r="BH2805" s="244"/>
      <c r="CC2805" s="513" t="str">
        <f t="shared" si="2673"/>
        <v/>
      </c>
      <c r="CD2805" s="513" t="str">
        <f t="shared" si="2674"/>
        <v/>
      </c>
      <c r="CE2805" s="513" t="str">
        <f t="shared" si="2675"/>
        <v/>
      </c>
      <c r="CF2805" s="513" t="str">
        <f t="shared" si="2676"/>
        <v/>
      </c>
      <c r="CG2805" s="513" t="str">
        <f t="shared" si="2677"/>
        <v/>
      </c>
      <c r="CH2805" s="513" t="str">
        <f t="shared" si="2678"/>
        <v/>
      </c>
      <c r="CI2805" s="513" t="str">
        <f t="shared" si="2679"/>
        <v/>
      </c>
      <c r="CJ2805" s="513"/>
      <c r="CK2805" s="513" t="str">
        <f t="shared" si="2680"/>
        <v/>
      </c>
      <c r="CL2805" s="513" t="str">
        <f t="shared" si="2681"/>
        <v/>
      </c>
      <c r="CM2805" s="513"/>
      <c r="CN2805" s="244"/>
      <c r="CO2805" s="244"/>
      <c r="CR2805" s="822">
        <f t="shared" si="2682"/>
        <v>0</v>
      </c>
      <c r="CS2805" s="822">
        <f t="shared" si="2683"/>
        <v>0</v>
      </c>
      <c r="CT2805" s="823">
        <f t="shared" si="2684"/>
        <v>0</v>
      </c>
      <c r="CU2805" s="817">
        <f t="shared" si="2685"/>
        <v>0</v>
      </c>
      <c r="CV2805" s="817">
        <f t="shared" si="2686"/>
        <v>0</v>
      </c>
      <c r="CW2805" s="817">
        <f t="shared" si="2687"/>
        <v>0</v>
      </c>
      <c r="CX2805" s="817">
        <f t="shared" si="2688"/>
        <v>0</v>
      </c>
      <c r="CY2805" s="817"/>
      <c r="CZ2805" s="817">
        <f t="shared" si="2689"/>
        <v>0</v>
      </c>
      <c r="DA2805" s="817">
        <f t="shared" si="2690"/>
        <v>0</v>
      </c>
      <c r="DB2805" s="817"/>
      <c r="DC2805" s="244"/>
      <c r="DD2805" s="244"/>
    </row>
    <row r="2806" spans="1:108">
      <c r="A2806" s="379">
        <v>5099070</v>
      </c>
      <c r="B2806" s="462" t="s">
        <v>3862</v>
      </c>
      <c r="C2806" s="57">
        <f t="shared" si="2670"/>
        <v>0</v>
      </c>
      <c r="D2806" s="372">
        <f t="shared" si="2671"/>
        <v>0</v>
      </c>
      <c r="E2806" s="58"/>
      <c r="F2806" s="59"/>
      <c r="G2806" s="60"/>
      <c r="H2806" s="145"/>
      <c r="I2806" s="146"/>
      <c r="J2806" s="146"/>
      <c r="K2806" s="146"/>
      <c r="L2806" s="146"/>
      <c r="M2806" s="146"/>
      <c r="N2806" s="146"/>
      <c r="O2806" s="146"/>
      <c r="P2806" s="146"/>
      <c r="Q2806" s="146"/>
      <c r="R2806" s="146"/>
      <c r="S2806" s="146"/>
      <c r="T2806" s="146"/>
      <c r="U2806" s="146"/>
      <c r="V2806" s="146"/>
      <c r="W2806" s="146"/>
      <c r="X2806" s="146"/>
      <c r="Y2806" s="146"/>
      <c r="Z2806" s="147"/>
      <c r="AA2806" s="58"/>
      <c r="AB2806" s="148"/>
      <c r="AC2806" s="59"/>
      <c r="AD2806" s="110"/>
      <c r="AE2806" s="148"/>
      <c r="AF2806" s="111"/>
      <c r="AG2806" s="149"/>
      <c r="AH2806" s="110"/>
      <c r="AI2806" s="111"/>
      <c r="AJ2806" s="58"/>
      <c r="AK2806" s="160"/>
      <c r="AL2806" s="300"/>
      <c r="AM2806" s="300"/>
      <c r="AN2806" s="300"/>
      <c r="AO2806" s="855" t="str">
        <f t="shared" si="2672"/>
        <v/>
      </c>
      <c r="BE2806" s="244"/>
      <c r="BF2806" s="244"/>
      <c r="BG2806" s="244"/>
      <c r="BH2806" s="244"/>
      <c r="CC2806" s="513" t="str">
        <f t="shared" si="2673"/>
        <v/>
      </c>
      <c r="CD2806" s="513" t="str">
        <f t="shared" si="2674"/>
        <v/>
      </c>
      <c r="CE2806" s="513" t="str">
        <f t="shared" si="2675"/>
        <v/>
      </c>
      <c r="CF2806" s="513" t="str">
        <f t="shared" si="2676"/>
        <v/>
      </c>
      <c r="CG2806" s="513" t="str">
        <f t="shared" si="2677"/>
        <v/>
      </c>
      <c r="CH2806" s="513" t="str">
        <f t="shared" si="2678"/>
        <v/>
      </c>
      <c r="CI2806" s="513" t="str">
        <f t="shared" si="2679"/>
        <v/>
      </c>
      <c r="CJ2806" s="513"/>
      <c r="CK2806" s="513" t="str">
        <f t="shared" si="2680"/>
        <v/>
      </c>
      <c r="CL2806" s="513" t="str">
        <f t="shared" si="2681"/>
        <v/>
      </c>
      <c r="CM2806" s="513"/>
      <c r="CN2806" s="244"/>
      <c r="CO2806" s="244"/>
      <c r="CR2806" s="822">
        <f t="shared" si="2682"/>
        <v>0</v>
      </c>
      <c r="CS2806" s="822">
        <f t="shared" si="2683"/>
        <v>0</v>
      </c>
      <c r="CT2806" s="823">
        <f t="shared" si="2684"/>
        <v>0</v>
      </c>
      <c r="CU2806" s="817">
        <f t="shared" si="2685"/>
        <v>0</v>
      </c>
      <c r="CV2806" s="817">
        <f t="shared" si="2686"/>
        <v>0</v>
      </c>
      <c r="CW2806" s="817">
        <f t="shared" si="2687"/>
        <v>0</v>
      </c>
      <c r="CX2806" s="817">
        <f t="shared" si="2688"/>
        <v>0</v>
      </c>
      <c r="CY2806" s="817"/>
      <c r="CZ2806" s="817">
        <f t="shared" si="2689"/>
        <v>0</v>
      </c>
      <c r="DA2806" s="817">
        <f t="shared" si="2690"/>
        <v>0</v>
      </c>
      <c r="DB2806" s="817"/>
      <c r="DC2806" s="244"/>
      <c r="DD2806" s="244"/>
    </row>
    <row r="2807" spans="1:108">
      <c r="A2807" s="379">
        <v>5099071</v>
      </c>
      <c r="B2807" s="462" t="s">
        <v>3863</v>
      </c>
      <c r="C2807" s="57">
        <f t="shared" si="2670"/>
        <v>0</v>
      </c>
      <c r="D2807" s="372">
        <f t="shared" si="2671"/>
        <v>0</v>
      </c>
      <c r="E2807" s="58"/>
      <c r="F2807" s="59"/>
      <c r="G2807" s="60"/>
      <c r="H2807" s="145"/>
      <c r="I2807" s="146"/>
      <c r="J2807" s="146"/>
      <c r="K2807" s="146"/>
      <c r="L2807" s="146"/>
      <c r="M2807" s="146"/>
      <c r="N2807" s="146"/>
      <c r="O2807" s="146"/>
      <c r="P2807" s="146"/>
      <c r="Q2807" s="146"/>
      <c r="R2807" s="146"/>
      <c r="S2807" s="146"/>
      <c r="T2807" s="146"/>
      <c r="U2807" s="146"/>
      <c r="V2807" s="146"/>
      <c r="W2807" s="146"/>
      <c r="X2807" s="146"/>
      <c r="Y2807" s="146"/>
      <c r="Z2807" s="147"/>
      <c r="AA2807" s="58"/>
      <c r="AB2807" s="148"/>
      <c r="AC2807" s="59"/>
      <c r="AD2807" s="110"/>
      <c r="AE2807" s="148"/>
      <c r="AF2807" s="111"/>
      <c r="AG2807" s="149"/>
      <c r="AH2807" s="110"/>
      <c r="AI2807" s="111"/>
      <c r="AJ2807" s="58"/>
      <c r="AK2807" s="160"/>
      <c r="AL2807" s="300"/>
      <c r="AM2807" s="300"/>
      <c r="AN2807" s="300"/>
      <c r="AO2807" s="855" t="str">
        <f t="shared" si="2672"/>
        <v/>
      </c>
      <c r="BE2807" s="244"/>
      <c r="BF2807" s="244"/>
      <c r="BG2807" s="244"/>
      <c r="BH2807" s="244"/>
      <c r="CC2807" s="513" t="str">
        <f t="shared" si="2673"/>
        <v/>
      </c>
      <c r="CD2807" s="513" t="str">
        <f t="shared" si="2674"/>
        <v/>
      </c>
      <c r="CE2807" s="513" t="str">
        <f t="shared" si="2675"/>
        <v/>
      </c>
      <c r="CF2807" s="513" t="str">
        <f t="shared" si="2676"/>
        <v/>
      </c>
      <c r="CG2807" s="513" t="str">
        <f t="shared" si="2677"/>
        <v/>
      </c>
      <c r="CH2807" s="513" t="str">
        <f t="shared" si="2678"/>
        <v/>
      </c>
      <c r="CI2807" s="513" t="str">
        <f t="shared" si="2679"/>
        <v/>
      </c>
      <c r="CJ2807" s="513"/>
      <c r="CK2807" s="513" t="str">
        <f t="shared" si="2680"/>
        <v/>
      </c>
      <c r="CL2807" s="513" t="str">
        <f t="shared" si="2681"/>
        <v/>
      </c>
      <c r="CM2807" s="513"/>
      <c r="CN2807" s="244"/>
      <c r="CO2807" s="244"/>
      <c r="CR2807" s="822">
        <f t="shared" si="2682"/>
        <v>0</v>
      </c>
      <c r="CS2807" s="822">
        <f t="shared" si="2683"/>
        <v>0</v>
      </c>
      <c r="CT2807" s="823">
        <f t="shared" si="2684"/>
        <v>0</v>
      </c>
      <c r="CU2807" s="817">
        <f t="shared" si="2685"/>
        <v>0</v>
      </c>
      <c r="CV2807" s="817">
        <f t="shared" si="2686"/>
        <v>0</v>
      </c>
      <c r="CW2807" s="817">
        <f t="shared" si="2687"/>
        <v>0</v>
      </c>
      <c r="CX2807" s="817">
        <f t="shared" si="2688"/>
        <v>0</v>
      </c>
      <c r="CY2807" s="817"/>
      <c r="CZ2807" s="817">
        <f t="shared" si="2689"/>
        <v>0</v>
      </c>
      <c r="DA2807" s="817">
        <f t="shared" si="2690"/>
        <v>0</v>
      </c>
      <c r="DB2807" s="817"/>
      <c r="DC2807" s="244"/>
      <c r="DD2807" s="244"/>
    </row>
    <row r="2808" spans="1:108">
      <c r="A2808" s="379">
        <v>5099072</v>
      </c>
      <c r="B2808" s="462" t="s">
        <v>3864</v>
      </c>
      <c r="C2808" s="57">
        <f t="shared" si="2670"/>
        <v>0</v>
      </c>
      <c r="D2808" s="372">
        <f t="shared" si="2671"/>
        <v>0</v>
      </c>
      <c r="E2808" s="58"/>
      <c r="F2808" s="59"/>
      <c r="G2808" s="60"/>
      <c r="H2808" s="145"/>
      <c r="I2808" s="146"/>
      <c r="J2808" s="146"/>
      <c r="K2808" s="146"/>
      <c r="L2808" s="146"/>
      <c r="M2808" s="146"/>
      <c r="N2808" s="146"/>
      <c r="O2808" s="146"/>
      <c r="P2808" s="146"/>
      <c r="Q2808" s="146"/>
      <c r="R2808" s="146"/>
      <c r="S2808" s="146"/>
      <c r="T2808" s="146"/>
      <c r="U2808" s="146"/>
      <c r="V2808" s="146"/>
      <c r="W2808" s="146"/>
      <c r="X2808" s="146"/>
      <c r="Y2808" s="146"/>
      <c r="Z2808" s="147"/>
      <c r="AA2808" s="58"/>
      <c r="AB2808" s="148"/>
      <c r="AC2808" s="59"/>
      <c r="AD2808" s="110"/>
      <c r="AE2808" s="148"/>
      <c r="AF2808" s="111"/>
      <c r="AG2808" s="149"/>
      <c r="AH2808" s="110"/>
      <c r="AI2808" s="111"/>
      <c r="AJ2808" s="58"/>
      <c r="AK2808" s="160"/>
      <c r="AL2808" s="300"/>
      <c r="AM2808" s="300"/>
      <c r="AN2808" s="300"/>
      <c r="AO2808" s="855" t="str">
        <f t="shared" si="2672"/>
        <v/>
      </c>
      <c r="BE2808" s="244"/>
      <c r="BF2808" s="244"/>
      <c r="BG2808" s="244"/>
      <c r="BH2808" s="244"/>
      <c r="CC2808" s="513" t="str">
        <f t="shared" si="2673"/>
        <v/>
      </c>
      <c r="CD2808" s="513" t="str">
        <f t="shared" si="2674"/>
        <v/>
      </c>
      <c r="CE2808" s="513" t="str">
        <f t="shared" si="2675"/>
        <v/>
      </c>
      <c r="CF2808" s="513" t="str">
        <f t="shared" si="2676"/>
        <v/>
      </c>
      <c r="CG2808" s="513" t="str">
        <f t="shared" si="2677"/>
        <v/>
      </c>
      <c r="CH2808" s="513" t="str">
        <f t="shared" si="2678"/>
        <v/>
      </c>
      <c r="CI2808" s="513" t="str">
        <f t="shared" si="2679"/>
        <v/>
      </c>
      <c r="CJ2808" s="513"/>
      <c r="CK2808" s="513" t="str">
        <f t="shared" si="2680"/>
        <v/>
      </c>
      <c r="CL2808" s="513" t="str">
        <f t="shared" si="2681"/>
        <v/>
      </c>
      <c r="CM2808" s="513"/>
      <c r="CN2808" s="244"/>
      <c r="CO2808" s="244"/>
      <c r="CR2808" s="822">
        <f t="shared" si="2682"/>
        <v>0</v>
      </c>
      <c r="CS2808" s="822">
        <f t="shared" si="2683"/>
        <v>0</v>
      </c>
      <c r="CT2808" s="823">
        <f t="shared" si="2684"/>
        <v>0</v>
      </c>
      <c r="CU2808" s="817">
        <f t="shared" si="2685"/>
        <v>0</v>
      </c>
      <c r="CV2808" s="817">
        <f t="shared" si="2686"/>
        <v>0</v>
      </c>
      <c r="CW2808" s="817">
        <f t="shared" si="2687"/>
        <v>0</v>
      </c>
      <c r="CX2808" s="817">
        <f t="shared" si="2688"/>
        <v>0</v>
      </c>
      <c r="CY2808" s="817"/>
      <c r="CZ2808" s="817">
        <f t="shared" si="2689"/>
        <v>0</v>
      </c>
      <c r="DA2808" s="817">
        <f t="shared" si="2690"/>
        <v>0</v>
      </c>
      <c r="DB2808" s="817"/>
      <c r="DC2808" s="244"/>
      <c r="DD2808" s="244"/>
    </row>
    <row r="2809" spans="1:108">
      <c r="A2809" s="379">
        <v>5099073</v>
      </c>
      <c r="B2809" s="462" t="s">
        <v>3865</v>
      </c>
      <c r="C2809" s="57">
        <f t="shared" si="2670"/>
        <v>0</v>
      </c>
      <c r="D2809" s="372">
        <f t="shared" si="2671"/>
        <v>0</v>
      </c>
      <c r="E2809" s="58"/>
      <c r="F2809" s="59"/>
      <c r="G2809" s="60"/>
      <c r="H2809" s="145"/>
      <c r="I2809" s="146"/>
      <c r="J2809" s="146"/>
      <c r="K2809" s="146"/>
      <c r="L2809" s="146"/>
      <c r="M2809" s="146"/>
      <c r="N2809" s="146"/>
      <c r="O2809" s="146"/>
      <c r="P2809" s="146"/>
      <c r="Q2809" s="146"/>
      <c r="R2809" s="146"/>
      <c r="S2809" s="146"/>
      <c r="T2809" s="146"/>
      <c r="U2809" s="146"/>
      <c r="V2809" s="146"/>
      <c r="W2809" s="146"/>
      <c r="X2809" s="146"/>
      <c r="Y2809" s="146"/>
      <c r="Z2809" s="147"/>
      <c r="AA2809" s="58"/>
      <c r="AB2809" s="148"/>
      <c r="AC2809" s="59"/>
      <c r="AD2809" s="110"/>
      <c r="AE2809" s="148"/>
      <c r="AF2809" s="111"/>
      <c r="AG2809" s="149"/>
      <c r="AH2809" s="110"/>
      <c r="AI2809" s="111"/>
      <c r="AJ2809" s="58"/>
      <c r="AK2809" s="160"/>
      <c r="AL2809" s="300"/>
      <c r="AM2809" s="300"/>
      <c r="AN2809" s="300"/>
      <c r="AO2809" s="855" t="str">
        <f t="shared" si="2672"/>
        <v/>
      </c>
      <c r="BE2809" s="244"/>
      <c r="BF2809" s="244"/>
      <c r="BG2809" s="244"/>
      <c r="BH2809" s="244"/>
      <c r="CC2809" s="513" t="str">
        <f t="shared" si="2673"/>
        <v/>
      </c>
      <c r="CD2809" s="513" t="str">
        <f t="shared" si="2674"/>
        <v/>
      </c>
      <c r="CE2809" s="513" t="str">
        <f t="shared" si="2675"/>
        <v/>
      </c>
      <c r="CF2809" s="513" t="str">
        <f t="shared" si="2676"/>
        <v/>
      </c>
      <c r="CG2809" s="513" t="str">
        <f t="shared" si="2677"/>
        <v/>
      </c>
      <c r="CH2809" s="513" t="str">
        <f t="shared" si="2678"/>
        <v/>
      </c>
      <c r="CI2809" s="513" t="str">
        <f t="shared" si="2679"/>
        <v/>
      </c>
      <c r="CJ2809" s="513"/>
      <c r="CK2809" s="513" t="str">
        <f t="shared" si="2680"/>
        <v/>
      </c>
      <c r="CL2809" s="513" t="str">
        <f t="shared" si="2681"/>
        <v/>
      </c>
      <c r="CM2809" s="513"/>
      <c r="CN2809" s="244"/>
      <c r="CO2809" s="244"/>
      <c r="CR2809" s="822">
        <f t="shared" si="2682"/>
        <v>0</v>
      </c>
      <c r="CS2809" s="822">
        <f t="shared" si="2683"/>
        <v>0</v>
      </c>
      <c r="CT2809" s="823">
        <f t="shared" si="2684"/>
        <v>0</v>
      </c>
      <c r="CU2809" s="817">
        <f t="shared" si="2685"/>
        <v>0</v>
      </c>
      <c r="CV2809" s="817">
        <f t="shared" si="2686"/>
        <v>0</v>
      </c>
      <c r="CW2809" s="817">
        <f t="shared" si="2687"/>
        <v>0</v>
      </c>
      <c r="CX2809" s="817">
        <f t="shared" si="2688"/>
        <v>0</v>
      </c>
      <c r="CY2809" s="817"/>
      <c r="CZ2809" s="817">
        <f t="shared" si="2689"/>
        <v>0</v>
      </c>
      <c r="DA2809" s="817">
        <f t="shared" si="2690"/>
        <v>0</v>
      </c>
      <c r="DB2809" s="817"/>
      <c r="DC2809" s="244"/>
      <c r="DD2809" s="244"/>
    </row>
    <row r="2810" spans="1:108">
      <c r="A2810" s="379">
        <v>5099077</v>
      </c>
      <c r="B2810" s="462" t="s">
        <v>3866</v>
      </c>
      <c r="C2810" s="57">
        <f t="shared" si="2670"/>
        <v>0</v>
      </c>
      <c r="D2810" s="372">
        <f t="shared" si="2671"/>
        <v>0</v>
      </c>
      <c r="E2810" s="58"/>
      <c r="F2810" s="59"/>
      <c r="G2810" s="60"/>
      <c r="H2810" s="145"/>
      <c r="I2810" s="146"/>
      <c r="J2810" s="146"/>
      <c r="K2810" s="146"/>
      <c r="L2810" s="146"/>
      <c r="M2810" s="146"/>
      <c r="N2810" s="146"/>
      <c r="O2810" s="146"/>
      <c r="P2810" s="146"/>
      <c r="Q2810" s="146"/>
      <c r="R2810" s="146"/>
      <c r="S2810" s="146"/>
      <c r="T2810" s="146"/>
      <c r="U2810" s="146"/>
      <c r="V2810" s="146"/>
      <c r="W2810" s="146"/>
      <c r="X2810" s="146"/>
      <c r="Y2810" s="146"/>
      <c r="Z2810" s="147"/>
      <c r="AA2810" s="58"/>
      <c r="AB2810" s="148"/>
      <c r="AC2810" s="59"/>
      <c r="AD2810" s="110"/>
      <c r="AE2810" s="148"/>
      <c r="AF2810" s="111"/>
      <c r="AG2810" s="149"/>
      <c r="AH2810" s="110"/>
      <c r="AI2810" s="111"/>
      <c r="AJ2810" s="58"/>
      <c r="AK2810" s="160"/>
      <c r="AL2810" s="300"/>
      <c r="AM2810" s="300"/>
      <c r="AN2810" s="300"/>
      <c r="AO2810" s="855" t="str">
        <f t="shared" si="2672"/>
        <v/>
      </c>
      <c r="BE2810" s="244"/>
      <c r="BF2810" s="244"/>
      <c r="BG2810" s="244"/>
      <c r="BH2810" s="244"/>
      <c r="CC2810" s="513" t="str">
        <f t="shared" si="2673"/>
        <v/>
      </c>
      <c r="CD2810" s="513" t="str">
        <f t="shared" si="2674"/>
        <v/>
      </c>
      <c r="CE2810" s="513" t="str">
        <f t="shared" si="2675"/>
        <v/>
      </c>
      <c r="CF2810" s="513" t="str">
        <f t="shared" si="2676"/>
        <v/>
      </c>
      <c r="CG2810" s="513" t="str">
        <f t="shared" si="2677"/>
        <v/>
      </c>
      <c r="CH2810" s="513" t="str">
        <f t="shared" si="2678"/>
        <v/>
      </c>
      <c r="CI2810" s="513" t="str">
        <f t="shared" si="2679"/>
        <v/>
      </c>
      <c r="CJ2810" s="513"/>
      <c r="CK2810" s="513" t="str">
        <f t="shared" si="2680"/>
        <v/>
      </c>
      <c r="CL2810" s="513" t="str">
        <f t="shared" si="2681"/>
        <v/>
      </c>
      <c r="CM2810" s="513"/>
      <c r="CN2810" s="244"/>
      <c r="CO2810" s="244"/>
      <c r="CR2810" s="822">
        <f t="shared" si="2682"/>
        <v>0</v>
      </c>
      <c r="CS2810" s="822">
        <f t="shared" si="2683"/>
        <v>0</v>
      </c>
      <c r="CT2810" s="823">
        <f t="shared" si="2684"/>
        <v>0</v>
      </c>
      <c r="CU2810" s="817">
        <f t="shared" si="2685"/>
        <v>0</v>
      </c>
      <c r="CV2810" s="817">
        <f t="shared" si="2686"/>
        <v>0</v>
      </c>
      <c r="CW2810" s="817">
        <f t="shared" si="2687"/>
        <v>0</v>
      </c>
      <c r="CX2810" s="817">
        <f t="shared" si="2688"/>
        <v>0</v>
      </c>
      <c r="CY2810" s="817"/>
      <c r="CZ2810" s="817">
        <f t="shared" si="2689"/>
        <v>0</v>
      </c>
      <c r="DA2810" s="817">
        <f t="shared" si="2690"/>
        <v>0</v>
      </c>
      <c r="DB2810" s="817"/>
      <c r="DC2810" s="244"/>
      <c r="DD2810" s="244"/>
    </row>
    <row r="2811" spans="1:108">
      <c r="A2811" s="379">
        <v>5099078</v>
      </c>
      <c r="B2811" s="462" t="s">
        <v>3867</v>
      </c>
      <c r="C2811" s="57">
        <f t="shared" si="2670"/>
        <v>0</v>
      </c>
      <c r="D2811" s="372">
        <f t="shared" si="2671"/>
        <v>0</v>
      </c>
      <c r="E2811" s="58"/>
      <c r="F2811" s="59"/>
      <c r="G2811" s="60"/>
      <c r="H2811" s="145"/>
      <c r="I2811" s="146"/>
      <c r="J2811" s="146"/>
      <c r="K2811" s="146"/>
      <c r="L2811" s="146"/>
      <c r="M2811" s="146"/>
      <c r="N2811" s="146"/>
      <c r="O2811" s="146"/>
      <c r="P2811" s="146"/>
      <c r="Q2811" s="146"/>
      <c r="R2811" s="146"/>
      <c r="S2811" s="146"/>
      <c r="T2811" s="146"/>
      <c r="U2811" s="146"/>
      <c r="V2811" s="146"/>
      <c r="W2811" s="146"/>
      <c r="X2811" s="146"/>
      <c r="Y2811" s="146"/>
      <c r="Z2811" s="147"/>
      <c r="AA2811" s="58"/>
      <c r="AB2811" s="148"/>
      <c r="AC2811" s="59"/>
      <c r="AD2811" s="110"/>
      <c r="AE2811" s="148"/>
      <c r="AF2811" s="111"/>
      <c r="AG2811" s="149"/>
      <c r="AH2811" s="110"/>
      <c r="AI2811" s="111"/>
      <c r="AJ2811" s="58"/>
      <c r="AK2811" s="160"/>
      <c r="AL2811" s="300"/>
      <c r="AM2811" s="300"/>
      <c r="AN2811" s="300"/>
      <c r="AO2811" s="855" t="str">
        <f t="shared" si="2672"/>
        <v/>
      </c>
      <c r="BE2811" s="244"/>
      <c r="BF2811" s="244"/>
      <c r="BG2811" s="244"/>
      <c r="BH2811" s="244"/>
      <c r="CC2811" s="513" t="str">
        <f t="shared" si="2673"/>
        <v/>
      </c>
      <c r="CD2811" s="513" t="str">
        <f t="shared" si="2674"/>
        <v/>
      </c>
      <c r="CE2811" s="513" t="str">
        <f t="shared" si="2675"/>
        <v/>
      </c>
      <c r="CF2811" s="513" t="str">
        <f t="shared" si="2676"/>
        <v/>
      </c>
      <c r="CG2811" s="513" t="str">
        <f t="shared" si="2677"/>
        <v/>
      </c>
      <c r="CH2811" s="513" t="str">
        <f t="shared" si="2678"/>
        <v/>
      </c>
      <c r="CI2811" s="513" t="str">
        <f t="shared" si="2679"/>
        <v/>
      </c>
      <c r="CJ2811" s="513"/>
      <c r="CK2811" s="513" t="str">
        <f t="shared" si="2680"/>
        <v/>
      </c>
      <c r="CL2811" s="513" t="str">
        <f t="shared" si="2681"/>
        <v/>
      </c>
      <c r="CM2811" s="513"/>
      <c r="CN2811" s="244"/>
      <c r="CO2811" s="244"/>
      <c r="CR2811" s="822">
        <f t="shared" si="2682"/>
        <v>0</v>
      </c>
      <c r="CS2811" s="822">
        <f t="shared" si="2683"/>
        <v>0</v>
      </c>
      <c r="CT2811" s="823">
        <f t="shared" si="2684"/>
        <v>0</v>
      </c>
      <c r="CU2811" s="817">
        <f t="shared" si="2685"/>
        <v>0</v>
      </c>
      <c r="CV2811" s="817">
        <f t="shared" si="2686"/>
        <v>0</v>
      </c>
      <c r="CW2811" s="817">
        <f t="shared" si="2687"/>
        <v>0</v>
      </c>
      <c r="CX2811" s="817">
        <f t="shared" si="2688"/>
        <v>0</v>
      </c>
      <c r="CY2811" s="817"/>
      <c r="CZ2811" s="817">
        <f t="shared" si="2689"/>
        <v>0</v>
      </c>
      <c r="DA2811" s="817">
        <f t="shared" si="2690"/>
        <v>0</v>
      </c>
      <c r="DB2811" s="817"/>
      <c r="DC2811" s="244"/>
      <c r="DD2811" s="244"/>
    </row>
    <row r="2812" spans="1:108">
      <c r="A2812" s="379">
        <v>5099079</v>
      </c>
      <c r="B2812" s="462" t="s">
        <v>3868</v>
      </c>
      <c r="C2812" s="57">
        <f t="shared" si="2670"/>
        <v>0</v>
      </c>
      <c r="D2812" s="372">
        <f t="shared" si="2671"/>
        <v>0</v>
      </c>
      <c r="E2812" s="58"/>
      <c r="F2812" s="59"/>
      <c r="G2812" s="60"/>
      <c r="H2812" s="145"/>
      <c r="I2812" s="146"/>
      <c r="J2812" s="146"/>
      <c r="K2812" s="146"/>
      <c r="L2812" s="146"/>
      <c r="M2812" s="146"/>
      <c r="N2812" s="146"/>
      <c r="O2812" s="146"/>
      <c r="P2812" s="146"/>
      <c r="Q2812" s="146"/>
      <c r="R2812" s="146"/>
      <c r="S2812" s="146"/>
      <c r="T2812" s="146"/>
      <c r="U2812" s="146"/>
      <c r="V2812" s="146"/>
      <c r="W2812" s="146"/>
      <c r="X2812" s="146"/>
      <c r="Y2812" s="146"/>
      <c r="Z2812" s="147"/>
      <c r="AA2812" s="58"/>
      <c r="AB2812" s="148"/>
      <c r="AC2812" s="59"/>
      <c r="AD2812" s="110"/>
      <c r="AE2812" s="148"/>
      <c r="AF2812" s="111"/>
      <c r="AG2812" s="149"/>
      <c r="AH2812" s="110"/>
      <c r="AI2812" s="111"/>
      <c r="AJ2812" s="58"/>
      <c r="AK2812" s="160"/>
      <c r="AL2812" s="300"/>
      <c r="AM2812" s="300"/>
      <c r="AN2812" s="300"/>
      <c r="AO2812" s="855" t="str">
        <f t="shared" si="2672"/>
        <v/>
      </c>
      <c r="BE2812" s="244"/>
      <c r="BF2812" s="244"/>
      <c r="BG2812" s="244"/>
      <c r="BH2812" s="244"/>
      <c r="CC2812" s="513" t="str">
        <f t="shared" si="2673"/>
        <v/>
      </c>
      <c r="CD2812" s="513" t="str">
        <f t="shared" si="2674"/>
        <v/>
      </c>
      <c r="CE2812" s="513" t="str">
        <f t="shared" si="2675"/>
        <v/>
      </c>
      <c r="CF2812" s="513" t="str">
        <f t="shared" si="2676"/>
        <v/>
      </c>
      <c r="CG2812" s="513" t="str">
        <f t="shared" si="2677"/>
        <v/>
      </c>
      <c r="CH2812" s="513" t="str">
        <f t="shared" si="2678"/>
        <v/>
      </c>
      <c r="CI2812" s="513" t="str">
        <f t="shared" si="2679"/>
        <v/>
      </c>
      <c r="CJ2812" s="513"/>
      <c r="CK2812" s="513" t="str">
        <f t="shared" si="2680"/>
        <v/>
      </c>
      <c r="CL2812" s="513" t="str">
        <f t="shared" si="2681"/>
        <v/>
      </c>
      <c r="CM2812" s="513"/>
      <c r="CN2812" s="244"/>
      <c r="CO2812" s="244"/>
      <c r="CR2812" s="822">
        <f t="shared" si="2682"/>
        <v>0</v>
      </c>
      <c r="CS2812" s="822">
        <f t="shared" si="2683"/>
        <v>0</v>
      </c>
      <c r="CT2812" s="823">
        <f t="shared" si="2684"/>
        <v>0</v>
      </c>
      <c r="CU2812" s="817">
        <f t="shared" si="2685"/>
        <v>0</v>
      </c>
      <c r="CV2812" s="817">
        <f t="shared" si="2686"/>
        <v>0</v>
      </c>
      <c r="CW2812" s="817">
        <f t="shared" si="2687"/>
        <v>0</v>
      </c>
      <c r="CX2812" s="817">
        <f t="shared" si="2688"/>
        <v>0</v>
      </c>
      <c r="CY2812" s="817"/>
      <c r="CZ2812" s="817">
        <f t="shared" si="2689"/>
        <v>0</v>
      </c>
      <c r="DA2812" s="817">
        <f t="shared" si="2690"/>
        <v>0</v>
      </c>
      <c r="DB2812" s="817"/>
      <c r="DC2812" s="244"/>
      <c r="DD2812" s="244"/>
    </row>
    <row r="2813" spans="1:108">
      <c r="A2813" s="379">
        <v>5099080</v>
      </c>
      <c r="B2813" s="462" t="s">
        <v>3869</v>
      </c>
      <c r="C2813" s="57">
        <f t="shared" si="2670"/>
        <v>0</v>
      </c>
      <c r="D2813" s="372">
        <f t="shared" si="2671"/>
        <v>0</v>
      </c>
      <c r="E2813" s="58"/>
      <c r="F2813" s="59"/>
      <c r="G2813" s="60"/>
      <c r="H2813" s="145"/>
      <c r="I2813" s="146"/>
      <c r="J2813" s="146"/>
      <c r="K2813" s="146"/>
      <c r="L2813" s="146"/>
      <c r="M2813" s="146"/>
      <c r="N2813" s="146"/>
      <c r="O2813" s="146"/>
      <c r="P2813" s="146"/>
      <c r="Q2813" s="146"/>
      <c r="R2813" s="146"/>
      <c r="S2813" s="146"/>
      <c r="T2813" s="146"/>
      <c r="U2813" s="146"/>
      <c r="V2813" s="146"/>
      <c r="W2813" s="146"/>
      <c r="X2813" s="146"/>
      <c r="Y2813" s="146"/>
      <c r="Z2813" s="147"/>
      <c r="AA2813" s="58"/>
      <c r="AB2813" s="148"/>
      <c r="AC2813" s="59"/>
      <c r="AD2813" s="110"/>
      <c r="AE2813" s="148"/>
      <c r="AF2813" s="111"/>
      <c r="AG2813" s="149"/>
      <c r="AH2813" s="110"/>
      <c r="AI2813" s="111"/>
      <c r="AJ2813" s="58"/>
      <c r="AK2813" s="160"/>
      <c r="AL2813" s="300"/>
      <c r="AM2813" s="300"/>
      <c r="AN2813" s="300"/>
      <c r="AO2813" s="855" t="str">
        <f t="shared" si="2672"/>
        <v/>
      </c>
      <c r="BE2813" s="244"/>
      <c r="BF2813" s="244"/>
      <c r="BG2813" s="244"/>
      <c r="BH2813" s="244"/>
      <c r="CC2813" s="513" t="str">
        <f t="shared" si="2673"/>
        <v/>
      </c>
      <c r="CD2813" s="513" t="str">
        <f t="shared" si="2674"/>
        <v/>
      </c>
      <c r="CE2813" s="513" t="str">
        <f t="shared" si="2675"/>
        <v/>
      </c>
      <c r="CF2813" s="513" t="str">
        <f t="shared" si="2676"/>
        <v/>
      </c>
      <c r="CG2813" s="513" t="str">
        <f t="shared" si="2677"/>
        <v/>
      </c>
      <c r="CH2813" s="513" t="str">
        <f t="shared" si="2678"/>
        <v/>
      </c>
      <c r="CI2813" s="513" t="str">
        <f t="shared" si="2679"/>
        <v/>
      </c>
      <c r="CJ2813" s="513"/>
      <c r="CK2813" s="513" t="str">
        <f t="shared" si="2680"/>
        <v/>
      </c>
      <c r="CL2813" s="513" t="str">
        <f t="shared" si="2681"/>
        <v/>
      </c>
      <c r="CM2813" s="513"/>
      <c r="CN2813" s="244"/>
      <c r="CO2813" s="244"/>
      <c r="CR2813" s="822">
        <f t="shared" si="2682"/>
        <v>0</v>
      </c>
      <c r="CS2813" s="822">
        <f t="shared" si="2683"/>
        <v>0</v>
      </c>
      <c r="CT2813" s="823">
        <f t="shared" si="2684"/>
        <v>0</v>
      </c>
      <c r="CU2813" s="817">
        <f t="shared" si="2685"/>
        <v>0</v>
      </c>
      <c r="CV2813" s="817">
        <f t="shared" si="2686"/>
        <v>0</v>
      </c>
      <c r="CW2813" s="817">
        <f t="shared" si="2687"/>
        <v>0</v>
      </c>
      <c r="CX2813" s="817">
        <f t="shared" si="2688"/>
        <v>0</v>
      </c>
      <c r="CY2813" s="817"/>
      <c r="CZ2813" s="817">
        <f t="shared" si="2689"/>
        <v>0</v>
      </c>
      <c r="DA2813" s="817">
        <f t="shared" si="2690"/>
        <v>0</v>
      </c>
      <c r="DB2813" s="817"/>
      <c r="DC2813" s="244"/>
      <c r="DD2813" s="244"/>
    </row>
    <row r="2814" spans="1:108">
      <c r="A2814" s="379">
        <v>5099081</v>
      </c>
      <c r="B2814" s="462" t="s">
        <v>3870</v>
      </c>
      <c r="C2814" s="57">
        <f t="shared" si="2670"/>
        <v>0</v>
      </c>
      <c r="D2814" s="372">
        <f t="shared" si="2671"/>
        <v>0</v>
      </c>
      <c r="E2814" s="58"/>
      <c r="F2814" s="59"/>
      <c r="G2814" s="60"/>
      <c r="H2814" s="145"/>
      <c r="I2814" s="146"/>
      <c r="J2814" s="146"/>
      <c r="K2814" s="146"/>
      <c r="L2814" s="146"/>
      <c r="M2814" s="146"/>
      <c r="N2814" s="146"/>
      <c r="O2814" s="146"/>
      <c r="P2814" s="146"/>
      <c r="Q2814" s="146"/>
      <c r="R2814" s="146"/>
      <c r="S2814" s="146"/>
      <c r="T2814" s="146"/>
      <c r="U2814" s="146"/>
      <c r="V2814" s="146"/>
      <c r="W2814" s="146"/>
      <c r="X2814" s="146"/>
      <c r="Y2814" s="146"/>
      <c r="Z2814" s="147"/>
      <c r="AA2814" s="58"/>
      <c r="AB2814" s="148"/>
      <c r="AC2814" s="59"/>
      <c r="AD2814" s="110"/>
      <c r="AE2814" s="148"/>
      <c r="AF2814" s="111"/>
      <c r="AG2814" s="149"/>
      <c r="AH2814" s="110"/>
      <c r="AI2814" s="111"/>
      <c r="AJ2814" s="58"/>
      <c r="AK2814" s="160"/>
      <c r="AL2814" s="300"/>
      <c r="AM2814" s="300"/>
      <c r="AN2814" s="300"/>
      <c r="AO2814" s="855" t="str">
        <f t="shared" si="2672"/>
        <v/>
      </c>
      <c r="BE2814" s="244"/>
      <c r="BF2814" s="244"/>
      <c r="BG2814" s="244"/>
      <c r="BH2814" s="244"/>
      <c r="CC2814" s="513" t="str">
        <f t="shared" si="2673"/>
        <v/>
      </c>
      <c r="CD2814" s="513" t="str">
        <f t="shared" si="2674"/>
        <v/>
      </c>
      <c r="CE2814" s="513" t="str">
        <f t="shared" si="2675"/>
        <v/>
      </c>
      <c r="CF2814" s="513" t="str">
        <f t="shared" si="2676"/>
        <v/>
      </c>
      <c r="CG2814" s="513" t="str">
        <f t="shared" si="2677"/>
        <v/>
      </c>
      <c r="CH2814" s="513" t="str">
        <f t="shared" si="2678"/>
        <v/>
      </c>
      <c r="CI2814" s="513" t="str">
        <f t="shared" si="2679"/>
        <v/>
      </c>
      <c r="CJ2814" s="513"/>
      <c r="CK2814" s="513" t="str">
        <f t="shared" si="2680"/>
        <v/>
      </c>
      <c r="CL2814" s="513" t="str">
        <f t="shared" si="2681"/>
        <v/>
      </c>
      <c r="CM2814" s="513"/>
      <c r="CN2814" s="244"/>
      <c r="CO2814" s="244"/>
      <c r="CR2814" s="822">
        <f t="shared" si="2682"/>
        <v>0</v>
      </c>
      <c r="CS2814" s="822">
        <f t="shared" si="2683"/>
        <v>0</v>
      </c>
      <c r="CT2814" s="823">
        <f t="shared" si="2684"/>
        <v>0</v>
      </c>
      <c r="CU2814" s="817">
        <f t="shared" si="2685"/>
        <v>0</v>
      </c>
      <c r="CV2814" s="817">
        <f t="shared" si="2686"/>
        <v>0</v>
      </c>
      <c r="CW2814" s="817">
        <f t="shared" si="2687"/>
        <v>0</v>
      </c>
      <c r="CX2814" s="817">
        <f t="shared" si="2688"/>
        <v>0</v>
      </c>
      <c r="CY2814" s="817"/>
      <c r="CZ2814" s="817">
        <f t="shared" si="2689"/>
        <v>0</v>
      </c>
      <c r="DA2814" s="817">
        <f t="shared" si="2690"/>
        <v>0</v>
      </c>
      <c r="DB2814" s="817"/>
      <c r="DC2814" s="244"/>
      <c r="DD2814" s="244"/>
    </row>
    <row r="2815" spans="1:108">
      <c r="A2815" s="379">
        <v>5099082</v>
      </c>
      <c r="B2815" s="462" t="s">
        <v>3871</v>
      </c>
      <c r="C2815" s="57">
        <f t="shared" si="2670"/>
        <v>0</v>
      </c>
      <c r="D2815" s="372">
        <f t="shared" si="2671"/>
        <v>0</v>
      </c>
      <c r="E2815" s="58"/>
      <c r="F2815" s="59"/>
      <c r="G2815" s="60"/>
      <c r="H2815" s="145"/>
      <c r="I2815" s="146"/>
      <c r="J2815" s="146"/>
      <c r="K2815" s="146"/>
      <c r="L2815" s="146"/>
      <c r="M2815" s="146"/>
      <c r="N2815" s="146"/>
      <c r="O2815" s="146"/>
      <c r="P2815" s="146"/>
      <c r="Q2815" s="146"/>
      <c r="R2815" s="146"/>
      <c r="S2815" s="146"/>
      <c r="T2815" s="146"/>
      <c r="U2815" s="146"/>
      <c r="V2815" s="146"/>
      <c r="W2815" s="146"/>
      <c r="X2815" s="146"/>
      <c r="Y2815" s="146"/>
      <c r="Z2815" s="147"/>
      <c r="AA2815" s="58"/>
      <c r="AB2815" s="148"/>
      <c r="AC2815" s="59"/>
      <c r="AD2815" s="110"/>
      <c r="AE2815" s="148"/>
      <c r="AF2815" s="111"/>
      <c r="AG2815" s="149"/>
      <c r="AH2815" s="110"/>
      <c r="AI2815" s="111"/>
      <c r="AJ2815" s="58"/>
      <c r="AK2815" s="160"/>
      <c r="AL2815" s="300"/>
      <c r="AM2815" s="300"/>
      <c r="AN2815" s="300"/>
      <c r="AO2815" s="855" t="str">
        <f t="shared" si="2672"/>
        <v/>
      </c>
      <c r="BE2815" s="244"/>
      <c r="BF2815" s="244"/>
      <c r="BG2815" s="244"/>
      <c r="BH2815" s="244"/>
      <c r="CC2815" s="513" t="str">
        <f t="shared" si="2673"/>
        <v/>
      </c>
      <c r="CD2815" s="513" t="str">
        <f t="shared" si="2674"/>
        <v/>
      </c>
      <c r="CE2815" s="513" t="str">
        <f t="shared" si="2675"/>
        <v/>
      </c>
      <c r="CF2815" s="513" t="str">
        <f t="shared" si="2676"/>
        <v/>
      </c>
      <c r="CG2815" s="513" t="str">
        <f t="shared" si="2677"/>
        <v/>
      </c>
      <c r="CH2815" s="513" t="str">
        <f t="shared" si="2678"/>
        <v/>
      </c>
      <c r="CI2815" s="513" t="str">
        <f t="shared" si="2679"/>
        <v/>
      </c>
      <c r="CJ2815" s="513"/>
      <c r="CK2815" s="513" t="str">
        <f t="shared" si="2680"/>
        <v/>
      </c>
      <c r="CL2815" s="513" t="str">
        <f t="shared" si="2681"/>
        <v/>
      </c>
      <c r="CM2815" s="513"/>
      <c r="CN2815" s="244"/>
      <c r="CO2815" s="244"/>
      <c r="CR2815" s="822">
        <f t="shared" si="2682"/>
        <v>0</v>
      </c>
      <c r="CS2815" s="822">
        <f t="shared" si="2683"/>
        <v>0</v>
      </c>
      <c r="CT2815" s="823">
        <f t="shared" si="2684"/>
        <v>0</v>
      </c>
      <c r="CU2815" s="817">
        <f t="shared" si="2685"/>
        <v>0</v>
      </c>
      <c r="CV2815" s="817">
        <f t="shared" si="2686"/>
        <v>0</v>
      </c>
      <c r="CW2815" s="817">
        <f t="shared" si="2687"/>
        <v>0</v>
      </c>
      <c r="CX2815" s="817">
        <f t="shared" si="2688"/>
        <v>0</v>
      </c>
      <c r="CY2815" s="817"/>
      <c r="CZ2815" s="817">
        <f t="shared" si="2689"/>
        <v>0</v>
      </c>
      <c r="DA2815" s="817">
        <f t="shared" si="2690"/>
        <v>0</v>
      </c>
      <c r="DB2815" s="817"/>
      <c r="DC2815" s="244"/>
      <c r="DD2815" s="244"/>
    </row>
    <row r="2816" spans="1:108">
      <c r="A2816" s="379">
        <v>5099084</v>
      </c>
      <c r="B2816" s="462" t="s">
        <v>3872</v>
      </c>
      <c r="C2816" s="57">
        <f t="shared" si="2670"/>
        <v>0</v>
      </c>
      <c r="D2816" s="372">
        <f t="shared" si="2671"/>
        <v>0</v>
      </c>
      <c r="E2816" s="58"/>
      <c r="F2816" s="59"/>
      <c r="G2816" s="60"/>
      <c r="H2816" s="145"/>
      <c r="I2816" s="146"/>
      <c r="J2816" s="146"/>
      <c r="K2816" s="146"/>
      <c r="L2816" s="146"/>
      <c r="M2816" s="146"/>
      <c r="N2816" s="146"/>
      <c r="O2816" s="146"/>
      <c r="P2816" s="146"/>
      <c r="Q2816" s="146"/>
      <c r="R2816" s="146"/>
      <c r="S2816" s="146"/>
      <c r="T2816" s="146"/>
      <c r="U2816" s="146"/>
      <c r="V2816" s="146"/>
      <c r="W2816" s="146"/>
      <c r="X2816" s="146"/>
      <c r="Y2816" s="146"/>
      <c r="Z2816" s="147"/>
      <c r="AA2816" s="58"/>
      <c r="AB2816" s="148"/>
      <c r="AC2816" s="59"/>
      <c r="AD2816" s="110"/>
      <c r="AE2816" s="148"/>
      <c r="AF2816" s="111"/>
      <c r="AG2816" s="149"/>
      <c r="AH2816" s="110"/>
      <c r="AI2816" s="111"/>
      <c r="AJ2816" s="58"/>
      <c r="AK2816" s="160"/>
      <c r="AL2816" s="300"/>
      <c r="AM2816" s="300"/>
      <c r="AN2816" s="300"/>
      <c r="AO2816" s="855" t="str">
        <f t="shared" si="2672"/>
        <v/>
      </c>
      <c r="BE2816" s="244"/>
      <c r="BF2816" s="244"/>
      <c r="BG2816" s="244"/>
      <c r="BH2816" s="244"/>
      <c r="CC2816" s="513" t="str">
        <f t="shared" si="2673"/>
        <v/>
      </c>
      <c r="CD2816" s="513" t="str">
        <f t="shared" si="2674"/>
        <v/>
      </c>
      <c r="CE2816" s="513" t="str">
        <f t="shared" si="2675"/>
        <v/>
      </c>
      <c r="CF2816" s="513" t="str">
        <f t="shared" si="2676"/>
        <v/>
      </c>
      <c r="CG2816" s="513" t="str">
        <f t="shared" si="2677"/>
        <v/>
      </c>
      <c r="CH2816" s="513" t="str">
        <f t="shared" si="2678"/>
        <v/>
      </c>
      <c r="CI2816" s="513" t="str">
        <f t="shared" si="2679"/>
        <v/>
      </c>
      <c r="CJ2816" s="513"/>
      <c r="CK2816" s="513" t="str">
        <f t="shared" si="2680"/>
        <v/>
      </c>
      <c r="CL2816" s="513" t="str">
        <f t="shared" si="2681"/>
        <v/>
      </c>
      <c r="CM2816" s="513"/>
      <c r="CN2816" s="244"/>
      <c r="CO2816" s="244"/>
      <c r="CR2816" s="822">
        <f t="shared" si="2682"/>
        <v>0</v>
      </c>
      <c r="CS2816" s="822">
        <f t="shared" si="2683"/>
        <v>0</v>
      </c>
      <c r="CT2816" s="823">
        <f t="shared" si="2684"/>
        <v>0</v>
      </c>
      <c r="CU2816" s="817">
        <f t="shared" si="2685"/>
        <v>0</v>
      </c>
      <c r="CV2816" s="817">
        <f t="shared" si="2686"/>
        <v>0</v>
      </c>
      <c r="CW2816" s="817">
        <f t="shared" si="2687"/>
        <v>0</v>
      </c>
      <c r="CX2816" s="817">
        <f t="shared" si="2688"/>
        <v>0</v>
      </c>
      <c r="CY2816" s="817"/>
      <c r="CZ2816" s="817">
        <f t="shared" si="2689"/>
        <v>0</v>
      </c>
      <c r="DA2816" s="817">
        <f t="shared" si="2690"/>
        <v>0</v>
      </c>
      <c r="DB2816" s="817"/>
      <c r="DC2816" s="244"/>
      <c r="DD2816" s="244"/>
    </row>
    <row r="2817" spans="1:108">
      <c r="A2817" s="379">
        <v>5099085</v>
      </c>
      <c r="B2817" s="462" t="s">
        <v>3873</v>
      </c>
      <c r="C2817" s="57">
        <f t="shared" si="2670"/>
        <v>0</v>
      </c>
      <c r="D2817" s="372">
        <f t="shared" si="2671"/>
        <v>0</v>
      </c>
      <c r="E2817" s="58"/>
      <c r="F2817" s="59"/>
      <c r="G2817" s="60"/>
      <c r="H2817" s="145"/>
      <c r="I2817" s="146"/>
      <c r="J2817" s="146"/>
      <c r="K2817" s="146"/>
      <c r="L2817" s="146"/>
      <c r="M2817" s="146"/>
      <c r="N2817" s="146"/>
      <c r="O2817" s="146"/>
      <c r="P2817" s="146"/>
      <c r="Q2817" s="146"/>
      <c r="R2817" s="146"/>
      <c r="S2817" s="146"/>
      <c r="T2817" s="146"/>
      <c r="U2817" s="146"/>
      <c r="V2817" s="146"/>
      <c r="W2817" s="146"/>
      <c r="X2817" s="146"/>
      <c r="Y2817" s="146"/>
      <c r="Z2817" s="147"/>
      <c r="AA2817" s="58"/>
      <c r="AB2817" s="148"/>
      <c r="AC2817" s="59"/>
      <c r="AD2817" s="110"/>
      <c r="AE2817" s="148"/>
      <c r="AF2817" s="111"/>
      <c r="AG2817" s="149"/>
      <c r="AH2817" s="110"/>
      <c r="AI2817" s="111"/>
      <c r="AJ2817" s="58"/>
      <c r="AK2817" s="160"/>
      <c r="AL2817" s="300"/>
      <c r="AM2817" s="300"/>
      <c r="AN2817" s="300"/>
      <c r="AO2817" s="855" t="str">
        <f t="shared" si="2672"/>
        <v/>
      </c>
      <c r="BE2817" s="244"/>
      <c r="BF2817" s="244"/>
      <c r="BG2817" s="244"/>
      <c r="BH2817" s="244"/>
      <c r="CC2817" s="513" t="str">
        <f t="shared" si="2673"/>
        <v/>
      </c>
      <c r="CD2817" s="513" t="str">
        <f t="shared" si="2674"/>
        <v/>
      </c>
      <c r="CE2817" s="513" t="str">
        <f t="shared" si="2675"/>
        <v/>
      </c>
      <c r="CF2817" s="513" t="str">
        <f t="shared" si="2676"/>
        <v/>
      </c>
      <c r="CG2817" s="513" t="str">
        <f t="shared" si="2677"/>
        <v/>
      </c>
      <c r="CH2817" s="513" t="str">
        <f t="shared" si="2678"/>
        <v/>
      </c>
      <c r="CI2817" s="513" t="str">
        <f t="shared" si="2679"/>
        <v/>
      </c>
      <c r="CJ2817" s="513"/>
      <c r="CK2817" s="513" t="str">
        <f t="shared" si="2680"/>
        <v/>
      </c>
      <c r="CL2817" s="513" t="str">
        <f t="shared" si="2681"/>
        <v/>
      </c>
      <c r="CM2817" s="513"/>
      <c r="CN2817" s="244"/>
      <c r="CO2817" s="244"/>
      <c r="CR2817" s="822">
        <f t="shared" si="2682"/>
        <v>0</v>
      </c>
      <c r="CS2817" s="822">
        <f t="shared" si="2683"/>
        <v>0</v>
      </c>
      <c r="CT2817" s="823">
        <f t="shared" si="2684"/>
        <v>0</v>
      </c>
      <c r="CU2817" s="817">
        <f t="shared" si="2685"/>
        <v>0</v>
      </c>
      <c r="CV2817" s="817">
        <f t="shared" si="2686"/>
        <v>0</v>
      </c>
      <c r="CW2817" s="817">
        <f t="shared" si="2687"/>
        <v>0</v>
      </c>
      <c r="CX2817" s="817">
        <f t="shared" si="2688"/>
        <v>0</v>
      </c>
      <c r="CY2817" s="817"/>
      <c r="CZ2817" s="817">
        <f t="shared" si="2689"/>
        <v>0</v>
      </c>
      <c r="DA2817" s="817">
        <f t="shared" si="2690"/>
        <v>0</v>
      </c>
      <c r="DB2817" s="817"/>
      <c r="DC2817" s="244"/>
      <c r="DD2817" s="244"/>
    </row>
    <row r="2818" spans="1:108">
      <c r="A2818" s="379">
        <v>5099086</v>
      </c>
      <c r="B2818" s="462" t="s">
        <v>3874</v>
      </c>
      <c r="C2818" s="57">
        <f t="shared" si="2670"/>
        <v>0</v>
      </c>
      <c r="D2818" s="372">
        <f t="shared" si="2671"/>
        <v>0</v>
      </c>
      <c r="E2818" s="58"/>
      <c r="F2818" s="59"/>
      <c r="G2818" s="60"/>
      <c r="H2818" s="145"/>
      <c r="I2818" s="146"/>
      <c r="J2818" s="146"/>
      <c r="K2818" s="146"/>
      <c r="L2818" s="146"/>
      <c r="M2818" s="146"/>
      <c r="N2818" s="146"/>
      <c r="O2818" s="146"/>
      <c r="P2818" s="146"/>
      <c r="Q2818" s="146"/>
      <c r="R2818" s="146"/>
      <c r="S2818" s="146"/>
      <c r="T2818" s="146"/>
      <c r="U2818" s="146"/>
      <c r="V2818" s="146"/>
      <c r="W2818" s="146"/>
      <c r="X2818" s="146"/>
      <c r="Y2818" s="146"/>
      <c r="Z2818" s="147"/>
      <c r="AA2818" s="58"/>
      <c r="AB2818" s="148"/>
      <c r="AC2818" s="59"/>
      <c r="AD2818" s="110"/>
      <c r="AE2818" s="148"/>
      <c r="AF2818" s="111"/>
      <c r="AG2818" s="149"/>
      <c r="AH2818" s="110"/>
      <c r="AI2818" s="111"/>
      <c r="AJ2818" s="58"/>
      <c r="AK2818" s="160"/>
      <c r="AL2818" s="300"/>
      <c r="AM2818" s="300"/>
      <c r="AN2818" s="300"/>
      <c r="AO2818" s="855" t="str">
        <f t="shared" si="2672"/>
        <v/>
      </c>
      <c r="BE2818" s="244"/>
      <c r="BF2818" s="244"/>
      <c r="BG2818" s="244"/>
      <c r="BH2818" s="244"/>
      <c r="CC2818" s="513" t="str">
        <f t="shared" si="2673"/>
        <v/>
      </c>
      <c r="CD2818" s="513" t="str">
        <f t="shared" si="2674"/>
        <v/>
      </c>
      <c r="CE2818" s="513" t="str">
        <f t="shared" si="2675"/>
        <v/>
      </c>
      <c r="CF2818" s="513" t="str">
        <f t="shared" si="2676"/>
        <v/>
      </c>
      <c r="CG2818" s="513" t="str">
        <f t="shared" si="2677"/>
        <v/>
      </c>
      <c r="CH2818" s="513" t="str">
        <f t="shared" si="2678"/>
        <v/>
      </c>
      <c r="CI2818" s="513" t="str">
        <f t="shared" si="2679"/>
        <v/>
      </c>
      <c r="CJ2818" s="513"/>
      <c r="CK2818" s="513" t="str">
        <f t="shared" si="2680"/>
        <v/>
      </c>
      <c r="CL2818" s="513" t="str">
        <f t="shared" si="2681"/>
        <v/>
      </c>
      <c r="CM2818" s="513"/>
      <c r="CN2818" s="244"/>
      <c r="CO2818" s="244"/>
      <c r="CR2818" s="822">
        <f t="shared" si="2682"/>
        <v>0</v>
      </c>
      <c r="CS2818" s="822">
        <f t="shared" si="2683"/>
        <v>0</v>
      </c>
      <c r="CT2818" s="823">
        <f t="shared" si="2684"/>
        <v>0</v>
      </c>
      <c r="CU2818" s="817">
        <f t="shared" si="2685"/>
        <v>0</v>
      </c>
      <c r="CV2818" s="817">
        <f t="shared" si="2686"/>
        <v>0</v>
      </c>
      <c r="CW2818" s="817">
        <f t="shared" si="2687"/>
        <v>0</v>
      </c>
      <c r="CX2818" s="817">
        <f t="shared" si="2688"/>
        <v>0</v>
      </c>
      <c r="CY2818" s="817"/>
      <c r="CZ2818" s="817">
        <f t="shared" si="2689"/>
        <v>0</v>
      </c>
      <c r="DA2818" s="817">
        <f t="shared" si="2690"/>
        <v>0</v>
      </c>
      <c r="DB2818" s="817"/>
      <c r="DC2818" s="244"/>
      <c r="DD2818" s="244"/>
    </row>
    <row r="2819" spans="1:108">
      <c r="A2819" s="379">
        <v>5099087</v>
      </c>
      <c r="B2819" s="462" t="s">
        <v>3875</v>
      </c>
      <c r="C2819" s="57">
        <f t="shared" si="2670"/>
        <v>0</v>
      </c>
      <c r="D2819" s="372">
        <f t="shared" si="2671"/>
        <v>0</v>
      </c>
      <c r="E2819" s="58"/>
      <c r="F2819" s="59"/>
      <c r="G2819" s="60"/>
      <c r="H2819" s="145"/>
      <c r="I2819" s="146"/>
      <c r="J2819" s="146"/>
      <c r="K2819" s="146"/>
      <c r="L2819" s="146"/>
      <c r="M2819" s="146"/>
      <c r="N2819" s="146"/>
      <c r="O2819" s="146"/>
      <c r="P2819" s="146"/>
      <c r="Q2819" s="146"/>
      <c r="R2819" s="146"/>
      <c r="S2819" s="146"/>
      <c r="T2819" s="146"/>
      <c r="U2819" s="146"/>
      <c r="V2819" s="146"/>
      <c r="W2819" s="146"/>
      <c r="X2819" s="146"/>
      <c r="Y2819" s="146"/>
      <c r="Z2819" s="147"/>
      <c r="AA2819" s="58"/>
      <c r="AB2819" s="148"/>
      <c r="AC2819" s="59"/>
      <c r="AD2819" s="110"/>
      <c r="AE2819" s="148"/>
      <c r="AF2819" s="111"/>
      <c r="AG2819" s="149"/>
      <c r="AH2819" s="110"/>
      <c r="AI2819" s="111"/>
      <c r="AJ2819" s="58"/>
      <c r="AK2819" s="160"/>
      <c r="AL2819" s="300"/>
      <c r="AM2819" s="300"/>
      <c r="AN2819" s="300"/>
      <c r="AO2819" s="855" t="str">
        <f t="shared" si="2672"/>
        <v/>
      </c>
      <c r="BE2819" s="244"/>
      <c r="BF2819" s="244"/>
      <c r="BG2819" s="244"/>
      <c r="BH2819" s="244"/>
      <c r="CC2819" s="513" t="str">
        <f t="shared" si="2673"/>
        <v/>
      </c>
      <c r="CD2819" s="513" t="str">
        <f t="shared" si="2674"/>
        <v/>
      </c>
      <c r="CE2819" s="513" t="str">
        <f t="shared" si="2675"/>
        <v/>
      </c>
      <c r="CF2819" s="513" t="str">
        <f t="shared" si="2676"/>
        <v/>
      </c>
      <c r="CG2819" s="513" t="str">
        <f t="shared" si="2677"/>
        <v/>
      </c>
      <c r="CH2819" s="513" t="str">
        <f t="shared" si="2678"/>
        <v/>
      </c>
      <c r="CI2819" s="513" t="str">
        <f t="shared" si="2679"/>
        <v/>
      </c>
      <c r="CJ2819" s="513"/>
      <c r="CK2819" s="513" t="str">
        <f t="shared" si="2680"/>
        <v/>
      </c>
      <c r="CL2819" s="513" t="str">
        <f t="shared" si="2681"/>
        <v/>
      </c>
      <c r="CM2819" s="513"/>
      <c r="CN2819" s="244"/>
      <c r="CO2819" s="244"/>
      <c r="CR2819" s="822">
        <f t="shared" si="2682"/>
        <v>0</v>
      </c>
      <c r="CS2819" s="822">
        <f t="shared" si="2683"/>
        <v>0</v>
      </c>
      <c r="CT2819" s="823">
        <f t="shared" si="2684"/>
        <v>0</v>
      </c>
      <c r="CU2819" s="817">
        <f t="shared" si="2685"/>
        <v>0</v>
      </c>
      <c r="CV2819" s="817">
        <f t="shared" si="2686"/>
        <v>0</v>
      </c>
      <c r="CW2819" s="817">
        <f t="shared" si="2687"/>
        <v>0</v>
      </c>
      <c r="CX2819" s="817">
        <f t="shared" si="2688"/>
        <v>0</v>
      </c>
      <c r="CY2819" s="817"/>
      <c r="CZ2819" s="817">
        <f t="shared" si="2689"/>
        <v>0</v>
      </c>
      <c r="DA2819" s="817">
        <f t="shared" si="2690"/>
        <v>0</v>
      </c>
      <c r="DB2819" s="817"/>
      <c r="DC2819" s="244"/>
      <c r="DD2819" s="244"/>
    </row>
    <row r="2820" spans="1:108">
      <c r="A2820" s="379">
        <v>5099089</v>
      </c>
      <c r="B2820" s="462" t="s">
        <v>3876</v>
      </c>
      <c r="C2820" s="57">
        <f t="shared" si="2670"/>
        <v>0</v>
      </c>
      <c r="D2820" s="372">
        <f t="shared" si="2671"/>
        <v>0</v>
      </c>
      <c r="E2820" s="58"/>
      <c r="F2820" s="59"/>
      <c r="G2820" s="60"/>
      <c r="H2820" s="145"/>
      <c r="I2820" s="146"/>
      <c r="J2820" s="146"/>
      <c r="K2820" s="146"/>
      <c r="L2820" s="146"/>
      <c r="M2820" s="146"/>
      <c r="N2820" s="146"/>
      <c r="O2820" s="146"/>
      <c r="P2820" s="146"/>
      <c r="Q2820" s="146"/>
      <c r="R2820" s="146"/>
      <c r="S2820" s="146"/>
      <c r="T2820" s="146"/>
      <c r="U2820" s="146"/>
      <c r="V2820" s="146"/>
      <c r="W2820" s="146"/>
      <c r="X2820" s="146"/>
      <c r="Y2820" s="146"/>
      <c r="Z2820" s="147"/>
      <c r="AA2820" s="58"/>
      <c r="AB2820" s="148"/>
      <c r="AC2820" s="59"/>
      <c r="AD2820" s="110"/>
      <c r="AE2820" s="148"/>
      <c r="AF2820" s="111"/>
      <c r="AG2820" s="149"/>
      <c r="AH2820" s="110"/>
      <c r="AI2820" s="111"/>
      <c r="AJ2820" s="58"/>
      <c r="AK2820" s="160"/>
      <c r="AL2820" s="300"/>
      <c r="AM2820" s="300"/>
      <c r="AN2820" s="300"/>
      <c r="AO2820" s="855" t="str">
        <f t="shared" si="2672"/>
        <v/>
      </c>
      <c r="BE2820" s="244"/>
      <c r="BF2820" s="244"/>
      <c r="BG2820" s="244"/>
      <c r="BH2820" s="244"/>
      <c r="CC2820" s="513" t="str">
        <f t="shared" si="2673"/>
        <v/>
      </c>
      <c r="CD2820" s="513" t="str">
        <f t="shared" si="2674"/>
        <v/>
      </c>
      <c r="CE2820" s="513" t="str">
        <f t="shared" si="2675"/>
        <v/>
      </c>
      <c r="CF2820" s="513" t="str">
        <f t="shared" si="2676"/>
        <v/>
      </c>
      <c r="CG2820" s="513" t="str">
        <f t="shared" si="2677"/>
        <v/>
      </c>
      <c r="CH2820" s="513" t="str">
        <f t="shared" si="2678"/>
        <v/>
      </c>
      <c r="CI2820" s="513" t="str">
        <f t="shared" si="2679"/>
        <v/>
      </c>
      <c r="CJ2820" s="513"/>
      <c r="CK2820" s="513" t="str">
        <f t="shared" si="2680"/>
        <v/>
      </c>
      <c r="CL2820" s="513" t="str">
        <f t="shared" si="2681"/>
        <v/>
      </c>
      <c r="CM2820" s="513"/>
      <c r="CN2820" s="244"/>
      <c r="CO2820" s="244"/>
      <c r="CR2820" s="822">
        <f t="shared" si="2682"/>
        <v>0</v>
      </c>
      <c r="CS2820" s="822">
        <f t="shared" si="2683"/>
        <v>0</v>
      </c>
      <c r="CT2820" s="823">
        <f t="shared" si="2684"/>
        <v>0</v>
      </c>
      <c r="CU2820" s="817">
        <f t="shared" si="2685"/>
        <v>0</v>
      </c>
      <c r="CV2820" s="817">
        <f t="shared" si="2686"/>
        <v>0</v>
      </c>
      <c r="CW2820" s="817">
        <f t="shared" si="2687"/>
        <v>0</v>
      </c>
      <c r="CX2820" s="817">
        <f t="shared" si="2688"/>
        <v>0</v>
      </c>
      <c r="CY2820" s="817"/>
      <c r="CZ2820" s="817">
        <f t="shared" si="2689"/>
        <v>0</v>
      </c>
      <c r="DA2820" s="817">
        <f t="shared" si="2690"/>
        <v>0</v>
      </c>
      <c r="DB2820" s="817"/>
      <c r="DC2820" s="244"/>
      <c r="DD2820" s="244"/>
    </row>
    <row r="2821" spans="1:108">
      <c r="A2821" s="379">
        <v>5099090</v>
      </c>
      <c r="B2821" s="462" t="s">
        <v>3877</v>
      </c>
      <c r="C2821" s="57">
        <f t="shared" si="2670"/>
        <v>0</v>
      </c>
      <c r="D2821" s="372">
        <f t="shared" si="2671"/>
        <v>0</v>
      </c>
      <c r="E2821" s="58"/>
      <c r="F2821" s="59"/>
      <c r="G2821" s="60"/>
      <c r="H2821" s="145"/>
      <c r="I2821" s="146"/>
      <c r="J2821" s="146"/>
      <c r="K2821" s="146"/>
      <c r="L2821" s="146"/>
      <c r="M2821" s="146"/>
      <c r="N2821" s="146"/>
      <c r="O2821" s="146"/>
      <c r="P2821" s="146"/>
      <c r="Q2821" s="146"/>
      <c r="R2821" s="146"/>
      <c r="S2821" s="146"/>
      <c r="T2821" s="146"/>
      <c r="U2821" s="146"/>
      <c r="V2821" s="146"/>
      <c r="W2821" s="146"/>
      <c r="X2821" s="146"/>
      <c r="Y2821" s="146"/>
      <c r="Z2821" s="147"/>
      <c r="AA2821" s="58"/>
      <c r="AB2821" s="148"/>
      <c r="AC2821" s="59"/>
      <c r="AD2821" s="110"/>
      <c r="AE2821" s="148"/>
      <c r="AF2821" s="111"/>
      <c r="AG2821" s="149"/>
      <c r="AH2821" s="110"/>
      <c r="AI2821" s="111"/>
      <c r="AJ2821" s="58"/>
      <c r="AK2821" s="160"/>
      <c r="AL2821" s="300"/>
      <c r="AM2821" s="300"/>
      <c r="AN2821" s="300"/>
      <c r="AO2821" s="855" t="str">
        <f t="shared" si="2672"/>
        <v/>
      </c>
      <c r="BE2821" s="244"/>
      <c r="BF2821" s="244"/>
      <c r="BG2821" s="244"/>
      <c r="BH2821" s="244"/>
      <c r="CC2821" s="513" t="str">
        <f t="shared" si="2673"/>
        <v/>
      </c>
      <c r="CD2821" s="513" t="str">
        <f t="shared" si="2674"/>
        <v/>
      </c>
      <c r="CE2821" s="513" t="str">
        <f t="shared" si="2675"/>
        <v/>
      </c>
      <c r="CF2821" s="513" t="str">
        <f t="shared" si="2676"/>
        <v/>
      </c>
      <c r="CG2821" s="513" t="str">
        <f t="shared" si="2677"/>
        <v/>
      </c>
      <c r="CH2821" s="513" t="str">
        <f t="shared" si="2678"/>
        <v/>
      </c>
      <c r="CI2821" s="513" t="str">
        <f t="shared" si="2679"/>
        <v/>
      </c>
      <c r="CJ2821" s="513"/>
      <c r="CK2821" s="513" t="str">
        <f t="shared" si="2680"/>
        <v/>
      </c>
      <c r="CL2821" s="513" t="str">
        <f t="shared" si="2681"/>
        <v/>
      </c>
      <c r="CM2821" s="513"/>
      <c r="CN2821" s="244"/>
      <c r="CO2821" s="244"/>
      <c r="CR2821" s="822">
        <f t="shared" si="2682"/>
        <v>0</v>
      </c>
      <c r="CS2821" s="822">
        <f t="shared" si="2683"/>
        <v>0</v>
      </c>
      <c r="CT2821" s="823">
        <f t="shared" si="2684"/>
        <v>0</v>
      </c>
      <c r="CU2821" s="817">
        <f t="shared" si="2685"/>
        <v>0</v>
      </c>
      <c r="CV2821" s="817">
        <f t="shared" si="2686"/>
        <v>0</v>
      </c>
      <c r="CW2821" s="817">
        <f t="shared" si="2687"/>
        <v>0</v>
      </c>
      <c r="CX2821" s="817">
        <f t="shared" si="2688"/>
        <v>0</v>
      </c>
      <c r="CY2821" s="817"/>
      <c r="CZ2821" s="817">
        <f t="shared" si="2689"/>
        <v>0</v>
      </c>
      <c r="DA2821" s="817">
        <f t="shared" si="2690"/>
        <v>0</v>
      </c>
      <c r="DB2821" s="817"/>
      <c r="DC2821" s="244"/>
      <c r="DD2821" s="244"/>
    </row>
    <row r="2822" spans="1:108">
      <c r="A2822" s="401">
        <v>5099061</v>
      </c>
      <c r="B2822" s="497" t="s">
        <v>3878</v>
      </c>
      <c r="C2822" s="77">
        <f t="shared" si="2670"/>
        <v>0</v>
      </c>
      <c r="D2822" s="375">
        <f t="shared" si="2671"/>
        <v>0</v>
      </c>
      <c r="E2822" s="78"/>
      <c r="F2822" s="79"/>
      <c r="G2822" s="80"/>
      <c r="H2822" s="152"/>
      <c r="I2822" s="153"/>
      <c r="J2822" s="153"/>
      <c r="K2822" s="153"/>
      <c r="L2822" s="153"/>
      <c r="M2822" s="153"/>
      <c r="N2822" s="153"/>
      <c r="O2822" s="153"/>
      <c r="P2822" s="153"/>
      <c r="Q2822" s="153"/>
      <c r="R2822" s="153"/>
      <c r="S2822" s="153"/>
      <c r="T2822" s="153"/>
      <c r="U2822" s="153"/>
      <c r="V2822" s="153"/>
      <c r="W2822" s="153"/>
      <c r="X2822" s="153"/>
      <c r="Y2822" s="153"/>
      <c r="Z2822" s="154"/>
      <c r="AA2822" s="78"/>
      <c r="AB2822" s="155"/>
      <c r="AC2822" s="79"/>
      <c r="AD2822" s="156"/>
      <c r="AE2822" s="155"/>
      <c r="AF2822" s="157"/>
      <c r="AG2822" s="158"/>
      <c r="AH2822" s="156"/>
      <c r="AI2822" s="157"/>
      <c r="AJ2822" s="78"/>
      <c r="AK2822" s="193"/>
      <c r="AL2822" s="328"/>
      <c r="AM2822" s="328"/>
      <c r="AN2822" s="328"/>
      <c r="AO2822" s="855" t="str">
        <f t="shared" si="2672"/>
        <v/>
      </c>
      <c r="BE2822" s="244"/>
      <c r="BF2822" s="244"/>
      <c r="BG2822" s="244"/>
      <c r="BH2822" s="244"/>
      <c r="CC2822" s="513" t="str">
        <f t="shared" si="2673"/>
        <v/>
      </c>
      <c r="CD2822" s="513" t="str">
        <f t="shared" si="2674"/>
        <v/>
      </c>
      <c r="CE2822" s="513" t="str">
        <f t="shared" si="2675"/>
        <v/>
      </c>
      <c r="CF2822" s="513" t="str">
        <f t="shared" si="2676"/>
        <v/>
      </c>
      <c r="CG2822" s="513" t="str">
        <f t="shared" si="2677"/>
        <v/>
      </c>
      <c r="CH2822" s="513" t="str">
        <f t="shared" si="2678"/>
        <v/>
      </c>
      <c r="CI2822" s="513" t="str">
        <f t="shared" si="2679"/>
        <v/>
      </c>
      <c r="CJ2822" s="513"/>
      <c r="CK2822" s="513" t="str">
        <f t="shared" si="2680"/>
        <v/>
      </c>
      <c r="CL2822" s="513" t="str">
        <f t="shared" si="2681"/>
        <v/>
      </c>
      <c r="CM2822" s="513"/>
      <c r="CN2822" s="244"/>
      <c r="CO2822" s="244"/>
      <c r="CR2822" s="822">
        <f t="shared" si="2682"/>
        <v>0</v>
      </c>
      <c r="CS2822" s="822">
        <f t="shared" si="2683"/>
        <v>0</v>
      </c>
      <c r="CT2822" s="823">
        <f t="shared" si="2684"/>
        <v>0</v>
      </c>
      <c r="CU2822" s="817">
        <f t="shared" si="2685"/>
        <v>0</v>
      </c>
      <c r="CV2822" s="817">
        <f t="shared" si="2686"/>
        <v>0</v>
      </c>
      <c r="CW2822" s="817">
        <f t="shared" si="2687"/>
        <v>0</v>
      </c>
      <c r="CX2822" s="817">
        <f t="shared" si="2688"/>
        <v>0</v>
      </c>
      <c r="CY2822" s="817"/>
      <c r="CZ2822" s="817">
        <f t="shared" si="2689"/>
        <v>0</v>
      </c>
      <c r="DA2822" s="817">
        <f t="shared" si="2690"/>
        <v>0</v>
      </c>
      <c r="DB2822" s="817"/>
      <c r="DC2822" s="244"/>
      <c r="DD2822" s="244"/>
    </row>
    <row r="2823" spans="1:108">
      <c r="A2823" s="878" t="s">
        <v>51</v>
      </c>
      <c r="B2823" s="879"/>
      <c r="C2823" s="92">
        <f>SUM(C2785:C2822)</f>
        <v>0</v>
      </c>
      <c r="D2823" s="93">
        <f>SUM(D2785:D2822)</f>
        <v>0</v>
      </c>
      <c r="E2823" s="94">
        <f>SUM(E2785:E2822)</f>
        <v>0</v>
      </c>
      <c r="F2823" s="95">
        <f>SUM(F2785:F2822)</f>
        <v>0</v>
      </c>
      <c r="G2823" s="93">
        <f>SUM(G2785:G2822)</f>
        <v>0</v>
      </c>
      <c r="H2823" s="876"/>
      <c r="I2823" s="876"/>
      <c r="J2823" s="876"/>
      <c r="K2823" s="876"/>
      <c r="L2823" s="876"/>
      <c r="M2823" s="876"/>
      <c r="N2823" s="876"/>
      <c r="O2823" s="876"/>
      <c r="P2823" s="876"/>
      <c r="Q2823" s="876"/>
      <c r="R2823" s="876"/>
      <c r="S2823" s="876"/>
      <c r="T2823" s="876"/>
      <c r="U2823" s="876"/>
      <c r="V2823" s="876"/>
      <c r="W2823" s="876"/>
      <c r="X2823" s="876"/>
      <c r="Y2823" s="876"/>
      <c r="Z2823" s="880"/>
      <c r="AA2823" s="94">
        <f t="shared" ref="AA2823:AJ2823" si="2691">SUM(AA2785:AA2822)</f>
        <v>0</v>
      </c>
      <c r="AB2823" s="99">
        <f t="shared" si="2691"/>
        <v>0</v>
      </c>
      <c r="AC2823" s="95">
        <f t="shared" si="2691"/>
        <v>0</v>
      </c>
      <c r="AD2823" s="101">
        <f t="shared" si="2691"/>
        <v>0</v>
      </c>
      <c r="AE2823" s="99">
        <f t="shared" si="2691"/>
        <v>0</v>
      </c>
      <c r="AF2823" s="100">
        <f t="shared" si="2691"/>
        <v>0</v>
      </c>
      <c r="AG2823" s="126">
        <f t="shared" si="2691"/>
        <v>0</v>
      </c>
      <c r="AH2823" s="101">
        <f t="shared" si="2691"/>
        <v>0</v>
      </c>
      <c r="AI2823" s="100">
        <f t="shared" si="2691"/>
        <v>0</v>
      </c>
      <c r="AJ2823" s="126">
        <f t="shared" si="2691"/>
        <v>0</v>
      </c>
      <c r="AK2823" s="875"/>
      <c r="AL2823" s="877"/>
      <c r="AM2823" s="838"/>
      <c r="AN2823" s="838"/>
      <c r="AO2823" s="854"/>
      <c r="BE2823" s="256"/>
      <c r="BF2823" s="256"/>
      <c r="BG2823" s="256"/>
      <c r="BH2823" s="256"/>
      <c r="CC2823" s="818"/>
      <c r="CD2823" s="818"/>
      <c r="CE2823" s="818"/>
      <c r="CF2823" s="818"/>
      <c r="CG2823" s="818"/>
      <c r="CH2823" s="818"/>
      <c r="CI2823" s="818"/>
      <c r="CJ2823" s="818"/>
      <c r="CK2823" s="818"/>
      <c r="CL2823" s="818"/>
      <c r="CM2823" s="818"/>
      <c r="CN2823" s="256"/>
      <c r="CO2823" s="256"/>
      <c r="CR2823" s="824"/>
      <c r="CS2823" s="824"/>
      <c r="CT2823" s="824"/>
      <c r="CU2823" s="818"/>
      <c r="CV2823" s="818"/>
      <c r="CW2823" s="818"/>
      <c r="CX2823" s="818"/>
      <c r="CY2823" s="818"/>
      <c r="CZ2823" s="818"/>
      <c r="DA2823" s="818"/>
      <c r="DB2823" s="818"/>
      <c r="DC2823" s="256"/>
      <c r="DD2823" s="256"/>
    </row>
    <row r="2824" spans="1:108">
      <c r="A2824" s="878" t="s">
        <v>3879</v>
      </c>
      <c r="B2824" s="879"/>
      <c r="C2824" s="875"/>
      <c r="D2824" s="876"/>
      <c r="E2824" s="876"/>
      <c r="F2824" s="876"/>
      <c r="G2824" s="876"/>
      <c r="H2824" s="876"/>
      <c r="I2824" s="876"/>
      <c r="J2824" s="876"/>
      <c r="K2824" s="876"/>
      <c r="L2824" s="876"/>
      <c r="M2824" s="876"/>
      <c r="N2824" s="876"/>
      <c r="O2824" s="876"/>
      <c r="P2824" s="876"/>
      <c r="Q2824" s="876"/>
      <c r="R2824" s="876"/>
      <c r="S2824" s="876"/>
      <c r="T2824" s="876"/>
      <c r="U2824" s="876"/>
      <c r="V2824" s="876"/>
      <c r="W2824" s="876"/>
      <c r="X2824" s="876"/>
      <c r="Y2824" s="876"/>
      <c r="Z2824" s="876"/>
      <c r="AA2824" s="876"/>
      <c r="AB2824" s="876"/>
      <c r="AC2824" s="876"/>
      <c r="AD2824" s="876"/>
      <c r="AE2824" s="876"/>
      <c r="AF2824" s="876"/>
      <c r="AG2824" s="876"/>
      <c r="AH2824" s="876"/>
      <c r="AI2824" s="876"/>
      <c r="AJ2824" s="876"/>
      <c r="AK2824" s="876"/>
      <c r="AL2824" s="876"/>
      <c r="AM2824" s="876"/>
      <c r="AN2824" s="876"/>
      <c r="AO2824" s="854"/>
      <c r="BE2824" s="256"/>
      <c r="BF2824" s="256"/>
      <c r="BG2824" s="256"/>
      <c r="BH2824" s="256"/>
      <c r="CC2824" s="818"/>
      <c r="CD2824" s="818"/>
      <c r="CE2824" s="818"/>
      <c r="CF2824" s="818"/>
      <c r="CG2824" s="818"/>
      <c r="CH2824" s="818"/>
      <c r="CI2824" s="818"/>
      <c r="CJ2824" s="818"/>
      <c r="CK2824" s="818"/>
      <c r="CL2824" s="818"/>
      <c r="CM2824" s="818"/>
      <c r="CN2824" s="256"/>
      <c r="CO2824" s="256"/>
      <c r="CR2824" s="824"/>
      <c r="CS2824" s="824"/>
      <c r="CT2824" s="824"/>
      <c r="CU2824" s="818"/>
      <c r="CV2824" s="818"/>
      <c r="CW2824" s="818"/>
      <c r="CX2824" s="818"/>
      <c r="CY2824" s="818"/>
      <c r="CZ2824" s="818"/>
      <c r="DA2824" s="818"/>
      <c r="DB2824" s="818"/>
      <c r="DC2824" s="256"/>
      <c r="DD2824" s="256"/>
    </row>
    <row r="2825" spans="1:108" ht="21">
      <c r="A2825" s="395">
        <v>2201001</v>
      </c>
      <c r="B2825" s="418" t="s">
        <v>3880</v>
      </c>
      <c r="C2825" s="173">
        <f t="shared" ref="C2825:C2839" si="2692">SUM(D2825+G2825)</f>
        <v>0</v>
      </c>
      <c r="D2825" s="369">
        <f t="shared" ref="D2825:D2839" si="2693">SUM(E2825:F2825)</f>
        <v>0</v>
      </c>
      <c r="E2825" s="141"/>
      <c r="F2825" s="44"/>
      <c r="G2825" s="45"/>
      <c r="H2825" s="140"/>
      <c r="I2825" s="141"/>
      <c r="J2825" s="141"/>
      <c r="K2825" s="141"/>
      <c r="L2825" s="141"/>
      <c r="M2825" s="141"/>
      <c r="N2825" s="141"/>
      <c r="O2825" s="141"/>
      <c r="P2825" s="141"/>
      <c r="Q2825" s="141"/>
      <c r="R2825" s="141"/>
      <c r="S2825" s="141"/>
      <c r="T2825" s="141"/>
      <c r="U2825" s="141"/>
      <c r="V2825" s="141"/>
      <c r="W2825" s="141"/>
      <c r="X2825" s="141"/>
      <c r="Y2825" s="141"/>
      <c r="Z2825" s="142"/>
      <c r="AA2825" s="43"/>
      <c r="AB2825" s="143"/>
      <c r="AC2825" s="44"/>
      <c r="AD2825" s="104"/>
      <c r="AE2825" s="143"/>
      <c r="AF2825" s="105"/>
      <c r="AG2825" s="144"/>
      <c r="AH2825" s="104"/>
      <c r="AI2825" s="105"/>
      <c r="AJ2825" s="43"/>
      <c r="AK2825" s="159"/>
      <c r="AL2825" s="298"/>
      <c r="AM2825" s="298"/>
      <c r="AN2825" s="298"/>
      <c r="AO2825" s="855" t="str">
        <f t="shared" ref="AO2825:AO2830" si="2694">CC2825&amp;CD2825&amp;CE2825&amp;CF2825&amp;CG2825&amp;CH2825&amp;CI2825&amp;CJ2825&amp;CK2825&amp;CL2825&amp;CM2825&amp;CN2825&amp;CO2825</f>
        <v/>
      </c>
      <c r="BE2825" s="244"/>
      <c r="BF2825" s="244"/>
      <c r="BG2825" s="244"/>
      <c r="BH2825" s="244"/>
      <c r="CC2825" s="513" t="str">
        <f t="shared" ref="CC2825:CC2830" si="2695">IF(AND($C2825&gt;0,AA2825="")," * No olvide digitar la variable "&amp;$AA$8&amp;""&amp;": Atención Cerrada. Digite Cero si no tiene.","")</f>
        <v/>
      </c>
      <c r="CD2825" s="513" t="str">
        <f t="shared" ref="CD2825:CD2830" si="2696">IF(AND($C2825&gt;0,AB2825="")," * No olvide digitar la variable "&amp;$AA$8&amp;""&amp;": Atención Abierta. Digite Cero si no tiene.","")</f>
        <v/>
      </c>
      <c r="CE2825" s="513" t="str">
        <f t="shared" ref="CE2825:CE2830" si="2697">IF(AND($C2825&gt;0,AC2825="")," * No olvide digitar la variable "&amp;$AA$8&amp;""&amp;": Emergencia. Digite Cero si no tiene.","")</f>
        <v/>
      </c>
      <c r="CF2825" s="513" t="str">
        <f t="shared" ref="CF2825:CF2830" si="2698">IF(AND(C2825&lt;AA2825+AB2825+AC2825)," * La Suma de la variable "&amp;$AA$8&amp;""&amp;" no puede ser mayor al Total.","")</f>
        <v/>
      </c>
      <c r="CG2825" s="513" t="str">
        <f t="shared" ref="CG2825:CG2830" si="2699">IF(AND($C2825&gt;0,AD2825="")," * No olvide digitar la variable "&amp;$AD$8&amp;""&amp;": Honorarios. Digite Cero si no tiene.","")</f>
        <v/>
      </c>
      <c r="CH2825" s="513" t="str">
        <f t="shared" ref="CH2825:CH2830" si="2700">IF(AND($C2825&gt;0,AE2825="")," * No olvide digitar la variable "&amp;$AD$8&amp;""&amp;": Convenios. Digite Cero si no tiene.","")</f>
        <v/>
      </c>
      <c r="CI2825" s="513" t="str">
        <f t="shared" ref="CI2825:CI2830" si="2701">IF(AND($C2825&gt;0,AF2825="")," * No olvide digitar la variable "&amp;$AD$8&amp;""&amp;": Consultores de llamada. Digite Cero si no tiene.","")</f>
        <v/>
      </c>
      <c r="CJ2825" s="513"/>
      <c r="CK2825" s="513" t="str">
        <f t="shared" ref="CK2825:CK2830" si="2702">IF(AND($C2825&gt;0,AH2825="")," * No olvide digitar la variable "&amp;$AH$8&amp;""&amp;" Al Sistema. Digite Cero si no tiene.","")</f>
        <v/>
      </c>
      <c r="CL2825" s="513" t="str">
        <f t="shared" ref="CL2825:CL2830" si="2703">IF(AND($C2825&gt;0,AI2825="")," * No olvide digitar la variable "&amp;$AH$8&amp;""&amp;" al Extrasistema. Digite Cero si no tiene.","")</f>
        <v/>
      </c>
      <c r="CM2825" s="513"/>
      <c r="CN2825" s="244"/>
      <c r="CO2825" s="244"/>
      <c r="CR2825" s="822">
        <f t="shared" ref="CR2825:CT2830" si="2704">IF(AND($C2825&gt;0,AA2825=""),1,0)</f>
        <v>0</v>
      </c>
      <c r="CS2825" s="822">
        <f t="shared" si="2704"/>
        <v>0</v>
      </c>
      <c r="CT2825" s="823">
        <f t="shared" si="2704"/>
        <v>0</v>
      </c>
      <c r="CU2825" s="817">
        <f t="shared" ref="CU2825:CU2830" si="2705">IF(AND(C2825&lt;AA2825+AB2825+AC2825),1,0)</f>
        <v>0</v>
      </c>
      <c r="CV2825" s="817">
        <f t="shared" ref="CV2825:CX2830" si="2706">IF(AND($C2825&gt;0,AD2825=""),1,0)</f>
        <v>0</v>
      </c>
      <c r="CW2825" s="817">
        <f t="shared" si="2706"/>
        <v>0</v>
      </c>
      <c r="CX2825" s="817">
        <f t="shared" si="2706"/>
        <v>0</v>
      </c>
      <c r="CY2825" s="817"/>
      <c r="CZ2825" s="817">
        <f t="shared" ref="CZ2825:DA2830" si="2707">IF(AND($C2825&gt;0,AH2825=""),1,0)</f>
        <v>0</v>
      </c>
      <c r="DA2825" s="817">
        <f t="shared" si="2707"/>
        <v>0</v>
      </c>
      <c r="DB2825" s="817"/>
      <c r="DC2825" s="244"/>
      <c r="DD2825" s="244"/>
    </row>
    <row r="2826" spans="1:108">
      <c r="A2826" s="379">
        <v>2201002</v>
      </c>
      <c r="B2826" s="419" t="s">
        <v>3881</v>
      </c>
      <c r="C2826" s="175">
        <f t="shared" si="2692"/>
        <v>0</v>
      </c>
      <c r="D2826" s="372">
        <f t="shared" si="2693"/>
        <v>0</v>
      </c>
      <c r="E2826" s="146"/>
      <c r="F2826" s="59"/>
      <c r="G2826" s="60"/>
      <c r="H2826" s="145"/>
      <c r="I2826" s="146"/>
      <c r="J2826" s="146"/>
      <c r="K2826" s="146"/>
      <c r="L2826" s="146"/>
      <c r="M2826" s="146"/>
      <c r="N2826" s="146"/>
      <c r="O2826" s="146"/>
      <c r="P2826" s="146"/>
      <c r="Q2826" s="146"/>
      <c r="R2826" s="146"/>
      <c r="S2826" s="146"/>
      <c r="T2826" s="146"/>
      <c r="U2826" s="146"/>
      <c r="V2826" s="146"/>
      <c r="W2826" s="146"/>
      <c r="X2826" s="146"/>
      <c r="Y2826" s="146"/>
      <c r="Z2826" s="147"/>
      <c r="AA2826" s="58"/>
      <c r="AB2826" s="148"/>
      <c r="AC2826" s="59"/>
      <c r="AD2826" s="110"/>
      <c r="AE2826" s="148"/>
      <c r="AF2826" s="111"/>
      <c r="AG2826" s="149"/>
      <c r="AH2826" s="110"/>
      <c r="AI2826" s="111"/>
      <c r="AJ2826" s="58"/>
      <c r="AK2826" s="160"/>
      <c r="AL2826" s="300"/>
      <c r="AM2826" s="300"/>
      <c r="AN2826" s="300"/>
      <c r="AO2826" s="855" t="str">
        <f t="shared" si="2694"/>
        <v/>
      </c>
      <c r="BE2826" s="244"/>
      <c r="BF2826" s="244"/>
      <c r="BG2826" s="244"/>
      <c r="BH2826" s="244"/>
      <c r="CC2826" s="513" t="str">
        <f t="shared" si="2695"/>
        <v/>
      </c>
      <c r="CD2826" s="513" t="str">
        <f t="shared" si="2696"/>
        <v/>
      </c>
      <c r="CE2826" s="513" t="str">
        <f t="shared" si="2697"/>
        <v/>
      </c>
      <c r="CF2826" s="513" t="str">
        <f t="shared" si="2698"/>
        <v/>
      </c>
      <c r="CG2826" s="513" t="str">
        <f t="shared" si="2699"/>
        <v/>
      </c>
      <c r="CH2826" s="513" t="str">
        <f t="shared" si="2700"/>
        <v/>
      </c>
      <c r="CI2826" s="513" t="str">
        <f t="shared" si="2701"/>
        <v/>
      </c>
      <c r="CJ2826" s="513"/>
      <c r="CK2826" s="513" t="str">
        <f t="shared" si="2702"/>
        <v/>
      </c>
      <c r="CL2826" s="513" t="str">
        <f t="shared" si="2703"/>
        <v/>
      </c>
      <c r="CM2826" s="513"/>
      <c r="CN2826" s="244"/>
      <c r="CO2826" s="244"/>
      <c r="CR2826" s="822">
        <f t="shared" si="2704"/>
        <v>0</v>
      </c>
      <c r="CS2826" s="822">
        <f t="shared" si="2704"/>
        <v>0</v>
      </c>
      <c r="CT2826" s="823">
        <f t="shared" si="2704"/>
        <v>0</v>
      </c>
      <c r="CU2826" s="817">
        <f t="shared" si="2705"/>
        <v>0</v>
      </c>
      <c r="CV2826" s="817">
        <f t="shared" si="2706"/>
        <v>0</v>
      </c>
      <c r="CW2826" s="817">
        <f t="shared" si="2706"/>
        <v>0</v>
      </c>
      <c r="CX2826" s="817">
        <f t="shared" si="2706"/>
        <v>0</v>
      </c>
      <c r="CY2826" s="817"/>
      <c r="CZ2826" s="817">
        <f t="shared" si="2707"/>
        <v>0</v>
      </c>
      <c r="DA2826" s="817">
        <f t="shared" si="2707"/>
        <v>0</v>
      </c>
      <c r="DB2826" s="817"/>
      <c r="DC2826" s="244"/>
      <c r="DD2826" s="244"/>
    </row>
    <row r="2827" spans="1:108">
      <c r="A2827" s="388">
        <v>2201102</v>
      </c>
      <c r="B2827" s="419" t="s">
        <v>3882</v>
      </c>
      <c r="C2827" s="175">
        <f>SUM(D2827+G2827)</f>
        <v>0</v>
      </c>
      <c r="D2827" s="372">
        <f>SUM(E2827:F2827)</f>
        <v>0</v>
      </c>
      <c r="E2827" s="58"/>
      <c r="F2827" s="59"/>
      <c r="G2827" s="60"/>
      <c r="H2827" s="145"/>
      <c r="I2827" s="146"/>
      <c r="J2827" s="146"/>
      <c r="K2827" s="146"/>
      <c r="L2827" s="146"/>
      <c r="M2827" s="146"/>
      <c r="N2827" s="146"/>
      <c r="O2827" s="146"/>
      <c r="P2827" s="146"/>
      <c r="Q2827" s="146"/>
      <c r="R2827" s="146"/>
      <c r="S2827" s="146"/>
      <c r="T2827" s="146"/>
      <c r="U2827" s="146"/>
      <c r="V2827" s="146"/>
      <c r="W2827" s="146"/>
      <c r="X2827" s="146"/>
      <c r="Y2827" s="146"/>
      <c r="Z2827" s="147"/>
      <c r="AA2827" s="58"/>
      <c r="AB2827" s="148"/>
      <c r="AC2827" s="59"/>
      <c r="AD2827" s="110"/>
      <c r="AE2827" s="148"/>
      <c r="AF2827" s="111"/>
      <c r="AG2827" s="149"/>
      <c r="AH2827" s="110"/>
      <c r="AI2827" s="111"/>
      <c r="AJ2827" s="58"/>
      <c r="AK2827" s="160"/>
      <c r="AL2827" s="300"/>
      <c r="AM2827" s="300"/>
      <c r="AN2827" s="300"/>
      <c r="AO2827" s="855" t="str">
        <f t="shared" si="2694"/>
        <v/>
      </c>
      <c r="BE2827" s="244"/>
      <c r="BF2827" s="244"/>
      <c r="BG2827" s="244"/>
      <c r="BH2827" s="244"/>
      <c r="CC2827" s="513" t="str">
        <f t="shared" si="2695"/>
        <v/>
      </c>
      <c r="CD2827" s="513" t="str">
        <f t="shared" si="2696"/>
        <v/>
      </c>
      <c r="CE2827" s="513" t="str">
        <f t="shared" si="2697"/>
        <v/>
      </c>
      <c r="CF2827" s="513" t="str">
        <f t="shared" si="2698"/>
        <v/>
      </c>
      <c r="CG2827" s="513" t="str">
        <f t="shared" si="2699"/>
        <v/>
      </c>
      <c r="CH2827" s="513" t="str">
        <f t="shared" si="2700"/>
        <v/>
      </c>
      <c r="CI2827" s="513" t="str">
        <f t="shared" si="2701"/>
        <v/>
      </c>
      <c r="CJ2827" s="513"/>
      <c r="CK2827" s="513" t="str">
        <f t="shared" si="2702"/>
        <v/>
      </c>
      <c r="CL2827" s="513" t="str">
        <f t="shared" si="2703"/>
        <v/>
      </c>
      <c r="CM2827" s="513"/>
      <c r="CN2827" s="244"/>
      <c r="CO2827" s="244"/>
      <c r="CR2827" s="822">
        <f t="shared" si="2704"/>
        <v>0</v>
      </c>
      <c r="CS2827" s="822">
        <f t="shared" si="2704"/>
        <v>0</v>
      </c>
      <c r="CT2827" s="823">
        <f t="shared" si="2704"/>
        <v>0</v>
      </c>
      <c r="CU2827" s="817">
        <f t="shared" si="2705"/>
        <v>0</v>
      </c>
      <c r="CV2827" s="817">
        <f t="shared" si="2706"/>
        <v>0</v>
      </c>
      <c r="CW2827" s="817">
        <f t="shared" si="2706"/>
        <v>0</v>
      </c>
      <c r="CX2827" s="817">
        <f t="shared" si="2706"/>
        <v>0</v>
      </c>
      <c r="CY2827" s="817"/>
      <c r="CZ2827" s="817">
        <f t="shared" si="2707"/>
        <v>0</v>
      </c>
      <c r="DA2827" s="817">
        <f t="shared" si="2707"/>
        <v>0</v>
      </c>
      <c r="DB2827" s="817"/>
      <c r="DC2827" s="244"/>
      <c r="DD2827" s="244"/>
    </row>
    <row r="2828" spans="1:108">
      <c r="A2828" s="379" t="s">
        <v>3883</v>
      </c>
      <c r="B2828" s="419" t="s">
        <v>3884</v>
      </c>
      <c r="C2828" s="175">
        <f t="shared" si="2692"/>
        <v>0</v>
      </c>
      <c r="D2828" s="372">
        <f t="shared" si="2693"/>
        <v>0</v>
      </c>
      <c r="E2828" s="58"/>
      <c r="F2828" s="59"/>
      <c r="G2828" s="60"/>
      <c r="H2828" s="145"/>
      <c r="I2828" s="146"/>
      <c r="J2828" s="146"/>
      <c r="K2828" s="146"/>
      <c r="L2828" s="146"/>
      <c r="M2828" s="146"/>
      <c r="N2828" s="146"/>
      <c r="O2828" s="146"/>
      <c r="P2828" s="146"/>
      <c r="Q2828" s="146"/>
      <c r="R2828" s="146"/>
      <c r="S2828" s="146"/>
      <c r="T2828" s="146"/>
      <c r="U2828" s="146"/>
      <c r="V2828" s="146"/>
      <c r="W2828" s="146"/>
      <c r="X2828" s="146"/>
      <c r="Y2828" s="146"/>
      <c r="Z2828" s="147"/>
      <c r="AA2828" s="58"/>
      <c r="AB2828" s="148"/>
      <c r="AC2828" s="59"/>
      <c r="AD2828" s="110"/>
      <c r="AE2828" s="148"/>
      <c r="AF2828" s="111"/>
      <c r="AG2828" s="149"/>
      <c r="AH2828" s="110"/>
      <c r="AI2828" s="111"/>
      <c r="AJ2828" s="58"/>
      <c r="AK2828" s="160"/>
      <c r="AL2828" s="300"/>
      <c r="AM2828" s="300"/>
      <c r="AN2828" s="300"/>
      <c r="AO2828" s="855" t="str">
        <f t="shared" si="2694"/>
        <v/>
      </c>
      <c r="BE2828" s="244"/>
      <c r="BF2828" s="244"/>
      <c r="BG2828" s="244"/>
      <c r="BH2828" s="244"/>
      <c r="CC2828" s="513" t="str">
        <f t="shared" si="2695"/>
        <v/>
      </c>
      <c r="CD2828" s="513" t="str">
        <f t="shared" si="2696"/>
        <v/>
      </c>
      <c r="CE2828" s="513" t="str">
        <f t="shared" si="2697"/>
        <v/>
      </c>
      <c r="CF2828" s="513" t="str">
        <f t="shared" si="2698"/>
        <v/>
      </c>
      <c r="CG2828" s="513" t="str">
        <f t="shared" si="2699"/>
        <v/>
      </c>
      <c r="CH2828" s="513" t="str">
        <f t="shared" si="2700"/>
        <v/>
      </c>
      <c r="CI2828" s="513" t="str">
        <f t="shared" si="2701"/>
        <v/>
      </c>
      <c r="CJ2828" s="513"/>
      <c r="CK2828" s="513" t="str">
        <f t="shared" si="2702"/>
        <v/>
      </c>
      <c r="CL2828" s="513" t="str">
        <f t="shared" si="2703"/>
        <v/>
      </c>
      <c r="CM2828" s="513"/>
      <c r="CN2828" s="244"/>
      <c r="CO2828" s="244"/>
      <c r="CR2828" s="822">
        <f t="shared" si="2704"/>
        <v>0</v>
      </c>
      <c r="CS2828" s="822">
        <f t="shared" si="2704"/>
        <v>0</v>
      </c>
      <c r="CT2828" s="823">
        <f t="shared" si="2704"/>
        <v>0</v>
      </c>
      <c r="CU2828" s="817">
        <f t="shared" si="2705"/>
        <v>0</v>
      </c>
      <c r="CV2828" s="817">
        <f t="shared" si="2706"/>
        <v>0</v>
      </c>
      <c r="CW2828" s="817">
        <f t="shared" si="2706"/>
        <v>0</v>
      </c>
      <c r="CX2828" s="817">
        <f t="shared" si="2706"/>
        <v>0</v>
      </c>
      <c r="CY2828" s="817"/>
      <c r="CZ2828" s="817">
        <f t="shared" si="2707"/>
        <v>0</v>
      </c>
      <c r="DA2828" s="817">
        <f t="shared" si="2707"/>
        <v>0</v>
      </c>
      <c r="DB2828" s="817"/>
      <c r="DC2828" s="244"/>
      <c r="DD2828" s="244"/>
    </row>
    <row r="2829" spans="1:108">
      <c r="A2829" s="379" t="s">
        <v>3885</v>
      </c>
      <c r="B2829" s="462" t="s">
        <v>3886</v>
      </c>
      <c r="C2829" s="175">
        <f t="shared" si="2692"/>
        <v>0</v>
      </c>
      <c r="D2829" s="372">
        <f t="shared" si="2693"/>
        <v>0</v>
      </c>
      <c r="E2829" s="58"/>
      <c r="F2829" s="59"/>
      <c r="G2829" s="60"/>
      <c r="H2829" s="145"/>
      <c r="I2829" s="146"/>
      <c r="J2829" s="146"/>
      <c r="K2829" s="146"/>
      <c r="L2829" s="146"/>
      <c r="M2829" s="146"/>
      <c r="N2829" s="146"/>
      <c r="O2829" s="146"/>
      <c r="P2829" s="146"/>
      <c r="Q2829" s="146"/>
      <c r="R2829" s="146"/>
      <c r="S2829" s="146"/>
      <c r="T2829" s="146"/>
      <c r="U2829" s="146"/>
      <c r="V2829" s="146"/>
      <c r="W2829" s="146"/>
      <c r="X2829" s="146"/>
      <c r="Y2829" s="146"/>
      <c r="Z2829" s="147"/>
      <c r="AA2829" s="58"/>
      <c r="AB2829" s="148"/>
      <c r="AC2829" s="59"/>
      <c r="AD2829" s="110"/>
      <c r="AE2829" s="148"/>
      <c r="AF2829" s="111"/>
      <c r="AG2829" s="149"/>
      <c r="AH2829" s="110"/>
      <c r="AI2829" s="111"/>
      <c r="AJ2829" s="58"/>
      <c r="AK2829" s="160"/>
      <c r="AL2829" s="300"/>
      <c r="AM2829" s="300"/>
      <c r="AN2829" s="300"/>
      <c r="AO2829" s="855" t="str">
        <f t="shared" si="2694"/>
        <v/>
      </c>
      <c r="BE2829" s="244"/>
      <c r="BF2829" s="244"/>
      <c r="BG2829" s="244"/>
      <c r="BH2829" s="244"/>
      <c r="CC2829" s="513" t="str">
        <f t="shared" si="2695"/>
        <v/>
      </c>
      <c r="CD2829" s="513" t="str">
        <f t="shared" si="2696"/>
        <v/>
      </c>
      <c r="CE2829" s="513" t="str">
        <f t="shared" si="2697"/>
        <v/>
      </c>
      <c r="CF2829" s="513" t="str">
        <f t="shared" si="2698"/>
        <v/>
      </c>
      <c r="CG2829" s="513" t="str">
        <f t="shared" si="2699"/>
        <v/>
      </c>
      <c r="CH2829" s="513" t="str">
        <f t="shared" si="2700"/>
        <v/>
      </c>
      <c r="CI2829" s="513" t="str">
        <f t="shared" si="2701"/>
        <v/>
      </c>
      <c r="CJ2829" s="513"/>
      <c r="CK2829" s="513" t="str">
        <f t="shared" si="2702"/>
        <v/>
      </c>
      <c r="CL2829" s="513" t="str">
        <f t="shared" si="2703"/>
        <v/>
      </c>
      <c r="CM2829" s="513"/>
      <c r="CN2829" s="244"/>
      <c r="CO2829" s="244"/>
      <c r="CR2829" s="822">
        <f t="shared" si="2704"/>
        <v>0</v>
      </c>
      <c r="CS2829" s="822">
        <f t="shared" si="2704"/>
        <v>0</v>
      </c>
      <c r="CT2829" s="823">
        <f t="shared" si="2704"/>
        <v>0</v>
      </c>
      <c r="CU2829" s="817">
        <f t="shared" si="2705"/>
        <v>0</v>
      </c>
      <c r="CV2829" s="817">
        <f t="shared" si="2706"/>
        <v>0</v>
      </c>
      <c r="CW2829" s="817">
        <f t="shared" si="2706"/>
        <v>0</v>
      </c>
      <c r="CX2829" s="817">
        <f t="shared" si="2706"/>
        <v>0</v>
      </c>
      <c r="CY2829" s="817"/>
      <c r="CZ2829" s="817">
        <f t="shared" si="2707"/>
        <v>0</v>
      </c>
      <c r="DA2829" s="817">
        <f t="shared" si="2707"/>
        <v>0</v>
      </c>
      <c r="DB2829" s="817"/>
      <c r="DC2829" s="244"/>
      <c r="DD2829" s="244"/>
    </row>
    <row r="2830" spans="1:108">
      <c r="A2830" s="401" t="s">
        <v>3887</v>
      </c>
      <c r="B2830" s="497" t="s">
        <v>3888</v>
      </c>
      <c r="C2830" s="177">
        <f t="shared" si="2692"/>
        <v>0</v>
      </c>
      <c r="D2830" s="375">
        <f t="shared" si="2693"/>
        <v>0</v>
      </c>
      <c r="E2830" s="78"/>
      <c r="F2830" s="79"/>
      <c r="G2830" s="80"/>
      <c r="H2830" s="152"/>
      <c r="I2830" s="153"/>
      <c r="J2830" s="153"/>
      <c r="K2830" s="153"/>
      <c r="L2830" s="153"/>
      <c r="M2830" s="153"/>
      <c r="N2830" s="153"/>
      <c r="O2830" s="153"/>
      <c r="P2830" s="153"/>
      <c r="Q2830" s="153"/>
      <c r="R2830" s="153"/>
      <c r="S2830" s="153"/>
      <c r="T2830" s="153"/>
      <c r="U2830" s="153"/>
      <c r="V2830" s="153"/>
      <c r="W2830" s="153"/>
      <c r="X2830" s="153"/>
      <c r="Y2830" s="153"/>
      <c r="Z2830" s="178"/>
      <c r="AA2830" s="78"/>
      <c r="AB2830" s="155"/>
      <c r="AC2830" s="79"/>
      <c r="AD2830" s="156"/>
      <c r="AE2830" s="155"/>
      <c r="AF2830" s="157"/>
      <c r="AG2830" s="158"/>
      <c r="AH2830" s="156"/>
      <c r="AI2830" s="157"/>
      <c r="AJ2830" s="78"/>
      <c r="AK2830" s="193"/>
      <c r="AL2830" s="328"/>
      <c r="AM2830" s="328"/>
      <c r="AN2830" s="328"/>
      <c r="AO2830" s="855" t="str">
        <f t="shared" si="2694"/>
        <v/>
      </c>
      <c r="BE2830" s="244"/>
      <c r="BF2830" s="244"/>
      <c r="BG2830" s="244"/>
      <c r="BH2830" s="244"/>
      <c r="CC2830" s="513" t="str">
        <f t="shared" si="2695"/>
        <v/>
      </c>
      <c r="CD2830" s="513" t="str">
        <f t="shared" si="2696"/>
        <v/>
      </c>
      <c r="CE2830" s="513" t="str">
        <f t="shared" si="2697"/>
        <v/>
      </c>
      <c r="CF2830" s="513" t="str">
        <f t="shared" si="2698"/>
        <v/>
      </c>
      <c r="CG2830" s="513" t="str">
        <f t="shared" si="2699"/>
        <v/>
      </c>
      <c r="CH2830" s="513" t="str">
        <f t="shared" si="2700"/>
        <v/>
      </c>
      <c r="CI2830" s="513" t="str">
        <f t="shared" si="2701"/>
        <v/>
      </c>
      <c r="CJ2830" s="513"/>
      <c r="CK2830" s="513" t="str">
        <f t="shared" si="2702"/>
        <v/>
      </c>
      <c r="CL2830" s="513" t="str">
        <f t="shared" si="2703"/>
        <v/>
      </c>
      <c r="CM2830" s="513"/>
      <c r="CN2830" s="244"/>
      <c r="CO2830" s="244"/>
      <c r="CR2830" s="822">
        <f t="shared" si="2704"/>
        <v>0</v>
      </c>
      <c r="CS2830" s="822">
        <f t="shared" si="2704"/>
        <v>0</v>
      </c>
      <c r="CT2830" s="823">
        <f t="shared" si="2704"/>
        <v>0</v>
      </c>
      <c r="CU2830" s="817">
        <f t="shared" si="2705"/>
        <v>0</v>
      </c>
      <c r="CV2830" s="817">
        <f t="shared" si="2706"/>
        <v>0</v>
      </c>
      <c r="CW2830" s="817">
        <f t="shared" si="2706"/>
        <v>0</v>
      </c>
      <c r="CX2830" s="817">
        <f t="shared" si="2706"/>
        <v>0</v>
      </c>
      <c r="CY2830" s="817"/>
      <c r="CZ2830" s="817">
        <f t="shared" si="2707"/>
        <v>0</v>
      </c>
      <c r="DA2830" s="817">
        <f t="shared" si="2707"/>
        <v>0</v>
      </c>
      <c r="DB2830" s="817"/>
      <c r="DC2830" s="244"/>
      <c r="DD2830" s="244"/>
    </row>
    <row r="2831" spans="1:108">
      <c r="A2831" s="878" t="s">
        <v>51</v>
      </c>
      <c r="B2831" s="879"/>
      <c r="C2831" s="92">
        <f>SUM(C2825:C2830)</f>
        <v>0</v>
      </c>
      <c r="D2831" s="93">
        <f>SUM(D2825:D2830)</f>
        <v>0</v>
      </c>
      <c r="E2831" s="94">
        <f>SUM(E2827:E2830)</f>
        <v>0</v>
      </c>
      <c r="F2831" s="95">
        <f>SUM(F2825:F2830)</f>
        <v>0</v>
      </c>
      <c r="G2831" s="93">
        <f>SUM(G2825:G2830)</f>
        <v>0</v>
      </c>
      <c r="H2831" s="876"/>
      <c r="I2831" s="876"/>
      <c r="J2831" s="876"/>
      <c r="K2831" s="876"/>
      <c r="L2831" s="876"/>
      <c r="M2831" s="876"/>
      <c r="N2831" s="876"/>
      <c r="O2831" s="876"/>
      <c r="P2831" s="876"/>
      <c r="Q2831" s="876"/>
      <c r="R2831" s="876"/>
      <c r="S2831" s="876"/>
      <c r="T2831" s="876"/>
      <c r="U2831" s="876"/>
      <c r="V2831" s="876"/>
      <c r="W2831" s="876"/>
      <c r="X2831" s="876"/>
      <c r="Y2831" s="876"/>
      <c r="Z2831" s="880"/>
      <c r="AA2831" s="94">
        <f t="shared" ref="AA2831:AJ2831" si="2708">SUM(AA2825:AA2830)</f>
        <v>0</v>
      </c>
      <c r="AB2831" s="99">
        <f t="shared" si="2708"/>
        <v>0</v>
      </c>
      <c r="AC2831" s="95">
        <f t="shared" si="2708"/>
        <v>0</v>
      </c>
      <c r="AD2831" s="101">
        <f t="shared" si="2708"/>
        <v>0</v>
      </c>
      <c r="AE2831" s="99">
        <f t="shared" si="2708"/>
        <v>0</v>
      </c>
      <c r="AF2831" s="100">
        <f t="shared" si="2708"/>
        <v>0</v>
      </c>
      <c r="AG2831" s="126">
        <f t="shared" si="2708"/>
        <v>0</v>
      </c>
      <c r="AH2831" s="101">
        <f t="shared" si="2708"/>
        <v>0</v>
      </c>
      <c r="AI2831" s="100">
        <f t="shared" si="2708"/>
        <v>0</v>
      </c>
      <c r="AJ2831" s="126">
        <f t="shared" si="2708"/>
        <v>0</v>
      </c>
      <c r="AK2831" s="875"/>
      <c r="AL2831" s="877"/>
      <c r="AM2831" s="838"/>
      <c r="AN2831" s="838"/>
      <c r="AO2831" s="854"/>
      <c r="BE2831" s="256"/>
      <c r="BF2831" s="256"/>
      <c r="BG2831" s="256"/>
      <c r="BH2831" s="256"/>
      <c r="CC2831" s="818"/>
      <c r="CD2831" s="818"/>
      <c r="CE2831" s="818"/>
      <c r="CF2831" s="818"/>
      <c r="CG2831" s="818"/>
      <c r="CH2831" s="818"/>
      <c r="CI2831" s="818"/>
      <c r="CJ2831" s="818"/>
      <c r="CK2831" s="818"/>
      <c r="CL2831" s="818"/>
      <c r="CM2831" s="818"/>
      <c r="CN2831" s="256"/>
      <c r="CO2831" s="256"/>
      <c r="CR2831" s="824"/>
      <c r="CS2831" s="824"/>
      <c r="CT2831" s="824"/>
      <c r="CU2831" s="818"/>
      <c r="CV2831" s="818"/>
      <c r="CW2831" s="818"/>
      <c r="CX2831" s="818"/>
      <c r="CY2831" s="818"/>
      <c r="CZ2831" s="818"/>
      <c r="DA2831" s="818"/>
      <c r="DB2831" s="818"/>
      <c r="DC2831" s="256"/>
      <c r="DD2831" s="256"/>
    </row>
    <row r="2832" spans="1:108">
      <c r="A2832" s="878" t="s">
        <v>3889</v>
      </c>
      <c r="B2832" s="879"/>
      <c r="C2832" s="875"/>
      <c r="D2832" s="876"/>
      <c r="E2832" s="876"/>
      <c r="F2832" s="876"/>
      <c r="G2832" s="876"/>
      <c r="H2832" s="876"/>
      <c r="I2832" s="876"/>
      <c r="J2832" s="876"/>
      <c r="K2832" s="876"/>
      <c r="L2832" s="876"/>
      <c r="M2832" s="876"/>
      <c r="N2832" s="876"/>
      <c r="O2832" s="876"/>
      <c r="P2832" s="876"/>
      <c r="Q2832" s="876"/>
      <c r="R2832" s="876"/>
      <c r="S2832" s="876"/>
      <c r="T2832" s="876"/>
      <c r="U2832" s="876"/>
      <c r="V2832" s="876"/>
      <c r="W2832" s="876"/>
      <c r="X2832" s="876"/>
      <c r="Y2832" s="876"/>
      <c r="Z2832" s="876"/>
      <c r="AA2832" s="876"/>
      <c r="AB2832" s="876"/>
      <c r="AC2832" s="876"/>
      <c r="AD2832" s="876"/>
      <c r="AE2832" s="876"/>
      <c r="AF2832" s="876"/>
      <c r="AG2832" s="876"/>
      <c r="AH2832" s="876"/>
      <c r="AI2832" s="876"/>
      <c r="AJ2832" s="876"/>
      <c r="AK2832" s="876"/>
      <c r="AL2832" s="876"/>
      <c r="AM2832" s="876"/>
      <c r="AN2832" s="876"/>
      <c r="AO2832" s="854"/>
      <c r="BE2832" s="256"/>
      <c r="BF2832" s="256"/>
      <c r="BG2832" s="256"/>
      <c r="BH2832" s="256"/>
      <c r="CC2832" s="818"/>
      <c r="CD2832" s="818"/>
      <c r="CE2832" s="818"/>
      <c r="CF2832" s="818"/>
      <c r="CG2832" s="818"/>
      <c r="CH2832" s="818"/>
      <c r="CI2832" s="818"/>
      <c r="CJ2832" s="818"/>
      <c r="CK2832" s="818"/>
      <c r="CL2832" s="818"/>
      <c r="CM2832" s="818"/>
      <c r="CN2832" s="256"/>
      <c r="CO2832" s="256"/>
      <c r="CR2832" s="824"/>
      <c r="CS2832" s="824"/>
      <c r="CT2832" s="824"/>
      <c r="CU2832" s="818"/>
      <c r="CV2832" s="818"/>
      <c r="CW2832" s="818"/>
      <c r="CX2832" s="818"/>
      <c r="CY2832" s="818"/>
      <c r="CZ2832" s="818"/>
      <c r="DA2832" s="818"/>
      <c r="DB2832" s="818"/>
      <c r="DC2832" s="256"/>
      <c r="DD2832" s="256"/>
    </row>
    <row r="2833" spans="1:108">
      <c r="A2833" s="386">
        <v>2401061</v>
      </c>
      <c r="B2833" s="418" t="s">
        <v>3890</v>
      </c>
      <c r="C2833" s="42">
        <f t="shared" si="2692"/>
        <v>0</v>
      </c>
      <c r="D2833" s="369">
        <f t="shared" si="2693"/>
        <v>0</v>
      </c>
      <c r="E2833" s="43"/>
      <c r="F2833" s="44"/>
      <c r="G2833" s="45"/>
      <c r="H2833" s="140"/>
      <c r="I2833" s="141"/>
      <c r="J2833" s="141"/>
      <c r="K2833" s="141"/>
      <c r="L2833" s="141"/>
      <c r="M2833" s="141"/>
      <c r="N2833" s="141"/>
      <c r="O2833" s="141"/>
      <c r="P2833" s="141"/>
      <c r="Q2833" s="141"/>
      <c r="R2833" s="141"/>
      <c r="S2833" s="141"/>
      <c r="T2833" s="141"/>
      <c r="U2833" s="141"/>
      <c r="V2833" s="141"/>
      <c r="W2833" s="141"/>
      <c r="X2833" s="141"/>
      <c r="Y2833" s="141"/>
      <c r="Z2833" s="142"/>
      <c r="AA2833" s="43"/>
      <c r="AB2833" s="143"/>
      <c r="AC2833" s="44"/>
      <c r="AD2833" s="104"/>
      <c r="AE2833" s="143"/>
      <c r="AF2833" s="105"/>
      <c r="AG2833" s="144"/>
      <c r="AH2833" s="104"/>
      <c r="AI2833" s="105"/>
      <c r="AJ2833" s="144"/>
      <c r="AK2833" s="159"/>
      <c r="AL2833" s="298"/>
      <c r="AM2833" s="298"/>
      <c r="AN2833" s="298"/>
      <c r="AO2833" s="855" t="str">
        <f t="shared" ref="AO2833:AO2839" si="2709">CC2833&amp;CD2833&amp;CE2833&amp;CF2833&amp;CG2833&amp;CH2833&amp;CI2833&amp;CJ2833&amp;CK2833&amp;CL2833&amp;CM2833&amp;CN2833&amp;CO2833</f>
        <v/>
      </c>
      <c r="BE2833" s="244"/>
      <c r="BF2833" s="244"/>
      <c r="BG2833" s="244"/>
      <c r="BH2833" s="244"/>
      <c r="CC2833" s="513" t="str">
        <f t="shared" ref="CC2833:CC2839" si="2710">IF(AND($C2833&gt;0,AA2833="")," * No olvide digitar la variable "&amp;$AA$8&amp;""&amp;": Atención Cerrada. Digite Cero si no tiene.","")</f>
        <v/>
      </c>
      <c r="CD2833" s="513" t="str">
        <f t="shared" ref="CD2833:CD2839" si="2711">IF(AND($C2833&gt;0,AB2833="")," * No olvide digitar la variable "&amp;$AA$8&amp;""&amp;": Atención Abierta. Digite Cero si no tiene.","")</f>
        <v/>
      </c>
      <c r="CE2833" s="513" t="str">
        <f t="shared" ref="CE2833:CE2839" si="2712">IF(AND($C2833&gt;0,AC2833="")," * No olvide digitar la variable "&amp;$AA$8&amp;""&amp;": Emergencia. Digite Cero si no tiene.","")</f>
        <v/>
      </c>
      <c r="CF2833" s="513" t="str">
        <f t="shared" ref="CF2833:CF2839" si="2713">IF(AND(C2833&lt;AA2833+AB2833+AC2833)," * La Suma de la variable "&amp;$AA$8&amp;""&amp;" no puede ser mayor al Total.","")</f>
        <v/>
      </c>
      <c r="CG2833" s="513" t="str">
        <f t="shared" ref="CG2833:CG2839" si="2714">IF(AND($C2833&gt;0,AD2833="")," * No olvide digitar la variable "&amp;$AD$8&amp;""&amp;": Honorarios. Digite Cero si no tiene.","")</f>
        <v/>
      </c>
      <c r="CH2833" s="513" t="str">
        <f t="shared" ref="CH2833:CH2839" si="2715">IF(AND($C2833&gt;0,AE2833="")," * No olvide digitar la variable "&amp;$AD$8&amp;""&amp;": Convenios. Digite Cero si no tiene.","")</f>
        <v/>
      </c>
      <c r="CI2833" s="513" t="str">
        <f t="shared" ref="CI2833:CI2839" si="2716">IF(AND($C2833&gt;0,AF2833="")," * No olvide digitar la variable "&amp;$AD$8&amp;""&amp;": Consultores de llamada. Digite Cero si no tiene.","")</f>
        <v/>
      </c>
      <c r="CJ2833" s="513"/>
      <c r="CK2833" s="513" t="str">
        <f t="shared" ref="CK2833:CK2839" si="2717">IF(AND($C2833&gt;0,AH2833="")," * No olvide digitar la variable "&amp;$AH$8&amp;""&amp;" Al Sistema. Digite Cero si no tiene.","")</f>
        <v/>
      </c>
      <c r="CL2833" s="513" t="str">
        <f t="shared" ref="CL2833:CL2839" si="2718">IF(AND($C2833&gt;0,AI2833="")," * No olvide digitar la variable "&amp;$AH$8&amp;""&amp;" al Extrasistema. Digite Cero si no tiene.","")</f>
        <v/>
      </c>
      <c r="CM2833" s="513"/>
      <c r="CN2833" s="244"/>
      <c r="CO2833" s="244"/>
      <c r="CR2833" s="822">
        <f t="shared" ref="CR2833:CT2839" si="2719">IF(AND($C2833&gt;0,AA2833=""),1,0)</f>
        <v>0</v>
      </c>
      <c r="CS2833" s="822">
        <f t="shared" si="2719"/>
        <v>0</v>
      </c>
      <c r="CT2833" s="823">
        <f t="shared" si="2719"/>
        <v>0</v>
      </c>
      <c r="CU2833" s="817">
        <f t="shared" ref="CU2833:CU2839" si="2720">IF(AND(C2833&lt;AA2833+AB2833+AC2833),1,0)</f>
        <v>0</v>
      </c>
      <c r="CV2833" s="817">
        <f t="shared" ref="CV2833:CX2839" si="2721">IF(AND($C2833&gt;0,AD2833=""),1,0)</f>
        <v>0</v>
      </c>
      <c r="CW2833" s="817">
        <f t="shared" si="2721"/>
        <v>0</v>
      </c>
      <c r="CX2833" s="817">
        <f t="shared" si="2721"/>
        <v>0</v>
      </c>
      <c r="CY2833" s="817"/>
      <c r="CZ2833" s="817">
        <f t="shared" ref="CZ2833:DA2839" si="2722">IF(AND($C2833&gt;0,AH2833=""),1,0)</f>
        <v>0</v>
      </c>
      <c r="DA2833" s="817">
        <f t="shared" si="2722"/>
        <v>0</v>
      </c>
      <c r="DB2833" s="817"/>
      <c r="DC2833" s="244"/>
      <c r="DD2833" s="244"/>
    </row>
    <row r="2834" spans="1:108">
      <c r="A2834" s="388">
        <v>2401062</v>
      </c>
      <c r="B2834" s="419" t="s">
        <v>3891</v>
      </c>
      <c r="C2834" s="57">
        <f t="shared" si="2692"/>
        <v>0</v>
      </c>
      <c r="D2834" s="372">
        <f t="shared" si="2693"/>
        <v>0</v>
      </c>
      <c r="E2834" s="58"/>
      <c r="F2834" s="59"/>
      <c r="G2834" s="60"/>
      <c r="H2834" s="145"/>
      <c r="I2834" s="146"/>
      <c r="J2834" s="146"/>
      <c r="K2834" s="146"/>
      <c r="L2834" s="146"/>
      <c r="M2834" s="146"/>
      <c r="N2834" s="146"/>
      <c r="O2834" s="146"/>
      <c r="P2834" s="146"/>
      <c r="Q2834" s="146"/>
      <c r="R2834" s="146"/>
      <c r="S2834" s="146"/>
      <c r="T2834" s="146"/>
      <c r="U2834" s="146"/>
      <c r="V2834" s="146"/>
      <c r="W2834" s="146"/>
      <c r="X2834" s="146"/>
      <c r="Y2834" s="146"/>
      <c r="Z2834" s="147"/>
      <c r="AA2834" s="58"/>
      <c r="AB2834" s="148"/>
      <c r="AC2834" s="59"/>
      <c r="AD2834" s="110"/>
      <c r="AE2834" s="148"/>
      <c r="AF2834" s="111"/>
      <c r="AG2834" s="149"/>
      <c r="AH2834" s="110"/>
      <c r="AI2834" s="111"/>
      <c r="AJ2834" s="149"/>
      <c r="AK2834" s="160"/>
      <c r="AL2834" s="300"/>
      <c r="AM2834" s="300"/>
      <c r="AN2834" s="300"/>
      <c r="AO2834" s="855" t="str">
        <f t="shared" si="2709"/>
        <v/>
      </c>
      <c r="BE2834" s="244"/>
      <c r="BF2834" s="244"/>
      <c r="BG2834" s="244"/>
      <c r="BH2834" s="244"/>
      <c r="CC2834" s="513" t="str">
        <f t="shared" si="2710"/>
        <v/>
      </c>
      <c r="CD2834" s="513" t="str">
        <f t="shared" si="2711"/>
        <v/>
      </c>
      <c r="CE2834" s="513" t="str">
        <f t="shared" si="2712"/>
        <v/>
      </c>
      <c r="CF2834" s="513" t="str">
        <f t="shared" si="2713"/>
        <v/>
      </c>
      <c r="CG2834" s="513" t="str">
        <f t="shared" si="2714"/>
        <v/>
      </c>
      <c r="CH2834" s="513" t="str">
        <f t="shared" si="2715"/>
        <v/>
      </c>
      <c r="CI2834" s="513" t="str">
        <f t="shared" si="2716"/>
        <v/>
      </c>
      <c r="CJ2834" s="513"/>
      <c r="CK2834" s="513" t="str">
        <f t="shared" si="2717"/>
        <v/>
      </c>
      <c r="CL2834" s="513" t="str">
        <f t="shared" si="2718"/>
        <v/>
      </c>
      <c r="CM2834" s="513"/>
      <c r="CN2834" s="244"/>
      <c r="CO2834" s="244"/>
      <c r="CR2834" s="822">
        <f t="shared" si="2719"/>
        <v>0</v>
      </c>
      <c r="CS2834" s="822">
        <f t="shared" si="2719"/>
        <v>0</v>
      </c>
      <c r="CT2834" s="823">
        <f t="shared" si="2719"/>
        <v>0</v>
      </c>
      <c r="CU2834" s="817">
        <f t="shared" si="2720"/>
        <v>0</v>
      </c>
      <c r="CV2834" s="817">
        <f t="shared" si="2721"/>
        <v>0</v>
      </c>
      <c r="CW2834" s="817">
        <f t="shared" si="2721"/>
        <v>0</v>
      </c>
      <c r="CX2834" s="817">
        <f t="shared" si="2721"/>
        <v>0</v>
      </c>
      <c r="CY2834" s="817"/>
      <c r="CZ2834" s="817">
        <f t="shared" si="2722"/>
        <v>0</v>
      </c>
      <c r="DA2834" s="817">
        <f t="shared" si="2722"/>
        <v>0</v>
      </c>
      <c r="DB2834" s="817"/>
      <c r="DC2834" s="244"/>
      <c r="DD2834" s="244"/>
    </row>
    <row r="2835" spans="1:108">
      <c r="A2835" s="388">
        <v>2401063</v>
      </c>
      <c r="B2835" s="419" t="s">
        <v>3892</v>
      </c>
      <c r="C2835" s="57">
        <f t="shared" si="2692"/>
        <v>0</v>
      </c>
      <c r="D2835" s="372">
        <f t="shared" si="2693"/>
        <v>0</v>
      </c>
      <c r="E2835" s="58"/>
      <c r="F2835" s="59"/>
      <c r="G2835" s="60"/>
      <c r="H2835" s="145"/>
      <c r="I2835" s="146"/>
      <c r="J2835" s="146"/>
      <c r="K2835" s="146"/>
      <c r="L2835" s="146"/>
      <c r="M2835" s="146"/>
      <c r="N2835" s="146"/>
      <c r="O2835" s="146"/>
      <c r="P2835" s="146"/>
      <c r="Q2835" s="146"/>
      <c r="R2835" s="146"/>
      <c r="S2835" s="146"/>
      <c r="T2835" s="146"/>
      <c r="U2835" s="146"/>
      <c r="V2835" s="146"/>
      <c r="W2835" s="146"/>
      <c r="X2835" s="146"/>
      <c r="Y2835" s="146"/>
      <c r="Z2835" s="147"/>
      <c r="AA2835" s="58"/>
      <c r="AB2835" s="148"/>
      <c r="AC2835" s="59"/>
      <c r="AD2835" s="110"/>
      <c r="AE2835" s="148"/>
      <c r="AF2835" s="111"/>
      <c r="AG2835" s="149"/>
      <c r="AH2835" s="110"/>
      <c r="AI2835" s="111"/>
      <c r="AJ2835" s="149"/>
      <c r="AK2835" s="160"/>
      <c r="AL2835" s="300"/>
      <c r="AM2835" s="300"/>
      <c r="AN2835" s="300"/>
      <c r="AO2835" s="855" t="str">
        <f t="shared" si="2709"/>
        <v/>
      </c>
      <c r="BE2835" s="244"/>
      <c r="BF2835" s="244"/>
      <c r="BG2835" s="244"/>
      <c r="BH2835" s="244"/>
      <c r="CC2835" s="513" t="str">
        <f t="shared" si="2710"/>
        <v/>
      </c>
      <c r="CD2835" s="513" t="str">
        <f t="shared" si="2711"/>
        <v/>
      </c>
      <c r="CE2835" s="513" t="str">
        <f t="shared" si="2712"/>
        <v/>
      </c>
      <c r="CF2835" s="513" t="str">
        <f t="shared" si="2713"/>
        <v/>
      </c>
      <c r="CG2835" s="513" t="str">
        <f t="shared" si="2714"/>
        <v/>
      </c>
      <c r="CH2835" s="513" t="str">
        <f t="shared" si="2715"/>
        <v/>
      </c>
      <c r="CI2835" s="513" t="str">
        <f t="shared" si="2716"/>
        <v/>
      </c>
      <c r="CJ2835" s="513"/>
      <c r="CK2835" s="513" t="str">
        <f t="shared" si="2717"/>
        <v/>
      </c>
      <c r="CL2835" s="513" t="str">
        <f t="shared" si="2718"/>
        <v/>
      </c>
      <c r="CM2835" s="513"/>
      <c r="CN2835" s="244"/>
      <c r="CO2835" s="244"/>
      <c r="CR2835" s="822">
        <f t="shared" si="2719"/>
        <v>0</v>
      </c>
      <c r="CS2835" s="822">
        <f t="shared" si="2719"/>
        <v>0</v>
      </c>
      <c r="CT2835" s="823">
        <f t="shared" si="2719"/>
        <v>0</v>
      </c>
      <c r="CU2835" s="817">
        <f t="shared" si="2720"/>
        <v>0</v>
      </c>
      <c r="CV2835" s="817">
        <f t="shared" si="2721"/>
        <v>0</v>
      </c>
      <c r="CW2835" s="817">
        <f t="shared" si="2721"/>
        <v>0</v>
      </c>
      <c r="CX2835" s="817">
        <f t="shared" si="2721"/>
        <v>0</v>
      </c>
      <c r="CY2835" s="817"/>
      <c r="CZ2835" s="817">
        <f t="shared" si="2722"/>
        <v>0</v>
      </c>
      <c r="DA2835" s="817">
        <f t="shared" si="2722"/>
        <v>0</v>
      </c>
      <c r="DB2835" s="817"/>
      <c r="DC2835" s="244"/>
      <c r="DD2835" s="244"/>
    </row>
    <row r="2836" spans="1:108">
      <c r="A2836" s="388">
        <v>2401064</v>
      </c>
      <c r="B2836" s="419" t="s">
        <v>3893</v>
      </c>
      <c r="C2836" s="57">
        <f t="shared" si="2692"/>
        <v>0</v>
      </c>
      <c r="D2836" s="372">
        <f t="shared" si="2693"/>
        <v>0</v>
      </c>
      <c r="E2836" s="58"/>
      <c r="F2836" s="59"/>
      <c r="G2836" s="60"/>
      <c r="H2836" s="145"/>
      <c r="I2836" s="146"/>
      <c r="J2836" s="146"/>
      <c r="K2836" s="146"/>
      <c r="L2836" s="146"/>
      <c r="M2836" s="146"/>
      <c r="N2836" s="146"/>
      <c r="O2836" s="146"/>
      <c r="P2836" s="146"/>
      <c r="Q2836" s="146"/>
      <c r="R2836" s="146"/>
      <c r="S2836" s="146"/>
      <c r="T2836" s="146"/>
      <c r="U2836" s="146"/>
      <c r="V2836" s="146"/>
      <c r="W2836" s="146"/>
      <c r="X2836" s="146"/>
      <c r="Y2836" s="146"/>
      <c r="Z2836" s="147"/>
      <c r="AA2836" s="58"/>
      <c r="AB2836" s="148"/>
      <c r="AC2836" s="59"/>
      <c r="AD2836" s="110"/>
      <c r="AE2836" s="148"/>
      <c r="AF2836" s="111"/>
      <c r="AG2836" s="149"/>
      <c r="AH2836" s="110"/>
      <c r="AI2836" s="111"/>
      <c r="AJ2836" s="149"/>
      <c r="AK2836" s="160"/>
      <c r="AL2836" s="300"/>
      <c r="AM2836" s="300"/>
      <c r="AN2836" s="300"/>
      <c r="AO2836" s="855" t="str">
        <f t="shared" si="2709"/>
        <v/>
      </c>
      <c r="BE2836" s="244"/>
      <c r="BF2836" s="244"/>
      <c r="BG2836" s="244"/>
      <c r="BH2836" s="244"/>
      <c r="CC2836" s="513" t="str">
        <f t="shared" si="2710"/>
        <v/>
      </c>
      <c r="CD2836" s="513" t="str">
        <f t="shared" si="2711"/>
        <v/>
      </c>
      <c r="CE2836" s="513" t="str">
        <f t="shared" si="2712"/>
        <v/>
      </c>
      <c r="CF2836" s="513" t="str">
        <f t="shared" si="2713"/>
        <v/>
      </c>
      <c r="CG2836" s="513" t="str">
        <f t="shared" si="2714"/>
        <v/>
      </c>
      <c r="CH2836" s="513" t="str">
        <f t="shared" si="2715"/>
        <v/>
      </c>
      <c r="CI2836" s="513" t="str">
        <f t="shared" si="2716"/>
        <v/>
      </c>
      <c r="CJ2836" s="513"/>
      <c r="CK2836" s="513" t="str">
        <f t="shared" si="2717"/>
        <v/>
      </c>
      <c r="CL2836" s="513" t="str">
        <f t="shared" si="2718"/>
        <v/>
      </c>
      <c r="CM2836" s="513"/>
      <c r="CN2836" s="244"/>
      <c r="CO2836" s="244"/>
      <c r="CR2836" s="822">
        <f t="shared" si="2719"/>
        <v>0</v>
      </c>
      <c r="CS2836" s="822">
        <f t="shared" si="2719"/>
        <v>0</v>
      </c>
      <c r="CT2836" s="823">
        <f t="shared" si="2719"/>
        <v>0</v>
      </c>
      <c r="CU2836" s="817">
        <f t="shared" si="2720"/>
        <v>0</v>
      </c>
      <c r="CV2836" s="817">
        <f t="shared" si="2721"/>
        <v>0</v>
      </c>
      <c r="CW2836" s="817">
        <f t="shared" si="2721"/>
        <v>0</v>
      </c>
      <c r="CX2836" s="817">
        <f t="shared" si="2721"/>
        <v>0</v>
      </c>
      <c r="CY2836" s="817"/>
      <c r="CZ2836" s="817">
        <f t="shared" si="2722"/>
        <v>0</v>
      </c>
      <c r="DA2836" s="817">
        <f t="shared" si="2722"/>
        <v>0</v>
      </c>
      <c r="DB2836" s="817"/>
      <c r="DC2836" s="244"/>
      <c r="DD2836" s="244"/>
    </row>
    <row r="2837" spans="1:108">
      <c r="A2837" s="388">
        <v>2401065</v>
      </c>
      <c r="B2837" s="419" t="s">
        <v>3894</v>
      </c>
      <c r="C2837" s="57">
        <f t="shared" si="2692"/>
        <v>0</v>
      </c>
      <c r="D2837" s="372">
        <f t="shared" si="2693"/>
        <v>0</v>
      </c>
      <c r="E2837" s="58"/>
      <c r="F2837" s="59"/>
      <c r="G2837" s="60"/>
      <c r="H2837" s="145"/>
      <c r="I2837" s="146"/>
      <c r="J2837" s="146"/>
      <c r="K2837" s="146"/>
      <c r="L2837" s="146"/>
      <c r="M2837" s="146"/>
      <c r="N2837" s="146"/>
      <c r="O2837" s="146"/>
      <c r="P2837" s="146"/>
      <c r="Q2837" s="146"/>
      <c r="R2837" s="146"/>
      <c r="S2837" s="146"/>
      <c r="T2837" s="146"/>
      <c r="U2837" s="146"/>
      <c r="V2837" s="146"/>
      <c r="W2837" s="146"/>
      <c r="X2837" s="146"/>
      <c r="Y2837" s="146"/>
      <c r="Z2837" s="147"/>
      <c r="AA2837" s="58"/>
      <c r="AB2837" s="148"/>
      <c r="AC2837" s="59"/>
      <c r="AD2837" s="110"/>
      <c r="AE2837" s="148"/>
      <c r="AF2837" s="111"/>
      <c r="AG2837" s="149"/>
      <c r="AH2837" s="110"/>
      <c r="AI2837" s="111"/>
      <c r="AJ2837" s="149"/>
      <c r="AK2837" s="160"/>
      <c r="AL2837" s="300"/>
      <c r="AM2837" s="300"/>
      <c r="AN2837" s="300"/>
      <c r="AO2837" s="855" t="str">
        <f t="shared" si="2709"/>
        <v/>
      </c>
      <c r="BE2837" s="244"/>
      <c r="BF2837" s="244"/>
      <c r="BG2837" s="244"/>
      <c r="BH2837" s="244"/>
      <c r="CC2837" s="513" t="str">
        <f t="shared" si="2710"/>
        <v/>
      </c>
      <c r="CD2837" s="513" t="str">
        <f t="shared" si="2711"/>
        <v/>
      </c>
      <c r="CE2837" s="513" t="str">
        <f t="shared" si="2712"/>
        <v/>
      </c>
      <c r="CF2837" s="513" t="str">
        <f t="shared" si="2713"/>
        <v/>
      </c>
      <c r="CG2837" s="513" t="str">
        <f t="shared" si="2714"/>
        <v/>
      </c>
      <c r="CH2837" s="513" t="str">
        <f t="shared" si="2715"/>
        <v/>
      </c>
      <c r="CI2837" s="513" t="str">
        <f t="shared" si="2716"/>
        <v/>
      </c>
      <c r="CJ2837" s="513"/>
      <c r="CK2837" s="513" t="str">
        <f t="shared" si="2717"/>
        <v/>
      </c>
      <c r="CL2837" s="513" t="str">
        <f t="shared" si="2718"/>
        <v/>
      </c>
      <c r="CM2837" s="513"/>
      <c r="CN2837" s="244"/>
      <c r="CO2837" s="244"/>
      <c r="CR2837" s="822">
        <f t="shared" si="2719"/>
        <v>0</v>
      </c>
      <c r="CS2837" s="822">
        <f t="shared" si="2719"/>
        <v>0</v>
      </c>
      <c r="CT2837" s="823">
        <f t="shared" si="2719"/>
        <v>0</v>
      </c>
      <c r="CU2837" s="817">
        <f t="shared" si="2720"/>
        <v>0</v>
      </c>
      <c r="CV2837" s="817">
        <f t="shared" si="2721"/>
        <v>0</v>
      </c>
      <c r="CW2837" s="817">
        <f t="shared" si="2721"/>
        <v>0</v>
      </c>
      <c r="CX2837" s="817">
        <f t="shared" si="2721"/>
        <v>0</v>
      </c>
      <c r="CY2837" s="817"/>
      <c r="CZ2837" s="817">
        <f t="shared" si="2722"/>
        <v>0</v>
      </c>
      <c r="DA2837" s="817">
        <f t="shared" si="2722"/>
        <v>0</v>
      </c>
      <c r="DB2837" s="817"/>
      <c r="DC2837" s="244"/>
      <c r="DD2837" s="244"/>
    </row>
    <row r="2838" spans="1:108">
      <c r="A2838" s="388">
        <v>2401066</v>
      </c>
      <c r="B2838" s="419" t="s">
        <v>3895</v>
      </c>
      <c r="C2838" s="57">
        <f t="shared" si="2692"/>
        <v>0</v>
      </c>
      <c r="D2838" s="372">
        <f t="shared" si="2693"/>
        <v>0</v>
      </c>
      <c r="E2838" s="58"/>
      <c r="F2838" s="59"/>
      <c r="G2838" s="60"/>
      <c r="H2838" s="145"/>
      <c r="I2838" s="146"/>
      <c r="J2838" s="146"/>
      <c r="K2838" s="146"/>
      <c r="L2838" s="146"/>
      <c r="M2838" s="146"/>
      <c r="N2838" s="146"/>
      <c r="O2838" s="146"/>
      <c r="P2838" s="146"/>
      <c r="Q2838" s="146"/>
      <c r="R2838" s="146"/>
      <c r="S2838" s="146"/>
      <c r="T2838" s="146"/>
      <c r="U2838" s="146"/>
      <c r="V2838" s="146"/>
      <c r="W2838" s="146"/>
      <c r="X2838" s="146"/>
      <c r="Y2838" s="146"/>
      <c r="Z2838" s="147"/>
      <c r="AA2838" s="58"/>
      <c r="AB2838" s="148"/>
      <c r="AC2838" s="59"/>
      <c r="AD2838" s="110"/>
      <c r="AE2838" s="148"/>
      <c r="AF2838" s="111"/>
      <c r="AG2838" s="149"/>
      <c r="AH2838" s="110"/>
      <c r="AI2838" s="111"/>
      <c r="AJ2838" s="149"/>
      <c r="AK2838" s="160"/>
      <c r="AL2838" s="300"/>
      <c r="AM2838" s="300"/>
      <c r="AN2838" s="300"/>
      <c r="AO2838" s="855" t="str">
        <f t="shared" si="2709"/>
        <v/>
      </c>
      <c r="BE2838" s="244"/>
      <c r="BF2838" s="244"/>
      <c r="BG2838" s="244"/>
      <c r="BH2838" s="244"/>
      <c r="CC2838" s="513" t="str">
        <f t="shared" si="2710"/>
        <v/>
      </c>
      <c r="CD2838" s="513" t="str">
        <f t="shared" si="2711"/>
        <v/>
      </c>
      <c r="CE2838" s="513" t="str">
        <f t="shared" si="2712"/>
        <v/>
      </c>
      <c r="CF2838" s="513" t="str">
        <f t="shared" si="2713"/>
        <v/>
      </c>
      <c r="CG2838" s="513" t="str">
        <f t="shared" si="2714"/>
        <v/>
      </c>
      <c r="CH2838" s="513" t="str">
        <f t="shared" si="2715"/>
        <v/>
      </c>
      <c r="CI2838" s="513" t="str">
        <f t="shared" si="2716"/>
        <v/>
      </c>
      <c r="CJ2838" s="513"/>
      <c r="CK2838" s="513" t="str">
        <f t="shared" si="2717"/>
        <v/>
      </c>
      <c r="CL2838" s="513" t="str">
        <f t="shared" si="2718"/>
        <v/>
      </c>
      <c r="CM2838" s="513"/>
      <c r="CN2838" s="244"/>
      <c r="CO2838" s="244"/>
      <c r="CR2838" s="822">
        <f t="shared" si="2719"/>
        <v>0</v>
      </c>
      <c r="CS2838" s="822">
        <f t="shared" si="2719"/>
        <v>0</v>
      </c>
      <c r="CT2838" s="823">
        <f t="shared" si="2719"/>
        <v>0</v>
      </c>
      <c r="CU2838" s="817">
        <f t="shared" si="2720"/>
        <v>0</v>
      </c>
      <c r="CV2838" s="817">
        <f t="shared" si="2721"/>
        <v>0</v>
      </c>
      <c r="CW2838" s="817">
        <f t="shared" si="2721"/>
        <v>0</v>
      </c>
      <c r="CX2838" s="817">
        <f t="shared" si="2721"/>
        <v>0</v>
      </c>
      <c r="CY2838" s="817"/>
      <c r="CZ2838" s="817">
        <f t="shared" si="2722"/>
        <v>0</v>
      </c>
      <c r="DA2838" s="817">
        <f t="shared" si="2722"/>
        <v>0</v>
      </c>
      <c r="DB2838" s="817"/>
      <c r="DC2838" s="244"/>
      <c r="DD2838" s="244"/>
    </row>
    <row r="2839" spans="1:108">
      <c r="A2839" s="393">
        <v>2401067</v>
      </c>
      <c r="B2839" s="420" t="s">
        <v>3896</v>
      </c>
      <c r="C2839" s="77">
        <f t="shared" si="2692"/>
        <v>0</v>
      </c>
      <c r="D2839" s="375">
        <f t="shared" si="2693"/>
        <v>0</v>
      </c>
      <c r="E2839" s="78"/>
      <c r="F2839" s="79"/>
      <c r="G2839" s="80"/>
      <c r="H2839" s="152"/>
      <c r="I2839" s="153"/>
      <c r="J2839" s="153"/>
      <c r="K2839" s="153"/>
      <c r="L2839" s="153"/>
      <c r="M2839" s="153"/>
      <c r="N2839" s="153"/>
      <c r="O2839" s="153"/>
      <c r="P2839" s="153"/>
      <c r="Q2839" s="153"/>
      <c r="R2839" s="153"/>
      <c r="S2839" s="153"/>
      <c r="T2839" s="153"/>
      <c r="U2839" s="153"/>
      <c r="V2839" s="153"/>
      <c r="W2839" s="153"/>
      <c r="X2839" s="153"/>
      <c r="Y2839" s="153"/>
      <c r="Z2839" s="178"/>
      <c r="AA2839" s="78"/>
      <c r="AB2839" s="155"/>
      <c r="AC2839" s="79"/>
      <c r="AD2839" s="156"/>
      <c r="AE2839" s="155"/>
      <c r="AF2839" s="157"/>
      <c r="AG2839" s="158"/>
      <c r="AH2839" s="156"/>
      <c r="AI2839" s="157"/>
      <c r="AJ2839" s="158"/>
      <c r="AK2839" s="193"/>
      <c r="AL2839" s="328"/>
      <c r="AM2839" s="328"/>
      <c r="AN2839" s="328"/>
      <c r="AO2839" s="855" t="str">
        <f t="shared" si="2709"/>
        <v/>
      </c>
      <c r="BE2839" s="244"/>
      <c r="BF2839" s="244"/>
      <c r="BG2839" s="244"/>
      <c r="BH2839" s="244"/>
      <c r="CC2839" s="513" t="str">
        <f t="shared" si="2710"/>
        <v/>
      </c>
      <c r="CD2839" s="513" t="str">
        <f t="shared" si="2711"/>
        <v/>
      </c>
      <c r="CE2839" s="513" t="str">
        <f t="shared" si="2712"/>
        <v/>
      </c>
      <c r="CF2839" s="513" t="str">
        <f t="shared" si="2713"/>
        <v/>
      </c>
      <c r="CG2839" s="513" t="str">
        <f t="shared" si="2714"/>
        <v/>
      </c>
      <c r="CH2839" s="513" t="str">
        <f t="shared" si="2715"/>
        <v/>
      </c>
      <c r="CI2839" s="513" t="str">
        <f t="shared" si="2716"/>
        <v/>
      </c>
      <c r="CJ2839" s="513"/>
      <c r="CK2839" s="513" t="str">
        <f t="shared" si="2717"/>
        <v/>
      </c>
      <c r="CL2839" s="513" t="str">
        <f t="shared" si="2718"/>
        <v/>
      </c>
      <c r="CM2839" s="513"/>
      <c r="CN2839" s="244"/>
      <c r="CO2839" s="244"/>
      <c r="CR2839" s="822">
        <f t="shared" si="2719"/>
        <v>0</v>
      </c>
      <c r="CS2839" s="822">
        <f t="shared" si="2719"/>
        <v>0</v>
      </c>
      <c r="CT2839" s="823">
        <f t="shared" si="2719"/>
        <v>0</v>
      </c>
      <c r="CU2839" s="817">
        <f t="shared" si="2720"/>
        <v>0</v>
      </c>
      <c r="CV2839" s="817">
        <f t="shared" si="2721"/>
        <v>0</v>
      </c>
      <c r="CW2839" s="817">
        <f t="shared" si="2721"/>
        <v>0</v>
      </c>
      <c r="CX2839" s="817">
        <f t="shared" si="2721"/>
        <v>0</v>
      </c>
      <c r="CY2839" s="817"/>
      <c r="CZ2839" s="817">
        <f t="shared" si="2722"/>
        <v>0</v>
      </c>
      <c r="DA2839" s="817">
        <f t="shared" si="2722"/>
        <v>0</v>
      </c>
      <c r="DB2839" s="817"/>
      <c r="DC2839" s="244"/>
      <c r="DD2839" s="244"/>
    </row>
    <row r="2840" spans="1:108">
      <c r="A2840" s="878" t="s">
        <v>51</v>
      </c>
      <c r="B2840" s="879"/>
      <c r="C2840" s="92">
        <f>SUM(C2833:C2839)</f>
        <v>0</v>
      </c>
      <c r="D2840" s="93">
        <f>SUM(D2833:D2839)</f>
        <v>0</v>
      </c>
      <c r="E2840" s="94">
        <f>SUM(E2833:E2839)</f>
        <v>0</v>
      </c>
      <c r="F2840" s="95">
        <f>SUM(F2833:F2839)</f>
        <v>0</v>
      </c>
      <c r="G2840" s="93">
        <f>SUM(G2833:G2839)</f>
        <v>0</v>
      </c>
      <c r="H2840" s="875"/>
      <c r="I2840" s="876"/>
      <c r="J2840" s="876"/>
      <c r="K2840" s="876"/>
      <c r="L2840" s="876"/>
      <c r="M2840" s="876"/>
      <c r="N2840" s="876"/>
      <c r="O2840" s="876"/>
      <c r="P2840" s="876"/>
      <c r="Q2840" s="876"/>
      <c r="R2840" s="876"/>
      <c r="S2840" s="876"/>
      <c r="T2840" s="876"/>
      <c r="U2840" s="876"/>
      <c r="V2840" s="876"/>
      <c r="W2840" s="876"/>
      <c r="X2840" s="876"/>
      <c r="Y2840" s="876"/>
      <c r="Z2840" s="880"/>
      <c r="AA2840" s="94">
        <f t="shared" ref="AA2840:AJ2840" si="2723">SUM(AA2833:AA2839)</f>
        <v>0</v>
      </c>
      <c r="AB2840" s="99">
        <f t="shared" si="2723"/>
        <v>0</v>
      </c>
      <c r="AC2840" s="95">
        <f t="shared" si="2723"/>
        <v>0</v>
      </c>
      <c r="AD2840" s="101">
        <f t="shared" si="2723"/>
        <v>0</v>
      </c>
      <c r="AE2840" s="99">
        <f t="shared" si="2723"/>
        <v>0</v>
      </c>
      <c r="AF2840" s="100">
        <f t="shared" si="2723"/>
        <v>0</v>
      </c>
      <c r="AG2840" s="126">
        <f t="shared" si="2723"/>
        <v>0</v>
      </c>
      <c r="AH2840" s="101">
        <f t="shared" si="2723"/>
        <v>0</v>
      </c>
      <c r="AI2840" s="100">
        <f t="shared" si="2723"/>
        <v>0</v>
      </c>
      <c r="AJ2840" s="126">
        <f t="shared" si="2723"/>
        <v>0</v>
      </c>
      <c r="AK2840" s="875"/>
      <c r="AL2840" s="877"/>
      <c r="AM2840" s="838"/>
      <c r="AN2840" s="838"/>
      <c r="AO2840" s="854"/>
      <c r="BE2840" s="256"/>
      <c r="BF2840" s="256"/>
      <c r="BG2840" s="256"/>
      <c r="BH2840" s="256"/>
      <c r="CC2840" s="818"/>
      <c r="CD2840" s="818"/>
      <c r="CE2840" s="818"/>
      <c r="CF2840" s="818"/>
      <c r="CG2840" s="818"/>
      <c r="CH2840" s="818"/>
      <c r="CI2840" s="818"/>
      <c r="CJ2840" s="818"/>
      <c r="CK2840" s="818"/>
      <c r="CL2840" s="818"/>
      <c r="CM2840" s="818"/>
      <c r="CN2840" s="256"/>
      <c r="CO2840" s="256"/>
      <c r="CR2840" s="824"/>
      <c r="CS2840" s="824"/>
      <c r="CT2840" s="824"/>
      <c r="CU2840" s="818"/>
      <c r="CV2840" s="818"/>
      <c r="CW2840" s="818"/>
      <c r="CX2840" s="818"/>
      <c r="CY2840" s="818"/>
      <c r="CZ2840" s="818"/>
      <c r="DA2840" s="818"/>
      <c r="DB2840" s="818"/>
      <c r="DC2840" s="256"/>
      <c r="DD2840" s="256"/>
    </row>
    <row r="2841" spans="1:108">
      <c r="A2841" s="889" t="s">
        <v>3897</v>
      </c>
      <c r="B2841" s="890"/>
      <c r="C2841" s="890"/>
      <c r="D2841" s="890"/>
      <c r="E2841" s="890"/>
      <c r="F2841" s="890"/>
      <c r="G2841" s="890"/>
      <c r="H2841" s="127"/>
      <c r="I2841" s="127"/>
      <c r="J2841" s="127"/>
      <c r="K2841" s="127"/>
      <c r="L2841" s="127"/>
      <c r="M2841" s="127"/>
      <c r="N2841" s="127"/>
      <c r="O2841" s="127"/>
      <c r="P2841" s="127"/>
      <c r="Q2841" s="127"/>
      <c r="R2841" s="127"/>
      <c r="S2841" s="127"/>
      <c r="T2841" s="127"/>
      <c r="U2841" s="127"/>
      <c r="V2841" s="127"/>
      <c r="W2841" s="127"/>
      <c r="X2841" s="127"/>
      <c r="Y2841" s="127"/>
      <c r="Z2841" s="127"/>
      <c r="AA2841" s="127"/>
      <c r="AB2841" s="127"/>
      <c r="AC2841" s="127"/>
      <c r="AD2841" s="127"/>
      <c r="AE2841" s="127"/>
      <c r="AF2841" s="127"/>
      <c r="AG2841" s="127"/>
      <c r="AH2841" s="127"/>
      <c r="AI2841" s="127"/>
      <c r="AJ2841" s="127"/>
      <c r="AK2841" s="127"/>
      <c r="AL2841" s="127"/>
      <c r="AM2841" s="127"/>
      <c r="AN2841" s="127"/>
      <c r="AO2841" s="854"/>
      <c r="BE2841" s="256"/>
      <c r="BF2841" s="256"/>
      <c r="BG2841" s="256"/>
      <c r="BH2841" s="256"/>
      <c r="CC2841" s="818"/>
      <c r="CD2841" s="818"/>
      <c r="CE2841" s="818"/>
      <c r="CF2841" s="818"/>
      <c r="CG2841" s="818"/>
      <c r="CH2841" s="818"/>
      <c r="CI2841" s="818"/>
      <c r="CJ2841" s="818"/>
      <c r="CK2841" s="818"/>
      <c r="CL2841" s="818"/>
      <c r="CM2841" s="818"/>
      <c r="CN2841" s="256"/>
      <c r="CO2841" s="256"/>
      <c r="CR2841" s="824"/>
      <c r="CS2841" s="824"/>
      <c r="CT2841" s="824"/>
      <c r="CU2841" s="818"/>
      <c r="CV2841" s="818"/>
      <c r="CW2841" s="818"/>
      <c r="CX2841" s="818"/>
      <c r="CY2841" s="818"/>
      <c r="CZ2841" s="818"/>
      <c r="DA2841" s="818"/>
      <c r="DB2841" s="818"/>
      <c r="DC2841" s="256"/>
      <c r="DD2841" s="256"/>
    </row>
    <row r="2842" spans="1:108">
      <c r="A2842" s="878" t="s">
        <v>3898</v>
      </c>
      <c r="B2842" s="879"/>
      <c r="C2842" s="887"/>
      <c r="D2842" s="888"/>
      <c r="E2842" s="888"/>
      <c r="F2842" s="888"/>
      <c r="G2842" s="888"/>
      <c r="H2842" s="888"/>
      <c r="I2842" s="888"/>
      <c r="J2842" s="888"/>
      <c r="K2842" s="888"/>
      <c r="L2842" s="888"/>
      <c r="M2842" s="888"/>
      <c r="N2842" s="888"/>
      <c r="O2842" s="888"/>
      <c r="P2842" s="888"/>
      <c r="Q2842" s="888"/>
      <c r="R2842" s="888"/>
      <c r="S2842" s="888"/>
      <c r="T2842" s="888"/>
      <c r="U2842" s="888"/>
      <c r="V2842" s="888"/>
      <c r="W2842" s="888"/>
      <c r="X2842" s="888"/>
      <c r="Y2842" s="888"/>
      <c r="Z2842" s="888"/>
      <c r="AA2842" s="888"/>
      <c r="AB2842" s="888"/>
      <c r="AC2842" s="888"/>
      <c r="AD2842" s="888"/>
      <c r="AE2842" s="888"/>
      <c r="AF2842" s="888"/>
      <c r="AG2842" s="888"/>
      <c r="AH2842" s="888"/>
      <c r="AI2842" s="888"/>
      <c r="AJ2842" s="888"/>
      <c r="AK2842" s="888"/>
      <c r="AL2842" s="888"/>
      <c r="AM2842" s="888"/>
      <c r="AN2842" s="888"/>
      <c r="AO2842" s="854"/>
      <c r="BE2842" s="256"/>
      <c r="BF2842" s="256"/>
      <c r="BG2842" s="256"/>
      <c r="BH2842" s="256"/>
      <c r="CC2842" s="818"/>
      <c r="CD2842" s="818"/>
      <c r="CE2842" s="818"/>
      <c r="CF2842" s="818"/>
      <c r="CG2842" s="818"/>
      <c r="CH2842" s="818"/>
      <c r="CI2842" s="818"/>
      <c r="CJ2842" s="818"/>
      <c r="CK2842" s="818"/>
      <c r="CL2842" s="818"/>
      <c r="CM2842" s="818"/>
      <c r="CN2842" s="256"/>
      <c r="CO2842" s="256"/>
      <c r="CR2842" s="824"/>
      <c r="CS2842" s="824"/>
      <c r="CT2842" s="824"/>
      <c r="CU2842" s="818"/>
      <c r="CV2842" s="818"/>
      <c r="CW2842" s="818"/>
      <c r="CX2842" s="818"/>
      <c r="CY2842" s="818"/>
      <c r="CZ2842" s="818"/>
      <c r="DA2842" s="818"/>
      <c r="DB2842" s="818"/>
      <c r="DC2842" s="256"/>
      <c r="DD2842" s="256"/>
    </row>
    <row r="2843" spans="1:108">
      <c r="A2843" s="386">
        <v>2701101</v>
      </c>
      <c r="B2843" s="392" t="s">
        <v>3899</v>
      </c>
      <c r="C2843" s="42">
        <f t="shared" ref="C2843:C2857" si="2724">SUM(D2843+G2843)</f>
        <v>0</v>
      </c>
      <c r="D2843" s="407">
        <f t="shared" ref="D2843:D2857" si="2725">SUM(E2843:F2843)</f>
        <v>0</v>
      </c>
      <c r="E2843" s="43"/>
      <c r="F2843" s="44"/>
      <c r="G2843" s="45"/>
      <c r="H2843" s="140"/>
      <c r="I2843" s="141"/>
      <c r="J2843" s="141"/>
      <c r="K2843" s="141"/>
      <c r="L2843" s="141"/>
      <c r="M2843" s="141"/>
      <c r="N2843" s="141"/>
      <c r="O2843" s="141"/>
      <c r="P2843" s="141"/>
      <c r="Q2843" s="141"/>
      <c r="R2843" s="141"/>
      <c r="S2843" s="141"/>
      <c r="T2843" s="141"/>
      <c r="U2843" s="141"/>
      <c r="V2843" s="141"/>
      <c r="W2843" s="141"/>
      <c r="X2843" s="141"/>
      <c r="Y2843" s="141"/>
      <c r="Z2843" s="142"/>
      <c r="AA2843" s="43"/>
      <c r="AB2843" s="143"/>
      <c r="AC2843" s="44"/>
      <c r="AD2843" s="104"/>
      <c r="AE2843" s="143"/>
      <c r="AF2843" s="105"/>
      <c r="AG2843" s="144"/>
      <c r="AH2843" s="104"/>
      <c r="AI2843" s="105"/>
      <c r="AJ2843" s="43"/>
      <c r="AK2843" s="159"/>
      <c r="AL2843" s="298"/>
      <c r="AM2843" s="298"/>
      <c r="AN2843" s="298"/>
      <c r="AO2843" s="855" t="str">
        <f t="shared" ref="AO2843:AO2857" si="2726">CC2843&amp;CD2843&amp;CE2843&amp;CF2843&amp;CG2843&amp;CH2843&amp;CI2843&amp;CJ2843&amp;CK2843&amp;CL2843&amp;CM2843&amp;CN2843&amp;CO2843</f>
        <v/>
      </c>
      <c r="BE2843" s="244"/>
      <c r="BF2843" s="244"/>
      <c r="BG2843" s="244"/>
      <c r="BH2843" s="244"/>
      <c r="CC2843" s="513" t="str">
        <f t="shared" ref="CC2843:CC2857" si="2727">IF(AND($C2843&gt;0,AA2843="")," * No olvide digitar la variable "&amp;$AA$8&amp;""&amp;": Atención Cerrada. Digite Cero si no tiene.","")</f>
        <v/>
      </c>
      <c r="CD2843" s="513" t="str">
        <f t="shared" ref="CD2843:CD2857" si="2728">IF(AND($C2843&gt;0,AB2843="")," * No olvide digitar la variable "&amp;$AA$8&amp;""&amp;": Atención Abierta. Digite Cero si no tiene.","")</f>
        <v/>
      </c>
      <c r="CE2843" s="513" t="str">
        <f t="shared" ref="CE2843:CE2857" si="2729">IF(AND($C2843&gt;0,AC2843="")," * No olvide digitar la variable "&amp;$AA$8&amp;""&amp;": Emergencia. Digite Cero si no tiene.","")</f>
        <v/>
      </c>
      <c r="CF2843" s="513" t="str">
        <f t="shared" ref="CF2843:CF2857" si="2730">IF(AND(C2843&lt;AA2843+AB2843+AC2843)," * La Suma de la variable "&amp;$AA$8&amp;""&amp;" no puede ser mayor al Total.","")</f>
        <v/>
      </c>
      <c r="CG2843" s="513" t="str">
        <f t="shared" ref="CG2843:CG2857" si="2731">IF(AND($C2843&gt;0,AD2843="")," * No olvide digitar la variable "&amp;$AD$8&amp;""&amp;": Honorarios. Digite Cero si no tiene.","")</f>
        <v/>
      </c>
      <c r="CH2843" s="513" t="str">
        <f t="shared" ref="CH2843:CH2857" si="2732">IF(AND($C2843&gt;0,AE2843="")," * No olvide digitar la variable "&amp;$AD$8&amp;""&amp;": Convenios. Digite Cero si no tiene.","")</f>
        <v/>
      </c>
      <c r="CI2843" s="513" t="str">
        <f t="shared" ref="CI2843:CI2857" si="2733">IF(AND($C2843&gt;0,AF2843="")," * No olvide digitar la variable "&amp;$AD$8&amp;""&amp;": Consultores de llamada. Digite Cero si no tiene.","")</f>
        <v/>
      </c>
      <c r="CJ2843" s="513"/>
      <c r="CK2843" s="513" t="str">
        <f t="shared" ref="CK2843:CK2857" si="2734">IF(AND($C2843&gt;0,AH2843="")," * No olvide digitar la variable "&amp;$AH$8&amp;""&amp;" Al Sistema. Digite Cero si no tiene.","")</f>
        <v/>
      </c>
      <c r="CL2843" s="513" t="str">
        <f t="shared" ref="CL2843:CL2857" si="2735">IF(AND($C2843&gt;0,AI2843="")," * No olvide digitar la variable "&amp;$AH$8&amp;""&amp;" al Extrasistema. Digite Cero si no tiene.","")</f>
        <v/>
      </c>
      <c r="CM2843" s="513"/>
      <c r="CN2843" s="244"/>
      <c r="CO2843" s="244"/>
      <c r="CR2843" s="822">
        <f t="shared" ref="CR2843:CR2857" si="2736">IF(AND($C2843&gt;0,AA2843=""),1,0)</f>
        <v>0</v>
      </c>
      <c r="CS2843" s="822">
        <f t="shared" ref="CS2843:CS2857" si="2737">IF(AND($C2843&gt;0,AB2843=""),1,0)</f>
        <v>0</v>
      </c>
      <c r="CT2843" s="823">
        <f t="shared" ref="CT2843:CT2857" si="2738">IF(AND($C2843&gt;0,AC2843=""),1,0)</f>
        <v>0</v>
      </c>
      <c r="CU2843" s="817">
        <f t="shared" ref="CU2843:CU2857" si="2739">IF(AND(C2843&lt;AA2843+AB2843+AC2843),1,0)</f>
        <v>0</v>
      </c>
      <c r="CV2843" s="817">
        <f t="shared" ref="CV2843:CV2857" si="2740">IF(AND($C2843&gt;0,AD2843=""),1,0)</f>
        <v>0</v>
      </c>
      <c r="CW2843" s="817">
        <f t="shared" ref="CW2843:CW2857" si="2741">IF(AND($C2843&gt;0,AE2843=""),1,0)</f>
        <v>0</v>
      </c>
      <c r="CX2843" s="817">
        <f t="shared" ref="CX2843:CX2857" si="2742">IF(AND($C2843&gt;0,AF2843=""),1,0)</f>
        <v>0</v>
      </c>
      <c r="CY2843" s="817"/>
      <c r="CZ2843" s="817">
        <f t="shared" ref="CZ2843:CZ2857" si="2743">IF(AND($C2843&gt;0,AH2843=""),1,0)</f>
        <v>0</v>
      </c>
      <c r="DA2843" s="817">
        <f t="shared" ref="DA2843:DA2857" si="2744">IF(AND($C2843&gt;0,AI2843=""),1,0)</f>
        <v>0</v>
      </c>
      <c r="DB2843" s="817"/>
      <c r="DC2843" s="244"/>
      <c r="DD2843" s="244"/>
    </row>
    <row r="2844" spans="1:108">
      <c r="A2844" s="388">
        <v>2701102</v>
      </c>
      <c r="B2844" s="408" t="s">
        <v>3900</v>
      </c>
      <c r="C2844" s="57">
        <f t="shared" si="2724"/>
        <v>0</v>
      </c>
      <c r="D2844" s="410">
        <f t="shared" si="2725"/>
        <v>0</v>
      </c>
      <c r="E2844" s="58"/>
      <c r="F2844" s="59"/>
      <c r="G2844" s="60"/>
      <c r="H2844" s="145"/>
      <c r="I2844" s="146"/>
      <c r="J2844" s="146"/>
      <c r="K2844" s="146"/>
      <c r="L2844" s="146"/>
      <c r="M2844" s="146"/>
      <c r="N2844" s="146"/>
      <c r="O2844" s="146"/>
      <c r="P2844" s="146"/>
      <c r="Q2844" s="146"/>
      <c r="R2844" s="146"/>
      <c r="S2844" s="146"/>
      <c r="T2844" s="146"/>
      <c r="U2844" s="146"/>
      <c r="V2844" s="146"/>
      <c r="W2844" s="146"/>
      <c r="X2844" s="146"/>
      <c r="Y2844" s="146"/>
      <c r="Z2844" s="147"/>
      <c r="AA2844" s="58"/>
      <c r="AB2844" s="148"/>
      <c r="AC2844" s="59"/>
      <c r="AD2844" s="110"/>
      <c r="AE2844" s="148"/>
      <c r="AF2844" s="111"/>
      <c r="AG2844" s="149"/>
      <c r="AH2844" s="110"/>
      <c r="AI2844" s="111"/>
      <c r="AJ2844" s="58"/>
      <c r="AK2844" s="160"/>
      <c r="AL2844" s="300"/>
      <c r="AM2844" s="300"/>
      <c r="AN2844" s="300"/>
      <c r="AO2844" s="855" t="str">
        <f t="shared" si="2726"/>
        <v/>
      </c>
      <c r="BE2844" s="244"/>
      <c r="BF2844" s="244"/>
      <c r="BG2844" s="244"/>
      <c r="BH2844" s="244"/>
      <c r="CC2844" s="513" t="str">
        <f t="shared" si="2727"/>
        <v/>
      </c>
      <c r="CD2844" s="513" t="str">
        <f t="shared" si="2728"/>
        <v/>
      </c>
      <c r="CE2844" s="513" t="str">
        <f t="shared" si="2729"/>
        <v/>
      </c>
      <c r="CF2844" s="513" t="str">
        <f t="shared" si="2730"/>
        <v/>
      </c>
      <c r="CG2844" s="513" t="str">
        <f t="shared" si="2731"/>
        <v/>
      </c>
      <c r="CH2844" s="513" t="str">
        <f t="shared" si="2732"/>
        <v/>
      </c>
      <c r="CI2844" s="513" t="str">
        <f t="shared" si="2733"/>
        <v/>
      </c>
      <c r="CJ2844" s="513"/>
      <c r="CK2844" s="513" t="str">
        <f t="shared" si="2734"/>
        <v/>
      </c>
      <c r="CL2844" s="513" t="str">
        <f t="shared" si="2735"/>
        <v/>
      </c>
      <c r="CM2844" s="513"/>
      <c r="CN2844" s="244"/>
      <c r="CO2844" s="244"/>
      <c r="CR2844" s="822">
        <f t="shared" si="2736"/>
        <v>0</v>
      </c>
      <c r="CS2844" s="822">
        <f t="shared" si="2737"/>
        <v>0</v>
      </c>
      <c r="CT2844" s="823">
        <f t="shared" si="2738"/>
        <v>0</v>
      </c>
      <c r="CU2844" s="817">
        <f t="shared" si="2739"/>
        <v>0</v>
      </c>
      <c r="CV2844" s="817">
        <f t="shared" si="2740"/>
        <v>0</v>
      </c>
      <c r="CW2844" s="817">
        <f t="shared" si="2741"/>
        <v>0</v>
      </c>
      <c r="CX2844" s="817">
        <f t="shared" si="2742"/>
        <v>0</v>
      </c>
      <c r="CY2844" s="817"/>
      <c r="CZ2844" s="817">
        <f t="shared" si="2743"/>
        <v>0</v>
      </c>
      <c r="DA2844" s="817">
        <f t="shared" si="2744"/>
        <v>0</v>
      </c>
      <c r="DB2844" s="817"/>
      <c r="DC2844" s="244"/>
      <c r="DD2844" s="244"/>
    </row>
    <row r="2845" spans="1:108">
      <c r="A2845" s="388">
        <v>2701103</v>
      </c>
      <c r="B2845" s="408" t="s">
        <v>3901</v>
      </c>
      <c r="C2845" s="57">
        <f t="shared" si="2724"/>
        <v>0</v>
      </c>
      <c r="D2845" s="410">
        <f t="shared" si="2725"/>
        <v>0</v>
      </c>
      <c r="E2845" s="58"/>
      <c r="F2845" s="59"/>
      <c r="G2845" s="60"/>
      <c r="H2845" s="145"/>
      <c r="I2845" s="146"/>
      <c r="J2845" s="146"/>
      <c r="K2845" s="146"/>
      <c r="L2845" s="146"/>
      <c r="M2845" s="146"/>
      <c r="N2845" s="146"/>
      <c r="O2845" s="146"/>
      <c r="P2845" s="146"/>
      <c r="Q2845" s="146"/>
      <c r="R2845" s="146"/>
      <c r="S2845" s="146"/>
      <c r="T2845" s="146"/>
      <c r="U2845" s="146"/>
      <c r="V2845" s="146"/>
      <c r="W2845" s="146"/>
      <c r="X2845" s="146"/>
      <c r="Y2845" s="146"/>
      <c r="Z2845" s="147"/>
      <c r="AA2845" s="58"/>
      <c r="AB2845" s="148"/>
      <c r="AC2845" s="59"/>
      <c r="AD2845" s="110"/>
      <c r="AE2845" s="148"/>
      <c r="AF2845" s="111"/>
      <c r="AG2845" s="149"/>
      <c r="AH2845" s="110"/>
      <c r="AI2845" s="111"/>
      <c r="AJ2845" s="58"/>
      <c r="AK2845" s="160"/>
      <c r="AL2845" s="300"/>
      <c r="AM2845" s="300"/>
      <c r="AN2845" s="300"/>
      <c r="AO2845" s="855" t="str">
        <f t="shared" si="2726"/>
        <v/>
      </c>
      <c r="BE2845" s="244"/>
      <c r="BF2845" s="244"/>
      <c r="BG2845" s="244"/>
      <c r="BH2845" s="244"/>
      <c r="CC2845" s="513" t="str">
        <f t="shared" si="2727"/>
        <v/>
      </c>
      <c r="CD2845" s="513" t="str">
        <f t="shared" si="2728"/>
        <v/>
      </c>
      <c r="CE2845" s="513" t="str">
        <f t="shared" si="2729"/>
        <v/>
      </c>
      <c r="CF2845" s="513" t="str">
        <f t="shared" si="2730"/>
        <v/>
      </c>
      <c r="CG2845" s="513" t="str">
        <f t="shared" si="2731"/>
        <v/>
      </c>
      <c r="CH2845" s="513" t="str">
        <f t="shared" si="2732"/>
        <v/>
      </c>
      <c r="CI2845" s="513" t="str">
        <f t="shared" si="2733"/>
        <v/>
      </c>
      <c r="CJ2845" s="513"/>
      <c r="CK2845" s="513" t="str">
        <f t="shared" si="2734"/>
        <v/>
      </c>
      <c r="CL2845" s="513" t="str">
        <f t="shared" si="2735"/>
        <v/>
      </c>
      <c r="CM2845" s="513"/>
      <c r="CN2845" s="244"/>
      <c r="CO2845" s="244"/>
      <c r="CR2845" s="822">
        <f t="shared" si="2736"/>
        <v>0</v>
      </c>
      <c r="CS2845" s="822">
        <f t="shared" si="2737"/>
        <v>0</v>
      </c>
      <c r="CT2845" s="823">
        <f t="shared" si="2738"/>
        <v>0</v>
      </c>
      <c r="CU2845" s="817">
        <f t="shared" si="2739"/>
        <v>0</v>
      </c>
      <c r="CV2845" s="817">
        <f t="shared" si="2740"/>
        <v>0</v>
      </c>
      <c r="CW2845" s="817">
        <f t="shared" si="2741"/>
        <v>0</v>
      </c>
      <c r="CX2845" s="817">
        <f t="shared" si="2742"/>
        <v>0</v>
      </c>
      <c r="CY2845" s="817"/>
      <c r="CZ2845" s="817">
        <f t="shared" si="2743"/>
        <v>0</v>
      </c>
      <c r="DA2845" s="817">
        <f t="shared" si="2744"/>
        <v>0</v>
      </c>
      <c r="DB2845" s="817"/>
      <c r="DC2845" s="244"/>
      <c r="DD2845" s="244"/>
    </row>
    <row r="2846" spans="1:108">
      <c r="A2846" s="388">
        <v>2701104</v>
      </c>
      <c r="B2846" s="408" t="s">
        <v>3902</v>
      </c>
      <c r="C2846" s="57">
        <f t="shared" si="2724"/>
        <v>0</v>
      </c>
      <c r="D2846" s="410">
        <f t="shared" si="2725"/>
        <v>0</v>
      </c>
      <c r="E2846" s="58"/>
      <c r="F2846" s="59"/>
      <c r="G2846" s="60"/>
      <c r="H2846" s="145"/>
      <c r="I2846" s="146"/>
      <c r="J2846" s="146"/>
      <c r="K2846" s="146"/>
      <c r="L2846" s="146"/>
      <c r="M2846" s="146"/>
      <c r="N2846" s="146"/>
      <c r="O2846" s="146"/>
      <c r="P2846" s="146"/>
      <c r="Q2846" s="146"/>
      <c r="R2846" s="146"/>
      <c r="S2846" s="146"/>
      <c r="T2846" s="146"/>
      <c r="U2846" s="146"/>
      <c r="V2846" s="146"/>
      <c r="W2846" s="146"/>
      <c r="X2846" s="146"/>
      <c r="Y2846" s="146"/>
      <c r="Z2846" s="147"/>
      <c r="AA2846" s="58"/>
      <c r="AB2846" s="148"/>
      <c r="AC2846" s="59"/>
      <c r="AD2846" s="110"/>
      <c r="AE2846" s="148"/>
      <c r="AF2846" s="111"/>
      <c r="AG2846" s="149"/>
      <c r="AH2846" s="110"/>
      <c r="AI2846" s="111"/>
      <c r="AJ2846" s="58"/>
      <c r="AK2846" s="160"/>
      <c r="AL2846" s="300"/>
      <c r="AM2846" s="300"/>
      <c r="AN2846" s="300"/>
      <c r="AO2846" s="855" t="str">
        <f t="shared" si="2726"/>
        <v/>
      </c>
      <c r="BE2846" s="244"/>
      <c r="BF2846" s="244"/>
      <c r="BG2846" s="244"/>
      <c r="BH2846" s="244"/>
      <c r="CC2846" s="513" t="str">
        <f t="shared" si="2727"/>
        <v/>
      </c>
      <c r="CD2846" s="513" t="str">
        <f t="shared" si="2728"/>
        <v/>
      </c>
      <c r="CE2846" s="513" t="str">
        <f t="shared" si="2729"/>
        <v/>
      </c>
      <c r="CF2846" s="513" t="str">
        <f t="shared" si="2730"/>
        <v/>
      </c>
      <c r="CG2846" s="513" t="str">
        <f t="shared" si="2731"/>
        <v/>
      </c>
      <c r="CH2846" s="513" t="str">
        <f t="shared" si="2732"/>
        <v/>
      </c>
      <c r="CI2846" s="513" t="str">
        <f t="shared" si="2733"/>
        <v/>
      </c>
      <c r="CJ2846" s="513"/>
      <c r="CK2846" s="513" t="str">
        <f t="shared" si="2734"/>
        <v/>
      </c>
      <c r="CL2846" s="513" t="str">
        <f t="shared" si="2735"/>
        <v/>
      </c>
      <c r="CM2846" s="513"/>
      <c r="CN2846" s="244"/>
      <c r="CO2846" s="244"/>
      <c r="CR2846" s="822">
        <f t="shared" si="2736"/>
        <v>0</v>
      </c>
      <c r="CS2846" s="822">
        <f t="shared" si="2737"/>
        <v>0</v>
      </c>
      <c r="CT2846" s="823">
        <f t="shared" si="2738"/>
        <v>0</v>
      </c>
      <c r="CU2846" s="817">
        <f t="shared" si="2739"/>
        <v>0</v>
      </c>
      <c r="CV2846" s="817">
        <f t="shared" si="2740"/>
        <v>0</v>
      </c>
      <c r="CW2846" s="817">
        <f t="shared" si="2741"/>
        <v>0</v>
      </c>
      <c r="CX2846" s="817">
        <f t="shared" si="2742"/>
        <v>0</v>
      </c>
      <c r="CY2846" s="817"/>
      <c r="CZ2846" s="817">
        <f t="shared" si="2743"/>
        <v>0</v>
      </c>
      <c r="DA2846" s="817">
        <f t="shared" si="2744"/>
        <v>0</v>
      </c>
      <c r="DB2846" s="817"/>
      <c r="DC2846" s="244"/>
      <c r="DD2846" s="244"/>
    </row>
    <row r="2847" spans="1:108">
      <c r="A2847" s="388">
        <v>2701105</v>
      </c>
      <c r="B2847" s="408" t="s">
        <v>3903</v>
      </c>
      <c r="C2847" s="57">
        <f t="shared" si="2724"/>
        <v>0</v>
      </c>
      <c r="D2847" s="410">
        <f t="shared" si="2725"/>
        <v>0</v>
      </c>
      <c r="E2847" s="58"/>
      <c r="F2847" s="59"/>
      <c r="G2847" s="60"/>
      <c r="H2847" s="145"/>
      <c r="I2847" s="146"/>
      <c r="J2847" s="146"/>
      <c r="K2847" s="146"/>
      <c r="L2847" s="146"/>
      <c r="M2847" s="146"/>
      <c r="N2847" s="146"/>
      <c r="O2847" s="146"/>
      <c r="P2847" s="146"/>
      <c r="Q2847" s="146"/>
      <c r="R2847" s="146"/>
      <c r="S2847" s="146"/>
      <c r="T2847" s="146"/>
      <c r="U2847" s="146"/>
      <c r="V2847" s="146"/>
      <c r="W2847" s="146"/>
      <c r="X2847" s="146"/>
      <c r="Y2847" s="146"/>
      <c r="Z2847" s="147"/>
      <c r="AA2847" s="58"/>
      <c r="AB2847" s="148"/>
      <c r="AC2847" s="59"/>
      <c r="AD2847" s="110"/>
      <c r="AE2847" s="148"/>
      <c r="AF2847" s="111"/>
      <c r="AG2847" s="149"/>
      <c r="AH2847" s="110"/>
      <c r="AI2847" s="111"/>
      <c r="AJ2847" s="58"/>
      <c r="AK2847" s="160"/>
      <c r="AL2847" s="300"/>
      <c r="AM2847" s="300"/>
      <c r="AN2847" s="300"/>
      <c r="AO2847" s="855" t="str">
        <f t="shared" si="2726"/>
        <v/>
      </c>
      <c r="BE2847" s="244"/>
      <c r="BF2847" s="244"/>
      <c r="BG2847" s="244"/>
      <c r="BH2847" s="244"/>
      <c r="CC2847" s="513" t="str">
        <f t="shared" si="2727"/>
        <v/>
      </c>
      <c r="CD2847" s="513" t="str">
        <f t="shared" si="2728"/>
        <v/>
      </c>
      <c r="CE2847" s="513" t="str">
        <f t="shared" si="2729"/>
        <v/>
      </c>
      <c r="CF2847" s="513" t="str">
        <f t="shared" si="2730"/>
        <v/>
      </c>
      <c r="CG2847" s="513" t="str">
        <f t="shared" si="2731"/>
        <v/>
      </c>
      <c r="CH2847" s="513" t="str">
        <f t="shared" si="2732"/>
        <v/>
      </c>
      <c r="CI2847" s="513" t="str">
        <f t="shared" si="2733"/>
        <v/>
      </c>
      <c r="CJ2847" s="513"/>
      <c r="CK2847" s="513" t="str">
        <f t="shared" si="2734"/>
        <v/>
      </c>
      <c r="CL2847" s="513" t="str">
        <f t="shared" si="2735"/>
        <v/>
      </c>
      <c r="CM2847" s="513"/>
      <c r="CN2847" s="244"/>
      <c r="CO2847" s="244"/>
      <c r="CR2847" s="822">
        <f t="shared" si="2736"/>
        <v>0</v>
      </c>
      <c r="CS2847" s="822">
        <f t="shared" si="2737"/>
        <v>0</v>
      </c>
      <c r="CT2847" s="823">
        <f t="shared" si="2738"/>
        <v>0</v>
      </c>
      <c r="CU2847" s="817">
        <f t="shared" si="2739"/>
        <v>0</v>
      </c>
      <c r="CV2847" s="817">
        <f t="shared" si="2740"/>
        <v>0</v>
      </c>
      <c r="CW2847" s="817">
        <f t="shared" si="2741"/>
        <v>0</v>
      </c>
      <c r="CX2847" s="817">
        <f t="shared" si="2742"/>
        <v>0</v>
      </c>
      <c r="CY2847" s="817"/>
      <c r="CZ2847" s="817">
        <f t="shared" si="2743"/>
        <v>0</v>
      </c>
      <c r="DA2847" s="817">
        <f t="shared" si="2744"/>
        <v>0</v>
      </c>
      <c r="DB2847" s="817"/>
      <c r="DC2847" s="244"/>
      <c r="DD2847" s="244"/>
    </row>
    <row r="2848" spans="1:108">
      <c r="A2848" s="388">
        <v>2701106</v>
      </c>
      <c r="B2848" s="408" t="s">
        <v>3904</v>
      </c>
      <c r="C2848" s="57">
        <f t="shared" si="2724"/>
        <v>0</v>
      </c>
      <c r="D2848" s="410">
        <f t="shared" si="2725"/>
        <v>0</v>
      </c>
      <c r="E2848" s="58"/>
      <c r="F2848" s="59"/>
      <c r="G2848" s="60"/>
      <c r="H2848" s="145"/>
      <c r="I2848" s="146"/>
      <c r="J2848" s="146"/>
      <c r="K2848" s="146"/>
      <c r="L2848" s="146"/>
      <c r="M2848" s="146"/>
      <c r="N2848" s="146"/>
      <c r="O2848" s="146"/>
      <c r="P2848" s="146"/>
      <c r="Q2848" s="146"/>
      <c r="R2848" s="146"/>
      <c r="S2848" s="146"/>
      <c r="T2848" s="146"/>
      <c r="U2848" s="146"/>
      <c r="V2848" s="146"/>
      <c r="W2848" s="146"/>
      <c r="X2848" s="146"/>
      <c r="Y2848" s="146"/>
      <c r="Z2848" s="147"/>
      <c r="AA2848" s="58"/>
      <c r="AB2848" s="148"/>
      <c r="AC2848" s="59"/>
      <c r="AD2848" s="110"/>
      <c r="AE2848" s="148"/>
      <c r="AF2848" s="111"/>
      <c r="AG2848" s="149"/>
      <c r="AH2848" s="110"/>
      <c r="AI2848" s="111"/>
      <c r="AJ2848" s="58"/>
      <c r="AK2848" s="160"/>
      <c r="AL2848" s="300"/>
      <c r="AM2848" s="300"/>
      <c r="AN2848" s="300"/>
      <c r="AO2848" s="855" t="str">
        <f t="shared" si="2726"/>
        <v/>
      </c>
      <c r="BE2848" s="244"/>
      <c r="BF2848" s="244"/>
      <c r="BG2848" s="244"/>
      <c r="BH2848" s="244"/>
      <c r="CC2848" s="513" t="str">
        <f t="shared" si="2727"/>
        <v/>
      </c>
      <c r="CD2848" s="513" t="str">
        <f t="shared" si="2728"/>
        <v/>
      </c>
      <c r="CE2848" s="513" t="str">
        <f t="shared" si="2729"/>
        <v/>
      </c>
      <c r="CF2848" s="513" t="str">
        <f t="shared" si="2730"/>
        <v/>
      </c>
      <c r="CG2848" s="513" t="str">
        <f t="shared" si="2731"/>
        <v/>
      </c>
      <c r="CH2848" s="513" t="str">
        <f t="shared" si="2732"/>
        <v/>
      </c>
      <c r="CI2848" s="513" t="str">
        <f t="shared" si="2733"/>
        <v/>
      </c>
      <c r="CJ2848" s="513"/>
      <c r="CK2848" s="513" t="str">
        <f t="shared" si="2734"/>
        <v/>
      </c>
      <c r="CL2848" s="513" t="str">
        <f t="shared" si="2735"/>
        <v/>
      </c>
      <c r="CM2848" s="513"/>
      <c r="CN2848" s="244"/>
      <c r="CO2848" s="244"/>
      <c r="CR2848" s="822">
        <f t="shared" si="2736"/>
        <v>0</v>
      </c>
      <c r="CS2848" s="822">
        <f t="shared" si="2737"/>
        <v>0</v>
      </c>
      <c r="CT2848" s="823">
        <f t="shared" si="2738"/>
        <v>0</v>
      </c>
      <c r="CU2848" s="817">
        <f t="shared" si="2739"/>
        <v>0</v>
      </c>
      <c r="CV2848" s="817">
        <f t="shared" si="2740"/>
        <v>0</v>
      </c>
      <c r="CW2848" s="817">
        <f t="shared" si="2741"/>
        <v>0</v>
      </c>
      <c r="CX2848" s="817">
        <f t="shared" si="2742"/>
        <v>0</v>
      </c>
      <c r="CY2848" s="817"/>
      <c r="CZ2848" s="817">
        <f t="shared" si="2743"/>
        <v>0</v>
      </c>
      <c r="DA2848" s="817">
        <f t="shared" si="2744"/>
        <v>0</v>
      </c>
      <c r="DB2848" s="817"/>
      <c r="DC2848" s="244"/>
      <c r="DD2848" s="244"/>
    </row>
    <row r="2849" spans="1:108">
      <c r="A2849" s="388">
        <v>2701107</v>
      </c>
      <c r="B2849" s="408" t="s">
        <v>3905</v>
      </c>
      <c r="C2849" s="57">
        <f t="shared" si="2724"/>
        <v>0</v>
      </c>
      <c r="D2849" s="410">
        <f t="shared" si="2725"/>
        <v>0</v>
      </c>
      <c r="E2849" s="58"/>
      <c r="F2849" s="59"/>
      <c r="G2849" s="60"/>
      <c r="H2849" s="145"/>
      <c r="I2849" s="146"/>
      <c r="J2849" s="146"/>
      <c r="K2849" s="146"/>
      <c r="L2849" s="146"/>
      <c r="M2849" s="146"/>
      <c r="N2849" s="146"/>
      <c r="O2849" s="146"/>
      <c r="P2849" s="146"/>
      <c r="Q2849" s="146"/>
      <c r="R2849" s="146"/>
      <c r="S2849" s="146"/>
      <c r="T2849" s="146"/>
      <c r="U2849" s="146"/>
      <c r="V2849" s="146"/>
      <c r="W2849" s="146"/>
      <c r="X2849" s="146"/>
      <c r="Y2849" s="146"/>
      <c r="Z2849" s="147"/>
      <c r="AA2849" s="58"/>
      <c r="AB2849" s="148"/>
      <c r="AC2849" s="59"/>
      <c r="AD2849" s="110"/>
      <c r="AE2849" s="148"/>
      <c r="AF2849" s="111"/>
      <c r="AG2849" s="149"/>
      <c r="AH2849" s="110"/>
      <c r="AI2849" s="111"/>
      <c r="AJ2849" s="58"/>
      <c r="AK2849" s="160"/>
      <c r="AL2849" s="300"/>
      <c r="AM2849" s="300"/>
      <c r="AN2849" s="300"/>
      <c r="AO2849" s="855" t="str">
        <f t="shared" si="2726"/>
        <v/>
      </c>
      <c r="BE2849" s="244"/>
      <c r="BF2849" s="244"/>
      <c r="BG2849" s="244"/>
      <c r="BH2849" s="244"/>
      <c r="CC2849" s="513" t="str">
        <f t="shared" si="2727"/>
        <v/>
      </c>
      <c r="CD2849" s="513" t="str">
        <f t="shared" si="2728"/>
        <v/>
      </c>
      <c r="CE2849" s="513" t="str">
        <f t="shared" si="2729"/>
        <v/>
      </c>
      <c r="CF2849" s="513" t="str">
        <f t="shared" si="2730"/>
        <v/>
      </c>
      <c r="CG2849" s="513" t="str">
        <f t="shared" si="2731"/>
        <v/>
      </c>
      <c r="CH2849" s="513" t="str">
        <f t="shared" si="2732"/>
        <v/>
      </c>
      <c r="CI2849" s="513" t="str">
        <f t="shared" si="2733"/>
        <v/>
      </c>
      <c r="CJ2849" s="513"/>
      <c r="CK2849" s="513" t="str">
        <f t="shared" si="2734"/>
        <v/>
      </c>
      <c r="CL2849" s="513" t="str">
        <f t="shared" si="2735"/>
        <v/>
      </c>
      <c r="CM2849" s="513"/>
      <c r="CN2849" s="244"/>
      <c r="CO2849" s="244"/>
      <c r="CR2849" s="822">
        <f t="shared" si="2736"/>
        <v>0</v>
      </c>
      <c r="CS2849" s="822">
        <f t="shared" si="2737"/>
        <v>0</v>
      </c>
      <c r="CT2849" s="823">
        <f t="shared" si="2738"/>
        <v>0</v>
      </c>
      <c r="CU2849" s="817">
        <f t="shared" si="2739"/>
        <v>0</v>
      </c>
      <c r="CV2849" s="817">
        <f t="shared" si="2740"/>
        <v>0</v>
      </c>
      <c r="CW2849" s="817">
        <f t="shared" si="2741"/>
        <v>0</v>
      </c>
      <c r="CX2849" s="817">
        <f t="shared" si="2742"/>
        <v>0</v>
      </c>
      <c r="CY2849" s="817"/>
      <c r="CZ2849" s="817">
        <f t="shared" si="2743"/>
        <v>0</v>
      </c>
      <c r="DA2849" s="817">
        <f t="shared" si="2744"/>
        <v>0</v>
      </c>
      <c r="DB2849" s="817"/>
      <c r="DC2849" s="244"/>
      <c r="DD2849" s="244"/>
    </row>
    <row r="2850" spans="1:108">
      <c r="A2850" s="388">
        <v>2701108</v>
      </c>
      <c r="B2850" s="408" t="s">
        <v>3906</v>
      </c>
      <c r="C2850" s="57">
        <f t="shared" si="2724"/>
        <v>0</v>
      </c>
      <c r="D2850" s="410">
        <f t="shared" si="2725"/>
        <v>0</v>
      </c>
      <c r="E2850" s="58"/>
      <c r="F2850" s="59"/>
      <c r="G2850" s="60"/>
      <c r="H2850" s="145"/>
      <c r="I2850" s="146"/>
      <c r="J2850" s="146"/>
      <c r="K2850" s="146"/>
      <c r="L2850" s="146"/>
      <c r="M2850" s="146"/>
      <c r="N2850" s="146"/>
      <c r="O2850" s="146"/>
      <c r="P2850" s="146"/>
      <c r="Q2850" s="146"/>
      <c r="R2850" s="146"/>
      <c r="S2850" s="146"/>
      <c r="T2850" s="146"/>
      <c r="U2850" s="146"/>
      <c r="V2850" s="146"/>
      <c r="W2850" s="146"/>
      <c r="X2850" s="146"/>
      <c r="Y2850" s="146"/>
      <c r="Z2850" s="147"/>
      <c r="AA2850" s="58"/>
      <c r="AB2850" s="148"/>
      <c r="AC2850" s="59"/>
      <c r="AD2850" s="110"/>
      <c r="AE2850" s="148"/>
      <c r="AF2850" s="111"/>
      <c r="AG2850" s="149"/>
      <c r="AH2850" s="110"/>
      <c r="AI2850" s="111"/>
      <c r="AJ2850" s="58"/>
      <c r="AK2850" s="160"/>
      <c r="AL2850" s="300"/>
      <c r="AM2850" s="300"/>
      <c r="AN2850" s="300"/>
      <c r="AO2850" s="855" t="str">
        <f t="shared" si="2726"/>
        <v/>
      </c>
      <c r="BE2850" s="244"/>
      <c r="BF2850" s="244"/>
      <c r="BG2850" s="244"/>
      <c r="BH2850" s="244"/>
      <c r="CC2850" s="513" t="str">
        <f t="shared" si="2727"/>
        <v/>
      </c>
      <c r="CD2850" s="513" t="str">
        <f t="shared" si="2728"/>
        <v/>
      </c>
      <c r="CE2850" s="513" t="str">
        <f t="shared" si="2729"/>
        <v/>
      </c>
      <c r="CF2850" s="513" t="str">
        <f t="shared" si="2730"/>
        <v/>
      </c>
      <c r="CG2850" s="513" t="str">
        <f t="shared" si="2731"/>
        <v/>
      </c>
      <c r="CH2850" s="513" t="str">
        <f t="shared" si="2732"/>
        <v/>
      </c>
      <c r="CI2850" s="513" t="str">
        <f t="shared" si="2733"/>
        <v/>
      </c>
      <c r="CJ2850" s="513"/>
      <c r="CK2850" s="513" t="str">
        <f t="shared" si="2734"/>
        <v/>
      </c>
      <c r="CL2850" s="513" t="str">
        <f t="shared" si="2735"/>
        <v/>
      </c>
      <c r="CM2850" s="513"/>
      <c r="CN2850" s="244"/>
      <c r="CO2850" s="244"/>
      <c r="CR2850" s="822">
        <f t="shared" si="2736"/>
        <v>0</v>
      </c>
      <c r="CS2850" s="822">
        <f t="shared" si="2737"/>
        <v>0</v>
      </c>
      <c r="CT2850" s="823">
        <f t="shared" si="2738"/>
        <v>0</v>
      </c>
      <c r="CU2850" s="817">
        <f t="shared" si="2739"/>
        <v>0</v>
      </c>
      <c r="CV2850" s="817">
        <f t="shared" si="2740"/>
        <v>0</v>
      </c>
      <c r="CW2850" s="817">
        <f t="shared" si="2741"/>
        <v>0</v>
      </c>
      <c r="CX2850" s="817">
        <f t="shared" si="2742"/>
        <v>0</v>
      </c>
      <c r="CY2850" s="817"/>
      <c r="CZ2850" s="817">
        <f t="shared" si="2743"/>
        <v>0</v>
      </c>
      <c r="DA2850" s="817">
        <f t="shared" si="2744"/>
        <v>0</v>
      </c>
      <c r="DB2850" s="817"/>
      <c r="DC2850" s="244"/>
      <c r="DD2850" s="244"/>
    </row>
    <row r="2851" spans="1:108">
      <c r="A2851" s="388">
        <v>2701109</v>
      </c>
      <c r="B2851" s="408" t="s">
        <v>3907</v>
      </c>
      <c r="C2851" s="57">
        <f t="shared" si="2724"/>
        <v>0</v>
      </c>
      <c r="D2851" s="410">
        <f t="shared" si="2725"/>
        <v>0</v>
      </c>
      <c r="E2851" s="58"/>
      <c r="F2851" s="59"/>
      <c r="G2851" s="60"/>
      <c r="H2851" s="145"/>
      <c r="I2851" s="146"/>
      <c r="J2851" s="146"/>
      <c r="K2851" s="146"/>
      <c r="L2851" s="146"/>
      <c r="M2851" s="146"/>
      <c r="N2851" s="146"/>
      <c r="O2851" s="146"/>
      <c r="P2851" s="146"/>
      <c r="Q2851" s="146"/>
      <c r="R2851" s="146"/>
      <c r="S2851" s="146"/>
      <c r="T2851" s="146"/>
      <c r="U2851" s="146"/>
      <c r="V2851" s="146"/>
      <c r="W2851" s="146"/>
      <c r="X2851" s="146"/>
      <c r="Y2851" s="146"/>
      <c r="Z2851" s="147"/>
      <c r="AA2851" s="58"/>
      <c r="AB2851" s="148"/>
      <c r="AC2851" s="59"/>
      <c r="AD2851" s="110"/>
      <c r="AE2851" s="148"/>
      <c r="AF2851" s="111"/>
      <c r="AG2851" s="149"/>
      <c r="AH2851" s="110"/>
      <c r="AI2851" s="111"/>
      <c r="AJ2851" s="58"/>
      <c r="AK2851" s="160"/>
      <c r="AL2851" s="300"/>
      <c r="AM2851" s="300"/>
      <c r="AN2851" s="300"/>
      <c r="AO2851" s="855" t="str">
        <f t="shared" si="2726"/>
        <v/>
      </c>
      <c r="BE2851" s="244"/>
      <c r="BF2851" s="244"/>
      <c r="BG2851" s="244"/>
      <c r="BH2851" s="244"/>
      <c r="CC2851" s="513" t="str">
        <f t="shared" si="2727"/>
        <v/>
      </c>
      <c r="CD2851" s="513" t="str">
        <f t="shared" si="2728"/>
        <v/>
      </c>
      <c r="CE2851" s="513" t="str">
        <f t="shared" si="2729"/>
        <v/>
      </c>
      <c r="CF2851" s="513" t="str">
        <f t="shared" si="2730"/>
        <v/>
      </c>
      <c r="CG2851" s="513" t="str">
        <f t="shared" si="2731"/>
        <v/>
      </c>
      <c r="CH2851" s="513" t="str">
        <f t="shared" si="2732"/>
        <v/>
      </c>
      <c r="CI2851" s="513" t="str">
        <f t="shared" si="2733"/>
        <v/>
      </c>
      <c r="CJ2851" s="513"/>
      <c r="CK2851" s="513" t="str">
        <f t="shared" si="2734"/>
        <v/>
      </c>
      <c r="CL2851" s="513" t="str">
        <f t="shared" si="2735"/>
        <v/>
      </c>
      <c r="CM2851" s="513"/>
      <c r="CN2851" s="244"/>
      <c r="CO2851" s="244"/>
      <c r="CR2851" s="822">
        <f t="shared" si="2736"/>
        <v>0</v>
      </c>
      <c r="CS2851" s="822">
        <f t="shared" si="2737"/>
        <v>0</v>
      </c>
      <c r="CT2851" s="823">
        <f t="shared" si="2738"/>
        <v>0</v>
      </c>
      <c r="CU2851" s="817">
        <f t="shared" si="2739"/>
        <v>0</v>
      </c>
      <c r="CV2851" s="817">
        <f t="shared" si="2740"/>
        <v>0</v>
      </c>
      <c r="CW2851" s="817">
        <f t="shared" si="2741"/>
        <v>0</v>
      </c>
      <c r="CX2851" s="817">
        <f t="shared" si="2742"/>
        <v>0</v>
      </c>
      <c r="CY2851" s="817"/>
      <c r="CZ2851" s="817">
        <f t="shared" si="2743"/>
        <v>0</v>
      </c>
      <c r="DA2851" s="817">
        <f t="shared" si="2744"/>
        <v>0</v>
      </c>
      <c r="DB2851" s="817"/>
      <c r="DC2851" s="244"/>
      <c r="DD2851" s="244"/>
    </row>
    <row r="2852" spans="1:108">
      <c r="A2852" s="388">
        <v>2701110</v>
      </c>
      <c r="B2852" s="408" t="s">
        <v>3908</v>
      </c>
      <c r="C2852" s="57">
        <f t="shared" si="2724"/>
        <v>0</v>
      </c>
      <c r="D2852" s="410">
        <f t="shared" si="2725"/>
        <v>0</v>
      </c>
      <c r="E2852" s="58"/>
      <c r="F2852" s="59"/>
      <c r="G2852" s="60"/>
      <c r="H2852" s="145"/>
      <c r="I2852" s="146"/>
      <c r="J2852" s="146"/>
      <c r="K2852" s="146"/>
      <c r="L2852" s="146"/>
      <c r="M2852" s="146"/>
      <c r="N2852" s="146"/>
      <c r="O2852" s="146"/>
      <c r="P2852" s="146"/>
      <c r="Q2852" s="146"/>
      <c r="R2852" s="146"/>
      <c r="S2852" s="146"/>
      <c r="T2852" s="146"/>
      <c r="U2852" s="146"/>
      <c r="V2852" s="146"/>
      <c r="W2852" s="146"/>
      <c r="X2852" s="146"/>
      <c r="Y2852" s="146"/>
      <c r="Z2852" s="147"/>
      <c r="AA2852" s="58"/>
      <c r="AB2852" s="148"/>
      <c r="AC2852" s="59"/>
      <c r="AD2852" s="110"/>
      <c r="AE2852" s="148"/>
      <c r="AF2852" s="111"/>
      <c r="AG2852" s="149"/>
      <c r="AH2852" s="110"/>
      <c r="AI2852" s="111"/>
      <c r="AJ2852" s="58"/>
      <c r="AK2852" s="160"/>
      <c r="AL2852" s="300"/>
      <c r="AM2852" s="300"/>
      <c r="AN2852" s="300"/>
      <c r="AO2852" s="855" t="str">
        <f t="shared" si="2726"/>
        <v/>
      </c>
      <c r="BE2852" s="244"/>
      <c r="BF2852" s="244"/>
      <c r="BG2852" s="244"/>
      <c r="BH2852" s="244"/>
      <c r="CC2852" s="513" t="str">
        <f t="shared" si="2727"/>
        <v/>
      </c>
      <c r="CD2852" s="513" t="str">
        <f t="shared" si="2728"/>
        <v/>
      </c>
      <c r="CE2852" s="513" t="str">
        <f t="shared" si="2729"/>
        <v/>
      </c>
      <c r="CF2852" s="513" t="str">
        <f t="shared" si="2730"/>
        <v/>
      </c>
      <c r="CG2852" s="513" t="str">
        <f t="shared" si="2731"/>
        <v/>
      </c>
      <c r="CH2852" s="513" t="str">
        <f t="shared" si="2732"/>
        <v/>
      </c>
      <c r="CI2852" s="513" t="str">
        <f t="shared" si="2733"/>
        <v/>
      </c>
      <c r="CJ2852" s="513"/>
      <c r="CK2852" s="513" t="str">
        <f t="shared" si="2734"/>
        <v/>
      </c>
      <c r="CL2852" s="513" t="str">
        <f t="shared" si="2735"/>
        <v/>
      </c>
      <c r="CM2852" s="513"/>
      <c r="CN2852" s="244"/>
      <c r="CO2852" s="244"/>
      <c r="CR2852" s="822">
        <f t="shared" si="2736"/>
        <v>0</v>
      </c>
      <c r="CS2852" s="822">
        <f t="shared" si="2737"/>
        <v>0</v>
      </c>
      <c r="CT2852" s="823">
        <f t="shared" si="2738"/>
        <v>0</v>
      </c>
      <c r="CU2852" s="817">
        <f t="shared" si="2739"/>
        <v>0</v>
      </c>
      <c r="CV2852" s="817">
        <f t="shared" si="2740"/>
        <v>0</v>
      </c>
      <c r="CW2852" s="817">
        <f t="shared" si="2741"/>
        <v>0</v>
      </c>
      <c r="CX2852" s="817">
        <f t="shared" si="2742"/>
        <v>0</v>
      </c>
      <c r="CY2852" s="817"/>
      <c r="CZ2852" s="817">
        <f t="shared" si="2743"/>
        <v>0</v>
      </c>
      <c r="DA2852" s="817">
        <f t="shared" si="2744"/>
        <v>0</v>
      </c>
      <c r="DB2852" s="817"/>
      <c r="DC2852" s="244"/>
      <c r="DD2852" s="244"/>
    </row>
    <row r="2853" spans="1:108">
      <c r="A2853" s="388">
        <v>2701111</v>
      </c>
      <c r="B2853" s="408" t="s">
        <v>3909</v>
      </c>
      <c r="C2853" s="57">
        <f t="shared" si="2724"/>
        <v>0</v>
      </c>
      <c r="D2853" s="410">
        <f t="shared" si="2725"/>
        <v>0</v>
      </c>
      <c r="E2853" s="58"/>
      <c r="F2853" s="59"/>
      <c r="G2853" s="60"/>
      <c r="H2853" s="145"/>
      <c r="I2853" s="146"/>
      <c r="J2853" s="146"/>
      <c r="K2853" s="146"/>
      <c r="L2853" s="146"/>
      <c r="M2853" s="146"/>
      <c r="N2853" s="146"/>
      <c r="O2853" s="146"/>
      <c r="P2853" s="146"/>
      <c r="Q2853" s="146"/>
      <c r="R2853" s="146"/>
      <c r="S2853" s="146"/>
      <c r="T2853" s="146"/>
      <c r="U2853" s="146"/>
      <c r="V2853" s="146"/>
      <c r="W2853" s="146"/>
      <c r="X2853" s="146"/>
      <c r="Y2853" s="146"/>
      <c r="Z2853" s="147"/>
      <c r="AA2853" s="58"/>
      <c r="AB2853" s="148"/>
      <c r="AC2853" s="59"/>
      <c r="AD2853" s="110"/>
      <c r="AE2853" s="148"/>
      <c r="AF2853" s="111"/>
      <c r="AG2853" s="149"/>
      <c r="AH2853" s="110"/>
      <c r="AI2853" s="111"/>
      <c r="AJ2853" s="58"/>
      <c r="AK2853" s="160"/>
      <c r="AL2853" s="300"/>
      <c r="AM2853" s="300"/>
      <c r="AN2853" s="300"/>
      <c r="AO2853" s="855" t="str">
        <f t="shared" si="2726"/>
        <v/>
      </c>
      <c r="BE2853" s="244"/>
      <c r="BF2853" s="244"/>
      <c r="BG2853" s="244"/>
      <c r="BH2853" s="244"/>
      <c r="CC2853" s="513" t="str">
        <f t="shared" si="2727"/>
        <v/>
      </c>
      <c r="CD2853" s="513" t="str">
        <f t="shared" si="2728"/>
        <v/>
      </c>
      <c r="CE2853" s="513" t="str">
        <f t="shared" si="2729"/>
        <v/>
      </c>
      <c r="CF2853" s="513" t="str">
        <f t="shared" si="2730"/>
        <v/>
      </c>
      <c r="CG2853" s="513" t="str">
        <f t="shared" si="2731"/>
        <v/>
      </c>
      <c r="CH2853" s="513" t="str">
        <f t="shared" si="2732"/>
        <v/>
      </c>
      <c r="CI2853" s="513" t="str">
        <f t="shared" si="2733"/>
        <v/>
      </c>
      <c r="CJ2853" s="513"/>
      <c r="CK2853" s="513" t="str">
        <f t="shared" si="2734"/>
        <v/>
      </c>
      <c r="CL2853" s="513" t="str">
        <f t="shared" si="2735"/>
        <v/>
      </c>
      <c r="CM2853" s="513"/>
      <c r="CN2853" s="244"/>
      <c r="CO2853" s="244"/>
      <c r="CR2853" s="822">
        <f t="shared" si="2736"/>
        <v>0</v>
      </c>
      <c r="CS2853" s="822">
        <f t="shared" si="2737"/>
        <v>0</v>
      </c>
      <c r="CT2853" s="823">
        <f t="shared" si="2738"/>
        <v>0</v>
      </c>
      <c r="CU2853" s="817">
        <f t="shared" si="2739"/>
        <v>0</v>
      </c>
      <c r="CV2853" s="817">
        <f t="shared" si="2740"/>
        <v>0</v>
      </c>
      <c r="CW2853" s="817">
        <f t="shared" si="2741"/>
        <v>0</v>
      </c>
      <c r="CX2853" s="817">
        <f t="shared" si="2742"/>
        <v>0</v>
      </c>
      <c r="CY2853" s="817"/>
      <c r="CZ2853" s="817">
        <f t="shared" si="2743"/>
        <v>0</v>
      </c>
      <c r="DA2853" s="817">
        <f t="shared" si="2744"/>
        <v>0</v>
      </c>
      <c r="DB2853" s="817"/>
      <c r="DC2853" s="244"/>
      <c r="DD2853" s="244"/>
    </row>
    <row r="2854" spans="1:108">
      <c r="A2854" s="388">
        <v>2701112</v>
      </c>
      <c r="B2854" s="408" t="s">
        <v>3910</v>
      </c>
      <c r="C2854" s="57">
        <f t="shared" si="2724"/>
        <v>0</v>
      </c>
      <c r="D2854" s="410">
        <f t="shared" si="2725"/>
        <v>0</v>
      </c>
      <c r="E2854" s="58"/>
      <c r="F2854" s="59"/>
      <c r="G2854" s="60"/>
      <c r="H2854" s="145"/>
      <c r="I2854" s="146"/>
      <c r="J2854" s="146"/>
      <c r="K2854" s="146"/>
      <c r="L2854" s="146"/>
      <c r="M2854" s="146"/>
      <c r="N2854" s="146"/>
      <c r="O2854" s="146"/>
      <c r="P2854" s="146"/>
      <c r="Q2854" s="146"/>
      <c r="R2854" s="146"/>
      <c r="S2854" s="146"/>
      <c r="T2854" s="146"/>
      <c r="U2854" s="146"/>
      <c r="V2854" s="146"/>
      <c r="W2854" s="146"/>
      <c r="X2854" s="146"/>
      <c r="Y2854" s="146"/>
      <c r="Z2854" s="147"/>
      <c r="AA2854" s="58"/>
      <c r="AB2854" s="148"/>
      <c r="AC2854" s="59"/>
      <c r="AD2854" s="110"/>
      <c r="AE2854" s="148"/>
      <c r="AF2854" s="111"/>
      <c r="AG2854" s="149"/>
      <c r="AH2854" s="110"/>
      <c r="AI2854" s="111"/>
      <c r="AJ2854" s="58"/>
      <c r="AK2854" s="160"/>
      <c r="AL2854" s="300"/>
      <c r="AM2854" s="300"/>
      <c r="AN2854" s="300"/>
      <c r="AO2854" s="855" t="str">
        <f t="shared" si="2726"/>
        <v/>
      </c>
      <c r="BE2854" s="244"/>
      <c r="BF2854" s="244"/>
      <c r="BG2854" s="244"/>
      <c r="BH2854" s="244"/>
      <c r="CC2854" s="513" t="str">
        <f t="shared" si="2727"/>
        <v/>
      </c>
      <c r="CD2854" s="513" t="str">
        <f t="shared" si="2728"/>
        <v/>
      </c>
      <c r="CE2854" s="513" t="str">
        <f t="shared" si="2729"/>
        <v/>
      </c>
      <c r="CF2854" s="513" t="str">
        <f t="shared" si="2730"/>
        <v/>
      </c>
      <c r="CG2854" s="513" t="str">
        <f t="shared" si="2731"/>
        <v/>
      </c>
      <c r="CH2854" s="513" t="str">
        <f t="shared" si="2732"/>
        <v/>
      </c>
      <c r="CI2854" s="513" t="str">
        <f t="shared" si="2733"/>
        <v/>
      </c>
      <c r="CJ2854" s="513"/>
      <c r="CK2854" s="513" t="str">
        <f t="shared" si="2734"/>
        <v/>
      </c>
      <c r="CL2854" s="513" t="str">
        <f t="shared" si="2735"/>
        <v/>
      </c>
      <c r="CM2854" s="513"/>
      <c r="CN2854" s="244"/>
      <c r="CO2854" s="244"/>
      <c r="CR2854" s="822">
        <f t="shared" si="2736"/>
        <v>0</v>
      </c>
      <c r="CS2854" s="822">
        <f t="shared" si="2737"/>
        <v>0</v>
      </c>
      <c r="CT2854" s="823">
        <f t="shared" si="2738"/>
        <v>0</v>
      </c>
      <c r="CU2854" s="817">
        <f t="shared" si="2739"/>
        <v>0</v>
      </c>
      <c r="CV2854" s="817">
        <f t="shared" si="2740"/>
        <v>0</v>
      </c>
      <c r="CW2854" s="817">
        <f t="shared" si="2741"/>
        <v>0</v>
      </c>
      <c r="CX2854" s="817">
        <f t="shared" si="2742"/>
        <v>0</v>
      </c>
      <c r="CY2854" s="817"/>
      <c r="CZ2854" s="817">
        <f t="shared" si="2743"/>
        <v>0</v>
      </c>
      <c r="DA2854" s="817">
        <f t="shared" si="2744"/>
        <v>0</v>
      </c>
      <c r="DB2854" s="817"/>
      <c r="DC2854" s="244"/>
      <c r="DD2854" s="244"/>
    </row>
    <row r="2855" spans="1:108">
      <c r="A2855" s="388">
        <v>2701113</v>
      </c>
      <c r="B2855" s="408" t="s">
        <v>3911</v>
      </c>
      <c r="C2855" s="57">
        <f t="shared" si="2724"/>
        <v>0</v>
      </c>
      <c r="D2855" s="410">
        <f t="shared" si="2725"/>
        <v>0</v>
      </c>
      <c r="E2855" s="58"/>
      <c r="F2855" s="59"/>
      <c r="G2855" s="60"/>
      <c r="H2855" s="145"/>
      <c r="I2855" s="146"/>
      <c r="J2855" s="146"/>
      <c r="K2855" s="146"/>
      <c r="L2855" s="146"/>
      <c r="M2855" s="146"/>
      <c r="N2855" s="146"/>
      <c r="O2855" s="146"/>
      <c r="P2855" s="146"/>
      <c r="Q2855" s="146"/>
      <c r="R2855" s="146"/>
      <c r="S2855" s="146"/>
      <c r="T2855" s="146"/>
      <c r="U2855" s="146"/>
      <c r="V2855" s="146"/>
      <c r="W2855" s="146"/>
      <c r="X2855" s="146"/>
      <c r="Y2855" s="146"/>
      <c r="Z2855" s="147"/>
      <c r="AA2855" s="58"/>
      <c r="AB2855" s="148"/>
      <c r="AC2855" s="59"/>
      <c r="AD2855" s="110"/>
      <c r="AE2855" s="148"/>
      <c r="AF2855" s="111"/>
      <c r="AG2855" s="149"/>
      <c r="AH2855" s="110"/>
      <c r="AI2855" s="111"/>
      <c r="AJ2855" s="58"/>
      <c r="AK2855" s="160"/>
      <c r="AL2855" s="300"/>
      <c r="AM2855" s="300"/>
      <c r="AN2855" s="300"/>
      <c r="AO2855" s="855" t="str">
        <f t="shared" si="2726"/>
        <v/>
      </c>
      <c r="BE2855" s="244"/>
      <c r="BF2855" s="244"/>
      <c r="BG2855" s="244"/>
      <c r="BH2855" s="244"/>
      <c r="CC2855" s="513" t="str">
        <f t="shared" si="2727"/>
        <v/>
      </c>
      <c r="CD2855" s="513" t="str">
        <f t="shared" si="2728"/>
        <v/>
      </c>
      <c r="CE2855" s="513" t="str">
        <f t="shared" si="2729"/>
        <v/>
      </c>
      <c r="CF2855" s="513" t="str">
        <f t="shared" si="2730"/>
        <v/>
      </c>
      <c r="CG2855" s="513" t="str">
        <f t="shared" si="2731"/>
        <v/>
      </c>
      <c r="CH2855" s="513" t="str">
        <f t="shared" si="2732"/>
        <v/>
      </c>
      <c r="CI2855" s="513" t="str">
        <f t="shared" si="2733"/>
        <v/>
      </c>
      <c r="CJ2855" s="513"/>
      <c r="CK2855" s="513" t="str">
        <f t="shared" si="2734"/>
        <v/>
      </c>
      <c r="CL2855" s="513" t="str">
        <f t="shared" si="2735"/>
        <v/>
      </c>
      <c r="CM2855" s="513"/>
      <c r="CN2855" s="244"/>
      <c r="CO2855" s="244"/>
      <c r="CR2855" s="822">
        <f t="shared" si="2736"/>
        <v>0</v>
      </c>
      <c r="CS2855" s="822">
        <f t="shared" si="2737"/>
        <v>0</v>
      </c>
      <c r="CT2855" s="823">
        <f t="shared" si="2738"/>
        <v>0</v>
      </c>
      <c r="CU2855" s="817">
        <f t="shared" si="2739"/>
        <v>0</v>
      </c>
      <c r="CV2855" s="817">
        <f t="shared" si="2740"/>
        <v>0</v>
      </c>
      <c r="CW2855" s="817">
        <f t="shared" si="2741"/>
        <v>0</v>
      </c>
      <c r="CX2855" s="817">
        <f t="shared" si="2742"/>
        <v>0</v>
      </c>
      <c r="CY2855" s="817"/>
      <c r="CZ2855" s="817">
        <f t="shared" si="2743"/>
        <v>0</v>
      </c>
      <c r="DA2855" s="817">
        <f t="shared" si="2744"/>
        <v>0</v>
      </c>
      <c r="DB2855" s="817"/>
      <c r="DC2855" s="244"/>
      <c r="DD2855" s="244"/>
    </row>
    <row r="2856" spans="1:108">
      <c r="A2856" s="388">
        <v>2701114</v>
      </c>
      <c r="B2856" s="408" t="s">
        <v>3912</v>
      </c>
      <c r="C2856" s="57">
        <f t="shared" si="2724"/>
        <v>0</v>
      </c>
      <c r="D2856" s="410">
        <f t="shared" si="2725"/>
        <v>0</v>
      </c>
      <c r="E2856" s="58"/>
      <c r="F2856" s="59"/>
      <c r="G2856" s="60"/>
      <c r="H2856" s="145"/>
      <c r="I2856" s="146"/>
      <c r="J2856" s="146"/>
      <c r="K2856" s="146"/>
      <c r="L2856" s="146"/>
      <c r="M2856" s="146"/>
      <c r="N2856" s="146"/>
      <c r="O2856" s="146"/>
      <c r="P2856" s="146"/>
      <c r="Q2856" s="146"/>
      <c r="R2856" s="146"/>
      <c r="S2856" s="146"/>
      <c r="T2856" s="146"/>
      <c r="U2856" s="146"/>
      <c r="V2856" s="146"/>
      <c r="W2856" s="146"/>
      <c r="X2856" s="146"/>
      <c r="Y2856" s="146"/>
      <c r="Z2856" s="147"/>
      <c r="AA2856" s="58"/>
      <c r="AB2856" s="148"/>
      <c r="AC2856" s="59"/>
      <c r="AD2856" s="110"/>
      <c r="AE2856" s="148"/>
      <c r="AF2856" s="111"/>
      <c r="AG2856" s="149"/>
      <c r="AH2856" s="110"/>
      <c r="AI2856" s="111"/>
      <c r="AJ2856" s="58"/>
      <c r="AK2856" s="160"/>
      <c r="AL2856" s="300"/>
      <c r="AM2856" s="300"/>
      <c r="AN2856" s="300"/>
      <c r="AO2856" s="855" t="str">
        <f t="shared" si="2726"/>
        <v/>
      </c>
      <c r="BE2856" s="244"/>
      <c r="BF2856" s="244"/>
      <c r="BG2856" s="244"/>
      <c r="BH2856" s="244"/>
      <c r="CC2856" s="513" t="str">
        <f t="shared" si="2727"/>
        <v/>
      </c>
      <c r="CD2856" s="513" t="str">
        <f t="shared" si="2728"/>
        <v/>
      </c>
      <c r="CE2856" s="513" t="str">
        <f t="shared" si="2729"/>
        <v/>
      </c>
      <c r="CF2856" s="513" t="str">
        <f t="shared" si="2730"/>
        <v/>
      </c>
      <c r="CG2856" s="513" t="str">
        <f t="shared" si="2731"/>
        <v/>
      </c>
      <c r="CH2856" s="513" t="str">
        <f t="shared" si="2732"/>
        <v/>
      </c>
      <c r="CI2856" s="513" t="str">
        <f t="shared" si="2733"/>
        <v/>
      </c>
      <c r="CJ2856" s="513"/>
      <c r="CK2856" s="513" t="str">
        <f t="shared" si="2734"/>
        <v/>
      </c>
      <c r="CL2856" s="513" t="str">
        <f t="shared" si="2735"/>
        <v/>
      </c>
      <c r="CM2856" s="513"/>
      <c r="CN2856" s="244"/>
      <c r="CO2856" s="244"/>
      <c r="CR2856" s="822">
        <f t="shared" si="2736"/>
        <v>0</v>
      </c>
      <c r="CS2856" s="822">
        <f t="shared" si="2737"/>
        <v>0</v>
      </c>
      <c r="CT2856" s="823">
        <f t="shared" si="2738"/>
        <v>0</v>
      </c>
      <c r="CU2856" s="817">
        <f t="shared" si="2739"/>
        <v>0</v>
      </c>
      <c r="CV2856" s="817">
        <f t="shared" si="2740"/>
        <v>0</v>
      </c>
      <c r="CW2856" s="817">
        <f t="shared" si="2741"/>
        <v>0</v>
      </c>
      <c r="CX2856" s="817">
        <f t="shared" si="2742"/>
        <v>0</v>
      </c>
      <c r="CY2856" s="817"/>
      <c r="CZ2856" s="817">
        <f t="shared" si="2743"/>
        <v>0</v>
      </c>
      <c r="DA2856" s="817">
        <f t="shared" si="2744"/>
        <v>0</v>
      </c>
      <c r="DB2856" s="817"/>
      <c r="DC2856" s="244"/>
      <c r="DD2856" s="244"/>
    </row>
    <row r="2857" spans="1:108">
      <c r="A2857" s="393">
        <v>2701115</v>
      </c>
      <c r="B2857" s="394" t="s">
        <v>3913</v>
      </c>
      <c r="C2857" s="77">
        <f t="shared" si="2724"/>
        <v>0</v>
      </c>
      <c r="D2857" s="412">
        <f t="shared" si="2725"/>
        <v>0</v>
      </c>
      <c r="E2857" s="78"/>
      <c r="F2857" s="79"/>
      <c r="G2857" s="80"/>
      <c r="H2857" s="152"/>
      <c r="I2857" s="153"/>
      <c r="J2857" s="153"/>
      <c r="K2857" s="153"/>
      <c r="L2857" s="153"/>
      <c r="M2857" s="153"/>
      <c r="N2857" s="153"/>
      <c r="O2857" s="153"/>
      <c r="P2857" s="153"/>
      <c r="Q2857" s="153"/>
      <c r="R2857" s="153"/>
      <c r="S2857" s="153"/>
      <c r="T2857" s="153"/>
      <c r="U2857" s="153"/>
      <c r="V2857" s="153"/>
      <c r="W2857" s="153"/>
      <c r="X2857" s="153"/>
      <c r="Y2857" s="153"/>
      <c r="Z2857" s="178"/>
      <c r="AA2857" s="78"/>
      <c r="AB2857" s="155"/>
      <c r="AC2857" s="79"/>
      <c r="AD2857" s="156"/>
      <c r="AE2857" s="155"/>
      <c r="AF2857" s="157"/>
      <c r="AG2857" s="158"/>
      <c r="AH2857" s="156"/>
      <c r="AI2857" s="157"/>
      <c r="AJ2857" s="78"/>
      <c r="AK2857" s="193"/>
      <c r="AL2857" s="328"/>
      <c r="AM2857" s="328"/>
      <c r="AN2857" s="328"/>
      <c r="AO2857" s="855" t="str">
        <f t="shared" si="2726"/>
        <v/>
      </c>
      <c r="BE2857" s="244"/>
      <c r="BF2857" s="244"/>
      <c r="BG2857" s="244"/>
      <c r="BH2857" s="244"/>
      <c r="CC2857" s="513" t="str">
        <f t="shared" si="2727"/>
        <v/>
      </c>
      <c r="CD2857" s="513" t="str">
        <f t="shared" si="2728"/>
        <v/>
      </c>
      <c r="CE2857" s="513" t="str">
        <f t="shared" si="2729"/>
        <v/>
      </c>
      <c r="CF2857" s="513" t="str">
        <f t="shared" si="2730"/>
        <v/>
      </c>
      <c r="CG2857" s="513" t="str">
        <f t="shared" si="2731"/>
        <v/>
      </c>
      <c r="CH2857" s="513" t="str">
        <f t="shared" si="2732"/>
        <v/>
      </c>
      <c r="CI2857" s="513" t="str">
        <f t="shared" si="2733"/>
        <v/>
      </c>
      <c r="CJ2857" s="513"/>
      <c r="CK2857" s="513" t="str">
        <f t="shared" si="2734"/>
        <v/>
      </c>
      <c r="CL2857" s="513" t="str">
        <f t="shared" si="2735"/>
        <v/>
      </c>
      <c r="CM2857" s="513"/>
      <c r="CN2857" s="244"/>
      <c r="CO2857" s="244"/>
      <c r="CR2857" s="822">
        <f t="shared" si="2736"/>
        <v>0</v>
      </c>
      <c r="CS2857" s="822">
        <f t="shared" si="2737"/>
        <v>0</v>
      </c>
      <c r="CT2857" s="823">
        <f t="shared" si="2738"/>
        <v>0</v>
      </c>
      <c r="CU2857" s="817">
        <f t="shared" si="2739"/>
        <v>0</v>
      </c>
      <c r="CV2857" s="817">
        <f t="shared" si="2740"/>
        <v>0</v>
      </c>
      <c r="CW2857" s="817">
        <f t="shared" si="2741"/>
        <v>0</v>
      </c>
      <c r="CX2857" s="817">
        <f t="shared" si="2742"/>
        <v>0</v>
      </c>
      <c r="CY2857" s="817"/>
      <c r="CZ2857" s="817">
        <f t="shared" si="2743"/>
        <v>0</v>
      </c>
      <c r="DA2857" s="817">
        <f t="shared" si="2744"/>
        <v>0</v>
      </c>
      <c r="DB2857" s="817"/>
      <c r="DC2857" s="244"/>
      <c r="DD2857" s="244"/>
    </row>
    <row r="2858" spans="1:108">
      <c r="A2858" s="878" t="s">
        <v>51</v>
      </c>
      <c r="B2858" s="879"/>
      <c r="C2858" s="92">
        <f>SUM(C2843:C2857)</f>
        <v>0</v>
      </c>
      <c r="D2858" s="93">
        <f>SUM(D2843:D2857)</f>
        <v>0</v>
      </c>
      <c r="E2858" s="94">
        <f>SUM(E2843:E2857)</f>
        <v>0</v>
      </c>
      <c r="F2858" s="95">
        <f>SUM(F2843:F2857)</f>
        <v>0</v>
      </c>
      <c r="G2858" s="93">
        <f>SUM(G2843:G2857)</f>
        <v>0</v>
      </c>
      <c r="H2858" s="875"/>
      <c r="I2858" s="876"/>
      <c r="J2858" s="876"/>
      <c r="K2858" s="876"/>
      <c r="L2858" s="876"/>
      <c r="M2858" s="876"/>
      <c r="N2858" s="876"/>
      <c r="O2858" s="876"/>
      <c r="P2858" s="876"/>
      <c r="Q2858" s="876"/>
      <c r="R2858" s="876"/>
      <c r="S2858" s="876"/>
      <c r="T2858" s="876"/>
      <c r="U2858" s="876"/>
      <c r="V2858" s="876"/>
      <c r="W2858" s="876"/>
      <c r="X2858" s="876"/>
      <c r="Y2858" s="876"/>
      <c r="Z2858" s="880"/>
      <c r="AA2858" s="94">
        <f>SUM(AA2843:AA2857)</f>
        <v>0</v>
      </c>
      <c r="AB2858" s="99">
        <f t="shared" ref="AB2858:AJ2858" si="2745">SUM(AB2843:AB2857)</f>
        <v>0</v>
      </c>
      <c r="AC2858" s="95">
        <f t="shared" si="2745"/>
        <v>0</v>
      </c>
      <c r="AD2858" s="101">
        <f t="shared" si="2745"/>
        <v>0</v>
      </c>
      <c r="AE2858" s="99">
        <f t="shared" si="2745"/>
        <v>0</v>
      </c>
      <c r="AF2858" s="100">
        <f t="shared" si="2745"/>
        <v>0</v>
      </c>
      <c r="AG2858" s="126">
        <f t="shared" si="2745"/>
        <v>0</v>
      </c>
      <c r="AH2858" s="101">
        <f t="shared" si="2745"/>
        <v>0</v>
      </c>
      <c r="AI2858" s="100">
        <f t="shared" si="2745"/>
        <v>0</v>
      </c>
      <c r="AJ2858" s="126">
        <f t="shared" si="2745"/>
        <v>0</v>
      </c>
      <c r="AK2858" s="875"/>
      <c r="AL2858" s="877"/>
      <c r="AM2858" s="838"/>
      <c r="AN2858" s="838"/>
      <c r="AO2858" s="854"/>
      <c r="BE2858" s="256"/>
      <c r="BF2858" s="256"/>
      <c r="BG2858" s="256"/>
      <c r="BH2858" s="256"/>
      <c r="CC2858" s="818"/>
      <c r="CD2858" s="818"/>
      <c r="CE2858" s="818"/>
      <c r="CF2858" s="818"/>
      <c r="CG2858" s="818"/>
      <c r="CH2858" s="818"/>
      <c r="CI2858" s="818"/>
      <c r="CJ2858" s="818"/>
      <c r="CK2858" s="818"/>
      <c r="CL2858" s="818"/>
      <c r="CM2858" s="818"/>
      <c r="CN2858" s="256"/>
      <c r="CO2858" s="256"/>
      <c r="CR2858" s="824"/>
      <c r="CS2858" s="824"/>
      <c r="CT2858" s="824"/>
      <c r="CU2858" s="818"/>
      <c r="CV2858" s="818"/>
      <c r="CW2858" s="818"/>
      <c r="CX2858" s="818"/>
      <c r="CY2858" s="818"/>
      <c r="CZ2858" s="818"/>
      <c r="DA2858" s="818"/>
      <c r="DB2858" s="818"/>
      <c r="DC2858" s="256"/>
      <c r="DD2858" s="256"/>
    </row>
    <row r="2859" spans="1:108">
      <c r="A2859" s="881" t="s">
        <v>3914</v>
      </c>
      <c r="B2859" s="879"/>
      <c r="C2859" s="875"/>
      <c r="D2859" s="876"/>
      <c r="E2859" s="876"/>
      <c r="F2859" s="876"/>
      <c r="G2859" s="876"/>
      <c r="H2859" s="876"/>
      <c r="I2859" s="876"/>
      <c r="J2859" s="876"/>
      <c r="K2859" s="876"/>
      <c r="L2859" s="876"/>
      <c r="M2859" s="876"/>
      <c r="N2859" s="876"/>
      <c r="O2859" s="876"/>
      <c r="P2859" s="876"/>
      <c r="Q2859" s="876"/>
      <c r="R2859" s="876"/>
      <c r="S2859" s="876"/>
      <c r="T2859" s="876"/>
      <c r="U2859" s="876"/>
      <c r="V2859" s="876"/>
      <c r="W2859" s="876"/>
      <c r="X2859" s="876"/>
      <c r="Y2859" s="876"/>
      <c r="Z2859" s="876"/>
      <c r="AA2859" s="876"/>
      <c r="AB2859" s="876"/>
      <c r="AC2859" s="876"/>
      <c r="AD2859" s="876"/>
      <c r="AE2859" s="876"/>
      <c r="AF2859" s="876"/>
      <c r="AG2859" s="876"/>
      <c r="AH2859" s="876"/>
      <c r="AI2859" s="876"/>
      <c r="AJ2859" s="876"/>
      <c r="AK2859" s="876"/>
      <c r="AL2859" s="876"/>
      <c r="AM2859" s="876"/>
      <c r="AN2859" s="876"/>
      <c r="AO2859" s="854"/>
      <c r="BE2859" s="256"/>
      <c r="BF2859" s="256"/>
      <c r="BG2859" s="256"/>
      <c r="BH2859" s="256"/>
      <c r="CC2859" s="818"/>
      <c r="CD2859" s="818"/>
      <c r="CE2859" s="818"/>
      <c r="CF2859" s="818"/>
      <c r="CG2859" s="818"/>
      <c r="CH2859" s="818"/>
      <c r="CI2859" s="818"/>
      <c r="CJ2859" s="818"/>
      <c r="CK2859" s="818"/>
      <c r="CL2859" s="818"/>
      <c r="CM2859" s="818"/>
      <c r="CN2859" s="256"/>
      <c r="CO2859" s="256"/>
      <c r="CR2859" s="824"/>
      <c r="CS2859" s="824"/>
      <c r="CT2859" s="824"/>
      <c r="CU2859" s="818"/>
      <c r="CV2859" s="818"/>
      <c r="CW2859" s="818"/>
      <c r="CX2859" s="818"/>
      <c r="CY2859" s="818"/>
      <c r="CZ2859" s="818"/>
      <c r="DA2859" s="818"/>
      <c r="DB2859" s="818"/>
      <c r="DC2859" s="256"/>
      <c r="DD2859" s="256"/>
    </row>
    <row r="2860" spans="1:108">
      <c r="A2860" s="386">
        <v>2702101</v>
      </c>
      <c r="B2860" s="498" t="s">
        <v>3915</v>
      </c>
      <c r="C2860" s="42">
        <f t="shared" ref="C2860:C2876" si="2746">SUM(D2860+G2860)</f>
        <v>0</v>
      </c>
      <c r="D2860" s="407">
        <f t="shared" ref="D2860:D2876" si="2747">SUM(E2860:F2860)</f>
        <v>0</v>
      </c>
      <c r="E2860" s="43"/>
      <c r="F2860" s="44"/>
      <c r="G2860" s="45"/>
      <c r="H2860" s="140"/>
      <c r="I2860" s="141"/>
      <c r="J2860" s="141"/>
      <c r="K2860" s="141"/>
      <c r="L2860" s="141"/>
      <c r="M2860" s="141"/>
      <c r="N2860" s="141"/>
      <c r="O2860" s="141"/>
      <c r="P2860" s="141"/>
      <c r="Q2860" s="141"/>
      <c r="R2860" s="141"/>
      <c r="S2860" s="141"/>
      <c r="T2860" s="141"/>
      <c r="U2860" s="141"/>
      <c r="V2860" s="141"/>
      <c r="W2860" s="141"/>
      <c r="X2860" s="141"/>
      <c r="Y2860" s="141"/>
      <c r="Z2860" s="142"/>
      <c r="AA2860" s="43"/>
      <c r="AB2860" s="143"/>
      <c r="AC2860" s="44"/>
      <c r="AD2860" s="104"/>
      <c r="AE2860" s="143"/>
      <c r="AF2860" s="105"/>
      <c r="AG2860" s="144"/>
      <c r="AH2860" s="104"/>
      <c r="AI2860" s="105"/>
      <c r="AJ2860" s="144"/>
      <c r="AK2860" s="159"/>
      <c r="AL2860" s="298"/>
      <c r="AM2860" s="298"/>
      <c r="AN2860" s="298"/>
      <c r="AO2860" s="855" t="str">
        <f t="shared" ref="AO2860:AO2876" si="2748">CC2860&amp;CD2860&amp;CE2860&amp;CF2860&amp;CG2860&amp;CH2860&amp;CI2860&amp;CJ2860&amp;CK2860&amp;CL2860&amp;CM2860&amp;CN2860&amp;CO2860</f>
        <v/>
      </c>
      <c r="BE2860" s="256"/>
      <c r="BF2860" s="256"/>
      <c r="BG2860" s="256"/>
      <c r="BH2860" s="256"/>
      <c r="CC2860" s="513" t="str">
        <f t="shared" ref="CC2860:CC2876" si="2749">IF(AND($C2860&gt;0,AA2860="")," * No olvide digitar la variable "&amp;$AA$8&amp;""&amp;": Atención Cerrada. Digite Cero si no tiene.","")</f>
        <v/>
      </c>
      <c r="CD2860" s="513" t="str">
        <f t="shared" ref="CD2860:CD2876" si="2750">IF(AND($C2860&gt;0,AB2860="")," * No olvide digitar la variable "&amp;$AA$8&amp;""&amp;": Atención Abierta. Digite Cero si no tiene.","")</f>
        <v/>
      </c>
      <c r="CE2860" s="513" t="str">
        <f t="shared" ref="CE2860:CE2876" si="2751">IF(AND($C2860&gt;0,AC2860="")," * No olvide digitar la variable "&amp;$AA$8&amp;""&amp;": Emergencia. Digite Cero si no tiene.","")</f>
        <v/>
      </c>
      <c r="CF2860" s="513" t="str">
        <f t="shared" ref="CF2860:CF2876" si="2752">IF(AND(C2860&lt;AA2860+AB2860+AC2860)," * La Suma de la variable "&amp;$AA$8&amp;""&amp;" no puede ser mayor al Total.","")</f>
        <v/>
      </c>
      <c r="CG2860" s="513" t="str">
        <f t="shared" ref="CG2860:CG2876" si="2753">IF(AND($C2860&gt;0,AD2860="")," * No olvide digitar la variable "&amp;$AD$8&amp;""&amp;": Honorarios. Digite Cero si no tiene.","")</f>
        <v/>
      </c>
      <c r="CH2860" s="513" t="str">
        <f t="shared" ref="CH2860:CH2876" si="2754">IF(AND($C2860&gt;0,AE2860="")," * No olvide digitar la variable "&amp;$AD$8&amp;""&amp;": Convenios. Digite Cero si no tiene.","")</f>
        <v/>
      </c>
      <c r="CI2860" s="513" t="str">
        <f t="shared" ref="CI2860:CI2876" si="2755">IF(AND($C2860&gt;0,AF2860="")," * No olvide digitar la variable "&amp;$AD$8&amp;""&amp;": Consultores de llamada. Digite Cero si no tiene.","")</f>
        <v/>
      </c>
      <c r="CJ2860" s="513"/>
      <c r="CK2860" s="513" t="str">
        <f t="shared" ref="CK2860:CK2876" si="2756">IF(AND($C2860&gt;0,AH2860="")," * No olvide digitar la variable "&amp;$AH$8&amp;""&amp;" Al Sistema. Digite Cero si no tiene.","")</f>
        <v/>
      </c>
      <c r="CL2860" s="513" t="str">
        <f t="shared" ref="CL2860:CL2876" si="2757">IF(AND($C2860&gt;0,AI2860="")," * No olvide digitar la variable "&amp;$AH$8&amp;""&amp;" al Extrasistema. Digite Cero si no tiene.","")</f>
        <v/>
      </c>
      <c r="CM2860" s="513"/>
      <c r="CN2860" s="256"/>
      <c r="CO2860" s="256"/>
      <c r="CR2860" s="822">
        <f t="shared" ref="CR2860:CR2876" si="2758">IF(AND($C2860&gt;0,AA2860=""),1,0)</f>
        <v>0</v>
      </c>
      <c r="CS2860" s="822">
        <f t="shared" ref="CS2860:CS2876" si="2759">IF(AND($C2860&gt;0,AB2860=""),1,0)</f>
        <v>0</v>
      </c>
      <c r="CT2860" s="823">
        <f t="shared" ref="CT2860:CT2876" si="2760">IF(AND($C2860&gt;0,AC2860=""),1,0)</f>
        <v>0</v>
      </c>
      <c r="CU2860" s="817">
        <f t="shared" ref="CU2860:CU2876" si="2761">IF(AND(C2860&lt;AA2860+AB2860+AC2860),1,0)</f>
        <v>0</v>
      </c>
      <c r="CV2860" s="817">
        <f t="shared" ref="CV2860:CV2876" si="2762">IF(AND($C2860&gt;0,AD2860=""),1,0)</f>
        <v>0</v>
      </c>
      <c r="CW2860" s="817">
        <f t="shared" ref="CW2860:CW2876" si="2763">IF(AND($C2860&gt;0,AE2860=""),1,0)</f>
        <v>0</v>
      </c>
      <c r="CX2860" s="817">
        <f t="shared" ref="CX2860:CX2876" si="2764">IF(AND($C2860&gt;0,AF2860=""),1,0)</f>
        <v>0</v>
      </c>
      <c r="CY2860" s="817"/>
      <c r="CZ2860" s="817">
        <f t="shared" ref="CZ2860:CZ2876" si="2765">IF(AND($C2860&gt;0,AH2860=""),1,0)</f>
        <v>0</v>
      </c>
      <c r="DA2860" s="817">
        <f t="shared" ref="DA2860:DA2876" si="2766">IF(AND($C2860&gt;0,AI2860=""),1,0)</f>
        <v>0</v>
      </c>
      <c r="DB2860" s="817"/>
      <c r="DC2860" s="256"/>
      <c r="DD2860" s="256"/>
    </row>
    <row r="2861" spans="1:108">
      <c r="A2861" s="388">
        <v>2702102</v>
      </c>
      <c r="B2861" s="499" t="s">
        <v>3916</v>
      </c>
      <c r="C2861" s="57">
        <f t="shared" si="2746"/>
        <v>0</v>
      </c>
      <c r="D2861" s="410">
        <f t="shared" si="2747"/>
        <v>0</v>
      </c>
      <c r="E2861" s="58"/>
      <c r="F2861" s="59"/>
      <c r="G2861" s="60"/>
      <c r="H2861" s="145"/>
      <c r="I2861" s="146"/>
      <c r="J2861" s="146"/>
      <c r="K2861" s="146"/>
      <c r="L2861" s="146"/>
      <c r="M2861" s="146"/>
      <c r="N2861" s="146"/>
      <c r="O2861" s="146"/>
      <c r="P2861" s="146"/>
      <c r="Q2861" s="146"/>
      <c r="R2861" s="146"/>
      <c r="S2861" s="146"/>
      <c r="T2861" s="146"/>
      <c r="U2861" s="146"/>
      <c r="V2861" s="146"/>
      <c r="W2861" s="146"/>
      <c r="X2861" s="146"/>
      <c r="Y2861" s="146"/>
      <c r="Z2861" s="147"/>
      <c r="AA2861" s="58"/>
      <c r="AB2861" s="148"/>
      <c r="AC2861" s="59"/>
      <c r="AD2861" s="110"/>
      <c r="AE2861" s="148"/>
      <c r="AF2861" s="111"/>
      <c r="AG2861" s="149"/>
      <c r="AH2861" s="110"/>
      <c r="AI2861" s="111"/>
      <c r="AJ2861" s="149"/>
      <c r="AK2861" s="160"/>
      <c r="AL2861" s="300"/>
      <c r="AM2861" s="300"/>
      <c r="AN2861" s="300"/>
      <c r="AO2861" s="855" t="str">
        <f t="shared" si="2748"/>
        <v/>
      </c>
      <c r="BE2861" s="256"/>
      <c r="BF2861" s="256"/>
      <c r="BG2861" s="256"/>
      <c r="BH2861" s="256"/>
      <c r="CC2861" s="513" t="str">
        <f t="shared" si="2749"/>
        <v/>
      </c>
      <c r="CD2861" s="513" t="str">
        <f t="shared" si="2750"/>
        <v/>
      </c>
      <c r="CE2861" s="513" t="str">
        <f t="shared" si="2751"/>
        <v/>
      </c>
      <c r="CF2861" s="513" t="str">
        <f t="shared" si="2752"/>
        <v/>
      </c>
      <c r="CG2861" s="513" t="str">
        <f t="shared" si="2753"/>
        <v/>
      </c>
      <c r="CH2861" s="513" t="str">
        <f t="shared" si="2754"/>
        <v/>
      </c>
      <c r="CI2861" s="513" t="str">
        <f t="shared" si="2755"/>
        <v/>
      </c>
      <c r="CJ2861" s="513"/>
      <c r="CK2861" s="513" t="str">
        <f t="shared" si="2756"/>
        <v/>
      </c>
      <c r="CL2861" s="513" t="str">
        <f t="shared" si="2757"/>
        <v/>
      </c>
      <c r="CM2861" s="513"/>
      <c r="CN2861" s="256"/>
      <c r="CO2861" s="256"/>
      <c r="CR2861" s="822">
        <f t="shared" si="2758"/>
        <v>0</v>
      </c>
      <c r="CS2861" s="822">
        <f t="shared" si="2759"/>
        <v>0</v>
      </c>
      <c r="CT2861" s="823">
        <f t="shared" si="2760"/>
        <v>0</v>
      </c>
      <c r="CU2861" s="817">
        <f t="shared" si="2761"/>
        <v>0</v>
      </c>
      <c r="CV2861" s="817">
        <f t="shared" si="2762"/>
        <v>0</v>
      </c>
      <c r="CW2861" s="817">
        <f t="shared" si="2763"/>
        <v>0</v>
      </c>
      <c r="CX2861" s="817">
        <f t="shared" si="2764"/>
        <v>0</v>
      </c>
      <c r="CY2861" s="817"/>
      <c r="CZ2861" s="817">
        <f t="shared" si="2765"/>
        <v>0</v>
      </c>
      <c r="DA2861" s="817">
        <f t="shared" si="2766"/>
        <v>0</v>
      </c>
      <c r="DB2861" s="817"/>
      <c r="DC2861" s="256"/>
      <c r="DD2861" s="256"/>
    </row>
    <row r="2862" spans="1:108">
      <c r="A2862" s="388">
        <v>2702103</v>
      </c>
      <c r="B2862" s="499" t="s">
        <v>3917</v>
      </c>
      <c r="C2862" s="57">
        <f t="shared" si="2746"/>
        <v>0</v>
      </c>
      <c r="D2862" s="410">
        <f t="shared" si="2747"/>
        <v>0</v>
      </c>
      <c r="E2862" s="58"/>
      <c r="F2862" s="59"/>
      <c r="G2862" s="60"/>
      <c r="H2862" s="145"/>
      <c r="I2862" s="146"/>
      <c r="J2862" s="146"/>
      <c r="K2862" s="146"/>
      <c r="L2862" s="146"/>
      <c r="M2862" s="146"/>
      <c r="N2862" s="146"/>
      <c r="O2862" s="146"/>
      <c r="P2862" s="146"/>
      <c r="Q2862" s="146"/>
      <c r="R2862" s="146"/>
      <c r="S2862" s="146"/>
      <c r="T2862" s="146"/>
      <c r="U2862" s="146"/>
      <c r="V2862" s="146"/>
      <c r="W2862" s="146"/>
      <c r="X2862" s="146"/>
      <c r="Y2862" s="146"/>
      <c r="Z2862" s="147"/>
      <c r="AA2862" s="58"/>
      <c r="AB2862" s="148"/>
      <c r="AC2862" s="59"/>
      <c r="AD2862" s="110"/>
      <c r="AE2862" s="148"/>
      <c r="AF2862" s="111"/>
      <c r="AG2862" s="149"/>
      <c r="AH2862" s="110"/>
      <c r="AI2862" s="111"/>
      <c r="AJ2862" s="149"/>
      <c r="AK2862" s="160"/>
      <c r="AL2862" s="300"/>
      <c r="AM2862" s="300"/>
      <c r="AN2862" s="300"/>
      <c r="AO2862" s="855" t="str">
        <f t="shared" si="2748"/>
        <v/>
      </c>
      <c r="BE2862" s="256"/>
      <c r="BF2862" s="256"/>
      <c r="BG2862" s="256"/>
      <c r="BH2862" s="256"/>
      <c r="CC2862" s="513" t="str">
        <f t="shared" si="2749"/>
        <v/>
      </c>
      <c r="CD2862" s="513" t="str">
        <f t="shared" si="2750"/>
        <v/>
      </c>
      <c r="CE2862" s="513" t="str">
        <f t="shared" si="2751"/>
        <v/>
      </c>
      <c r="CF2862" s="513" t="str">
        <f t="shared" si="2752"/>
        <v/>
      </c>
      <c r="CG2862" s="513" t="str">
        <f t="shared" si="2753"/>
        <v/>
      </c>
      <c r="CH2862" s="513" t="str">
        <f t="shared" si="2754"/>
        <v/>
      </c>
      <c r="CI2862" s="513" t="str">
        <f t="shared" si="2755"/>
        <v/>
      </c>
      <c r="CJ2862" s="513"/>
      <c r="CK2862" s="513" t="str">
        <f t="shared" si="2756"/>
        <v/>
      </c>
      <c r="CL2862" s="513" t="str">
        <f t="shared" si="2757"/>
        <v/>
      </c>
      <c r="CM2862" s="513"/>
      <c r="CN2862" s="256"/>
      <c r="CO2862" s="256"/>
      <c r="CR2862" s="822">
        <f t="shared" si="2758"/>
        <v>0</v>
      </c>
      <c r="CS2862" s="822">
        <f t="shared" si="2759"/>
        <v>0</v>
      </c>
      <c r="CT2862" s="823">
        <f t="shared" si="2760"/>
        <v>0</v>
      </c>
      <c r="CU2862" s="817">
        <f t="shared" si="2761"/>
        <v>0</v>
      </c>
      <c r="CV2862" s="817">
        <f t="shared" si="2762"/>
        <v>0</v>
      </c>
      <c r="CW2862" s="817">
        <f t="shared" si="2763"/>
        <v>0</v>
      </c>
      <c r="CX2862" s="817">
        <f t="shared" si="2764"/>
        <v>0</v>
      </c>
      <c r="CY2862" s="817"/>
      <c r="CZ2862" s="817">
        <f t="shared" si="2765"/>
        <v>0</v>
      </c>
      <c r="DA2862" s="817">
        <f t="shared" si="2766"/>
        <v>0</v>
      </c>
      <c r="DB2862" s="817"/>
      <c r="DC2862" s="256"/>
      <c r="DD2862" s="256"/>
    </row>
    <row r="2863" spans="1:108">
      <c r="A2863" s="388">
        <v>2702104</v>
      </c>
      <c r="B2863" s="499" t="s">
        <v>3918</v>
      </c>
      <c r="C2863" s="57">
        <f t="shared" si="2746"/>
        <v>0</v>
      </c>
      <c r="D2863" s="410">
        <f t="shared" si="2747"/>
        <v>0</v>
      </c>
      <c r="E2863" s="58"/>
      <c r="F2863" s="59"/>
      <c r="G2863" s="60"/>
      <c r="H2863" s="145"/>
      <c r="I2863" s="146"/>
      <c r="J2863" s="146"/>
      <c r="K2863" s="146"/>
      <c r="L2863" s="146"/>
      <c r="M2863" s="146"/>
      <c r="N2863" s="146"/>
      <c r="O2863" s="146"/>
      <c r="P2863" s="146"/>
      <c r="Q2863" s="146"/>
      <c r="R2863" s="146"/>
      <c r="S2863" s="146"/>
      <c r="T2863" s="146"/>
      <c r="U2863" s="146"/>
      <c r="V2863" s="146"/>
      <c r="W2863" s="146"/>
      <c r="X2863" s="146"/>
      <c r="Y2863" s="146"/>
      <c r="Z2863" s="147"/>
      <c r="AA2863" s="58"/>
      <c r="AB2863" s="148"/>
      <c r="AC2863" s="59"/>
      <c r="AD2863" s="110"/>
      <c r="AE2863" s="148"/>
      <c r="AF2863" s="111"/>
      <c r="AG2863" s="149"/>
      <c r="AH2863" s="110"/>
      <c r="AI2863" s="111"/>
      <c r="AJ2863" s="149"/>
      <c r="AK2863" s="160"/>
      <c r="AL2863" s="300"/>
      <c r="AM2863" s="300"/>
      <c r="AN2863" s="300"/>
      <c r="AO2863" s="855" t="str">
        <f t="shared" si="2748"/>
        <v/>
      </c>
      <c r="BE2863" s="256"/>
      <c r="BF2863" s="256"/>
      <c r="BG2863" s="256"/>
      <c r="BH2863" s="256"/>
      <c r="CC2863" s="513" t="str">
        <f t="shared" si="2749"/>
        <v/>
      </c>
      <c r="CD2863" s="513" t="str">
        <f t="shared" si="2750"/>
        <v/>
      </c>
      <c r="CE2863" s="513" t="str">
        <f t="shared" si="2751"/>
        <v/>
      </c>
      <c r="CF2863" s="513" t="str">
        <f t="shared" si="2752"/>
        <v/>
      </c>
      <c r="CG2863" s="513" t="str">
        <f t="shared" si="2753"/>
        <v/>
      </c>
      <c r="CH2863" s="513" t="str">
        <f t="shared" si="2754"/>
        <v/>
      </c>
      <c r="CI2863" s="513" t="str">
        <f t="shared" si="2755"/>
        <v/>
      </c>
      <c r="CJ2863" s="513"/>
      <c r="CK2863" s="513" t="str">
        <f t="shared" si="2756"/>
        <v/>
      </c>
      <c r="CL2863" s="513" t="str">
        <f t="shared" si="2757"/>
        <v/>
      </c>
      <c r="CM2863" s="513"/>
      <c r="CN2863" s="256"/>
      <c r="CO2863" s="256"/>
      <c r="CR2863" s="822">
        <f t="shared" si="2758"/>
        <v>0</v>
      </c>
      <c r="CS2863" s="822">
        <f t="shared" si="2759"/>
        <v>0</v>
      </c>
      <c r="CT2863" s="823">
        <f t="shared" si="2760"/>
        <v>0</v>
      </c>
      <c r="CU2863" s="817">
        <f t="shared" si="2761"/>
        <v>0</v>
      </c>
      <c r="CV2863" s="817">
        <f t="shared" si="2762"/>
        <v>0</v>
      </c>
      <c r="CW2863" s="817">
        <f t="shared" si="2763"/>
        <v>0</v>
      </c>
      <c r="CX2863" s="817">
        <f t="shared" si="2764"/>
        <v>0</v>
      </c>
      <c r="CY2863" s="817"/>
      <c r="CZ2863" s="817">
        <f t="shared" si="2765"/>
        <v>0</v>
      </c>
      <c r="DA2863" s="817">
        <f t="shared" si="2766"/>
        <v>0</v>
      </c>
      <c r="DB2863" s="817"/>
      <c r="DC2863" s="256"/>
      <c r="DD2863" s="256"/>
    </row>
    <row r="2864" spans="1:108">
      <c r="A2864" s="388">
        <v>2702105</v>
      </c>
      <c r="B2864" s="499" t="s">
        <v>3919</v>
      </c>
      <c r="C2864" s="57">
        <f t="shared" si="2746"/>
        <v>0</v>
      </c>
      <c r="D2864" s="410">
        <f t="shared" si="2747"/>
        <v>0</v>
      </c>
      <c r="E2864" s="58"/>
      <c r="F2864" s="59"/>
      <c r="G2864" s="60"/>
      <c r="H2864" s="145"/>
      <c r="I2864" s="146"/>
      <c r="J2864" s="146"/>
      <c r="K2864" s="146"/>
      <c r="L2864" s="146"/>
      <c r="M2864" s="146"/>
      <c r="N2864" s="146"/>
      <c r="O2864" s="146"/>
      <c r="P2864" s="146"/>
      <c r="Q2864" s="146"/>
      <c r="R2864" s="146"/>
      <c r="S2864" s="146"/>
      <c r="T2864" s="146"/>
      <c r="U2864" s="146"/>
      <c r="V2864" s="146"/>
      <c r="W2864" s="146"/>
      <c r="X2864" s="146"/>
      <c r="Y2864" s="146"/>
      <c r="Z2864" s="147"/>
      <c r="AA2864" s="58"/>
      <c r="AB2864" s="148"/>
      <c r="AC2864" s="59"/>
      <c r="AD2864" s="110"/>
      <c r="AE2864" s="148"/>
      <c r="AF2864" s="111"/>
      <c r="AG2864" s="149"/>
      <c r="AH2864" s="110"/>
      <c r="AI2864" s="111"/>
      <c r="AJ2864" s="149"/>
      <c r="AK2864" s="160"/>
      <c r="AL2864" s="300"/>
      <c r="AM2864" s="300"/>
      <c r="AN2864" s="300"/>
      <c r="AO2864" s="855" t="str">
        <f t="shared" si="2748"/>
        <v/>
      </c>
      <c r="BE2864" s="256"/>
      <c r="BF2864" s="256"/>
      <c r="BG2864" s="256"/>
      <c r="BH2864" s="256"/>
      <c r="CC2864" s="513" t="str">
        <f t="shared" si="2749"/>
        <v/>
      </c>
      <c r="CD2864" s="513" t="str">
        <f t="shared" si="2750"/>
        <v/>
      </c>
      <c r="CE2864" s="513" t="str">
        <f t="shared" si="2751"/>
        <v/>
      </c>
      <c r="CF2864" s="513" t="str">
        <f t="shared" si="2752"/>
        <v/>
      </c>
      <c r="CG2864" s="513" t="str">
        <f t="shared" si="2753"/>
        <v/>
      </c>
      <c r="CH2864" s="513" t="str">
        <f t="shared" si="2754"/>
        <v/>
      </c>
      <c r="CI2864" s="513" t="str">
        <f t="shared" si="2755"/>
        <v/>
      </c>
      <c r="CJ2864" s="513"/>
      <c r="CK2864" s="513" t="str">
        <f t="shared" si="2756"/>
        <v/>
      </c>
      <c r="CL2864" s="513" t="str">
        <f t="shared" si="2757"/>
        <v/>
      </c>
      <c r="CM2864" s="513"/>
      <c r="CN2864" s="256"/>
      <c r="CO2864" s="256"/>
      <c r="CR2864" s="822">
        <f t="shared" si="2758"/>
        <v>0</v>
      </c>
      <c r="CS2864" s="822">
        <f t="shared" si="2759"/>
        <v>0</v>
      </c>
      <c r="CT2864" s="823">
        <f t="shared" si="2760"/>
        <v>0</v>
      </c>
      <c r="CU2864" s="817">
        <f t="shared" si="2761"/>
        <v>0</v>
      </c>
      <c r="CV2864" s="817">
        <f t="shared" si="2762"/>
        <v>0</v>
      </c>
      <c r="CW2864" s="817">
        <f t="shared" si="2763"/>
        <v>0</v>
      </c>
      <c r="CX2864" s="817">
        <f t="shared" si="2764"/>
        <v>0</v>
      </c>
      <c r="CY2864" s="817"/>
      <c r="CZ2864" s="817">
        <f t="shared" si="2765"/>
        <v>0</v>
      </c>
      <c r="DA2864" s="817">
        <f t="shared" si="2766"/>
        <v>0</v>
      </c>
      <c r="DB2864" s="817"/>
      <c r="DC2864" s="256"/>
      <c r="DD2864" s="256"/>
    </row>
    <row r="2865" spans="1:108">
      <c r="A2865" s="388">
        <v>2702106</v>
      </c>
      <c r="B2865" s="499" t="s">
        <v>3920</v>
      </c>
      <c r="C2865" s="57">
        <f t="shared" si="2746"/>
        <v>0</v>
      </c>
      <c r="D2865" s="410">
        <f t="shared" si="2747"/>
        <v>0</v>
      </c>
      <c r="E2865" s="58"/>
      <c r="F2865" s="59"/>
      <c r="G2865" s="60"/>
      <c r="H2865" s="145"/>
      <c r="I2865" s="146"/>
      <c r="J2865" s="146"/>
      <c r="K2865" s="146"/>
      <c r="L2865" s="146"/>
      <c r="M2865" s="146"/>
      <c r="N2865" s="146"/>
      <c r="O2865" s="146"/>
      <c r="P2865" s="146"/>
      <c r="Q2865" s="146"/>
      <c r="R2865" s="146"/>
      <c r="S2865" s="146"/>
      <c r="T2865" s="146"/>
      <c r="U2865" s="146"/>
      <c r="V2865" s="146"/>
      <c r="W2865" s="146"/>
      <c r="X2865" s="146"/>
      <c r="Y2865" s="146"/>
      <c r="Z2865" s="147"/>
      <c r="AA2865" s="58"/>
      <c r="AB2865" s="148"/>
      <c r="AC2865" s="59"/>
      <c r="AD2865" s="110"/>
      <c r="AE2865" s="148"/>
      <c r="AF2865" s="111"/>
      <c r="AG2865" s="149"/>
      <c r="AH2865" s="110"/>
      <c r="AI2865" s="111"/>
      <c r="AJ2865" s="149"/>
      <c r="AK2865" s="160"/>
      <c r="AL2865" s="300"/>
      <c r="AM2865" s="300"/>
      <c r="AN2865" s="300"/>
      <c r="AO2865" s="855" t="str">
        <f t="shared" si="2748"/>
        <v/>
      </c>
      <c r="BE2865" s="256"/>
      <c r="BF2865" s="256"/>
      <c r="BG2865" s="256"/>
      <c r="BH2865" s="256"/>
      <c r="CC2865" s="513" t="str">
        <f t="shared" si="2749"/>
        <v/>
      </c>
      <c r="CD2865" s="513" t="str">
        <f t="shared" si="2750"/>
        <v/>
      </c>
      <c r="CE2865" s="513" t="str">
        <f t="shared" si="2751"/>
        <v/>
      </c>
      <c r="CF2865" s="513" t="str">
        <f t="shared" si="2752"/>
        <v/>
      </c>
      <c r="CG2865" s="513" t="str">
        <f t="shared" si="2753"/>
        <v/>
      </c>
      <c r="CH2865" s="513" t="str">
        <f t="shared" si="2754"/>
        <v/>
      </c>
      <c r="CI2865" s="513" t="str">
        <f t="shared" si="2755"/>
        <v/>
      </c>
      <c r="CJ2865" s="513"/>
      <c r="CK2865" s="513" t="str">
        <f t="shared" si="2756"/>
        <v/>
      </c>
      <c r="CL2865" s="513" t="str">
        <f t="shared" si="2757"/>
        <v/>
      </c>
      <c r="CM2865" s="513"/>
      <c r="CN2865" s="256"/>
      <c r="CO2865" s="256"/>
      <c r="CR2865" s="822">
        <f t="shared" si="2758"/>
        <v>0</v>
      </c>
      <c r="CS2865" s="822">
        <f t="shared" si="2759"/>
        <v>0</v>
      </c>
      <c r="CT2865" s="823">
        <f t="shared" si="2760"/>
        <v>0</v>
      </c>
      <c r="CU2865" s="817">
        <f t="shared" si="2761"/>
        <v>0</v>
      </c>
      <c r="CV2865" s="817">
        <f t="shared" si="2762"/>
        <v>0</v>
      </c>
      <c r="CW2865" s="817">
        <f t="shared" si="2763"/>
        <v>0</v>
      </c>
      <c r="CX2865" s="817">
        <f t="shared" si="2764"/>
        <v>0</v>
      </c>
      <c r="CY2865" s="817"/>
      <c r="CZ2865" s="817">
        <f t="shared" si="2765"/>
        <v>0</v>
      </c>
      <c r="DA2865" s="817">
        <f t="shared" si="2766"/>
        <v>0</v>
      </c>
      <c r="DB2865" s="817"/>
      <c r="DC2865" s="256"/>
      <c r="DD2865" s="256"/>
    </row>
    <row r="2866" spans="1:108">
      <c r="A2866" s="388">
        <v>2702107</v>
      </c>
      <c r="B2866" s="499" t="s">
        <v>3921</v>
      </c>
      <c r="C2866" s="57">
        <f t="shared" si="2746"/>
        <v>0</v>
      </c>
      <c r="D2866" s="410">
        <f t="shared" si="2747"/>
        <v>0</v>
      </c>
      <c r="E2866" s="58"/>
      <c r="F2866" s="59"/>
      <c r="G2866" s="60"/>
      <c r="H2866" s="145"/>
      <c r="I2866" s="146"/>
      <c r="J2866" s="146"/>
      <c r="K2866" s="146"/>
      <c r="L2866" s="146"/>
      <c r="M2866" s="146"/>
      <c r="N2866" s="146"/>
      <c r="O2866" s="146"/>
      <c r="P2866" s="146"/>
      <c r="Q2866" s="146"/>
      <c r="R2866" s="146"/>
      <c r="S2866" s="146"/>
      <c r="T2866" s="146"/>
      <c r="U2866" s="146"/>
      <c r="V2866" s="146"/>
      <c r="W2866" s="146"/>
      <c r="X2866" s="146"/>
      <c r="Y2866" s="146"/>
      <c r="Z2866" s="147"/>
      <c r="AA2866" s="58"/>
      <c r="AB2866" s="148"/>
      <c r="AC2866" s="59"/>
      <c r="AD2866" s="110"/>
      <c r="AE2866" s="148"/>
      <c r="AF2866" s="111"/>
      <c r="AG2866" s="149"/>
      <c r="AH2866" s="110"/>
      <c r="AI2866" s="111"/>
      <c r="AJ2866" s="149"/>
      <c r="AK2866" s="160"/>
      <c r="AL2866" s="300"/>
      <c r="AM2866" s="300"/>
      <c r="AN2866" s="300"/>
      <c r="AO2866" s="855" t="str">
        <f t="shared" si="2748"/>
        <v/>
      </c>
      <c r="BE2866" s="256"/>
      <c r="BF2866" s="256"/>
      <c r="BG2866" s="256"/>
      <c r="BH2866" s="256"/>
      <c r="CC2866" s="513" t="str">
        <f t="shared" si="2749"/>
        <v/>
      </c>
      <c r="CD2866" s="513" t="str">
        <f t="shared" si="2750"/>
        <v/>
      </c>
      <c r="CE2866" s="513" t="str">
        <f t="shared" si="2751"/>
        <v/>
      </c>
      <c r="CF2866" s="513" t="str">
        <f t="shared" si="2752"/>
        <v/>
      </c>
      <c r="CG2866" s="513" t="str">
        <f t="shared" si="2753"/>
        <v/>
      </c>
      <c r="CH2866" s="513" t="str">
        <f t="shared" si="2754"/>
        <v/>
      </c>
      <c r="CI2866" s="513" t="str">
        <f t="shared" si="2755"/>
        <v/>
      </c>
      <c r="CJ2866" s="513"/>
      <c r="CK2866" s="513" t="str">
        <f t="shared" si="2756"/>
        <v/>
      </c>
      <c r="CL2866" s="513" t="str">
        <f t="shared" si="2757"/>
        <v/>
      </c>
      <c r="CM2866" s="513"/>
      <c r="CN2866" s="256"/>
      <c r="CO2866" s="256"/>
      <c r="CR2866" s="822">
        <f t="shared" si="2758"/>
        <v>0</v>
      </c>
      <c r="CS2866" s="822">
        <f t="shared" si="2759"/>
        <v>0</v>
      </c>
      <c r="CT2866" s="823">
        <f t="shared" si="2760"/>
        <v>0</v>
      </c>
      <c r="CU2866" s="817">
        <f t="shared" si="2761"/>
        <v>0</v>
      </c>
      <c r="CV2866" s="817">
        <f t="shared" si="2762"/>
        <v>0</v>
      </c>
      <c r="CW2866" s="817">
        <f t="shared" si="2763"/>
        <v>0</v>
      </c>
      <c r="CX2866" s="817">
        <f t="shared" si="2764"/>
        <v>0</v>
      </c>
      <c r="CY2866" s="817"/>
      <c r="CZ2866" s="817">
        <f t="shared" si="2765"/>
        <v>0</v>
      </c>
      <c r="DA2866" s="817">
        <f t="shared" si="2766"/>
        <v>0</v>
      </c>
      <c r="DB2866" s="817"/>
      <c r="DC2866" s="256"/>
      <c r="DD2866" s="256"/>
    </row>
    <row r="2867" spans="1:108">
      <c r="A2867" s="388">
        <v>2702108</v>
      </c>
      <c r="B2867" s="499" t="s">
        <v>3922</v>
      </c>
      <c r="C2867" s="57">
        <f t="shared" si="2746"/>
        <v>0</v>
      </c>
      <c r="D2867" s="410">
        <f t="shared" si="2747"/>
        <v>0</v>
      </c>
      <c r="E2867" s="58"/>
      <c r="F2867" s="59"/>
      <c r="G2867" s="60"/>
      <c r="H2867" s="145"/>
      <c r="I2867" s="146"/>
      <c r="J2867" s="146"/>
      <c r="K2867" s="146"/>
      <c r="L2867" s="146"/>
      <c r="M2867" s="146"/>
      <c r="N2867" s="146"/>
      <c r="O2867" s="146"/>
      <c r="P2867" s="146"/>
      <c r="Q2867" s="146"/>
      <c r="R2867" s="146"/>
      <c r="S2867" s="146"/>
      <c r="T2867" s="146"/>
      <c r="U2867" s="146"/>
      <c r="V2867" s="146"/>
      <c r="W2867" s="146"/>
      <c r="X2867" s="146"/>
      <c r="Y2867" s="146"/>
      <c r="Z2867" s="147"/>
      <c r="AA2867" s="58"/>
      <c r="AB2867" s="148"/>
      <c r="AC2867" s="59"/>
      <c r="AD2867" s="110"/>
      <c r="AE2867" s="148"/>
      <c r="AF2867" s="111"/>
      <c r="AG2867" s="149"/>
      <c r="AH2867" s="110"/>
      <c r="AI2867" s="111"/>
      <c r="AJ2867" s="149"/>
      <c r="AK2867" s="160"/>
      <c r="AL2867" s="300"/>
      <c r="AM2867" s="300"/>
      <c r="AN2867" s="300"/>
      <c r="AO2867" s="855" t="str">
        <f t="shared" si="2748"/>
        <v/>
      </c>
      <c r="BE2867" s="256"/>
      <c r="BF2867" s="256"/>
      <c r="BG2867" s="256"/>
      <c r="BH2867" s="256"/>
      <c r="CC2867" s="513" t="str">
        <f t="shared" si="2749"/>
        <v/>
      </c>
      <c r="CD2867" s="513" t="str">
        <f t="shared" si="2750"/>
        <v/>
      </c>
      <c r="CE2867" s="513" t="str">
        <f t="shared" si="2751"/>
        <v/>
      </c>
      <c r="CF2867" s="513" t="str">
        <f t="shared" si="2752"/>
        <v/>
      </c>
      <c r="CG2867" s="513" t="str">
        <f t="shared" si="2753"/>
        <v/>
      </c>
      <c r="CH2867" s="513" t="str">
        <f t="shared" si="2754"/>
        <v/>
      </c>
      <c r="CI2867" s="513" t="str">
        <f t="shared" si="2755"/>
        <v/>
      </c>
      <c r="CJ2867" s="513"/>
      <c r="CK2867" s="513" t="str">
        <f t="shared" si="2756"/>
        <v/>
      </c>
      <c r="CL2867" s="513" t="str">
        <f t="shared" si="2757"/>
        <v/>
      </c>
      <c r="CM2867" s="513"/>
      <c r="CN2867" s="256"/>
      <c r="CO2867" s="256"/>
      <c r="CR2867" s="822">
        <f t="shared" si="2758"/>
        <v>0</v>
      </c>
      <c r="CS2867" s="822">
        <f t="shared" si="2759"/>
        <v>0</v>
      </c>
      <c r="CT2867" s="823">
        <f t="shared" si="2760"/>
        <v>0</v>
      </c>
      <c r="CU2867" s="817">
        <f t="shared" si="2761"/>
        <v>0</v>
      </c>
      <c r="CV2867" s="817">
        <f t="shared" si="2762"/>
        <v>0</v>
      </c>
      <c r="CW2867" s="817">
        <f t="shared" si="2763"/>
        <v>0</v>
      </c>
      <c r="CX2867" s="817">
        <f t="shared" si="2764"/>
        <v>0</v>
      </c>
      <c r="CY2867" s="817"/>
      <c r="CZ2867" s="817">
        <f t="shared" si="2765"/>
        <v>0</v>
      </c>
      <c r="DA2867" s="817">
        <f t="shared" si="2766"/>
        <v>0</v>
      </c>
      <c r="DB2867" s="817"/>
      <c r="DC2867" s="256"/>
      <c r="DD2867" s="256"/>
    </row>
    <row r="2868" spans="1:108">
      <c r="A2868" s="388">
        <v>2702109</v>
      </c>
      <c r="B2868" s="499" t="s">
        <v>3923</v>
      </c>
      <c r="C2868" s="57">
        <f t="shared" si="2746"/>
        <v>0</v>
      </c>
      <c r="D2868" s="410">
        <f t="shared" si="2747"/>
        <v>0</v>
      </c>
      <c r="E2868" s="58"/>
      <c r="F2868" s="59"/>
      <c r="G2868" s="60"/>
      <c r="H2868" s="145"/>
      <c r="I2868" s="146"/>
      <c r="J2868" s="146"/>
      <c r="K2868" s="146"/>
      <c r="L2868" s="146"/>
      <c r="M2868" s="146"/>
      <c r="N2868" s="146"/>
      <c r="O2868" s="146"/>
      <c r="P2868" s="146"/>
      <c r="Q2868" s="146"/>
      <c r="R2868" s="146"/>
      <c r="S2868" s="146"/>
      <c r="T2868" s="146"/>
      <c r="U2868" s="146"/>
      <c r="V2868" s="146"/>
      <c r="W2868" s="146"/>
      <c r="X2868" s="146"/>
      <c r="Y2868" s="146"/>
      <c r="Z2868" s="147"/>
      <c r="AA2868" s="58"/>
      <c r="AB2868" s="148"/>
      <c r="AC2868" s="59"/>
      <c r="AD2868" s="110"/>
      <c r="AE2868" s="148"/>
      <c r="AF2868" s="111"/>
      <c r="AG2868" s="149"/>
      <c r="AH2868" s="110"/>
      <c r="AI2868" s="111"/>
      <c r="AJ2868" s="149"/>
      <c r="AK2868" s="160"/>
      <c r="AL2868" s="300"/>
      <c r="AM2868" s="300"/>
      <c r="AN2868" s="300"/>
      <c r="AO2868" s="855" t="str">
        <f t="shared" si="2748"/>
        <v/>
      </c>
      <c r="BE2868" s="256"/>
      <c r="BF2868" s="256"/>
      <c r="BG2868" s="256"/>
      <c r="BH2868" s="256"/>
      <c r="CC2868" s="513" t="str">
        <f t="shared" si="2749"/>
        <v/>
      </c>
      <c r="CD2868" s="513" t="str">
        <f t="shared" si="2750"/>
        <v/>
      </c>
      <c r="CE2868" s="513" t="str">
        <f t="shared" si="2751"/>
        <v/>
      </c>
      <c r="CF2868" s="513" t="str">
        <f t="shared" si="2752"/>
        <v/>
      </c>
      <c r="CG2868" s="513" t="str">
        <f t="shared" si="2753"/>
        <v/>
      </c>
      <c r="CH2868" s="513" t="str">
        <f t="shared" si="2754"/>
        <v/>
      </c>
      <c r="CI2868" s="513" t="str">
        <f t="shared" si="2755"/>
        <v/>
      </c>
      <c r="CJ2868" s="513"/>
      <c r="CK2868" s="513" t="str">
        <f t="shared" si="2756"/>
        <v/>
      </c>
      <c r="CL2868" s="513" t="str">
        <f t="shared" si="2757"/>
        <v/>
      </c>
      <c r="CM2868" s="513"/>
      <c r="CN2868" s="256"/>
      <c r="CO2868" s="256"/>
      <c r="CR2868" s="822">
        <f t="shared" si="2758"/>
        <v>0</v>
      </c>
      <c r="CS2868" s="822">
        <f t="shared" si="2759"/>
        <v>0</v>
      </c>
      <c r="CT2868" s="823">
        <f t="shared" si="2760"/>
        <v>0</v>
      </c>
      <c r="CU2868" s="817">
        <f t="shared" si="2761"/>
        <v>0</v>
      </c>
      <c r="CV2868" s="817">
        <f t="shared" si="2762"/>
        <v>0</v>
      </c>
      <c r="CW2868" s="817">
        <f t="shared" si="2763"/>
        <v>0</v>
      </c>
      <c r="CX2868" s="817">
        <f t="shared" si="2764"/>
        <v>0</v>
      </c>
      <c r="CY2868" s="817"/>
      <c r="CZ2868" s="817">
        <f t="shared" si="2765"/>
        <v>0</v>
      </c>
      <c r="DA2868" s="817">
        <f t="shared" si="2766"/>
        <v>0</v>
      </c>
      <c r="DB2868" s="817"/>
      <c r="DC2868" s="256"/>
      <c r="DD2868" s="256"/>
    </row>
    <row r="2869" spans="1:108">
      <c r="A2869" s="388">
        <v>2702110</v>
      </c>
      <c r="B2869" s="499" t="s">
        <v>3924</v>
      </c>
      <c r="C2869" s="57">
        <f t="shared" si="2746"/>
        <v>0</v>
      </c>
      <c r="D2869" s="410">
        <f t="shared" si="2747"/>
        <v>0</v>
      </c>
      <c r="E2869" s="58"/>
      <c r="F2869" s="59"/>
      <c r="G2869" s="60"/>
      <c r="H2869" s="145"/>
      <c r="I2869" s="146"/>
      <c r="J2869" s="146"/>
      <c r="K2869" s="146"/>
      <c r="L2869" s="146"/>
      <c r="M2869" s="146"/>
      <c r="N2869" s="146"/>
      <c r="O2869" s="146"/>
      <c r="P2869" s="146"/>
      <c r="Q2869" s="146"/>
      <c r="R2869" s="146"/>
      <c r="S2869" s="146"/>
      <c r="T2869" s="146"/>
      <c r="U2869" s="146"/>
      <c r="V2869" s="146"/>
      <c r="W2869" s="146"/>
      <c r="X2869" s="146"/>
      <c r="Y2869" s="146"/>
      <c r="Z2869" s="147"/>
      <c r="AA2869" s="58"/>
      <c r="AB2869" s="148"/>
      <c r="AC2869" s="59"/>
      <c r="AD2869" s="110"/>
      <c r="AE2869" s="148"/>
      <c r="AF2869" s="111"/>
      <c r="AG2869" s="149"/>
      <c r="AH2869" s="110"/>
      <c r="AI2869" s="111"/>
      <c r="AJ2869" s="149"/>
      <c r="AK2869" s="160"/>
      <c r="AL2869" s="300"/>
      <c r="AM2869" s="300"/>
      <c r="AN2869" s="300"/>
      <c r="AO2869" s="855" t="str">
        <f t="shared" si="2748"/>
        <v/>
      </c>
      <c r="BE2869" s="256"/>
      <c r="BF2869" s="256"/>
      <c r="BG2869" s="256"/>
      <c r="BH2869" s="256"/>
      <c r="CC2869" s="513" t="str">
        <f t="shared" si="2749"/>
        <v/>
      </c>
      <c r="CD2869" s="513" t="str">
        <f t="shared" si="2750"/>
        <v/>
      </c>
      <c r="CE2869" s="513" t="str">
        <f t="shared" si="2751"/>
        <v/>
      </c>
      <c r="CF2869" s="513" t="str">
        <f t="shared" si="2752"/>
        <v/>
      </c>
      <c r="CG2869" s="513" t="str">
        <f t="shared" si="2753"/>
        <v/>
      </c>
      <c r="CH2869" s="513" t="str">
        <f t="shared" si="2754"/>
        <v/>
      </c>
      <c r="CI2869" s="513" t="str">
        <f t="shared" si="2755"/>
        <v/>
      </c>
      <c r="CJ2869" s="513"/>
      <c r="CK2869" s="513" t="str">
        <f t="shared" si="2756"/>
        <v/>
      </c>
      <c r="CL2869" s="513" t="str">
        <f t="shared" si="2757"/>
        <v/>
      </c>
      <c r="CM2869" s="513"/>
      <c r="CN2869" s="256"/>
      <c r="CO2869" s="256"/>
      <c r="CR2869" s="822">
        <f t="shared" si="2758"/>
        <v>0</v>
      </c>
      <c r="CS2869" s="822">
        <f t="shared" si="2759"/>
        <v>0</v>
      </c>
      <c r="CT2869" s="823">
        <f t="shared" si="2760"/>
        <v>0</v>
      </c>
      <c r="CU2869" s="817">
        <f t="shared" si="2761"/>
        <v>0</v>
      </c>
      <c r="CV2869" s="817">
        <f t="shared" si="2762"/>
        <v>0</v>
      </c>
      <c r="CW2869" s="817">
        <f t="shared" si="2763"/>
        <v>0</v>
      </c>
      <c r="CX2869" s="817">
        <f t="shared" si="2764"/>
        <v>0</v>
      </c>
      <c r="CY2869" s="817"/>
      <c r="CZ2869" s="817">
        <f t="shared" si="2765"/>
        <v>0</v>
      </c>
      <c r="DA2869" s="817">
        <f t="shared" si="2766"/>
        <v>0</v>
      </c>
      <c r="DB2869" s="817"/>
      <c r="DC2869" s="256"/>
      <c r="DD2869" s="256"/>
    </row>
    <row r="2870" spans="1:108">
      <c r="A2870" s="388">
        <v>2702111</v>
      </c>
      <c r="B2870" s="499" t="s">
        <v>3925</v>
      </c>
      <c r="C2870" s="57">
        <f t="shared" si="2746"/>
        <v>0</v>
      </c>
      <c r="D2870" s="410">
        <f t="shared" si="2747"/>
        <v>0</v>
      </c>
      <c r="E2870" s="58"/>
      <c r="F2870" s="59"/>
      <c r="G2870" s="60"/>
      <c r="H2870" s="145"/>
      <c r="I2870" s="146"/>
      <c r="J2870" s="146"/>
      <c r="K2870" s="146"/>
      <c r="L2870" s="146"/>
      <c r="M2870" s="146"/>
      <c r="N2870" s="146"/>
      <c r="O2870" s="146"/>
      <c r="P2870" s="146"/>
      <c r="Q2870" s="146"/>
      <c r="R2870" s="146"/>
      <c r="S2870" s="146"/>
      <c r="T2870" s="146"/>
      <c r="U2870" s="146"/>
      <c r="V2870" s="146"/>
      <c r="W2870" s="146"/>
      <c r="X2870" s="146"/>
      <c r="Y2870" s="146"/>
      <c r="Z2870" s="147"/>
      <c r="AA2870" s="58"/>
      <c r="AB2870" s="148"/>
      <c r="AC2870" s="59"/>
      <c r="AD2870" s="110"/>
      <c r="AE2870" s="148"/>
      <c r="AF2870" s="111"/>
      <c r="AG2870" s="149"/>
      <c r="AH2870" s="110"/>
      <c r="AI2870" s="111"/>
      <c r="AJ2870" s="149"/>
      <c r="AK2870" s="110"/>
      <c r="AL2870" s="111"/>
      <c r="AM2870" s="300"/>
      <c r="AN2870" s="300"/>
      <c r="AO2870" s="855" t="str">
        <f t="shared" si="2748"/>
        <v/>
      </c>
      <c r="BE2870" s="244"/>
      <c r="BF2870" s="244"/>
      <c r="BG2870" s="244"/>
      <c r="BH2870" s="244"/>
      <c r="CC2870" s="513" t="str">
        <f t="shared" si="2749"/>
        <v/>
      </c>
      <c r="CD2870" s="513" t="str">
        <f t="shared" si="2750"/>
        <v/>
      </c>
      <c r="CE2870" s="513" t="str">
        <f t="shared" si="2751"/>
        <v/>
      </c>
      <c r="CF2870" s="513" t="str">
        <f t="shared" si="2752"/>
        <v/>
      </c>
      <c r="CG2870" s="513" t="str">
        <f t="shared" si="2753"/>
        <v/>
      </c>
      <c r="CH2870" s="513" t="str">
        <f t="shared" si="2754"/>
        <v/>
      </c>
      <c r="CI2870" s="513" t="str">
        <f t="shared" si="2755"/>
        <v/>
      </c>
      <c r="CJ2870" s="513"/>
      <c r="CK2870" s="513" t="str">
        <f t="shared" si="2756"/>
        <v/>
      </c>
      <c r="CL2870" s="513" t="str">
        <f t="shared" si="2757"/>
        <v/>
      </c>
      <c r="CM2870" s="513"/>
      <c r="CN2870" s="513" t="str">
        <f t="shared" ref="CN2870:CN2876" si="2767">IF(AND($C2870&gt;0,AK2870="")," * No olvide digitar la variable Quirófano Cirugía Mayor. Digite Cero si no tiene.",IF(AK2870&gt;$C2870," *  La variable Quirófano Cirugía Mayor No puede ser mayor al Total.",""))</f>
        <v/>
      </c>
      <c r="CO2870" s="513" t="str">
        <f t="shared" ref="CO2870:CO2876" si="2768">IF(AND($C2870&gt;0,AL2870="")," * No olvide digitar la variable Asistencia Anestésica. Digite Cero si no tiene.",IF(AL2870&gt;$C2870," *  La variable Asistencia Anestésica No puede ser mayor al Total.",""))</f>
        <v/>
      </c>
      <c r="CR2870" s="822">
        <f t="shared" si="2758"/>
        <v>0</v>
      </c>
      <c r="CS2870" s="822">
        <f t="shared" si="2759"/>
        <v>0</v>
      </c>
      <c r="CT2870" s="823">
        <f t="shared" si="2760"/>
        <v>0</v>
      </c>
      <c r="CU2870" s="817">
        <f t="shared" si="2761"/>
        <v>0</v>
      </c>
      <c r="CV2870" s="817">
        <f t="shared" si="2762"/>
        <v>0</v>
      </c>
      <c r="CW2870" s="817">
        <f t="shared" si="2763"/>
        <v>0</v>
      </c>
      <c r="CX2870" s="817">
        <f t="shared" si="2764"/>
        <v>0</v>
      </c>
      <c r="CY2870" s="817"/>
      <c r="CZ2870" s="817">
        <f t="shared" si="2765"/>
        <v>0</v>
      </c>
      <c r="DA2870" s="817">
        <f t="shared" si="2766"/>
        <v>0</v>
      </c>
      <c r="DB2870" s="817"/>
      <c r="DC2870" s="822">
        <f t="shared" ref="DC2870:DC2876" si="2769">IF(AND($C2870&gt;0,AK2870=""),1,IF(AK2870&gt;$C2870,1,0))</f>
        <v>0</v>
      </c>
      <c r="DD2870" s="822">
        <f t="shared" ref="DD2870:DD2876" si="2770">IF(AND($C2870&gt;0,AL2870=""),1,IF(AL2870&gt;$C2870,1,0))</f>
        <v>0</v>
      </c>
    </row>
    <row r="2871" spans="1:108">
      <c r="A2871" s="388">
        <v>2702112</v>
      </c>
      <c r="B2871" s="499" t="s">
        <v>3926</v>
      </c>
      <c r="C2871" s="57">
        <f t="shared" si="2746"/>
        <v>0</v>
      </c>
      <c r="D2871" s="410">
        <f t="shared" si="2747"/>
        <v>0</v>
      </c>
      <c r="E2871" s="58"/>
      <c r="F2871" s="59"/>
      <c r="G2871" s="60"/>
      <c r="H2871" s="145"/>
      <c r="I2871" s="146"/>
      <c r="J2871" s="146"/>
      <c r="K2871" s="146"/>
      <c r="L2871" s="146"/>
      <c r="M2871" s="146"/>
      <c r="N2871" s="146"/>
      <c r="O2871" s="146"/>
      <c r="P2871" s="146"/>
      <c r="Q2871" s="146"/>
      <c r="R2871" s="146"/>
      <c r="S2871" s="146"/>
      <c r="T2871" s="146"/>
      <c r="U2871" s="146"/>
      <c r="V2871" s="146"/>
      <c r="W2871" s="146"/>
      <c r="X2871" s="146"/>
      <c r="Y2871" s="146"/>
      <c r="Z2871" s="147"/>
      <c r="AA2871" s="58"/>
      <c r="AB2871" s="148"/>
      <c r="AC2871" s="59"/>
      <c r="AD2871" s="110"/>
      <c r="AE2871" s="148"/>
      <c r="AF2871" s="111"/>
      <c r="AG2871" s="149"/>
      <c r="AH2871" s="110"/>
      <c r="AI2871" s="111"/>
      <c r="AJ2871" s="149"/>
      <c r="AK2871" s="110"/>
      <c r="AL2871" s="111"/>
      <c r="AM2871" s="300"/>
      <c r="AN2871" s="300"/>
      <c r="AO2871" s="855" t="str">
        <f t="shared" si="2748"/>
        <v/>
      </c>
      <c r="BE2871" s="244"/>
      <c r="BF2871" s="244"/>
      <c r="BG2871" s="244"/>
      <c r="BH2871" s="244"/>
      <c r="CC2871" s="513" t="str">
        <f t="shared" si="2749"/>
        <v/>
      </c>
      <c r="CD2871" s="513" t="str">
        <f t="shared" si="2750"/>
        <v/>
      </c>
      <c r="CE2871" s="513" t="str">
        <f t="shared" si="2751"/>
        <v/>
      </c>
      <c r="CF2871" s="513" t="str">
        <f t="shared" si="2752"/>
        <v/>
      </c>
      <c r="CG2871" s="513" t="str">
        <f t="shared" si="2753"/>
        <v/>
      </c>
      <c r="CH2871" s="513" t="str">
        <f t="shared" si="2754"/>
        <v/>
      </c>
      <c r="CI2871" s="513" t="str">
        <f t="shared" si="2755"/>
        <v/>
      </c>
      <c r="CJ2871" s="513"/>
      <c r="CK2871" s="513" t="str">
        <f t="shared" si="2756"/>
        <v/>
      </c>
      <c r="CL2871" s="513" t="str">
        <f t="shared" si="2757"/>
        <v/>
      </c>
      <c r="CM2871" s="513"/>
      <c r="CN2871" s="513" t="str">
        <f t="shared" si="2767"/>
        <v/>
      </c>
      <c r="CO2871" s="513" t="str">
        <f t="shared" si="2768"/>
        <v/>
      </c>
      <c r="CR2871" s="822">
        <f t="shared" si="2758"/>
        <v>0</v>
      </c>
      <c r="CS2871" s="822">
        <f t="shared" si="2759"/>
        <v>0</v>
      </c>
      <c r="CT2871" s="823">
        <f t="shared" si="2760"/>
        <v>0</v>
      </c>
      <c r="CU2871" s="817">
        <f t="shared" si="2761"/>
        <v>0</v>
      </c>
      <c r="CV2871" s="817">
        <f t="shared" si="2762"/>
        <v>0</v>
      </c>
      <c r="CW2871" s="817">
        <f t="shared" si="2763"/>
        <v>0</v>
      </c>
      <c r="CX2871" s="817">
        <f t="shared" si="2764"/>
        <v>0</v>
      </c>
      <c r="CY2871" s="817"/>
      <c r="CZ2871" s="817">
        <f t="shared" si="2765"/>
        <v>0</v>
      </c>
      <c r="DA2871" s="817">
        <f t="shared" si="2766"/>
        <v>0</v>
      </c>
      <c r="DB2871" s="817"/>
      <c r="DC2871" s="822">
        <f t="shared" si="2769"/>
        <v>0</v>
      </c>
      <c r="DD2871" s="822">
        <f t="shared" si="2770"/>
        <v>0</v>
      </c>
    </row>
    <row r="2872" spans="1:108">
      <c r="A2872" s="388">
        <v>2702113</v>
      </c>
      <c r="B2872" s="499" t="s">
        <v>3927</v>
      </c>
      <c r="C2872" s="57">
        <f t="shared" si="2746"/>
        <v>0</v>
      </c>
      <c r="D2872" s="410">
        <f t="shared" si="2747"/>
        <v>0</v>
      </c>
      <c r="E2872" s="58"/>
      <c r="F2872" s="59"/>
      <c r="G2872" s="60"/>
      <c r="H2872" s="145"/>
      <c r="I2872" s="146"/>
      <c r="J2872" s="146"/>
      <c r="K2872" s="146"/>
      <c r="L2872" s="146"/>
      <c r="M2872" s="146"/>
      <c r="N2872" s="146"/>
      <c r="O2872" s="146"/>
      <c r="P2872" s="146"/>
      <c r="Q2872" s="146"/>
      <c r="R2872" s="146"/>
      <c r="S2872" s="146"/>
      <c r="T2872" s="146"/>
      <c r="U2872" s="146"/>
      <c r="V2872" s="146"/>
      <c r="W2872" s="146"/>
      <c r="X2872" s="146"/>
      <c r="Y2872" s="146"/>
      <c r="Z2872" s="147"/>
      <c r="AA2872" s="58"/>
      <c r="AB2872" s="148"/>
      <c r="AC2872" s="59"/>
      <c r="AD2872" s="110"/>
      <c r="AE2872" s="148"/>
      <c r="AF2872" s="111"/>
      <c r="AG2872" s="149"/>
      <c r="AH2872" s="110"/>
      <c r="AI2872" s="111"/>
      <c r="AJ2872" s="149"/>
      <c r="AK2872" s="110"/>
      <c r="AL2872" s="111"/>
      <c r="AM2872" s="300"/>
      <c r="AN2872" s="300"/>
      <c r="AO2872" s="855" t="str">
        <f t="shared" si="2748"/>
        <v/>
      </c>
      <c r="BE2872" s="244"/>
      <c r="BF2872" s="244"/>
      <c r="BG2872" s="244"/>
      <c r="BH2872" s="244"/>
      <c r="CC2872" s="513" t="str">
        <f t="shared" si="2749"/>
        <v/>
      </c>
      <c r="CD2872" s="513" t="str">
        <f t="shared" si="2750"/>
        <v/>
      </c>
      <c r="CE2872" s="513" t="str">
        <f t="shared" si="2751"/>
        <v/>
      </c>
      <c r="CF2872" s="513" t="str">
        <f t="shared" si="2752"/>
        <v/>
      </c>
      <c r="CG2872" s="513" t="str">
        <f t="shared" si="2753"/>
        <v/>
      </c>
      <c r="CH2872" s="513" t="str">
        <f t="shared" si="2754"/>
        <v/>
      </c>
      <c r="CI2872" s="513" t="str">
        <f t="shared" si="2755"/>
        <v/>
      </c>
      <c r="CJ2872" s="513"/>
      <c r="CK2872" s="513" t="str">
        <f t="shared" si="2756"/>
        <v/>
      </c>
      <c r="CL2872" s="513" t="str">
        <f t="shared" si="2757"/>
        <v/>
      </c>
      <c r="CM2872" s="513"/>
      <c r="CN2872" s="513" t="str">
        <f t="shared" si="2767"/>
        <v/>
      </c>
      <c r="CO2872" s="513" t="str">
        <f t="shared" si="2768"/>
        <v/>
      </c>
      <c r="CR2872" s="822">
        <f t="shared" si="2758"/>
        <v>0</v>
      </c>
      <c r="CS2872" s="822">
        <f t="shared" si="2759"/>
        <v>0</v>
      </c>
      <c r="CT2872" s="823">
        <f t="shared" si="2760"/>
        <v>0</v>
      </c>
      <c r="CU2872" s="817">
        <f t="shared" si="2761"/>
        <v>0</v>
      </c>
      <c r="CV2872" s="817">
        <f t="shared" si="2762"/>
        <v>0</v>
      </c>
      <c r="CW2872" s="817">
        <f t="shared" si="2763"/>
        <v>0</v>
      </c>
      <c r="CX2872" s="817">
        <f t="shared" si="2764"/>
        <v>0</v>
      </c>
      <c r="CY2872" s="817"/>
      <c r="CZ2872" s="817">
        <f t="shared" si="2765"/>
        <v>0</v>
      </c>
      <c r="DA2872" s="817">
        <f t="shared" si="2766"/>
        <v>0</v>
      </c>
      <c r="DB2872" s="817"/>
      <c r="DC2872" s="822">
        <f t="shared" si="2769"/>
        <v>0</v>
      </c>
      <c r="DD2872" s="822">
        <f t="shared" si="2770"/>
        <v>0</v>
      </c>
    </row>
    <row r="2873" spans="1:108">
      <c r="A2873" s="388">
        <v>2702114</v>
      </c>
      <c r="B2873" s="499" t="s">
        <v>3928</v>
      </c>
      <c r="C2873" s="57">
        <f t="shared" si="2746"/>
        <v>0</v>
      </c>
      <c r="D2873" s="410">
        <f t="shared" si="2747"/>
        <v>0</v>
      </c>
      <c r="E2873" s="58"/>
      <c r="F2873" s="59"/>
      <c r="G2873" s="60"/>
      <c r="H2873" s="145"/>
      <c r="I2873" s="146"/>
      <c r="J2873" s="146"/>
      <c r="K2873" s="146"/>
      <c r="L2873" s="146"/>
      <c r="M2873" s="146"/>
      <c r="N2873" s="146"/>
      <c r="O2873" s="146"/>
      <c r="P2873" s="146"/>
      <c r="Q2873" s="146"/>
      <c r="R2873" s="146"/>
      <c r="S2873" s="146"/>
      <c r="T2873" s="146"/>
      <c r="U2873" s="146"/>
      <c r="V2873" s="146"/>
      <c r="W2873" s="146"/>
      <c r="X2873" s="146"/>
      <c r="Y2873" s="146"/>
      <c r="Z2873" s="147"/>
      <c r="AA2873" s="58"/>
      <c r="AB2873" s="148"/>
      <c r="AC2873" s="59"/>
      <c r="AD2873" s="110"/>
      <c r="AE2873" s="148"/>
      <c r="AF2873" s="111"/>
      <c r="AG2873" s="149"/>
      <c r="AH2873" s="110"/>
      <c r="AI2873" s="111"/>
      <c r="AJ2873" s="149"/>
      <c r="AK2873" s="110"/>
      <c r="AL2873" s="111"/>
      <c r="AM2873" s="300"/>
      <c r="AN2873" s="300"/>
      <c r="AO2873" s="855" t="str">
        <f t="shared" si="2748"/>
        <v/>
      </c>
      <c r="BE2873" s="244"/>
      <c r="BF2873" s="244"/>
      <c r="BG2873" s="244"/>
      <c r="BH2873" s="244"/>
      <c r="CC2873" s="513" t="str">
        <f t="shared" si="2749"/>
        <v/>
      </c>
      <c r="CD2873" s="513" t="str">
        <f t="shared" si="2750"/>
        <v/>
      </c>
      <c r="CE2873" s="513" t="str">
        <f t="shared" si="2751"/>
        <v/>
      </c>
      <c r="CF2873" s="513" t="str">
        <f t="shared" si="2752"/>
        <v/>
      </c>
      <c r="CG2873" s="513" t="str">
        <f t="shared" si="2753"/>
        <v/>
      </c>
      <c r="CH2873" s="513" t="str">
        <f t="shared" si="2754"/>
        <v/>
      </c>
      <c r="CI2873" s="513" t="str">
        <f t="shared" si="2755"/>
        <v/>
      </c>
      <c r="CJ2873" s="513"/>
      <c r="CK2873" s="513" t="str">
        <f t="shared" si="2756"/>
        <v/>
      </c>
      <c r="CL2873" s="513" t="str">
        <f t="shared" si="2757"/>
        <v/>
      </c>
      <c r="CM2873" s="513"/>
      <c r="CN2873" s="513" t="str">
        <f t="shared" si="2767"/>
        <v/>
      </c>
      <c r="CO2873" s="513" t="str">
        <f t="shared" si="2768"/>
        <v/>
      </c>
      <c r="CR2873" s="822">
        <f t="shared" si="2758"/>
        <v>0</v>
      </c>
      <c r="CS2873" s="822">
        <f t="shared" si="2759"/>
        <v>0</v>
      </c>
      <c r="CT2873" s="823">
        <f t="shared" si="2760"/>
        <v>0</v>
      </c>
      <c r="CU2873" s="817">
        <f t="shared" si="2761"/>
        <v>0</v>
      </c>
      <c r="CV2873" s="817">
        <f t="shared" si="2762"/>
        <v>0</v>
      </c>
      <c r="CW2873" s="817">
        <f t="shared" si="2763"/>
        <v>0</v>
      </c>
      <c r="CX2873" s="817">
        <f t="shared" si="2764"/>
        <v>0</v>
      </c>
      <c r="CY2873" s="817"/>
      <c r="CZ2873" s="817">
        <f t="shared" si="2765"/>
        <v>0</v>
      </c>
      <c r="DA2873" s="817">
        <f t="shared" si="2766"/>
        <v>0</v>
      </c>
      <c r="DB2873" s="817"/>
      <c r="DC2873" s="822">
        <f t="shared" si="2769"/>
        <v>0</v>
      </c>
      <c r="DD2873" s="822">
        <f t="shared" si="2770"/>
        <v>0</v>
      </c>
    </row>
    <row r="2874" spans="1:108">
      <c r="A2874" s="388">
        <v>2702115</v>
      </c>
      <c r="B2874" s="499" t="s">
        <v>3929</v>
      </c>
      <c r="C2874" s="57">
        <f t="shared" si="2746"/>
        <v>0</v>
      </c>
      <c r="D2874" s="410">
        <f t="shared" si="2747"/>
        <v>0</v>
      </c>
      <c r="E2874" s="58"/>
      <c r="F2874" s="59"/>
      <c r="G2874" s="60"/>
      <c r="H2874" s="145"/>
      <c r="I2874" s="146"/>
      <c r="J2874" s="146"/>
      <c r="K2874" s="146"/>
      <c r="L2874" s="146"/>
      <c r="M2874" s="146"/>
      <c r="N2874" s="146"/>
      <c r="O2874" s="146"/>
      <c r="P2874" s="146"/>
      <c r="Q2874" s="146"/>
      <c r="R2874" s="146"/>
      <c r="S2874" s="146"/>
      <c r="T2874" s="146"/>
      <c r="U2874" s="146"/>
      <c r="V2874" s="146"/>
      <c r="W2874" s="146"/>
      <c r="X2874" s="146"/>
      <c r="Y2874" s="146"/>
      <c r="Z2874" s="147"/>
      <c r="AA2874" s="58"/>
      <c r="AB2874" s="148"/>
      <c r="AC2874" s="59"/>
      <c r="AD2874" s="110"/>
      <c r="AE2874" s="148"/>
      <c r="AF2874" s="111"/>
      <c r="AG2874" s="149"/>
      <c r="AH2874" s="110"/>
      <c r="AI2874" s="111"/>
      <c r="AJ2874" s="149"/>
      <c r="AK2874" s="110"/>
      <c r="AL2874" s="111"/>
      <c r="AM2874" s="300"/>
      <c r="AN2874" s="300"/>
      <c r="AO2874" s="855" t="str">
        <f t="shared" si="2748"/>
        <v/>
      </c>
      <c r="BE2874" s="244"/>
      <c r="BF2874" s="244"/>
      <c r="BG2874" s="244"/>
      <c r="BH2874" s="244"/>
      <c r="CC2874" s="513" t="str">
        <f t="shared" si="2749"/>
        <v/>
      </c>
      <c r="CD2874" s="513" t="str">
        <f t="shared" si="2750"/>
        <v/>
      </c>
      <c r="CE2874" s="513" t="str">
        <f t="shared" si="2751"/>
        <v/>
      </c>
      <c r="CF2874" s="513" t="str">
        <f t="shared" si="2752"/>
        <v/>
      </c>
      <c r="CG2874" s="513" t="str">
        <f t="shared" si="2753"/>
        <v/>
      </c>
      <c r="CH2874" s="513" t="str">
        <f t="shared" si="2754"/>
        <v/>
      </c>
      <c r="CI2874" s="513" t="str">
        <f t="shared" si="2755"/>
        <v/>
      </c>
      <c r="CJ2874" s="513"/>
      <c r="CK2874" s="513" t="str">
        <f t="shared" si="2756"/>
        <v/>
      </c>
      <c r="CL2874" s="513" t="str">
        <f t="shared" si="2757"/>
        <v/>
      </c>
      <c r="CM2874" s="513"/>
      <c r="CN2874" s="513" t="str">
        <f t="shared" si="2767"/>
        <v/>
      </c>
      <c r="CO2874" s="513" t="str">
        <f t="shared" si="2768"/>
        <v/>
      </c>
      <c r="CR2874" s="822">
        <f t="shared" si="2758"/>
        <v>0</v>
      </c>
      <c r="CS2874" s="822">
        <f t="shared" si="2759"/>
        <v>0</v>
      </c>
      <c r="CT2874" s="823">
        <f t="shared" si="2760"/>
        <v>0</v>
      </c>
      <c r="CU2874" s="817">
        <f t="shared" si="2761"/>
        <v>0</v>
      </c>
      <c r="CV2874" s="817">
        <f t="shared" si="2762"/>
        <v>0</v>
      </c>
      <c r="CW2874" s="817">
        <f t="shared" si="2763"/>
        <v>0</v>
      </c>
      <c r="CX2874" s="817">
        <f t="shared" si="2764"/>
        <v>0</v>
      </c>
      <c r="CY2874" s="817"/>
      <c r="CZ2874" s="817">
        <f t="shared" si="2765"/>
        <v>0</v>
      </c>
      <c r="DA2874" s="817">
        <f t="shared" si="2766"/>
        <v>0</v>
      </c>
      <c r="DB2874" s="817"/>
      <c r="DC2874" s="822">
        <f t="shared" si="2769"/>
        <v>0</v>
      </c>
      <c r="DD2874" s="822">
        <f t="shared" si="2770"/>
        <v>0</v>
      </c>
    </row>
    <row r="2875" spans="1:108">
      <c r="A2875" s="388">
        <v>2702116</v>
      </c>
      <c r="B2875" s="499" t="s">
        <v>3930</v>
      </c>
      <c r="C2875" s="57">
        <f t="shared" si="2746"/>
        <v>0</v>
      </c>
      <c r="D2875" s="410">
        <f t="shared" si="2747"/>
        <v>0</v>
      </c>
      <c r="E2875" s="58"/>
      <c r="F2875" s="59"/>
      <c r="G2875" s="60"/>
      <c r="H2875" s="145"/>
      <c r="I2875" s="146"/>
      <c r="J2875" s="146"/>
      <c r="K2875" s="146"/>
      <c r="L2875" s="146"/>
      <c r="M2875" s="146"/>
      <c r="N2875" s="146"/>
      <c r="O2875" s="146"/>
      <c r="P2875" s="146"/>
      <c r="Q2875" s="146"/>
      <c r="R2875" s="146"/>
      <c r="S2875" s="146"/>
      <c r="T2875" s="146"/>
      <c r="U2875" s="146"/>
      <c r="V2875" s="146"/>
      <c r="W2875" s="146"/>
      <c r="X2875" s="146"/>
      <c r="Y2875" s="146"/>
      <c r="Z2875" s="147"/>
      <c r="AA2875" s="58"/>
      <c r="AB2875" s="148"/>
      <c r="AC2875" s="59"/>
      <c r="AD2875" s="110"/>
      <c r="AE2875" s="148"/>
      <c r="AF2875" s="111"/>
      <c r="AG2875" s="149"/>
      <c r="AH2875" s="110"/>
      <c r="AI2875" s="111"/>
      <c r="AJ2875" s="149"/>
      <c r="AK2875" s="110"/>
      <c r="AL2875" s="111"/>
      <c r="AM2875" s="300"/>
      <c r="AN2875" s="300"/>
      <c r="AO2875" s="855" t="str">
        <f t="shared" si="2748"/>
        <v/>
      </c>
      <c r="BE2875" s="244"/>
      <c r="BF2875" s="244"/>
      <c r="BG2875" s="244"/>
      <c r="BH2875" s="244"/>
      <c r="CC2875" s="513" t="str">
        <f t="shared" si="2749"/>
        <v/>
      </c>
      <c r="CD2875" s="513" t="str">
        <f t="shared" si="2750"/>
        <v/>
      </c>
      <c r="CE2875" s="513" t="str">
        <f t="shared" si="2751"/>
        <v/>
      </c>
      <c r="CF2875" s="513" t="str">
        <f t="shared" si="2752"/>
        <v/>
      </c>
      <c r="CG2875" s="513" t="str">
        <f t="shared" si="2753"/>
        <v/>
      </c>
      <c r="CH2875" s="513" t="str">
        <f t="shared" si="2754"/>
        <v/>
      </c>
      <c r="CI2875" s="513" t="str">
        <f t="shared" si="2755"/>
        <v/>
      </c>
      <c r="CJ2875" s="513"/>
      <c r="CK2875" s="513" t="str">
        <f t="shared" si="2756"/>
        <v/>
      </c>
      <c r="CL2875" s="513" t="str">
        <f t="shared" si="2757"/>
        <v/>
      </c>
      <c r="CM2875" s="513"/>
      <c r="CN2875" s="513" t="str">
        <f t="shared" si="2767"/>
        <v/>
      </c>
      <c r="CO2875" s="513" t="str">
        <f t="shared" si="2768"/>
        <v/>
      </c>
      <c r="CR2875" s="822">
        <f t="shared" si="2758"/>
        <v>0</v>
      </c>
      <c r="CS2875" s="822">
        <f t="shared" si="2759"/>
        <v>0</v>
      </c>
      <c r="CT2875" s="823">
        <f t="shared" si="2760"/>
        <v>0</v>
      </c>
      <c r="CU2875" s="817">
        <f t="shared" si="2761"/>
        <v>0</v>
      </c>
      <c r="CV2875" s="817">
        <f t="shared" si="2762"/>
        <v>0</v>
      </c>
      <c r="CW2875" s="817">
        <f t="shared" si="2763"/>
        <v>0</v>
      </c>
      <c r="CX2875" s="817">
        <f t="shared" si="2764"/>
        <v>0</v>
      </c>
      <c r="CY2875" s="817"/>
      <c r="CZ2875" s="817">
        <f t="shared" si="2765"/>
        <v>0</v>
      </c>
      <c r="DA2875" s="817">
        <f t="shared" si="2766"/>
        <v>0</v>
      </c>
      <c r="DB2875" s="817"/>
      <c r="DC2875" s="822">
        <f t="shared" si="2769"/>
        <v>0</v>
      </c>
      <c r="DD2875" s="822">
        <f t="shared" si="2770"/>
        <v>0</v>
      </c>
    </row>
    <row r="2876" spans="1:108">
      <c r="A2876" s="393">
        <v>2702117</v>
      </c>
      <c r="B2876" s="500" t="s">
        <v>3931</v>
      </c>
      <c r="C2876" s="77">
        <f t="shared" si="2746"/>
        <v>0</v>
      </c>
      <c r="D2876" s="412">
        <f t="shared" si="2747"/>
        <v>0</v>
      </c>
      <c r="E2876" s="78"/>
      <c r="F2876" s="79"/>
      <c r="G2876" s="80"/>
      <c r="H2876" s="152"/>
      <c r="I2876" s="153"/>
      <c r="J2876" s="153"/>
      <c r="K2876" s="153"/>
      <c r="L2876" s="153"/>
      <c r="M2876" s="153"/>
      <c r="N2876" s="153"/>
      <c r="O2876" s="153"/>
      <c r="P2876" s="153"/>
      <c r="Q2876" s="153"/>
      <c r="R2876" s="153"/>
      <c r="S2876" s="153"/>
      <c r="T2876" s="153"/>
      <c r="U2876" s="153"/>
      <c r="V2876" s="153"/>
      <c r="W2876" s="153"/>
      <c r="X2876" s="153"/>
      <c r="Y2876" s="153"/>
      <c r="Z2876" s="178"/>
      <c r="AA2876" s="78"/>
      <c r="AB2876" s="155"/>
      <c r="AC2876" s="79"/>
      <c r="AD2876" s="156"/>
      <c r="AE2876" s="155"/>
      <c r="AF2876" s="157"/>
      <c r="AG2876" s="158"/>
      <c r="AH2876" s="156"/>
      <c r="AI2876" s="157"/>
      <c r="AJ2876" s="158"/>
      <c r="AK2876" s="156"/>
      <c r="AL2876" s="157"/>
      <c r="AM2876" s="300"/>
      <c r="AN2876" s="300"/>
      <c r="AO2876" s="855" t="str">
        <f t="shared" si="2748"/>
        <v/>
      </c>
      <c r="BE2876" s="244"/>
      <c r="BF2876" s="244"/>
      <c r="BG2876" s="244"/>
      <c r="BH2876" s="244"/>
      <c r="CC2876" s="513" t="str">
        <f t="shared" si="2749"/>
        <v/>
      </c>
      <c r="CD2876" s="513" t="str">
        <f t="shared" si="2750"/>
        <v/>
      </c>
      <c r="CE2876" s="513" t="str">
        <f t="shared" si="2751"/>
        <v/>
      </c>
      <c r="CF2876" s="513" t="str">
        <f t="shared" si="2752"/>
        <v/>
      </c>
      <c r="CG2876" s="513" t="str">
        <f t="shared" si="2753"/>
        <v/>
      </c>
      <c r="CH2876" s="513" t="str">
        <f t="shared" si="2754"/>
        <v/>
      </c>
      <c r="CI2876" s="513" t="str">
        <f t="shared" si="2755"/>
        <v/>
      </c>
      <c r="CJ2876" s="513"/>
      <c r="CK2876" s="513" t="str">
        <f t="shared" si="2756"/>
        <v/>
      </c>
      <c r="CL2876" s="513" t="str">
        <f t="shared" si="2757"/>
        <v/>
      </c>
      <c r="CM2876" s="513"/>
      <c r="CN2876" s="513" t="str">
        <f t="shared" si="2767"/>
        <v/>
      </c>
      <c r="CO2876" s="513" t="str">
        <f t="shared" si="2768"/>
        <v/>
      </c>
      <c r="CR2876" s="822">
        <f t="shared" si="2758"/>
        <v>0</v>
      </c>
      <c r="CS2876" s="822">
        <f t="shared" si="2759"/>
        <v>0</v>
      </c>
      <c r="CT2876" s="823">
        <f t="shared" si="2760"/>
        <v>0</v>
      </c>
      <c r="CU2876" s="817">
        <f t="shared" si="2761"/>
        <v>0</v>
      </c>
      <c r="CV2876" s="817">
        <f t="shared" si="2762"/>
        <v>0</v>
      </c>
      <c r="CW2876" s="817">
        <f t="shared" si="2763"/>
        <v>0</v>
      </c>
      <c r="CX2876" s="817">
        <f t="shared" si="2764"/>
        <v>0</v>
      </c>
      <c r="CY2876" s="817"/>
      <c r="CZ2876" s="817">
        <f t="shared" si="2765"/>
        <v>0</v>
      </c>
      <c r="DA2876" s="817">
        <f t="shared" si="2766"/>
        <v>0</v>
      </c>
      <c r="DB2876" s="817"/>
      <c r="DC2876" s="822">
        <f t="shared" si="2769"/>
        <v>0</v>
      </c>
      <c r="DD2876" s="822">
        <f t="shared" si="2770"/>
        <v>0</v>
      </c>
    </row>
    <row r="2877" spans="1:108">
      <c r="A2877" s="878" t="s">
        <v>51</v>
      </c>
      <c r="B2877" s="879"/>
      <c r="C2877" s="92">
        <f>SUM(C2860:C2876)</f>
        <v>0</v>
      </c>
      <c r="D2877" s="93">
        <f>SUM(D2860:D2876)</f>
        <v>0</v>
      </c>
      <c r="E2877" s="94">
        <f>SUM(E2860:E2876)</f>
        <v>0</v>
      </c>
      <c r="F2877" s="95">
        <f>SUM(F2860:F2876)</f>
        <v>0</v>
      </c>
      <c r="G2877" s="93">
        <f>SUM(G2860:G2876)</f>
        <v>0</v>
      </c>
      <c r="H2877" s="875"/>
      <c r="I2877" s="876"/>
      <c r="J2877" s="876"/>
      <c r="K2877" s="876"/>
      <c r="L2877" s="876"/>
      <c r="M2877" s="876"/>
      <c r="N2877" s="876"/>
      <c r="O2877" s="876"/>
      <c r="P2877" s="876"/>
      <c r="Q2877" s="876"/>
      <c r="R2877" s="876"/>
      <c r="S2877" s="876"/>
      <c r="T2877" s="876"/>
      <c r="U2877" s="876"/>
      <c r="V2877" s="876"/>
      <c r="W2877" s="876"/>
      <c r="X2877" s="876"/>
      <c r="Y2877" s="876"/>
      <c r="Z2877" s="880"/>
      <c r="AA2877" s="94">
        <f>SUM(AA2860:AA2876)</f>
        <v>0</v>
      </c>
      <c r="AB2877" s="99">
        <f>SUM(AB2860:AB2876)</f>
        <v>0</v>
      </c>
      <c r="AC2877" s="95">
        <f>SUM(AC2860:AC2876)</f>
        <v>0</v>
      </c>
      <c r="AD2877" s="101">
        <f>SUM(AD2860:AD2876)</f>
        <v>0</v>
      </c>
      <c r="AE2877" s="99">
        <f t="shared" ref="AE2877:AN2877" si="2771">SUM(AE2860:AE2876)</f>
        <v>0</v>
      </c>
      <c r="AF2877" s="100">
        <f t="shared" si="2771"/>
        <v>0</v>
      </c>
      <c r="AG2877" s="126">
        <f t="shared" si="2771"/>
        <v>0</v>
      </c>
      <c r="AH2877" s="101">
        <f t="shared" si="2771"/>
        <v>0</v>
      </c>
      <c r="AI2877" s="100">
        <f t="shared" si="2771"/>
        <v>0</v>
      </c>
      <c r="AJ2877" s="126">
        <f t="shared" si="2771"/>
        <v>0</v>
      </c>
      <c r="AK2877" s="101">
        <f t="shared" ref="AK2877:AM2877" si="2772">SUM(AK2860:AK2876)</f>
        <v>0</v>
      </c>
      <c r="AL2877" s="100">
        <f t="shared" si="2772"/>
        <v>0</v>
      </c>
      <c r="AM2877" s="100">
        <f t="shared" si="2772"/>
        <v>0</v>
      </c>
      <c r="AN2877" s="100">
        <f t="shared" si="2771"/>
        <v>0</v>
      </c>
      <c r="AO2877" s="854"/>
      <c r="BE2877" s="256"/>
      <c r="BF2877" s="256"/>
      <c r="BG2877" s="256"/>
      <c r="BH2877" s="256"/>
      <c r="CC2877" s="818"/>
      <c r="CD2877" s="818"/>
      <c r="CE2877" s="818"/>
      <c r="CF2877" s="818"/>
      <c r="CG2877" s="818"/>
      <c r="CH2877" s="818"/>
      <c r="CI2877" s="818"/>
      <c r="CJ2877" s="818"/>
      <c r="CK2877" s="818"/>
      <c r="CL2877" s="818"/>
      <c r="CM2877" s="818"/>
      <c r="CN2877" s="256"/>
      <c r="CO2877" s="256"/>
      <c r="CR2877" s="824"/>
      <c r="CS2877" s="824"/>
      <c r="CT2877" s="824"/>
      <c r="CU2877" s="818"/>
      <c r="CV2877" s="818"/>
      <c r="CW2877" s="818"/>
      <c r="CX2877" s="818"/>
      <c r="CY2877" s="818"/>
      <c r="CZ2877" s="818"/>
      <c r="DA2877" s="818"/>
      <c r="DB2877" s="818"/>
      <c r="DC2877" s="256"/>
      <c r="DD2877" s="256"/>
    </row>
    <row r="2878" spans="1:108">
      <c r="A2878" s="881" t="s">
        <v>3932</v>
      </c>
      <c r="B2878" s="879"/>
      <c r="C2878" s="875"/>
      <c r="D2878" s="876"/>
      <c r="E2878" s="876"/>
      <c r="F2878" s="876"/>
      <c r="G2878" s="876"/>
      <c r="H2878" s="876"/>
      <c r="I2878" s="876"/>
      <c r="J2878" s="876"/>
      <c r="K2878" s="876"/>
      <c r="L2878" s="876"/>
      <c r="M2878" s="876"/>
      <c r="N2878" s="876"/>
      <c r="O2878" s="876"/>
      <c r="P2878" s="876"/>
      <c r="Q2878" s="876"/>
      <c r="R2878" s="876"/>
      <c r="S2878" s="876"/>
      <c r="T2878" s="876"/>
      <c r="U2878" s="876"/>
      <c r="V2878" s="876"/>
      <c r="W2878" s="876"/>
      <c r="X2878" s="876"/>
      <c r="Y2878" s="876"/>
      <c r="Z2878" s="876"/>
      <c r="AA2878" s="876"/>
      <c r="AB2878" s="876"/>
      <c r="AC2878" s="876"/>
      <c r="AD2878" s="876"/>
      <c r="AE2878" s="876"/>
      <c r="AF2878" s="876"/>
      <c r="AG2878" s="876"/>
      <c r="AH2878" s="876"/>
      <c r="AI2878" s="876"/>
      <c r="AJ2878" s="876"/>
      <c r="AK2878" s="876"/>
      <c r="AL2878" s="876"/>
      <c r="AM2878" s="876"/>
      <c r="AN2878" s="876"/>
      <c r="AO2878" s="854"/>
      <c r="BE2878" s="256"/>
      <c r="BF2878" s="256"/>
      <c r="BG2878" s="256"/>
      <c r="BH2878" s="256"/>
      <c r="CC2878" s="818"/>
      <c r="CD2878" s="818"/>
      <c r="CE2878" s="818"/>
      <c r="CF2878" s="818"/>
      <c r="CG2878" s="818"/>
      <c r="CH2878" s="818"/>
      <c r="CI2878" s="818"/>
      <c r="CJ2878" s="818"/>
      <c r="CK2878" s="818"/>
      <c r="CL2878" s="818"/>
      <c r="CM2878" s="818"/>
      <c r="CN2878" s="256"/>
      <c r="CO2878" s="256"/>
      <c r="CR2878" s="824"/>
      <c r="CS2878" s="824"/>
      <c r="CT2878" s="824"/>
      <c r="CU2878" s="818"/>
      <c r="CV2878" s="818"/>
      <c r="CW2878" s="818"/>
      <c r="CX2878" s="818"/>
      <c r="CY2878" s="818"/>
      <c r="CZ2878" s="818"/>
      <c r="DA2878" s="818"/>
      <c r="DB2878" s="818"/>
      <c r="DC2878" s="256"/>
      <c r="DD2878" s="256"/>
    </row>
    <row r="2879" spans="1:108">
      <c r="A2879" s="386">
        <v>2703101</v>
      </c>
      <c r="B2879" s="392" t="s">
        <v>3933</v>
      </c>
      <c r="C2879" s="406">
        <f t="shared" ref="C2879:C2894" si="2773">SUM(D2879+G2879)</f>
        <v>0</v>
      </c>
      <c r="D2879" s="369">
        <f t="shared" ref="D2879:D2894" si="2774">SUM(E2879:F2879)</f>
        <v>0</v>
      </c>
      <c r="E2879" s="43"/>
      <c r="F2879" s="44"/>
      <c r="G2879" s="45"/>
      <c r="H2879" s="140"/>
      <c r="I2879" s="141"/>
      <c r="J2879" s="141"/>
      <c r="K2879" s="141"/>
      <c r="L2879" s="141"/>
      <c r="M2879" s="141"/>
      <c r="N2879" s="141"/>
      <c r="O2879" s="141"/>
      <c r="P2879" s="141"/>
      <c r="Q2879" s="141"/>
      <c r="R2879" s="141"/>
      <c r="S2879" s="141"/>
      <c r="T2879" s="141"/>
      <c r="U2879" s="141"/>
      <c r="V2879" s="141"/>
      <c r="W2879" s="141"/>
      <c r="X2879" s="141"/>
      <c r="Y2879" s="141"/>
      <c r="Z2879" s="142"/>
      <c r="AA2879" s="43"/>
      <c r="AB2879" s="143"/>
      <c r="AC2879" s="44"/>
      <c r="AD2879" s="104"/>
      <c r="AE2879" s="143"/>
      <c r="AF2879" s="105"/>
      <c r="AG2879" s="144"/>
      <c r="AH2879" s="104"/>
      <c r="AI2879" s="105"/>
      <c r="AJ2879" s="144"/>
      <c r="AK2879" s="159"/>
      <c r="AL2879" s="298"/>
      <c r="AM2879" s="300"/>
      <c r="AN2879" s="300"/>
      <c r="AO2879" s="855" t="str">
        <f t="shared" ref="AO2879:AO2894" si="2775">CC2879&amp;CD2879&amp;CE2879&amp;CF2879&amp;CG2879&amp;CH2879&amp;CI2879&amp;CJ2879&amp;CK2879&amp;CL2879&amp;CM2879&amp;CN2879&amp;CO2879</f>
        <v/>
      </c>
      <c r="BE2879" s="244"/>
      <c r="BF2879" s="244"/>
      <c r="BG2879" s="244"/>
      <c r="BH2879" s="244"/>
      <c r="CC2879" s="513" t="str">
        <f t="shared" ref="CC2879:CC2894" si="2776">IF(AND($C2879&gt;0,AA2879="")," * No olvide digitar la variable "&amp;$AA$8&amp;""&amp;": Atención Cerrada. Digite Cero si no tiene.","")</f>
        <v/>
      </c>
      <c r="CD2879" s="513" t="str">
        <f t="shared" ref="CD2879:CD2894" si="2777">IF(AND($C2879&gt;0,AB2879="")," * No olvide digitar la variable "&amp;$AA$8&amp;""&amp;": Atención Abierta. Digite Cero si no tiene.","")</f>
        <v/>
      </c>
      <c r="CE2879" s="513" t="str">
        <f t="shared" ref="CE2879:CE2894" si="2778">IF(AND($C2879&gt;0,AC2879="")," * No olvide digitar la variable "&amp;$AA$8&amp;""&amp;": Emergencia. Digite Cero si no tiene.","")</f>
        <v/>
      </c>
      <c r="CF2879" s="513" t="str">
        <f t="shared" ref="CF2879:CF2894" si="2779">IF(AND(C2879&lt;AA2879+AB2879+AC2879)," * La Suma de la variable "&amp;$AA$8&amp;""&amp;" no puede ser mayor al Total.","")</f>
        <v/>
      </c>
      <c r="CG2879" s="513" t="str">
        <f t="shared" ref="CG2879:CG2894" si="2780">IF(AND($C2879&gt;0,AD2879="")," * No olvide digitar la variable "&amp;$AD$8&amp;""&amp;": Honorarios. Digite Cero si no tiene.","")</f>
        <v/>
      </c>
      <c r="CH2879" s="513" t="str">
        <f t="shared" ref="CH2879:CH2894" si="2781">IF(AND($C2879&gt;0,AE2879="")," * No olvide digitar la variable "&amp;$AD$8&amp;""&amp;": Convenios. Digite Cero si no tiene.","")</f>
        <v/>
      </c>
      <c r="CI2879" s="513" t="str">
        <f t="shared" ref="CI2879:CI2894" si="2782">IF(AND($C2879&gt;0,AF2879="")," * No olvide digitar la variable "&amp;$AD$8&amp;""&amp;": Consultores de llamada. Digite Cero si no tiene.","")</f>
        <v/>
      </c>
      <c r="CJ2879" s="513"/>
      <c r="CK2879" s="513" t="str">
        <f t="shared" ref="CK2879:CK2894" si="2783">IF(AND($C2879&gt;0,AH2879="")," * No olvide digitar la variable "&amp;$AH$8&amp;""&amp;" Al Sistema. Digite Cero si no tiene.","")</f>
        <v/>
      </c>
      <c r="CL2879" s="513" t="str">
        <f t="shared" ref="CL2879:CL2894" si="2784">IF(AND($C2879&gt;0,AI2879="")," * No olvide digitar la variable "&amp;$AH$8&amp;""&amp;" al Extrasistema. Digite Cero si no tiene.","")</f>
        <v/>
      </c>
      <c r="CM2879" s="513"/>
      <c r="CN2879" s="244"/>
      <c r="CO2879" s="244"/>
      <c r="CR2879" s="822">
        <f t="shared" ref="CR2879:CR2894" si="2785">IF(AND($C2879&gt;0,AA2879=""),1,0)</f>
        <v>0</v>
      </c>
      <c r="CS2879" s="822">
        <f t="shared" ref="CS2879:CS2894" si="2786">IF(AND($C2879&gt;0,AB2879=""),1,0)</f>
        <v>0</v>
      </c>
      <c r="CT2879" s="823">
        <f t="shared" ref="CT2879:CT2894" si="2787">IF(AND($C2879&gt;0,AC2879=""),1,0)</f>
        <v>0</v>
      </c>
      <c r="CU2879" s="817">
        <f t="shared" ref="CU2879:CU2894" si="2788">IF(AND(C2879&lt;AA2879+AB2879+AC2879),1,0)</f>
        <v>0</v>
      </c>
      <c r="CV2879" s="817">
        <f t="shared" ref="CV2879:CV2894" si="2789">IF(AND($C2879&gt;0,AD2879=""),1,0)</f>
        <v>0</v>
      </c>
      <c r="CW2879" s="817">
        <f t="shared" ref="CW2879:CW2894" si="2790">IF(AND($C2879&gt;0,AE2879=""),1,0)</f>
        <v>0</v>
      </c>
      <c r="CX2879" s="817">
        <f t="shared" ref="CX2879:CX2894" si="2791">IF(AND($C2879&gt;0,AF2879=""),1,0)</f>
        <v>0</v>
      </c>
      <c r="CY2879" s="817"/>
      <c r="CZ2879" s="817">
        <f t="shared" ref="CZ2879:CZ2894" si="2792">IF(AND($C2879&gt;0,AH2879=""),1,0)</f>
        <v>0</v>
      </c>
      <c r="DA2879" s="817">
        <f t="shared" ref="DA2879:DA2894" si="2793">IF(AND($C2879&gt;0,AI2879=""),1,0)</f>
        <v>0</v>
      </c>
      <c r="DB2879" s="817"/>
      <c r="DC2879" s="244"/>
      <c r="DD2879" s="244"/>
    </row>
    <row r="2880" spans="1:108">
      <c r="A2880" s="388">
        <v>2703102</v>
      </c>
      <c r="B2880" s="408" t="s">
        <v>3934</v>
      </c>
      <c r="C2880" s="409">
        <f t="shared" si="2773"/>
        <v>0</v>
      </c>
      <c r="D2880" s="372">
        <f t="shared" si="2774"/>
        <v>0</v>
      </c>
      <c r="E2880" s="58"/>
      <c r="F2880" s="59"/>
      <c r="G2880" s="60"/>
      <c r="H2880" s="145"/>
      <c r="I2880" s="146"/>
      <c r="J2880" s="146"/>
      <c r="K2880" s="146"/>
      <c r="L2880" s="146"/>
      <c r="M2880" s="146"/>
      <c r="N2880" s="146"/>
      <c r="O2880" s="146"/>
      <c r="P2880" s="146"/>
      <c r="Q2880" s="146"/>
      <c r="R2880" s="146"/>
      <c r="S2880" s="146"/>
      <c r="T2880" s="146"/>
      <c r="U2880" s="146"/>
      <c r="V2880" s="146"/>
      <c r="W2880" s="146"/>
      <c r="X2880" s="146"/>
      <c r="Y2880" s="146"/>
      <c r="Z2880" s="147"/>
      <c r="AA2880" s="58"/>
      <c r="AB2880" s="148"/>
      <c r="AC2880" s="59"/>
      <c r="AD2880" s="110"/>
      <c r="AE2880" s="148"/>
      <c r="AF2880" s="111"/>
      <c r="AG2880" s="149"/>
      <c r="AH2880" s="110"/>
      <c r="AI2880" s="111"/>
      <c r="AJ2880" s="149"/>
      <c r="AK2880" s="110"/>
      <c r="AL2880" s="111"/>
      <c r="AM2880" s="300"/>
      <c r="AN2880" s="300"/>
      <c r="AO2880" s="855" t="str">
        <f t="shared" si="2775"/>
        <v/>
      </c>
      <c r="BE2880" s="244"/>
      <c r="BF2880" s="244"/>
      <c r="BG2880" s="244"/>
      <c r="BH2880" s="244"/>
      <c r="CC2880" s="513" t="str">
        <f t="shared" si="2776"/>
        <v/>
      </c>
      <c r="CD2880" s="513" t="str">
        <f t="shared" si="2777"/>
        <v/>
      </c>
      <c r="CE2880" s="513" t="str">
        <f t="shared" si="2778"/>
        <v/>
      </c>
      <c r="CF2880" s="513" t="str">
        <f t="shared" si="2779"/>
        <v/>
      </c>
      <c r="CG2880" s="513" t="str">
        <f t="shared" si="2780"/>
        <v/>
      </c>
      <c r="CH2880" s="513" t="str">
        <f t="shared" si="2781"/>
        <v/>
      </c>
      <c r="CI2880" s="513" t="str">
        <f t="shared" si="2782"/>
        <v/>
      </c>
      <c r="CJ2880" s="513"/>
      <c r="CK2880" s="513" t="str">
        <f t="shared" si="2783"/>
        <v/>
      </c>
      <c r="CL2880" s="513" t="str">
        <f t="shared" si="2784"/>
        <v/>
      </c>
      <c r="CM2880" s="513"/>
      <c r="CN2880" s="513" t="str">
        <f t="shared" ref="CN2880:CN2883" si="2794">IF(AND($C2880&gt;0,AK2880="")," * No olvide digitar la variable Quirófano Cirugía Mayor. Digite Cero si no tiene.",IF(AK2880&gt;$C2880," *  La variable Quirófano Cirugía Mayor No puede ser mayor al Total.",""))</f>
        <v/>
      </c>
      <c r="CO2880" s="513" t="str">
        <f t="shared" ref="CO2880:CO2883" si="2795">IF(AND($C2880&gt;0,AL2880="")," * No olvide digitar la variable Asistencia Anestésica. Digite Cero si no tiene.",IF(AL2880&gt;$C2880," *  La variable Asistencia Anestésica No puede ser mayor al Total.",""))</f>
        <v/>
      </c>
      <c r="CR2880" s="822">
        <f t="shared" si="2785"/>
        <v>0</v>
      </c>
      <c r="CS2880" s="822">
        <f t="shared" si="2786"/>
        <v>0</v>
      </c>
      <c r="CT2880" s="823">
        <f t="shared" si="2787"/>
        <v>0</v>
      </c>
      <c r="CU2880" s="817">
        <f t="shared" si="2788"/>
        <v>0</v>
      </c>
      <c r="CV2880" s="817">
        <f t="shared" si="2789"/>
        <v>0</v>
      </c>
      <c r="CW2880" s="817">
        <f t="shared" si="2790"/>
        <v>0</v>
      </c>
      <c r="CX2880" s="817">
        <f t="shared" si="2791"/>
        <v>0</v>
      </c>
      <c r="CY2880" s="817"/>
      <c r="CZ2880" s="817">
        <f t="shared" si="2792"/>
        <v>0</v>
      </c>
      <c r="DA2880" s="817">
        <f t="shared" si="2793"/>
        <v>0</v>
      </c>
      <c r="DB2880" s="817"/>
      <c r="DC2880" s="822">
        <f t="shared" ref="DC2880:DC2883" si="2796">IF(AND($C2880&gt;0,AK2880=""),1,IF(AK2880&gt;$C2880,1,0))</f>
        <v>0</v>
      </c>
      <c r="DD2880" s="822">
        <f t="shared" ref="DD2880:DD2883" si="2797">IF(AND($C2880&gt;0,AL2880=""),1,IF(AL2880&gt;$C2880,1,0))</f>
        <v>0</v>
      </c>
    </row>
    <row r="2881" spans="1:108">
      <c r="A2881" s="388">
        <v>2703103</v>
      </c>
      <c r="B2881" s="408" t="s">
        <v>3935</v>
      </c>
      <c r="C2881" s="409">
        <f t="shared" si="2773"/>
        <v>0</v>
      </c>
      <c r="D2881" s="372">
        <f t="shared" si="2774"/>
        <v>0</v>
      </c>
      <c r="E2881" s="58"/>
      <c r="F2881" s="59"/>
      <c r="G2881" s="60"/>
      <c r="H2881" s="145"/>
      <c r="I2881" s="146"/>
      <c r="J2881" s="146"/>
      <c r="K2881" s="146"/>
      <c r="L2881" s="146"/>
      <c r="M2881" s="146"/>
      <c r="N2881" s="146"/>
      <c r="O2881" s="146"/>
      <c r="P2881" s="146"/>
      <c r="Q2881" s="146"/>
      <c r="R2881" s="146"/>
      <c r="S2881" s="146"/>
      <c r="T2881" s="146"/>
      <c r="U2881" s="146"/>
      <c r="V2881" s="146"/>
      <c r="W2881" s="146"/>
      <c r="X2881" s="146"/>
      <c r="Y2881" s="146"/>
      <c r="Z2881" s="147"/>
      <c r="AA2881" s="58"/>
      <c r="AB2881" s="148"/>
      <c r="AC2881" s="59"/>
      <c r="AD2881" s="110"/>
      <c r="AE2881" s="148"/>
      <c r="AF2881" s="111"/>
      <c r="AG2881" s="149"/>
      <c r="AH2881" s="110"/>
      <c r="AI2881" s="111"/>
      <c r="AJ2881" s="149"/>
      <c r="AK2881" s="110"/>
      <c r="AL2881" s="111"/>
      <c r="AM2881" s="300"/>
      <c r="AN2881" s="300"/>
      <c r="AO2881" s="855" t="str">
        <f t="shared" si="2775"/>
        <v/>
      </c>
      <c r="BE2881" s="244"/>
      <c r="BF2881" s="244"/>
      <c r="BG2881" s="244"/>
      <c r="BH2881" s="244"/>
      <c r="CC2881" s="513" t="str">
        <f t="shared" si="2776"/>
        <v/>
      </c>
      <c r="CD2881" s="513" t="str">
        <f t="shared" si="2777"/>
        <v/>
      </c>
      <c r="CE2881" s="513" t="str">
        <f t="shared" si="2778"/>
        <v/>
      </c>
      <c r="CF2881" s="513" t="str">
        <f t="shared" si="2779"/>
        <v/>
      </c>
      <c r="CG2881" s="513" t="str">
        <f t="shared" si="2780"/>
        <v/>
      </c>
      <c r="CH2881" s="513" t="str">
        <f t="shared" si="2781"/>
        <v/>
      </c>
      <c r="CI2881" s="513" t="str">
        <f t="shared" si="2782"/>
        <v/>
      </c>
      <c r="CJ2881" s="513"/>
      <c r="CK2881" s="513" t="str">
        <f t="shared" si="2783"/>
        <v/>
      </c>
      <c r="CL2881" s="513" t="str">
        <f t="shared" si="2784"/>
        <v/>
      </c>
      <c r="CM2881" s="513"/>
      <c r="CN2881" s="513" t="str">
        <f t="shared" si="2794"/>
        <v/>
      </c>
      <c r="CO2881" s="513" t="str">
        <f t="shared" si="2795"/>
        <v/>
      </c>
      <c r="CR2881" s="822">
        <f t="shared" si="2785"/>
        <v>0</v>
      </c>
      <c r="CS2881" s="822">
        <f t="shared" si="2786"/>
        <v>0</v>
      </c>
      <c r="CT2881" s="823">
        <f t="shared" si="2787"/>
        <v>0</v>
      </c>
      <c r="CU2881" s="817">
        <f t="shared" si="2788"/>
        <v>0</v>
      </c>
      <c r="CV2881" s="817">
        <f t="shared" si="2789"/>
        <v>0</v>
      </c>
      <c r="CW2881" s="817">
        <f t="shared" si="2790"/>
        <v>0</v>
      </c>
      <c r="CX2881" s="817">
        <f t="shared" si="2791"/>
        <v>0</v>
      </c>
      <c r="CY2881" s="817"/>
      <c r="CZ2881" s="817">
        <f t="shared" si="2792"/>
        <v>0</v>
      </c>
      <c r="DA2881" s="817">
        <f t="shared" si="2793"/>
        <v>0</v>
      </c>
      <c r="DB2881" s="817"/>
      <c r="DC2881" s="822">
        <f t="shared" si="2796"/>
        <v>0</v>
      </c>
      <c r="DD2881" s="822">
        <f t="shared" si="2797"/>
        <v>0</v>
      </c>
    </row>
    <row r="2882" spans="1:108">
      <c r="A2882" s="388">
        <v>2703104</v>
      </c>
      <c r="B2882" s="408" t="s">
        <v>3936</v>
      </c>
      <c r="C2882" s="409">
        <f t="shared" si="2773"/>
        <v>0</v>
      </c>
      <c r="D2882" s="372">
        <f t="shared" si="2774"/>
        <v>0</v>
      </c>
      <c r="E2882" s="58"/>
      <c r="F2882" s="59"/>
      <c r="G2882" s="60"/>
      <c r="H2882" s="145"/>
      <c r="I2882" s="146"/>
      <c r="J2882" s="146"/>
      <c r="K2882" s="146"/>
      <c r="L2882" s="146"/>
      <c r="M2882" s="146"/>
      <c r="N2882" s="146"/>
      <c r="O2882" s="146"/>
      <c r="P2882" s="146"/>
      <c r="Q2882" s="146"/>
      <c r="R2882" s="146"/>
      <c r="S2882" s="146"/>
      <c r="T2882" s="146"/>
      <c r="U2882" s="146"/>
      <c r="V2882" s="146"/>
      <c r="W2882" s="146"/>
      <c r="X2882" s="146"/>
      <c r="Y2882" s="146"/>
      <c r="Z2882" s="147"/>
      <c r="AA2882" s="58"/>
      <c r="AB2882" s="148"/>
      <c r="AC2882" s="59"/>
      <c r="AD2882" s="110"/>
      <c r="AE2882" s="148"/>
      <c r="AF2882" s="111"/>
      <c r="AG2882" s="149"/>
      <c r="AH2882" s="110"/>
      <c r="AI2882" s="111"/>
      <c r="AJ2882" s="149"/>
      <c r="AK2882" s="110"/>
      <c r="AL2882" s="111"/>
      <c r="AM2882" s="300"/>
      <c r="AN2882" s="300"/>
      <c r="AO2882" s="855" t="str">
        <f t="shared" si="2775"/>
        <v/>
      </c>
      <c r="BE2882" s="244"/>
      <c r="BF2882" s="244"/>
      <c r="BG2882" s="244"/>
      <c r="BH2882" s="244"/>
      <c r="CC2882" s="513" t="str">
        <f t="shared" si="2776"/>
        <v/>
      </c>
      <c r="CD2882" s="513" t="str">
        <f t="shared" si="2777"/>
        <v/>
      </c>
      <c r="CE2882" s="513" t="str">
        <f t="shared" si="2778"/>
        <v/>
      </c>
      <c r="CF2882" s="513" t="str">
        <f t="shared" si="2779"/>
        <v/>
      </c>
      <c r="CG2882" s="513" t="str">
        <f t="shared" si="2780"/>
        <v/>
      </c>
      <c r="CH2882" s="513" t="str">
        <f t="shared" si="2781"/>
        <v/>
      </c>
      <c r="CI2882" s="513" t="str">
        <f t="shared" si="2782"/>
        <v/>
      </c>
      <c r="CJ2882" s="513"/>
      <c r="CK2882" s="513" t="str">
        <f t="shared" si="2783"/>
        <v/>
      </c>
      <c r="CL2882" s="513" t="str">
        <f t="shared" si="2784"/>
        <v/>
      </c>
      <c r="CM2882" s="513"/>
      <c r="CN2882" s="513" t="str">
        <f t="shared" si="2794"/>
        <v/>
      </c>
      <c r="CO2882" s="513" t="str">
        <f t="shared" si="2795"/>
        <v/>
      </c>
      <c r="CR2882" s="822">
        <f t="shared" si="2785"/>
        <v>0</v>
      </c>
      <c r="CS2882" s="822">
        <f t="shared" si="2786"/>
        <v>0</v>
      </c>
      <c r="CT2882" s="823">
        <f t="shared" si="2787"/>
        <v>0</v>
      </c>
      <c r="CU2882" s="817">
        <f t="shared" si="2788"/>
        <v>0</v>
      </c>
      <c r="CV2882" s="817">
        <f t="shared" si="2789"/>
        <v>0</v>
      </c>
      <c r="CW2882" s="817">
        <f t="shared" si="2790"/>
        <v>0</v>
      </c>
      <c r="CX2882" s="817">
        <f t="shared" si="2791"/>
        <v>0</v>
      </c>
      <c r="CY2882" s="817"/>
      <c r="CZ2882" s="817">
        <f t="shared" si="2792"/>
        <v>0</v>
      </c>
      <c r="DA2882" s="817">
        <f t="shared" si="2793"/>
        <v>0</v>
      </c>
      <c r="DB2882" s="817"/>
      <c r="DC2882" s="822">
        <f t="shared" si="2796"/>
        <v>0</v>
      </c>
      <c r="DD2882" s="822">
        <f t="shared" si="2797"/>
        <v>0</v>
      </c>
    </row>
    <row r="2883" spans="1:108">
      <c r="A2883" s="388">
        <v>2703105</v>
      </c>
      <c r="B2883" s="408" t="s">
        <v>3937</v>
      </c>
      <c r="C2883" s="409">
        <f t="shared" si="2773"/>
        <v>0</v>
      </c>
      <c r="D2883" s="372">
        <f t="shared" si="2774"/>
        <v>0</v>
      </c>
      <c r="E2883" s="58"/>
      <c r="F2883" s="59"/>
      <c r="G2883" s="60"/>
      <c r="H2883" s="145"/>
      <c r="I2883" s="146"/>
      <c r="J2883" s="146"/>
      <c r="K2883" s="146"/>
      <c r="L2883" s="146"/>
      <c r="M2883" s="146"/>
      <c r="N2883" s="146"/>
      <c r="O2883" s="146"/>
      <c r="P2883" s="146"/>
      <c r="Q2883" s="146"/>
      <c r="R2883" s="146"/>
      <c r="S2883" s="146"/>
      <c r="T2883" s="146"/>
      <c r="U2883" s="146"/>
      <c r="V2883" s="146"/>
      <c r="W2883" s="146"/>
      <c r="X2883" s="146"/>
      <c r="Y2883" s="146"/>
      <c r="Z2883" s="147"/>
      <c r="AA2883" s="58"/>
      <c r="AB2883" s="148"/>
      <c r="AC2883" s="59"/>
      <c r="AD2883" s="110"/>
      <c r="AE2883" s="148"/>
      <c r="AF2883" s="111"/>
      <c r="AG2883" s="149"/>
      <c r="AH2883" s="110"/>
      <c r="AI2883" s="111"/>
      <c r="AJ2883" s="149"/>
      <c r="AK2883" s="110"/>
      <c r="AL2883" s="111"/>
      <c r="AM2883" s="300"/>
      <c r="AN2883" s="300"/>
      <c r="AO2883" s="855" t="str">
        <f t="shared" si="2775"/>
        <v/>
      </c>
      <c r="BE2883" s="244"/>
      <c r="BF2883" s="244"/>
      <c r="BG2883" s="244"/>
      <c r="BH2883" s="244"/>
      <c r="CC2883" s="513" t="str">
        <f t="shared" si="2776"/>
        <v/>
      </c>
      <c r="CD2883" s="513" t="str">
        <f t="shared" si="2777"/>
        <v/>
      </c>
      <c r="CE2883" s="513" t="str">
        <f t="shared" si="2778"/>
        <v/>
      </c>
      <c r="CF2883" s="513" t="str">
        <f t="shared" si="2779"/>
        <v/>
      </c>
      <c r="CG2883" s="513" t="str">
        <f t="shared" si="2780"/>
        <v/>
      </c>
      <c r="CH2883" s="513" t="str">
        <f t="shared" si="2781"/>
        <v/>
      </c>
      <c r="CI2883" s="513" t="str">
        <f t="shared" si="2782"/>
        <v/>
      </c>
      <c r="CJ2883" s="513"/>
      <c r="CK2883" s="513" t="str">
        <f t="shared" si="2783"/>
        <v/>
      </c>
      <c r="CL2883" s="513" t="str">
        <f t="shared" si="2784"/>
        <v/>
      </c>
      <c r="CM2883" s="513"/>
      <c r="CN2883" s="513" t="str">
        <f t="shared" si="2794"/>
        <v/>
      </c>
      <c r="CO2883" s="513" t="str">
        <f t="shared" si="2795"/>
        <v/>
      </c>
      <c r="CR2883" s="822">
        <f t="shared" si="2785"/>
        <v>0</v>
      </c>
      <c r="CS2883" s="822">
        <f t="shared" si="2786"/>
        <v>0</v>
      </c>
      <c r="CT2883" s="823">
        <f t="shared" si="2787"/>
        <v>0</v>
      </c>
      <c r="CU2883" s="817">
        <f t="shared" si="2788"/>
        <v>0</v>
      </c>
      <c r="CV2883" s="817">
        <f t="shared" si="2789"/>
        <v>0</v>
      </c>
      <c r="CW2883" s="817">
        <f t="shared" si="2790"/>
        <v>0</v>
      </c>
      <c r="CX2883" s="817">
        <f t="shared" si="2791"/>
        <v>0</v>
      </c>
      <c r="CY2883" s="817"/>
      <c r="CZ2883" s="817">
        <f t="shared" si="2792"/>
        <v>0</v>
      </c>
      <c r="DA2883" s="817">
        <f t="shared" si="2793"/>
        <v>0</v>
      </c>
      <c r="DB2883" s="817"/>
      <c r="DC2883" s="822">
        <f t="shared" si="2796"/>
        <v>0</v>
      </c>
      <c r="DD2883" s="822">
        <f t="shared" si="2797"/>
        <v>0</v>
      </c>
    </row>
    <row r="2884" spans="1:108">
      <c r="A2884" s="388">
        <v>2703106</v>
      </c>
      <c r="B2884" s="408" t="s">
        <v>3938</v>
      </c>
      <c r="C2884" s="409">
        <f t="shared" si="2773"/>
        <v>0</v>
      </c>
      <c r="D2884" s="372">
        <f t="shared" si="2774"/>
        <v>0</v>
      </c>
      <c r="E2884" s="58"/>
      <c r="F2884" s="59"/>
      <c r="G2884" s="60"/>
      <c r="H2884" s="145"/>
      <c r="I2884" s="146"/>
      <c r="J2884" s="146"/>
      <c r="K2884" s="146"/>
      <c r="L2884" s="146"/>
      <c r="M2884" s="146"/>
      <c r="N2884" s="146"/>
      <c r="O2884" s="146"/>
      <c r="P2884" s="146"/>
      <c r="Q2884" s="146"/>
      <c r="R2884" s="146"/>
      <c r="S2884" s="146"/>
      <c r="T2884" s="146"/>
      <c r="U2884" s="146"/>
      <c r="V2884" s="146"/>
      <c r="W2884" s="146"/>
      <c r="X2884" s="146"/>
      <c r="Y2884" s="146"/>
      <c r="Z2884" s="147"/>
      <c r="AA2884" s="58"/>
      <c r="AB2884" s="148"/>
      <c r="AC2884" s="59"/>
      <c r="AD2884" s="110"/>
      <c r="AE2884" s="148"/>
      <c r="AF2884" s="111"/>
      <c r="AG2884" s="149"/>
      <c r="AH2884" s="110"/>
      <c r="AI2884" s="111"/>
      <c r="AJ2884" s="149"/>
      <c r="AK2884" s="160"/>
      <c r="AL2884" s="300"/>
      <c r="AM2884" s="300"/>
      <c r="AN2884" s="300"/>
      <c r="AO2884" s="855" t="str">
        <f t="shared" si="2775"/>
        <v/>
      </c>
      <c r="BE2884" s="244"/>
      <c r="BF2884" s="244"/>
      <c r="BG2884" s="244"/>
      <c r="BH2884" s="244"/>
      <c r="CC2884" s="513" t="str">
        <f t="shared" si="2776"/>
        <v/>
      </c>
      <c r="CD2884" s="513" t="str">
        <f t="shared" si="2777"/>
        <v/>
      </c>
      <c r="CE2884" s="513" t="str">
        <f t="shared" si="2778"/>
        <v/>
      </c>
      <c r="CF2884" s="513" t="str">
        <f t="shared" si="2779"/>
        <v/>
      </c>
      <c r="CG2884" s="513" t="str">
        <f t="shared" si="2780"/>
        <v/>
      </c>
      <c r="CH2884" s="513" t="str">
        <f t="shared" si="2781"/>
        <v/>
      </c>
      <c r="CI2884" s="513" t="str">
        <f t="shared" si="2782"/>
        <v/>
      </c>
      <c r="CJ2884" s="513"/>
      <c r="CK2884" s="513" t="str">
        <f t="shared" si="2783"/>
        <v/>
      </c>
      <c r="CL2884" s="513" t="str">
        <f t="shared" si="2784"/>
        <v/>
      </c>
      <c r="CM2884" s="513"/>
      <c r="CN2884" s="244"/>
      <c r="CO2884" s="244"/>
      <c r="CR2884" s="822">
        <f t="shared" si="2785"/>
        <v>0</v>
      </c>
      <c r="CS2884" s="822">
        <f t="shared" si="2786"/>
        <v>0</v>
      </c>
      <c r="CT2884" s="823">
        <f t="shared" si="2787"/>
        <v>0</v>
      </c>
      <c r="CU2884" s="817">
        <f t="shared" si="2788"/>
        <v>0</v>
      </c>
      <c r="CV2884" s="817">
        <f t="shared" si="2789"/>
        <v>0</v>
      </c>
      <c r="CW2884" s="817">
        <f t="shared" si="2790"/>
        <v>0</v>
      </c>
      <c r="CX2884" s="817">
        <f t="shared" si="2791"/>
        <v>0</v>
      </c>
      <c r="CY2884" s="817"/>
      <c r="CZ2884" s="817">
        <f t="shared" si="2792"/>
        <v>0</v>
      </c>
      <c r="DA2884" s="817">
        <f t="shared" si="2793"/>
        <v>0</v>
      </c>
      <c r="DB2884" s="817"/>
      <c r="DC2884" s="244"/>
      <c r="DD2884" s="244"/>
    </row>
    <row r="2885" spans="1:108">
      <c r="A2885" s="388">
        <v>2703107</v>
      </c>
      <c r="B2885" s="408" t="s">
        <v>3939</v>
      </c>
      <c r="C2885" s="409">
        <f t="shared" si="2773"/>
        <v>0</v>
      </c>
      <c r="D2885" s="372">
        <f t="shared" si="2774"/>
        <v>0</v>
      </c>
      <c r="E2885" s="58"/>
      <c r="F2885" s="59"/>
      <c r="G2885" s="60"/>
      <c r="H2885" s="145"/>
      <c r="I2885" s="146"/>
      <c r="J2885" s="146"/>
      <c r="K2885" s="146"/>
      <c r="L2885" s="146"/>
      <c r="M2885" s="146"/>
      <c r="N2885" s="146"/>
      <c r="O2885" s="146"/>
      <c r="P2885" s="146"/>
      <c r="Q2885" s="146"/>
      <c r="R2885" s="146"/>
      <c r="S2885" s="146"/>
      <c r="T2885" s="146"/>
      <c r="U2885" s="146"/>
      <c r="V2885" s="146"/>
      <c r="W2885" s="146"/>
      <c r="X2885" s="146"/>
      <c r="Y2885" s="146"/>
      <c r="Z2885" s="147"/>
      <c r="AA2885" s="58"/>
      <c r="AB2885" s="148"/>
      <c r="AC2885" s="59"/>
      <c r="AD2885" s="110"/>
      <c r="AE2885" s="148"/>
      <c r="AF2885" s="111"/>
      <c r="AG2885" s="149"/>
      <c r="AH2885" s="110"/>
      <c r="AI2885" s="111"/>
      <c r="AJ2885" s="149"/>
      <c r="AK2885" s="110"/>
      <c r="AL2885" s="111"/>
      <c r="AM2885" s="300"/>
      <c r="AN2885" s="300"/>
      <c r="AO2885" s="855" t="str">
        <f t="shared" si="2775"/>
        <v/>
      </c>
      <c r="BE2885" s="244"/>
      <c r="BF2885" s="244"/>
      <c r="BG2885" s="244"/>
      <c r="BH2885" s="244"/>
      <c r="CC2885" s="513" t="str">
        <f t="shared" si="2776"/>
        <v/>
      </c>
      <c r="CD2885" s="513" t="str">
        <f t="shared" si="2777"/>
        <v/>
      </c>
      <c r="CE2885" s="513" t="str">
        <f t="shared" si="2778"/>
        <v/>
      </c>
      <c r="CF2885" s="513" t="str">
        <f t="shared" si="2779"/>
        <v/>
      </c>
      <c r="CG2885" s="513" t="str">
        <f t="shared" si="2780"/>
        <v/>
      </c>
      <c r="CH2885" s="513" t="str">
        <f t="shared" si="2781"/>
        <v/>
      </c>
      <c r="CI2885" s="513" t="str">
        <f t="shared" si="2782"/>
        <v/>
      </c>
      <c r="CJ2885" s="513"/>
      <c r="CK2885" s="513" t="str">
        <f t="shared" si="2783"/>
        <v/>
      </c>
      <c r="CL2885" s="513" t="str">
        <f t="shared" si="2784"/>
        <v/>
      </c>
      <c r="CM2885" s="513"/>
      <c r="CN2885" s="513" t="str">
        <f t="shared" ref="CN2885:CN2889" si="2798">IF(AND($C2885&gt;0,AK2885="")," * No olvide digitar la variable Quirófano Cirugía Mayor. Digite Cero si no tiene.",IF(AK2885&gt;$C2885," *  La variable Quirófano Cirugía Mayor No puede ser mayor al Total.",""))</f>
        <v/>
      </c>
      <c r="CO2885" s="513" t="str">
        <f t="shared" ref="CO2885:CO2889" si="2799">IF(AND($C2885&gt;0,AL2885="")," * No olvide digitar la variable Asistencia Anestésica. Digite Cero si no tiene.",IF(AL2885&gt;$C2885," *  La variable Asistencia Anestésica No puede ser mayor al Total.",""))</f>
        <v/>
      </c>
      <c r="CR2885" s="822">
        <f t="shared" si="2785"/>
        <v>0</v>
      </c>
      <c r="CS2885" s="822">
        <f t="shared" si="2786"/>
        <v>0</v>
      </c>
      <c r="CT2885" s="823">
        <f t="shared" si="2787"/>
        <v>0</v>
      </c>
      <c r="CU2885" s="817">
        <f t="shared" si="2788"/>
        <v>0</v>
      </c>
      <c r="CV2885" s="817">
        <f t="shared" si="2789"/>
        <v>0</v>
      </c>
      <c r="CW2885" s="817">
        <f t="shared" si="2790"/>
        <v>0</v>
      </c>
      <c r="CX2885" s="817">
        <f t="shared" si="2791"/>
        <v>0</v>
      </c>
      <c r="CY2885" s="817"/>
      <c r="CZ2885" s="817">
        <f t="shared" si="2792"/>
        <v>0</v>
      </c>
      <c r="DA2885" s="817">
        <f t="shared" si="2793"/>
        <v>0</v>
      </c>
      <c r="DB2885" s="817"/>
      <c r="DC2885" s="822">
        <f t="shared" ref="DC2885:DC2889" si="2800">IF(AND($C2885&gt;0,AK2885=""),1,IF(AK2885&gt;$C2885,1,0))</f>
        <v>0</v>
      </c>
      <c r="DD2885" s="822">
        <f t="shared" ref="DD2885:DD2889" si="2801">IF(AND($C2885&gt;0,AL2885=""),1,IF(AL2885&gt;$C2885,1,0))</f>
        <v>0</v>
      </c>
    </row>
    <row r="2886" spans="1:108">
      <c r="A2886" s="388">
        <v>2703108</v>
      </c>
      <c r="B2886" s="408" t="s">
        <v>3940</v>
      </c>
      <c r="C2886" s="409">
        <f t="shared" si="2773"/>
        <v>0</v>
      </c>
      <c r="D2886" s="372">
        <f t="shared" si="2774"/>
        <v>0</v>
      </c>
      <c r="E2886" s="58"/>
      <c r="F2886" s="59"/>
      <c r="G2886" s="60"/>
      <c r="H2886" s="145"/>
      <c r="I2886" s="146"/>
      <c r="J2886" s="146"/>
      <c r="K2886" s="146"/>
      <c r="L2886" s="146"/>
      <c r="M2886" s="146"/>
      <c r="N2886" s="146"/>
      <c r="O2886" s="146"/>
      <c r="P2886" s="146"/>
      <c r="Q2886" s="146"/>
      <c r="R2886" s="146"/>
      <c r="S2886" s="146"/>
      <c r="T2886" s="146"/>
      <c r="U2886" s="146"/>
      <c r="V2886" s="146"/>
      <c r="W2886" s="146"/>
      <c r="X2886" s="146"/>
      <c r="Y2886" s="146"/>
      <c r="Z2886" s="147"/>
      <c r="AA2886" s="58"/>
      <c r="AB2886" s="148"/>
      <c r="AC2886" s="59"/>
      <c r="AD2886" s="110"/>
      <c r="AE2886" s="148"/>
      <c r="AF2886" s="111"/>
      <c r="AG2886" s="149"/>
      <c r="AH2886" s="110"/>
      <c r="AI2886" s="111"/>
      <c r="AJ2886" s="149"/>
      <c r="AK2886" s="110"/>
      <c r="AL2886" s="111"/>
      <c r="AM2886" s="300"/>
      <c r="AN2886" s="300"/>
      <c r="AO2886" s="855" t="str">
        <f t="shared" si="2775"/>
        <v/>
      </c>
      <c r="BE2886" s="244"/>
      <c r="BF2886" s="244"/>
      <c r="BG2886" s="244"/>
      <c r="BH2886" s="244"/>
      <c r="CC2886" s="513" t="str">
        <f t="shared" si="2776"/>
        <v/>
      </c>
      <c r="CD2886" s="513" t="str">
        <f t="shared" si="2777"/>
        <v/>
      </c>
      <c r="CE2886" s="513" t="str">
        <f t="shared" si="2778"/>
        <v/>
      </c>
      <c r="CF2886" s="513" t="str">
        <f t="shared" si="2779"/>
        <v/>
      </c>
      <c r="CG2886" s="513" t="str">
        <f t="shared" si="2780"/>
        <v/>
      </c>
      <c r="CH2886" s="513" t="str">
        <f t="shared" si="2781"/>
        <v/>
      </c>
      <c r="CI2886" s="513" t="str">
        <f t="shared" si="2782"/>
        <v/>
      </c>
      <c r="CJ2886" s="513"/>
      <c r="CK2886" s="513" t="str">
        <f t="shared" si="2783"/>
        <v/>
      </c>
      <c r="CL2886" s="513" t="str">
        <f t="shared" si="2784"/>
        <v/>
      </c>
      <c r="CM2886" s="513"/>
      <c r="CN2886" s="513" t="str">
        <f t="shared" si="2798"/>
        <v/>
      </c>
      <c r="CO2886" s="513" t="str">
        <f t="shared" si="2799"/>
        <v/>
      </c>
      <c r="CR2886" s="822">
        <f t="shared" si="2785"/>
        <v>0</v>
      </c>
      <c r="CS2886" s="822">
        <f t="shared" si="2786"/>
        <v>0</v>
      </c>
      <c r="CT2886" s="823">
        <f t="shared" si="2787"/>
        <v>0</v>
      </c>
      <c r="CU2886" s="817">
        <f t="shared" si="2788"/>
        <v>0</v>
      </c>
      <c r="CV2886" s="817">
        <f t="shared" si="2789"/>
        <v>0</v>
      </c>
      <c r="CW2886" s="817">
        <f t="shared" si="2790"/>
        <v>0</v>
      </c>
      <c r="CX2886" s="817">
        <f t="shared" si="2791"/>
        <v>0</v>
      </c>
      <c r="CY2886" s="817"/>
      <c r="CZ2886" s="817">
        <f t="shared" si="2792"/>
        <v>0</v>
      </c>
      <c r="DA2886" s="817">
        <f t="shared" si="2793"/>
        <v>0</v>
      </c>
      <c r="DB2886" s="817"/>
      <c r="DC2886" s="822">
        <f t="shared" si="2800"/>
        <v>0</v>
      </c>
      <c r="DD2886" s="822">
        <f t="shared" si="2801"/>
        <v>0</v>
      </c>
    </row>
    <row r="2887" spans="1:108">
      <c r="A2887" s="388">
        <v>2703109</v>
      </c>
      <c r="B2887" s="408" t="s">
        <v>3941</v>
      </c>
      <c r="C2887" s="409">
        <f t="shared" si="2773"/>
        <v>0</v>
      </c>
      <c r="D2887" s="372">
        <f t="shared" si="2774"/>
        <v>0</v>
      </c>
      <c r="E2887" s="58"/>
      <c r="F2887" s="59"/>
      <c r="G2887" s="60"/>
      <c r="H2887" s="145"/>
      <c r="I2887" s="146"/>
      <c r="J2887" s="146"/>
      <c r="K2887" s="146"/>
      <c r="L2887" s="146"/>
      <c r="M2887" s="146"/>
      <c r="N2887" s="146"/>
      <c r="O2887" s="146"/>
      <c r="P2887" s="146"/>
      <c r="Q2887" s="146"/>
      <c r="R2887" s="146"/>
      <c r="S2887" s="146"/>
      <c r="T2887" s="146"/>
      <c r="U2887" s="146"/>
      <c r="V2887" s="146"/>
      <c r="W2887" s="146"/>
      <c r="X2887" s="146"/>
      <c r="Y2887" s="146"/>
      <c r="Z2887" s="147"/>
      <c r="AA2887" s="58"/>
      <c r="AB2887" s="148"/>
      <c r="AC2887" s="59"/>
      <c r="AD2887" s="110"/>
      <c r="AE2887" s="148"/>
      <c r="AF2887" s="111"/>
      <c r="AG2887" s="149"/>
      <c r="AH2887" s="110"/>
      <c r="AI2887" s="111"/>
      <c r="AJ2887" s="149"/>
      <c r="AK2887" s="110"/>
      <c r="AL2887" s="111"/>
      <c r="AM2887" s="300"/>
      <c r="AN2887" s="300"/>
      <c r="AO2887" s="855" t="str">
        <f t="shared" si="2775"/>
        <v/>
      </c>
      <c r="BE2887" s="244"/>
      <c r="BF2887" s="244"/>
      <c r="BG2887" s="244"/>
      <c r="BH2887" s="244"/>
      <c r="CC2887" s="513" t="str">
        <f t="shared" si="2776"/>
        <v/>
      </c>
      <c r="CD2887" s="513" t="str">
        <f t="shared" si="2777"/>
        <v/>
      </c>
      <c r="CE2887" s="513" t="str">
        <f t="shared" si="2778"/>
        <v/>
      </c>
      <c r="CF2887" s="513" t="str">
        <f t="shared" si="2779"/>
        <v/>
      </c>
      <c r="CG2887" s="513" t="str">
        <f t="shared" si="2780"/>
        <v/>
      </c>
      <c r="CH2887" s="513" t="str">
        <f t="shared" si="2781"/>
        <v/>
      </c>
      <c r="CI2887" s="513" t="str">
        <f t="shared" si="2782"/>
        <v/>
      </c>
      <c r="CJ2887" s="513"/>
      <c r="CK2887" s="513" t="str">
        <f t="shared" si="2783"/>
        <v/>
      </c>
      <c r="CL2887" s="513" t="str">
        <f t="shared" si="2784"/>
        <v/>
      </c>
      <c r="CM2887" s="513"/>
      <c r="CN2887" s="513" t="str">
        <f t="shared" si="2798"/>
        <v/>
      </c>
      <c r="CO2887" s="513" t="str">
        <f t="shared" si="2799"/>
        <v/>
      </c>
      <c r="CR2887" s="822">
        <f t="shared" si="2785"/>
        <v>0</v>
      </c>
      <c r="CS2887" s="822">
        <f t="shared" si="2786"/>
        <v>0</v>
      </c>
      <c r="CT2887" s="823">
        <f t="shared" si="2787"/>
        <v>0</v>
      </c>
      <c r="CU2887" s="817">
        <f t="shared" si="2788"/>
        <v>0</v>
      </c>
      <c r="CV2887" s="817">
        <f t="shared" si="2789"/>
        <v>0</v>
      </c>
      <c r="CW2887" s="817">
        <f t="shared" si="2790"/>
        <v>0</v>
      </c>
      <c r="CX2887" s="817">
        <f t="shared" si="2791"/>
        <v>0</v>
      </c>
      <c r="CY2887" s="817"/>
      <c r="CZ2887" s="817">
        <f t="shared" si="2792"/>
        <v>0</v>
      </c>
      <c r="DA2887" s="817">
        <f t="shared" si="2793"/>
        <v>0</v>
      </c>
      <c r="DB2887" s="817"/>
      <c r="DC2887" s="822">
        <f t="shared" si="2800"/>
        <v>0</v>
      </c>
      <c r="DD2887" s="822">
        <f t="shared" si="2801"/>
        <v>0</v>
      </c>
    </row>
    <row r="2888" spans="1:108">
      <c r="A2888" s="388">
        <v>2703110</v>
      </c>
      <c r="B2888" s="408" t="s">
        <v>3942</v>
      </c>
      <c r="C2888" s="409">
        <f t="shared" si="2773"/>
        <v>0</v>
      </c>
      <c r="D2888" s="372">
        <f t="shared" si="2774"/>
        <v>0</v>
      </c>
      <c r="E2888" s="58"/>
      <c r="F2888" s="59"/>
      <c r="G2888" s="60"/>
      <c r="H2888" s="145"/>
      <c r="I2888" s="146"/>
      <c r="J2888" s="146"/>
      <c r="K2888" s="146"/>
      <c r="L2888" s="146"/>
      <c r="M2888" s="146"/>
      <c r="N2888" s="146"/>
      <c r="O2888" s="146"/>
      <c r="P2888" s="146"/>
      <c r="Q2888" s="146"/>
      <c r="R2888" s="146"/>
      <c r="S2888" s="146"/>
      <c r="T2888" s="146"/>
      <c r="U2888" s="146"/>
      <c r="V2888" s="146"/>
      <c r="W2888" s="146"/>
      <c r="X2888" s="146"/>
      <c r="Y2888" s="146"/>
      <c r="Z2888" s="147"/>
      <c r="AA2888" s="58"/>
      <c r="AB2888" s="148"/>
      <c r="AC2888" s="59"/>
      <c r="AD2888" s="110"/>
      <c r="AE2888" s="148"/>
      <c r="AF2888" s="111"/>
      <c r="AG2888" s="149"/>
      <c r="AH2888" s="110"/>
      <c r="AI2888" s="111"/>
      <c r="AJ2888" s="149"/>
      <c r="AK2888" s="110"/>
      <c r="AL2888" s="111"/>
      <c r="AM2888" s="300"/>
      <c r="AN2888" s="300"/>
      <c r="AO2888" s="855" t="str">
        <f t="shared" si="2775"/>
        <v/>
      </c>
      <c r="BE2888" s="244"/>
      <c r="BF2888" s="244"/>
      <c r="BG2888" s="244"/>
      <c r="BH2888" s="244"/>
      <c r="CC2888" s="513" t="str">
        <f t="shared" si="2776"/>
        <v/>
      </c>
      <c r="CD2888" s="513" t="str">
        <f t="shared" si="2777"/>
        <v/>
      </c>
      <c r="CE2888" s="513" t="str">
        <f t="shared" si="2778"/>
        <v/>
      </c>
      <c r="CF2888" s="513" t="str">
        <f t="shared" si="2779"/>
        <v/>
      </c>
      <c r="CG2888" s="513" t="str">
        <f t="shared" si="2780"/>
        <v/>
      </c>
      <c r="CH2888" s="513" t="str">
        <f t="shared" si="2781"/>
        <v/>
      </c>
      <c r="CI2888" s="513" t="str">
        <f t="shared" si="2782"/>
        <v/>
      </c>
      <c r="CJ2888" s="513"/>
      <c r="CK2888" s="513" t="str">
        <f t="shared" si="2783"/>
        <v/>
      </c>
      <c r="CL2888" s="513" t="str">
        <f t="shared" si="2784"/>
        <v/>
      </c>
      <c r="CM2888" s="513"/>
      <c r="CN2888" s="513" t="str">
        <f t="shared" si="2798"/>
        <v/>
      </c>
      <c r="CO2888" s="513" t="str">
        <f t="shared" si="2799"/>
        <v/>
      </c>
      <c r="CR2888" s="822">
        <f t="shared" si="2785"/>
        <v>0</v>
      </c>
      <c r="CS2888" s="822">
        <f t="shared" si="2786"/>
        <v>0</v>
      </c>
      <c r="CT2888" s="823">
        <f t="shared" si="2787"/>
        <v>0</v>
      </c>
      <c r="CU2888" s="817">
        <f t="shared" si="2788"/>
        <v>0</v>
      </c>
      <c r="CV2888" s="817">
        <f t="shared" si="2789"/>
        <v>0</v>
      </c>
      <c r="CW2888" s="817">
        <f t="shared" si="2790"/>
        <v>0</v>
      </c>
      <c r="CX2888" s="817">
        <f t="shared" si="2791"/>
        <v>0</v>
      </c>
      <c r="CY2888" s="817"/>
      <c r="CZ2888" s="817">
        <f t="shared" si="2792"/>
        <v>0</v>
      </c>
      <c r="DA2888" s="817">
        <f t="shared" si="2793"/>
        <v>0</v>
      </c>
      <c r="DB2888" s="817"/>
      <c r="DC2888" s="822">
        <f t="shared" si="2800"/>
        <v>0</v>
      </c>
      <c r="DD2888" s="822">
        <f t="shared" si="2801"/>
        <v>0</v>
      </c>
    </row>
    <row r="2889" spans="1:108">
      <c r="A2889" s="388">
        <v>2703111</v>
      </c>
      <c r="B2889" s="408" t="s">
        <v>3943</v>
      </c>
      <c r="C2889" s="409">
        <f t="shared" si="2773"/>
        <v>0</v>
      </c>
      <c r="D2889" s="372">
        <f t="shared" si="2774"/>
        <v>0</v>
      </c>
      <c r="E2889" s="58"/>
      <c r="F2889" s="59"/>
      <c r="G2889" s="60"/>
      <c r="H2889" s="145"/>
      <c r="I2889" s="146"/>
      <c r="J2889" s="146"/>
      <c r="K2889" s="146"/>
      <c r="L2889" s="146"/>
      <c r="M2889" s="146"/>
      <c r="N2889" s="146"/>
      <c r="O2889" s="146"/>
      <c r="P2889" s="146"/>
      <c r="Q2889" s="146"/>
      <c r="R2889" s="146"/>
      <c r="S2889" s="146"/>
      <c r="T2889" s="146"/>
      <c r="U2889" s="146"/>
      <c r="V2889" s="146"/>
      <c r="W2889" s="146"/>
      <c r="X2889" s="146"/>
      <c r="Y2889" s="146"/>
      <c r="Z2889" s="147"/>
      <c r="AA2889" s="58"/>
      <c r="AB2889" s="148"/>
      <c r="AC2889" s="59"/>
      <c r="AD2889" s="110"/>
      <c r="AE2889" s="148"/>
      <c r="AF2889" s="111"/>
      <c r="AG2889" s="149"/>
      <c r="AH2889" s="110"/>
      <c r="AI2889" s="111"/>
      <c r="AJ2889" s="149"/>
      <c r="AK2889" s="110"/>
      <c r="AL2889" s="111"/>
      <c r="AM2889" s="300"/>
      <c r="AN2889" s="300"/>
      <c r="AO2889" s="855" t="str">
        <f t="shared" si="2775"/>
        <v/>
      </c>
      <c r="BE2889" s="244"/>
      <c r="BF2889" s="244"/>
      <c r="BG2889" s="244"/>
      <c r="BH2889" s="244"/>
      <c r="CC2889" s="513" t="str">
        <f t="shared" si="2776"/>
        <v/>
      </c>
      <c r="CD2889" s="513" t="str">
        <f t="shared" si="2777"/>
        <v/>
      </c>
      <c r="CE2889" s="513" t="str">
        <f t="shared" si="2778"/>
        <v/>
      </c>
      <c r="CF2889" s="513" t="str">
        <f t="shared" si="2779"/>
        <v/>
      </c>
      <c r="CG2889" s="513" t="str">
        <f t="shared" si="2780"/>
        <v/>
      </c>
      <c r="CH2889" s="513" t="str">
        <f t="shared" si="2781"/>
        <v/>
      </c>
      <c r="CI2889" s="513" t="str">
        <f t="shared" si="2782"/>
        <v/>
      </c>
      <c r="CJ2889" s="513"/>
      <c r="CK2889" s="513" t="str">
        <f t="shared" si="2783"/>
        <v/>
      </c>
      <c r="CL2889" s="513" t="str">
        <f t="shared" si="2784"/>
        <v/>
      </c>
      <c r="CM2889" s="513"/>
      <c r="CN2889" s="513" t="str">
        <f t="shared" si="2798"/>
        <v/>
      </c>
      <c r="CO2889" s="513" t="str">
        <f t="shared" si="2799"/>
        <v/>
      </c>
      <c r="CR2889" s="822">
        <f t="shared" si="2785"/>
        <v>0</v>
      </c>
      <c r="CS2889" s="822">
        <f t="shared" si="2786"/>
        <v>0</v>
      </c>
      <c r="CT2889" s="823">
        <f t="shared" si="2787"/>
        <v>0</v>
      </c>
      <c r="CU2889" s="817">
        <f t="shared" si="2788"/>
        <v>0</v>
      </c>
      <c r="CV2889" s="817">
        <f t="shared" si="2789"/>
        <v>0</v>
      </c>
      <c r="CW2889" s="817">
        <f t="shared" si="2790"/>
        <v>0</v>
      </c>
      <c r="CX2889" s="817">
        <f t="shared" si="2791"/>
        <v>0</v>
      </c>
      <c r="CY2889" s="817"/>
      <c r="CZ2889" s="817">
        <f t="shared" si="2792"/>
        <v>0</v>
      </c>
      <c r="DA2889" s="817">
        <f t="shared" si="2793"/>
        <v>0</v>
      </c>
      <c r="DB2889" s="817"/>
      <c r="DC2889" s="822">
        <f t="shared" si="2800"/>
        <v>0</v>
      </c>
      <c r="DD2889" s="822">
        <f t="shared" si="2801"/>
        <v>0</v>
      </c>
    </row>
    <row r="2890" spans="1:108">
      <c r="A2890" s="388">
        <v>2703112</v>
      </c>
      <c r="B2890" s="408" t="s">
        <v>3944</v>
      </c>
      <c r="C2890" s="409">
        <f t="shared" si="2773"/>
        <v>0</v>
      </c>
      <c r="D2890" s="372">
        <f t="shared" si="2774"/>
        <v>0</v>
      </c>
      <c r="E2890" s="58"/>
      <c r="F2890" s="59"/>
      <c r="G2890" s="60"/>
      <c r="H2890" s="145"/>
      <c r="I2890" s="146"/>
      <c r="J2890" s="146"/>
      <c r="K2890" s="146"/>
      <c r="L2890" s="146"/>
      <c r="M2890" s="146"/>
      <c r="N2890" s="146"/>
      <c r="O2890" s="146"/>
      <c r="P2890" s="146"/>
      <c r="Q2890" s="146"/>
      <c r="R2890" s="146"/>
      <c r="S2890" s="146"/>
      <c r="T2890" s="146"/>
      <c r="U2890" s="146"/>
      <c r="V2890" s="146"/>
      <c r="W2890" s="146"/>
      <c r="X2890" s="146"/>
      <c r="Y2890" s="146"/>
      <c r="Z2890" s="147"/>
      <c r="AA2890" s="58"/>
      <c r="AB2890" s="148"/>
      <c r="AC2890" s="59"/>
      <c r="AD2890" s="110"/>
      <c r="AE2890" s="148"/>
      <c r="AF2890" s="111"/>
      <c r="AG2890" s="149"/>
      <c r="AH2890" s="110"/>
      <c r="AI2890" s="111"/>
      <c r="AJ2890" s="149"/>
      <c r="AK2890" s="160"/>
      <c r="AL2890" s="300"/>
      <c r="AM2890" s="300"/>
      <c r="AN2890" s="300"/>
      <c r="AO2890" s="855" t="str">
        <f t="shared" si="2775"/>
        <v/>
      </c>
      <c r="BE2890" s="244"/>
      <c r="BF2890" s="244"/>
      <c r="BG2890" s="244"/>
      <c r="BH2890" s="244"/>
      <c r="CC2890" s="513" t="str">
        <f t="shared" si="2776"/>
        <v/>
      </c>
      <c r="CD2890" s="513" t="str">
        <f t="shared" si="2777"/>
        <v/>
      </c>
      <c r="CE2890" s="513" t="str">
        <f t="shared" si="2778"/>
        <v/>
      </c>
      <c r="CF2890" s="513" t="str">
        <f t="shared" si="2779"/>
        <v/>
      </c>
      <c r="CG2890" s="513" t="str">
        <f t="shared" si="2780"/>
        <v/>
      </c>
      <c r="CH2890" s="513" t="str">
        <f t="shared" si="2781"/>
        <v/>
      </c>
      <c r="CI2890" s="513" t="str">
        <f t="shared" si="2782"/>
        <v/>
      </c>
      <c r="CJ2890" s="513"/>
      <c r="CK2890" s="513" t="str">
        <f t="shared" si="2783"/>
        <v/>
      </c>
      <c r="CL2890" s="513" t="str">
        <f t="shared" si="2784"/>
        <v/>
      </c>
      <c r="CM2890" s="513"/>
      <c r="CN2890" s="244"/>
      <c r="CO2890" s="244"/>
      <c r="CR2890" s="822">
        <f t="shared" si="2785"/>
        <v>0</v>
      </c>
      <c r="CS2890" s="822">
        <f t="shared" si="2786"/>
        <v>0</v>
      </c>
      <c r="CT2890" s="823">
        <f t="shared" si="2787"/>
        <v>0</v>
      </c>
      <c r="CU2890" s="817">
        <f t="shared" si="2788"/>
        <v>0</v>
      </c>
      <c r="CV2890" s="817">
        <f t="shared" si="2789"/>
        <v>0</v>
      </c>
      <c r="CW2890" s="817">
        <f t="shared" si="2790"/>
        <v>0</v>
      </c>
      <c r="CX2890" s="817">
        <f t="shared" si="2791"/>
        <v>0</v>
      </c>
      <c r="CY2890" s="817"/>
      <c r="CZ2890" s="817">
        <f t="shared" si="2792"/>
        <v>0</v>
      </c>
      <c r="DA2890" s="817">
        <f t="shared" si="2793"/>
        <v>0</v>
      </c>
      <c r="DB2890" s="817"/>
      <c r="DC2890" s="244"/>
      <c r="DD2890" s="244"/>
    </row>
    <row r="2891" spans="1:108">
      <c r="A2891" s="388">
        <v>2703113</v>
      </c>
      <c r="B2891" s="408" t="s">
        <v>3945</v>
      </c>
      <c r="C2891" s="409">
        <f t="shared" si="2773"/>
        <v>0</v>
      </c>
      <c r="D2891" s="372">
        <f t="shared" si="2774"/>
        <v>0</v>
      </c>
      <c r="E2891" s="58"/>
      <c r="F2891" s="59"/>
      <c r="G2891" s="60"/>
      <c r="H2891" s="145"/>
      <c r="I2891" s="146"/>
      <c r="J2891" s="146"/>
      <c r="K2891" s="146"/>
      <c r="L2891" s="146"/>
      <c r="M2891" s="146"/>
      <c r="N2891" s="146"/>
      <c r="O2891" s="146"/>
      <c r="P2891" s="146"/>
      <c r="Q2891" s="146"/>
      <c r="R2891" s="146"/>
      <c r="S2891" s="146"/>
      <c r="T2891" s="146"/>
      <c r="U2891" s="146"/>
      <c r="V2891" s="146"/>
      <c r="W2891" s="146"/>
      <c r="X2891" s="146"/>
      <c r="Y2891" s="146"/>
      <c r="Z2891" s="147"/>
      <c r="AA2891" s="58"/>
      <c r="AB2891" s="148"/>
      <c r="AC2891" s="59"/>
      <c r="AD2891" s="110"/>
      <c r="AE2891" s="148"/>
      <c r="AF2891" s="111"/>
      <c r="AG2891" s="149"/>
      <c r="AH2891" s="110"/>
      <c r="AI2891" s="111"/>
      <c r="AJ2891" s="149"/>
      <c r="AK2891" s="110"/>
      <c r="AL2891" s="111"/>
      <c r="AM2891" s="300"/>
      <c r="AN2891" s="300"/>
      <c r="AO2891" s="855" t="str">
        <f t="shared" si="2775"/>
        <v/>
      </c>
      <c r="BE2891" s="244"/>
      <c r="BF2891" s="244"/>
      <c r="BG2891" s="244"/>
      <c r="BH2891" s="244"/>
      <c r="CC2891" s="513" t="str">
        <f t="shared" si="2776"/>
        <v/>
      </c>
      <c r="CD2891" s="513" t="str">
        <f t="shared" si="2777"/>
        <v/>
      </c>
      <c r="CE2891" s="513" t="str">
        <f t="shared" si="2778"/>
        <v/>
      </c>
      <c r="CF2891" s="513" t="str">
        <f t="shared" si="2779"/>
        <v/>
      </c>
      <c r="CG2891" s="513" t="str">
        <f t="shared" si="2780"/>
        <v/>
      </c>
      <c r="CH2891" s="513" t="str">
        <f t="shared" si="2781"/>
        <v/>
      </c>
      <c r="CI2891" s="513" t="str">
        <f t="shared" si="2782"/>
        <v/>
      </c>
      <c r="CJ2891" s="513"/>
      <c r="CK2891" s="513" t="str">
        <f t="shared" si="2783"/>
        <v/>
      </c>
      <c r="CL2891" s="513" t="str">
        <f t="shared" si="2784"/>
        <v/>
      </c>
      <c r="CM2891" s="513"/>
      <c r="CN2891" s="513" t="str">
        <f t="shared" ref="CN2891" si="2802">IF(AND($C2891&gt;0,AK2891="")," * No olvide digitar la variable Quirófano Cirugía Mayor. Digite Cero si no tiene.",IF(AK2891&gt;$C2891," *  La variable Quirófano Cirugía Mayor No puede ser mayor al Total.",""))</f>
        <v/>
      </c>
      <c r="CO2891" s="513" t="str">
        <f t="shared" ref="CO2891" si="2803">IF(AND($C2891&gt;0,AL2891="")," * No olvide digitar la variable Asistencia Anestésica. Digite Cero si no tiene.",IF(AL2891&gt;$C2891," *  La variable Asistencia Anestésica No puede ser mayor al Total.",""))</f>
        <v/>
      </c>
      <c r="CR2891" s="822">
        <f t="shared" si="2785"/>
        <v>0</v>
      </c>
      <c r="CS2891" s="822">
        <f t="shared" si="2786"/>
        <v>0</v>
      </c>
      <c r="CT2891" s="823">
        <f t="shared" si="2787"/>
        <v>0</v>
      </c>
      <c r="CU2891" s="817">
        <f t="shared" si="2788"/>
        <v>0</v>
      </c>
      <c r="CV2891" s="817">
        <f t="shared" si="2789"/>
        <v>0</v>
      </c>
      <c r="CW2891" s="817">
        <f t="shared" si="2790"/>
        <v>0</v>
      </c>
      <c r="CX2891" s="817">
        <f t="shared" si="2791"/>
        <v>0</v>
      </c>
      <c r="CY2891" s="817"/>
      <c r="CZ2891" s="817">
        <f t="shared" si="2792"/>
        <v>0</v>
      </c>
      <c r="DA2891" s="817">
        <f t="shared" si="2793"/>
        <v>0</v>
      </c>
      <c r="DB2891" s="817"/>
      <c r="DC2891" s="822">
        <f t="shared" ref="DC2891" si="2804">IF(AND($C2891&gt;0,AK2891=""),1,IF(AK2891&gt;$C2891,1,0))</f>
        <v>0</v>
      </c>
      <c r="DD2891" s="822">
        <f t="shared" ref="DD2891" si="2805">IF(AND($C2891&gt;0,AL2891=""),1,IF(AL2891&gt;$C2891,1,0))</f>
        <v>0</v>
      </c>
    </row>
    <row r="2892" spans="1:108">
      <c r="A2892" s="388">
        <v>2703114</v>
      </c>
      <c r="B2892" s="408" t="s">
        <v>3946</v>
      </c>
      <c r="C2892" s="409">
        <f t="shared" si="2773"/>
        <v>0</v>
      </c>
      <c r="D2892" s="372">
        <f t="shared" si="2774"/>
        <v>0</v>
      </c>
      <c r="E2892" s="58"/>
      <c r="F2892" s="59"/>
      <c r="G2892" s="60"/>
      <c r="H2892" s="145"/>
      <c r="I2892" s="146"/>
      <c r="J2892" s="146"/>
      <c r="K2892" s="146"/>
      <c r="L2892" s="146"/>
      <c r="M2892" s="146"/>
      <c r="N2892" s="146"/>
      <c r="O2892" s="146"/>
      <c r="P2892" s="146"/>
      <c r="Q2892" s="146"/>
      <c r="R2892" s="146"/>
      <c r="S2892" s="146"/>
      <c r="T2892" s="146"/>
      <c r="U2892" s="146"/>
      <c r="V2892" s="146"/>
      <c r="W2892" s="146"/>
      <c r="X2892" s="146"/>
      <c r="Y2892" s="146"/>
      <c r="Z2892" s="147"/>
      <c r="AA2892" s="58"/>
      <c r="AB2892" s="148"/>
      <c r="AC2892" s="59"/>
      <c r="AD2892" s="110"/>
      <c r="AE2892" s="148"/>
      <c r="AF2892" s="111"/>
      <c r="AG2892" s="149"/>
      <c r="AH2892" s="110"/>
      <c r="AI2892" s="111"/>
      <c r="AJ2892" s="149"/>
      <c r="AK2892" s="160"/>
      <c r="AL2892" s="300"/>
      <c r="AM2892" s="300"/>
      <c r="AN2892" s="300"/>
      <c r="AO2892" s="855" t="str">
        <f t="shared" si="2775"/>
        <v/>
      </c>
      <c r="BE2892" s="244"/>
      <c r="BF2892" s="244"/>
      <c r="BG2892" s="244"/>
      <c r="BH2892" s="244"/>
      <c r="CC2892" s="513" t="str">
        <f t="shared" si="2776"/>
        <v/>
      </c>
      <c r="CD2892" s="513" t="str">
        <f t="shared" si="2777"/>
        <v/>
      </c>
      <c r="CE2892" s="513" t="str">
        <f t="shared" si="2778"/>
        <v/>
      </c>
      <c r="CF2892" s="513" t="str">
        <f t="shared" si="2779"/>
        <v/>
      </c>
      <c r="CG2892" s="513" t="str">
        <f t="shared" si="2780"/>
        <v/>
      </c>
      <c r="CH2892" s="513" t="str">
        <f t="shared" si="2781"/>
        <v/>
      </c>
      <c r="CI2892" s="513" t="str">
        <f t="shared" si="2782"/>
        <v/>
      </c>
      <c r="CJ2892" s="513"/>
      <c r="CK2892" s="513" t="str">
        <f t="shared" si="2783"/>
        <v/>
      </c>
      <c r="CL2892" s="513" t="str">
        <f t="shared" si="2784"/>
        <v/>
      </c>
      <c r="CM2892" s="513"/>
      <c r="CN2892" s="244"/>
      <c r="CO2892" s="244"/>
      <c r="CR2892" s="822">
        <f t="shared" si="2785"/>
        <v>0</v>
      </c>
      <c r="CS2892" s="822">
        <f t="shared" si="2786"/>
        <v>0</v>
      </c>
      <c r="CT2892" s="823">
        <f t="shared" si="2787"/>
        <v>0</v>
      </c>
      <c r="CU2892" s="817">
        <f t="shared" si="2788"/>
        <v>0</v>
      </c>
      <c r="CV2892" s="817">
        <f t="shared" si="2789"/>
        <v>0</v>
      </c>
      <c r="CW2892" s="817">
        <f t="shared" si="2790"/>
        <v>0</v>
      </c>
      <c r="CX2892" s="817">
        <f t="shared" si="2791"/>
        <v>0</v>
      </c>
      <c r="CY2892" s="817"/>
      <c r="CZ2892" s="817">
        <f t="shared" si="2792"/>
        <v>0</v>
      </c>
      <c r="DA2892" s="817">
        <f t="shared" si="2793"/>
        <v>0</v>
      </c>
      <c r="DB2892" s="817"/>
      <c r="DC2892" s="244"/>
      <c r="DD2892" s="244"/>
    </row>
    <row r="2893" spans="1:108">
      <c r="A2893" s="388">
        <v>2703115</v>
      </c>
      <c r="B2893" s="408" t="s">
        <v>3947</v>
      </c>
      <c r="C2893" s="409">
        <f t="shared" si="2773"/>
        <v>0</v>
      </c>
      <c r="D2893" s="372">
        <f t="shared" si="2774"/>
        <v>0</v>
      </c>
      <c r="E2893" s="58"/>
      <c r="F2893" s="59"/>
      <c r="G2893" s="60"/>
      <c r="H2893" s="145"/>
      <c r="I2893" s="146"/>
      <c r="J2893" s="146"/>
      <c r="K2893" s="146"/>
      <c r="L2893" s="146"/>
      <c r="M2893" s="146"/>
      <c r="N2893" s="146"/>
      <c r="O2893" s="146"/>
      <c r="P2893" s="146"/>
      <c r="Q2893" s="146"/>
      <c r="R2893" s="146"/>
      <c r="S2893" s="146"/>
      <c r="T2893" s="146"/>
      <c r="U2893" s="146"/>
      <c r="V2893" s="146"/>
      <c r="W2893" s="146"/>
      <c r="X2893" s="146"/>
      <c r="Y2893" s="146"/>
      <c r="Z2893" s="147"/>
      <c r="AA2893" s="58"/>
      <c r="AB2893" s="148"/>
      <c r="AC2893" s="59"/>
      <c r="AD2893" s="110"/>
      <c r="AE2893" s="148"/>
      <c r="AF2893" s="111"/>
      <c r="AG2893" s="149"/>
      <c r="AH2893" s="110"/>
      <c r="AI2893" s="111"/>
      <c r="AJ2893" s="149"/>
      <c r="AK2893" s="110"/>
      <c r="AL2893" s="111"/>
      <c r="AM2893" s="300"/>
      <c r="AN2893" s="300"/>
      <c r="AO2893" s="855" t="str">
        <f t="shared" si="2775"/>
        <v/>
      </c>
      <c r="BE2893" s="244"/>
      <c r="BF2893" s="244"/>
      <c r="BG2893" s="244"/>
      <c r="BH2893" s="244"/>
      <c r="CC2893" s="513" t="str">
        <f t="shared" si="2776"/>
        <v/>
      </c>
      <c r="CD2893" s="513" t="str">
        <f t="shared" si="2777"/>
        <v/>
      </c>
      <c r="CE2893" s="513" t="str">
        <f t="shared" si="2778"/>
        <v/>
      </c>
      <c r="CF2893" s="513" t="str">
        <f t="shared" si="2779"/>
        <v/>
      </c>
      <c r="CG2893" s="513" t="str">
        <f t="shared" si="2780"/>
        <v/>
      </c>
      <c r="CH2893" s="513" t="str">
        <f t="shared" si="2781"/>
        <v/>
      </c>
      <c r="CI2893" s="513" t="str">
        <f t="shared" si="2782"/>
        <v/>
      </c>
      <c r="CJ2893" s="513"/>
      <c r="CK2893" s="513" t="str">
        <f t="shared" si="2783"/>
        <v/>
      </c>
      <c r="CL2893" s="513" t="str">
        <f t="shared" si="2784"/>
        <v/>
      </c>
      <c r="CM2893" s="513"/>
      <c r="CN2893" s="513" t="str">
        <f t="shared" ref="CN2893:CN2894" si="2806">IF(AND($C2893&gt;0,AK2893="")," * No olvide digitar la variable Quirófano Cirugía Mayor. Digite Cero si no tiene.",IF(AK2893&gt;$C2893," *  La variable Quirófano Cirugía Mayor No puede ser mayor al Total.",""))</f>
        <v/>
      </c>
      <c r="CO2893" s="513" t="str">
        <f t="shared" ref="CO2893:CO2894" si="2807">IF(AND($C2893&gt;0,AL2893="")," * No olvide digitar la variable Asistencia Anestésica. Digite Cero si no tiene.",IF(AL2893&gt;$C2893," *  La variable Asistencia Anestésica No puede ser mayor al Total.",""))</f>
        <v/>
      </c>
      <c r="CR2893" s="822">
        <f t="shared" si="2785"/>
        <v>0</v>
      </c>
      <c r="CS2893" s="822">
        <f t="shared" si="2786"/>
        <v>0</v>
      </c>
      <c r="CT2893" s="823">
        <f t="shared" si="2787"/>
        <v>0</v>
      </c>
      <c r="CU2893" s="817">
        <f t="shared" si="2788"/>
        <v>0</v>
      </c>
      <c r="CV2893" s="817">
        <f t="shared" si="2789"/>
        <v>0</v>
      </c>
      <c r="CW2893" s="817">
        <f t="shared" si="2790"/>
        <v>0</v>
      </c>
      <c r="CX2893" s="817">
        <f t="shared" si="2791"/>
        <v>0</v>
      </c>
      <c r="CY2893" s="817"/>
      <c r="CZ2893" s="817">
        <f t="shared" si="2792"/>
        <v>0</v>
      </c>
      <c r="DA2893" s="817">
        <f t="shared" si="2793"/>
        <v>0</v>
      </c>
      <c r="DB2893" s="817"/>
      <c r="DC2893" s="822">
        <f t="shared" ref="DC2893:DC2894" si="2808">IF(AND($C2893&gt;0,AK2893=""),1,IF(AK2893&gt;$C2893,1,0))</f>
        <v>0</v>
      </c>
      <c r="DD2893" s="822">
        <f t="shared" ref="DD2893:DD2894" si="2809">IF(AND($C2893&gt;0,AL2893=""),1,IF(AL2893&gt;$C2893,1,0))</f>
        <v>0</v>
      </c>
    </row>
    <row r="2894" spans="1:108">
      <c r="A2894" s="393">
        <v>2703116</v>
      </c>
      <c r="B2894" s="394" t="s">
        <v>3948</v>
      </c>
      <c r="C2894" s="411">
        <f t="shared" si="2773"/>
        <v>0</v>
      </c>
      <c r="D2894" s="375">
        <f t="shared" si="2774"/>
        <v>0</v>
      </c>
      <c r="E2894" s="78"/>
      <c r="F2894" s="79"/>
      <c r="G2894" s="80"/>
      <c r="H2894" s="152"/>
      <c r="I2894" s="153"/>
      <c r="J2894" s="153"/>
      <c r="K2894" s="153"/>
      <c r="L2894" s="153"/>
      <c r="M2894" s="153"/>
      <c r="N2894" s="153"/>
      <c r="O2894" s="153"/>
      <c r="P2894" s="153"/>
      <c r="Q2894" s="153"/>
      <c r="R2894" s="153"/>
      <c r="S2894" s="153"/>
      <c r="T2894" s="153"/>
      <c r="U2894" s="153"/>
      <c r="V2894" s="153"/>
      <c r="W2894" s="153"/>
      <c r="X2894" s="153"/>
      <c r="Y2894" s="153"/>
      <c r="Z2894" s="178"/>
      <c r="AA2894" s="78"/>
      <c r="AB2894" s="155"/>
      <c r="AC2894" s="79"/>
      <c r="AD2894" s="156"/>
      <c r="AE2894" s="155"/>
      <c r="AF2894" s="157"/>
      <c r="AG2894" s="158"/>
      <c r="AH2894" s="156"/>
      <c r="AI2894" s="157"/>
      <c r="AJ2894" s="158"/>
      <c r="AK2894" s="156"/>
      <c r="AL2894" s="157"/>
      <c r="AM2894" s="300"/>
      <c r="AN2894" s="300"/>
      <c r="AO2894" s="855" t="str">
        <f t="shared" si="2775"/>
        <v/>
      </c>
      <c r="BE2894" s="244"/>
      <c r="BF2894" s="244"/>
      <c r="BG2894" s="244"/>
      <c r="BH2894" s="244"/>
      <c r="CC2894" s="513" t="str">
        <f t="shared" si="2776"/>
        <v/>
      </c>
      <c r="CD2894" s="513" t="str">
        <f t="shared" si="2777"/>
        <v/>
      </c>
      <c r="CE2894" s="513" t="str">
        <f t="shared" si="2778"/>
        <v/>
      </c>
      <c r="CF2894" s="513" t="str">
        <f t="shared" si="2779"/>
        <v/>
      </c>
      <c r="CG2894" s="513" t="str">
        <f t="shared" si="2780"/>
        <v/>
      </c>
      <c r="CH2894" s="513" t="str">
        <f t="shared" si="2781"/>
        <v/>
      </c>
      <c r="CI2894" s="513" t="str">
        <f t="shared" si="2782"/>
        <v/>
      </c>
      <c r="CJ2894" s="513"/>
      <c r="CK2894" s="513" t="str">
        <f t="shared" si="2783"/>
        <v/>
      </c>
      <c r="CL2894" s="513" t="str">
        <f t="shared" si="2784"/>
        <v/>
      </c>
      <c r="CM2894" s="513"/>
      <c r="CN2894" s="513" t="str">
        <f t="shared" si="2806"/>
        <v/>
      </c>
      <c r="CO2894" s="513" t="str">
        <f t="shared" si="2807"/>
        <v/>
      </c>
      <c r="CR2894" s="822">
        <f t="shared" si="2785"/>
        <v>0</v>
      </c>
      <c r="CS2894" s="822">
        <f t="shared" si="2786"/>
        <v>0</v>
      </c>
      <c r="CT2894" s="823">
        <f t="shared" si="2787"/>
        <v>0</v>
      </c>
      <c r="CU2894" s="817">
        <f t="shared" si="2788"/>
        <v>0</v>
      </c>
      <c r="CV2894" s="817">
        <f t="shared" si="2789"/>
        <v>0</v>
      </c>
      <c r="CW2894" s="817">
        <f t="shared" si="2790"/>
        <v>0</v>
      </c>
      <c r="CX2894" s="817">
        <f t="shared" si="2791"/>
        <v>0</v>
      </c>
      <c r="CY2894" s="817"/>
      <c r="CZ2894" s="817">
        <f t="shared" si="2792"/>
        <v>0</v>
      </c>
      <c r="DA2894" s="817">
        <f t="shared" si="2793"/>
        <v>0</v>
      </c>
      <c r="DB2894" s="817"/>
      <c r="DC2894" s="822">
        <f t="shared" si="2808"/>
        <v>0</v>
      </c>
      <c r="DD2894" s="822">
        <f t="shared" si="2809"/>
        <v>0</v>
      </c>
    </row>
    <row r="2895" spans="1:108">
      <c r="A2895" s="878" t="s">
        <v>51</v>
      </c>
      <c r="B2895" s="879"/>
      <c r="C2895" s="92">
        <f>SUM(C2879:C2894)</f>
        <v>0</v>
      </c>
      <c r="D2895" s="93">
        <f>SUM(D2879:D2894)</f>
        <v>0</v>
      </c>
      <c r="E2895" s="94">
        <f>SUM(E2879:E2894)</f>
        <v>0</v>
      </c>
      <c r="F2895" s="95">
        <f>SUM(F2879:F2894)</f>
        <v>0</v>
      </c>
      <c r="G2895" s="93">
        <f>SUM(G2879:G2894)</f>
        <v>0</v>
      </c>
      <c r="H2895" s="875"/>
      <c r="I2895" s="876"/>
      <c r="J2895" s="876"/>
      <c r="K2895" s="876"/>
      <c r="L2895" s="876"/>
      <c r="M2895" s="876"/>
      <c r="N2895" s="876"/>
      <c r="O2895" s="876"/>
      <c r="P2895" s="876"/>
      <c r="Q2895" s="876"/>
      <c r="R2895" s="876"/>
      <c r="S2895" s="876"/>
      <c r="T2895" s="876"/>
      <c r="U2895" s="876"/>
      <c r="V2895" s="876"/>
      <c r="W2895" s="876"/>
      <c r="X2895" s="876"/>
      <c r="Y2895" s="876"/>
      <c r="Z2895" s="880"/>
      <c r="AA2895" s="94">
        <f>SUM(AA2879:AA2894)</f>
        <v>0</v>
      </c>
      <c r="AB2895" s="99">
        <f t="shared" ref="AB2895:AN2895" si="2810">SUM(AB2879:AB2894)</f>
        <v>0</v>
      </c>
      <c r="AC2895" s="95">
        <f t="shared" si="2810"/>
        <v>0</v>
      </c>
      <c r="AD2895" s="101">
        <f t="shared" si="2810"/>
        <v>0</v>
      </c>
      <c r="AE2895" s="99">
        <f t="shared" si="2810"/>
        <v>0</v>
      </c>
      <c r="AF2895" s="100">
        <f t="shared" si="2810"/>
        <v>0</v>
      </c>
      <c r="AG2895" s="126">
        <f t="shared" si="2810"/>
        <v>0</v>
      </c>
      <c r="AH2895" s="101">
        <f t="shared" si="2810"/>
        <v>0</v>
      </c>
      <c r="AI2895" s="100">
        <f t="shared" si="2810"/>
        <v>0</v>
      </c>
      <c r="AJ2895" s="126">
        <f t="shared" si="2810"/>
        <v>0</v>
      </c>
      <c r="AK2895" s="101">
        <f t="shared" ref="AK2895:AM2895" si="2811">SUM(AK2879:AK2894)</f>
        <v>0</v>
      </c>
      <c r="AL2895" s="100">
        <f t="shared" si="2811"/>
        <v>0</v>
      </c>
      <c r="AM2895" s="100">
        <f t="shared" si="2811"/>
        <v>0</v>
      </c>
      <c r="AN2895" s="100">
        <f t="shared" si="2810"/>
        <v>0</v>
      </c>
      <c r="AO2895" s="854"/>
      <c r="BE2895" s="256"/>
      <c r="BF2895" s="256"/>
      <c r="BG2895" s="256"/>
      <c r="BH2895" s="256"/>
      <c r="CC2895" s="818"/>
      <c r="CD2895" s="818"/>
      <c r="CE2895" s="818"/>
      <c r="CF2895" s="818"/>
      <c r="CG2895" s="818"/>
      <c r="CH2895" s="818"/>
      <c r="CI2895" s="818"/>
      <c r="CJ2895" s="818"/>
      <c r="CK2895" s="818"/>
      <c r="CL2895" s="818"/>
      <c r="CM2895" s="818"/>
      <c r="CN2895" s="256"/>
      <c r="CO2895" s="256"/>
      <c r="CR2895" s="824"/>
      <c r="CS2895" s="824"/>
      <c r="CT2895" s="824"/>
      <c r="CU2895" s="818"/>
      <c r="CV2895" s="818"/>
      <c r="CW2895" s="818"/>
      <c r="CX2895" s="818"/>
      <c r="CY2895" s="818"/>
      <c r="CZ2895" s="818"/>
      <c r="DA2895" s="818"/>
      <c r="DB2895" s="818"/>
      <c r="DC2895" s="256"/>
      <c r="DD2895" s="256"/>
    </row>
    <row r="2896" spans="1:108">
      <c r="A2896" s="878" t="s">
        <v>3949</v>
      </c>
      <c r="B2896" s="879"/>
      <c r="C2896" s="875"/>
      <c r="D2896" s="876"/>
      <c r="E2896" s="876"/>
      <c r="F2896" s="876"/>
      <c r="G2896" s="876"/>
      <c r="H2896" s="876"/>
      <c r="I2896" s="876"/>
      <c r="J2896" s="876"/>
      <c r="K2896" s="876"/>
      <c r="L2896" s="876"/>
      <c r="M2896" s="876"/>
      <c r="N2896" s="876"/>
      <c r="O2896" s="876"/>
      <c r="P2896" s="876"/>
      <c r="Q2896" s="876"/>
      <c r="R2896" s="876"/>
      <c r="S2896" s="876"/>
      <c r="T2896" s="876"/>
      <c r="U2896" s="876"/>
      <c r="V2896" s="876"/>
      <c r="W2896" s="876"/>
      <c r="X2896" s="876"/>
      <c r="Y2896" s="876"/>
      <c r="Z2896" s="876"/>
      <c r="AA2896" s="876"/>
      <c r="AB2896" s="876"/>
      <c r="AC2896" s="876"/>
      <c r="AD2896" s="876"/>
      <c r="AE2896" s="876"/>
      <c r="AF2896" s="876"/>
      <c r="AG2896" s="876"/>
      <c r="AH2896" s="876"/>
      <c r="AI2896" s="876"/>
      <c r="AJ2896" s="876"/>
      <c r="AK2896" s="876"/>
      <c r="AL2896" s="876"/>
      <c r="AM2896" s="876"/>
      <c r="AN2896" s="876"/>
      <c r="AO2896" s="854"/>
      <c r="BE2896" s="256"/>
      <c r="BF2896" s="256"/>
      <c r="BG2896" s="256"/>
      <c r="BH2896" s="256"/>
      <c r="CC2896" s="818"/>
      <c r="CD2896" s="818"/>
      <c r="CE2896" s="818"/>
      <c r="CF2896" s="818"/>
      <c r="CG2896" s="818"/>
      <c r="CH2896" s="818"/>
      <c r="CI2896" s="818"/>
      <c r="CJ2896" s="818"/>
      <c r="CK2896" s="818"/>
      <c r="CL2896" s="818"/>
      <c r="CM2896" s="818"/>
      <c r="CN2896" s="256"/>
      <c r="CO2896" s="256"/>
      <c r="CR2896" s="824"/>
      <c r="CS2896" s="824"/>
      <c r="CT2896" s="824"/>
      <c r="CU2896" s="818"/>
      <c r="CV2896" s="818"/>
      <c r="CW2896" s="818"/>
      <c r="CX2896" s="818"/>
      <c r="CY2896" s="818"/>
      <c r="CZ2896" s="818"/>
      <c r="DA2896" s="818"/>
      <c r="DB2896" s="818"/>
      <c r="DC2896" s="256"/>
      <c r="DD2896" s="256"/>
    </row>
    <row r="2897" spans="1:108">
      <c r="A2897" s="386">
        <v>2704001</v>
      </c>
      <c r="B2897" s="501" t="s">
        <v>3950</v>
      </c>
      <c r="C2897" s="406">
        <f t="shared" ref="C2897:C2928" si="2812">SUM(D2897+G2897)</f>
        <v>0</v>
      </c>
      <c r="D2897" s="369">
        <f t="shared" ref="D2897:D2928" si="2813">SUM(E2897:F2897)</f>
        <v>0</v>
      </c>
      <c r="E2897" s="43"/>
      <c r="F2897" s="44"/>
      <c r="G2897" s="45"/>
      <c r="H2897" s="140"/>
      <c r="I2897" s="141"/>
      <c r="J2897" s="141"/>
      <c r="K2897" s="141"/>
      <c r="L2897" s="141"/>
      <c r="M2897" s="141"/>
      <c r="N2897" s="141"/>
      <c r="O2897" s="141"/>
      <c r="P2897" s="141"/>
      <c r="Q2897" s="141"/>
      <c r="R2897" s="141"/>
      <c r="S2897" s="141"/>
      <c r="T2897" s="141"/>
      <c r="U2897" s="141"/>
      <c r="V2897" s="141"/>
      <c r="W2897" s="141"/>
      <c r="X2897" s="141"/>
      <c r="Y2897" s="141"/>
      <c r="Z2897" s="142"/>
      <c r="AA2897" s="43"/>
      <c r="AB2897" s="143"/>
      <c r="AC2897" s="44"/>
      <c r="AD2897" s="104"/>
      <c r="AE2897" s="143"/>
      <c r="AF2897" s="105"/>
      <c r="AG2897" s="144"/>
      <c r="AH2897" s="104"/>
      <c r="AI2897" s="105"/>
      <c r="AJ2897" s="144"/>
      <c r="AK2897" s="104"/>
      <c r="AL2897" s="105"/>
      <c r="AM2897" s="300"/>
      <c r="AN2897" s="300"/>
      <c r="AO2897" s="855" t="str">
        <f t="shared" ref="AO2897:AO2928" si="2814">CC2897&amp;CD2897&amp;CE2897&amp;CF2897&amp;CG2897&amp;CH2897&amp;CI2897&amp;CJ2897&amp;CK2897&amp;CL2897&amp;CM2897&amp;CN2897&amp;CO2897</f>
        <v/>
      </c>
      <c r="BE2897" s="244"/>
      <c r="BF2897" s="244"/>
      <c r="BG2897" s="244"/>
      <c r="BH2897" s="244"/>
      <c r="CC2897" s="513" t="str">
        <f t="shared" ref="CC2897:CC2928" si="2815">IF(AND($C2897&gt;0,AA2897="")," * No olvide digitar la variable "&amp;$AA$8&amp;""&amp;": Atención Cerrada. Digite Cero si no tiene.","")</f>
        <v/>
      </c>
      <c r="CD2897" s="513" t="str">
        <f t="shared" ref="CD2897:CD2928" si="2816">IF(AND($C2897&gt;0,AB2897="")," * No olvide digitar la variable "&amp;$AA$8&amp;""&amp;": Atención Abierta. Digite Cero si no tiene.","")</f>
        <v/>
      </c>
      <c r="CE2897" s="513" t="str">
        <f t="shared" ref="CE2897:CE2928" si="2817">IF(AND($C2897&gt;0,AC2897="")," * No olvide digitar la variable "&amp;$AA$8&amp;""&amp;": Emergencia. Digite Cero si no tiene.","")</f>
        <v/>
      </c>
      <c r="CF2897" s="513" t="str">
        <f t="shared" ref="CF2897:CF2928" si="2818">IF(AND(C2897&lt;AA2897+AB2897+AC2897)," * La Suma de la variable "&amp;$AA$8&amp;""&amp;" no puede ser mayor al Total.","")</f>
        <v/>
      </c>
      <c r="CG2897" s="513" t="str">
        <f t="shared" ref="CG2897:CG2928" si="2819">IF(AND($C2897&gt;0,AD2897="")," * No olvide digitar la variable "&amp;$AD$8&amp;""&amp;": Honorarios. Digite Cero si no tiene.","")</f>
        <v/>
      </c>
      <c r="CH2897" s="513" t="str">
        <f t="shared" ref="CH2897:CH2928" si="2820">IF(AND($C2897&gt;0,AE2897="")," * No olvide digitar la variable "&amp;$AD$8&amp;""&amp;": Convenios. Digite Cero si no tiene.","")</f>
        <v/>
      </c>
      <c r="CI2897" s="513" t="str">
        <f t="shared" ref="CI2897:CI2928" si="2821">IF(AND($C2897&gt;0,AF2897="")," * No olvide digitar la variable "&amp;$AD$8&amp;""&amp;": Consultores de llamada. Digite Cero si no tiene.","")</f>
        <v/>
      </c>
      <c r="CJ2897" s="513"/>
      <c r="CK2897" s="513" t="str">
        <f t="shared" ref="CK2897:CK2928" si="2822">IF(AND($C2897&gt;0,AH2897="")," * No olvide digitar la variable "&amp;$AH$8&amp;""&amp;" Al Sistema. Digite Cero si no tiene.","")</f>
        <v/>
      </c>
      <c r="CL2897" s="513" t="str">
        <f t="shared" ref="CL2897:CL2928" si="2823">IF(AND($C2897&gt;0,AI2897="")," * No olvide digitar la variable "&amp;$AH$8&amp;""&amp;" al Extrasistema. Digite Cero si no tiene.","")</f>
        <v/>
      </c>
      <c r="CM2897" s="513"/>
      <c r="CN2897" s="513" t="str">
        <f t="shared" ref="CN2897" si="2824">IF(AND($C2897&gt;0,AK2897="")," * No olvide digitar la variable Quirófano Cirugía Mayor. Digite Cero si no tiene.",IF(AK2897&gt;$C2897," *  La variable Quirófano Cirugía Mayor No puede ser mayor al Total.",""))</f>
        <v/>
      </c>
      <c r="CO2897" s="513" t="str">
        <f t="shared" ref="CO2897" si="2825">IF(AND($C2897&gt;0,AL2897="")," * No olvide digitar la variable Asistencia Anestésica. Digite Cero si no tiene.",IF(AL2897&gt;$C2897," *  La variable Asistencia Anestésica No puede ser mayor al Total.",""))</f>
        <v/>
      </c>
      <c r="CR2897" s="822">
        <f t="shared" ref="CR2897:CR2928" si="2826">IF(AND($C2897&gt;0,AA2897=""),1,0)</f>
        <v>0</v>
      </c>
      <c r="CS2897" s="822">
        <f t="shared" ref="CS2897:CS2928" si="2827">IF(AND($C2897&gt;0,AB2897=""),1,0)</f>
        <v>0</v>
      </c>
      <c r="CT2897" s="823">
        <f t="shared" ref="CT2897:CT2928" si="2828">IF(AND($C2897&gt;0,AC2897=""),1,0)</f>
        <v>0</v>
      </c>
      <c r="CU2897" s="817">
        <f t="shared" ref="CU2897:CU2928" si="2829">IF(AND(C2897&lt;AA2897+AB2897+AC2897),1,0)</f>
        <v>0</v>
      </c>
      <c r="CV2897" s="817">
        <f t="shared" ref="CV2897:CV2928" si="2830">IF(AND($C2897&gt;0,AD2897=""),1,0)</f>
        <v>0</v>
      </c>
      <c r="CW2897" s="817">
        <f t="shared" ref="CW2897:CW2928" si="2831">IF(AND($C2897&gt;0,AE2897=""),1,0)</f>
        <v>0</v>
      </c>
      <c r="CX2897" s="817">
        <f t="shared" ref="CX2897:CX2928" si="2832">IF(AND($C2897&gt;0,AF2897=""),1,0)</f>
        <v>0</v>
      </c>
      <c r="CY2897" s="817"/>
      <c r="CZ2897" s="817">
        <f t="shared" ref="CZ2897:CZ2928" si="2833">IF(AND($C2897&gt;0,AH2897=""),1,0)</f>
        <v>0</v>
      </c>
      <c r="DA2897" s="817">
        <f t="shared" ref="DA2897:DA2928" si="2834">IF(AND($C2897&gt;0,AI2897=""),1,0)</f>
        <v>0</v>
      </c>
      <c r="DB2897" s="817"/>
      <c r="DC2897" s="822">
        <f t="shared" ref="DC2897" si="2835">IF(AND($C2897&gt;0,AK2897=""),1,IF(AK2897&gt;$C2897,1,0))</f>
        <v>0</v>
      </c>
      <c r="DD2897" s="822">
        <f t="shared" ref="DD2897" si="2836">IF(AND($C2897&gt;0,AL2897=""),1,IF(AL2897&gt;$C2897,1,0))</f>
        <v>0</v>
      </c>
    </row>
    <row r="2898" spans="1:108">
      <c r="A2898" s="388">
        <v>2704002</v>
      </c>
      <c r="B2898" s="415" t="s">
        <v>3951</v>
      </c>
      <c r="C2898" s="409">
        <f t="shared" si="2812"/>
        <v>0</v>
      </c>
      <c r="D2898" s="372">
        <f t="shared" si="2813"/>
        <v>0</v>
      </c>
      <c r="E2898" s="58"/>
      <c r="F2898" s="59"/>
      <c r="G2898" s="60"/>
      <c r="H2898" s="145"/>
      <c r="I2898" s="146"/>
      <c r="J2898" s="146"/>
      <c r="K2898" s="146"/>
      <c r="L2898" s="146"/>
      <c r="M2898" s="146"/>
      <c r="N2898" s="146"/>
      <c r="O2898" s="146"/>
      <c r="P2898" s="146"/>
      <c r="Q2898" s="146"/>
      <c r="R2898" s="146"/>
      <c r="S2898" s="146"/>
      <c r="T2898" s="146"/>
      <c r="U2898" s="146"/>
      <c r="V2898" s="146"/>
      <c r="W2898" s="146"/>
      <c r="X2898" s="146"/>
      <c r="Y2898" s="146"/>
      <c r="Z2898" s="147"/>
      <c r="AA2898" s="58"/>
      <c r="AB2898" s="148"/>
      <c r="AC2898" s="59"/>
      <c r="AD2898" s="110"/>
      <c r="AE2898" s="148"/>
      <c r="AF2898" s="111"/>
      <c r="AG2898" s="149"/>
      <c r="AH2898" s="110"/>
      <c r="AI2898" s="111"/>
      <c r="AJ2898" s="149"/>
      <c r="AK2898" s="160"/>
      <c r="AL2898" s="300"/>
      <c r="AM2898" s="300"/>
      <c r="AN2898" s="300"/>
      <c r="AO2898" s="855" t="str">
        <f t="shared" si="2814"/>
        <v/>
      </c>
      <c r="BE2898" s="244"/>
      <c r="BF2898" s="244"/>
      <c r="BG2898" s="244"/>
      <c r="BH2898" s="244"/>
      <c r="CC2898" s="513" t="str">
        <f t="shared" si="2815"/>
        <v/>
      </c>
      <c r="CD2898" s="513" t="str">
        <f t="shared" si="2816"/>
        <v/>
      </c>
      <c r="CE2898" s="513" t="str">
        <f t="shared" si="2817"/>
        <v/>
      </c>
      <c r="CF2898" s="513" t="str">
        <f t="shared" si="2818"/>
        <v/>
      </c>
      <c r="CG2898" s="513" t="str">
        <f t="shared" si="2819"/>
        <v/>
      </c>
      <c r="CH2898" s="513" t="str">
        <f t="shared" si="2820"/>
        <v/>
      </c>
      <c r="CI2898" s="513" t="str">
        <f t="shared" si="2821"/>
        <v/>
      </c>
      <c r="CJ2898" s="513"/>
      <c r="CK2898" s="513" t="str">
        <f t="shared" si="2822"/>
        <v/>
      </c>
      <c r="CL2898" s="513" t="str">
        <f t="shared" si="2823"/>
        <v/>
      </c>
      <c r="CM2898" s="513"/>
      <c r="CN2898" s="244"/>
      <c r="CO2898" s="244"/>
      <c r="CR2898" s="822">
        <f t="shared" si="2826"/>
        <v>0</v>
      </c>
      <c r="CS2898" s="822">
        <f t="shared" si="2827"/>
        <v>0</v>
      </c>
      <c r="CT2898" s="823">
        <f t="shared" si="2828"/>
        <v>0</v>
      </c>
      <c r="CU2898" s="817">
        <f t="shared" si="2829"/>
        <v>0</v>
      </c>
      <c r="CV2898" s="817">
        <f t="shared" si="2830"/>
        <v>0</v>
      </c>
      <c r="CW2898" s="817">
        <f t="shared" si="2831"/>
        <v>0</v>
      </c>
      <c r="CX2898" s="817">
        <f t="shared" si="2832"/>
        <v>0</v>
      </c>
      <c r="CY2898" s="817"/>
      <c r="CZ2898" s="817">
        <f t="shared" si="2833"/>
        <v>0</v>
      </c>
      <c r="DA2898" s="817">
        <f t="shared" si="2834"/>
        <v>0</v>
      </c>
      <c r="DB2898" s="817"/>
      <c r="DC2898" s="244"/>
      <c r="DD2898" s="244"/>
    </row>
    <row r="2899" spans="1:108">
      <c r="A2899" s="388">
        <v>2704003</v>
      </c>
      <c r="B2899" s="415" t="s">
        <v>3952</v>
      </c>
      <c r="C2899" s="409">
        <f t="shared" si="2812"/>
        <v>0</v>
      </c>
      <c r="D2899" s="372">
        <f t="shared" si="2813"/>
        <v>0</v>
      </c>
      <c r="E2899" s="58"/>
      <c r="F2899" s="59"/>
      <c r="G2899" s="60"/>
      <c r="H2899" s="145"/>
      <c r="I2899" s="146"/>
      <c r="J2899" s="146"/>
      <c r="K2899" s="146"/>
      <c r="L2899" s="146"/>
      <c r="M2899" s="146"/>
      <c r="N2899" s="146"/>
      <c r="O2899" s="146"/>
      <c r="P2899" s="146"/>
      <c r="Q2899" s="146"/>
      <c r="R2899" s="146"/>
      <c r="S2899" s="146"/>
      <c r="T2899" s="146"/>
      <c r="U2899" s="146"/>
      <c r="V2899" s="146"/>
      <c r="W2899" s="146"/>
      <c r="X2899" s="146"/>
      <c r="Y2899" s="146"/>
      <c r="Z2899" s="147"/>
      <c r="AA2899" s="58"/>
      <c r="AB2899" s="148"/>
      <c r="AC2899" s="59"/>
      <c r="AD2899" s="110"/>
      <c r="AE2899" s="148"/>
      <c r="AF2899" s="111"/>
      <c r="AG2899" s="149"/>
      <c r="AH2899" s="110"/>
      <c r="AI2899" s="111"/>
      <c r="AJ2899" s="149"/>
      <c r="AK2899" s="160"/>
      <c r="AL2899" s="300"/>
      <c r="AM2899" s="300"/>
      <c r="AN2899" s="300"/>
      <c r="AO2899" s="855" t="str">
        <f t="shared" si="2814"/>
        <v/>
      </c>
      <c r="BE2899" s="244"/>
      <c r="BF2899" s="244"/>
      <c r="BG2899" s="244"/>
      <c r="BH2899" s="244"/>
      <c r="CC2899" s="513" t="str">
        <f t="shared" si="2815"/>
        <v/>
      </c>
      <c r="CD2899" s="513" t="str">
        <f t="shared" si="2816"/>
        <v/>
      </c>
      <c r="CE2899" s="513" t="str">
        <f t="shared" si="2817"/>
        <v/>
      </c>
      <c r="CF2899" s="513" t="str">
        <f t="shared" si="2818"/>
        <v/>
      </c>
      <c r="CG2899" s="513" t="str">
        <f t="shared" si="2819"/>
        <v/>
      </c>
      <c r="CH2899" s="513" t="str">
        <f t="shared" si="2820"/>
        <v/>
      </c>
      <c r="CI2899" s="513" t="str">
        <f t="shared" si="2821"/>
        <v/>
      </c>
      <c r="CJ2899" s="513"/>
      <c r="CK2899" s="513" t="str">
        <f t="shared" si="2822"/>
        <v/>
      </c>
      <c r="CL2899" s="513" t="str">
        <f t="shared" si="2823"/>
        <v/>
      </c>
      <c r="CM2899" s="513"/>
      <c r="CN2899" s="244"/>
      <c r="CO2899" s="244"/>
      <c r="CR2899" s="822">
        <f t="shared" si="2826"/>
        <v>0</v>
      </c>
      <c r="CS2899" s="822">
        <f t="shared" si="2827"/>
        <v>0</v>
      </c>
      <c r="CT2899" s="823">
        <f t="shared" si="2828"/>
        <v>0</v>
      </c>
      <c r="CU2899" s="817">
        <f t="shared" si="2829"/>
        <v>0</v>
      </c>
      <c r="CV2899" s="817">
        <f t="shared" si="2830"/>
        <v>0</v>
      </c>
      <c r="CW2899" s="817">
        <f t="shared" si="2831"/>
        <v>0</v>
      </c>
      <c r="CX2899" s="817">
        <f t="shared" si="2832"/>
        <v>0</v>
      </c>
      <c r="CY2899" s="817"/>
      <c r="CZ2899" s="817">
        <f t="shared" si="2833"/>
        <v>0</v>
      </c>
      <c r="DA2899" s="817">
        <f t="shared" si="2834"/>
        <v>0</v>
      </c>
      <c r="DB2899" s="817"/>
      <c r="DC2899" s="244"/>
      <c r="DD2899" s="244"/>
    </row>
    <row r="2900" spans="1:108">
      <c r="A2900" s="388">
        <v>2704004</v>
      </c>
      <c r="B2900" s="415" t="s">
        <v>3953</v>
      </c>
      <c r="C2900" s="409">
        <f t="shared" si="2812"/>
        <v>0</v>
      </c>
      <c r="D2900" s="372">
        <f t="shared" si="2813"/>
        <v>0</v>
      </c>
      <c r="E2900" s="58"/>
      <c r="F2900" s="59"/>
      <c r="G2900" s="60"/>
      <c r="H2900" s="145"/>
      <c r="I2900" s="146"/>
      <c r="J2900" s="146"/>
      <c r="K2900" s="146"/>
      <c r="L2900" s="146"/>
      <c r="M2900" s="146"/>
      <c r="N2900" s="146"/>
      <c r="O2900" s="146"/>
      <c r="P2900" s="146"/>
      <c r="Q2900" s="146"/>
      <c r="R2900" s="146"/>
      <c r="S2900" s="146"/>
      <c r="T2900" s="146"/>
      <c r="U2900" s="146"/>
      <c r="V2900" s="146"/>
      <c r="W2900" s="146"/>
      <c r="X2900" s="146"/>
      <c r="Y2900" s="146"/>
      <c r="Z2900" s="147"/>
      <c r="AA2900" s="58"/>
      <c r="AB2900" s="148"/>
      <c r="AC2900" s="59"/>
      <c r="AD2900" s="110"/>
      <c r="AE2900" s="148"/>
      <c r="AF2900" s="111"/>
      <c r="AG2900" s="149"/>
      <c r="AH2900" s="110"/>
      <c r="AI2900" s="111"/>
      <c r="AJ2900" s="149"/>
      <c r="AK2900" s="160"/>
      <c r="AL2900" s="300"/>
      <c r="AM2900" s="300"/>
      <c r="AN2900" s="300"/>
      <c r="AO2900" s="855" t="str">
        <f t="shared" si="2814"/>
        <v/>
      </c>
      <c r="BE2900" s="244"/>
      <c r="BF2900" s="244"/>
      <c r="BG2900" s="244"/>
      <c r="BH2900" s="244"/>
      <c r="CC2900" s="513" t="str">
        <f t="shared" si="2815"/>
        <v/>
      </c>
      <c r="CD2900" s="513" t="str">
        <f t="shared" si="2816"/>
        <v/>
      </c>
      <c r="CE2900" s="513" t="str">
        <f t="shared" si="2817"/>
        <v/>
      </c>
      <c r="CF2900" s="513" t="str">
        <f t="shared" si="2818"/>
        <v/>
      </c>
      <c r="CG2900" s="513" t="str">
        <f t="shared" si="2819"/>
        <v/>
      </c>
      <c r="CH2900" s="513" t="str">
        <f t="shared" si="2820"/>
        <v/>
      </c>
      <c r="CI2900" s="513" t="str">
        <f t="shared" si="2821"/>
        <v/>
      </c>
      <c r="CJ2900" s="513"/>
      <c r="CK2900" s="513" t="str">
        <f t="shared" si="2822"/>
        <v/>
      </c>
      <c r="CL2900" s="513" t="str">
        <f t="shared" si="2823"/>
        <v/>
      </c>
      <c r="CM2900" s="513"/>
      <c r="CN2900" s="244"/>
      <c r="CO2900" s="244"/>
      <c r="CR2900" s="822">
        <f t="shared" si="2826"/>
        <v>0</v>
      </c>
      <c r="CS2900" s="822">
        <f t="shared" si="2827"/>
        <v>0</v>
      </c>
      <c r="CT2900" s="823">
        <f t="shared" si="2828"/>
        <v>0</v>
      </c>
      <c r="CU2900" s="817">
        <f t="shared" si="2829"/>
        <v>0</v>
      </c>
      <c r="CV2900" s="817">
        <f t="shared" si="2830"/>
        <v>0</v>
      </c>
      <c r="CW2900" s="817">
        <f t="shared" si="2831"/>
        <v>0</v>
      </c>
      <c r="CX2900" s="817">
        <f t="shared" si="2832"/>
        <v>0</v>
      </c>
      <c r="CY2900" s="817"/>
      <c r="CZ2900" s="817">
        <f t="shared" si="2833"/>
        <v>0</v>
      </c>
      <c r="DA2900" s="817">
        <f t="shared" si="2834"/>
        <v>0</v>
      </c>
      <c r="DB2900" s="817"/>
      <c r="DC2900" s="244"/>
      <c r="DD2900" s="244"/>
    </row>
    <row r="2901" spans="1:108">
      <c r="A2901" s="388">
        <v>2704005</v>
      </c>
      <c r="B2901" s="415" t="s">
        <v>3954</v>
      </c>
      <c r="C2901" s="409">
        <f t="shared" si="2812"/>
        <v>0</v>
      </c>
      <c r="D2901" s="372">
        <f t="shared" si="2813"/>
        <v>0</v>
      </c>
      <c r="E2901" s="58"/>
      <c r="F2901" s="59"/>
      <c r="G2901" s="60"/>
      <c r="H2901" s="145"/>
      <c r="I2901" s="146"/>
      <c r="J2901" s="146"/>
      <c r="K2901" s="146"/>
      <c r="L2901" s="146"/>
      <c r="M2901" s="146"/>
      <c r="N2901" s="146"/>
      <c r="O2901" s="146"/>
      <c r="P2901" s="146"/>
      <c r="Q2901" s="146"/>
      <c r="R2901" s="146"/>
      <c r="S2901" s="146"/>
      <c r="T2901" s="146"/>
      <c r="U2901" s="146"/>
      <c r="V2901" s="146"/>
      <c r="W2901" s="146"/>
      <c r="X2901" s="146"/>
      <c r="Y2901" s="146"/>
      <c r="Z2901" s="147"/>
      <c r="AA2901" s="58"/>
      <c r="AB2901" s="148"/>
      <c r="AC2901" s="59"/>
      <c r="AD2901" s="110"/>
      <c r="AE2901" s="148"/>
      <c r="AF2901" s="111"/>
      <c r="AG2901" s="149"/>
      <c r="AH2901" s="110"/>
      <c r="AI2901" s="111"/>
      <c r="AJ2901" s="149"/>
      <c r="AK2901" s="160"/>
      <c r="AL2901" s="300"/>
      <c r="AM2901" s="300"/>
      <c r="AN2901" s="300"/>
      <c r="AO2901" s="855" t="str">
        <f t="shared" si="2814"/>
        <v/>
      </c>
      <c r="BE2901" s="244"/>
      <c r="BF2901" s="244"/>
      <c r="BG2901" s="244"/>
      <c r="BH2901" s="244"/>
      <c r="CC2901" s="513" t="str">
        <f t="shared" si="2815"/>
        <v/>
      </c>
      <c r="CD2901" s="513" t="str">
        <f t="shared" si="2816"/>
        <v/>
      </c>
      <c r="CE2901" s="513" t="str">
        <f t="shared" si="2817"/>
        <v/>
      </c>
      <c r="CF2901" s="513" t="str">
        <f t="shared" si="2818"/>
        <v/>
      </c>
      <c r="CG2901" s="513" t="str">
        <f t="shared" si="2819"/>
        <v/>
      </c>
      <c r="CH2901" s="513" t="str">
        <f t="shared" si="2820"/>
        <v/>
      </c>
      <c r="CI2901" s="513" t="str">
        <f t="shared" si="2821"/>
        <v/>
      </c>
      <c r="CJ2901" s="513"/>
      <c r="CK2901" s="513" t="str">
        <f t="shared" si="2822"/>
        <v/>
      </c>
      <c r="CL2901" s="513" t="str">
        <f t="shared" si="2823"/>
        <v/>
      </c>
      <c r="CM2901" s="513"/>
      <c r="CN2901" s="244"/>
      <c r="CO2901" s="244"/>
      <c r="CR2901" s="822">
        <f t="shared" si="2826"/>
        <v>0</v>
      </c>
      <c r="CS2901" s="822">
        <f t="shared" si="2827"/>
        <v>0</v>
      </c>
      <c r="CT2901" s="823">
        <f t="shared" si="2828"/>
        <v>0</v>
      </c>
      <c r="CU2901" s="817">
        <f t="shared" si="2829"/>
        <v>0</v>
      </c>
      <c r="CV2901" s="817">
        <f t="shared" si="2830"/>
        <v>0</v>
      </c>
      <c r="CW2901" s="817">
        <f t="shared" si="2831"/>
        <v>0</v>
      </c>
      <c r="CX2901" s="817">
        <f t="shared" si="2832"/>
        <v>0</v>
      </c>
      <c r="CY2901" s="817"/>
      <c r="CZ2901" s="817">
        <f t="shared" si="2833"/>
        <v>0</v>
      </c>
      <c r="DA2901" s="817">
        <f t="shared" si="2834"/>
        <v>0</v>
      </c>
      <c r="DB2901" s="817"/>
      <c r="DC2901" s="244"/>
      <c r="DD2901" s="244"/>
    </row>
    <row r="2902" spans="1:108">
      <c r="A2902" s="388">
        <v>2704006</v>
      </c>
      <c r="B2902" s="415" t="s">
        <v>3955</v>
      </c>
      <c r="C2902" s="409">
        <f t="shared" si="2812"/>
        <v>0</v>
      </c>
      <c r="D2902" s="372">
        <f t="shared" si="2813"/>
        <v>0</v>
      </c>
      <c r="E2902" s="58"/>
      <c r="F2902" s="59"/>
      <c r="G2902" s="60"/>
      <c r="H2902" s="145"/>
      <c r="I2902" s="146"/>
      <c r="J2902" s="146"/>
      <c r="K2902" s="146"/>
      <c r="L2902" s="146"/>
      <c r="M2902" s="146"/>
      <c r="N2902" s="146"/>
      <c r="O2902" s="146"/>
      <c r="P2902" s="146"/>
      <c r="Q2902" s="146"/>
      <c r="R2902" s="146"/>
      <c r="S2902" s="146"/>
      <c r="T2902" s="146"/>
      <c r="U2902" s="146"/>
      <c r="V2902" s="146"/>
      <c r="W2902" s="146"/>
      <c r="X2902" s="146"/>
      <c r="Y2902" s="146"/>
      <c r="Z2902" s="147"/>
      <c r="AA2902" s="58"/>
      <c r="AB2902" s="148"/>
      <c r="AC2902" s="59"/>
      <c r="AD2902" s="110"/>
      <c r="AE2902" s="148"/>
      <c r="AF2902" s="111"/>
      <c r="AG2902" s="149"/>
      <c r="AH2902" s="110"/>
      <c r="AI2902" s="111"/>
      <c r="AJ2902" s="149"/>
      <c r="AK2902" s="160"/>
      <c r="AL2902" s="300"/>
      <c r="AM2902" s="300"/>
      <c r="AN2902" s="300"/>
      <c r="AO2902" s="855" t="str">
        <f t="shared" si="2814"/>
        <v/>
      </c>
      <c r="BE2902" s="244"/>
      <c r="BF2902" s="244"/>
      <c r="BG2902" s="244"/>
      <c r="BH2902" s="244"/>
      <c r="CC2902" s="513" t="str">
        <f t="shared" si="2815"/>
        <v/>
      </c>
      <c r="CD2902" s="513" t="str">
        <f t="shared" si="2816"/>
        <v/>
      </c>
      <c r="CE2902" s="513" t="str">
        <f t="shared" si="2817"/>
        <v/>
      </c>
      <c r="CF2902" s="513" t="str">
        <f t="shared" si="2818"/>
        <v/>
      </c>
      <c r="CG2902" s="513" t="str">
        <f t="shared" si="2819"/>
        <v/>
      </c>
      <c r="CH2902" s="513" t="str">
        <f t="shared" si="2820"/>
        <v/>
      </c>
      <c r="CI2902" s="513" t="str">
        <f t="shared" si="2821"/>
        <v/>
      </c>
      <c r="CJ2902" s="513"/>
      <c r="CK2902" s="513" t="str">
        <f t="shared" si="2822"/>
        <v/>
      </c>
      <c r="CL2902" s="513" t="str">
        <f t="shared" si="2823"/>
        <v/>
      </c>
      <c r="CM2902" s="513"/>
      <c r="CN2902" s="244"/>
      <c r="CO2902" s="244"/>
      <c r="CR2902" s="822">
        <f t="shared" si="2826"/>
        <v>0</v>
      </c>
      <c r="CS2902" s="822">
        <f t="shared" si="2827"/>
        <v>0</v>
      </c>
      <c r="CT2902" s="823">
        <f t="shared" si="2828"/>
        <v>0</v>
      </c>
      <c r="CU2902" s="817">
        <f t="shared" si="2829"/>
        <v>0</v>
      </c>
      <c r="CV2902" s="817">
        <f t="shared" si="2830"/>
        <v>0</v>
      </c>
      <c r="CW2902" s="817">
        <f t="shared" si="2831"/>
        <v>0</v>
      </c>
      <c r="CX2902" s="817">
        <f t="shared" si="2832"/>
        <v>0</v>
      </c>
      <c r="CY2902" s="817"/>
      <c r="CZ2902" s="817">
        <f t="shared" si="2833"/>
        <v>0</v>
      </c>
      <c r="DA2902" s="817">
        <f t="shared" si="2834"/>
        <v>0</v>
      </c>
      <c r="DB2902" s="817"/>
      <c r="DC2902" s="244"/>
      <c r="DD2902" s="244"/>
    </row>
    <row r="2903" spans="1:108">
      <c r="A2903" s="388">
        <v>2704007</v>
      </c>
      <c r="B2903" s="415" t="s">
        <v>3956</v>
      </c>
      <c r="C2903" s="409">
        <f t="shared" si="2812"/>
        <v>0</v>
      </c>
      <c r="D2903" s="372">
        <f t="shared" si="2813"/>
        <v>0</v>
      </c>
      <c r="E2903" s="58"/>
      <c r="F2903" s="59"/>
      <c r="G2903" s="60"/>
      <c r="H2903" s="145"/>
      <c r="I2903" s="146"/>
      <c r="J2903" s="146"/>
      <c r="K2903" s="146"/>
      <c r="L2903" s="146"/>
      <c r="M2903" s="146"/>
      <c r="N2903" s="146"/>
      <c r="O2903" s="146"/>
      <c r="P2903" s="146"/>
      <c r="Q2903" s="146"/>
      <c r="R2903" s="146"/>
      <c r="S2903" s="146"/>
      <c r="T2903" s="146"/>
      <c r="U2903" s="146"/>
      <c r="V2903" s="146"/>
      <c r="W2903" s="146"/>
      <c r="X2903" s="146"/>
      <c r="Y2903" s="146"/>
      <c r="Z2903" s="147"/>
      <c r="AA2903" s="58"/>
      <c r="AB2903" s="148"/>
      <c r="AC2903" s="59"/>
      <c r="AD2903" s="110"/>
      <c r="AE2903" s="148"/>
      <c r="AF2903" s="111"/>
      <c r="AG2903" s="149"/>
      <c r="AH2903" s="110"/>
      <c r="AI2903" s="111"/>
      <c r="AJ2903" s="149"/>
      <c r="AK2903" s="110"/>
      <c r="AL2903" s="111"/>
      <c r="AM2903" s="300"/>
      <c r="AN2903" s="300"/>
      <c r="AO2903" s="855" t="str">
        <f t="shared" si="2814"/>
        <v/>
      </c>
      <c r="BE2903" s="244"/>
      <c r="BF2903" s="244"/>
      <c r="BG2903" s="244"/>
      <c r="BH2903" s="244"/>
      <c r="CC2903" s="513" t="str">
        <f t="shared" si="2815"/>
        <v/>
      </c>
      <c r="CD2903" s="513" t="str">
        <f t="shared" si="2816"/>
        <v/>
      </c>
      <c r="CE2903" s="513" t="str">
        <f t="shared" si="2817"/>
        <v/>
      </c>
      <c r="CF2903" s="513" t="str">
        <f t="shared" si="2818"/>
        <v/>
      </c>
      <c r="CG2903" s="513" t="str">
        <f t="shared" si="2819"/>
        <v/>
      </c>
      <c r="CH2903" s="513" t="str">
        <f t="shared" si="2820"/>
        <v/>
      </c>
      <c r="CI2903" s="513" t="str">
        <f t="shared" si="2821"/>
        <v/>
      </c>
      <c r="CJ2903" s="513"/>
      <c r="CK2903" s="513" t="str">
        <f t="shared" si="2822"/>
        <v/>
      </c>
      <c r="CL2903" s="513" t="str">
        <f t="shared" si="2823"/>
        <v/>
      </c>
      <c r="CM2903" s="513"/>
      <c r="CN2903" s="513" t="str">
        <f t="shared" ref="CN2903" si="2837">IF(AND($C2903&gt;0,AK2903="")," * No olvide digitar la variable Quirófano Cirugía Mayor. Digite Cero si no tiene.",IF(AK2903&gt;$C2903," *  La variable Quirófano Cirugía Mayor No puede ser mayor al Total.",""))</f>
        <v/>
      </c>
      <c r="CO2903" s="513" t="str">
        <f t="shared" ref="CO2903" si="2838">IF(AND($C2903&gt;0,AL2903="")," * No olvide digitar la variable Asistencia Anestésica. Digite Cero si no tiene.",IF(AL2903&gt;$C2903," *  La variable Asistencia Anestésica No puede ser mayor al Total.",""))</f>
        <v/>
      </c>
      <c r="CR2903" s="822">
        <f t="shared" si="2826"/>
        <v>0</v>
      </c>
      <c r="CS2903" s="822">
        <f t="shared" si="2827"/>
        <v>0</v>
      </c>
      <c r="CT2903" s="823">
        <f t="shared" si="2828"/>
        <v>0</v>
      </c>
      <c r="CU2903" s="817">
        <f t="shared" si="2829"/>
        <v>0</v>
      </c>
      <c r="CV2903" s="817">
        <f t="shared" si="2830"/>
        <v>0</v>
      </c>
      <c r="CW2903" s="817">
        <f t="shared" si="2831"/>
        <v>0</v>
      </c>
      <c r="CX2903" s="817">
        <f t="shared" si="2832"/>
        <v>0</v>
      </c>
      <c r="CY2903" s="817"/>
      <c r="CZ2903" s="817">
        <f t="shared" si="2833"/>
        <v>0</v>
      </c>
      <c r="DA2903" s="817">
        <f t="shared" si="2834"/>
        <v>0</v>
      </c>
      <c r="DB2903" s="817"/>
      <c r="DC2903" s="822">
        <f t="shared" ref="DC2903" si="2839">IF(AND($C2903&gt;0,AK2903=""),1,IF(AK2903&gt;$C2903,1,0))</f>
        <v>0</v>
      </c>
      <c r="DD2903" s="822">
        <f t="shared" ref="DD2903" si="2840">IF(AND($C2903&gt;0,AL2903=""),1,IF(AL2903&gt;$C2903,1,0))</f>
        <v>0</v>
      </c>
    </row>
    <row r="2904" spans="1:108">
      <c r="A2904" s="388">
        <v>2704008</v>
      </c>
      <c r="B2904" s="415" t="s">
        <v>3957</v>
      </c>
      <c r="C2904" s="409">
        <f t="shared" si="2812"/>
        <v>0</v>
      </c>
      <c r="D2904" s="372">
        <f t="shared" si="2813"/>
        <v>0</v>
      </c>
      <c r="E2904" s="58"/>
      <c r="F2904" s="59"/>
      <c r="G2904" s="60"/>
      <c r="H2904" s="145"/>
      <c r="I2904" s="146"/>
      <c r="J2904" s="146"/>
      <c r="K2904" s="146"/>
      <c r="L2904" s="146"/>
      <c r="M2904" s="146"/>
      <c r="N2904" s="146"/>
      <c r="O2904" s="146"/>
      <c r="P2904" s="146"/>
      <c r="Q2904" s="146"/>
      <c r="R2904" s="146"/>
      <c r="S2904" s="146"/>
      <c r="T2904" s="146"/>
      <c r="U2904" s="146"/>
      <c r="V2904" s="146"/>
      <c r="W2904" s="146"/>
      <c r="X2904" s="146"/>
      <c r="Y2904" s="146"/>
      <c r="Z2904" s="147"/>
      <c r="AA2904" s="58"/>
      <c r="AB2904" s="148"/>
      <c r="AC2904" s="59"/>
      <c r="AD2904" s="110"/>
      <c r="AE2904" s="148"/>
      <c r="AF2904" s="111"/>
      <c r="AG2904" s="149"/>
      <c r="AH2904" s="110"/>
      <c r="AI2904" s="111"/>
      <c r="AJ2904" s="149"/>
      <c r="AK2904" s="160"/>
      <c r="AL2904" s="300"/>
      <c r="AM2904" s="300"/>
      <c r="AN2904" s="300"/>
      <c r="AO2904" s="855" t="str">
        <f t="shared" si="2814"/>
        <v/>
      </c>
      <c r="BE2904" s="244"/>
      <c r="BF2904" s="244"/>
      <c r="BG2904" s="244"/>
      <c r="BH2904" s="244"/>
      <c r="CC2904" s="513" t="str">
        <f t="shared" si="2815"/>
        <v/>
      </c>
      <c r="CD2904" s="513" t="str">
        <f t="shared" si="2816"/>
        <v/>
      </c>
      <c r="CE2904" s="513" t="str">
        <f t="shared" si="2817"/>
        <v/>
      </c>
      <c r="CF2904" s="513" t="str">
        <f t="shared" si="2818"/>
        <v/>
      </c>
      <c r="CG2904" s="513" t="str">
        <f t="shared" si="2819"/>
        <v/>
      </c>
      <c r="CH2904" s="513" t="str">
        <f t="shared" si="2820"/>
        <v/>
      </c>
      <c r="CI2904" s="513" t="str">
        <f t="shared" si="2821"/>
        <v/>
      </c>
      <c r="CJ2904" s="513"/>
      <c r="CK2904" s="513" t="str">
        <f t="shared" si="2822"/>
        <v/>
      </c>
      <c r="CL2904" s="513" t="str">
        <f t="shared" si="2823"/>
        <v/>
      </c>
      <c r="CM2904" s="513"/>
      <c r="CN2904" s="244"/>
      <c r="CO2904" s="244"/>
      <c r="CR2904" s="822">
        <f t="shared" si="2826"/>
        <v>0</v>
      </c>
      <c r="CS2904" s="822">
        <f t="shared" si="2827"/>
        <v>0</v>
      </c>
      <c r="CT2904" s="823">
        <f t="shared" si="2828"/>
        <v>0</v>
      </c>
      <c r="CU2904" s="817">
        <f t="shared" si="2829"/>
        <v>0</v>
      </c>
      <c r="CV2904" s="817">
        <f t="shared" si="2830"/>
        <v>0</v>
      </c>
      <c r="CW2904" s="817">
        <f t="shared" si="2831"/>
        <v>0</v>
      </c>
      <c r="CX2904" s="817">
        <f t="shared" si="2832"/>
        <v>0</v>
      </c>
      <c r="CY2904" s="817"/>
      <c r="CZ2904" s="817">
        <f t="shared" si="2833"/>
        <v>0</v>
      </c>
      <c r="DA2904" s="817">
        <f t="shared" si="2834"/>
        <v>0</v>
      </c>
      <c r="DB2904" s="817"/>
      <c r="DC2904" s="244"/>
      <c r="DD2904" s="244"/>
    </row>
    <row r="2905" spans="1:108">
      <c r="A2905" s="388">
        <v>2704009</v>
      </c>
      <c r="B2905" s="415" t="s">
        <v>3958</v>
      </c>
      <c r="C2905" s="409">
        <f t="shared" si="2812"/>
        <v>0</v>
      </c>
      <c r="D2905" s="372">
        <f t="shared" si="2813"/>
        <v>0</v>
      </c>
      <c r="E2905" s="58"/>
      <c r="F2905" s="59"/>
      <c r="G2905" s="60"/>
      <c r="H2905" s="145"/>
      <c r="I2905" s="146"/>
      <c r="J2905" s="146"/>
      <c r="K2905" s="146"/>
      <c r="L2905" s="146"/>
      <c r="M2905" s="146"/>
      <c r="N2905" s="146"/>
      <c r="O2905" s="146"/>
      <c r="P2905" s="146"/>
      <c r="Q2905" s="146"/>
      <c r="R2905" s="146"/>
      <c r="S2905" s="146"/>
      <c r="T2905" s="146"/>
      <c r="U2905" s="146"/>
      <c r="V2905" s="146"/>
      <c r="W2905" s="146"/>
      <c r="X2905" s="146"/>
      <c r="Y2905" s="146"/>
      <c r="Z2905" s="147"/>
      <c r="AA2905" s="58"/>
      <c r="AB2905" s="148"/>
      <c r="AC2905" s="59"/>
      <c r="AD2905" s="110"/>
      <c r="AE2905" s="148"/>
      <c r="AF2905" s="111"/>
      <c r="AG2905" s="149"/>
      <c r="AH2905" s="110"/>
      <c r="AI2905" s="111"/>
      <c r="AJ2905" s="149"/>
      <c r="AK2905" s="110"/>
      <c r="AL2905" s="111"/>
      <c r="AM2905" s="300"/>
      <c r="AN2905" s="300"/>
      <c r="AO2905" s="855" t="str">
        <f t="shared" si="2814"/>
        <v/>
      </c>
      <c r="BE2905" s="244"/>
      <c r="BF2905" s="244"/>
      <c r="BG2905" s="244"/>
      <c r="BH2905" s="244"/>
      <c r="CC2905" s="513" t="str">
        <f t="shared" si="2815"/>
        <v/>
      </c>
      <c r="CD2905" s="513" t="str">
        <f t="shared" si="2816"/>
        <v/>
      </c>
      <c r="CE2905" s="513" t="str">
        <f t="shared" si="2817"/>
        <v/>
      </c>
      <c r="CF2905" s="513" t="str">
        <f t="shared" si="2818"/>
        <v/>
      </c>
      <c r="CG2905" s="513" t="str">
        <f t="shared" si="2819"/>
        <v/>
      </c>
      <c r="CH2905" s="513" t="str">
        <f t="shared" si="2820"/>
        <v/>
      </c>
      <c r="CI2905" s="513" t="str">
        <f t="shared" si="2821"/>
        <v/>
      </c>
      <c r="CJ2905" s="513"/>
      <c r="CK2905" s="513" t="str">
        <f t="shared" si="2822"/>
        <v/>
      </c>
      <c r="CL2905" s="513" t="str">
        <f t="shared" si="2823"/>
        <v/>
      </c>
      <c r="CM2905" s="513"/>
      <c r="CN2905" s="513" t="str">
        <f t="shared" ref="CN2905:CN2906" si="2841">IF(AND($C2905&gt;0,AK2905="")," * No olvide digitar la variable Quirófano Cirugía Mayor. Digite Cero si no tiene.",IF(AK2905&gt;$C2905," *  La variable Quirófano Cirugía Mayor No puede ser mayor al Total.",""))</f>
        <v/>
      </c>
      <c r="CO2905" s="513" t="str">
        <f t="shared" ref="CO2905:CO2906" si="2842">IF(AND($C2905&gt;0,AL2905="")," * No olvide digitar la variable Asistencia Anestésica. Digite Cero si no tiene.",IF(AL2905&gt;$C2905," *  La variable Asistencia Anestésica No puede ser mayor al Total.",""))</f>
        <v/>
      </c>
      <c r="CR2905" s="822">
        <f t="shared" si="2826"/>
        <v>0</v>
      </c>
      <c r="CS2905" s="822">
        <f t="shared" si="2827"/>
        <v>0</v>
      </c>
      <c r="CT2905" s="823">
        <f t="shared" si="2828"/>
        <v>0</v>
      </c>
      <c r="CU2905" s="817">
        <f t="shared" si="2829"/>
        <v>0</v>
      </c>
      <c r="CV2905" s="817">
        <f t="shared" si="2830"/>
        <v>0</v>
      </c>
      <c r="CW2905" s="817">
        <f t="shared" si="2831"/>
        <v>0</v>
      </c>
      <c r="CX2905" s="817">
        <f t="shared" si="2832"/>
        <v>0</v>
      </c>
      <c r="CY2905" s="817"/>
      <c r="CZ2905" s="817">
        <f t="shared" si="2833"/>
        <v>0</v>
      </c>
      <c r="DA2905" s="817">
        <f t="shared" si="2834"/>
        <v>0</v>
      </c>
      <c r="DB2905" s="817"/>
      <c r="DC2905" s="822">
        <f t="shared" ref="DC2905:DC2906" si="2843">IF(AND($C2905&gt;0,AK2905=""),1,IF(AK2905&gt;$C2905,1,0))</f>
        <v>0</v>
      </c>
      <c r="DD2905" s="822">
        <f t="shared" ref="DD2905:DD2906" si="2844">IF(AND($C2905&gt;0,AL2905=""),1,IF(AL2905&gt;$C2905,1,0))</f>
        <v>0</v>
      </c>
    </row>
    <row r="2906" spans="1:108">
      <c r="A2906" s="388">
        <v>2704010</v>
      </c>
      <c r="B2906" s="415" t="s">
        <v>3959</v>
      </c>
      <c r="C2906" s="409">
        <f t="shared" si="2812"/>
        <v>0</v>
      </c>
      <c r="D2906" s="372">
        <f t="shared" si="2813"/>
        <v>0</v>
      </c>
      <c r="E2906" s="58"/>
      <c r="F2906" s="59"/>
      <c r="G2906" s="60"/>
      <c r="H2906" s="145"/>
      <c r="I2906" s="146"/>
      <c r="J2906" s="146"/>
      <c r="K2906" s="146"/>
      <c r="L2906" s="146"/>
      <c r="M2906" s="146"/>
      <c r="N2906" s="146"/>
      <c r="O2906" s="146"/>
      <c r="P2906" s="146"/>
      <c r="Q2906" s="146"/>
      <c r="R2906" s="146"/>
      <c r="S2906" s="146"/>
      <c r="T2906" s="146"/>
      <c r="U2906" s="146"/>
      <c r="V2906" s="146"/>
      <c r="W2906" s="146"/>
      <c r="X2906" s="146"/>
      <c r="Y2906" s="146"/>
      <c r="Z2906" s="147"/>
      <c r="AA2906" s="58"/>
      <c r="AB2906" s="148"/>
      <c r="AC2906" s="59"/>
      <c r="AD2906" s="110"/>
      <c r="AE2906" s="148"/>
      <c r="AF2906" s="111"/>
      <c r="AG2906" s="149"/>
      <c r="AH2906" s="110"/>
      <c r="AI2906" s="111"/>
      <c r="AJ2906" s="149"/>
      <c r="AK2906" s="110"/>
      <c r="AL2906" s="111"/>
      <c r="AM2906" s="300"/>
      <c r="AN2906" s="300"/>
      <c r="AO2906" s="855" t="str">
        <f t="shared" si="2814"/>
        <v/>
      </c>
      <c r="BE2906" s="244"/>
      <c r="BF2906" s="244"/>
      <c r="BG2906" s="244"/>
      <c r="BH2906" s="244"/>
      <c r="CC2906" s="513" t="str">
        <f t="shared" si="2815"/>
        <v/>
      </c>
      <c r="CD2906" s="513" t="str">
        <f t="shared" si="2816"/>
        <v/>
      </c>
      <c r="CE2906" s="513" t="str">
        <f t="shared" si="2817"/>
        <v/>
      </c>
      <c r="CF2906" s="513" t="str">
        <f t="shared" si="2818"/>
        <v/>
      </c>
      <c r="CG2906" s="513" t="str">
        <f t="shared" si="2819"/>
        <v/>
      </c>
      <c r="CH2906" s="513" t="str">
        <f t="shared" si="2820"/>
        <v/>
      </c>
      <c r="CI2906" s="513" t="str">
        <f t="shared" si="2821"/>
        <v/>
      </c>
      <c r="CJ2906" s="513"/>
      <c r="CK2906" s="513" t="str">
        <f t="shared" si="2822"/>
        <v/>
      </c>
      <c r="CL2906" s="513" t="str">
        <f t="shared" si="2823"/>
        <v/>
      </c>
      <c r="CM2906" s="513"/>
      <c r="CN2906" s="513" t="str">
        <f t="shared" si="2841"/>
        <v/>
      </c>
      <c r="CO2906" s="513" t="str">
        <f t="shared" si="2842"/>
        <v/>
      </c>
      <c r="CR2906" s="822">
        <f t="shared" si="2826"/>
        <v>0</v>
      </c>
      <c r="CS2906" s="822">
        <f t="shared" si="2827"/>
        <v>0</v>
      </c>
      <c r="CT2906" s="823">
        <f t="shared" si="2828"/>
        <v>0</v>
      </c>
      <c r="CU2906" s="817">
        <f t="shared" si="2829"/>
        <v>0</v>
      </c>
      <c r="CV2906" s="817">
        <f t="shared" si="2830"/>
        <v>0</v>
      </c>
      <c r="CW2906" s="817">
        <f t="shared" si="2831"/>
        <v>0</v>
      </c>
      <c r="CX2906" s="817">
        <f t="shared" si="2832"/>
        <v>0</v>
      </c>
      <c r="CY2906" s="817"/>
      <c r="CZ2906" s="817">
        <f t="shared" si="2833"/>
        <v>0</v>
      </c>
      <c r="DA2906" s="817">
        <f t="shared" si="2834"/>
        <v>0</v>
      </c>
      <c r="DB2906" s="817"/>
      <c r="DC2906" s="822">
        <f t="shared" si="2843"/>
        <v>0</v>
      </c>
      <c r="DD2906" s="822">
        <f t="shared" si="2844"/>
        <v>0</v>
      </c>
    </row>
    <row r="2907" spans="1:108">
      <c r="A2907" s="388">
        <v>2704011</v>
      </c>
      <c r="B2907" s="415" t="s">
        <v>3960</v>
      </c>
      <c r="C2907" s="409">
        <f t="shared" si="2812"/>
        <v>0</v>
      </c>
      <c r="D2907" s="372">
        <f t="shared" si="2813"/>
        <v>0</v>
      </c>
      <c r="E2907" s="58"/>
      <c r="F2907" s="59"/>
      <c r="G2907" s="60"/>
      <c r="H2907" s="145"/>
      <c r="I2907" s="146"/>
      <c r="J2907" s="146"/>
      <c r="K2907" s="146"/>
      <c r="L2907" s="146"/>
      <c r="M2907" s="146"/>
      <c r="N2907" s="146"/>
      <c r="O2907" s="146"/>
      <c r="P2907" s="146"/>
      <c r="Q2907" s="146"/>
      <c r="R2907" s="146"/>
      <c r="S2907" s="146"/>
      <c r="T2907" s="146"/>
      <c r="U2907" s="146"/>
      <c r="V2907" s="146"/>
      <c r="W2907" s="146"/>
      <c r="X2907" s="146"/>
      <c r="Y2907" s="146"/>
      <c r="Z2907" s="147"/>
      <c r="AA2907" s="58"/>
      <c r="AB2907" s="148"/>
      <c r="AC2907" s="59"/>
      <c r="AD2907" s="110"/>
      <c r="AE2907" s="148"/>
      <c r="AF2907" s="111"/>
      <c r="AG2907" s="149"/>
      <c r="AH2907" s="110"/>
      <c r="AI2907" s="111"/>
      <c r="AJ2907" s="149"/>
      <c r="AK2907" s="160"/>
      <c r="AL2907" s="300"/>
      <c r="AM2907" s="300"/>
      <c r="AN2907" s="300"/>
      <c r="AO2907" s="855" t="str">
        <f t="shared" si="2814"/>
        <v/>
      </c>
      <c r="BE2907" s="244"/>
      <c r="BF2907" s="244"/>
      <c r="BG2907" s="244"/>
      <c r="BH2907" s="244"/>
      <c r="CC2907" s="513" t="str">
        <f t="shared" si="2815"/>
        <v/>
      </c>
      <c r="CD2907" s="513" t="str">
        <f t="shared" si="2816"/>
        <v/>
      </c>
      <c r="CE2907" s="513" t="str">
        <f t="shared" si="2817"/>
        <v/>
      </c>
      <c r="CF2907" s="513" t="str">
        <f t="shared" si="2818"/>
        <v/>
      </c>
      <c r="CG2907" s="513" t="str">
        <f t="shared" si="2819"/>
        <v/>
      </c>
      <c r="CH2907" s="513" t="str">
        <f t="shared" si="2820"/>
        <v/>
      </c>
      <c r="CI2907" s="513" t="str">
        <f t="shared" si="2821"/>
        <v/>
      </c>
      <c r="CJ2907" s="513"/>
      <c r="CK2907" s="513" t="str">
        <f t="shared" si="2822"/>
        <v/>
      </c>
      <c r="CL2907" s="513" t="str">
        <f t="shared" si="2823"/>
        <v/>
      </c>
      <c r="CM2907" s="513"/>
      <c r="CN2907" s="244"/>
      <c r="CO2907" s="244"/>
      <c r="CR2907" s="822">
        <f t="shared" si="2826"/>
        <v>0</v>
      </c>
      <c r="CS2907" s="822">
        <f t="shared" si="2827"/>
        <v>0</v>
      </c>
      <c r="CT2907" s="823">
        <f t="shared" si="2828"/>
        <v>0</v>
      </c>
      <c r="CU2907" s="817">
        <f t="shared" si="2829"/>
        <v>0</v>
      </c>
      <c r="CV2907" s="817">
        <f t="shared" si="2830"/>
        <v>0</v>
      </c>
      <c r="CW2907" s="817">
        <f t="shared" si="2831"/>
        <v>0</v>
      </c>
      <c r="CX2907" s="817">
        <f t="shared" si="2832"/>
        <v>0</v>
      </c>
      <c r="CY2907" s="817"/>
      <c r="CZ2907" s="817">
        <f t="shared" si="2833"/>
        <v>0</v>
      </c>
      <c r="DA2907" s="817">
        <f t="shared" si="2834"/>
        <v>0</v>
      </c>
      <c r="DB2907" s="817"/>
      <c r="DC2907" s="244"/>
      <c r="DD2907" s="244"/>
    </row>
    <row r="2908" spans="1:108">
      <c r="A2908" s="388">
        <v>2704012</v>
      </c>
      <c r="B2908" s="415" t="s">
        <v>3961</v>
      </c>
      <c r="C2908" s="409">
        <f t="shared" si="2812"/>
        <v>0</v>
      </c>
      <c r="D2908" s="372">
        <f t="shared" si="2813"/>
        <v>0</v>
      </c>
      <c r="E2908" s="58"/>
      <c r="F2908" s="59"/>
      <c r="G2908" s="60"/>
      <c r="H2908" s="145"/>
      <c r="I2908" s="146"/>
      <c r="J2908" s="146"/>
      <c r="K2908" s="146"/>
      <c r="L2908" s="146"/>
      <c r="M2908" s="146"/>
      <c r="N2908" s="146"/>
      <c r="O2908" s="146"/>
      <c r="P2908" s="146"/>
      <c r="Q2908" s="146"/>
      <c r="R2908" s="146"/>
      <c r="S2908" s="146"/>
      <c r="T2908" s="146"/>
      <c r="U2908" s="146"/>
      <c r="V2908" s="146"/>
      <c r="W2908" s="146"/>
      <c r="X2908" s="146"/>
      <c r="Y2908" s="146"/>
      <c r="Z2908" s="147"/>
      <c r="AA2908" s="58"/>
      <c r="AB2908" s="148"/>
      <c r="AC2908" s="59"/>
      <c r="AD2908" s="110"/>
      <c r="AE2908" s="148"/>
      <c r="AF2908" s="111"/>
      <c r="AG2908" s="149"/>
      <c r="AH2908" s="110"/>
      <c r="AI2908" s="111"/>
      <c r="AJ2908" s="149"/>
      <c r="AK2908" s="160"/>
      <c r="AL2908" s="300"/>
      <c r="AM2908" s="300"/>
      <c r="AN2908" s="300"/>
      <c r="AO2908" s="855" t="str">
        <f t="shared" si="2814"/>
        <v/>
      </c>
      <c r="BE2908" s="244"/>
      <c r="BF2908" s="244"/>
      <c r="BG2908" s="244"/>
      <c r="BH2908" s="244"/>
      <c r="CC2908" s="513" t="str">
        <f t="shared" si="2815"/>
        <v/>
      </c>
      <c r="CD2908" s="513" t="str">
        <f t="shared" si="2816"/>
        <v/>
      </c>
      <c r="CE2908" s="513" t="str">
        <f t="shared" si="2817"/>
        <v/>
      </c>
      <c r="CF2908" s="513" t="str">
        <f t="shared" si="2818"/>
        <v/>
      </c>
      <c r="CG2908" s="513" t="str">
        <f t="shared" si="2819"/>
        <v/>
      </c>
      <c r="CH2908" s="513" t="str">
        <f t="shared" si="2820"/>
        <v/>
      </c>
      <c r="CI2908" s="513" t="str">
        <f t="shared" si="2821"/>
        <v/>
      </c>
      <c r="CJ2908" s="513"/>
      <c r="CK2908" s="513" t="str">
        <f t="shared" si="2822"/>
        <v/>
      </c>
      <c r="CL2908" s="513" t="str">
        <f t="shared" si="2823"/>
        <v/>
      </c>
      <c r="CM2908" s="513"/>
      <c r="CN2908" s="244"/>
      <c r="CO2908" s="244"/>
      <c r="CR2908" s="822">
        <f t="shared" si="2826"/>
        <v>0</v>
      </c>
      <c r="CS2908" s="822">
        <f t="shared" si="2827"/>
        <v>0</v>
      </c>
      <c r="CT2908" s="823">
        <f t="shared" si="2828"/>
        <v>0</v>
      </c>
      <c r="CU2908" s="817">
        <f t="shared" si="2829"/>
        <v>0</v>
      </c>
      <c r="CV2908" s="817">
        <f t="shared" si="2830"/>
        <v>0</v>
      </c>
      <c r="CW2908" s="817">
        <f t="shared" si="2831"/>
        <v>0</v>
      </c>
      <c r="CX2908" s="817">
        <f t="shared" si="2832"/>
        <v>0</v>
      </c>
      <c r="CY2908" s="817"/>
      <c r="CZ2908" s="817">
        <f t="shared" si="2833"/>
        <v>0</v>
      </c>
      <c r="DA2908" s="817">
        <f t="shared" si="2834"/>
        <v>0</v>
      </c>
      <c r="DB2908" s="817"/>
      <c r="DC2908" s="244"/>
      <c r="DD2908" s="244"/>
    </row>
    <row r="2909" spans="1:108">
      <c r="A2909" s="388">
        <v>2704013</v>
      </c>
      <c r="B2909" s="415" t="s">
        <v>3962</v>
      </c>
      <c r="C2909" s="409">
        <f t="shared" si="2812"/>
        <v>0</v>
      </c>
      <c r="D2909" s="372">
        <f t="shared" si="2813"/>
        <v>0</v>
      </c>
      <c r="E2909" s="58"/>
      <c r="F2909" s="59"/>
      <c r="G2909" s="60"/>
      <c r="H2909" s="145"/>
      <c r="I2909" s="146"/>
      <c r="J2909" s="146"/>
      <c r="K2909" s="146"/>
      <c r="L2909" s="146"/>
      <c r="M2909" s="146"/>
      <c r="N2909" s="146"/>
      <c r="O2909" s="146"/>
      <c r="P2909" s="146"/>
      <c r="Q2909" s="146"/>
      <c r="R2909" s="146"/>
      <c r="S2909" s="146"/>
      <c r="T2909" s="146"/>
      <c r="U2909" s="146"/>
      <c r="V2909" s="146"/>
      <c r="W2909" s="146"/>
      <c r="X2909" s="146"/>
      <c r="Y2909" s="146"/>
      <c r="Z2909" s="147"/>
      <c r="AA2909" s="58"/>
      <c r="AB2909" s="148"/>
      <c r="AC2909" s="59"/>
      <c r="AD2909" s="110"/>
      <c r="AE2909" s="148"/>
      <c r="AF2909" s="111"/>
      <c r="AG2909" s="149"/>
      <c r="AH2909" s="110"/>
      <c r="AI2909" s="111"/>
      <c r="AJ2909" s="149"/>
      <c r="AK2909" s="160"/>
      <c r="AL2909" s="300"/>
      <c r="AM2909" s="300"/>
      <c r="AN2909" s="300"/>
      <c r="AO2909" s="855" t="str">
        <f t="shared" si="2814"/>
        <v/>
      </c>
      <c r="BE2909" s="244"/>
      <c r="BF2909" s="244"/>
      <c r="BG2909" s="244"/>
      <c r="BH2909" s="244"/>
      <c r="CC2909" s="513" t="str">
        <f t="shared" si="2815"/>
        <v/>
      </c>
      <c r="CD2909" s="513" t="str">
        <f t="shared" si="2816"/>
        <v/>
      </c>
      <c r="CE2909" s="513" t="str">
        <f t="shared" si="2817"/>
        <v/>
      </c>
      <c r="CF2909" s="513" t="str">
        <f t="shared" si="2818"/>
        <v/>
      </c>
      <c r="CG2909" s="513" t="str">
        <f t="shared" si="2819"/>
        <v/>
      </c>
      <c r="CH2909" s="513" t="str">
        <f t="shared" si="2820"/>
        <v/>
      </c>
      <c r="CI2909" s="513" t="str">
        <f t="shared" si="2821"/>
        <v/>
      </c>
      <c r="CJ2909" s="513"/>
      <c r="CK2909" s="513" t="str">
        <f t="shared" si="2822"/>
        <v/>
      </c>
      <c r="CL2909" s="513" t="str">
        <f t="shared" si="2823"/>
        <v/>
      </c>
      <c r="CM2909" s="513"/>
      <c r="CN2909" s="244"/>
      <c r="CO2909" s="244"/>
      <c r="CR2909" s="822">
        <f t="shared" si="2826"/>
        <v>0</v>
      </c>
      <c r="CS2909" s="822">
        <f t="shared" si="2827"/>
        <v>0</v>
      </c>
      <c r="CT2909" s="823">
        <f t="shared" si="2828"/>
        <v>0</v>
      </c>
      <c r="CU2909" s="817">
        <f t="shared" si="2829"/>
        <v>0</v>
      </c>
      <c r="CV2909" s="817">
        <f t="shared" si="2830"/>
        <v>0</v>
      </c>
      <c r="CW2909" s="817">
        <f t="shared" si="2831"/>
        <v>0</v>
      </c>
      <c r="CX2909" s="817">
        <f t="shared" si="2832"/>
        <v>0</v>
      </c>
      <c r="CY2909" s="817"/>
      <c r="CZ2909" s="817">
        <f t="shared" si="2833"/>
        <v>0</v>
      </c>
      <c r="DA2909" s="817">
        <f t="shared" si="2834"/>
        <v>0</v>
      </c>
      <c r="DB2909" s="817"/>
      <c r="DC2909" s="244"/>
      <c r="DD2909" s="244"/>
    </row>
    <row r="2910" spans="1:108">
      <c r="A2910" s="388">
        <v>2704014</v>
      </c>
      <c r="B2910" s="415" t="s">
        <v>3963</v>
      </c>
      <c r="C2910" s="409">
        <f t="shared" si="2812"/>
        <v>0</v>
      </c>
      <c r="D2910" s="372">
        <f t="shared" si="2813"/>
        <v>0</v>
      </c>
      <c r="E2910" s="58"/>
      <c r="F2910" s="59"/>
      <c r="G2910" s="60"/>
      <c r="H2910" s="145"/>
      <c r="I2910" s="146"/>
      <c r="J2910" s="146"/>
      <c r="K2910" s="146"/>
      <c r="L2910" s="146"/>
      <c r="M2910" s="146"/>
      <c r="N2910" s="146"/>
      <c r="O2910" s="146"/>
      <c r="P2910" s="146"/>
      <c r="Q2910" s="146"/>
      <c r="R2910" s="146"/>
      <c r="S2910" s="146"/>
      <c r="T2910" s="146"/>
      <c r="U2910" s="146"/>
      <c r="V2910" s="146"/>
      <c r="W2910" s="146"/>
      <c r="X2910" s="146"/>
      <c r="Y2910" s="146"/>
      <c r="Z2910" s="147"/>
      <c r="AA2910" s="58"/>
      <c r="AB2910" s="148"/>
      <c r="AC2910" s="59"/>
      <c r="AD2910" s="110"/>
      <c r="AE2910" s="148"/>
      <c r="AF2910" s="111"/>
      <c r="AG2910" s="149"/>
      <c r="AH2910" s="110"/>
      <c r="AI2910" s="111"/>
      <c r="AJ2910" s="149"/>
      <c r="AK2910" s="110"/>
      <c r="AL2910" s="111"/>
      <c r="AM2910" s="300"/>
      <c r="AN2910" s="300"/>
      <c r="AO2910" s="855" t="str">
        <f t="shared" si="2814"/>
        <v/>
      </c>
      <c r="BE2910" s="244"/>
      <c r="BF2910" s="244"/>
      <c r="BG2910" s="244"/>
      <c r="BH2910" s="244"/>
      <c r="CC2910" s="513" t="str">
        <f t="shared" si="2815"/>
        <v/>
      </c>
      <c r="CD2910" s="513" t="str">
        <f t="shared" si="2816"/>
        <v/>
      </c>
      <c r="CE2910" s="513" t="str">
        <f t="shared" si="2817"/>
        <v/>
      </c>
      <c r="CF2910" s="513" t="str">
        <f t="shared" si="2818"/>
        <v/>
      </c>
      <c r="CG2910" s="513" t="str">
        <f t="shared" si="2819"/>
        <v/>
      </c>
      <c r="CH2910" s="513" t="str">
        <f t="shared" si="2820"/>
        <v/>
      </c>
      <c r="CI2910" s="513" t="str">
        <f t="shared" si="2821"/>
        <v/>
      </c>
      <c r="CJ2910" s="513"/>
      <c r="CK2910" s="513" t="str">
        <f t="shared" si="2822"/>
        <v/>
      </c>
      <c r="CL2910" s="513" t="str">
        <f t="shared" si="2823"/>
        <v/>
      </c>
      <c r="CM2910" s="513"/>
      <c r="CN2910" s="513" t="str">
        <f t="shared" ref="CN2910:CN2924" si="2845">IF(AND($C2910&gt;0,AK2910="")," * No olvide digitar la variable Quirófano Cirugía Mayor. Digite Cero si no tiene.",IF(AK2910&gt;$C2910," *  La variable Quirófano Cirugía Mayor No puede ser mayor al Total.",""))</f>
        <v/>
      </c>
      <c r="CO2910" s="513" t="str">
        <f t="shared" ref="CO2910:CO2924" si="2846">IF(AND($C2910&gt;0,AL2910="")," * No olvide digitar la variable Asistencia Anestésica. Digite Cero si no tiene.",IF(AL2910&gt;$C2910," *  La variable Asistencia Anestésica No puede ser mayor al Total.",""))</f>
        <v/>
      </c>
      <c r="CR2910" s="822">
        <f t="shared" si="2826"/>
        <v>0</v>
      </c>
      <c r="CS2910" s="822">
        <f t="shared" si="2827"/>
        <v>0</v>
      </c>
      <c r="CT2910" s="823">
        <f t="shared" si="2828"/>
        <v>0</v>
      </c>
      <c r="CU2910" s="817">
        <f t="shared" si="2829"/>
        <v>0</v>
      </c>
      <c r="CV2910" s="817">
        <f t="shared" si="2830"/>
        <v>0</v>
      </c>
      <c r="CW2910" s="817">
        <f t="shared" si="2831"/>
        <v>0</v>
      </c>
      <c r="CX2910" s="817">
        <f t="shared" si="2832"/>
        <v>0</v>
      </c>
      <c r="CY2910" s="817"/>
      <c r="CZ2910" s="817">
        <f t="shared" si="2833"/>
        <v>0</v>
      </c>
      <c r="DA2910" s="817">
        <f t="shared" si="2834"/>
        <v>0</v>
      </c>
      <c r="DB2910" s="817"/>
      <c r="DC2910" s="822">
        <f t="shared" ref="DC2910:DC2924" si="2847">IF(AND($C2910&gt;0,AK2910=""),1,IF(AK2910&gt;$C2910,1,0))</f>
        <v>0</v>
      </c>
      <c r="DD2910" s="822">
        <f t="shared" ref="DD2910:DD2924" si="2848">IF(AND($C2910&gt;0,AL2910=""),1,IF(AL2910&gt;$C2910,1,0))</f>
        <v>0</v>
      </c>
    </row>
    <row r="2911" spans="1:108">
      <c r="A2911" s="388">
        <v>2704015</v>
      </c>
      <c r="B2911" s="415" t="s">
        <v>3964</v>
      </c>
      <c r="C2911" s="409">
        <f t="shared" si="2812"/>
        <v>0</v>
      </c>
      <c r="D2911" s="372">
        <f t="shared" si="2813"/>
        <v>0</v>
      </c>
      <c r="E2911" s="58"/>
      <c r="F2911" s="59"/>
      <c r="G2911" s="60"/>
      <c r="H2911" s="145"/>
      <c r="I2911" s="146"/>
      <c r="J2911" s="146"/>
      <c r="K2911" s="146"/>
      <c r="L2911" s="146"/>
      <c r="M2911" s="146"/>
      <c r="N2911" s="146"/>
      <c r="O2911" s="146"/>
      <c r="P2911" s="146"/>
      <c r="Q2911" s="146"/>
      <c r="R2911" s="146"/>
      <c r="S2911" s="146"/>
      <c r="T2911" s="146"/>
      <c r="U2911" s="146"/>
      <c r="V2911" s="146"/>
      <c r="W2911" s="146"/>
      <c r="X2911" s="146"/>
      <c r="Y2911" s="146"/>
      <c r="Z2911" s="147"/>
      <c r="AA2911" s="58"/>
      <c r="AB2911" s="148"/>
      <c r="AC2911" s="59"/>
      <c r="AD2911" s="110"/>
      <c r="AE2911" s="148"/>
      <c r="AF2911" s="111"/>
      <c r="AG2911" s="149"/>
      <c r="AH2911" s="110"/>
      <c r="AI2911" s="111"/>
      <c r="AJ2911" s="149"/>
      <c r="AK2911" s="110"/>
      <c r="AL2911" s="111"/>
      <c r="AM2911" s="300"/>
      <c r="AN2911" s="300"/>
      <c r="AO2911" s="855" t="str">
        <f t="shared" si="2814"/>
        <v/>
      </c>
      <c r="BE2911" s="244"/>
      <c r="BF2911" s="244"/>
      <c r="BG2911" s="244"/>
      <c r="BH2911" s="244"/>
      <c r="CC2911" s="513" t="str">
        <f t="shared" si="2815"/>
        <v/>
      </c>
      <c r="CD2911" s="513" t="str">
        <f t="shared" si="2816"/>
        <v/>
      </c>
      <c r="CE2911" s="513" t="str">
        <f t="shared" si="2817"/>
        <v/>
      </c>
      <c r="CF2911" s="513" t="str">
        <f t="shared" si="2818"/>
        <v/>
      </c>
      <c r="CG2911" s="513" t="str">
        <f t="shared" si="2819"/>
        <v/>
      </c>
      <c r="CH2911" s="513" t="str">
        <f t="shared" si="2820"/>
        <v/>
      </c>
      <c r="CI2911" s="513" t="str">
        <f t="shared" si="2821"/>
        <v/>
      </c>
      <c r="CJ2911" s="513"/>
      <c r="CK2911" s="513" t="str">
        <f t="shared" si="2822"/>
        <v/>
      </c>
      <c r="CL2911" s="513" t="str">
        <f t="shared" si="2823"/>
        <v/>
      </c>
      <c r="CM2911" s="513"/>
      <c r="CN2911" s="513" t="str">
        <f t="shared" si="2845"/>
        <v/>
      </c>
      <c r="CO2911" s="513" t="str">
        <f t="shared" si="2846"/>
        <v/>
      </c>
      <c r="CR2911" s="822">
        <f t="shared" si="2826"/>
        <v>0</v>
      </c>
      <c r="CS2911" s="822">
        <f t="shared" si="2827"/>
        <v>0</v>
      </c>
      <c r="CT2911" s="823">
        <f t="shared" si="2828"/>
        <v>0</v>
      </c>
      <c r="CU2911" s="817">
        <f t="shared" si="2829"/>
        <v>0</v>
      </c>
      <c r="CV2911" s="817">
        <f t="shared" si="2830"/>
        <v>0</v>
      </c>
      <c r="CW2911" s="817">
        <f t="shared" si="2831"/>
        <v>0</v>
      </c>
      <c r="CX2911" s="817">
        <f t="shared" si="2832"/>
        <v>0</v>
      </c>
      <c r="CY2911" s="817"/>
      <c r="CZ2911" s="817">
        <f t="shared" si="2833"/>
        <v>0</v>
      </c>
      <c r="DA2911" s="817">
        <f t="shared" si="2834"/>
        <v>0</v>
      </c>
      <c r="DB2911" s="817"/>
      <c r="DC2911" s="822">
        <f t="shared" si="2847"/>
        <v>0</v>
      </c>
      <c r="DD2911" s="822">
        <f t="shared" si="2848"/>
        <v>0</v>
      </c>
    </row>
    <row r="2912" spans="1:108">
      <c r="A2912" s="388">
        <v>2704016</v>
      </c>
      <c r="B2912" s="415" t="s">
        <v>3965</v>
      </c>
      <c r="C2912" s="409">
        <f t="shared" si="2812"/>
        <v>0</v>
      </c>
      <c r="D2912" s="372">
        <f t="shared" si="2813"/>
        <v>0</v>
      </c>
      <c r="E2912" s="58"/>
      <c r="F2912" s="59"/>
      <c r="G2912" s="60"/>
      <c r="H2912" s="145"/>
      <c r="I2912" s="146"/>
      <c r="J2912" s="146"/>
      <c r="K2912" s="146"/>
      <c r="L2912" s="146"/>
      <c r="M2912" s="146"/>
      <c r="N2912" s="146"/>
      <c r="O2912" s="146"/>
      <c r="P2912" s="146"/>
      <c r="Q2912" s="146"/>
      <c r="R2912" s="146"/>
      <c r="S2912" s="146"/>
      <c r="T2912" s="146"/>
      <c r="U2912" s="146"/>
      <c r="V2912" s="146"/>
      <c r="W2912" s="146"/>
      <c r="X2912" s="146"/>
      <c r="Y2912" s="146"/>
      <c r="Z2912" s="147"/>
      <c r="AA2912" s="58"/>
      <c r="AB2912" s="148"/>
      <c r="AC2912" s="59"/>
      <c r="AD2912" s="110"/>
      <c r="AE2912" s="148"/>
      <c r="AF2912" s="111"/>
      <c r="AG2912" s="149"/>
      <c r="AH2912" s="110"/>
      <c r="AI2912" s="111"/>
      <c r="AJ2912" s="149"/>
      <c r="AK2912" s="110"/>
      <c r="AL2912" s="111"/>
      <c r="AM2912" s="300"/>
      <c r="AN2912" s="300"/>
      <c r="AO2912" s="855" t="str">
        <f t="shared" si="2814"/>
        <v/>
      </c>
      <c r="BE2912" s="244"/>
      <c r="BF2912" s="244"/>
      <c r="BG2912" s="244"/>
      <c r="BH2912" s="244"/>
      <c r="CC2912" s="513" t="str">
        <f t="shared" si="2815"/>
        <v/>
      </c>
      <c r="CD2912" s="513" t="str">
        <f t="shared" si="2816"/>
        <v/>
      </c>
      <c r="CE2912" s="513" t="str">
        <f t="shared" si="2817"/>
        <v/>
      </c>
      <c r="CF2912" s="513" t="str">
        <f t="shared" si="2818"/>
        <v/>
      </c>
      <c r="CG2912" s="513" t="str">
        <f t="shared" si="2819"/>
        <v/>
      </c>
      <c r="CH2912" s="513" t="str">
        <f t="shared" si="2820"/>
        <v/>
      </c>
      <c r="CI2912" s="513" t="str">
        <f t="shared" si="2821"/>
        <v/>
      </c>
      <c r="CJ2912" s="513"/>
      <c r="CK2912" s="513" t="str">
        <f t="shared" si="2822"/>
        <v/>
      </c>
      <c r="CL2912" s="513" t="str">
        <f t="shared" si="2823"/>
        <v/>
      </c>
      <c r="CM2912" s="513"/>
      <c r="CN2912" s="513" t="str">
        <f t="shared" si="2845"/>
        <v/>
      </c>
      <c r="CO2912" s="513" t="str">
        <f t="shared" si="2846"/>
        <v/>
      </c>
      <c r="CR2912" s="822">
        <f t="shared" si="2826"/>
        <v>0</v>
      </c>
      <c r="CS2912" s="822">
        <f t="shared" si="2827"/>
        <v>0</v>
      </c>
      <c r="CT2912" s="823">
        <f t="shared" si="2828"/>
        <v>0</v>
      </c>
      <c r="CU2912" s="817">
        <f t="shared" si="2829"/>
        <v>0</v>
      </c>
      <c r="CV2912" s="817">
        <f t="shared" si="2830"/>
        <v>0</v>
      </c>
      <c r="CW2912" s="817">
        <f t="shared" si="2831"/>
        <v>0</v>
      </c>
      <c r="CX2912" s="817">
        <f t="shared" si="2832"/>
        <v>0</v>
      </c>
      <c r="CY2912" s="817"/>
      <c r="CZ2912" s="817">
        <f t="shared" si="2833"/>
        <v>0</v>
      </c>
      <c r="DA2912" s="817">
        <f t="shared" si="2834"/>
        <v>0</v>
      </c>
      <c r="DB2912" s="817"/>
      <c r="DC2912" s="822">
        <f t="shared" si="2847"/>
        <v>0</v>
      </c>
      <c r="DD2912" s="822">
        <f t="shared" si="2848"/>
        <v>0</v>
      </c>
    </row>
    <row r="2913" spans="1:108">
      <c r="A2913" s="388">
        <v>2704017</v>
      </c>
      <c r="B2913" s="415" t="s">
        <v>3966</v>
      </c>
      <c r="C2913" s="409">
        <f t="shared" si="2812"/>
        <v>0</v>
      </c>
      <c r="D2913" s="372">
        <f t="shared" si="2813"/>
        <v>0</v>
      </c>
      <c r="E2913" s="58"/>
      <c r="F2913" s="59"/>
      <c r="G2913" s="60"/>
      <c r="H2913" s="145"/>
      <c r="I2913" s="146"/>
      <c r="J2913" s="146"/>
      <c r="K2913" s="146"/>
      <c r="L2913" s="146"/>
      <c r="M2913" s="146"/>
      <c r="N2913" s="146"/>
      <c r="O2913" s="146"/>
      <c r="P2913" s="146"/>
      <c r="Q2913" s="146"/>
      <c r="R2913" s="146"/>
      <c r="S2913" s="146"/>
      <c r="T2913" s="146"/>
      <c r="U2913" s="146"/>
      <c r="V2913" s="146"/>
      <c r="W2913" s="146"/>
      <c r="X2913" s="146"/>
      <c r="Y2913" s="146"/>
      <c r="Z2913" s="147"/>
      <c r="AA2913" s="58"/>
      <c r="AB2913" s="148"/>
      <c r="AC2913" s="59"/>
      <c r="AD2913" s="110"/>
      <c r="AE2913" s="148"/>
      <c r="AF2913" s="111"/>
      <c r="AG2913" s="149"/>
      <c r="AH2913" s="110"/>
      <c r="AI2913" s="111"/>
      <c r="AJ2913" s="149"/>
      <c r="AK2913" s="110"/>
      <c r="AL2913" s="111"/>
      <c r="AM2913" s="300"/>
      <c r="AN2913" s="300"/>
      <c r="AO2913" s="855" t="str">
        <f t="shared" si="2814"/>
        <v/>
      </c>
      <c r="BE2913" s="244"/>
      <c r="BF2913" s="244"/>
      <c r="BG2913" s="244"/>
      <c r="BH2913" s="244"/>
      <c r="CC2913" s="513" t="str">
        <f t="shared" si="2815"/>
        <v/>
      </c>
      <c r="CD2913" s="513" t="str">
        <f t="shared" si="2816"/>
        <v/>
      </c>
      <c r="CE2913" s="513" t="str">
        <f t="shared" si="2817"/>
        <v/>
      </c>
      <c r="CF2913" s="513" t="str">
        <f t="shared" si="2818"/>
        <v/>
      </c>
      <c r="CG2913" s="513" t="str">
        <f t="shared" si="2819"/>
        <v/>
      </c>
      <c r="CH2913" s="513" t="str">
        <f t="shared" si="2820"/>
        <v/>
      </c>
      <c r="CI2913" s="513" t="str">
        <f t="shared" si="2821"/>
        <v/>
      </c>
      <c r="CJ2913" s="513"/>
      <c r="CK2913" s="513" t="str">
        <f t="shared" si="2822"/>
        <v/>
      </c>
      <c r="CL2913" s="513" t="str">
        <f t="shared" si="2823"/>
        <v/>
      </c>
      <c r="CM2913" s="513"/>
      <c r="CN2913" s="513" t="str">
        <f t="shared" si="2845"/>
        <v/>
      </c>
      <c r="CO2913" s="513" t="str">
        <f t="shared" si="2846"/>
        <v/>
      </c>
      <c r="CR2913" s="822">
        <f t="shared" si="2826"/>
        <v>0</v>
      </c>
      <c r="CS2913" s="822">
        <f t="shared" si="2827"/>
        <v>0</v>
      </c>
      <c r="CT2913" s="823">
        <f t="shared" si="2828"/>
        <v>0</v>
      </c>
      <c r="CU2913" s="817">
        <f t="shared" si="2829"/>
        <v>0</v>
      </c>
      <c r="CV2913" s="817">
        <f t="shared" si="2830"/>
        <v>0</v>
      </c>
      <c r="CW2913" s="817">
        <f t="shared" si="2831"/>
        <v>0</v>
      </c>
      <c r="CX2913" s="817">
        <f t="shared" si="2832"/>
        <v>0</v>
      </c>
      <c r="CY2913" s="817"/>
      <c r="CZ2913" s="817">
        <f t="shared" si="2833"/>
        <v>0</v>
      </c>
      <c r="DA2913" s="817">
        <f t="shared" si="2834"/>
        <v>0</v>
      </c>
      <c r="DB2913" s="817"/>
      <c r="DC2913" s="822">
        <f t="shared" si="2847"/>
        <v>0</v>
      </c>
      <c r="DD2913" s="822">
        <f t="shared" si="2848"/>
        <v>0</v>
      </c>
    </row>
    <row r="2914" spans="1:108">
      <c r="A2914" s="388">
        <v>2704018</v>
      </c>
      <c r="B2914" s="415" t="s">
        <v>3967</v>
      </c>
      <c r="C2914" s="409">
        <f t="shared" si="2812"/>
        <v>0</v>
      </c>
      <c r="D2914" s="372">
        <f t="shared" si="2813"/>
        <v>0</v>
      </c>
      <c r="E2914" s="58"/>
      <c r="F2914" s="59"/>
      <c r="G2914" s="60"/>
      <c r="H2914" s="145"/>
      <c r="I2914" s="146"/>
      <c r="J2914" s="146"/>
      <c r="K2914" s="146"/>
      <c r="L2914" s="146"/>
      <c r="M2914" s="146"/>
      <c r="N2914" s="146"/>
      <c r="O2914" s="146"/>
      <c r="P2914" s="146"/>
      <c r="Q2914" s="146"/>
      <c r="R2914" s="146"/>
      <c r="S2914" s="146"/>
      <c r="T2914" s="146"/>
      <c r="U2914" s="146"/>
      <c r="V2914" s="146"/>
      <c r="W2914" s="146"/>
      <c r="X2914" s="146"/>
      <c r="Y2914" s="146"/>
      <c r="Z2914" s="147"/>
      <c r="AA2914" s="58"/>
      <c r="AB2914" s="148"/>
      <c r="AC2914" s="59"/>
      <c r="AD2914" s="110"/>
      <c r="AE2914" s="148"/>
      <c r="AF2914" s="111"/>
      <c r="AG2914" s="149"/>
      <c r="AH2914" s="110"/>
      <c r="AI2914" s="111"/>
      <c r="AJ2914" s="149"/>
      <c r="AK2914" s="110"/>
      <c r="AL2914" s="111"/>
      <c r="AM2914" s="300"/>
      <c r="AN2914" s="300"/>
      <c r="AO2914" s="855" t="str">
        <f t="shared" si="2814"/>
        <v/>
      </c>
      <c r="BE2914" s="244"/>
      <c r="BF2914" s="244"/>
      <c r="BG2914" s="244"/>
      <c r="BH2914" s="244"/>
      <c r="CC2914" s="513" t="str">
        <f t="shared" si="2815"/>
        <v/>
      </c>
      <c r="CD2914" s="513" t="str">
        <f t="shared" si="2816"/>
        <v/>
      </c>
      <c r="CE2914" s="513" t="str">
        <f t="shared" si="2817"/>
        <v/>
      </c>
      <c r="CF2914" s="513" t="str">
        <f t="shared" si="2818"/>
        <v/>
      </c>
      <c r="CG2914" s="513" t="str">
        <f t="shared" si="2819"/>
        <v/>
      </c>
      <c r="CH2914" s="513" t="str">
        <f t="shared" si="2820"/>
        <v/>
      </c>
      <c r="CI2914" s="513" t="str">
        <f t="shared" si="2821"/>
        <v/>
      </c>
      <c r="CJ2914" s="513"/>
      <c r="CK2914" s="513" t="str">
        <f t="shared" si="2822"/>
        <v/>
      </c>
      <c r="CL2914" s="513" t="str">
        <f t="shared" si="2823"/>
        <v/>
      </c>
      <c r="CM2914" s="513"/>
      <c r="CN2914" s="513" t="str">
        <f t="shared" si="2845"/>
        <v/>
      </c>
      <c r="CO2914" s="513" t="str">
        <f t="shared" si="2846"/>
        <v/>
      </c>
      <c r="CR2914" s="822">
        <f t="shared" si="2826"/>
        <v>0</v>
      </c>
      <c r="CS2914" s="822">
        <f t="shared" si="2827"/>
        <v>0</v>
      </c>
      <c r="CT2914" s="823">
        <f t="shared" si="2828"/>
        <v>0</v>
      </c>
      <c r="CU2914" s="817">
        <f t="shared" si="2829"/>
        <v>0</v>
      </c>
      <c r="CV2914" s="817">
        <f t="shared" si="2830"/>
        <v>0</v>
      </c>
      <c r="CW2914" s="817">
        <f t="shared" si="2831"/>
        <v>0</v>
      </c>
      <c r="CX2914" s="817">
        <f t="shared" si="2832"/>
        <v>0</v>
      </c>
      <c r="CY2914" s="817"/>
      <c r="CZ2914" s="817">
        <f t="shared" si="2833"/>
        <v>0</v>
      </c>
      <c r="DA2914" s="817">
        <f t="shared" si="2834"/>
        <v>0</v>
      </c>
      <c r="DB2914" s="817"/>
      <c r="DC2914" s="822">
        <f t="shared" si="2847"/>
        <v>0</v>
      </c>
      <c r="DD2914" s="822">
        <f t="shared" si="2848"/>
        <v>0</v>
      </c>
    </row>
    <row r="2915" spans="1:108">
      <c r="A2915" s="388">
        <v>2704019</v>
      </c>
      <c r="B2915" s="415" t="s">
        <v>3968</v>
      </c>
      <c r="C2915" s="409">
        <f t="shared" si="2812"/>
        <v>0</v>
      </c>
      <c r="D2915" s="372">
        <f t="shared" si="2813"/>
        <v>0</v>
      </c>
      <c r="E2915" s="58"/>
      <c r="F2915" s="59"/>
      <c r="G2915" s="60"/>
      <c r="H2915" s="145"/>
      <c r="I2915" s="146"/>
      <c r="J2915" s="146"/>
      <c r="K2915" s="146"/>
      <c r="L2915" s="146"/>
      <c r="M2915" s="146"/>
      <c r="N2915" s="146"/>
      <c r="O2915" s="146"/>
      <c r="P2915" s="146"/>
      <c r="Q2915" s="146"/>
      <c r="R2915" s="146"/>
      <c r="S2915" s="146"/>
      <c r="T2915" s="146"/>
      <c r="U2915" s="146"/>
      <c r="V2915" s="146"/>
      <c r="W2915" s="146"/>
      <c r="X2915" s="146"/>
      <c r="Y2915" s="146"/>
      <c r="Z2915" s="147"/>
      <c r="AA2915" s="58"/>
      <c r="AB2915" s="148"/>
      <c r="AC2915" s="59"/>
      <c r="AD2915" s="110"/>
      <c r="AE2915" s="148"/>
      <c r="AF2915" s="111"/>
      <c r="AG2915" s="149"/>
      <c r="AH2915" s="110"/>
      <c r="AI2915" s="111"/>
      <c r="AJ2915" s="149"/>
      <c r="AK2915" s="110"/>
      <c r="AL2915" s="111"/>
      <c r="AM2915" s="300"/>
      <c r="AN2915" s="300"/>
      <c r="AO2915" s="855" t="str">
        <f t="shared" si="2814"/>
        <v/>
      </c>
      <c r="BE2915" s="244"/>
      <c r="BF2915" s="244"/>
      <c r="BG2915" s="244"/>
      <c r="BH2915" s="244"/>
      <c r="CC2915" s="513" t="str">
        <f t="shared" si="2815"/>
        <v/>
      </c>
      <c r="CD2915" s="513" t="str">
        <f t="shared" si="2816"/>
        <v/>
      </c>
      <c r="CE2915" s="513" t="str">
        <f t="shared" si="2817"/>
        <v/>
      </c>
      <c r="CF2915" s="513" t="str">
        <f t="shared" si="2818"/>
        <v/>
      </c>
      <c r="CG2915" s="513" t="str">
        <f t="shared" si="2819"/>
        <v/>
      </c>
      <c r="CH2915" s="513" t="str">
        <f t="shared" si="2820"/>
        <v/>
      </c>
      <c r="CI2915" s="513" t="str">
        <f t="shared" si="2821"/>
        <v/>
      </c>
      <c r="CJ2915" s="513"/>
      <c r="CK2915" s="513" t="str">
        <f t="shared" si="2822"/>
        <v/>
      </c>
      <c r="CL2915" s="513" t="str">
        <f t="shared" si="2823"/>
        <v/>
      </c>
      <c r="CM2915" s="513"/>
      <c r="CN2915" s="513" t="str">
        <f t="shared" si="2845"/>
        <v/>
      </c>
      <c r="CO2915" s="513" t="str">
        <f t="shared" si="2846"/>
        <v/>
      </c>
      <c r="CR2915" s="822">
        <f t="shared" si="2826"/>
        <v>0</v>
      </c>
      <c r="CS2915" s="822">
        <f t="shared" si="2827"/>
        <v>0</v>
      </c>
      <c r="CT2915" s="823">
        <f t="shared" si="2828"/>
        <v>0</v>
      </c>
      <c r="CU2915" s="817">
        <f t="shared" si="2829"/>
        <v>0</v>
      </c>
      <c r="CV2915" s="817">
        <f t="shared" si="2830"/>
        <v>0</v>
      </c>
      <c r="CW2915" s="817">
        <f t="shared" si="2831"/>
        <v>0</v>
      </c>
      <c r="CX2915" s="817">
        <f t="shared" si="2832"/>
        <v>0</v>
      </c>
      <c r="CY2915" s="817"/>
      <c r="CZ2915" s="817">
        <f t="shared" si="2833"/>
        <v>0</v>
      </c>
      <c r="DA2915" s="817">
        <f t="shared" si="2834"/>
        <v>0</v>
      </c>
      <c r="DB2915" s="817"/>
      <c r="DC2915" s="822">
        <f t="shared" si="2847"/>
        <v>0</v>
      </c>
      <c r="DD2915" s="822">
        <f t="shared" si="2848"/>
        <v>0</v>
      </c>
    </row>
    <row r="2916" spans="1:108">
      <c r="A2916" s="388">
        <v>2704020</v>
      </c>
      <c r="B2916" s="415" t="s">
        <v>3969</v>
      </c>
      <c r="C2916" s="409">
        <f t="shared" si="2812"/>
        <v>0</v>
      </c>
      <c r="D2916" s="372">
        <f t="shared" si="2813"/>
        <v>0</v>
      </c>
      <c r="E2916" s="58"/>
      <c r="F2916" s="59"/>
      <c r="G2916" s="60"/>
      <c r="H2916" s="145"/>
      <c r="I2916" s="146"/>
      <c r="J2916" s="146"/>
      <c r="K2916" s="146"/>
      <c r="L2916" s="146"/>
      <c r="M2916" s="146"/>
      <c r="N2916" s="146"/>
      <c r="O2916" s="146"/>
      <c r="P2916" s="146"/>
      <c r="Q2916" s="146"/>
      <c r="R2916" s="146"/>
      <c r="S2916" s="146"/>
      <c r="T2916" s="146"/>
      <c r="U2916" s="146"/>
      <c r="V2916" s="146"/>
      <c r="W2916" s="146"/>
      <c r="X2916" s="146"/>
      <c r="Y2916" s="146"/>
      <c r="Z2916" s="147"/>
      <c r="AA2916" s="58"/>
      <c r="AB2916" s="148"/>
      <c r="AC2916" s="59"/>
      <c r="AD2916" s="110"/>
      <c r="AE2916" s="148"/>
      <c r="AF2916" s="111"/>
      <c r="AG2916" s="149"/>
      <c r="AH2916" s="110"/>
      <c r="AI2916" s="111"/>
      <c r="AJ2916" s="149"/>
      <c r="AK2916" s="110"/>
      <c r="AL2916" s="111"/>
      <c r="AM2916" s="300"/>
      <c r="AN2916" s="300"/>
      <c r="AO2916" s="855" t="str">
        <f t="shared" si="2814"/>
        <v/>
      </c>
      <c r="BE2916" s="244"/>
      <c r="BF2916" s="244"/>
      <c r="BG2916" s="244"/>
      <c r="BH2916" s="244"/>
      <c r="CC2916" s="513" t="str">
        <f t="shared" si="2815"/>
        <v/>
      </c>
      <c r="CD2916" s="513" t="str">
        <f t="shared" si="2816"/>
        <v/>
      </c>
      <c r="CE2916" s="513" t="str">
        <f t="shared" si="2817"/>
        <v/>
      </c>
      <c r="CF2916" s="513" t="str">
        <f t="shared" si="2818"/>
        <v/>
      </c>
      <c r="CG2916" s="513" t="str">
        <f t="shared" si="2819"/>
        <v/>
      </c>
      <c r="CH2916" s="513" t="str">
        <f t="shared" si="2820"/>
        <v/>
      </c>
      <c r="CI2916" s="513" t="str">
        <f t="shared" si="2821"/>
        <v/>
      </c>
      <c r="CJ2916" s="513"/>
      <c r="CK2916" s="513" t="str">
        <f t="shared" si="2822"/>
        <v/>
      </c>
      <c r="CL2916" s="513" t="str">
        <f t="shared" si="2823"/>
        <v/>
      </c>
      <c r="CM2916" s="513"/>
      <c r="CN2916" s="513" t="str">
        <f t="shared" si="2845"/>
        <v/>
      </c>
      <c r="CO2916" s="513" t="str">
        <f t="shared" si="2846"/>
        <v/>
      </c>
      <c r="CR2916" s="822">
        <f t="shared" si="2826"/>
        <v>0</v>
      </c>
      <c r="CS2916" s="822">
        <f t="shared" si="2827"/>
        <v>0</v>
      </c>
      <c r="CT2916" s="823">
        <f t="shared" si="2828"/>
        <v>0</v>
      </c>
      <c r="CU2916" s="817">
        <f t="shared" si="2829"/>
        <v>0</v>
      </c>
      <c r="CV2916" s="817">
        <f t="shared" si="2830"/>
        <v>0</v>
      </c>
      <c r="CW2916" s="817">
        <f t="shared" si="2831"/>
        <v>0</v>
      </c>
      <c r="CX2916" s="817">
        <f t="shared" si="2832"/>
        <v>0</v>
      </c>
      <c r="CY2916" s="817"/>
      <c r="CZ2916" s="817">
        <f t="shared" si="2833"/>
        <v>0</v>
      </c>
      <c r="DA2916" s="817">
        <f t="shared" si="2834"/>
        <v>0</v>
      </c>
      <c r="DB2916" s="817"/>
      <c r="DC2916" s="822">
        <f t="shared" si="2847"/>
        <v>0</v>
      </c>
      <c r="DD2916" s="822">
        <f t="shared" si="2848"/>
        <v>0</v>
      </c>
    </row>
    <row r="2917" spans="1:108">
      <c r="A2917" s="388">
        <v>2704021</v>
      </c>
      <c r="B2917" s="415" t="s">
        <v>3970</v>
      </c>
      <c r="C2917" s="409">
        <f t="shared" si="2812"/>
        <v>0</v>
      </c>
      <c r="D2917" s="372">
        <f t="shared" si="2813"/>
        <v>0</v>
      </c>
      <c r="E2917" s="58"/>
      <c r="F2917" s="59"/>
      <c r="G2917" s="60"/>
      <c r="H2917" s="145"/>
      <c r="I2917" s="146"/>
      <c r="J2917" s="146"/>
      <c r="K2917" s="146"/>
      <c r="L2917" s="146"/>
      <c r="M2917" s="146"/>
      <c r="N2917" s="146"/>
      <c r="O2917" s="146"/>
      <c r="P2917" s="146"/>
      <c r="Q2917" s="146"/>
      <c r="R2917" s="146"/>
      <c r="S2917" s="146"/>
      <c r="T2917" s="146"/>
      <c r="U2917" s="146"/>
      <c r="V2917" s="146"/>
      <c r="W2917" s="146"/>
      <c r="X2917" s="146"/>
      <c r="Y2917" s="146"/>
      <c r="Z2917" s="147"/>
      <c r="AA2917" s="58"/>
      <c r="AB2917" s="148"/>
      <c r="AC2917" s="59"/>
      <c r="AD2917" s="110"/>
      <c r="AE2917" s="148"/>
      <c r="AF2917" s="111"/>
      <c r="AG2917" s="149"/>
      <c r="AH2917" s="110"/>
      <c r="AI2917" s="111"/>
      <c r="AJ2917" s="149"/>
      <c r="AK2917" s="110"/>
      <c r="AL2917" s="111"/>
      <c r="AM2917" s="300"/>
      <c r="AN2917" s="300"/>
      <c r="AO2917" s="855" t="str">
        <f t="shared" si="2814"/>
        <v/>
      </c>
      <c r="BE2917" s="244"/>
      <c r="BF2917" s="244"/>
      <c r="BG2917" s="244"/>
      <c r="BH2917" s="244"/>
      <c r="CC2917" s="513" t="str">
        <f t="shared" si="2815"/>
        <v/>
      </c>
      <c r="CD2917" s="513" t="str">
        <f t="shared" si="2816"/>
        <v/>
      </c>
      <c r="CE2917" s="513" t="str">
        <f t="shared" si="2817"/>
        <v/>
      </c>
      <c r="CF2917" s="513" t="str">
        <f t="shared" si="2818"/>
        <v/>
      </c>
      <c r="CG2917" s="513" t="str">
        <f t="shared" si="2819"/>
        <v/>
      </c>
      <c r="CH2917" s="513" t="str">
        <f t="shared" si="2820"/>
        <v/>
      </c>
      <c r="CI2917" s="513" t="str">
        <f t="shared" si="2821"/>
        <v/>
      </c>
      <c r="CJ2917" s="513"/>
      <c r="CK2917" s="513" t="str">
        <f t="shared" si="2822"/>
        <v/>
      </c>
      <c r="CL2917" s="513" t="str">
        <f t="shared" si="2823"/>
        <v/>
      </c>
      <c r="CM2917" s="513"/>
      <c r="CN2917" s="513" t="str">
        <f t="shared" si="2845"/>
        <v/>
      </c>
      <c r="CO2917" s="513" t="str">
        <f t="shared" si="2846"/>
        <v/>
      </c>
      <c r="CR2917" s="822">
        <f t="shared" si="2826"/>
        <v>0</v>
      </c>
      <c r="CS2917" s="822">
        <f t="shared" si="2827"/>
        <v>0</v>
      </c>
      <c r="CT2917" s="823">
        <f t="shared" si="2828"/>
        <v>0</v>
      </c>
      <c r="CU2917" s="817">
        <f t="shared" si="2829"/>
        <v>0</v>
      </c>
      <c r="CV2917" s="817">
        <f t="shared" si="2830"/>
        <v>0</v>
      </c>
      <c r="CW2917" s="817">
        <f t="shared" si="2831"/>
        <v>0</v>
      </c>
      <c r="CX2917" s="817">
        <f t="shared" si="2832"/>
        <v>0</v>
      </c>
      <c r="CY2917" s="817"/>
      <c r="CZ2917" s="817">
        <f t="shared" si="2833"/>
        <v>0</v>
      </c>
      <c r="DA2917" s="817">
        <f t="shared" si="2834"/>
        <v>0</v>
      </c>
      <c r="DB2917" s="817"/>
      <c r="DC2917" s="822">
        <f t="shared" si="2847"/>
        <v>0</v>
      </c>
      <c r="DD2917" s="822">
        <f t="shared" si="2848"/>
        <v>0</v>
      </c>
    </row>
    <row r="2918" spans="1:108">
      <c r="A2918" s="388">
        <v>2704022</v>
      </c>
      <c r="B2918" s="415" t="s">
        <v>3971</v>
      </c>
      <c r="C2918" s="409">
        <f t="shared" si="2812"/>
        <v>0</v>
      </c>
      <c r="D2918" s="372">
        <f t="shared" si="2813"/>
        <v>0</v>
      </c>
      <c r="E2918" s="58"/>
      <c r="F2918" s="59"/>
      <c r="G2918" s="60"/>
      <c r="H2918" s="145"/>
      <c r="I2918" s="146"/>
      <c r="J2918" s="146"/>
      <c r="K2918" s="146"/>
      <c r="L2918" s="146"/>
      <c r="M2918" s="146"/>
      <c r="N2918" s="146"/>
      <c r="O2918" s="146"/>
      <c r="P2918" s="146"/>
      <c r="Q2918" s="146"/>
      <c r="R2918" s="146"/>
      <c r="S2918" s="146"/>
      <c r="T2918" s="146"/>
      <c r="U2918" s="146"/>
      <c r="V2918" s="146"/>
      <c r="W2918" s="146"/>
      <c r="X2918" s="146"/>
      <c r="Y2918" s="146"/>
      <c r="Z2918" s="147"/>
      <c r="AA2918" s="58"/>
      <c r="AB2918" s="148"/>
      <c r="AC2918" s="59"/>
      <c r="AD2918" s="110"/>
      <c r="AE2918" s="148"/>
      <c r="AF2918" s="111"/>
      <c r="AG2918" s="149"/>
      <c r="AH2918" s="110"/>
      <c r="AI2918" s="111"/>
      <c r="AJ2918" s="149"/>
      <c r="AK2918" s="110"/>
      <c r="AL2918" s="111"/>
      <c r="AM2918" s="300"/>
      <c r="AN2918" s="300"/>
      <c r="AO2918" s="855" t="str">
        <f t="shared" si="2814"/>
        <v/>
      </c>
      <c r="BE2918" s="244"/>
      <c r="BF2918" s="244"/>
      <c r="BG2918" s="244"/>
      <c r="BH2918" s="244"/>
      <c r="CC2918" s="513" t="str">
        <f t="shared" si="2815"/>
        <v/>
      </c>
      <c r="CD2918" s="513" t="str">
        <f t="shared" si="2816"/>
        <v/>
      </c>
      <c r="CE2918" s="513" t="str">
        <f t="shared" si="2817"/>
        <v/>
      </c>
      <c r="CF2918" s="513" t="str">
        <f t="shared" si="2818"/>
        <v/>
      </c>
      <c r="CG2918" s="513" t="str">
        <f t="shared" si="2819"/>
        <v/>
      </c>
      <c r="CH2918" s="513" t="str">
        <f t="shared" si="2820"/>
        <v/>
      </c>
      <c r="CI2918" s="513" t="str">
        <f t="shared" si="2821"/>
        <v/>
      </c>
      <c r="CJ2918" s="513"/>
      <c r="CK2918" s="513" t="str">
        <f t="shared" si="2822"/>
        <v/>
      </c>
      <c r="CL2918" s="513" t="str">
        <f t="shared" si="2823"/>
        <v/>
      </c>
      <c r="CM2918" s="513"/>
      <c r="CN2918" s="513" t="str">
        <f t="shared" si="2845"/>
        <v/>
      </c>
      <c r="CO2918" s="513" t="str">
        <f t="shared" si="2846"/>
        <v/>
      </c>
      <c r="CR2918" s="822">
        <f t="shared" si="2826"/>
        <v>0</v>
      </c>
      <c r="CS2918" s="822">
        <f t="shared" si="2827"/>
        <v>0</v>
      </c>
      <c r="CT2918" s="823">
        <f t="shared" si="2828"/>
        <v>0</v>
      </c>
      <c r="CU2918" s="817">
        <f t="shared" si="2829"/>
        <v>0</v>
      </c>
      <c r="CV2918" s="817">
        <f t="shared" si="2830"/>
        <v>0</v>
      </c>
      <c r="CW2918" s="817">
        <f t="shared" si="2831"/>
        <v>0</v>
      </c>
      <c r="CX2918" s="817">
        <f t="shared" si="2832"/>
        <v>0</v>
      </c>
      <c r="CY2918" s="817"/>
      <c r="CZ2918" s="817">
        <f t="shared" si="2833"/>
        <v>0</v>
      </c>
      <c r="DA2918" s="817">
        <f t="shared" si="2834"/>
        <v>0</v>
      </c>
      <c r="DB2918" s="817"/>
      <c r="DC2918" s="822">
        <f t="shared" si="2847"/>
        <v>0</v>
      </c>
      <c r="DD2918" s="822">
        <f t="shared" si="2848"/>
        <v>0</v>
      </c>
    </row>
    <row r="2919" spans="1:108">
      <c r="A2919" s="388">
        <v>2704023</v>
      </c>
      <c r="B2919" s="415" t="s">
        <v>3972</v>
      </c>
      <c r="C2919" s="409">
        <f t="shared" si="2812"/>
        <v>0</v>
      </c>
      <c r="D2919" s="372">
        <f t="shared" si="2813"/>
        <v>0</v>
      </c>
      <c r="E2919" s="58"/>
      <c r="F2919" s="59"/>
      <c r="G2919" s="60"/>
      <c r="H2919" s="145"/>
      <c r="I2919" s="146"/>
      <c r="J2919" s="146"/>
      <c r="K2919" s="146"/>
      <c r="L2919" s="146"/>
      <c r="M2919" s="146"/>
      <c r="N2919" s="146"/>
      <c r="O2919" s="146"/>
      <c r="P2919" s="146"/>
      <c r="Q2919" s="146"/>
      <c r="R2919" s="146"/>
      <c r="S2919" s="146"/>
      <c r="T2919" s="146"/>
      <c r="U2919" s="146"/>
      <c r="V2919" s="146"/>
      <c r="W2919" s="146"/>
      <c r="X2919" s="146"/>
      <c r="Y2919" s="146"/>
      <c r="Z2919" s="147"/>
      <c r="AA2919" s="58"/>
      <c r="AB2919" s="148"/>
      <c r="AC2919" s="59"/>
      <c r="AD2919" s="110"/>
      <c r="AE2919" s="148"/>
      <c r="AF2919" s="111"/>
      <c r="AG2919" s="149"/>
      <c r="AH2919" s="110"/>
      <c r="AI2919" s="111"/>
      <c r="AJ2919" s="149"/>
      <c r="AK2919" s="110"/>
      <c r="AL2919" s="111"/>
      <c r="AM2919" s="300"/>
      <c r="AN2919" s="300"/>
      <c r="AO2919" s="855" t="str">
        <f t="shared" si="2814"/>
        <v/>
      </c>
      <c r="BE2919" s="244"/>
      <c r="BF2919" s="244"/>
      <c r="BG2919" s="244"/>
      <c r="BH2919" s="244"/>
      <c r="CC2919" s="513" t="str">
        <f t="shared" si="2815"/>
        <v/>
      </c>
      <c r="CD2919" s="513" t="str">
        <f t="shared" si="2816"/>
        <v/>
      </c>
      <c r="CE2919" s="513" t="str">
        <f t="shared" si="2817"/>
        <v/>
      </c>
      <c r="CF2919" s="513" t="str">
        <f t="shared" si="2818"/>
        <v/>
      </c>
      <c r="CG2919" s="513" t="str">
        <f t="shared" si="2819"/>
        <v/>
      </c>
      <c r="CH2919" s="513" t="str">
        <f t="shared" si="2820"/>
        <v/>
      </c>
      <c r="CI2919" s="513" t="str">
        <f t="shared" si="2821"/>
        <v/>
      </c>
      <c r="CJ2919" s="513"/>
      <c r="CK2919" s="513" t="str">
        <f t="shared" si="2822"/>
        <v/>
      </c>
      <c r="CL2919" s="513" t="str">
        <f t="shared" si="2823"/>
        <v/>
      </c>
      <c r="CM2919" s="513"/>
      <c r="CN2919" s="513" t="str">
        <f t="shared" si="2845"/>
        <v/>
      </c>
      <c r="CO2919" s="513" t="str">
        <f t="shared" si="2846"/>
        <v/>
      </c>
      <c r="CR2919" s="822">
        <f t="shared" si="2826"/>
        <v>0</v>
      </c>
      <c r="CS2919" s="822">
        <f t="shared" si="2827"/>
        <v>0</v>
      </c>
      <c r="CT2919" s="823">
        <f t="shared" si="2828"/>
        <v>0</v>
      </c>
      <c r="CU2919" s="817">
        <f t="shared" si="2829"/>
        <v>0</v>
      </c>
      <c r="CV2919" s="817">
        <f t="shared" si="2830"/>
        <v>0</v>
      </c>
      <c r="CW2919" s="817">
        <f t="shared" si="2831"/>
        <v>0</v>
      </c>
      <c r="CX2919" s="817">
        <f t="shared" si="2832"/>
        <v>0</v>
      </c>
      <c r="CY2919" s="817"/>
      <c r="CZ2919" s="817">
        <f t="shared" si="2833"/>
        <v>0</v>
      </c>
      <c r="DA2919" s="817">
        <f t="shared" si="2834"/>
        <v>0</v>
      </c>
      <c r="DB2919" s="817"/>
      <c r="DC2919" s="822">
        <f t="shared" si="2847"/>
        <v>0</v>
      </c>
      <c r="DD2919" s="822">
        <f t="shared" si="2848"/>
        <v>0</v>
      </c>
    </row>
    <row r="2920" spans="1:108">
      <c r="A2920" s="388">
        <v>2704024</v>
      </c>
      <c r="B2920" s="415" t="s">
        <v>3973</v>
      </c>
      <c r="C2920" s="409">
        <f t="shared" si="2812"/>
        <v>0</v>
      </c>
      <c r="D2920" s="372">
        <f t="shared" si="2813"/>
        <v>0</v>
      </c>
      <c r="E2920" s="58"/>
      <c r="F2920" s="59"/>
      <c r="G2920" s="60"/>
      <c r="H2920" s="145"/>
      <c r="I2920" s="146"/>
      <c r="J2920" s="146"/>
      <c r="K2920" s="146"/>
      <c r="L2920" s="146"/>
      <c r="M2920" s="146"/>
      <c r="N2920" s="146"/>
      <c r="O2920" s="146"/>
      <c r="P2920" s="146"/>
      <c r="Q2920" s="146"/>
      <c r="R2920" s="146"/>
      <c r="S2920" s="146"/>
      <c r="T2920" s="146"/>
      <c r="U2920" s="146"/>
      <c r="V2920" s="146"/>
      <c r="W2920" s="146"/>
      <c r="X2920" s="146"/>
      <c r="Y2920" s="146"/>
      <c r="Z2920" s="147"/>
      <c r="AA2920" s="58"/>
      <c r="AB2920" s="148"/>
      <c r="AC2920" s="59"/>
      <c r="AD2920" s="110"/>
      <c r="AE2920" s="148"/>
      <c r="AF2920" s="111"/>
      <c r="AG2920" s="149"/>
      <c r="AH2920" s="110"/>
      <c r="AI2920" s="111"/>
      <c r="AJ2920" s="149"/>
      <c r="AK2920" s="110"/>
      <c r="AL2920" s="111"/>
      <c r="AM2920" s="300"/>
      <c r="AN2920" s="300"/>
      <c r="AO2920" s="855" t="str">
        <f t="shared" si="2814"/>
        <v/>
      </c>
      <c r="BE2920" s="244"/>
      <c r="BF2920" s="244"/>
      <c r="BG2920" s="244"/>
      <c r="BH2920" s="244"/>
      <c r="CC2920" s="513" t="str">
        <f t="shared" si="2815"/>
        <v/>
      </c>
      <c r="CD2920" s="513" t="str">
        <f t="shared" si="2816"/>
        <v/>
      </c>
      <c r="CE2920" s="513" t="str">
        <f t="shared" si="2817"/>
        <v/>
      </c>
      <c r="CF2920" s="513" t="str">
        <f t="shared" si="2818"/>
        <v/>
      </c>
      <c r="CG2920" s="513" t="str">
        <f t="shared" si="2819"/>
        <v/>
      </c>
      <c r="CH2920" s="513" t="str">
        <f t="shared" si="2820"/>
        <v/>
      </c>
      <c r="CI2920" s="513" t="str">
        <f t="shared" si="2821"/>
        <v/>
      </c>
      <c r="CJ2920" s="513"/>
      <c r="CK2920" s="513" t="str">
        <f t="shared" si="2822"/>
        <v/>
      </c>
      <c r="CL2920" s="513" t="str">
        <f t="shared" si="2823"/>
        <v/>
      </c>
      <c r="CM2920" s="513"/>
      <c r="CN2920" s="513" t="str">
        <f t="shared" si="2845"/>
        <v/>
      </c>
      <c r="CO2920" s="513" t="str">
        <f t="shared" si="2846"/>
        <v/>
      </c>
      <c r="CR2920" s="822">
        <f t="shared" si="2826"/>
        <v>0</v>
      </c>
      <c r="CS2920" s="822">
        <f t="shared" si="2827"/>
        <v>0</v>
      </c>
      <c r="CT2920" s="823">
        <f t="shared" si="2828"/>
        <v>0</v>
      </c>
      <c r="CU2920" s="817">
        <f t="shared" si="2829"/>
        <v>0</v>
      </c>
      <c r="CV2920" s="817">
        <f t="shared" si="2830"/>
        <v>0</v>
      </c>
      <c r="CW2920" s="817">
        <f t="shared" si="2831"/>
        <v>0</v>
      </c>
      <c r="CX2920" s="817">
        <f t="shared" si="2832"/>
        <v>0</v>
      </c>
      <c r="CY2920" s="817"/>
      <c r="CZ2920" s="817">
        <f t="shared" si="2833"/>
        <v>0</v>
      </c>
      <c r="DA2920" s="817">
        <f t="shared" si="2834"/>
        <v>0</v>
      </c>
      <c r="DB2920" s="817"/>
      <c r="DC2920" s="822">
        <f t="shared" si="2847"/>
        <v>0</v>
      </c>
      <c r="DD2920" s="822">
        <f t="shared" si="2848"/>
        <v>0</v>
      </c>
    </row>
    <row r="2921" spans="1:108">
      <c r="A2921" s="388">
        <v>2704025</v>
      </c>
      <c r="B2921" s="415" t="s">
        <v>3974</v>
      </c>
      <c r="C2921" s="409">
        <f t="shared" si="2812"/>
        <v>0</v>
      </c>
      <c r="D2921" s="372">
        <f t="shared" si="2813"/>
        <v>0</v>
      </c>
      <c r="E2921" s="58"/>
      <c r="F2921" s="59"/>
      <c r="G2921" s="60"/>
      <c r="H2921" s="145"/>
      <c r="I2921" s="146"/>
      <c r="J2921" s="146"/>
      <c r="K2921" s="146"/>
      <c r="L2921" s="146"/>
      <c r="M2921" s="146"/>
      <c r="N2921" s="146"/>
      <c r="O2921" s="146"/>
      <c r="P2921" s="146"/>
      <c r="Q2921" s="146"/>
      <c r="R2921" s="146"/>
      <c r="S2921" s="146"/>
      <c r="T2921" s="146"/>
      <c r="U2921" s="146"/>
      <c r="V2921" s="146"/>
      <c r="W2921" s="146"/>
      <c r="X2921" s="146"/>
      <c r="Y2921" s="146"/>
      <c r="Z2921" s="147"/>
      <c r="AA2921" s="58"/>
      <c r="AB2921" s="148"/>
      <c r="AC2921" s="59"/>
      <c r="AD2921" s="110"/>
      <c r="AE2921" s="148"/>
      <c r="AF2921" s="111"/>
      <c r="AG2921" s="149"/>
      <c r="AH2921" s="110"/>
      <c r="AI2921" s="111"/>
      <c r="AJ2921" s="149"/>
      <c r="AK2921" s="110"/>
      <c r="AL2921" s="111"/>
      <c r="AM2921" s="300"/>
      <c r="AN2921" s="300"/>
      <c r="AO2921" s="855" t="str">
        <f t="shared" si="2814"/>
        <v/>
      </c>
      <c r="BE2921" s="244"/>
      <c r="BF2921" s="244"/>
      <c r="BG2921" s="244"/>
      <c r="BH2921" s="244"/>
      <c r="CC2921" s="513" t="str">
        <f t="shared" si="2815"/>
        <v/>
      </c>
      <c r="CD2921" s="513" t="str">
        <f t="shared" si="2816"/>
        <v/>
      </c>
      <c r="CE2921" s="513" t="str">
        <f t="shared" si="2817"/>
        <v/>
      </c>
      <c r="CF2921" s="513" t="str">
        <f t="shared" si="2818"/>
        <v/>
      </c>
      <c r="CG2921" s="513" t="str">
        <f t="shared" si="2819"/>
        <v/>
      </c>
      <c r="CH2921" s="513" t="str">
        <f t="shared" si="2820"/>
        <v/>
      </c>
      <c r="CI2921" s="513" t="str">
        <f t="shared" si="2821"/>
        <v/>
      </c>
      <c r="CJ2921" s="513"/>
      <c r="CK2921" s="513" t="str">
        <f t="shared" si="2822"/>
        <v/>
      </c>
      <c r="CL2921" s="513" t="str">
        <f t="shared" si="2823"/>
        <v/>
      </c>
      <c r="CM2921" s="513"/>
      <c r="CN2921" s="513" t="str">
        <f t="shared" si="2845"/>
        <v/>
      </c>
      <c r="CO2921" s="513" t="str">
        <f t="shared" si="2846"/>
        <v/>
      </c>
      <c r="CR2921" s="822">
        <f t="shared" si="2826"/>
        <v>0</v>
      </c>
      <c r="CS2921" s="822">
        <f t="shared" si="2827"/>
        <v>0</v>
      </c>
      <c r="CT2921" s="823">
        <f t="shared" si="2828"/>
        <v>0</v>
      </c>
      <c r="CU2921" s="817">
        <f t="shared" si="2829"/>
        <v>0</v>
      </c>
      <c r="CV2921" s="817">
        <f t="shared" si="2830"/>
        <v>0</v>
      </c>
      <c r="CW2921" s="817">
        <f t="shared" si="2831"/>
        <v>0</v>
      </c>
      <c r="CX2921" s="817">
        <f t="shared" si="2832"/>
        <v>0</v>
      </c>
      <c r="CY2921" s="817"/>
      <c r="CZ2921" s="817">
        <f t="shared" si="2833"/>
        <v>0</v>
      </c>
      <c r="DA2921" s="817">
        <f t="shared" si="2834"/>
        <v>0</v>
      </c>
      <c r="DB2921" s="817"/>
      <c r="DC2921" s="822">
        <f t="shared" si="2847"/>
        <v>0</v>
      </c>
      <c r="DD2921" s="822">
        <f t="shared" si="2848"/>
        <v>0</v>
      </c>
    </row>
    <row r="2922" spans="1:108">
      <c r="A2922" s="388">
        <v>2704026</v>
      </c>
      <c r="B2922" s="415" t="s">
        <v>3975</v>
      </c>
      <c r="C2922" s="409">
        <f t="shared" si="2812"/>
        <v>0</v>
      </c>
      <c r="D2922" s="372">
        <f t="shared" si="2813"/>
        <v>0</v>
      </c>
      <c r="E2922" s="58"/>
      <c r="F2922" s="59"/>
      <c r="G2922" s="60"/>
      <c r="H2922" s="145"/>
      <c r="I2922" s="146"/>
      <c r="J2922" s="146"/>
      <c r="K2922" s="146"/>
      <c r="L2922" s="146"/>
      <c r="M2922" s="146"/>
      <c r="N2922" s="146"/>
      <c r="O2922" s="146"/>
      <c r="P2922" s="146"/>
      <c r="Q2922" s="146"/>
      <c r="R2922" s="146"/>
      <c r="S2922" s="146"/>
      <c r="T2922" s="146"/>
      <c r="U2922" s="146"/>
      <c r="V2922" s="146"/>
      <c r="W2922" s="146"/>
      <c r="X2922" s="146"/>
      <c r="Y2922" s="146"/>
      <c r="Z2922" s="147"/>
      <c r="AA2922" s="58"/>
      <c r="AB2922" s="148"/>
      <c r="AC2922" s="59"/>
      <c r="AD2922" s="110"/>
      <c r="AE2922" s="148"/>
      <c r="AF2922" s="111"/>
      <c r="AG2922" s="149"/>
      <c r="AH2922" s="110"/>
      <c r="AI2922" s="111"/>
      <c r="AJ2922" s="149"/>
      <c r="AK2922" s="110"/>
      <c r="AL2922" s="111"/>
      <c r="AM2922" s="300"/>
      <c r="AN2922" s="300"/>
      <c r="AO2922" s="855" t="str">
        <f t="shared" si="2814"/>
        <v/>
      </c>
      <c r="BE2922" s="244"/>
      <c r="BF2922" s="244"/>
      <c r="BG2922" s="244"/>
      <c r="BH2922" s="244"/>
      <c r="CC2922" s="513" t="str">
        <f t="shared" si="2815"/>
        <v/>
      </c>
      <c r="CD2922" s="513" t="str">
        <f t="shared" si="2816"/>
        <v/>
      </c>
      <c r="CE2922" s="513" t="str">
        <f t="shared" si="2817"/>
        <v/>
      </c>
      <c r="CF2922" s="513" t="str">
        <f t="shared" si="2818"/>
        <v/>
      </c>
      <c r="CG2922" s="513" t="str">
        <f t="shared" si="2819"/>
        <v/>
      </c>
      <c r="CH2922" s="513" t="str">
        <f t="shared" si="2820"/>
        <v/>
      </c>
      <c r="CI2922" s="513" t="str">
        <f t="shared" si="2821"/>
        <v/>
      </c>
      <c r="CJ2922" s="513"/>
      <c r="CK2922" s="513" t="str">
        <f t="shared" si="2822"/>
        <v/>
      </c>
      <c r="CL2922" s="513" t="str">
        <f t="shared" si="2823"/>
        <v/>
      </c>
      <c r="CM2922" s="513"/>
      <c r="CN2922" s="513" t="str">
        <f t="shared" si="2845"/>
        <v/>
      </c>
      <c r="CO2922" s="513" t="str">
        <f t="shared" si="2846"/>
        <v/>
      </c>
      <c r="CR2922" s="822">
        <f t="shared" si="2826"/>
        <v>0</v>
      </c>
      <c r="CS2922" s="822">
        <f t="shared" si="2827"/>
        <v>0</v>
      </c>
      <c r="CT2922" s="823">
        <f t="shared" si="2828"/>
        <v>0</v>
      </c>
      <c r="CU2922" s="817">
        <f t="shared" si="2829"/>
        <v>0</v>
      </c>
      <c r="CV2922" s="817">
        <f t="shared" si="2830"/>
        <v>0</v>
      </c>
      <c r="CW2922" s="817">
        <f t="shared" si="2831"/>
        <v>0</v>
      </c>
      <c r="CX2922" s="817">
        <f t="shared" si="2832"/>
        <v>0</v>
      </c>
      <c r="CY2922" s="817"/>
      <c r="CZ2922" s="817">
        <f t="shared" si="2833"/>
        <v>0</v>
      </c>
      <c r="DA2922" s="817">
        <f t="shared" si="2834"/>
        <v>0</v>
      </c>
      <c r="DB2922" s="817"/>
      <c r="DC2922" s="822">
        <f t="shared" si="2847"/>
        <v>0</v>
      </c>
      <c r="DD2922" s="822">
        <f t="shared" si="2848"/>
        <v>0</v>
      </c>
    </row>
    <row r="2923" spans="1:108">
      <c r="A2923" s="388">
        <v>2704027</v>
      </c>
      <c r="B2923" s="415" t="s">
        <v>3976</v>
      </c>
      <c r="C2923" s="409">
        <f t="shared" si="2812"/>
        <v>0</v>
      </c>
      <c r="D2923" s="372">
        <f t="shared" si="2813"/>
        <v>0</v>
      </c>
      <c r="E2923" s="58"/>
      <c r="F2923" s="59"/>
      <c r="G2923" s="60"/>
      <c r="H2923" s="145"/>
      <c r="I2923" s="146"/>
      <c r="J2923" s="146"/>
      <c r="K2923" s="146"/>
      <c r="L2923" s="146"/>
      <c r="M2923" s="146"/>
      <c r="N2923" s="146"/>
      <c r="O2923" s="146"/>
      <c r="P2923" s="146"/>
      <c r="Q2923" s="146"/>
      <c r="R2923" s="146"/>
      <c r="S2923" s="146"/>
      <c r="T2923" s="146"/>
      <c r="U2923" s="146"/>
      <c r="V2923" s="146"/>
      <c r="W2923" s="146"/>
      <c r="X2923" s="146"/>
      <c r="Y2923" s="146"/>
      <c r="Z2923" s="147"/>
      <c r="AA2923" s="58"/>
      <c r="AB2923" s="148"/>
      <c r="AC2923" s="59"/>
      <c r="AD2923" s="110"/>
      <c r="AE2923" s="148"/>
      <c r="AF2923" s="111"/>
      <c r="AG2923" s="149"/>
      <c r="AH2923" s="110"/>
      <c r="AI2923" s="111"/>
      <c r="AJ2923" s="149"/>
      <c r="AK2923" s="110"/>
      <c r="AL2923" s="111"/>
      <c r="AM2923" s="300"/>
      <c r="AN2923" s="300"/>
      <c r="AO2923" s="855" t="str">
        <f t="shared" si="2814"/>
        <v/>
      </c>
      <c r="BE2923" s="244"/>
      <c r="BF2923" s="244"/>
      <c r="BG2923" s="244"/>
      <c r="BH2923" s="244"/>
      <c r="CC2923" s="513" t="str">
        <f t="shared" si="2815"/>
        <v/>
      </c>
      <c r="CD2923" s="513" t="str">
        <f t="shared" si="2816"/>
        <v/>
      </c>
      <c r="CE2923" s="513" t="str">
        <f t="shared" si="2817"/>
        <v/>
      </c>
      <c r="CF2923" s="513" t="str">
        <f t="shared" si="2818"/>
        <v/>
      </c>
      <c r="CG2923" s="513" t="str">
        <f t="shared" si="2819"/>
        <v/>
      </c>
      <c r="CH2923" s="513" t="str">
        <f t="shared" si="2820"/>
        <v/>
      </c>
      <c r="CI2923" s="513" t="str">
        <f t="shared" si="2821"/>
        <v/>
      </c>
      <c r="CJ2923" s="513"/>
      <c r="CK2923" s="513" t="str">
        <f t="shared" si="2822"/>
        <v/>
      </c>
      <c r="CL2923" s="513" t="str">
        <f t="shared" si="2823"/>
        <v/>
      </c>
      <c r="CM2923" s="513"/>
      <c r="CN2923" s="513" t="str">
        <f t="shared" si="2845"/>
        <v/>
      </c>
      <c r="CO2923" s="513" t="str">
        <f t="shared" si="2846"/>
        <v/>
      </c>
      <c r="CR2923" s="822">
        <f t="shared" si="2826"/>
        <v>0</v>
      </c>
      <c r="CS2923" s="822">
        <f t="shared" si="2827"/>
        <v>0</v>
      </c>
      <c r="CT2923" s="823">
        <f t="shared" si="2828"/>
        <v>0</v>
      </c>
      <c r="CU2923" s="817">
        <f t="shared" si="2829"/>
        <v>0</v>
      </c>
      <c r="CV2923" s="817">
        <f t="shared" si="2830"/>
        <v>0</v>
      </c>
      <c r="CW2923" s="817">
        <f t="shared" si="2831"/>
        <v>0</v>
      </c>
      <c r="CX2923" s="817">
        <f t="shared" si="2832"/>
        <v>0</v>
      </c>
      <c r="CY2923" s="817"/>
      <c r="CZ2923" s="817">
        <f t="shared" si="2833"/>
        <v>0</v>
      </c>
      <c r="DA2923" s="817">
        <f t="shared" si="2834"/>
        <v>0</v>
      </c>
      <c r="DB2923" s="817"/>
      <c r="DC2923" s="822">
        <f t="shared" si="2847"/>
        <v>0</v>
      </c>
      <c r="DD2923" s="822">
        <f t="shared" si="2848"/>
        <v>0</v>
      </c>
    </row>
    <row r="2924" spans="1:108">
      <c r="A2924" s="388">
        <v>2704028</v>
      </c>
      <c r="B2924" s="415" t="s">
        <v>3977</v>
      </c>
      <c r="C2924" s="409">
        <f t="shared" si="2812"/>
        <v>0</v>
      </c>
      <c r="D2924" s="372">
        <f t="shared" si="2813"/>
        <v>0</v>
      </c>
      <c r="E2924" s="58"/>
      <c r="F2924" s="59"/>
      <c r="G2924" s="60"/>
      <c r="H2924" s="145"/>
      <c r="I2924" s="146"/>
      <c r="J2924" s="146"/>
      <c r="K2924" s="146"/>
      <c r="L2924" s="146"/>
      <c r="M2924" s="146"/>
      <c r="N2924" s="146"/>
      <c r="O2924" s="146"/>
      <c r="P2924" s="146"/>
      <c r="Q2924" s="146"/>
      <c r="R2924" s="146"/>
      <c r="S2924" s="146"/>
      <c r="T2924" s="146"/>
      <c r="U2924" s="146"/>
      <c r="V2924" s="146"/>
      <c r="W2924" s="146"/>
      <c r="X2924" s="146"/>
      <c r="Y2924" s="146"/>
      <c r="Z2924" s="147"/>
      <c r="AA2924" s="58"/>
      <c r="AB2924" s="148"/>
      <c r="AC2924" s="59"/>
      <c r="AD2924" s="110"/>
      <c r="AE2924" s="148"/>
      <c r="AF2924" s="111"/>
      <c r="AG2924" s="149"/>
      <c r="AH2924" s="110"/>
      <c r="AI2924" s="111"/>
      <c r="AJ2924" s="149"/>
      <c r="AK2924" s="110"/>
      <c r="AL2924" s="111"/>
      <c r="AM2924" s="300"/>
      <c r="AN2924" s="300"/>
      <c r="AO2924" s="855" t="str">
        <f t="shared" si="2814"/>
        <v/>
      </c>
      <c r="BE2924" s="244"/>
      <c r="BF2924" s="244"/>
      <c r="BG2924" s="244"/>
      <c r="BH2924" s="244"/>
      <c r="CC2924" s="513" t="str">
        <f t="shared" si="2815"/>
        <v/>
      </c>
      <c r="CD2924" s="513" t="str">
        <f t="shared" si="2816"/>
        <v/>
      </c>
      <c r="CE2924" s="513" t="str">
        <f t="shared" si="2817"/>
        <v/>
      </c>
      <c r="CF2924" s="513" t="str">
        <f t="shared" si="2818"/>
        <v/>
      </c>
      <c r="CG2924" s="513" t="str">
        <f t="shared" si="2819"/>
        <v/>
      </c>
      <c r="CH2924" s="513" t="str">
        <f t="shared" si="2820"/>
        <v/>
      </c>
      <c r="CI2924" s="513" t="str">
        <f t="shared" si="2821"/>
        <v/>
      </c>
      <c r="CJ2924" s="513"/>
      <c r="CK2924" s="513" t="str">
        <f t="shared" si="2822"/>
        <v/>
      </c>
      <c r="CL2924" s="513" t="str">
        <f t="shared" si="2823"/>
        <v/>
      </c>
      <c r="CM2924" s="513"/>
      <c r="CN2924" s="513" t="str">
        <f t="shared" si="2845"/>
        <v/>
      </c>
      <c r="CO2924" s="513" t="str">
        <f t="shared" si="2846"/>
        <v/>
      </c>
      <c r="CR2924" s="822">
        <f t="shared" si="2826"/>
        <v>0</v>
      </c>
      <c r="CS2924" s="822">
        <f t="shared" si="2827"/>
        <v>0</v>
      </c>
      <c r="CT2924" s="823">
        <f t="shared" si="2828"/>
        <v>0</v>
      </c>
      <c r="CU2924" s="817">
        <f t="shared" si="2829"/>
        <v>0</v>
      </c>
      <c r="CV2924" s="817">
        <f t="shared" si="2830"/>
        <v>0</v>
      </c>
      <c r="CW2924" s="817">
        <f t="shared" si="2831"/>
        <v>0</v>
      </c>
      <c r="CX2924" s="817">
        <f t="shared" si="2832"/>
        <v>0</v>
      </c>
      <c r="CY2924" s="817"/>
      <c r="CZ2924" s="817">
        <f t="shared" si="2833"/>
        <v>0</v>
      </c>
      <c r="DA2924" s="817">
        <f t="shared" si="2834"/>
        <v>0</v>
      </c>
      <c r="DB2924" s="817"/>
      <c r="DC2924" s="822">
        <f t="shared" si="2847"/>
        <v>0</v>
      </c>
      <c r="DD2924" s="822">
        <f t="shared" si="2848"/>
        <v>0</v>
      </c>
    </row>
    <row r="2925" spans="1:108">
      <c r="A2925" s="388">
        <v>2704029</v>
      </c>
      <c r="B2925" s="415" t="s">
        <v>3978</v>
      </c>
      <c r="C2925" s="409">
        <f t="shared" si="2812"/>
        <v>0</v>
      </c>
      <c r="D2925" s="372">
        <f t="shared" si="2813"/>
        <v>0</v>
      </c>
      <c r="E2925" s="58"/>
      <c r="F2925" s="59"/>
      <c r="G2925" s="60"/>
      <c r="H2925" s="145"/>
      <c r="I2925" s="146"/>
      <c r="J2925" s="146"/>
      <c r="K2925" s="146"/>
      <c r="L2925" s="146"/>
      <c r="M2925" s="146"/>
      <c r="N2925" s="146"/>
      <c r="O2925" s="146"/>
      <c r="P2925" s="146"/>
      <c r="Q2925" s="146"/>
      <c r="R2925" s="146"/>
      <c r="S2925" s="146"/>
      <c r="T2925" s="146"/>
      <c r="U2925" s="146"/>
      <c r="V2925" s="146"/>
      <c r="W2925" s="146"/>
      <c r="X2925" s="146"/>
      <c r="Y2925" s="146"/>
      <c r="Z2925" s="147"/>
      <c r="AA2925" s="58"/>
      <c r="AB2925" s="148"/>
      <c r="AC2925" s="59"/>
      <c r="AD2925" s="110"/>
      <c r="AE2925" s="148"/>
      <c r="AF2925" s="111"/>
      <c r="AG2925" s="149"/>
      <c r="AH2925" s="110"/>
      <c r="AI2925" s="111"/>
      <c r="AJ2925" s="149"/>
      <c r="AK2925" s="160"/>
      <c r="AL2925" s="300"/>
      <c r="AM2925" s="300"/>
      <c r="AN2925" s="300"/>
      <c r="AO2925" s="855" t="str">
        <f t="shared" si="2814"/>
        <v/>
      </c>
      <c r="BE2925" s="244"/>
      <c r="BF2925" s="244"/>
      <c r="BG2925" s="244"/>
      <c r="BH2925" s="244"/>
      <c r="CC2925" s="513" t="str">
        <f t="shared" si="2815"/>
        <v/>
      </c>
      <c r="CD2925" s="513" t="str">
        <f t="shared" si="2816"/>
        <v/>
      </c>
      <c r="CE2925" s="513" t="str">
        <f t="shared" si="2817"/>
        <v/>
      </c>
      <c r="CF2925" s="513" t="str">
        <f t="shared" si="2818"/>
        <v/>
      </c>
      <c r="CG2925" s="513" t="str">
        <f t="shared" si="2819"/>
        <v/>
      </c>
      <c r="CH2925" s="513" t="str">
        <f t="shared" si="2820"/>
        <v/>
      </c>
      <c r="CI2925" s="513" t="str">
        <f t="shared" si="2821"/>
        <v/>
      </c>
      <c r="CJ2925" s="513"/>
      <c r="CK2925" s="513" t="str">
        <f t="shared" si="2822"/>
        <v/>
      </c>
      <c r="CL2925" s="513" t="str">
        <f t="shared" si="2823"/>
        <v/>
      </c>
      <c r="CM2925" s="513"/>
      <c r="CN2925" s="244"/>
      <c r="CO2925" s="244"/>
      <c r="CR2925" s="822">
        <f t="shared" si="2826"/>
        <v>0</v>
      </c>
      <c r="CS2925" s="822">
        <f t="shared" si="2827"/>
        <v>0</v>
      </c>
      <c r="CT2925" s="823">
        <f t="shared" si="2828"/>
        <v>0</v>
      </c>
      <c r="CU2925" s="817">
        <f t="shared" si="2829"/>
        <v>0</v>
      </c>
      <c r="CV2925" s="817">
        <f t="shared" si="2830"/>
        <v>0</v>
      </c>
      <c r="CW2925" s="817">
        <f t="shared" si="2831"/>
        <v>0</v>
      </c>
      <c r="CX2925" s="817">
        <f t="shared" si="2832"/>
        <v>0</v>
      </c>
      <c r="CY2925" s="817"/>
      <c r="CZ2925" s="817">
        <f t="shared" si="2833"/>
        <v>0</v>
      </c>
      <c r="DA2925" s="817">
        <f t="shared" si="2834"/>
        <v>0</v>
      </c>
      <c r="DB2925" s="817"/>
      <c r="DC2925" s="244"/>
      <c r="DD2925" s="244"/>
    </row>
    <row r="2926" spans="1:108">
      <c r="A2926" s="388">
        <v>2704030</v>
      </c>
      <c r="B2926" s="415" t="s">
        <v>3979</v>
      </c>
      <c r="C2926" s="409">
        <f t="shared" si="2812"/>
        <v>0</v>
      </c>
      <c r="D2926" s="372">
        <f t="shared" si="2813"/>
        <v>0</v>
      </c>
      <c r="E2926" s="58"/>
      <c r="F2926" s="59"/>
      <c r="G2926" s="60"/>
      <c r="H2926" s="145"/>
      <c r="I2926" s="146"/>
      <c r="J2926" s="146"/>
      <c r="K2926" s="146"/>
      <c r="L2926" s="146"/>
      <c r="M2926" s="146"/>
      <c r="N2926" s="146"/>
      <c r="O2926" s="146"/>
      <c r="P2926" s="146"/>
      <c r="Q2926" s="146"/>
      <c r="R2926" s="146"/>
      <c r="S2926" s="146"/>
      <c r="T2926" s="146"/>
      <c r="U2926" s="146"/>
      <c r="V2926" s="146"/>
      <c r="W2926" s="146"/>
      <c r="X2926" s="146"/>
      <c r="Y2926" s="146"/>
      <c r="Z2926" s="147"/>
      <c r="AA2926" s="58"/>
      <c r="AB2926" s="148"/>
      <c r="AC2926" s="59"/>
      <c r="AD2926" s="110"/>
      <c r="AE2926" s="148"/>
      <c r="AF2926" s="111"/>
      <c r="AG2926" s="149"/>
      <c r="AH2926" s="110"/>
      <c r="AI2926" s="111"/>
      <c r="AJ2926" s="149"/>
      <c r="AK2926" s="110"/>
      <c r="AL2926" s="111"/>
      <c r="AM2926" s="300"/>
      <c r="AN2926" s="300"/>
      <c r="AO2926" s="855" t="str">
        <f t="shared" si="2814"/>
        <v/>
      </c>
      <c r="BE2926" s="244"/>
      <c r="BF2926" s="244"/>
      <c r="BG2926" s="244"/>
      <c r="BH2926" s="244"/>
      <c r="CC2926" s="513" t="str">
        <f t="shared" si="2815"/>
        <v/>
      </c>
      <c r="CD2926" s="513" t="str">
        <f t="shared" si="2816"/>
        <v/>
      </c>
      <c r="CE2926" s="513" t="str">
        <f t="shared" si="2817"/>
        <v/>
      </c>
      <c r="CF2926" s="513" t="str">
        <f t="shared" si="2818"/>
        <v/>
      </c>
      <c r="CG2926" s="513" t="str">
        <f t="shared" si="2819"/>
        <v/>
      </c>
      <c r="CH2926" s="513" t="str">
        <f t="shared" si="2820"/>
        <v/>
      </c>
      <c r="CI2926" s="513" t="str">
        <f t="shared" si="2821"/>
        <v/>
      </c>
      <c r="CJ2926" s="513"/>
      <c r="CK2926" s="513" t="str">
        <f t="shared" si="2822"/>
        <v/>
      </c>
      <c r="CL2926" s="513" t="str">
        <f t="shared" si="2823"/>
        <v/>
      </c>
      <c r="CM2926" s="513"/>
      <c r="CN2926" s="513" t="str">
        <f t="shared" ref="CN2926" si="2849">IF(AND($C2926&gt;0,AK2926="")," * No olvide digitar la variable Quirófano Cirugía Mayor. Digite Cero si no tiene.",IF(AK2926&gt;$C2926," *  La variable Quirófano Cirugía Mayor No puede ser mayor al Total.",""))</f>
        <v/>
      </c>
      <c r="CO2926" s="513" t="str">
        <f t="shared" ref="CO2926" si="2850">IF(AND($C2926&gt;0,AL2926="")," * No olvide digitar la variable Asistencia Anestésica. Digite Cero si no tiene.",IF(AL2926&gt;$C2926," *  La variable Asistencia Anestésica No puede ser mayor al Total.",""))</f>
        <v/>
      </c>
      <c r="CR2926" s="822">
        <f t="shared" si="2826"/>
        <v>0</v>
      </c>
      <c r="CS2926" s="822">
        <f t="shared" si="2827"/>
        <v>0</v>
      </c>
      <c r="CT2926" s="823">
        <f t="shared" si="2828"/>
        <v>0</v>
      </c>
      <c r="CU2926" s="817">
        <f t="shared" si="2829"/>
        <v>0</v>
      </c>
      <c r="CV2926" s="817">
        <f t="shared" si="2830"/>
        <v>0</v>
      </c>
      <c r="CW2926" s="817">
        <f t="shared" si="2831"/>
        <v>0</v>
      </c>
      <c r="CX2926" s="817">
        <f t="shared" si="2832"/>
        <v>0</v>
      </c>
      <c r="CY2926" s="817"/>
      <c r="CZ2926" s="817">
        <f t="shared" si="2833"/>
        <v>0</v>
      </c>
      <c r="DA2926" s="817">
        <f t="shared" si="2834"/>
        <v>0</v>
      </c>
      <c r="DB2926" s="817"/>
      <c r="DC2926" s="822">
        <f t="shared" ref="DC2926" si="2851">IF(AND($C2926&gt;0,AK2926=""),1,IF(AK2926&gt;$C2926,1,0))</f>
        <v>0</v>
      </c>
      <c r="DD2926" s="822">
        <f t="shared" ref="DD2926" si="2852">IF(AND($C2926&gt;0,AL2926=""),1,IF(AL2926&gt;$C2926,1,0))</f>
        <v>0</v>
      </c>
    </row>
    <row r="2927" spans="1:108">
      <c r="A2927" s="388">
        <v>1301025</v>
      </c>
      <c r="B2927" s="415" t="s">
        <v>2573</v>
      </c>
      <c r="C2927" s="409">
        <f t="shared" si="2812"/>
        <v>0</v>
      </c>
      <c r="D2927" s="372">
        <f t="shared" si="2813"/>
        <v>0</v>
      </c>
      <c r="E2927" s="58"/>
      <c r="F2927" s="59"/>
      <c r="G2927" s="60"/>
      <c r="H2927" s="162"/>
      <c r="I2927" s="162"/>
      <c r="J2927" s="162"/>
      <c r="K2927" s="162"/>
      <c r="L2927" s="162"/>
      <c r="M2927" s="162"/>
      <c r="N2927" s="162"/>
      <c r="O2927" s="162"/>
      <c r="P2927" s="162"/>
      <c r="Q2927" s="162"/>
      <c r="R2927" s="162"/>
      <c r="S2927" s="162"/>
      <c r="T2927" s="162"/>
      <c r="U2927" s="162"/>
      <c r="V2927" s="162"/>
      <c r="W2927" s="162"/>
      <c r="X2927" s="162"/>
      <c r="Y2927" s="162"/>
      <c r="Z2927" s="163"/>
      <c r="AA2927" s="58"/>
      <c r="AB2927" s="148"/>
      <c r="AC2927" s="59"/>
      <c r="AD2927" s="110"/>
      <c r="AE2927" s="148"/>
      <c r="AF2927" s="111"/>
      <c r="AG2927" s="149"/>
      <c r="AH2927" s="110"/>
      <c r="AI2927" s="111"/>
      <c r="AJ2927" s="149"/>
      <c r="AK2927" s="160"/>
      <c r="AL2927" s="300"/>
      <c r="AM2927" s="300"/>
      <c r="AN2927" s="300"/>
      <c r="AO2927" s="855" t="str">
        <f t="shared" si="2814"/>
        <v/>
      </c>
      <c r="BE2927" s="244"/>
      <c r="BF2927" s="244"/>
      <c r="BG2927" s="244"/>
      <c r="BH2927" s="244"/>
      <c r="CC2927" s="513" t="str">
        <f t="shared" si="2815"/>
        <v/>
      </c>
      <c r="CD2927" s="513" t="str">
        <f t="shared" si="2816"/>
        <v/>
      </c>
      <c r="CE2927" s="513" t="str">
        <f t="shared" si="2817"/>
        <v/>
      </c>
      <c r="CF2927" s="513" t="str">
        <f t="shared" si="2818"/>
        <v/>
      </c>
      <c r="CG2927" s="513" t="str">
        <f t="shared" si="2819"/>
        <v/>
      </c>
      <c r="CH2927" s="513" t="str">
        <f t="shared" si="2820"/>
        <v/>
      </c>
      <c r="CI2927" s="513" t="str">
        <f t="shared" si="2821"/>
        <v/>
      </c>
      <c r="CJ2927" s="513"/>
      <c r="CK2927" s="513" t="str">
        <f t="shared" si="2822"/>
        <v/>
      </c>
      <c r="CL2927" s="513" t="str">
        <f t="shared" si="2823"/>
        <v/>
      </c>
      <c r="CM2927" s="513"/>
      <c r="CN2927" s="244"/>
      <c r="CO2927" s="244"/>
      <c r="CR2927" s="822">
        <f t="shared" si="2826"/>
        <v>0</v>
      </c>
      <c r="CS2927" s="822">
        <f t="shared" si="2827"/>
        <v>0</v>
      </c>
      <c r="CT2927" s="823">
        <f t="shared" si="2828"/>
        <v>0</v>
      </c>
      <c r="CU2927" s="817">
        <f t="shared" si="2829"/>
        <v>0</v>
      </c>
      <c r="CV2927" s="817">
        <f t="shared" si="2830"/>
        <v>0</v>
      </c>
      <c r="CW2927" s="817">
        <f t="shared" si="2831"/>
        <v>0</v>
      </c>
      <c r="CX2927" s="817">
        <f t="shared" si="2832"/>
        <v>0</v>
      </c>
      <c r="CY2927" s="817"/>
      <c r="CZ2927" s="817">
        <f t="shared" si="2833"/>
        <v>0</v>
      </c>
      <c r="DA2927" s="817">
        <f t="shared" si="2834"/>
        <v>0</v>
      </c>
      <c r="DB2927" s="817"/>
      <c r="DC2927" s="244"/>
      <c r="DD2927" s="244"/>
    </row>
    <row r="2928" spans="1:108">
      <c r="A2928" s="393">
        <v>1301026</v>
      </c>
      <c r="B2928" s="417" t="s">
        <v>2574</v>
      </c>
      <c r="C2928" s="411">
        <f t="shared" si="2812"/>
        <v>0</v>
      </c>
      <c r="D2928" s="375">
        <f t="shared" si="2813"/>
        <v>0</v>
      </c>
      <c r="E2928" s="78"/>
      <c r="F2928" s="79"/>
      <c r="G2928" s="80"/>
      <c r="H2928" s="189"/>
      <c r="I2928" s="189"/>
      <c r="J2928" s="189"/>
      <c r="K2928" s="189"/>
      <c r="L2928" s="189"/>
      <c r="M2928" s="189"/>
      <c r="N2928" s="189"/>
      <c r="O2928" s="189"/>
      <c r="P2928" s="189"/>
      <c r="Q2928" s="189"/>
      <c r="R2928" s="189"/>
      <c r="S2928" s="189"/>
      <c r="T2928" s="189"/>
      <c r="U2928" s="189"/>
      <c r="V2928" s="189"/>
      <c r="W2928" s="189"/>
      <c r="X2928" s="189"/>
      <c r="Y2928" s="189"/>
      <c r="Z2928" s="352"/>
      <c r="AA2928" s="78"/>
      <c r="AB2928" s="155"/>
      <c r="AC2928" s="79"/>
      <c r="AD2928" s="156"/>
      <c r="AE2928" s="155"/>
      <c r="AF2928" s="157"/>
      <c r="AG2928" s="158"/>
      <c r="AH2928" s="156"/>
      <c r="AI2928" s="157"/>
      <c r="AJ2928" s="158"/>
      <c r="AK2928" s="193"/>
      <c r="AL2928" s="328"/>
      <c r="AM2928" s="328"/>
      <c r="AN2928" s="328"/>
      <c r="AO2928" s="855" t="str">
        <f t="shared" si="2814"/>
        <v/>
      </c>
      <c r="BE2928" s="244"/>
      <c r="BF2928" s="244"/>
      <c r="BG2928" s="244"/>
      <c r="BH2928" s="244"/>
      <c r="CC2928" s="513" t="str">
        <f t="shared" si="2815"/>
        <v/>
      </c>
      <c r="CD2928" s="513" t="str">
        <f t="shared" si="2816"/>
        <v/>
      </c>
      <c r="CE2928" s="513" t="str">
        <f t="shared" si="2817"/>
        <v/>
      </c>
      <c r="CF2928" s="513" t="str">
        <f t="shared" si="2818"/>
        <v/>
      </c>
      <c r="CG2928" s="513" t="str">
        <f t="shared" si="2819"/>
        <v/>
      </c>
      <c r="CH2928" s="513" t="str">
        <f t="shared" si="2820"/>
        <v/>
      </c>
      <c r="CI2928" s="513" t="str">
        <f t="shared" si="2821"/>
        <v/>
      </c>
      <c r="CJ2928" s="513"/>
      <c r="CK2928" s="513" t="str">
        <f t="shared" si="2822"/>
        <v/>
      </c>
      <c r="CL2928" s="513" t="str">
        <f t="shared" si="2823"/>
        <v/>
      </c>
      <c r="CM2928" s="513"/>
      <c r="CN2928" s="244"/>
      <c r="CO2928" s="244"/>
      <c r="CR2928" s="822">
        <f t="shared" si="2826"/>
        <v>0</v>
      </c>
      <c r="CS2928" s="822">
        <f t="shared" si="2827"/>
        <v>0</v>
      </c>
      <c r="CT2928" s="823">
        <f t="shared" si="2828"/>
        <v>0</v>
      </c>
      <c r="CU2928" s="817">
        <f t="shared" si="2829"/>
        <v>0</v>
      </c>
      <c r="CV2928" s="817">
        <f t="shared" si="2830"/>
        <v>0</v>
      </c>
      <c r="CW2928" s="817">
        <f t="shared" si="2831"/>
        <v>0</v>
      </c>
      <c r="CX2928" s="817">
        <f t="shared" si="2832"/>
        <v>0</v>
      </c>
      <c r="CY2928" s="817"/>
      <c r="CZ2928" s="817">
        <f t="shared" si="2833"/>
        <v>0</v>
      </c>
      <c r="DA2928" s="817">
        <f t="shared" si="2834"/>
        <v>0</v>
      </c>
      <c r="DB2928" s="817"/>
      <c r="DC2928" s="244"/>
      <c r="DD2928" s="244"/>
    </row>
    <row r="2929" spans="1:108">
      <c r="A2929" s="878" t="s">
        <v>185</v>
      </c>
      <c r="B2929" s="879"/>
      <c r="C2929" s="92">
        <f>SUM(C2897:C2928)</f>
        <v>0</v>
      </c>
      <c r="D2929" s="93">
        <f t="shared" ref="D2929:G2929" si="2853">SUM(D2897:D2928)</f>
        <v>0</v>
      </c>
      <c r="E2929" s="94">
        <f t="shared" si="2853"/>
        <v>0</v>
      </c>
      <c r="F2929" s="95">
        <f t="shared" si="2853"/>
        <v>0</v>
      </c>
      <c r="G2929" s="93">
        <f t="shared" si="2853"/>
        <v>0</v>
      </c>
      <c r="H2929" s="875"/>
      <c r="I2929" s="876"/>
      <c r="J2929" s="876"/>
      <c r="K2929" s="876"/>
      <c r="L2929" s="876"/>
      <c r="M2929" s="876"/>
      <c r="N2929" s="876"/>
      <c r="O2929" s="876"/>
      <c r="P2929" s="876"/>
      <c r="Q2929" s="876"/>
      <c r="R2929" s="876"/>
      <c r="S2929" s="876"/>
      <c r="T2929" s="876"/>
      <c r="U2929" s="876"/>
      <c r="V2929" s="876"/>
      <c r="W2929" s="876"/>
      <c r="X2929" s="876"/>
      <c r="Y2929" s="876"/>
      <c r="Z2929" s="880"/>
      <c r="AA2929" s="94">
        <f>SUM(AA2897:AA2928)</f>
        <v>0</v>
      </c>
      <c r="AB2929" s="99">
        <f t="shared" ref="AB2929:AN2929" si="2854">SUM(AB2897:AB2928)</f>
        <v>0</v>
      </c>
      <c r="AC2929" s="95">
        <f t="shared" si="2854"/>
        <v>0</v>
      </c>
      <c r="AD2929" s="101">
        <f t="shared" si="2854"/>
        <v>0</v>
      </c>
      <c r="AE2929" s="99">
        <f t="shared" si="2854"/>
        <v>0</v>
      </c>
      <c r="AF2929" s="100">
        <f t="shared" si="2854"/>
        <v>0</v>
      </c>
      <c r="AG2929" s="126">
        <f t="shared" si="2854"/>
        <v>0</v>
      </c>
      <c r="AH2929" s="101">
        <f t="shared" si="2854"/>
        <v>0</v>
      </c>
      <c r="AI2929" s="100">
        <f t="shared" si="2854"/>
        <v>0</v>
      </c>
      <c r="AJ2929" s="126">
        <f t="shared" si="2854"/>
        <v>0</v>
      </c>
      <c r="AK2929" s="101">
        <f t="shared" ref="AK2929:AM2929" si="2855">SUM(AK2897:AK2928)</f>
        <v>0</v>
      </c>
      <c r="AL2929" s="100">
        <f t="shared" si="2855"/>
        <v>0</v>
      </c>
      <c r="AM2929" s="100">
        <f t="shared" si="2855"/>
        <v>0</v>
      </c>
      <c r="AN2929" s="100">
        <f t="shared" si="2854"/>
        <v>0</v>
      </c>
      <c r="AO2929" s="854"/>
      <c r="BE2929" s="256"/>
      <c r="BF2929" s="256"/>
      <c r="BG2929" s="256"/>
      <c r="BH2929" s="256"/>
      <c r="CC2929" s="818"/>
      <c r="CD2929" s="818"/>
      <c r="CE2929" s="818"/>
      <c r="CF2929" s="818"/>
      <c r="CG2929" s="818"/>
      <c r="CH2929" s="818"/>
      <c r="CI2929" s="818"/>
      <c r="CJ2929" s="818"/>
      <c r="CK2929" s="818"/>
      <c r="CL2929" s="818"/>
      <c r="CM2929" s="818"/>
      <c r="CN2929" s="256"/>
      <c r="CO2929" s="256"/>
      <c r="CR2929" s="824"/>
      <c r="CS2929" s="824"/>
      <c r="CT2929" s="824"/>
      <c r="CU2929" s="818"/>
      <c r="CV2929" s="818"/>
      <c r="CW2929" s="818"/>
      <c r="CX2929" s="818"/>
      <c r="CY2929" s="818"/>
      <c r="CZ2929" s="818"/>
      <c r="DA2929" s="818"/>
      <c r="DB2929" s="818"/>
      <c r="DC2929" s="256"/>
      <c r="DD2929" s="256"/>
    </row>
    <row r="2930" spans="1:108">
      <c r="A2930" s="878" t="s">
        <v>3980</v>
      </c>
      <c r="B2930" s="879"/>
      <c r="C2930" s="875"/>
      <c r="D2930" s="876"/>
      <c r="E2930" s="876"/>
      <c r="F2930" s="876"/>
      <c r="G2930" s="876"/>
      <c r="H2930" s="876"/>
      <c r="I2930" s="876"/>
      <c r="J2930" s="876"/>
      <c r="K2930" s="876"/>
      <c r="L2930" s="876"/>
      <c r="M2930" s="876"/>
      <c r="N2930" s="876"/>
      <c r="O2930" s="876"/>
      <c r="P2930" s="876"/>
      <c r="Q2930" s="876"/>
      <c r="R2930" s="876"/>
      <c r="S2930" s="876"/>
      <c r="T2930" s="876"/>
      <c r="U2930" s="876"/>
      <c r="V2930" s="876"/>
      <c r="W2930" s="876"/>
      <c r="X2930" s="876"/>
      <c r="Y2930" s="876"/>
      <c r="Z2930" s="876"/>
      <c r="AA2930" s="876"/>
      <c r="AB2930" s="876"/>
      <c r="AC2930" s="876"/>
      <c r="AD2930" s="876"/>
      <c r="AE2930" s="876"/>
      <c r="AF2930" s="876"/>
      <c r="AG2930" s="876"/>
      <c r="AH2930" s="876"/>
      <c r="AI2930" s="876"/>
      <c r="AJ2930" s="876"/>
      <c r="AK2930" s="876"/>
      <c r="AL2930" s="876"/>
      <c r="AM2930" s="876"/>
      <c r="AN2930" s="876"/>
      <c r="AO2930" s="854"/>
      <c r="BE2930" s="256"/>
      <c r="BF2930" s="256"/>
      <c r="BG2930" s="256"/>
      <c r="BH2930" s="256"/>
      <c r="CC2930" s="818"/>
      <c r="CD2930" s="818"/>
      <c r="CE2930" s="818"/>
      <c r="CF2930" s="818"/>
      <c r="CG2930" s="818"/>
      <c r="CH2930" s="818"/>
      <c r="CI2930" s="818"/>
      <c r="CJ2930" s="818"/>
      <c r="CK2930" s="818"/>
      <c r="CL2930" s="818"/>
      <c r="CM2930" s="818"/>
      <c r="CN2930" s="256"/>
      <c r="CO2930" s="256"/>
      <c r="CR2930" s="824"/>
      <c r="CS2930" s="824"/>
      <c r="CT2930" s="824"/>
      <c r="CU2930" s="818"/>
      <c r="CV2930" s="818"/>
      <c r="CW2930" s="818"/>
      <c r="CX2930" s="818"/>
      <c r="CY2930" s="818"/>
      <c r="CZ2930" s="818"/>
      <c r="DA2930" s="818"/>
      <c r="DB2930" s="818"/>
      <c r="DC2930" s="256"/>
      <c r="DD2930" s="256"/>
    </row>
    <row r="2931" spans="1:108">
      <c r="A2931" s="386">
        <v>2705001</v>
      </c>
      <c r="B2931" s="387" t="s">
        <v>3981</v>
      </c>
      <c r="C2931" s="42">
        <f>SUM(I2931:N2931)</f>
        <v>0</v>
      </c>
      <c r="D2931" s="477"/>
      <c r="E2931" s="502"/>
      <c r="F2931" s="503"/>
      <c r="G2931" s="477"/>
      <c r="H2931" s="318">
        <f t="shared" ref="H2931:H2955" si="2856">+I2931+J2931</f>
        <v>0</v>
      </c>
      <c r="I2931" s="43"/>
      <c r="J2931" s="143"/>
      <c r="K2931" s="44"/>
      <c r="L2931" s="104"/>
      <c r="M2931" s="143"/>
      <c r="N2931" s="105"/>
      <c r="O2931" s="319"/>
      <c r="P2931" s="159"/>
      <c r="Q2931" s="298"/>
      <c r="R2931" s="319"/>
      <c r="S2931" s="159"/>
      <c r="T2931" s="298"/>
      <c r="U2931" s="319"/>
      <c r="V2931" s="159"/>
      <c r="W2931" s="298"/>
      <c r="X2931" s="319"/>
      <c r="Y2931" s="159"/>
      <c r="Z2931" s="142"/>
      <c r="AA2931" s="43"/>
      <c r="AB2931" s="143"/>
      <c r="AC2931" s="105"/>
      <c r="AD2931" s="43"/>
      <c r="AE2931" s="143"/>
      <c r="AF2931" s="44"/>
      <c r="AG2931" s="45"/>
      <c r="AH2931" s="43"/>
      <c r="AI2931" s="44"/>
      <c r="AJ2931" s="45"/>
      <c r="AK2931" s="104"/>
      <c r="AL2931" s="105"/>
      <c r="AM2931" s="105"/>
      <c r="AN2931" s="105"/>
      <c r="AO2931" s="855" t="str">
        <f t="shared" ref="AO2931:AO2994" si="2857">CC2931&amp;CD2931&amp;CE2931&amp;CF2931&amp;CG2931&amp;CH2931&amp;CI2931&amp;CJ2931&amp;CK2931&amp;CL2931&amp;CM2931&amp;CN2931&amp;CO2931</f>
        <v/>
      </c>
      <c r="BE2931" s="244"/>
      <c r="BF2931" s="244"/>
      <c r="BG2931" s="244"/>
      <c r="BH2931" s="244"/>
      <c r="CC2931" s="513" t="str">
        <f t="shared" ref="CC2931:CC2962" si="2858">IF(AND($C2931&gt;0,AA2931="")," * No olvide digitar la variable "&amp;$AA$8&amp;""&amp;": Atención Cerrada. Digite Cero si no tiene.","")</f>
        <v/>
      </c>
      <c r="CD2931" s="513" t="str">
        <f t="shared" ref="CD2931:CD2962" si="2859">IF(AND($C2931&gt;0,AB2931="")," * No olvide digitar la variable "&amp;$AA$8&amp;""&amp;": Atención Abierta. Digite Cero si no tiene.","")</f>
        <v/>
      </c>
      <c r="CE2931" s="513" t="str">
        <f t="shared" ref="CE2931:CE2962" si="2860">IF(AND($C2931&gt;0,AC2931="")," * No olvide digitar la variable "&amp;$AA$8&amp;""&amp;": Emergencia. Digite Cero si no tiene.","")</f>
        <v/>
      </c>
      <c r="CF2931" s="513" t="str">
        <f t="shared" ref="CF2931:CF2962" si="2861">IF(AND(C2931&lt;AA2931+AB2931+AC2931)," * La Suma de la variable "&amp;$AA$8&amp;""&amp;" no puede ser mayor al Total.","")</f>
        <v/>
      </c>
      <c r="CG2931" s="513" t="str">
        <f t="shared" ref="CG2931:CG2962" si="2862">IF(AND($C2931&gt;0,AD2931="")," * No olvide digitar la variable "&amp;$AD$8&amp;""&amp;": Honorarios. Digite Cero si no tiene.","")</f>
        <v/>
      </c>
      <c r="CH2931" s="513" t="str">
        <f t="shared" ref="CH2931:CH2962" si="2863">IF(AND($C2931&gt;0,AE2931="")," * No olvide digitar la variable "&amp;$AD$8&amp;""&amp;": Convenios. Digite Cero si no tiene.","")</f>
        <v/>
      </c>
      <c r="CI2931" s="513" t="str">
        <f t="shared" ref="CI2931:CI2962" si="2864">IF(AND($C2931&gt;0,AF2931="")," * No olvide digitar la variable "&amp;$AD$8&amp;""&amp;": Consultores de llamada. Digite Cero si no tiene.","")</f>
        <v/>
      </c>
      <c r="CJ2931" s="513"/>
      <c r="CK2931" s="513" t="str">
        <f t="shared" ref="CK2931:CK2962" si="2865">IF(AND($C2931&gt;0,AH2931="")," * No olvide digitar la variable "&amp;$AH$8&amp;""&amp;" Al Sistema. Digite Cero si no tiene.","")</f>
        <v/>
      </c>
      <c r="CL2931" s="513" t="str">
        <f t="shared" ref="CL2931:CL2962" si="2866">IF(AND($C2931&gt;0,AI2931="")," * No olvide digitar la variable "&amp;$AH$8&amp;""&amp;" al Extrasistema. Digite Cero si no tiene.","")</f>
        <v/>
      </c>
      <c r="CM2931" s="513"/>
      <c r="CN2931" s="513" t="str">
        <f t="shared" ref="CN2931:CN2932" si="2867">IF(AND($C2931&gt;0,AK2931="")," * No olvide digitar la variable Quirófano Cirugía Mayor. Digite Cero si no tiene.",IF(AK2931&gt;$C2931," *  La variable Quirófano Cirugía Mayor No puede ser mayor al Total.",""))</f>
        <v/>
      </c>
      <c r="CO2931" s="513" t="str">
        <f t="shared" ref="CO2931:CO2932" si="2868">IF(AND($C2931&gt;0,AL2931="")," * No olvide digitar la variable Asistencia Anestésica. Digite Cero si no tiene.",IF(AL2931&gt;$C2931," *  La variable Asistencia Anestésica No puede ser mayor al Total.",""))</f>
        <v/>
      </c>
      <c r="CR2931" s="822">
        <f t="shared" ref="CR2931:CR2962" si="2869">IF(AND($C2931&gt;0,AA2931=""),1,0)</f>
        <v>0</v>
      </c>
      <c r="CS2931" s="822">
        <f t="shared" ref="CS2931:CS2962" si="2870">IF(AND($C2931&gt;0,AB2931=""),1,0)</f>
        <v>0</v>
      </c>
      <c r="CT2931" s="823">
        <f t="shared" ref="CT2931:CT2962" si="2871">IF(AND($C2931&gt;0,AC2931=""),1,0)</f>
        <v>0</v>
      </c>
      <c r="CU2931" s="817">
        <f t="shared" ref="CU2931:CU2962" si="2872">IF(AND(C2931&lt;AA2931+AB2931+AC2931),1,0)</f>
        <v>0</v>
      </c>
      <c r="CV2931" s="817">
        <f t="shared" ref="CV2931:CV2962" si="2873">IF(AND($C2931&gt;0,AD2931=""),1,0)</f>
        <v>0</v>
      </c>
      <c r="CW2931" s="817">
        <f t="shared" ref="CW2931:CW2962" si="2874">IF(AND($C2931&gt;0,AE2931=""),1,0)</f>
        <v>0</v>
      </c>
      <c r="CX2931" s="817">
        <f t="shared" ref="CX2931:CX2962" si="2875">IF(AND($C2931&gt;0,AF2931=""),1,0)</f>
        <v>0</v>
      </c>
      <c r="CY2931" s="817"/>
      <c r="CZ2931" s="817">
        <f t="shared" ref="CZ2931:CZ2962" si="2876">IF(AND($C2931&gt;0,AH2931=""),1,0)</f>
        <v>0</v>
      </c>
      <c r="DA2931" s="817">
        <f t="shared" ref="DA2931:DA2962" si="2877">IF(AND($C2931&gt;0,AI2931=""),1,0)</f>
        <v>0</v>
      </c>
      <c r="DB2931" s="817"/>
      <c r="DC2931" s="822">
        <f t="shared" ref="DC2931:DC2932" si="2878">IF(AND($C2931&gt;0,AK2931=""),1,IF(AK2931&gt;$C2931,1,0))</f>
        <v>0</v>
      </c>
      <c r="DD2931" s="822">
        <f t="shared" ref="DD2931:DD2932" si="2879">IF(AND($C2931&gt;0,AL2931=""),1,IF(AL2931&gt;$C2931,1,0))</f>
        <v>0</v>
      </c>
    </row>
    <row r="2932" spans="1:108">
      <c r="A2932" s="388">
        <v>2705002</v>
      </c>
      <c r="B2932" s="389" t="s">
        <v>3982</v>
      </c>
      <c r="C2932" s="57">
        <f>SUM(I2932:N2932)</f>
        <v>0</v>
      </c>
      <c r="D2932" s="478"/>
      <c r="E2932" s="504"/>
      <c r="F2932" s="505"/>
      <c r="G2932" s="478"/>
      <c r="H2932" s="164">
        <f t="shared" si="2856"/>
        <v>0</v>
      </c>
      <c r="I2932" s="58"/>
      <c r="J2932" s="148"/>
      <c r="K2932" s="59"/>
      <c r="L2932" s="110"/>
      <c r="M2932" s="148"/>
      <c r="N2932" s="111"/>
      <c r="O2932" s="162"/>
      <c r="P2932" s="160"/>
      <c r="Q2932" s="300"/>
      <c r="R2932" s="162"/>
      <c r="S2932" s="160"/>
      <c r="T2932" s="300"/>
      <c r="U2932" s="162"/>
      <c r="V2932" s="160"/>
      <c r="W2932" s="300"/>
      <c r="X2932" s="162"/>
      <c r="Y2932" s="160"/>
      <c r="Z2932" s="147"/>
      <c r="AA2932" s="58"/>
      <c r="AB2932" s="148"/>
      <c r="AC2932" s="111"/>
      <c r="AD2932" s="58"/>
      <c r="AE2932" s="148"/>
      <c r="AF2932" s="59"/>
      <c r="AG2932" s="60"/>
      <c r="AH2932" s="58"/>
      <c r="AI2932" s="59"/>
      <c r="AJ2932" s="60"/>
      <c r="AK2932" s="110"/>
      <c r="AL2932" s="111"/>
      <c r="AM2932" s="111"/>
      <c r="AN2932" s="111"/>
      <c r="AO2932" s="855" t="str">
        <f t="shared" si="2857"/>
        <v/>
      </c>
      <c r="BE2932" s="244"/>
      <c r="BF2932" s="244"/>
      <c r="BG2932" s="244"/>
      <c r="BH2932" s="244"/>
      <c r="CC2932" s="513" t="str">
        <f t="shared" si="2858"/>
        <v/>
      </c>
      <c r="CD2932" s="513" t="str">
        <f t="shared" si="2859"/>
        <v/>
      </c>
      <c r="CE2932" s="513" t="str">
        <f t="shared" si="2860"/>
        <v/>
      </c>
      <c r="CF2932" s="513" t="str">
        <f t="shared" si="2861"/>
        <v/>
      </c>
      <c r="CG2932" s="513" t="str">
        <f t="shared" si="2862"/>
        <v/>
      </c>
      <c r="CH2932" s="513" t="str">
        <f t="shared" si="2863"/>
        <v/>
      </c>
      <c r="CI2932" s="513" t="str">
        <f t="shared" si="2864"/>
        <v/>
      </c>
      <c r="CJ2932" s="513"/>
      <c r="CK2932" s="513" t="str">
        <f t="shared" si="2865"/>
        <v/>
      </c>
      <c r="CL2932" s="513" t="str">
        <f t="shared" si="2866"/>
        <v/>
      </c>
      <c r="CM2932" s="513"/>
      <c r="CN2932" s="513" t="str">
        <f t="shared" si="2867"/>
        <v/>
      </c>
      <c r="CO2932" s="513" t="str">
        <f t="shared" si="2868"/>
        <v/>
      </c>
      <c r="CR2932" s="822">
        <f t="shared" si="2869"/>
        <v>0</v>
      </c>
      <c r="CS2932" s="822">
        <f t="shared" si="2870"/>
        <v>0</v>
      </c>
      <c r="CT2932" s="823">
        <f t="shared" si="2871"/>
        <v>0</v>
      </c>
      <c r="CU2932" s="817">
        <f t="shared" si="2872"/>
        <v>0</v>
      </c>
      <c r="CV2932" s="817">
        <f t="shared" si="2873"/>
        <v>0</v>
      </c>
      <c r="CW2932" s="817">
        <f t="shared" si="2874"/>
        <v>0</v>
      </c>
      <c r="CX2932" s="817">
        <f t="shared" si="2875"/>
        <v>0</v>
      </c>
      <c r="CY2932" s="817"/>
      <c r="CZ2932" s="817">
        <f t="shared" si="2876"/>
        <v>0</v>
      </c>
      <c r="DA2932" s="817">
        <f t="shared" si="2877"/>
        <v>0</v>
      </c>
      <c r="DB2932" s="817"/>
      <c r="DC2932" s="822">
        <f t="shared" si="2878"/>
        <v>0</v>
      </c>
      <c r="DD2932" s="822">
        <f t="shared" si="2879"/>
        <v>0</v>
      </c>
    </row>
    <row r="2933" spans="1:108">
      <c r="A2933" s="388">
        <v>2705003</v>
      </c>
      <c r="B2933" s="389" t="s">
        <v>3983</v>
      </c>
      <c r="C2933" s="57">
        <f t="shared" ref="C2933:C2952" si="2880">SUM(I2933:N2933)</f>
        <v>0</v>
      </c>
      <c r="D2933" s="478"/>
      <c r="E2933" s="504"/>
      <c r="F2933" s="505"/>
      <c r="G2933" s="478"/>
      <c r="H2933" s="164">
        <f t="shared" si="2856"/>
        <v>0</v>
      </c>
      <c r="I2933" s="58"/>
      <c r="J2933" s="148"/>
      <c r="K2933" s="59"/>
      <c r="L2933" s="110"/>
      <c r="M2933" s="148"/>
      <c r="N2933" s="111"/>
      <c r="O2933" s="175">
        <f>SUM(P2933:Q2933)</f>
        <v>0</v>
      </c>
      <c r="P2933" s="110"/>
      <c r="Q2933" s="111"/>
      <c r="R2933" s="175">
        <f>SUM(S2933:T2933)</f>
        <v>0</v>
      </c>
      <c r="S2933" s="110"/>
      <c r="T2933" s="111"/>
      <c r="U2933" s="175">
        <f>SUM(V2933:W2933)</f>
        <v>0</v>
      </c>
      <c r="V2933" s="110"/>
      <c r="W2933" s="111"/>
      <c r="X2933" s="175">
        <f>SUM(Y2933:Z2933)</f>
        <v>0</v>
      </c>
      <c r="Y2933" s="110"/>
      <c r="Z2933" s="282"/>
      <c r="AA2933" s="58"/>
      <c r="AB2933" s="148"/>
      <c r="AC2933" s="111"/>
      <c r="AD2933" s="58"/>
      <c r="AE2933" s="148"/>
      <c r="AF2933" s="59"/>
      <c r="AG2933" s="60"/>
      <c r="AH2933" s="58"/>
      <c r="AI2933" s="59"/>
      <c r="AJ2933" s="60"/>
      <c r="AK2933" s="160"/>
      <c r="AL2933" s="300"/>
      <c r="AM2933" s="300"/>
      <c r="AN2933" s="300"/>
      <c r="AO2933" s="855" t="str">
        <f t="shared" si="2857"/>
        <v/>
      </c>
      <c r="BE2933" s="244"/>
      <c r="BF2933" s="244"/>
      <c r="BG2933" s="244"/>
      <c r="BH2933" s="244"/>
      <c r="CC2933" s="513" t="str">
        <f t="shared" si="2858"/>
        <v/>
      </c>
      <c r="CD2933" s="513" t="str">
        <f t="shared" si="2859"/>
        <v/>
      </c>
      <c r="CE2933" s="513" t="str">
        <f t="shared" si="2860"/>
        <v/>
      </c>
      <c r="CF2933" s="513" t="str">
        <f t="shared" si="2861"/>
        <v/>
      </c>
      <c r="CG2933" s="513" t="str">
        <f t="shared" si="2862"/>
        <v/>
      </c>
      <c r="CH2933" s="513" t="str">
        <f t="shared" si="2863"/>
        <v/>
      </c>
      <c r="CI2933" s="513" t="str">
        <f t="shared" si="2864"/>
        <v/>
      </c>
      <c r="CJ2933" s="513"/>
      <c r="CK2933" s="513" t="str">
        <f t="shared" si="2865"/>
        <v/>
      </c>
      <c r="CL2933" s="513" t="str">
        <f t="shared" si="2866"/>
        <v/>
      </c>
      <c r="CM2933" s="513"/>
      <c r="CN2933" s="244"/>
      <c r="CO2933" s="244"/>
      <c r="CR2933" s="822">
        <f t="shared" si="2869"/>
        <v>0</v>
      </c>
      <c r="CS2933" s="822">
        <f t="shared" si="2870"/>
        <v>0</v>
      </c>
      <c r="CT2933" s="823">
        <f t="shared" si="2871"/>
        <v>0</v>
      </c>
      <c r="CU2933" s="817">
        <f t="shared" si="2872"/>
        <v>0</v>
      </c>
      <c r="CV2933" s="817">
        <f t="shared" si="2873"/>
        <v>0</v>
      </c>
      <c r="CW2933" s="817">
        <f t="shared" si="2874"/>
        <v>0</v>
      </c>
      <c r="CX2933" s="817">
        <f t="shared" si="2875"/>
        <v>0</v>
      </c>
      <c r="CY2933" s="817"/>
      <c r="CZ2933" s="817">
        <f t="shared" si="2876"/>
        <v>0</v>
      </c>
      <c r="DA2933" s="817">
        <f t="shared" si="2877"/>
        <v>0</v>
      </c>
      <c r="DB2933" s="817"/>
      <c r="DC2933" s="244"/>
      <c r="DD2933" s="244"/>
    </row>
    <row r="2934" spans="1:108">
      <c r="A2934" s="388">
        <v>2705004</v>
      </c>
      <c r="B2934" s="389" t="s">
        <v>3984</v>
      </c>
      <c r="C2934" s="57">
        <f t="shared" si="2880"/>
        <v>0</v>
      </c>
      <c r="D2934" s="478"/>
      <c r="E2934" s="504"/>
      <c r="F2934" s="505"/>
      <c r="G2934" s="478"/>
      <c r="H2934" s="164">
        <f t="shared" si="2856"/>
        <v>0</v>
      </c>
      <c r="I2934" s="58"/>
      <c r="J2934" s="148"/>
      <c r="K2934" s="59"/>
      <c r="L2934" s="110"/>
      <c r="M2934" s="148"/>
      <c r="N2934" s="111"/>
      <c r="O2934" s="175">
        <f>SUM(P2934:Q2934)</f>
        <v>0</v>
      </c>
      <c r="P2934" s="110"/>
      <c r="Q2934" s="111"/>
      <c r="R2934" s="175">
        <f>SUM(S2934:T2934)</f>
        <v>0</v>
      </c>
      <c r="S2934" s="110"/>
      <c r="T2934" s="111"/>
      <c r="U2934" s="175">
        <f>SUM(V2934:W2934)</f>
        <v>0</v>
      </c>
      <c r="V2934" s="110"/>
      <c r="W2934" s="111"/>
      <c r="X2934" s="175">
        <f>SUM(Y2934:Z2934)</f>
        <v>0</v>
      </c>
      <c r="Y2934" s="110"/>
      <c r="Z2934" s="282"/>
      <c r="AA2934" s="58"/>
      <c r="AB2934" s="148"/>
      <c r="AC2934" s="111"/>
      <c r="AD2934" s="58"/>
      <c r="AE2934" s="148"/>
      <c r="AF2934" s="59"/>
      <c r="AG2934" s="60"/>
      <c r="AH2934" s="58"/>
      <c r="AI2934" s="59"/>
      <c r="AJ2934" s="60"/>
      <c r="AK2934" s="160"/>
      <c r="AL2934" s="300"/>
      <c r="AM2934" s="300"/>
      <c r="AN2934" s="300"/>
      <c r="AO2934" s="855" t="str">
        <f t="shared" si="2857"/>
        <v/>
      </c>
      <c r="BE2934" s="244"/>
      <c r="BF2934" s="244"/>
      <c r="BG2934" s="244"/>
      <c r="BH2934" s="244"/>
      <c r="CC2934" s="513" t="str">
        <f t="shared" si="2858"/>
        <v/>
      </c>
      <c r="CD2934" s="513" t="str">
        <f t="shared" si="2859"/>
        <v/>
      </c>
      <c r="CE2934" s="513" t="str">
        <f t="shared" si="2860"/>
        <v/>
      </c>
      <c r="CF2934" s="513" t="str">
        <f t="shared" si="2861"/>
        <v/>
      </c>
      <c r="CG2934" s="513" t="str">
        <f t="shared" si="2862"/>
        <v/>
      </c>
      <c r="CH2934" s="513" t="str">
        <f t="shared" si="2863"/>
        <v/>
      </c>
      <c r="CI2934" s="513" t="str">
        <f t="shared" si="2864"/>
        <v/>
      </c>
      <c r="CJ2934" s="513"/>
      <c r="CK2934" s="513" t="str">
        <f t="shared" si="2865"/>
        <v/>
      </c>
      <c r="CL2934" s="513" t="str">
        <f t="shared" si="2866"/>
        <v/>
      </c>
      <c r="CM2934" s="513"/>
      <c r="CN2934" s="244"/>
      <c r="CO2934" s="244"/>
      <c r="CR2934" s="822">
        <f t="shared" si="2869"/>
        <v>0</v>
      </c>
      <c r="CS2934" s="822">
        <f t="shared" si="2870"/>
        <v>0</v>
      </c>
      <c r="CT2934" s="823">
        <f t="shared" si="2871"/>
        <v>0</v>
      </c>
      <c r="CU2934" s="817">
        <f t="shared" si="2872"/>
        <v>0</v>
      </c>
      <c r="CV2934" s="817">
        <f t="shared" si="2873"/>
        <v>0</v>
      </c>
      <c r="CW2934" s="817">
        <f t="shared" si="2874"/>
        <v>0</v>
      </c>
      <c r="CX2934" s="817">
        <f t="shared" si="2875"/>
        <v>0</v>
      </c>
      <c r="CY2934" s="817"/>
      <c r="CZ2934" s="817">
        <f t="shared" si="2876"/>
        <v>0</v>
      </c>
      <c r="DA2934" s="817">
        <f t="shared" si="2877"/>
        <v>0</v>
      </c>
      <c r="DB2934" s="817"/>
      <c r="DC2934" s="244"/>
      <c r="DD2934" s="244"/>
    </row>
    <row r="2935" spans="1:108">
      <c r="A2935" s="388">
        <v>2705005</v>
      </c>
      <c r="B2935" s="389" t="s">
        <v>3985</v>
      </c>
      <c r="C2935" s="57">
        <f t="shared" si="2880"/>
        <v>0</v>
      </c>
      <c r="D2935" s="478"/>
      <c r="E2935" s="504"/>
      <c r="F2935" s="505"/>
      <c r="G2935" s="478"/>
      <c r="H2935" s="164">
        <f t="shared" si="2856"/>
        <v>0</v>
      </c>
      <c r="I2935" s="58"/>
      <c r="J2935" s="148"/>
      <c r="K2935" s="59"/>
      <c r="L2935" s="110"/>
      <c r="M2935" s="148"/>
      <c r="N2935" s="111"/>
      <c r="O2935" s="175">
        <f>SUM(P2935:Q2935)</f>
        <v>0</v>
      </c>
      <c r="P2935" s="110"/>
      <c r="Q2935" s="111"/>
      <c r="R2935" s="175">
        <f>SUM(S2935:T2935)</f>
        <v>0</v>
      </c>
      <c r="S2935" s="110"/>
      <c r="T2935" s="111"/>
      <c r="U2935" s="175">
        <f>SUM(V2935:W2935)</f>
        <v>0</v>
      </c>
      <c r="V2935" s="110"/>
      <c r="W2935" s="111"/>
      <c r="X2935" s="175">
        <f>SUM(Y2935:Z2935)</f>
        <v>0</v>
      </c>
      <c r="Y2935" s="110"/>
      <c r="Z2935" s="282"/>
      <c r="AA2935" s="58"/>
      <c r="AB2935" s="148"/>
      <c r="AC2935" s="111"/>
      <c r="AD2935" s="58"/>
      <c r="AE2935" s="148"/>
      <c r="AF2935" s="59"/>
      <c r="AG2935" s="60"/>
      <c r="AH2935" s="58"/>
      <c r="AI2935" s="59"/>
      <c r="AJ2935" s="60"/>
      <c r="AK2935" s="160"/>
      <c r="AL2935" s="300"/>
      <c r="AM2935" s="300"/>
      <c r="AN2935" s="300"/>
      <c r="AO2935" s="855" t="str">
        <f t="shared" si="2857"/>
        <v/>
      </c>
      <c r="BE2935" s="244"/>
      <c r="BF2935" s="244"/>
      <c r="BG2935" s="244"/>
      <c r="BH2935" s="244"/>
      <c r="CC2935" s="513" t="str">
        <f t="shared" si="2858"/>
        <v/>
      </c>
      <c r="CD2935" s="513" t="str">
        <f t="shared" si="2859"/>
        <v/>
      </c>
      <c r="CE2935" s="513" t="str">
        <f t="shared" si="2860"/>
        <v/>
      </c>
      <c r="CF2935" s="513" t="str">
        <f t="shared" si="2861"/>
        <v/>
      </c>
      <c r="CG2935" s="513" t="str">
        <f t="shared" si="2862"/>
        <v/>
      </c>
      <c r="CH2935" s="513" t="str">
        <f t="shared" si="2863"/>
        <v/>
      </c>
      <c r="CI2935" s="513" t="str">
        <f t="shared" si="2864"/>
        <v/>
      </c>
      <c r="CJ2935" s="513"/>
      <c r="CK2935" s="513" t="str">
        <f t="shared" si="2865"/>
        <v/>
      </c>
      <c r="CL2935" s="513" t="str">
        <f t="shared" si="2866"/>
        <v/>
      </c>
      <c r="CM2935" s="513"/>
      <c r="CN2935" s="244"/>
      <c r="CO2935" s="244"/>
      <c r="CR2935" s="822">
        <f t="shared" si="2869"/>
        <v>0</v>
      </c>
      <c r="CS2935" s="822">
        <f t="shared" si="2870"/>
        <v>0</v>
      </c>
      <c r="CT2935" s="823">
        <f t="shared" si="2871"/>
        <v>0</v>
      </c>
      <c r="CU2935" s="817">
        <f t="shared" si="2872"/>
        <v>0</v>
      </c>
      <c r="CV2935" s="817">
        <f t="shared" si="2873"/>
        <v>0</v>
      </c>
      <c r="CW2935" s="817">
        <f t="shared" si="2874"/>
        <v>0</v>
      </c>
      <c r="CX2935" s="817">
        <f t="shared" si="2875"/>
        <v>0</v>
      </c>
      <c r="CY2935" s="817"/>
      <c r="CZ2935" s="817">
        <f t="shared" si="2876"/>
        <v>0</v>
      </c>
      <c r="DA2935" s="817">
        <f t="shared" si="2877"/>
        <v>0</v>
      </c>
      <c r="DB2935" s="817"/>
      <c r="DC2935" s="244"/>
      <c r="DD2935" s="244"/>
    </row>
    <row r="2936" spans="1:108">
      <c r="A2936" s="388">
        <v>2705006</v>
      </c>
      <c r="B2936" s="389" t="s">
        <v>3986</v>
      </c>
      <c r="C2936" s="57">
        <f t="shared" si="2880"/>
        <v>0</v>
      </c>
      <c r="D2936" s="478"/>
      <c r="E2936" s="504"/>
      <c r="F2936" s="505"/>
      <c r="G2936" s="478"/>
      <c r="H2936" s="164">
        <f t="shared" si="2856"/>
        <v>0</v>
      </c>
      <c r="I2936" s="58"/>
      <c r="J2936" s="148"/>
      <c r="K2936" s="59"/>
      <c r="L2936" s="110"/>
      <c r="M2936" s="148"/>
      <c r="N2936" s="111"/>
      <c r="O2936" s="175">
        <f>SUM(P2936:Q2936)</f>
        <v>0</v>
      </c>
      <c r="P2936" s="110"/>
      <c r="Q2936" s="111"/>
      <c r="R2936" s="175">
        <f>SUM(S2936:T2936)</f>
        <v>0</v>
      </c>
      <c r="S2936" s="110"/>
      <c r="T2936" s="111"/>
      <c r="U2936" s="175">
        <f>SUM(V2936:W2936)</f>
        <v>0</v>
      </c>
      <c r="V2936" s="110"/>
      <c r="W2936" s="111"/>
      <c r="X2936" s="175">
        <f>SUM(Y2936:Z2936)</f>
        <v>0</v>
      </c>
      <c r="Y2936" s="110"/>
      <c r="Z2936" s="282"/>
      <c r="AA2936" s="58"/>
      <c r="AB2936" s="148"/>
      <c r="AC2936" s="111"/>
      <c r="AD2936" s="58"/>
      <c r="AE2936" s="148"/>
      <c r="AF2936" s="59"/>
      <c r="AG2936" s="60"/>
      <c r="AH2936" s="58"/>
      <c r="AI2936" s="59"/>
      <c r="AJ2936" s="60"/>
      <c r="AK2936" s="160"/>
      <c r="AL2936" s="300"/>
      <c r="AM2936" s="300"/>
      <c r="AN2936" s="300"/>
      <c r="AO2936" s="855" t="str">
        <f t="shared" si="2857"/>
        <v/>
      </c>
      <c r="BE2936" s="244"/>
      <c r="BF2936" s="244"/>
      <c r="BG2936" s="244"/>
      <c r="BH2936" s="244"/>
      <c r="CC2936" s="513" t="str">
        <f t="shared" si="2858"/>
        <v/>
      </c>
      <c r="CD2936" s="513" t="str">
        <f t="shared" si="2859"/>
        <v/>
      </c>
      <c r="CE2936" s="513" t="str">
        <f t="shared" si="2860"/>
        <v/>
      </c>
      <c r="CF2936" s="513" t="str">
        <f t="shared" si="2861"/>
        <v/>
      </c>
      <c r="CG2936" s="513" t="str">
        <f t="shared" si="2862"/>
        <v/>
      </c>
      <c r="CH2936" s="513" t="str">
        <f t="shared" si="2863"/>
        <v/>
      </c>
      <c r="CI2936" s="513" t="str">
        <f t="shared" si="2864"/>
        <v/>
      </c>
      <c r="CJ2936" s="513"/>
      <c r="CK2936" s="513" t="str">
        <f t="shared" si="2865"/>
        <v/>
      </c>
      <c r="CL2936" s="513" t="str">
        <f t="shared" si="2866"/>
        <v/>
      </c>
      <c r="CM2936" s="513"/>
      <c r="CN2936" s="244"/>
      <c r="CO2936" s="244"/>
      <c r="CR2936" s="822">
        <f t="shared" si="2869"/>
        <v>0</v>
      </c>
      <c r="CS2936" s="822">
        <f t="shared" si="2870"/>
        <v>0</v>
      </c>
      <c r="CT2936" s="823">
        <f t="shared" si="2871"/>
        <v>0</v>
      </c>
      <c r="CU2936" s="817">
        <f t="shared" si="2872"/>
        <v>0</v>
      </c>
      <c r="CV2936" s="817">
        <f t="shared" si="2873"/>
        <v>0</v>
      </c>
      <c r="CW2936" s="817">
        <f t="shared" si="2874"/>
        <v>0</v>
      </c>
      <c r="CX2936" s="817">
        <f t="shared" si="2875"/>
        <v>0</v>
      </c>
      <c r="CY2936" s="817"/>
      <c r="CZ2936" s="817">
        <f t="shared" si="2876"/>
        <v>0</v>
      </c>
      <c r="DA2936" s="817">
        <f t="shared" si="2877"/>
        <v>0</v>
      </c>
      <c r="DB2936" s="817"/>
      <c r="DC2936" s="244"/>
      <c r="DD2936" s="244"/>
    </row>
    <row r="2937" spans="1:108">
      <c r="A2937" s="388">
        <v>2705007</v>
      </c>
      <c r="B2937" s="389" t="s">
        <v>3987</v>
      </c>
      <c r="C2937" s="57">
        <f t="shared" si="2880"/>
        <v>0</v>
      </c>
      <c r="D2937" s="478"/>
      <c r="E2937" s="504"/>
      <c r="F2937" s="505"/>
      <c r="G2937" s="478"/>
      <c r="H2937" s="164">
        <f t="shared" si="2856"/>
        <v>0</v>
      </c>
      <c r="I2937" s="58"/>
      <c r="J2937" s="148"/>
      <c r="K2937" s="59"/>
      <c r="L2937" s="110"/>
      <c r="M2937" s="148"/>
      <c r="N2937" s="111"/>
      <c r="O2937" s="162"/>
      <c r="P2937" s="160"/>
      <c r="Q2937" s="300"/>
      <c r="R2937" s="162"/>
      <c r="S2937" s="160"/>
      <c r="T2937" s="300"/>
      <c r="U2937" s="162"/>
      <c r="V2937" s="160"/>
      <c r="W2937" s="300"/>
      <c r="X2937" s="162"/>
      <c r="Y2937" s="160"/>
      <c r="Z2937" s="147"/>
      <c r="AA2937" s="58"/>
      <c r="AB2937" s="148"/>
      <c r="AC2937" s="111"/>
      <c r="AD2937" s="58"/>
      <c r="AE2937" s="148"/>
      <c r="AF2937" s="59"/>
      <c r="AG2937" s="60"/>
      <c r="AH2937" s="58"/>
      <c r="AI2937" s="59"/>
      <c r="AJ2937" s="60"/>
      <c r="AK2937" s="110"/>
      <c r="AL2937" s="111"/>
      <c r="AM2937" s="111"/>
      <c r="AN2937" s="111"/>
      <c r="AO2937" s="855" t="str">
        <f t="shared" si="2857"/>
        <v/>
      </c>
      <c r="BE2937" s="244"/>
      <c r="BF2937" s="244"/>
      <c r="BG2937" s="244"/>
      <c r="BH2937" s="244"/>
      <c r="CC2937" s="513" t="str">
        <f t="shared" si="2858"/>
        <v/>
      </c>
      <c r="CD2937" s="513" t="str">
        <f t="shared" si="2859"/>
        <v/>
      </c>
      <c r="CE2937" s="513" t="str">
        <f t="shared" si="2860"/>
        <v/>
      </c>
      <c r="CF2937" s="513" t="str">
        <f t="shared" si="2861"/>
        <v/>
      </c>
      <c r="CG2937" s="513" t="str">
        <f t="shared" si="2862"/>
        <v/>
      </c>
      <c r="CH2937" s="513" t="str">
        <f t="shared" si="2863"/>
        <v/>
      </c>
      <c r="CI2937" s="513" t="str">
        <f t="shared" si="2864"/>
        <v/>
      </c>
      <c r="CJ2937" s="513"/>
      <c r="CK2937" s="513" t="str">
        <f t="shared" si="2865"/>
        <v/>
      </c>
      <c r="CL2937" s="513" t="str">
        <f t="shared" si="2866"/>
        <v/>
      </c>
      <c r="CM2937" s="513"/>
      <c r="CN2937" s="513" t="str">
        <f t="shared" ref="CN2937" si="2881">IF(AND($C2937&gt;0,AK2937="")," * No olvide digitar la variable Quirófano Cirugía Mayor. Digite Cero si no tiene.",IF(AK2937&gt;$C2937," *  La variable Quirófano Cirugía Mayor No puede ser mayor al Total.",""))</f>
        <v/>
      </c>
      <c r="CO2937" s="513" t="str">
        <f t="shared" ref="CO2937" si="2882">IF(AND($C2937&gt;0,AL2937="")," * No olvide digitar la variable Asistencia Anestésica. Digite Cero si no tiene.",IF(AL2937&gt;$C2937," *  La variable Asistencia Anestésica No puede ser mayor al Total.",""))</f>
        <v/>
      </c>
      <c r="CR2937" s="822">
        <f t="shared" si="2869"/>
        <v>0</v>
      </c>
      <c r="CS2937" s="822">
        <f t="shared" si="2870"/>
        <v>0</v>
      </c>
      <c r="CT2937" s="823">
        <f t="shared" si="2871"/>
        <v>0</v>
      </c>
      <c r="CU2937" s="817">
        <f t="shared" si="2872"/>
        <v>0</v>
      </c>
      <c r="CV2937" s="817">
        <f t="shared" si="2873"/>
        <v>0</v>
      </c>
      <c r="CW2937" s="817">
        <f t="shared" si="2874"/>
        <v>0</v>
      </c>
      <c r="CX2937" s="817">
        <f t="shared" si="2875"/>
        <v>0</v>
      </c>
      <c r="CY2937" s="817"/>
      <c r="CZ2937" s="817">
        <f t="shared" si="2876"/>
        <v>0</v>
      </c>
      <c r="DA2937" s="817">
        <f t="shared" si="2877"/>
        <v>0</v>
      </c>
      <c r="DB2937" s="817"/>
      <c r="DC2937" s="822">
        <f t="shared" ref="DC2937" si="2883">IF(AND($C2937&gt;0,AK2937=""),1,IF(AK2937&gt;$C2937,1,0))</f>
        <v>0</v>
      </c>
      <c r="DD2937" s="822">
        <f t="shared" ref="DD2937" si="2884">IF(AND($C2937&gt;0,AL2937=""),1,IF(AL2937&gt;$C2937,1,0))</f>
        <v>0</v>
      </c>
    </row>
    <row r="2938" spans="1:108">
      <c r="A2938" s="388">
        <v>2705008</v>
      </c>
      <c r="B2938" s="389" t="s">
        <v>3988</v>
      </c>
      <c r="C2938" s="57">
        <f t="shared" si="2880"/>
        <v>0</v>
      </c>
      <c r="D2938" s="478"/>
      <c r="E2938" s="504"/>
      <c r="F2938" s="505"/>
      <c r="G2938" s="478"/>
      <c r="H2938" s="164">
        <f t="shared" si="2856"/>
        <v>0</v>
      </c>
      <c r="I2938" s="58"/>
      <c r="J2938" s="148"/>
      <c r="K2938" s="59"/>
      <c r="L2938" s="110"/>
      <c r="M2938" s="148"/>
      <c r="N2938" s="111"/>
      <c r="O2938" s="175">
        <f>SUM(P2938:Q2938)</f>
        <v>0</v>
      </c>
      <c r="P2938" s="110"/>
      <c r="Q2938" s="111"/>
      <c r="R2938" s="175">
        <f>SUM(S2938:T2938)</f>
        <v>0</v>
      </c>
      <c r="S2938" s="110"/>
      <c r="T2938" s="111"/>
      <c r="U2938" s="175">
        <f>SUM(V2938:W2938)</f>
        <v>0</v>
      </c>
      <c r="V2938" s="110"/>
      <c r="W2938" s="111"/>
      <c r="X2938" s="175">
        <f>SUM(Y2938:Z2938)</f>
        <v>0</v>
      </c>
      <c r="Y2938" s="110"/>
      <c r="Z2938" s="282"/>
      <c r="AA2938" s="58"/>
      <c r="AB2938" s="148"/>
      <c r="AC2938" s="111"/>
      <c r="AD2938" s="58"/>
      <c r="AE2938" s="148"/>
      <c r="AF2938" s="59"/>
      <c r="AG2938" s="60"/>
      <c r="AH2938" s="58"/>
      <c r="AI2938" s="59"/>
      <c r="AJ2938" s="60"/>
      <c r="AK2938" s="160"/>
      <c r="AL2938" s="300"/>
      <c r="AM2938" s="300"/>
      <c r="AN2938" s="300"/>
      <c r="AO2938" s="855" t="str">
        <f t="shared" si="2857"/>
        <v/>
      </c>
      <c r="BE2938" s="244"/>
      <c r="BF2938" s="244"/>
      <c r="BG2938" s="244"/>
      <c r="BH2938" s="244"/>
      <c r="CC2938" s="513" t="str">
        <f t="shared" si="2858"/>
        <v/>
      </c>
      <c r="CD2938" s="513" t="str">
        <f t="shared" si="2859"/>
        <v/>
      </c>
      <c r="CE2938" s="513" t="str">
        <f t="shared" si="2860"/>
        <v/>
      </c>
      <c r="CF2938" s="513" t="str">
        <f t="shared" si="2861"/>
        <v/>
      </c>
      <c r="CG2938" s="513" t="str">
        <f t="shared" si="2862"/>
        <v/>
      </c>
      <c r="CH2938" s="513" t="str">
        <f t="shared" si="2863"/>
        <v/>
      </c>
      <c r="CI2938" s="513" t="str">
        <f t="shared" si="2864"/>
        <v/>
      </c>
      <c r="CJ2938" s="513"/>
      <c r="CK2938" s="513" t="str">
        <f t="shared" si="2865"/>
        <v/>
      </c>
      <c r="CL2938" s="513" t="str">
        <f t="shared" si="2866"/>
        <v/>
      </c>
      <c r="CM2938" s="513"/>
      <c r="CN2938" s="244"/>
      <c r="CO2938" s="244"/>
      <c r="CR2938" s="822">
        <f t="shared" si="2869"/>
        <v>0</v>
      </c>
      <c r="CS2938" s="822">
        <f t="shared" si="2870"/>
        <v>0</v>
      </c>
      <c r="CT2938" s="823">
        <f t="shared" si="2871"/>
        <v>0</v>
      </c>
      <c r="CU2938" s="817">
        <f t="shared" si="2872"/>
        <v>0</v>
      </c>
      <c r="CV2938" s="817">
        <f t="shared" si="2873"/>
        <v>0</v>
      </c>
      <c r="CW2938" s="817">
        <f t="shared" si="2874"/>
        <v>0</v>
      </c>
      <c r="CX2938" s="817">
        <f t="shared" si="2875"/>
        <v>0</v>
      </c>
      <c r="CY2938" s="817"/>
      <c r="CZ2938" s="817">
        <f t="shared" si="2876"/>
        <v>0</v>
      </c>
      <c r="DA2938" s="817">
        <f t="shared" si="2877"/>
        <v>0</v>
      </c>
      <c r="DB2938" s="817"/>
      <c r="DC2938" s="244"/>
      <c r="DD2938" s="244"/>
    </row>
    <row r="2939" spans="1:108">
      <c r="A2939" s="388">
        <v>2705009</v>
      </c>
      <c r="B2939" s="389" t="s">
        <v>3989</v>
      </c>
      <c r="C2939" s="57">
        <f t="shared" si="2880"/>
        <v>0</v>
      </c>
      <c r="D2939" s="478"/>
      <c r="E2939" s="504"/>
      <c r="F2939" s="505"/>
      <c r="G2939" s="478"/>
      <c r="H2939" s="164">
        <f t="shared" si="2856"/>
        <v>0</v>
      </c>
      <c r="I2939" s="58"/>
      <c r="J2939" s="148"/>
      <c r="K2939" s="59"/>
      <c r="L2939" s="110"/>
      <c r="M2939" s="148"/>
      <c r="N2939" s="111"/>
      <c r="O2939" s="162"/>
      <c r="P2939" s="160"/>
      <c r="Q2939" s="300"/>
      <c r="R2939" s="162"/>
      <c r="S2939" s="160"/>
      <c r="T2939" s="300"/>
      <c r="U2939" s="162"/>
      <c r="V2939" s="160"/>
      <c r="W2939" s="300"/>
      <c r="X2939" s="162"/>
      <c r="Y2939" s="160"/>
      <c r="Z2939" s="147"/>
      <c r="AA2939" s="58"/>
      <c r="AB2939" s="148"/>
      <c r="AC2939" s="111"/>
      <c r="AD2939" s="58"/>
      <c r="AE2939" s="148"/>
      <c r="AF2939" s="59"/>
      <c r="AG2939" s="60"/>
      <c r="AH2939" s="58"/>
      <c r="AI2939" s="59"/>
      <c r="AJ2939" s="60"/>
      <c r="AK2939" s="110"/>
      <c r="AL2939" s="111"/>
      <c r="AM2939" s="111"/>
      <c r="AN2939" s="111"/>
      <c r="AO2939" s="855" t="str">
        <f t="shared" si="2857"/>
        <v/>
      </c>
      <c r="BE2939" s="244"/>
      <c r="BF2939" s="244"/>
      <c r="BG2939" s="244"/>
      <c r="BH2939" s="244"/>
      <c r="CC2939" s="513" t="str">
        <f t="shared" si="2858"/>
        <v/>
      </c>
      <c r="CD2939" s="513" t="str">
        <f t="shared" si="2859"/>
        <v/>
      </c>
      <c r="CE2939" s="513" t="str">
        <f t="shared" si="2860"/>
        <v/>
      </c>
      <c r="CF2939" s="513" t="str">
        <f t="shared" si="2861"/>
        <v/>
      </c>
      <c r="CG2939" s="513" t="str">
        <f t="shared" si="2862"/>
        <v/>
      </c>
      <c r="CH2939" s="513" t="str">
        <f t="shared" si="2863"/>
        <v/>
      </c>
      <c r="CI2939" s="513" t="str">
        <f t="shared" si="2864"/>
        <v/>
      </c>
      <c r="CJ2939" s="513"/>
      <c r="CK2939" s="513" t="str">
        <f t="shared" si="2865"/>
        <v/>
      </c>
      <c r="CL2939" s="513" t="str">
        <f t="shared" si="2866"/>
        <v/>
      </c>
      <c r="CM2939" s="513"/>
      <c r="CN2939" s="513" t="str">
        <f t="shared" ref="CN2939:CN2940" si="2885">IF(AND($C2939&gt;0,AK2939="")," * No olvide digitar la variable Quirófano Cirugía Mayor. Digite Cero si no tiene.",IF(AK2939&gt;$C2939," *  La variable Quirófano Cirugía Mayor No puede ser mayor al Total.",""))</f>
        <v/>
      </c>
      <c r="CO2939" s="513" t="str">
        <f t="shared" ref="CO2939:CO2940" si="2886">IF(AND($C2939&gt;0,AL2939="")," * No olvide digitar la variable Asistencia Anestésica. Digite Cero si no tiene.",IF(AL2939&gt;$C2939," *  La variable Asistencia Anestésica No puede ser mayor al Total.",""))</f>
        <v/>
      </c>
      <c r="CR2939" s="822">
        <f t="shared" si="2869"/>
        <v>0</v>
      </c>
      <c r="CS2939" s="822">
        <f t="shared" si="2870"/>
        <v>0</v>
      </c>
      <c r="CT2939" s="823">
        <f t="shared" si="2871"/>
        <v>0</v>
      </c>
      <c r="CU2939" s="817">
        <f t="shared" si="2872"/>
        <v>0</v>
      </c>
      <c r="CV2939" s="817">
        <f t="shared" si="2873"/>
        <v>0</v>
      </c>
      <c r="CW2939" s="817">
        <f t="shared" si="2874"/>
        <v>0</v>
      </c>
      <c r="CX2939" s="817">
        <f t="shared" si="2875"/>
        <v>0</v>
      </c>
      <c r="CY2939" s="817"/>
      <c r="CZ2939" s="817">
        <f t="shared" si="2876"/>
        <v>0</v>
      </c>
      <c r="DA2939" s="817">
        <f t="shared" si="2877"/>
        <v>0</v>
      </c>
      <c r="DB2939" s="817"/>
      <c r="DC2939" s="822">
        <f t="shared" ref="DC2939:DC2940" si="2887">IF(AND($C2939&gt;0,AK2939=""),1,IF(AK2939&gt;$C2939,1,0))</f>
        <v>0</v>
      </c>
      <c r="DD2939" s="822">
        <f t="shared" ref="DD2939:DD2940" si="2888">IF(AND($C2939&gt;0,AL2939=""),1,IF(AL2939&gt;$C2939,1,0))</f>
        <v>0</v>
      </c>
    </row>
    <row r="2940" spans="1:108">
      <c r="A2940" s="388">
        <v>2705010</v>
      </c>
      <c r="B2940" s="389" t="s">
        <v>3990</v>
      </c>
      <c r="C2940" s="57">
        <f t="shared" si="2880"/>
        <v>0</v>
      </c>
      <c r="D2940" s="478"/>
      <c r="E2940" s="504"/>
      <c r="F2940" s="505"/>
      <c r="G2940" s="478"/>
      <c r="H2940" s="164">
        <f t="shared" si="2856"/>
        <v>0</v>
      </c>
      <c r="I2940" s="58"/>
      <c r="J2940" s="148"/>
      <c r="K2940" s="59"/>
      <c r="L2940" s="110"/>
      <c r="M2940" s="148"/>
      <c r="N2940" s="111"/>
      <c r="O2940" s="162"/>
      <c r="P2940" s="160"/>
      <c r="Q2940" s="300"/>
      <c r="R2940" s="162"/>
      <c r="S2940" s="160"/>
      <c r="T2940" s="300"/>
      <c r="U2940" s="162"/>
      <c r="V2940" s="160"/>
      <c r="W2940" s="300"/>
      <c r="X2940" s="162"/>
      <c r="Y2940" s="160"/>
      <c r="Z2940" s="147"/>
      <c r="AA2940" s="58"/>
      <c r="AB2940" s="148"/>
      <c r="AC2940" s="111"/>
      <c r="AD2940" s="58"/>
      <c r="AE2940" s="148"/>
      <c r="AF2940" s="59"/>
      <c r="AG2940" s="60"/>
      <c r="AH2940" s="58"/>
      <c r="AI2940" s="59"/>
      <c r="AJ2940" s="60"/>
      <c r="AK2940" s="110"/>
      <c r="AL2940" s="111"/>
      <c r="AM2940" s="111"/>
      <c r="AN2940" s="111"/>
      <c r="AO2940" s="855" t="str">
        <f t="shared" si="2857"/>
        <v/>
      </c>
      <c r="BE2940" s="244"/>
      <c r="BF2940" s="244"/>
      <c r="BG2940" s="244"/>
      <c r="BH2940" s="244"/>
      <c r="CC2940" s="513" t="str">
        <f t="shared" si="2858"/>
        <v/>
      </c>
      <c r="CD2940" s="513" t="str">
        <f t="shared" si="2859"/>
        <v/>
      </c>
      <c r="CE2940" s="513" t="str">
        <f t="shared" si="2860"/>
        <v/>
      </c>
      <c r="CF2940" s="513" t="str">
        <f t="shared" si="2861"/>
        <v/>
      </c>
      <c r="CG2940" s="513" t="str">
        <f t="shared" si="2862"/>
        <v/>
      </c>
      <c r="CH2940" s="513" t="str">
        <f t="shared" si="2863"/>
        <v/>
      </c>
      <c r="CI2940" s="513" t="str">
        <f t="shared" si="2864"/>
        <v/>
      </c>
      <c r="CJ2940" s="513"/>
      <c r="CK2940" s="513" t="str">
        <f t="shared" si="2865"/>
        <v/>
      </c>
      <c r="CL2940" s="513" t="str">
        <f t="shared" si="2866"/>
        <v/>
      </c>
      <c r="CM2940" s="513"/>
      <c r="CN2940" s="513" t="str">
        <f t="shared" si="2885"/>
        <v/>
      </c>
      <c r="CO2940" s="513" t="str">
        <f t="shared" si="2886"/>
        <v/>
      </c>
      <c r="CR2940" s="822">
        <f t="shared" si="2869"/>
        <v>0</v>
      </c>
      <c r="CS2940" s="822">
        <f t="shared" si="2870"/>
        <v>0</v>
      </c>
      <c r="CT2940" s="823">
        <f t="shared" si="2871"/>
        <v>0</v>
      </c>
      <c r="CU2940" s="817">
        <f t="shared" si="2872"/>
        <v>0</v>
      </c>
      <c r="CV2940" s="817">
        <f t="shared" si="2873"/>
        <v>0</v>
      </c>
      <c r="CW2940" s="817">
        <f t="shared" si="2874"/>
        <v>0</v>
      </c>
      <c r="CX2940" s="817">
        <f t="shared" si="2875"/>
        <v>0</v>
      </c>
      <c r="CY2940" s="817"/>
      <c r="CZ2940" s="817">
        <f t="shared" si="2876"/>
        <v>0</v>
      </c>
      <c r="DA2940" s="817">
        <f t="shared" si="2877"/>
        <v>0</v>
      </c>
      <c r="DB2940" s="817"/>
      <c r="DC2940" s="822">
        <f t="shared" si="2887"/>
        <v>0</v>
      </c>
      <c r="DD2940" s="822">
        <f t="shared" si="2888"/>
        <v>0</v>
      </c>
    </row>
    <row r="2941" spans="1:108">
      <c r="A2941" s="388">
        <v>2705011</v>
      </c>
      <c r="B2941" s="389" t="s">
        <v>3991</v>
      </c>
      <c r="C2941" s="57">
        <f t="shared" si="2880"/>
        <v>0</v>
      </c>
      <c r="D2941" s="478"/>
      <c r="E2941" s="504"/>
      <c r="F2941" s="505"/>
      <c r="G2941" s="478"/>
      <c r="H2941" s="164">
        <f t="shared" si="2856"/>
        <v>0</v>
      </c>
      <c r="I2941" s="58"/>
      <c r="J2941" s="148"/>
      <c r="K2941" s="59"/>
      <c r="L2941" s="110"/>
      <c r="M2941" s="148"/>
      <c r="N2941" s="111"/>
      <c r="O2941" s="175">
        <f>SUM(P2941:Q2941)</f>
        <v>0</v>
      </c>
      <c r="P2941" s="110"/>
      <c r="Q2941" s="111"/>
      <c r="R2941" s="175">
        <f>SUM(S2941:T2941)</f>
        <v>0</v>
      </c>
      <c r="S2941" s="110"/>
      <c r="T2941" s="111"/>
      <c r="U2941" s="175">
        <f>SUM(V2941:W2941)</f>
        <v>0</v>
      </c>
      <c r="V2941" s="110"/>
      <c r="W2941" s="111"/>
      <c r="X2941" s="175">
        <f>SUM(Y2941:Z2941)</f>
        <v>0</v>
      </c>
      <c r="Y2941" s="110"/>
      <c r="Z2941" s="282"/>
      <c r="AA2941" s="58"/>
      <c r="AB2941" s="148"/>
      <c r="AC2941" s="111"/>
      <c r="AD2941" s="58"/>
      <c r="AE2941" s="148"/>
      <c r="AF2941" s="59"/>
      <c r="AG2941" s="60"/>
      <c r="AH2941" s="58"/>
      <c r="AI2941" s="59"/>
      <c r="AJ2941" s="60"/>
      <c r="AK2941" s="160"/>
      <c r="AL2941" s="300"/>
      <c r="AM2941" s="300"/>
      <c r="AN2941" s="300"/>
      <c r="AO2941" s="855" t="str">
        <f t="shared" si="2857"/>
        <v/>
      </c>
      <c r="BE2941" s="244"/>
      <c r="BF2941" s="244"/>
      <c r="BG2941" s="244"/>
      <c r="BH2941" s="244"/>
      <c r="CC2941" s="513" t="str">
        <f t="shared" si="2858"/>
        <v/>
      </c>
      <c r="CD2941" s="513" t="str">
        <f t="shared" si="2859"/>
        <v/>
      </c>
      <c r="CE2941" s="513" t="str">
        <f t="shared" si="2860"/>
        <v/>
      </c>
      <c r="CF2941" s="513" t="str">
        <f t="shared" si="2861"/>
        <v/>
      </c>
      <c r="CG2941" s="513" t="str">
        <f t="shared" si="2862"/>
        <v/>
      </c>
      <c r="CH2941" s="513" t="str">
        <f t="shared" si="2863"/>
        <v/>
      </c>
      <c r="CI2941" s="513" t="str">
        <f t="shared" si="2864"/>
        <v/>
      </c>
      <c r="CJ2941" s="513"/>
      <c r="CK2941" s="513" t="str">
        <f t="shared" si="2865"/>
        <v/>
      </c>
      <c r="CL2941" s="513" t="str">
        <f t="shared" si="2866"/>
        <v/>
      </c>
      <c r="CM2941" s="513"/>
      <c r="CN2941" s="244"/>
      <c r="CO2941" s="244"/>
      <c r="CR2941" s="822">
        <f t="shared" si="2869"/>
        <v>0</v>
      </c>
      <c r="CS2941" s="822">
        <f t="shared" si="2870"/>
        <v>0</v>
      </c>
      <c r="CT2941" s="823">
        <f t="shared" si="2871"/>
        <v>0</v>
      </c>
      <c r="CU2941" s="817">
        <f t="shared" si="2872"/>
        <v>0</v>
      </c>
      <c r="CV2941" s="817">
        <f t="shared" si="2873"/>
        <v>0</v>
      </c>
      <c r="CW2941" s="817">
        <f t="shared" si="2874"/>
        <v>0</v>
      </c>
      <c r="CX2941" s="817">
        <f t="shared" si="2875"/>
        <v>0</v>
      </c>
      <c r="CY2941" s="817"/>
      <c r="CZ2941" s="817">
        <f t="shared" si="2876"/>
        <v>0</v>
      </c>
      <c r="DA2941" s="817">
        <f t="shared" si="2877"/>
        <v>0</v>
      </c>
      <c r="DB2941" s="817"/>
      <c r="DC2941" s="244"/>
      <c r="DD2941" s="244"/>
    </row>
    <row r="2942" spans="1:108">
      <c r="A2942" s="388">
        <v>2705012</v>
      </c>
      <c r="B2942" s="389" t="s">
        <v>3992</v>
      </c>
      <c r="C2942" s="57">
        <f t="shared" si="2880"/>
        <v>0</v>
      </c>
      <c r="D2942" s="478"/>
      <c r="E2942" s="504"/>
      <c r="F2942" s="505"/>
      <c r="G2942" s="478"/>
      <c r="H2942" s="164">
        <f t="shared" si="2856"/>
        <v>0</v>
      </c>
      <c r="I2942" s="58"/>
      <c r="J2942" s="148"/>
      <c r="K2942" s="59"/>
      <c r="L2942" s="110"/>
      <c r="M2942" s="148"/>
      <c r="N2942" s="111"/>
      <c r="O2942" s="175">
        <f>SUM(P2942:Q2942)</f>
        <v>0</v>
      </c>
      <c r="P2942" s="110"/>
      <c r="Q2942" s="111"/>
      <c r="R2942" s="175">
        <f>SUM(S2942:T2942)</f>
        <v>0</v>
      </c>
      <c r="S2942" s="110"/>
      <c r="T2942" s="111"/>
      <c r="U2942" s="175">
        <f>SUM(V2942:W2942)</f>
        <v>0</v>
      </c>
      <c r="V2942" s="110"/>
      <c r="W2942" s="111"/>
      <c r="X2942" s="175">
        <f>SUM(Y2942:Z2942)</f>
        <v>0</v>
      </c>
      <c r="Y2942" s="110"/>
      <c r="Z2942" s="282"/>
      <c r="AA2942" s="58"/>
      <c r="AB2942" s="148"/>
      <c r="AC2942" s="111"/>
      <c r="AD2942" s="58"/>
      <c r="AE2942" s="148"/>
      <c r="AF2942" s="59"/>
      <c r="AG2942" s="60"/>
      <c r="AH2942" s="58"/>
      <c r="AI2942" s="59"/>
      <c r="AJ2942" s="60"/>
      <c r="AK2942" s="160"/>
      <c r="AL2942" s="300"/>
      <c r="AM2942" s="300"/>
      <c r="AN2942" s="300"/>
      <c r="AO2942" s="855" t="str">
        <f t="shared" si="2857"/>
        <v/>
      </c>
      <c r="BE2942" s="244"/>
      <c r="BF2942" s="244"/>
      <c r="BG2942" s="244"/>
      <c r="BH2942" s="244"/>
      <c r="CC2942" s="513" t="str">
        <f t="shared" si="2858"/>
        <v/>
      </c>
      <c r="CD2942" s="513" t="str">
        <f t="shared" si="2859"/>
        <v/>
      </c>
      <c r="CE2942" s="513" t="str">
        <f t="shared" si="2860"/>
        <v/>
      </c>
      <c r="CF2942" s="513" t="str">
        <f t="shared" si="2861"/>
        <v/>
      </c>
      <c r="CG2942" s="513" t="str">
        <f t="shared" si="2862"/>
        <v/>
      </c>
      <c r="CH2942" s="513" t="str">
        <f t="shared" si="2863"/>
        <v/>
      </c>
      <c r="CI2942" s="513" t="str">
        <f t="shared" si="2864"/>
        <v/>
      </c>
      <c r="CJ2942" s="513"/>
      <c r="CK2942" s="513" t="str">
        <f t="shared" si="2865"/>
        <v/>
      </c>
      <c r="CL2942" s="513" t="str">
        <f t="shared" si="2866"/>
        <v/>
      </c>
      <c r="CM2942" s="513"/>
      <c r="CN2942" s="244"/>
      <c r="CO2942" s="244"/>
      <c r="CR2942" s="822">
        <f t="shared" si="2869"/>
        <v>0</v>
      </c>
      <c r="CS2942" s="822">
        <f t="shared" si="2870"/>
        <v>0</v>
      </c>
      <c r="CT2942" s="823">
        <f t="shared" si="2871"/>
        <v>0</v>
      </c>
      <c r="CU2942" s="817">
        <f t="shared" si="2872"/>
        <v>0</v>
      </c>
      <c r="CV2942" s="817">
        <f t="shared" si="2873"/>
        <v>0</v>
      </c>
      <c r="CW2942" s="817">
        <f t="shared" si="2874"/>
        <v>0</v>
      </c>
      <c r="CX2942" s="817">
        <f t="shared" si="2875"/>
        <v>0</v>
      </c>
      <c r="CY2942" s="817"/>
      <c r="CZ2942" s="817">
        <f t="shared" si="2876"/>
        <v>0</v>
      </c>
      <c r="DA2942" s="817">
        <f t="shared" si="2877"/>
        <v>0</v>
      </c>
      <c r="DB2942" s="817"/>
      <c r="DC2942" s="244"/>
      <c r="DD2942" s="244"/>
    </row>
    <row r="2943" spans="1:108">
      <c r="A2943" s="388">
        <v>2705013</v>
      </c>
      <c r="B2943" s="389" t="s">
        <v>3993</v>
      </c>
      <c r="C2943" s="57">
        <f t="shared" si="2880"/>
        <v>0</v>
      </c>
      <c r="D2943" s="478"/>
      <c r="E2943" s="504"/>
      <c r="F2943" s="505"/>
      <c r="G2943" s="478"/>
      <c r="H2943" s="164">
        <f t="shared" si="2856"/>
        <v>0</v>
      </c>
      <c r="I2943" s="58"/>
      <c r="J2943" s="148"/>
      <c r="K2943" s="59"/>
      <c r="L2943" s="110"/>
      <c r="M2943" s="148"/>
      <c r="N2943" s="111"/>
      <c r="O2943" s="162"/>
      <c r="P2943" s="160"/>
      <c r="Q2943" s="300"/>
      <c r="R2943" s="162"/>
      <c r="S2943" s="160"/>
      <c r="T2943" s="300"/>
      <c r="U2943" s="162"/>
      <c r="V2943" s="160"/>
      <c r="W2943" s="300"/>
      <c r="X2943" s="162"/>
      <c r="Y2943" s="160"/>
      <c r="Z2943" s="147"/>
      <c r="AA2943" s="58"/>
      <c r="AB2943" s="148"/>
      <c r="AC2943" s="111"/>
      <c r="AD2943" s="58"/>
      <c r="AE2943" s="148"/>
      <c r="AF2943" s="59"/>
      <c r="AG2943" s="60"/>
      <c r="AH2943" s="58"/>
      <c r="AI2943" s="59"/>
      <c r="AJ2943" s="60"/>
      <c r="AK2943" s="110"/>
      <c r="AL2943" s="111"/>
      <c r="AM2943" s="111"/>
      <c r="AN2943" s="111"/>
      <c r="AO2943" s="855" t="str">
        <f t="shared" si="2857"/>
        <v/>
      </c>
      <c r="BE2943" s="244"/>
      <c r="BF2943" s="244"/>
      <c r="BG2943" s="244"/>
      <c r="BH2943" s="244"/>
      <c r="CC2943" s="513" t="str">
        <f t="shared" si="2858"/>
        <v/>
      </c>
      <c r="CD2943" s="513" t="str">
        <f t="shared" si="2859"/>
        <v/>
      </c>
      <c r="CE2943" s="513" t="str">
        <f t="shared" si="2860"/>
        <v/>
      </c>
      <c r="CF2943" s="513" t="str">
        <f t="shared" si="2861"/>
        <v/>
      </c>
      <c r="CG2943" s="513" t="str">
        <f t="shared" si="2862"/>
        <v/>
      </c>
      <c r="CH2943" s="513" t="str">
        <f t="shared" si="2863"/>
        <v/>
      </c>
      <c r="CI2943" s="513" t="str">
        <f t="shared" si="2864"/>
        <v/>
      </c>
      <c r="CJ2943" s="513"/>
      <c r="CK2943" s="513" t="str">
        <f t="shared" si="2865"/>
        <v/>
      </c>
      <c r="CL2943" s="513" t="str">
        <f t="shared" si="2866"/>
        <v/>
      </c>
      <c r="CM2943" s="513"/>
      <c r="CN2943" s="513" t="str">
        <f t="shared" ref="CN2943:CN2944" si="2889">IF(AND($C2943&gt;0,AK2943="")," * No olvide digitar la variable Quirófano Cirugía Mayor. Digite Cero si no tiene.",IF(AK2943&gt;$C2943," *  La variable Quirófano Cirugía Mayor No puede ser mayor al Total.",""))</f>
        <v/>
      </c>
      <c r="CO2943" s="513" t="str">
        <f t="shared" ref="CO2943:CO2944" si="2890">IF(AND($C2943&gt;0,AL2943="")," * No olvide digitar la variable Asistencia Anestésica. Digite Cero si no tiene.",IF(AL2943&gt;$C2943," *  La variable Asistencia Anestésica No puede ser mayor al Total.",""))</f>
        <v/>
      </c>
      <c r="CR2943" s="822">
        <f t="shared" si="2869"/>
        <v>0</v>
      </c>
      <c r="CS2943" s="822">
        <f t="shared" si="2870"/>
        <v>0</v>
      </c>
      <c r="CT2943" s="823">
        <f t="shared" si="2871"/>
        <v>0</v>
      </c>
      <c r="CU2943" s="817">
        <f t="shared" si="2872"/>
        <v>0</v>
      </c>
      <c r="CV2943" s="817">
        <f t="shared" si="2873"/>
        <v>0</v>
      </c>
      <c r="CW2943" s="817">
        <f t="shared" si="2874"/>
        <v>0</v>
      </c>
      <c r="CX2943" s="817">
        <f t="shared" si="2875"/>
        <v>0</v>
      </c>
      <c r="CY2943" s="817"/>
      <c r="CZ2943" s="817">
        <f t="shared" si="2876"/>
        <v>0</v>
      </c>
      <c r="DA2943" s="817">
        <f t="shared" si="2877"/>
        <v>0</v>
      </c>
      <c r="DB2943" s="817"/>
      <c r="DC2943" s="822">
        <f t="shared" ref="DC2943:DC2944" si="2891">IF(AND($C2943&gt;0,AK2943=""),1,IF(AK2943&gt;$C2943,1,0))</f>
        <v>0</v>
      </c>
      <c r="DD2943" s="822">
        <f t="shared" ref="DD2943:DD2944" si="2892">IF(AND($C2943&gt;0,AL2943=""),1,IF(AL2943&gt;$C2943,1,0))</f>
        <v>0</v>
      </c>
    </row>
    <row r="2944" spans="1:108">
      <c r="A2944" s="388">
        <v>2705014</v>
      </c>
      <c r="B2944" s="389" t="s">
        <v>3994</v>
      </c>
      <c r="C2944" s="57">
        <f t="shared" si="2880"/>
        <v>0</v>
      </c>
      <c r="D2944" s="478"/>
      <c r="E2944" s="504"/>
      <c r="F2944" s="505"/>
      <c r="G2944" s="478"/>
      <c r="H2944" s="164">
        <f t="shared" si="2856"/>
        <v>0</v>
      </c>
      <c r="I2944" s="58"/>
      <c r="J2944" s="148"/>
      <c r="K2944" s="59"/>
      <c r="L2944" s="110"/>
      <c r="M2944" s="148"/>
      <c r="N2944" s="111"/>
      <c r="O2944" s="162"/>
      <c r="P2944" s="160"/>
      <c r="Q2944" s="300"/>
      <c r="R2944" s="162"/>
      <c r="S2944" s="160"/>
      <c r="T2944" s="300"/>
      <c r="U2944" s="162"/>
      <c r="V2944" s="160"/>
      <c r="W2944" s="300"/>
      <c r="X2944" s="162"/>
      <c r="Y2944" s="160"/>
      <c r="Z2944" s="147"/>
      <c r="AA2944" s="58"/>
      <c r="AB2944" s="148"/>
      <c r="AC2944" s="111"/>
      <c r="AD2944" s="58"/>
      <c r="AE2944" s="148"/>
      <c r="AF2944" s="59"/>
      <c r="AG2944" s="60"/>
      <c r="AH2944" s="58"/>
      <c r="AI2944" s="59"/>
      <c r="AJ2944" s="60"/>
      <c r="AK2944" s="110"/>
      <c r="AL2944" s="111"/>
      <c r="AM2944" s="111"/>
      <c r="AN2944" s="111"/>
      <c r="AO2944" s="855" t="str">
        <f t="shared" si="2857"/>
        <v/>
      </c>
      <c r="BE2944" s="244"/>
      <c r="BF2944" s="244"/>
      <c r="BG2944" s="244"/>
      <c r="BH2944" s="244"/>
      <c r="CC2944" s="513" t="str">
        <f t="shared" si="2858"/>
        <v/>
      </c>
      <c r="CD2944" s="513" t="str">
        <f t="shared" si="2859"/>
        <v/>
      </c>
      <c r="CE2944" s="513" t="str">
        <f t="shared" si="2860"/>
        <v/>
      </c>
      <c r="CF2944" s="513" t="str">
        <f t="shared" si="2861"/>
        <v/>
      </c>
      <c r="CG2944" s="513" t="str">
        <f t="shared" si="2862"/>
        <v/>
      </c>
      <c r="CH2944" s="513" t="str">
        <f t="shared" si="2863"/>
        <v/>
      </c>
      <c r="CI2944" s="513" t="str">
        <f t="shared" si="2864"/>
        <v/>
      </c>
      <c r="CJ2944" s="513"/>
      <c r="CK2944" s="513" t="str">
        <f t="shared" si="2865"/>
        <v/>
      </c>
      <c r="CL2944" s="513" t="str">
        <f t="shared" si="2866"/>
        <v/>
      </c>
      <c r="CM2944" s="513"/>
      <c r="CN2944" s="513" t="str">
        <f t="shared" si="2889"/>
        <v/>
      </c>
      <c r="CO2944" s="513" t="str">
        <f t="shared" si="2890"/>
        <v/>
      </c>
      <c r="CR2944" s="822">
        <f t="shared" si="2869"/>
        <v>0</v>
      </c>
      <c r="CS2944" s="822">
        <f t="shared" si="2870"/>
        <v>0</v>
      </c>
      <c r="CT2944" s="823">
        <f t="shared" si="2871"/>
        <v>0</v>
      </c>
      <c r="CU2944" s="817">
        <f t="shared" si="2872"/>
        <v>0</v>
      </c>
      <c r="CV2944" s="817">
        <f t="shared" si="2873"/>
        <v>0</v>
      </c>
      <c r="CW2944" s="817">
        <f t="shared" si="2874"/>
        <v>0</v>
      </c>
      <c r="CX2944" s="817">
        <f t="shared" si="2875"/>
        <v>0</v>
      </c>
      <c r="CY2944" s="817"/>
      <c r="CZ2944" s="817">
        <f t="shared" si="2876"/>
        <v>0</v>
      </c>
      <c r="DA2944" s="817">
        <f t="shared" si="2877"/>
        <v>0</v>
      </c>
      <c r="DB2944" s="817"/>
      <c r="DC2944" s="822">
        <f t="shared" si="2891"/>
        <v>0</v>
      </c>
      <c r="DD2944" s="822">
        <f t="shared" si="2892"/>
        <v>0</v>
      </c>
    </row>
    <row r="2945" spans="1:108">
      <c r="A2945" s="388">
        <v>2705015</v>
      </c>
      <c r="B2945" s="389" t="s">
        <v>3995</v>
      </c>
      <c r="C2945" s="57">
        <f t="shared" si="2880"/>
        <v>0</v>
      </c>
      <c r="D2945" s="478"/>
      <c r="E2945" s="504"/>
      <c r="F2945" s="505"/>
      <c r="G2945" s="478"/>
      <c r="H2945" s="164">
        <f t="shared" si="2856"/>
        <v>0</v>
      </c>
      <c r="I2945" s="58"/>
      <c r="J2945" s="148"/>
      <c r="K2945" s="59"/>
      <c r="L2945" s="110"/>
      <c r="M2945" s="148"/>
      <c r="N2945" s="111"/>
      <c r="O2945" s="175">
        <f>SUM(P2945:Q2945)</f>
        <v>0</v>
      </c>
      <c r="P2945" s="110"/>
      <c r="Q2945" s="111"/>
      <c r="R2945" s="175">
        <f>SUM(S2945:T2945)</f>
        <v>0</v>
      </c>
      <c r="S2945" s="110"/>
      <c r="T2945" s="111"/>
      <c r="U2945" s="175">
        <f>SUM(V2945:W2945)</f>
        <v>0</v>
      </c>
      <c r="V2945" s="110"/>
      <c r="W2945" s="111"/>
      <c r="X2945" s="175">
        <f>SUM(Y2945:Z2945)</f>
        <v>0</v>
      </c>
      <c r="Y2945" s="110"/>
      <c r="Z2945" s="282"/>
      <c r="AA2945" s="58"/>
      <c r="AB2945" s="148"/>
      <c r="AC2945" s="111"/>
      <c r="AD2945" s="58"/>
      <c r="AE2945" s="148"/>
      <c r="AF2945" s="59"/>
      <c r="AG2945" s="60"/>
      <c r="AH2945" s="58"/>
      <c r="AI2945" s="59"/>
      <c r="AJ2945" s="60"/>
      <c r="AK2945" s="160"/>
      <c r="AL2945" s="300"/>
      <c r="AM2945" s="300"/>
      <c r="AN2945" s="300"/>
      <c r="AO2945" s="855" t="str">
        <f t="shared" si="2857"/>
        <v/>
      </c>
      <c r="BE2945" s="244"/>
      <c r="BF2945" s="244"/>
      <c r="BG2945" s="244"/>
      <c r="BH2945" s="244"/>
      <c r="CC2945" s="513" t="str">
        <f t="shared" si="2858"/>
        <v/>
      </c>
      <c r="CD2945" s="513" t="str">
        <f t="shared" si="2859"/>
        <v/>
      </c>
      <c r="CE2945" s="513" t="str">
        <f t="shared" si="2860"/>
        <v/>
      </c>
      <c r="CF2945" s="513" t="str">
        <f t="shared" si="2861"/>
        <v/>
      </c>
      <c r="CG2945" s="513" t="str">
        <f t="shared" si="2862"/>
        <v/>
      </c>
      <c r="CH2945" s="513" t="str">
        <f t="shared" si="2863"/>
        <v/>
      </c>
      <c r="CI2945" s="513" t="str">
        <f t="shared" si="2864"/>
        <v/>
      </c>
      <c r="CJ2945" s="513"/>
      <c r="CK2945" s="513" t="str">
        <f t="shared" si="2865"/>
        <v/>
      </c>
      <c r="CL2945" s="513" t="str">
        <f t="shared" si="2866"/>
        <v/>
      </c>
      <c r="CM2945" s="513"/>
      <c r="CN2945" s="244"/>
      <c r="CO2945" s="244"/>
      <c r="CR2945" s="822">
        <f t="shared" si="2869"/>
        <v>0</v>
      </c>
      <c r="CS2945" s="822">
        <f t="shared" si="2870"/>
        <v>0</v>
      </c>
      <c r="CT2945" s="823">
        <f t="shared" si="2871"/>
        <v>0</v>
      </c>
      <c r="CU2945" s="817">
        <f t="shared" si="2872"/>
        <v>0</v>
      </c>
      <c r="CV2945" s="817">
        <f t="shared" si="2873"/>
        <v>0</v>
      </c>
      <c r="CW2945" s="817">
        <f t="shared" si="2874"/>
        <v>0</v>
      </c>
      <c r="CX2945" s="817">
        <f t="shared" si="2875"/>
        <v>0</v>
      </c>
      <c r="CY2945" s="817"/>
      <c r="CZ2945" s="817">
        <f t="shared" si="2876"/>
        <v>0</v>
      </c>
      <c r="DA2945" s="817">
        <f t="shared" si="2877"/>
        <v>0</v>
      </c>
      <c r="DB2945" s="817"/>
      <c r="DC2945" s="244"/>
      <c r="DD2945" s="244"/>
    </row>
    <row r="2946" spans="1:108">
      <c r="A2946" s="388">
        <v>2705016</v>
      </c>
      <c r="B2946" s="389" t="s">
        <v>3996</v>
      </c>
      <c r="C2946" s="57">
        <f t="shared" si="2880"/>
        <v>0</v>
      </c>
      <c r="D2946" s="478"/>
      <c r="E2946" s="504"/>
      <c r="F2946" s="505"/>
      <c r="G2946" s="478"/>
      <c r="H2946" s="164">
        <f t="shared" si="2856"/>
        <v>0</v>
      </c>
      <c r="I2946" s="58"/>
      <c r="J2946" s="148"/>
      <c r="K2946" s="59"/>
      <c r="L2946" s="110"/>
      <c r="M2946" s="148"/>
      <c r="N2946" s="111"/>
      <c r="O2946" s="162"/>
      <c r="P2946" s="160"/>
      <c r="Q2946" s="300"/>
      <c r="R2946" s="162"/>
      <c r="S2946" s="160"/>
      <c r="T2946" s="300"/>
      <c r="U2946" s="162"/>
      <c r="V2946" s="160"/>
      <c r="W2946" s="300"/>
      <c r="X2946" s="162"/>
      <c r="Y2946" s="160"/>
      <c r="Z2946" s="147"/>
      <c r="AA2946" s="58"/>
      <c r="AB2946" s="148"/>
      <c r="AC2946" s="111"/>
      <c r="AD2946" s="58"/>
      <c r="AE2946" s="148"/>
      <c r="AF2946" s="59"/>
      <c r="AG2946" s="60"/>
      <c r="AH2946" s="58"/>
      <c r="AI2946" s="59"/>
      <c r="AJ2946" s="60"/>
      <c r="AK2946" s="110"/>
      <c r="AL2946" s="111"/>
      <c r="AM2946" s="111"/>
      <c r="AN2946" s="111"/>
      <c r="AO2946" s="855" t="str">
        <f t="shared" si="2857"/>
        <v/>
      </c>
      <c r="BE2946" s="244"/>
      <c r="BF2946" s="244"/>
      <c r="BG2946" s="244"/>
      <c r="BH2946" s="244"/>
      <c r="CC2946" s="513" t="str">
        <f t="shared" si="2858"/>
        <v/>
      </c>
      <c r="CD2946" s="513" t="str">
        <f t="shared" si="2859"/>
        <v/>
      </c>
      <c r="CE2946" s="513" t="str">
        <f t="shared" si="2860"/>
        <v/>
      </c>
      <c r="CF2946" s="513" t="str">
        <f t="shared" si="2861"/>
        <v/>
      </c>
      <c r="CG2946" s="513" t="str">
        <f t="shared" si="2862"/>
        <v/>
      </c>
      <c r="CH2946" s="513" t="str">
        <f t="shared" si="2863"/>
        <v/>
      </c>
      <c r="CI2946" s="513" t="str">
        <f t="shared" si="2864"/>
        <v/>
      </c>
      <c r="CJ2946" s="513"/>
      <c r="CK2946" s="513" t="str">
        <f t="shared" si="2865"/>
        <v/>
      </c>
      <c r="CL2946" s="513" t="str">
        <f t="shared" si="2866"/>
        <v/>
      </c>
      <c r="CM2946" s="513"/>
      <c r="CN2946" s="513" t="str">
        <f t="shared" ref="CN2946:CN2950" si="2893">IF(AND($C2946&gt;0,AK2946="")," * No olvide digitar la variable Quirófano Cirugía Mayor. Digite Cero si no tiene.",IF(AK2946&gt;$C2946," *  La variable Quirófano Cirugía Mayor No puede ser mayor al Total.",""))</f>
        <v/>
      </c>
      <c r="CO2946" s="513" t="str">
        <f t="shared" ref="CO2946:CO2950" si="2894">IF(AND($C2946&gt;0,AL2946="")," * No olvide digitar la variable Asistencia Anestésica. Digite Cero si no tiene.",IF(AL2946&gt;$C2946," *  La variable Asistencia Anestésica No puede ser mayor al Total.",""))</f>
        <v/>
      </c>
      <c r="CR2946" s="822">
        <f t="shared" si="2869"/>
        <v>0</v>
      </c>
      <c r="CS2946" s="822">
        <f t="shared" si="2870"/>
        <v>0</v>
      </c>
      <c r="CT2946" s="823">
        <f t="shared" si="2871"/>
        <v>0</v>
      </c>
      <c r="CU2946" s="817">
        <f t="shared" si="2872"/>
        <v>0</v>
      </c>
      <c r="CV2946" s="817">
        <f t="shared" si="2873"/>
        <v>0</v>
      </c>
      <c r="CW2946" s="817">
        <f t="shared" si="2874"/>
        <v>0</v>
      </c>
      <c r="CX2946" s="817">
        <f t="shared" si="2875"/>
        <v>0</v>
      </c>
      <c r="CY2946" s="817"/>
      <c r="CZ2946" s="817">
        <f t="shared" si="2876"/>
        <v>0</v>
      </c>
      <c r="DA2946" s="817">
        <f t="shared" si="2877"/>
        <v>0</v>
      </c>
      <c r="DB2946" s="817"/>
      <c r="DC2946" s="822">
        <f t="shared" ref="DC2946:DC2950" si="2895">IF(AND($C2946&gt;0,AK2946=""),1,IF(AK2946&gt;$C2946,1,0))</f>
        <v>0</v>
      </c>
      <c r="DD2946" s="822">
        <f t="shared" ref="DD2946:DD2950" si="2896">IF(AND($C2946&gt;0,AL2946=""),1,IF(AL2946&gt;$C2946,1,0))</f>
        <v>0</v>
      </c>
    </row>
    <row r="2947" spans="1:108">
      <c r="A2947" s="388">
        <v>2705017</v>
      </c>
      <c r="B2947" s="389" t="s">
        <v>3997</v>
      </c>
      <c r="C2947" s="57">
        <f t="shared" si="2880"/>
        <v>0</v>
      </c>
      <c r="D2947" s="478"/>
      <c r="E2947" s="504"/>
      <c r="F2947" s="505"/>
      <c r="G2947" s="478"/>
      <c r="H2947" s="164">
        <f t="shared" si="2856"/>
        <v>0</v>
      </c>
      <c r="I2947" s="58"/>
      <c r="J2947" s="148"/>
      <c r="K2947" s="59"/>
      <c r="L2947" s="110"/>
      <c r="M2947" s="148"/>
      <c r="N2947" s="111"/>
      <c r="O2947" s="162"/>
      <c r="P2947" s="160"/>
      <c r="Q2947" s="300"/>
      <c r="R2947" s="162"/>
      <c r="S2947" s="160"/>
      <c r="T2947" s="300"/>
      <c r="U2947" s="162"/>
      <c r="V2947" s="160"/>
      <c r="W2947" s="300"/>
      <c r="X2947" s="162"/>
      <c r="Y2947" s="160"/>
      <c r="Z2947" s="147"/>
      <c r="AA2947" s="58"/>
      <c r="AB2947" s="148"/>
      <c r="AC2947" s="111"/>
      <c r="AD2947" s="58"/>
      <c r="AE2947" s="148"/>
      <c r="AF2947" s="59"/>
      <c r="AG2947" s="60"/>
      <c r="AH2947" s="58"/>
      <c r="AI2947" s="59"/>
      <c r="AJ2947" s="60"/>
      <c r="AK2947" s="110"/>
      <c r="AL2947" s="111"/>
      <c r="AM2947" s="111"/>
      <c r="AN2947" s="111"/>
      <c r="AO2947" s="855" t="str">
        <f t="shared" si="2857"/>
        <v/>
      </c>
      <c r="BE2947" s="244"/>
      <c r="BF2947" s="244"/>
      <c r="BG2947" s="244"/>
      <c r="BH2947" s="244"/>
      <c r="CC2947" s="513" t="str">
        <f t="shared" si="2858"/>
        <v/>
      </c>
      <c r="CD2947" s="513" t="str">
        <f t="shared" si="2859"/>
        <v/>
      </c>
      <c r="CE2947" s="513" t="str">
        <f t="shared" si="2860"/>
        <v/>
      </c>
      <c r="CF2947" s="513" t="str">
        <f t="shared" si="2861"/>
        <v/>
      </c>
      <c r="CG2947" s="513" t="str">
        <f t="shared" si="2862"/>
        <v/>
      </c>
      <c r="CH2947" s="513" t="str">
        <f t="shared" si="2863"/>
        <v/>
      </c>
      <c r="CI2947" s="513" t="str">
        <f t="shared" si="2864"/>
        <v/>
      </c>
      <c r="CJ2947" s="513"/>
      <c r="CK2947" s="513" t="str">
        <f t="shared" si="2865"/>
        <v/>
      </c>
      <c r="CL2947" s="513" t="str">
        <f t="shared" si="2866"/>
        <v/>
      </c>
      <c r="CM2947" s="513"/>
      <c r="CN2947" s="513" t="str">
        <f t="shared" si="2893"/>
        <v/>
      </c>
      <c r="CO2947" s="513" t="str">
        <f t="shared" si="2894"/>
        <v/>
      </c>
      <c r="CR2947" s="822">
        <f t="shared" si="2869"/>
        <v>0</v>
      </c>
      <c r="CS2947" s="822">
        <f t="shared" si="2870"/>
        <v>0</v>
      </c>
      <c r="CT2947" s="823">
        <f t="shared" si="2871"/>
        <v>0</v>
      </c>
      <c r="CU2947" s="817">
        <f t="shared" si="2872"/>
        <v>0</v>
      </c>
      <c r="CV2947" s="817">
        <f t="shared" si="2873"/>
        <v>0</v>
      </c>
      <c r="CW2947" s="817">
        <f t="shared" si="2874"/>
        <v>0</v>
      </c>
      <c r="CX2947" s="817">
        <f t="shared" si="2875"/>
        <v>0</v>
      </c>
      <c r="CY2947" s="817"/>
      <c r="CZ2947" s="817">
        <f t="shared" si="2876"/>
        <v>0</v>
      </c>
      <c r="DA2947" s="817">
        <f t="shared" si="2877"/>
        <v>0</v>
      </c>
      <c r="DB2947" s="817"/>
      <c r="DC2947" s="822">
        <f t="shared" si="2895"/>
        <v>0</v>
      </c>
      <c r="DD2947" s="822">
        <f t="shared" si="2896"/>
        <v>0</v>
      </c>
    </row>
    <row r="2948" spans="1:108">
      <c r="A2948" s="388">
        <v>2705018</v>
      </c>
      <c r="B2948" s="389" t="s">
        <v>3998</v>
      </c>
      <c r="C2948" s="57">
        <f t="shared" si="2880"/>
        <v>0</v>
      </c>
      <c r="D2948" s="478"/>
      <c r="E2948" s="504"/>
      <c r="F2948" s="505"/>
      <c r="G2948" s="478"/>
      <c r="H2948" s="164">
        <f t="shared" si="2856"/>
        <v>0</v>
      </c>
      <c r="I2948" s="58"/>
      <c r="J2948" s="148"/>
      <c r="K2948" s="59"/>
      <c r="L2948" s="110"/>
      <c r="M2948" s="148"/>
      <c r="N2948" s="111"/>
      <c r="O2948" s="162"/>
      <c r="P2948" s="160"/>
      <c r="Q2948" s="300"/>
      <c r="R2948" s="162"/>
      <c r="S2948" s="160"/>
      <c r="T2948" s="300"/>
      <c r="U2948" s="162"/>
      <c r="V2948" s="160"/>
      <c r="W2948" s="300"/>
      <c r="X2948" s="162"/>
      <c r="Y2948" s="160"/>
      <c r="Z2948" s="147"/>
      <c r="AA2948" s="58"/>
      <c r="AB2948" s="148"/>
      <c r="AC2948" s="111"/>
      <c r="AD2948" s="58"/>
      <c r="AE2948" s="148"/>
      <c r="AF2948" s="59"/>
      <c r="AG2948" s="60"/>
      <c r="AH2948" s="58"/>
      <c r="AI2948" s="59"/>
      <c r="AJ2948" s="60"/>
      <c r="AK2948" s="110"/>
      <c r="AL2948" s="111"/>
      <c r="AM2948" s="111"/>
      <c r="AN2948" s="111"/>
      <c r="AO2948" s="855" t="str">
        <f t="shared" si="2857"/>
        <v/>
      </c>
      <c r="BE2948" s="244"/>
      <c r="BF2948" s="244"/>
      <c r="BG2948" s="244"/>
      <c r="BH2948" s="244"/>
      <c r="CC2948" s="513" t="str">
        <f t="shared" si="2858"/>
        <v/>
      </c>
      <c r="CD2948" s="513" t="str">
        <f t="shared" si="2859"/>
        <v/>
      </c>
      <c r="CE2948" s="513" t="str">
        <f t="shared" si="2860"/>
        <v/>
      </c>
      <c r="CF2948" s="513" t="str">
        <f t="shared" si="2861"/>
        <v/>
      </c>
      <c r="CG2948" s="513" t="str">
        <f t="shared" si="2862"/>
        <v/>
      </c>
      <c r="CH2948" s="513" t="str">
        <f t="shared" si="2863"/>
        <v/>
      </c>
      <c r="CI2948" s="513" t="str">
        <f t="shared" si="2864"/>
        <v/>
      </c>
      <c r="CJ2948" s="513"/>
      <c r="CK2948" s="513" t="str">
        <f t="shared" si="2865"/>
        <v/>
      </c>
      <c r="CL2948" s="513" t="str">
        <f t="shared" si="2866"/>
        <v/>
      </c>
      <c r="CM2948" s="513"/>
      <c r="CN2948" s="513" t="str">
        <f t="shared" si="2893"/>
        <v/>
      </c>
      <c r="CO2948" s="513" t="str">
        <f t="shared" si="2894"/>
        <v/>
      </c>
      <c r="CR2948" s="822">
        <f t="shared" si="2869"/>
        <v>0</v>
      </c>
      <c r="CS2948" s="822">
        <f t="shared" si="2870"/>
        <v>0</v>
      </c>
      <c r="CT2948" s="823">
        <f t="shared" si="2871"/>
        <v>0</v>
      </c>
      <c r="CU2948" s="817">
        <f t="shared" si="2872"/>
        <v>0</v>
      </c>
      <c r="CV2948" s="817">
        <f t="shared" si="2873"/>
        <v>0</v>
      </c>
      <c r="CW2948" s="817">
        <f t="shared" si="2874"/>
        <v>0</v>
      </c>
      <c r="CX2948" s="817">
        <f t="shared" si="2875"/>
        <v>0</v>
      </c>
      <c r="CY2948" s="817"/>
      <c r="CZ2948" s="817">
        <f t="shared" si="2876"/>
        <v>0</v>
      </c>
      <c r="DA2948" s="817">
        <f t="shared" si="2877"/>
        <v>0</v>
      </c>
      <c r="DB2948" s="817"/>
      <c r="DC2948" s="822">
        <f t="shared" si="2895"/>
        <v>0</v>
      </c>
      <c r="DD2948" s="822">
        <f t="shared" si="2896"/>
        <v>0</v>
      </c>
    </row>
    <row r="2949" spans="1:108">
      <c r="A2949" s="388">
        <v>2705019</v>
      </c>
      <c r="B2949" s="389" t="s">
        <v>3999</v>
      </c>
      <c r="C2949" s="57">
        <f t="shared" si="2880"/>
        <v>0</v>
      </c>
      <c r="D2949" s="478"/>
      <c r="E2949" s="504"/>
      <c r="F2949" s="505"/>
      <c r="G2949" s="478"/>
      <c r="H2949" s="164">
        <f t="shared" si="2856"/>
        <v>0</v>
      </c>
      <c r="I2949" s="58"/>
      <c r="J2949" s="148"/>
      <c r="K2949" s="59"/>
      <c r="L2949" s="110"/>
      <c r="M2949" s="148"/>
      <c r="N2949" s="111"/>
      <c r="O2949" s="162"/>
      <c r="P2949" s="160"/>
      <c r="Q2949" s="300"/>
      <c r="R2949" s="162"/>
      <c r="S2949" s="160"/>
      <c r="T2949" s="300"/>
      <c r="U2949" s="162"/>
      <c r="V2949" s="160"/>
      <c r="W2949" s="300"/>
      <c r="X2949" s="162"/>
      <c r="Y2949" s="160"/>
      <c r="Z2949" s="147"/>
      <c r="AA2949" s="58"/>
      <c r="AB2949" s="148"/>
      <c r="AC2949" s="111"/>
      <c r="AD2949" s="58"/>
      <c r="AE2949" s="148"/>
      <c r="AF2949" s="59"/>
      <c r="AG2949" s="60"/>
      <c r="AH2949" s="58"/>
      <c r="AI2949" s="59"/>
      <c r="AJ2949" s="60"/>
      <c r="AK2949" s="110"/>
      <c r="AL2949" s="111"/>
      <c r="AM2949" s="111"/>
      <c r="AN2949" s="111"/>
      <c r="AO2949" s="855" t="str">
        <f t="shared" si="2857"/>
        <v/>
      </c>
      <c r="BE2949" s="244"/>
      <c r="BF2949" s="244"/>
      <c r="BG2949" s="244"/>
      <c r="BH2949" s="244"/>
      <c r="CC2949" s="513" t="str">
        <f t="shared" si="2858"/>
        <v/>
      </c>
      <c r="CD2949" s="513" t="str">
        <f t="shared" si="2859"/>
        <v/>
      </c>
      <c r="CE2949" s="513" t="str">
        <f t="shared" si="2860"/>
        <v/>
      </c>
      <c r="CF2949" s="513" t="str">
        <f t="shared" si="2861"/>
        <v/>
      </c>
      <c r="CG2949" s="513" t="str">
        <f t="shared" si="2862"/>
        <v/>
      </c>
      <c r="CH2949" s="513" t="str">
        <f t="shared" si="2863"/>
        <v/>
      </c>
      <c r="CI2949" s="513" t="str">
        <f t="shared" si="2864"/>
        <v/>
      </c>
      <c r="CJ2949" s="513"/>
      <c r="CK2949" s="513" t="str">
        <f t="shared" si="2865"/>
        <v/>
      </c>
      <c r="CL2949" s="513" t="str">
        <f t="shared" si="2866"/>
        <v/>
      </c>
      <c r="CM2949" s="513"/>
      <c r="CN2949" s="513" t="str">
        <f t="shared" si="2893"/>
        <v/>
      </c>
      <c r="CO2949" s="513" t="str">
        <f t="shared" si="2894"/>
        <v/>
      </c>
      <c r="CR2949" s="822">
        <f t="shared" si="2869"/>
        <v>0</v>
      </c>
      <c r="CS2949" s="822">
        <f t="shared" si="2870"/>
        <v>0</v>
      </c>
      <c r="CT2949" s="823">
        <f t="shared" si="2871"/>
        <v>0</v>
      </c>
      <c r="CU2949" s="817">
        <f t="shared" si="2872"/>
        <v>0</v>
      </c>
      <c r="CV2949" s="817">
        <f t="shared" si="2873"/>
        <v>0</v>
      </c>
      <c r="CW2949" s="817">
        <f t="shared" si="2874"/>
        <v>0</v>
      </c>
      <c r="CX2949" s="817">
        <f t="shared" si="2875"/>
        <v>0</v>
      </c>
      <c r="CY2949" s="817"/>
      <c r="CZ2949" s="817">
        <f t="shared" si="2876"/>
        <v>0</v>
      </c>
      <c r="DA2949" s="817">
        <f t="shared" si="2877"/>
        <v>0</v>
      </c>
      <c r="DB2949" s="817"/>
      <c r="DC2949" s="822">
        <f t="shared" si="2895"/>
        <v>0</v>
      </c>
      <c r="DD2949" s="822">
        <f t="shared" si="2896"/>
        <v>0</v>
      </c>
    </row>
    <row r="2950" spans="1:108">
      <c r="A2950" s="388">
        <v>2705020</v>
      </c>
      <c r="B2950" s="389" t="s">
        <v>4000</v>
      </c>
      <c r="C2950" s="57">
        <f t="shared" si="2880"/>
        <v>0</v>
      </c>
      <c r="D2950" s="478"/>
      <c r="E2950" s="504"/>
      <c r="F2950" s="505"/>
      <c r="G2950" s="478"/>
      <c r="H2950" s="164">
        <f t="shared" si="2856"/>
        <v>0</v>
      </c>
      <c r="I2950" s="58"/>
      <c r="J2950" s="148"/>
      <c r="K2950" s="59"/>
      <c r="L2950" s="110"/>
      <c r="M2950" s="148"/>
      <c r="N2950" s="111"/>
      <c r="O2950" s="162"/>
      <c r="P2950" s="160"/>
      <c r="Q2950" s="300"/>
      <c r="R2950" s="162"/>
      <c r="S2950" s="160"/>
      <c r="T2950" s="300"/>
      <c r="U2950" s="162"/>
      <c r="V2950" s="160"/>
      <c r="W2950" s="300"/>
      <c r="X2950" s="162"/>
      <c r="Y2950" s="160"/>
      <c r="Z2950" s="147"/>
      <c r="AA2950" s="58"/>
      <c r="AB2950" s="148"/>
      <c r="AC2950" s="111"/>
      <c r="AD2950" s="58"/>
      <c r="AE2950" s="148"/>
      <c r="AF2950" s="59"/>
      <c r="AG2950" s="60"/>
      <c r="AH2950" s="58"/>
      <c r="AI2950" s="59"/>
      <c r="AJ2950" s="60"/>
      <c r="AK2950" s="110"/>
      <c r="AL2950" s="111"/>
      <c r="AM2950" s="111"/>
      <c r="AN2950" s="111"/>
      <c r="AO2950" s="855" t="str">
        <f t="shared" si="2857"/>
        <v/>
      </c>
      <c r="BE2950" s="244"/>
      <c r="BF2950" s="244"/>
      <c r="BG2950" s="244"/>
      <c r="BH2950" s="244"/>
      <c r="CC2950" s="513" t="str">
        <f t="shared" si="2858"/>
        <v/>
      </c>
      <c r="CD2950" s="513" t="str">
        <f t="shared" si="2859"/>
        <v/>
      </c>
      <c r="CE2950" s="513" t="str">
        <f t="shared" si="2860"/>
        <v/>
      </c>
      <c r="CF2950" s="513" t="str">
        <f t="shared" si="2861"/>
        <v/>
      </c>
      <c r="CG2950" s="513" t="str">
        <f t="shared" si="2862"/>
        <v/>
      </c>
      <c r="CH2950" s="513" t="str">
        <f t="shared" si="2863"/>
        <v/>
      </c>
      <c r="CI2950" s="513" t="str">
        <f t="shared" si="2864"/>
        <v/>
      </c>
      <c r="CJ2950" s="513"/>
      <c r="CK2950" s="513" t="str">
        <f t="shared" si="2865"/>
        <v/>
      </c>
      <c r="CL2950" s="513" t="str">
        <f t="shared" si="2866"/>
        <v/>
      </c>
      <c r="CM2950" s="513"/>
      <c r="CN2950" s="513" t="str">
        <f t="shared" si="2893"/>
        <v/>
      </c>
      <c r="CO2950" s="513" t="str">
        <f t="shared" si="2894"/>
        <v/>
      </c>
      <c r="CR2950" s="822">
        <f t="shared" si="2869"/>
        <v>0</v>
      </c>
      <c r="CS2950" s="822">
        <f t="shared" si="2870"/>
        <v>0</v>
      </c>
      <c r="CT2950" s="823">
        <f t="shared" si="2871"/>
        <v>0</v>
      </c>
      <c r="CU2950" s="817">
        <f t="shared" si="2872"/>
        <v>0</v>
      </c>
      <c r="CV2950" s="817">
        <f t="shared" si="2873"/>
        <v>0</v>
      </c>
      <c r="CW2950" s="817">
        <f t="shared" si="2874"/>
        <v>0</v>
      </c>
      <c r="CX2950" s="817">
        <f t="shared" si="2875"/>
        <v>0</v>
      </c>
      <c r="CY2950" s="817"/>
      <c r="CZ2950" s="817">
        <f t="shared" si="2876"/>
        <v>0</v>
      </c>
      <c r="DA2950" s="817">
        <f t="shared" si="2877"/>
        <v>0</v>
      </c>
      <c r="DB2950" s="817"/>
      <c r="DC2950" s="822">
        <f t="shared" si="2895"/>
        <v>0</v>
      </c>
      <c r="DD2950" s="822">
        <f t="shared" si="2896"/>
        <v>0</v>
      </c>
    </row>
    <row r="2951" spans="1:108">
      <c r="A2951" s="388">
        <v>2705021</v>
      </c>
      <c r="B2951" s="389" t="s">
        <v>4001</v>
      </c>
      <c r="C2951" s="57">
        <f t="shared" si="2880"/>
        <v>0</v>
      </c>
      <c r="D2951" s="478"/>
      <c r="E2951" s="504"/>
      <c r="F2951" s="505"/>
      <c r="G2951" s="478"/>
      <c r="H2951" s="164">
        <f t="shared" si="2856"/>
        <v>0</v>
      </c>
      <c r="I2951" s="58"/>
      <c r="J2951" s="148"/>
      <c r="K2951" s="59"/>
      <c r="L2951" s="110"/>
      <c r="M2951" s="148"/>
      <c r="N2951" s="111"/>
      <c r="O2951" s="175">
        <f>SUM(P2951:Q2951)</f>
        <v>0</v>
      </c>
      <c r="P2951" s="110"/>
      <c r="Q2951" s="111"/>
      <c r="R2951" s="175">
        <f>SUM(S2951:T2951)</f>
        <v>0</v>
      </c>
      <c r="S2951" s="110"/>
      <c r="T2951" s="111"/>
      <c r="U2951" s="175">
        <f>SUM(V2951:W2951)</f>
        <v>0</v>
      </c>
      <c r="V2951" s="110"/>
      <c r="W2951" s="111"/>
      <c r="X2951" s="175">
        <f>SUM(Y2951:Z2951)</f>
        <v>0</v>
      </c>
      <c r="Y2951" s="110"/>
      <c r="Z2951" s="282"/>
      <c r="AA2951" s="58"/>
      <c r="AB2951" s="148"/>
      <c r="AC2951" s="111"/>
      <c r="AD2951" s="58"/>
      <c r="AE2951" s="148"/>
      <c r="AF2951" s="59"/>
      <c r="AG2951" s="60"/>
      <c r="AH2951" s="58"/>
      <c r="AI2951" s="59"/>
      <c r="AJ2951" s="60"/>
      <c r="AK2951" s="160"/>
      <c r="AL2951" s="300"/>
      <c r="AM2951" s="300"/>
      <c r="AN2951" s="300"/>
      <c r="AO2951" s="855" t="str">
        <f t="shared" si="2857"/>
        <v/>
      </c>
      <c r="BE2951" s="244"/>
      <c r="BF2951" s="244"/>
      <c r="BG2951" s="244"/>
      <c r="BH2951" s="244"/>
      <c r="CC2951" s="513" t="str">
        <f t="shared" si="2858"/>
        <v/>
      </c>
      <c r="CD2951" s="513" t="str">
        <f t="shared" si="2859"/>
        <v/>
      </c>
      <c r="CE2951" s="513" t="str">
        <f t="shared" si="2860"/>
        <v/>
      </c>
      <c r="CF2951" s="513" t="str">
        <f t="shared" si="2861"/>
        <v/>
      </c>
      <c r="CG2951" s="513" t="str">
        <f t="shared" si="2862"/>
        <v/>
      </c>
      <c r="CH2951" s="513" t="str">
        <f t="shared" si="2863"/>
        <v/>
      </c>
      <c r="CI2951" s="513" t="str">
        <f t="shared" si="2864"/>
        <v/>
      </c>
      <c r="CJ2951" s="513"/>
      <c r="CK2951" s="513" t="str">
        <f t="shared" si="2865"/>
        <v/>
      </c>
      <c r="CL2951" s="513" t="str">
        <f t="shared" si="2866"/>
        <v/>
      </c>
      <c r="CM2951" s="513"/>
      <c r="CN2951" s="244"/>
      <c r="CO2951" s="244"/>
      <c r="CR2951" s="822">
        <f t="shared" si="2869"/>
        <v>0</v>
      </c>
      <c r="CS2951" s="822">
        <f t="shared" si="2870"/>
        <v>0</v>
      </c>
      <c r="CT2951" s="823">
        <f t="shared" si="2871"/>
        <v>0</v>
      </c>
      <c r="CU2951" s="817">
        <f t="shared" si="2872"/>
        <v>0</v>
      </c>
      <c r="CV2951" s="817">
        <f t="shared" si="2873"/>
        <v>0</v>
      </c>
      <c r="CW2951" s="817">
        <f t="shared" si="2874"/>
        <v>0</v>
      </c>
      <c r="CX2951" s="817">
        <f t="shared" si="2875"/>
        <v>0</v>
      </c>
      <c r="CY2951" s="817"/>
      <c r="CZ2951" s="817">
        <f t="shared" si="2876"/>
        <v>0</v>
      </c>
      <c r="DA2951" s="817">
        <f t="shared" si="2877"/>
        <v>0</v>
      </c>
      <c r="DB2951" s="817"/>
      <c r="DC2951" s="244"/>
      <c r="DD2951" s="244"/>
    </row>
    <row r="2952" spans="1:108">
      <c r="A2952" s="388">
        <v>2705022</v>
      </c>
      <c r="B2952" s="389" t="s">
        <v>4002</v>
      </c>
      <c r="C2952" s="57">
        <f t="shared" si="2880"/>
        <v>0</v>
      </c>
      <c r="D2952" s="478"/>
      <c r="E2952" s="504"/>
      <c r="F2952" s="505"/>
      <c r="G2952" s="478"/>
      <c r="H2952" s="164">
        <f t="shared" si="2856"/>
        <v>0</v>
      </c>
      <c r="I2952" s="58"/>
      <c r="J2952" s="148"/>
      <c r="K2952" s="59"/>
      <c r="L2952" s="110"/>
      <c r="M2952" s="148"/>
      <c r="N2952" s="111"/>
      <c r="O2952" s="175">
        <f>SUM(P2952:Q2952)</f>
        <v>0</v>
      </c>
      <c r="P2952" s="110"/>
      <c r="Q2952" s="111"/>
      <c r="R2952" s="175">
        <f>SUM(S2952:T2952)</f>
        <v>0</v>
      </c>
      <c r="S2952" s="110"/>
      <c r="T2952" s="111"/>
      <c r="U2952" s="175">
        <f>SUM(V2952:W2952)</f>
        <v>0</v>
      </c>
      <c r="V2952" s="110"/>
      <c r="W2952" s="111"/>
      <c r="X2952" s="175">
        <f>SUM(Y2952:Z2952)</f>
        <v>0</v>
      </c>
      <c r="Y2952" s="110"/>
      <c r="Z2952" s="282"/>
      <c r="AA2952" s="58"/>
      <c r="AB2952" s="148"/>
      <c r="AC2952" s="111"/>
      <c r="AD2952" s="58"/>
      <c r="AE2952" s="148"/>
      <c r="AF2952" s="59"/>
      <c r="AG2952" s="60"/>
      <c r="AH2952" s="58"/>
      <c r="AI2952" s="59"/>
      <c r="AJ2952" s="60"/>
      <c r="AK2952" s="160"/>
      <c r="AL2952" s="300"/>
      <c r="AM2952" s="300"/>
      <c r="AN2952" s="300"/>
      <c r="AO2952" s="855" t="str">
        <f t="shared" si="2857"/>
        <v/>
      </c>
      <c r="BE2952" s="244"/>
      <c r="BF2952" s="244"/>
      <c r="BG2952" s="244"/>
      <c r="BH2952" s="244"/>
      <c r="CC2952" s="513" t="str">
        <f t="shared" si="2858"/>
        <v/>
      </c>
      <c r="CD2952" s="513" t="str">
        <f t="shared" si="2859"/>
        <v/>
      </c>
      <c r="CE2952" s="513" t="str">
        <f t="shared" si="2860"/>
        <v/>
      </c>
      <c r="CF2952" s="513" t="str">
        <f t="shared" si="2861"/>
        <v/>
      </c>
      <c r="CG2952" s="513" t="str">
        <f t="shared" si="2862"/>
        <v/>
      </c>
      <c r="CH2952" s="513" t="str">
        <f t="shared" si="2863"/>
        <v/>
      </c>
      <c r="CI2952" s="513" t="str">
        <f t="shared" si="2864"/>
        <v/>
      </c>
      <c r="CJ2952" s="513"/>
      <c r="CK2952" s="513" t="str">
        <f t="shared" si="2865"/>
        <v/>
      </c>
      <c r="CL2952" s="513" t="str">
        <f t="shared" si="2866"/>
        <v/>
      </c>
      <c r="CM2952" s="513"/>
      <c r="CN2952" s="244"/>
      <c r="CO2952" s="244"/>
      <c r="CR2952" s="822">
        <f t="shared" si="2869"/>
        <v>0</v>
      </c>
      <c r="CS2952" s="822">
        <f t="shared" si="2870"/>
        <v>0</v>
      </c>
      <c r="CT2952" s="823">
        <f t="shared" si="2871"/>
        <v>0</v>
      </c>
      <c r="CU2952" s="817">
        <f t="shared" si="2872"/>
        <v>0</v>
      </c>
      <c r="CV2952" s="817">
        <f t="shared" si="2873"/>
        <v>0</v>
      </c>
      <c r="CW2952" s="817">
        <f t="shared" si="2874"/>
        <v>0</v>
      </c>
      <c r="CX2952" s="817">
        <f t="shared" si="2875"/>
        <v>0</v>
      </c>
      <c r="CY2952" s="817"/>
      <c r="CZ2952" s="817">
        <f t="shared" si="2876"/>
        <v>0</v>
      </c>
      <c r="DA2952" s="817">
        <f t="shared" si="2877"/>
        <v>0</v>
      </c>
      <c r="DB2952" s="817"/>
      <c r="DC2952" s="244"/>
      <c r="DD2952" s="244"/>
    </row>
    <row r="2953" spans="1:108">
      <c r="A2953" s="388">
        <v>2705023</v>
      </c>
      <c r="B2953" s="389" t="s">
        <v>4003</v>
      </c>
      <c r="C2953" s="57">
        <f>SUM(E2953:G2953)</f>
        <v>0</v>
      </c>
      <c r="D2953" s="372">
        <f>SUM(E2953:F2953)</f>
        <v>0</v>
      </c>
      <c r="E2953" s="58"/>
      <c r="F2953" s="59"/>
      <c r="G2953" s="60"/>
      <c r="H2953" s="478"/>
      <c r="I2953" s="504"/>
      <c r="J2953" s="506"/>
      <c r="K2953" s="505"/>
      <c r="L2953" s="507"/>
      <c r="M2953" s="506"/>
      <c r="N2953" s="508"/>
      <c r="O2953" s="509"/>
      <c r="P2953" s="507"/>
      <c r="Q2953" s="508"/>
      <c r="R2953" s="509"/>
      <c r="S2953" s="507"/>
      <c r="T2953" s="508"/>
      <c r="U2953" s="509"/>
      <c r="V2953" s="507"/>
      <c r="W2953" s="508"/>
      <c r="X2953" s="509"/>
      <c r="Y2953" s="507"/>
      <c r="Z2953" s="510"/>
      <c r="AA2953" s="58"/>
      <c r="AB2953" s="148"/>
      <c r="AC2953" s="111"/>
      <c r="AD2953" s="58"/>
      <c r="AE2953" s="148"/>
      <c r="AF2953" s="59"/>
      <c r="AG2953" s="60"/>
      <c r="AH2953" s="58"/>
      <c r="AI2953" s="59"/>
      <c r="AJ2953" s="60"/>
      <c r="AK2953" s="110"/>
      <c r="AL2953" s="111"/>
      <c r="AM2953" s="300"/>
      <c r="AN2953" s="300"/>
      <c r="AO2953" s="855" t="str">
        <f t="shared" si="2857"/>
        <v/>
      </c>
      <c r="BE2953" s="244"/>
      <c r="BF2953" s="244"/>
      <c r="BG2953" s="244"/>
      <c r="BH2953" s="244"/>
      <c r="CC2953" s="513" t="str">
        <f t="shared" si="2858"/>
        <v/>
      </c>
      <c r="CD2953" s="513" t="str">
        <f t="shared" si="2859"/>
        <v/>
      </c>
      <c r="CE2953" s="513" t="str">
        <f t="shared" si="2860"/>
        <v/>
      </c>
      <c r="CF2953" s="513" t="str">
        <f t="shared" si="2861"/>
        <v/>
      </c>
      <c r="CG2953" s="513" t="str">
        <f t="shared" si="2862"/>
        <v/>
      </c>
      <c r="CH2953" s="513" t="str">
        <f t="shared" si="2863"/>
        <v/>
      </c>
      <c r="CI2953" s="513" t="str">
        <f t="shared" si="2864"/>
        <v/>
      </c>
      <c r="CJ2953" s="513"/>
      <c r="CK2953" s="513" t="str">
        <f t="shared" si="2865"/>
        <v/>
      </c>
      <c r="CL2953" s="513" t="str">
        <f t="shared" si="2866"/>
        <v/>
      </c>
      <c r="CM2953" s="513"/>
      <c r="CN2953" s="513" t="str">
        <f t="shared" ref="CN2953:CN2954" si="2897">IF(AND($C2953&gt;0,AK2953="")," * No olvide digitar la variable Quirófano Cirugía Mayor. Digite Cero si no tiene.",IF(AK2953&gt;$C2953," *  La variable Quirófano Cirugía Mayor No puede ser mayor al Total.",""))</f>
        <v/>
      </c>
      <c r="CO2953" s="513" t="str">
        <f t="shared" ref="CO2953:CO2954" si="2898">IF(AND($C2953&gt;0,AL2953="")," * No olvide digitar la variable Asistencia Anestésica. Digite Cero si no tiene.",IF(AL2953&gt;$C2953," *  La variable Asistencia Anestésica No puede ser mayor al Total.",""))</f>
        <v/>
      </c>
      <c r="CR2953" s="822">
        <f t="shared" si="2869"/>
        <v>0</v>
      </c>
      <c r="CS2953" s="822">
        <f t="shared" si="2870"/>
        <v>0</v>
      </c>
      <c r="CT2953" s="823">
        <f t="shared" si="2871"/>
        <v>0</v>
      </c>
      <c r="CU2953" s="817">
        <f t="shared" si="2872"/>
        <v>0</v>
      </c>
      <c r="CV2953" s="817">
        <f t="shared" si="2873"/>
        <v>0</v>
      </c>
      <c r="CW2953" s="817">
        <f t="shared" si="2874"/>
        <v>0</v>
      </c>
      <c r="CX2953" s="817">
        <f t="shared" si="2875"/>
        <v>0</v>
      </c>
      <c r="CY2953" s="817"/>
      <c r="CZ2953" s="817">
        <f t="shared" si="2876"/>
        <v>0</v>
      </c>
      <c r="DA2953" s="817">
        <f t="shared" si="2877"/>
        <v>0</v>
      </c>
      <c r="DB2953" s="817"/>
      <c r="DC2953" s="822">
        <f t="shared" ref="DC2953:DC2954" si="2899">IF(AND($C2953&gt;0,AK2953=""),1,IF(AK2953&gt;$C2953,1,0))</f>
        <v>0</v>
      </c>
      <c r="DD2953" s="822">
        <f t="shared" ref="DD2953:DD2954" si="2900">IF(AND($C2953&gt;0,AL2953=""),1,IF(AL2953&gt;$C2953,1,0))</f>
        <v>0</v>
      </c>
    </row>
    <row r="2954" spans="1:108">
      <c r="A2954" s="388">
        <v>2705024</v>
      </c>
      <c r="B2954" s="389" t="s">
        <v>4004</v>
      </c>
      <c r="C2954" s="57">
        <f>SUM(E2954:G2954)</f>
        <v>0</v>
      </c>
      <c r="D2954" s="372">
        <f>SUM(E2954:F2954)</f>
        <v>0</v>
      </c>
      <c r="E2954" s="58"/>
      <c r="F2954" s="59"/>
      <c r="G2954" s="60"/>
      <c r="H2954" s="478"/>
      <c r="I2954" s="504"/>
      <c r="J2954" s="506"/>
      <c r="K2954" s="505"/>
      <c r="L2954" s="507"/>
      <c r="M2954" s="506"/>
      <c r="N2954" s="508"/>
      <c r="O2954" s="509"/>
      <c r="P2954" s="507"/>
      <c r="Q2954" s="508"/>
      <c r="R2954" s="509"/>
      <c r="S2954" s="507"/>
      <c r="T2954" s="508"/>
      <c r="U2954" s="509"/>
      <c r="V2954" s="507"/>
      <c r="W2954" s="508"/>
      <c r="X2954" s="509"/>
      <c r="Y2954" s="507"/>
      <c r="Z2954" s="510"/>
      <c r="AA2954" s="58"/>
      <c r="AB2954" s="148"/>
      <c r="AC2954" s="111"/>
      <c r="AD2954" s="58"/>
      <c r="AE2954" s="148"/>
      <c r="AF2954" s="59"/>
      <c r="AG2954" s="60"/>
      <c r="AH2954" s="58"/>
      <c r="AI2954" s="59"/>
      <c r="AJ2954" s="60"/>
      <c r="AK2954" s="110"/>
      <c r="AL2954" s="111"/>
      <c r="AM2954" s="300"/>
      <c r="AN2954" s="300"/>
      <c r="AO2954" s="855" t="str">
        <f t="shared" si="2857"/>
        <v/>
      </c>
      <c r="BE2954" s="244"/>
      <c r="BF2954" s="244"/>
      <c r="BG2954" s="244"/>
      <c r="BH2954" s="244"/>
      <c r="CC2954" s="513" t="str">
        <f t="shared" si="2858"/>
        <v/>
      </c>
      <c r="CD2954" s="513" t="str">
        <f t="shared" si="2859"/>
        <v/>
      </c>
      <c r="CE2954" s="513" t="str">
        <f t="shared" si="2860"/>
        <v/>
      </c>
      <c r="CF2954" s="513" t="str">
        <f t="shared" si="2861"/>
        <v/>
      </c>
      <c r="CG2954" s="513" t="str">
        <f t="shared" si="2862"/>
        <v/>
      </c>
      <c r="CH2954" s="513" t="str">
        <f t="shared" si="2863"/>
        <v/>
      </c>
      <c r="CI2954" s="513" t="str">
        <f t="shared" si="2864"/>
        <v/>
      </c>
      <c r="CJ2954" s="513"/>
      <c r="CK2954" s="513" t="str">
        <f t="shared" si="2865"/>
        <v/>
      </c>
      <c r="CL2954" s="513" t="str">
        <f t="shared" si="2866"/>
        <v/>
      </c>
      <c r="CM2954" s="513"/>
      <c r="CN2954" s="513" t="str">
        <f t="shared" si="2897"/>
        <v/>
      </c>
      <c r="CO2954" s="513" t="str">
        <f t="shared" si="2898"/>
        <v/>
      </c>
      <c r="CR2954" s="822">
        <f t="shared" si="2869"/>
        <v>0</v>
      </c>
      <c r="CS2954" s="822">
        <f t="shared" si="2870"/>
        <v>0</v>
      </c>
      <c r="CT2954" s="823">
        <f t="shared" si="2871"/>
        <v>0</v>
      </c>
      <c r="CU2954" s="817">
        <f t="shared" si="2872"/>
        <v>0</v>
      </c>
      <c r="CV2954" s="817">
        <f t="shared" si="2873"/>
        <v>0</v>
      </c>
      <c r="CW2954" s="817">
        <f t="shared" si="2874"/>
        <v>0</v>
      </c>
      <c r="CX2954" s="817">
        <f t="shared" si="2875"/>
        <v>0</v>
      </c>
      <c r="CY2954" s="817"/>
      <c r="CZ2954" s="817">
        <f t="shared" si="2876"/>
        <v>0</v>
      </c>
      <c r="DA2954" s="817">
        <f t="shared" si="2877"/>
        <v>0</v>
      </c>
      <c r="DB2954" s="817"/>
      <c r="DC2954" s="822">
        <f t="shared" si="2899"/>
        <v>0</v>
      </c>
      <c r="DD2954" s="822">
        <f t="shared" si="2900"/>
        <v>0</v>
      </c>
    </row>
    <row r="2955" spans="1:108">
      <c r="A2955" s="388">
        <v>2705025</v>
      </c>
      <c r="B2955" s="389" t="s">
        <v>4005</v>
      </c>
      <c r="C2955" s="57">
        <f>SUM(I2955:N2955)</f>
        <v>0</v>
      </c>
      <c r="D2955" s="478"/>
      <c r="E2955" s="504"/>
      <c r="F2955" s="505"/>
      <c r="G2955" s="478"/>
      <c r="H2955" s="164">
        <f t="shared" si="2856"/>
        <v>0</v>
      </c>
      <c r="I2955" s="58"/>
      <c r="J2955" s="148"/>
      <c r="K2955" s="59"/>
      <c r="L2955" s="110"/>
      <c r="M2955" s="148"/>
      <c r="N2955" s="111"/>
      <c r="O2955" s="175">
        <f>SUM(P2955:Q2955)</f>
        <v>0</v>
      </c>
      <c r="P2955" s="110"/>
      <c r="Q2955" s="111"/>
      <c r="R2955" s="175">
        <f>SUM(S2955:T2955)</f>
        <v>0</v>
      </c>
      <c r="S2955" s="110"/>
      <c r="T2955" s="111"/>
      <c r="U2955" s="175">
        <f>SUM(V2955:W2955)</f>
        <v>0</v>
      </c>
      <c r="V2955" s="110"/>
      <c r="W2955" s="111"/>
      <c r="X2955" s="175">
        <f>SUM(Y2955:Z2955)</f>
        <v>0</v>
      </c>
      <c r="Y2955" s="110"/>
      <c r="Z2955" s="282"/>
      <c r="AA2955" s="58"/>
      <c r="AB2955" s="148"/>
      <c r="AC2955" s="111"/>
      <c r="AD2955" s="58"/>
      <c r="AE2955" s="148"/>
      <c r="AF2955" s="59"/>
      <c r="AG2955" s="60"/>
      <c r="AH2955" s="58"/>
      <c r="AI2955" s="59"/>
      <c r="AJ2955" s="60"/>
      <c r="AK2955" s="160"/>
      <c r="AL2955" s="300"/>
      <c r="AM2955" s="300"/>
      <c r="AN2955" s="300"/>
      <c r="AO2955" s="855" t="str">
        <f t="shared" si="2857"/>
        <v/>
      </c>
      <c r="BE2955" s="244"/>
      <c r="BF2955" s="244"/>
      <c r="BG2955" s="244"/>
      <c r="BH2955" s="244"/>
      <c r="CC2955" s="513" t="str">
        <f t="shared" si="2858"/>
        <v/>
      </c>
      <c r="CD2955" s="513" t="str">
        <f t="shared" si="2859"/>
        <v/>
      </c>
      <c r="CE2955" s="513" t="str">
        <f t="shared" si="2860"/>
        <v/>
      </c>
      <c r="CF2955" s="513" t="str">
        <f t="shared" si="2861"/>
        <v/>
      </c>
      <c r="CG2955" s="513" t="str">
        <f t="shared" si="2862"/>
        <v/>
      </c>
      <c r="CH2955" s="513" t="str">
        <f t="shared" si="2863"/>
        <v/>
      </c>
      <c r="CI2955" s="513" t="str">
        <f t="shared" si="2864"/>
        <v/>
      </c>
      <c r="CJ2955" s="513"/>
      <c r="CK2955" s="513" t="str">
        <f t="shared" si="2865"/>
        <v/>
      </c>
      <c r="CL2955" s="513" t="str">
        <f t="shared" si="2866"/>
        <v/>
      </c>
      <c r="CM2955" s="513"/>
      <c r="CN2955" s="244"/>
      <c r="CO2955" s="244"/>
      <c r="CR2955" s="822">
        <f t="shared" si="2869"/>
        <v>0</v>
      </c>
      <c r="CS2955" s="822">
        <f t="shared" si="2870"/>
        <v>0</v>
      </c>
      <c r="CT2955" s="823">
        <f t="shared" si="2871"/>
        <v>0</v>
      </c>
      <c r="CU2955" s="817">
        <f t="shared" si="2872"/>
        <v>0</v>
      </c>
      <c r="CV2955" s="817">
        <f t="shared" si="2873"/>
        <v>0</v>
      </c>
      <c r="CW2955" s="817">
        <f t="shared" si="2874"/>
        <v>0</v>
      </c>
      <c r="CX2955" s="817">
        <f t="shared" si="2875"/>
        <v>0</v>
      </c>
      <c r="CY2955" s="817"/>
      <c r="CZ2955" s="817">
        <f t="shared" si="2876"/>
        <v>0</v>
      </c>
      <c r="DA2955" s="817">
        <f t="shared" si="2877"/>
        <v>0</v>
      </c>
      <c r="DB2955" s="817"/>
      <c r="DC2955" s="244"/>
      <c r="DD2955" s="244"/>
    </row>
    <row r="2956" spans="1:108">
      <c r="A2956" s="388">
        <v>2705026</v>
      </c>
      <c r="B2956" s="389" t="s">
        <v>4006</v>
      </c>
      <c r="C2956" s="57">
        <f>SUM(I2956:N2956)</f>
        <v>0</v>
      </c>
      <c r="D2956" s="478"/>
      <c r="E2956" s="504"/>
      <c r="F2956" s="505"/>
      <c r="G2956" s="478"/>
      <c r="H2956" s="164">
        <f>+I2956+J2956</f>
        <v>0</v>
      </c>
      <c r="I2956" s="58"/>
      <c r="J2956" s="148"/>
      <c r="K2956" s="59"/>
      <c r="L2956" s="110"/>
      <c r="M2956" s="148"/>
      <c r="N2956" s="111"/>
      <c r="O2956" s="175">
        <f>SUM(P2956:Q2956)</f>
        <v>0</v>
      </c>
      <c r="P2956" s="110"/>
      <c r="Q2956" s="111"/>
      <c r="R2956" s="175">
        <f>SUM(S2956:T2956)</f>
        <v>0</v>
      </c>
      <c r="S2956" s="110"/>
      <c r="T2956" s="111"/>
      <c r="U2956" s="175">
        <f>SUM(V2956:W2956)</f>
        <v>0</v>
      </c>
      <c r="V2956" s="110"/>
      <c r="W2956" s="111"/>
      <c r="X2956" s="175">
        <f>SUM(Y2956:Z2956)</f>
        <v>0</v>
      </c>
      <c r="Y2956" s="110"/>
      <c r="Z2956" s="282"/>
      <c r="AA2956" s="58"/>
      <c r="AB2956" s="148"/>
      <c r="AC2956" s="111"/>
      <c r="AD2956" s="58"/>
      <c r="AE2956" s="148"/>
      <c r="AF2956" s="59"/>
      <c r="AG2956" s="60"/>
      <c r="AH2956" s="58"/>
      <c r="AI2956" s="59"/>
      <c r="AJ2956" s="60"/>
      <c r="AK2956" s="160"/>
      <c r="AL2956" s="300"/>
      <c r="AM2956" s="300"/>
      <c r="AN2956" s="300"/>
      <c r="AO2956" s="855" t="str">
        <f t="shared" si="2857"/>
        <v/>
      </c>
      <c r="BE2956" s="244"/>
      <c r="BF2956" s="244"/>
      <c r="BG2956" s="244"/>
      <c r="BH2956" s="244"/>
      <c r="CC2956" s="513" t="str">
        <f t="shared" si="2858"/>
        <v/>
      </c>
      <c r="CD2956" s="513" t="str">
        <f t="shared" si="2859"/>
        <v/>
      </c>
      <c r="CE2956" s="513" t="str">
        <f t="shared" si="2860"/>
        <v/>
      </c>
      <c r="CF2956" s="513" t="str">
        <f t="shared" si="2861"/>
        <v/>
      </c>
      <c r="CG2956" s="513" t="str">
        <f t="shared" si="2862"/>
        <v/>
      </c>
      <c r="CH2956" s="513" t="str">
        <f t="shared" si="2863"/>
        <v/>
      </c>
      <c r="CI2956" s="513" t="str">
        <f t="shared" si="2864"/>
        <v/>
      </c>
      <c r="CJ2956" s="513"/>
      <c r="CK2956" s="513" t="str">
        <f t="shared" si="2865"/>
        <v/>
      </c>
      <c r="CL2956" s="513" t="str">
        <f t="shared" si="2866"/>
        <v/>
      </c>
      <c r="CM2956" s="513"/>
      <c r="CN2956" s="244"/>
      <c r="CO2956" s="244"/>
      <c r="CR2956" s="822">
        <f t="shared" si="2869"/>
        <v>0</v>
      </c>
      <c r="CS2956" s="822">
        <f t="shared" si="2870"/>
        <v>0</v>
      </c>
      <c r="CT2956" s="823">
        <f t="shared" si="2871"/>
        <v>0</v>
      </c>
      <c r="CU2956" s="817">
        <f t="shared" si="2872"/>
        <v>0</v>
      </c>
      <c r="CV2956" s="817">
        <f t="shared" si="2873"/>
        <v>0</v>
      </c>
      <c r="CW2956" s="817">
        <f t="shared" si="2874"/>
        <v>0</v>
      </c>
      <c r="CX2956" s="817">
        <f t="shared" si="2875"/>
        <v>0</v>
      </c>
      <c r="CY2956" s="817"/>
      <c r="CZ2956" s="817">
        <f t="shared" si="2876"/>
        <v>0</v>
      </c>
      <c r="DA2956" s="817">
        <f t="shared" si="2877"/>
        <v>0</v>
      </c>
      <c r="DB2956" s="817"/>
      <c r="DC2956" s="244"/>
      <c r="DD2956" s="244"/>
    </row>
    <row r="2957" spans="1:108">
      <c r="A2957" s="388">
        <v>1202072</v>
      </c>
      <c r="B2957" s="389" t="s">
        <v>2503</v>
      </c>
      <c r="C2957" s="57">
        <f>SUM(I2957:N2957)</f>
        <v>0</v>
      </c>
      <c r="D2957" s="478"/>
      <c r="E2957" s="504"/>
      <c r="F2957" s="505"/>
      <c r="G2957" s="478"/>
      <c r="H2957" s="164">
        <f>+I2957+J2957</f>
        <v>0</v>
      </c>
      <c r="I2957" s="58"/>
      <c r="J2957" s="148"/>
      <c r="K2957" s="59"/>
      <c r="L2957" s="110"/>
      <c r="M2957" s="148"/>
      <c r="N2957" s="111"/>
      <c r="O2957" s="175">
        <f>SUM(P2957:Q2957)</f>
        <v>0</v>
      </c>
      <c r="P2957" s="110"/>
      <c r="Q2957" s="111"/>
      <c r="R2957" s="175">
        <f>SUM(S2957:T2957)</f>
        <v>0</v>
      </c>
      <c r="S2957" s="110"/>
      <c r="T2957" s="111"/>
      <c r="U2957" s="175">
        <f>SUM(V2957:W2957)</f>
        <v>0</v>
      </c>
      <c r="V2957" s="110"/>
      <c r="W2957" s="111"/>
      <c r="X2957" s="175">
        <f>SUM(Y2957:Z2957)</f>
        <v>0</v>
      </c>
      <c r="Y2957" s="110"/>
      <c r="Z2957" s="282"/>
      <c r="AA2957" s="58"/>
      <c r="AB2957" s="148"/>
      <c r="AC2957" s="111"/>
      <c r="AD2957" s="58"/>
      <c r="AE2957" s="148"/>
      <c r="AF2957" s="59"/>
      <c r="AG2957" s="60"/>
      <c r="AH2957" s="58"/>
      <c r="AI2957" s="59"/>
      <c r="AJ2957" s="60"/>
      <c r="AK2957" s="160"/>
      <c r="AL2957" s="300"/>
      <c r="AM2957" s="300"/>
      <c r="AN2957" s="300"/>
      <c r="AO2957" s="855" t="str">
        <f t="shared" si="2857"/>
        <v/>
      </c>
      <c r="BE2957" s="244"/>
      <c r="BF2957" s="244"/>
      <c r="BG2957" s="244"/>
      <c r="BH2957" s="244"/>
      <c r="CC2957" s="513" t="str">
        <f t="shared" si="2858"/>
        <v/>
      </c>
      <c r="CD2957" s="513" t="str">
        <f t="shared" si="2859"/>
        <v/>
      </c>
      <c r="CE2957" s="513" t="str">
        <f t="shared" si="2860"/>
        <v/>
      </c>
      <c r="CF2957" s="513" t="str">
        <f t="shared" si="2861"/>
        <v/>
      </c>
      <c r="CG2957" s="513" t="str">
        <f t="shared" si="2862"/>
        <v/>
      </c>
      <c r="CH2957" s="513" t="str">
        <f t="shared" si="2863"/>
        <v/>
      </c>
      <c r="CI2957" s="513" t="str">
        <f t="shared" si="2864"/>
        <v/>
      </c>
      <c r="CJ2957" s="513"/>
      <c r="CK2957" s="513" t="str">
        <f t="shared" si="2865"/>
        <v/>
      </c>
      <c r="CL2957" s="513" t="str">
        <f t="shared" si="2866"/>
        <v/>
      </c>
      <c r="CM2957" s="513"/>
      <c r="CN2957" s="244"/>
      <c r="CO2957" s="244"/>
      <c r="CR2957" s="822">
        <f t="shared" si="2869"/>
        <v>0</v>
      </c>
      <c r="CS2957" s="822">
        <f t="shared" si="2870"/>
        <v>0</v>
      </c>
      <c r="CT2957" s="823">
        <f t="shared" si="2871"/>
        <v>0</v>
      </c>
      <c r="CU2957" s="817">
        <f t="shared" si="2872"/>
        <v>0</v>
      </c>
      <c r="CV2957" s="817">
        <f t="shared" si="2873"/>
        <v>0</v>
      </c>
      <c r="CW2957" s="817">
        <f t="shared" si="2874"/>
        <v>0</v>
      </c>
      <c r="CX2957" s="817">
        <f t="shared" si="2875"/>
        <v>0</v>
      </c>
      <c r="CY2957" s="817"/>
      <c r="CZ2957" s="817">
        <f t="shared" si="2876"/>
        <v>0</v>
      </c>
      <c r="DA2957" s="817">
        <f t="shared" si="2877"/>
        <v>0</v>
      </c>
      <c r="DB2957" s="817"/>
      <c r="DC2957" s="244"/>
      <c r="DD2957" s="244"/>
    </row>
    <row r="2958" spans="1:108">
      <c r="A2958" s="388">
        <v>1302022</v>
      </c>
      <c r="B2958" s="389" t="s">
        <v>2634</v>
      </c>
      <c r="C2958" s="57">
        <f t="shared" ref="C2958:C3002" si="2901">SUM(I2958:N2958)</f>
        <v>0</v>
      </c>
      <c r="D2958" s="478"/>
      <c r="E2958" s="504"/>
      <c r="F2958" s="505"/>
      <c r="G2958" s="478"/>
      <c r="H2958" s="164">
        <f t="shared" ref="H2958:H3005" si="2902">+I2958+J2958</f>
        <v>0</v>
      </c>
      <c r="I2958" s="58"/>
      <c r="J2958" s="148"/>
      <c r="K2958" s="59"/>
      <c r="L2958" s="110"/>
      <c r="M2958" s="148"/>
      <c r="N2958" s="111"/>
      <c r="O2958" s="162"/>
      <c r="P2958" s="160"/>
      <c r="Q2958" s="300"/>
      <c r="R2958" s="162"/>
      <c r="S2958" s="160"/>
      <c r="T2958" s="300"/>
      <c r="U2958" s="162"/>
      <c r="V2958" s="160"/>
      <c r="W2958" s="300"/>
      <c r="X2958" s="162"/>
      <c r="Y2958" s="160"/>
      <c r="Z2958" s="147"/>
      <c r="AA2958" s="58"/>
      <c r="AB2958" s="148"/>
      <c r="AC2958" s="111"/>
      <c r="AD2958" s="58"/>
      <c r="AE2958" s="148"/>
      <c r="AF2958" s="59"/>
      <c r="AG2958" s="60"/>
      <c r="AH2958" s="58"/>
      <c r="AI2958" s="59"/>
      <c r="AJ2958" s="60"/>
      <c r="AK2958" s="110"/>
      <c r="AL2958" s="111"/>
      <c r="AM2958" s="111"/>
      <c r="AN2958" s="111"/>
      <c r="AO2958" s="855" t="str">
        <f t="shared" si="2857"/>
        <v/>
      </c>
      <c r="BE2958" s="244"/>
      <c r="BF2958" s="244"/>
      <c r="BG2958" s="244"/>
      <c r="BH2958" s="244"/>
      <c r="CC2958" s="513" t="str">
        <f t="shared" si="2858"/>
        <v/>
      </c>
      <c r="CD2958" s="513" t="str">
        <f t="shared" si="2859"/>
        <v/>
      </c>
      <c r="CE2958" s="513" t="str">
        <f t="shared" si="2860"/>
        <v/>
      </c>
      <c r="CF2958" s="513" t="str">
        <f t="shared" si="2861"/>
        <v/>
      </c>
      <c r="CG2958" s="513" t="str">
        <f t="shared" si="2862"/>
        <v/>
      </c>
      <c r="CH2958" s="513" t="str">
        <f t="shared" si="2863"/>
        <v/>
      </c>
      <c r="CI2958" s="513" t="str">
        <f t="shared" si="2864"/>
        <v/>
      </c>
      <c r="CJ2958" s="513"/>
      <c r="CK2958" s="513" t="str">
        <f t="shared" si="2865"/>
        <v/>
      </c>
      <c r="CL2958" s="513" t="str">
        <f t="shared" si="2866"/>
        <v/>
      </c>
      <c r="CM2958" s="513"/>
      <c r="CN2958" s="513" t="str">
        <f t="shared" ref="CN2958:CN2964" si="2903">IF(AND($C2958&gt;0,AK2958="")," * No olvide digitar la variable Quirófano Cirugía Mayor. Digite Cero si no tiene.",IF(AK2958&gt;$C2958," *  La variable Quirófano Cirugía Mayor No puede ser mayor al Total.",""))</f>
        <v/>
      </c>
      <c r="CO2958" s="513" t="str">
        <f t="shared" ref="CO2958:CO2964" si="2904">IF(AND($C2958&gt;0,AL2958="")," * No olvide digitar la variable Asistencia Anestésica. Digite Cero si no tiene.",IF(AL2958&gt;$C2958," *  La variable Asistencia Anestésica No puede ser mayor al Total.",""))</f>
        <v/>
      </c>
      <c r="CR2958" s="822">
        <f t="shared" si="2869"/>
        <v>0</v>
      </c>
      <c r="CS2958" s="822">
        <f t="shared" si="2870"/>
        <v>0</v>
      </c>
      <c r="CT2958" s="823">
        <f t="shared" si="2871"/>
        <v>0</v>
      </c>
      <c r="CU2958" s="817">
        <f t="shared" si="2872"/>
        <v>0</v>
      </c>
      <c r="CV2958" s="817">
        <f t="shared" si="2873"/>
        <v>0</v>
      </c>
      <c r="CW2958" s="817">
        <f t="shared" si="2874"/>
        <v>0</v>
      </c>
      <c r="CX2958" s="817">
        <f t="shared" si="2875"/>
        <v>0</v>
      </c>
      <c r="CY2958" s="817"/>
      <c r="CZ2958" s="817">
        <f t="shared" si="2876"/>
        <v>0</v>
      </c>
      <c r="DA2958" s="817">
        <f t="shared" si="2877"/>
        <v>0</v>
      </c>
      <c r="DB2958" s="817"/>
      <c r="DC2958" s="822">
        <f t="shared" ref="DC2958:DC2964" si="2905">IF(AND($C2958&gt;0,AK2958=""),1,IF(AK2958&gt;$C2958,1,0))</f>
        <v>0</v>
      </c>
      <c r="DD2958" s="822">
        <f t="shared" ref="DD2958:DD2964" si="2906">IF(AND($C2958&gt;0,AL2958=""),1,IF(AL2958&gt;$C2958,1,0))</f>
        <v>0</v>
      </c>
    </row>
    <row r="2959" spans="1:108">
      <c r="A2959" s="388">
        <v>1302023</v>
      </c>
      <c r="B2959" s="389" t="s">
        <v>2635</v>
      </c>
      <c r="C2959" s="57">
        <f t="shared" si="2901"/>
        <v>0</v>
      </c>
      <c r="D2959" s="478"/>
      <c r="E2959" s="504"/>
      <c r="F2959" s="505"/>
      <c r="G2959" s="478"/>
      <c r="H2959" s="164">
        <f t="shared" si="2902"/>
        <v>0</v>
      </c>
      <c r="I2959" s="58"/>
      <c r="J2959" s="148"/>
      <c r="K2959" s="59"/>
      <c r="L2959" s="110"/>
      <c r="M2959" s="148"/>
      <c r="N2959" s="111"/>
      <c r="O2959" s="162"/>
      <c r="P2959" s="160"/>
      <c r="Q2959" s="300"/>
      <c r="R2959" s="162"/>
      <c r="S2959" s="160"/>
      <c r="T2959" s="300"/>
      <c r="U2959" s="162"/>
      <c r="V2959" s="160"/>
      <c r="W2959" s="300"/>
      <c r="X2959" s="162"/>
      <c r="Y2959" s="160"/>
      <c r="Z2959" s="147"/>
      <c r="AA2959" s="58"/>
      <c r="AB2959" s="148"/>
      <c r="AC2959" s="111"/>
      <c r="AD2959" s="58"/>
      <c r="AE2959" s="148"/>
      <c r="AF2959" s="59"/>
      <c r="AG2959" s="60"/>
      <c r="AH2959" s="58"/>
      <c r="AI2959" s="59"/>
      <c r="AJ2959" s="60"/>
      <c r="AK2959" s="110"/>
      <c r="AL2959" s="111"/>
      <c r="AM2959" s="111"/>
      <c r="AN2959" s="111"/>
      <c r="AO2959" s="855" t="str">
        <f t="shared" si="2857"/>
        <v/>
      </c>
      <c r="BE2959" s="244"/>
      <c r="BF2959" s="244"/>
      <c r="BG2959" s="244"/>
      <c r="BH2959" s="244"/>
      <c r="CC2959" s="513" t="str">
        <f t="shared" si="2858"/>
        <v/>
      </c>
      <c r="CD2959" s="513" t="str">
        <f t="shared" si="2859"/>
        <v/>
      </c>
      <c r="CE2959" s="513" t="str">
        <f t="shared" si="2860"/>
        <v/>
      </c>
      <c r="CF2959" s="513" t="str">
        <f t="shared" si="2861"/>
        <v/>
      </c>
      <c r="CG2959" s="513" t="str">
        <f t="shared" si="2862"/>
        <v/>
      </c>
      <c r="CH2959" s="513" t="str">
        <f t="shared" si="2863"/>
        <v/>
      </c>
      <c r="CI2959" s="513" t="str">
        <f t="shared" si="2864"/>
        <v/>
      </c>
      <c r="CJ2959" s="513"/>
      <c r="CK2959" s="513" t="str">
        <f t="shared" si="2865"/>
        <v/>
      </c>
      <c r="CL2959" s="513" t="str">
        <f t="shared" si="2866"/>
        <v/>
      </c>
      <c r="CM2959" s="513"/>
      <c r="CN2959" s="513" t="str">
        <f t="shared" si="2903"/>
        <v/>
      </c>
      <c r="CO2959" s="513" t="str">
        <f t="shared" si="2904"/>
        <v/>
      </c>
      <c r="CR2959" s="822">
        <f t="shared" si="2869"/>
        <v>0</v>
      </c>
      <c r="CS2959" s="822">
        <f t="shared" si="2870"/>
        <v>0</v>
      </c>
      <c r="CT2959" s="823">
        <f t="shared" si="2871"/>
        <v>0</v>
      </c>
      <c r="CU2959" s="817">
        <f t="shared" si="2872"/>
        <v>0</v>
      </c>
      <c r="CV2959" s="817">
        <f t="shared" si="2873"/>
        <v>0</v>
      </c>
      <c r="CW2959" s="817">
        <f t="shared" si="2874"/>
        <v>0</v>
      </c>
      <c r="CX2959" s="817">
        <f t="shared" si="2875"/>
        <v>0</v>
      </c>
      <c r="CY2959" s="817"/>
      <c r="CZ2959" s="817">
        <f t="shared" si="2876"/>
        <v>0</v>
      </c>
      <c r="DA2959" s="817">
        <f t="shared" si="2877"/>
        <v>0</v>
      </c>
      <c r="DB2959" s="817"/>
      <c r="DC2959" s="822">
        <f t="shared" si="2905"/>
        <v>0</v>
      </c>
      <c r="DD2959" s="822">
        <f t="shared" si="2906"/>
        <v>0</v>
      </c>
    </row>
    <row r="2960" spans="1:108">
      <c r="A2960" s="388">
        <v>1302024</v>
      </c>
      <c r="B2960" s="389" t="s">
        <v>2636</v>
      </c>
      <c r="C2960" s="57">
        <f t="shared" si="2901"/>
        <v>0</v>
      </c>
      <c r="D2960" s="478"/>
      <c r="E2960" s="504"/>
      <c r="F2960" s="505"/>
      <c r="G2960" s="478"/>
      <c r="H2960" s="164">
        <f t="shared" si="2902"/>
        <v>0</v>
      </c>
      <c r="I2960" s="58"/>
      <c r="J2960" s="148"/>
      <c r="K2960" s="59"/>
      <c r="L2960" s="110"/>
      <c r="M2960" s="148"/>
      <c r="N2960" s="111"/>
      <c r="O2960" s="162"/>
      <c r="P2960" s="160"/>
      <c r="Q2960" s="300"/>
      <c r="R2960" s="162"/>
      <c r="S2960" s="160"/>
      <c r="T2960" s="300"/>
      <c r="U2960" s="162"/>
      <c r="V2960" s="160"/>
      <c r="W2960" s="300"/>
      <c r="X2960" s="162"/>
      <c r="Y2960" s="160"/>
      <c r="Z2960" s="147"/>
      <c r="AA2960" s="58"/>
      <c r="AB2960" s="148"/>
      <c r="AC2960" s="111"/>
      <c r="AD2960" s="58"/>
      <c r="AE2960" s="148"/>
      <c r="AF2960" s="59"/>
      <c r="AG2960" s="60"/>
      <c r="AH2960" s="58"/>
      <c r="AI2960" s="59"/>
      <c r="AJ2960" s="60"/>
      <c r="AK2960" s="110"/>
      <c r="AL2960" s="111"/>
      <c r="AM2960" s="111"/>
      <c r="AN2960" s="111"/>
      <c r="AO2960" s="855" t="str">
        <f t="shared" si="2857"/>
        <v/>
      </c>
      <c r="BE2960" s="244"/>
      <c r="BF2960" s="244"/>
      <c r="BG2960" s="244"/>
      <c r="BH2960" s="244"/>
      <c r="CC2960" s="513" t="str">
        <f t="shared" si="2858"/>
        <v/>
      </c>
      <c r="CD2960" s="513" t="str">
        <f t="shared" si="2859"/>
        <v/>
      </c>
      <c r="CE2960" s="513" t="str">
        <f t="shared" si="2860"/>
        <v/>
      </c>
      <c r="CF2960" s="513" t="str">
        <f t="shared" si="2861"/>
        <v/>
      </c>
      <c r="CG2960" s="513" t="str">
        <f t="shared" si="2862"/>
        <v/>
      </c>
      <c r="CH2960" s="513" t="str">
        <f t="shared" si="2863"/>
        <v/>
      </c>
      <c r="CI2960" s="513" t="str">
        <f t="shared" si="2864"/>
        <v/>
      </c>
      <c r="CJ2960" s="513"/>
      <c r="CK2960" s="513" t="str">
        <f t="shared" si="2865"/>
        <v/>
      </c>
      <c r="CL2960" s="513" t="str">
        <f t="shared" si="2866"/>
        <v/>
      </c>
      <c r="CM2960" s="513"/>
      <c r="CN2960" s="513" t="str">
        <f t="shared" si="2903"/>
        <v/>
      </c>
      <c r="CO2960" s="513" t="str">
        <f t="shared" si="2904"/>
        <v/>
      </c>
      <c r="CR2960" s="822">
        <f t="shared" si="2869"/>
        <v>0</v>
      </c>
      <c r="CS2960" s="822">
        <f t="shared" si="2870"/>
        <v>0</v>
      </c>
      <c r="CT2960" s="823">
        <f t="shared" si="2871"/>
        <v>0</v>
      </c>
      <c r="CU2960" s="817">
        <f t="shared" si="2872"/>
        <v>0</v>
      </c>
      <c r="CV2960" s="817">
        <f t="shared" si="2873"/>
        <v>0</v>
      </c>
      <c r="CW2960" s="817">
        <f t="shared" si="2874"/>
        <v>0</v>
      </c>
      <c r="CX2960" s="817">
        <f t="shared" si="2875"/>
        <v>0</v>
      </c>
      <c r="CY2960" s="817"/>
      <c r="CZ2960" s="817">
        <f t="shared" si="2876"/>
        <v>0</v>
      </c>
      <c r="DA2960" s="817">
        <f t="shared" si="2877"/>
        <v>0</v>
      </c>
      <c r="DB2960" s="817"/>
      <c r="DC2960" s="822">
        <f t="shared" si="2905"/>
        <v>0</v>
      </c>
      <c r="DD2960" s="822">
        <f t="shared" si="2906"/>
        <v>0</v>
      </c>
    </row>
    <row r="2961" spans="1:108">
      <c r="A2961" s="388">
        <v>1302025</v>
      </c>
      <c r="B2961" s="389" t="s">
        <v>2637</v>
      </c>
      <c r="C2961" s="57">
        <f t="shared" si="2901"/>
        <v>0</v>
      </c>
      <c r="D2961" s="478"/>
      <c r="E2961" s="504"/>
      <c r="F2961" s="505"/>
      <c r="G2961" s="478"/>
      <c r="H2961" s="164">
        <f t="shared" si="2902"/>
        <v>0</v>
      </c>
      <c r="I2961" s="58"/>
      <c r="J2961" s="148"/>
      <c r="K2961" s="59"/>
      <c r="L2961" s="110"/>
      <c r="M2961" s="148"/>
      <c r="N2961" s="111"/>
      <c r="O2961" s="162"/>
      <c r="P2961" s="160"/>
      <c r="Q2961" s="300"/>
      <c r="R2961" s="162"/>
      <c r="S2961" s="160"/>
      <c r="T2961" s="300"/>
      <c r="U2961" s="162"/>
      <c r="V2961" s="160"/>
      <c r="W2961" s="300"/>
      <c r="X2961" s="162"/>
      <c r="Y2961" s="160"/>
      <c r="Z2961" s="147"/>
      <c r="AA2961" s="58"/>
      <c r="AB2961" s="148"/>
      <c r="AC2961" s="111"/>
      <c r="AD2961" s="58"/>
      <c r="AE2961" s="148"/>
      <c r="AF2961" s="59"/>
      <c r="AG2961" s="60"/>
      <c r="AH2961" s="58"/>
      <c r="AI2961" s="59"/>
      <c r="AJ2961" s="60"/>
      <c r="AK2961" s="110"/>
      <c r="AL2961" s="111"/>
      <c r="AM2961" s="111"/>
      <c r="AN2961" s="111"/>
      <c r="AO2961" s="855" t="str">
        <f t="shared" si="2857"/>
        <v/>
      </c>
      <c r="BE2961" s="244"/>
      <c r="BF2961" s="244"/>
      <c r="BG2961" s="244"/>
      <c r="BH2961" s="244"/>
      <c r="CC2961" s="513" t="str">
        <f t="shared" si="2858"/>
        <v/>
      </c>
      <c r="CD2961" s="513" t="str">
        <f t="shared" si="2859"/>
        <v/>
      </c>
      <c r="CE2961" s="513" t="str">
        <f t="shared" si="2860"/>
        <v/>
      </c>
      <c r="CF2961" s="513" t="str">
        <f t="shared" si="2861"/>
        <v/>
      </c>
      <c r="CG2961" s="513" t="str">
        <f t="shared" si="2862"/>
        <v/>
      </c>
      <c r="CH2961" s="513" t="str">
        <f t="shared" si="2863"/>
        <v/>
      </c>
      <c r="CI2961" s="513" t="str">
        <f t="shared" si="2864"/>
        <v/>
      </c>
      <c r="CJ2961" s="513"/>
      <c r="CK2961" s="513" t="str">
        <f t="shared" si="2865"/>
        <v/>
      </c>
      <c r="CL2961" s="513" t="str">
        <f t="shared" si="2866"/>
        <v/>
      </c>
      <c r="CM2961" s="513"/>
      <c r="CN2961" s="513" t="str">
        <f t="shared" si="2903"/>
        <v/>
      </c>
      <c r="CO2961" s="513" t="str">
        <f t="shared" si="2904"/>
        <v/>
      </c>
      <c r="CR2961" s="822">
        <f t="shared" si="2869"/>
        <v>0</v>
      </c>
      <c r="CS2961" s="822">
        <f t="shared" si="2870"/>
        <v>0</v>
      </c>
      <c r="CT2961" s="823">
        <f t="shared" si="2871"/>
        <v>0</v>
      </c>
      <c r="CU2961" s="817">
        <f t="shared" si="2872"/>
        <v>0</v>
      </c>
      <c r="CV2961" s="817">
        <f t="shared" si="2873"/>
        <v>0</v>
      </c>
      <c r="CW2961" s="817">
        <f t="shared" si="2874"/>
        <v>0</v>
      </c>
      <c r="CX2961" s="817">
        <f t="shared" si="2875"/>
        <v>0</v>
      </c>
      <c r="CY2961" s="817"/>
      <c r="CZ2961" s="817">
        <f t="shared" si="2876"/>
        <v>0</v>
      </c>
      <c r="DA2961" s="817">
        <f t="shared" si="2877"/>
        <v>0</v>
      </c>
      <c r="DB2961" s="817"/>
      <c r="DC2961" s="822">
        <f t="shared" si="2905"/>
        <v>0</v>
      </c>
      <c r="DD2961" s="822">
        <f t="shared" si="2906"/>
        <v>0</v>
      </c>
    </row>
    <row r="2962" spans="1:108">
      <c r="A2962" s="388">
        <v>1302027</v>
      </c>
      <c r="B2962" s="389" t="s">
        <v>2639</v>
      </c>
      <c r="C2962" s="57">
        <f t="shared" si="2901"/>
        <v>0</v>
      </c>
      <c r="D2962" s="478"/>
      <c r="E2962" s="504"/>
      <c r="F2962" s="505"/>
      <c r="G2962" s="478"/>
      <c r="H2962" s="164">
        <f t="shared" si="2902"/>
        <v>0</v>
      </c>
      <c r="I2962" s="58"/>
      <c r="J2962" s="148"/>
      <c r="K2962" s="59"/>
      <c r="L2962" s="110"/>
      <c r="M2962" s="148"/>
      <c r="N2962" s="111"/>
      <c r="O2962" s="162"/>
      <c r="P2962" s="160"/>
      <c r="Q2962" s="300"/>
      <c r="R2962" s="162"/>
      <c r="S2962" s="160"/>
      <c r="T2962" s="300"/>
      <c r="U2962" s="162"/>
      <c r="V2962" s="160"/>
      <c r="W2962" s="300"/>
      <c r="X2962" s="162"/>
      <c r="Y2962" s="160"/>
      <c r="Z2962" s="147"/>
      <c r="AA2962" s="58"/>
      <c r="AB2962" s="148"/>
      <c r="AC2962" s="111"/>
      <c r="AD2962" s="58"/>
      <c r="AE2962" s="148"/>
      <c r="AF2962" s="59"/>
      <c r="AG2962" s="60"/>
      <c r="AH2962" s="58"/>
      <c r="AI2962" s="59"/>
      <c r="AJ2962" s="60"/>
      <c r="AK2962" s="110"/>
      <c r="AL2962" s="111"/>
      <c r="AM2962" s="111"/>
      <c r="AN2962" s="111"/>
      <c r="AO2962" s="855" t="str">
        <f t="shared" si="2857"/>
        <v/>
      </c>
      <c r="BE2962" s="244"/>
      <c r="BF2962" s="244"/>
      <c r="BG2962" s="244"/>
      <c r="BH2962" s="244"/>
      <c r="CC2962" s="513" t="str">
        <f t="shared" si="2858"/>
        <v/>
      </c>
      <c r="CD2962" s="513" t="str">
        <f t="shared" si="2859"/>
        <v/>
      </c>
      <c r="CE2962" s="513" t="str">
        <f t="shared" si="2860"/>
        <v/>
      </c>
      <c r="CF2962" s="513" t="str">
        <f t="shared" si="2861"/>
        <v/>
      </c>
      <c r="CG2962" s="513" t="str">
        <f t="shared" si="2862"/>
        <v/>
      </c>
      <c r="CH2962" s="513" t="str">
        <f t="shared" si="2863"/>
        <v/>
      </c>
      <c r="CI2962" s="513" t="str">
        <f t="shared" si="2864"/>
        <v/>
      </c>
      <c r="CJ2962" s="513"/>
      <c r="CK2962" s="513" t="str">
        <f t="shared" si="2865"/>
        <v/>
      </c>
      <c r="CL2962" s="513" t="str">
        <f t="shared" si="2866"/>
        <v/>
      </c>
      <c r="CM2962" s="513"/>
      <c r="CN2962" s="513" t="str">
        <f t="shared" si="2903"/>
        <v/>
      </c>
      <c r="CO2962" s="513" t="str">
        <f t="shared" si="2904"/>
        <v/>
      </c>
      <c r="CR2962" s="822">
        <f t="shared" si="2869"/>
        <v>0</v>
      </c>
      <c r="CS2962" s="822">
        <f t="shared" si="2870"/>
        <v>0</v>
      </c>
      <c r="CT2962" s="823">
        <f t="shared" si="2871"/>
        <v>0</v>
      </c>
      <c r="CU2962" s="817">
        <f t="shared" si="2872"/>
        <v>0</v>
      </c>
      <c r="CV2962" s="817">
        <f t="shared" si="2873"/>
        <v>0</v>
      </c>
      <c r="CW2962" s="817">
        <f t="shared" si="2874"/>
        <v>0</v>
      </c>
      <c r="CX2962" s="817">
        <f t="shared" si="2875"/>
        <v>0</v>
      </c>
      <c r="CY2962" s="817"/>
      <c r="CZ2962" s="817">
        <f t="shared" si="2876"/>
        <v>0</v>
      </c>
      <c r="DA2962" s="817">
        <f t="shared" si="2877"/>
        <v>0</v>
      </c>
      <c r="DB2962" s="817"/>
      <c r="DC2962" s="822">
        <f t="shared" si="2905"/>
        <v>0</v>
      </c>
      <c r="DD2962" s="822">
        <f t="shared" si="2906"/>
        <v>0</v>
      </c>
    </row>
    <row r="2963" spans="1:108">
      <c r="A2963" s="388">
        <v>1302030</v>
      </c>
      <c r="B2963" s="389" t="s">
        <v>2642</v>
      </c>
      <c r="C2963" s="57">
        <f t="shared" si="2901"/>
        <v>0</v>
      </c>
      <c r="D2963" s="478"/>
      <c r="E2963" s="504"/>
      <c r="F2963" s="505"/>
      <c r="G2963" s="478"/>
      <c r="H2963" s="164">
        <f t="shared" si="2902"/>
        <v>0</v>
      </c>
      <c r="I2963" s="58"/>
      <c r="J2963" s="148"/>
      <c r="K2963" s="59"/>
      <c r="L2963" s="110"/>
      <c r="M2963" s="148"/>
      <c r="N2963" s="111"/>
      <c r="O2963" s="162"/>
      <c r="P2963" s="160"/>
      <c r="Q2963" s="300"/>
      <c r="R2963" s="162"/>
      <c r="S2963" s="160"/>
      <c r="T2963" s="300"/>
      <c r="U2963" s="162"/>
      <c r="V2963" s="160"/>
      <c r="W2963" s="300"/>
      <c r="X2963" s="162"/>
      <c r="Y2963" s="160"/>
      <c r="Z2963" s="147"/>
      <c r="AA2963" s="58"/>
      <c r="AB2963" s="148"/>
      <c r="AC2963" s="111"/>
      <c r="AD2963" s="58"/>
      <c r="AE2963" s="148"/>
      <c r="AF2963" s="59"/>
      <c r="AG2963" s="60"/>
      <c r="AH2963" s="58"/>
      <c r="AI2963" s="59"/>
      <c r="AJ2963" s="60"/>
      <c r="AK2963" s="110"/>
      <c r="AL2963" s="111"/>
      <c r="AM2963" s="111"/>
      <c r="AN2963" s="111"/>
      <c r="AO2963" s="855" t="str">
        <f t="shared" si="2857"/>
        <v/>
      </c>
      <c r="BE2963" s="244"/>
      <c r="BF2963" s="244"/>
      <c r="BG2963" s="244"/>
      <c r="BH2963" s="244"/>
      <c r="CC2963" s="513" t="str">
        <f t="shared" ref="CC2963:CC2994" si="2907">IF(AND($C2963&gt;0,AA2963="")," * No olvide digitar la variable "&amp;$AA$8&amp;""&amp;": Atención Cerrada. Digite Cero si no tiene.","")</f>
        <v/>
      </c>
      <c r="CD2963" s="513" t="str">
        <f t="shared" ref="CD2963:CD2994" si="2908">IF(AND($C2963&gt;0,AB2963="")," * No olvide digitar la variable "&amp;$AA$8&amp;""&amp;": Atención Abierta. Digite Cero si no tiene.","")</f>
        <v/>
      </c>
      <c r="CE2963" s="513" t="str">
        <f t="shared" ref="CE2963:CE2994" si="2909">IF(AND($C2963&gt;0,AC2963="")," * No olvide digitar la variable "&amp;$AA$8&amp;""&amp;": Emergencia. Digite Cero si no tiene.","")</f>
        <v/>
      </c>
      <c r="CF2963" s="513" t="str">
        <f t="shared" ref="CF2963:CF2994" si="2910">IF(AND(C2963&lt;AA2963+AB2963+AC2963)," * La Suma de la variable "&amp;$AA$8&amp;""&amp;" no puede ser mayor al Total.","")</f>
        <v/>
      </c>
      <c r="CG2963" s="513" t="str">
        <f t="shared" ref="CG2963:CG2994" si="2911">IF(AND($C2963&gt;0,AD2963="")," * No olvide digitar la variable "&amp;$AD$8&amp;""&amp;": Honorarios. Digite Cero si no tiene.","")</f>
        <v/>
      </c>
      <c r="CH2963" s="513" t="str">
        <f t="shared" ref="CH2963:CH2994" si="2912">IF(AND($C2963&gt;0,AE2963="")," * No olvide digitar la variable "&amp;$AD$8&amp;""&amp;": Convenios. Digite Cero si no tiene.","")</f>
        <v/>
      </c>
      <c r="CI2963" s="513" t="str">
        <f t="shared" ref="CI2963:CI2994" si="2913">IF(AND($C2963&gt;0,AF2963="")," * No olvide digitar la variable "&amp;$AD$8&amp;""&amp;": Consultores de llamada. Digite Cero si no tiene.","")</f>
        <v/>
      </c>
      <c r="CJ2963" s="513"/>
      <c r="CK2963" s="513" t="str">
        <f t="shared" ref="CK2963:CK2994" si="2914">IF(AND($C2963&gt;0,AH2963="")," * No olvide digitar la variable "&amp;$AH$8&amp;""&amp;" Al Sistema. Digite Cero si no tiene.","")</f>
        <v/>
      </c>
      <c r="CL2963" s="513" t="str">
        <f t="shared" ref="CL2963:CL2994" si="2915">IF(AND($C2963&gt;0,AI2963="")," * No olvide digitar la variable "&amp;$AH$8&amp;""&amp;" al Extrasistema. Digite Cero si no tiene.","")</f>
        <v/>
      </c>
      <c r="CM2963" s="513"/>
      <c r="CN2963" s="513" t="str">
        <f t="shared" si="2903"/>
        <v/>
      </c>
      <c r="CO2963" s="513" t="str">
        <f t="shared" si="2904"/>
        <v/>
      </c>
      <c r="CR2963" s="822">
        <f t="shared" ref="CR2963:CR2994" si="2916">IF(AND($C2963&gt;0,AA2963=""),1,0)</f>
        <v>0</v>
      </c>
      <c r="CS2963" s="822">
        <f t="shared" ref="CS2963:CS2994" si="2917">IF(AND($C2963&gt;0,AB2963=""),1,0)</f>
        <v>0</v>
      </c>
      <c r="CT2963" s="823">
        <f t="shared" ref="CT2963:CT2994" si="2918">IF(AND($C2963&gt;0,AC2963=""),1,0)</f>
        <v>0</v>
      </c>
      <c r="CU2963" s="817">
        <f t="shared" ref="CU2963:CU2994" si="2919">IF(AND(C2963&lt;AA2963+AB2963+AC2963),1,0)</f>
        <v>0</v>
      </c>
      <c r="CV2963" s="817">
        <f t="shared" ref="CV2963:CV2994" si="2920">IF(AND($C2963&gt;0,AD2963=""),1,0)</f>
        <v>0</v>
      </c>
      <c r="CW2963" s="817">
        <f t="shared" ref="CW2963:CW2994" si="2921">IF(AND($C2963&gt;0,AE2963=""),1,0)</f>
        <v>0</v>
      </c>
      <c r="CX2963" s="817">
        <f t="shared" ref="CX2963:CX2994" si="2922">IF(AND($C2963&gt;0,AF2963=""),1,0)</f>
        <v>0</v>
      </c>
      <c r="CY2963" s="817"/>
      <c r="CZ2963" s="817">
        <f t="shared" ref="CZ2963:CZ2994" si="2923">IF(AND($C2963&gt;0,AH2963=""),1,0)</f>
        <v>0</v>
      </c>
      <c r="DA2963" s="817">
        <f t="shared" ref="DA2963:DA2994" si="2924">IF(AND($C2963&gt;0,AI2963=""),1,0)</f>
        <v>0</v>
      </c>
      <c r="DB2963" s="817"/>
      <c r="DC2963" s="822">
        <f t="shared" si="2905"/>
        <v>0</v>
      </c>
      <c r="DD2963" s="822">
        <f t="shared" si="2906"/>
        <v>0</v>
      </c>
    </row>
    <row r="2964" spans="1:108">
      <c r="A2964" s="388">
        <v>1302031</v>
      </c>
      <c r="B2964" s="389" t="s">
        <v>2643</v>
      </c>
      <c r="C2964" s="57">
        <f t="shared" si="2901"/>
        <v>0</v>
      </c>
      <c r="D2964" s="478"/>
      <c r="E2964" s="504"/>
      <c r="F2964" s="505"/>
      <c r="G2964" s="478"/>
      <c r="H2964" s="164">
        <f t="shared" si="2902"/>
        <v>0</v>
      </c>
      <c r="I2964" s="58"/>
      <c r="J2964" s="148"/>
      <c r="K2964" s="59"/>
      <c r="L2964" s="110"/>
      <c r="M2964" s="148"/>
      <c r="N2964" s="111"/>
      <c r="O2964" s="162"/>
      <c r="P2964" s="160"/>
      <c r="Q2964" s="300"/>
      <c r="R2964" s="162"/>
      <c r="S2964" s="160"/>
      <c r="T2964" s="300"/>
      <c r="U2964" s="162"/>
      <c r="V2964" s="160"/>
      <c r="W2964" s="300"/>
      <c r="X2964" s="162"/>
      <c r="Y2964" s="160"/>
      <c r="Z2964" s="147"/>
      <c r="AA2964" s="58"/>
      <c r="AB2964" s="148"/>
      <c r="AC2964" s="111"/>
      <c r="AD2964" s="58"/>
      <c r="AE2964" s="148"/>
      <c r="AF2964" s="59"/>
      <c r="AG2964" s="60"/>
      <c r="AH2964" s="58"/>
      <c r="AI2964" s="59"/>
      <c r="AJ2964" s="60"/>
      <c r="AK2964" s="110"/>
      <c r="AL2964" s="111"/>
      <c r="AM2964" s="111"/>
      <c r="AN2964" s="111"/>
      <c r="AO2964" s="855" t="str">
        <f t="shared" si="2857"/>
        <v/>
      </c>
      <c r="BE2964" s="244"/>
      <c r="BF2964" s="244"/>
      <c r="BG2964" s="244"/>
      <c r="BH2964" s="244"/>
      <c r="CC2964" s="513" t="str">
        <f t="shared" si="2907"/>
        <v/>
      </c>
      <c r="CD2964" s="513" t="str">
        <f t="shared" si="2908"/>
        <v/>
      </c>
      <c r="CE2964" s="513" t="str">
        <f t="shared" si="2909"/>
        <v/>
      </c>
      <c r="CF2964" s="513" t="str">
        <f t="shared" si="2910"/>
        <v/>
      </c>
      <c r="CG2964" s="513" t="str">
        <f t="shared" si="2911"/>
        <v/>
      </c>
      <c r="CH2964" s="513" t="str">
        <f t="shared" si="2912"/>
        <v/>
      </c>
      <c r="CI2964" s="513" t="str">
        <f t="shared" si="2913"/>
        <v/>
      </c>
      <c r="CJ2964" s="513"/>
      <c r="CK2964" s="513" t="str">
        <f t="shared" si="2914"/>
        <v/>
      </c>
      <c r="CL2964" s="513" t="str">
        <f t="shared" si="2915"/>
        <v/>
      </c>
      <c r="CM2964" s="513"/>
      <c r="CN2964" s="513" t="str">
        <f t="shared" si="2903"/>
        <v/>
      </c>
      <c r="CO2964" s="513" t="str">
        <f t="shared" si="2904"/>
        <v/>
      </c>
      <c r="CR2964" s="822">
        <f t="shared" si="2916"/>
        <v>0</v>
      </c>
      <c r="CS2964" s="822">
        <f t="shared" si="2917"/>
        <v>0</v>
      </c>
      <c r="CT2964" s="823">
        <f t="shared" si="2918"/>
        <v>0</v>
      </c>
      <c r="CU2964" s="817">
        <f t="shared" si="2919"/>
        <v>0</v>
      </c>
      <c r="CV2964" s="817">
        <f t="shared" si="2920"/>
        <v>0</v>
      </c>
      <c r="CW2964" s="817">
        <f t="shared" si="2921"/>
        <v>0</v>
      </c>
      <c r="CX2964" s="817">
        <f t="shared" si="2922"/>
        <v>0</v>
      </c>
      <c r="CY2964" s="817"/>
      <c r="CZ2964" s="817">
        <f t="shared" si="2923"/>
        <v>0</v>
      </c>
      <c r="DA2964" s="817">
        <f t="shared" si="2924"/>
        <v>0</v>
      </c>
      <c r="DB2964" s="817"/>
      <c r="DC2964" s="822">
        <f t="shared" si="2905"/>
        <v>0</v>
      </c>
      <c r="DD2964" s="822">
        <f t="shared" si="2906"/>
        <v>0</v>
      </c>
    </row>
    <row r="2965" spans="1:108">
      <c r="A2965" s="388">
        <v>1302033</v>
      </c>
      <c r="B2965" s="389" t="s">
        <v>2645</v>
      </c>
      <c r="C2965" s="57">
        <f t="shared" si="2901"/>
        <v>0</v>
      </c>
      <c r="D2965" s="478"/>
      <c r="E2965" s="504"/>
      <c r="F2965" s="505"/>
      <c r="G2965" s="478"/>
      <c r="H2965" s="164">
        <f t="shared" si="2902"/>
        <v>0</v>
      </c>
      <c r="I2965" s="58"/>
      <c r="J2965" s="148"/>
      <c r="K2965" s="59"/>
      <c r="L2965" s="110"/>
      <c r="M2965" s="148"/>
      <c r="N2965" s="111"/>
      <c r="O2965" s="175">
        <f>SUM(P2965:Q2965)</f>
        <v>0</v>
      </c>
      <c r="P2965" s="110"/>
      <c r="Q2965" s="111"/>
      <c r="R2965" s="175">
        <f>SUM(S2965:T2965)</f>
        <v>0</v>
      </c>
      <c r="S2965" s="110"/>
      <c r="T2965" s="111"/>
      <c r="U2965" s="175">
        <f>SUM(V2965:W2965)</f>
        <v>0</v>
      </c>
      <c r="V2965" s="110"/>
      <c r="W2965" s="111"/>
      <c r="X2965" s="175">
        <f>SUM(Y2965:Z2965)</f>
        <v>0</v>
      </c>
      <c r="Y2965" s="110"/>
      <c r="Z2965" s="282"/>
      <c r="AA2965" s="58"/>
      <c r="AB2965" s="148"/>
      <c r="AC2965" s="111"/>
      <c r="AD2965" s="58"/>
      <c r="AE2965" s="148"/>
      <c r="AF2965" s="59"/>
      <c r="AG2965" s="60"/>
      <c r="AH2965" s="58"/>
      <c r="AI2965" s="59"/>
      <c r="AJ2965" s="60"/>
      <c r="AK2965" s="160"/>
      <c r="AL2965" s="300"/>
      <c r="AM2965" s="300"/>
      <c r="AN2965" s="300"/>
      <c r="AO2965" s="855" t="str">
        <f t="shared" si="2857"/>
        <v/>
      </c>
      <c r="BE2965" s="244"/>
      <c r="BF2965" s="244"/>
      <c r="BG2965" s="244"/>
      <c r="BH2965" s="244"/>
      <c r="CC2965" s="513" t="str">
        <f t="shared" si="2907"/>
        <v/>
      </c>
      <c r="CD2965" s="513" t="str">
        <f t="shared" si="2908"/>
        <v/>
      </c>
      <c r="CE2965" s="513" t="str">
        <f t="shared" si="2909"/>
        <v/>
      </c>
      <c r="CF2965" s="513" t="str">
        <f t="shared" si="2910"/>
        <v/>
      </c>
      <c r="CG2965" s="513" t="str">
        <f t="shared" si="2911"/>
        <v/>
      </c>
      <c r="CH2965" s="513" t="str">
        <f t="shared" si="2912"/>
        <v/>
      </c>
      <c r="CI2965" s="513" t="str">
        <f t="shared" si="2913"/>
        <v/>
      </c>
      <c r="CJ2965" s="513"/>
      <c r="CK2965" s="513" t="str">
        <f t="shared" si="2914"/>
        <v/>
      </c>
      <c r="CL2965" s="513" t="str">
        <f t="shared" si="2915"/>
        <v/>
      </c>
      <c r="CM2965" s="513"/>
      <c r="CN2965" s="244"/>
      <c r="CO2965" s="244"/>
      <c r="CR2965" s="822">
        <f t="shared" si="2916"/>
        <v>0</v>
      </c>
      <c r="CS2965" s="822">
        <f t="shared" si="2917"/>
        <v>0</v>
      </c>
      <c r="CT2965" s="823">
        <f t="shared" si="2918"/>
        <v>0</v>
      </c>
      <c r="CU2965" s="817">
        <f t="shared" si="2919"/>
        <v>0</v>
      </c>
      <c r="CV2965" s="817">
        <f t="shared" si="2920"/>
        <v>0</v>
      </c>
      <c r="CW2965" s="817">
        <f t="shared" si="2921"/>
        <v>0</v>
      </c>
      <c r="CX2965" s="817">
        <f t="shared" si="2922"/>
        <v>0</v>
      </c>
      <c r="CY2965" s="817"/>
      <c r="CZ2965" s="817">
        <f t="shared" si="2923"/>
        <v>0</v>
      </c>
      <c r="DA2965" s="817">
        <f t="shared" si="2924"/>
        <v>0</v>
      </c>
      <c r="DB2965" s="817"/>
      <c r="DC2965" s="244"/>
      <c r="DD2965" s="244"/>
    </row>
    <row r="2966" spans="1:108" ht="21">
      <c r="A2966" s="388">
        <v>1302045</v>
      </c>
      <c r="B2966" s="389" t="s">
        <v>2658</v>
      </c>
      <c r="C2966" s="57">
        <f t="shared" si="2901"/>
        <v>0</v>
      </c>
      <c r="D2966" s="478"/>
      <c r="E2966" s="504"/>
      <c r="F2966" s="505"/>
      <c r="G2966" s="478"/>
      <c r="H2966" s="164">
        <f t="shared" si="2902"/>
        <v>0</v>
      </c>
      <c r="I2966" s="58"/>
      <c r="J2966" s="148"/>
      <c r="K2966" s="59"/>
      <c r="L2966" s="110"/>
      <c r="M2966" s="148"/>
      <c r="N2966" s="111"/>
      <c r="O2966" s="175">
        <f>SUM(P2966:Q2966)</f>
        <v>0</v>
      </c>
      <c r="P2966" s="110"/>
      <c r="Q2966" s="111"/>
      <c r="R2966" s="175">
        <f>SUM(S2966:T2966)</f>
        <v>0</v>
      </c>
      <c r="S2966" s="110"/>
      <c r="T2966" s="111"/>
      <c r="U2966" s="175">
        <f>SUM(V2966:W2966)</f>
        <v>0</v>
      </c>
      <c r="V2966" s="110"/>
      <c r="W2966" s="111"/>
      <c r="X2966" s="175">
        <f>SUM(Y2966:Z2966)</f>
        <v>0</v>
      </c>
      <c r="Y2966" s="110"/>
      <c r="Z2966" s="282"/>
      <c r="AA2966" s="58"/>
      <c r="AB2966" s="148"/>
      <c r="AC2966" s="111"/>
      <c r="AD2966" s="58"/>
      <c r="AE2966" s="148"/>
      <c r="AF2966" s="59"/>
      <c r="AG2966" s="60"/>
      <c r="AH2966" s="58"/>
      <c r="AI2966" s="59"/>
      <c r="AJ2966" s="60"/>
      <c r="AK2966" s="160"/>
      <c r="AL2966" s="300"/>
      <c r="AM2966" s="300"/>
      <c r="AN2966" s="300"/>
      <c r="AO2966" s="855" t="str">
        <f t="shared" si="2857"/>
        <v/>
      </c>
      <c r="BE2966" s="244"/>
      <c r="BF2966" s="244"/>
      <c r="BG2966" s="244"/>
      <c r="BH2966" s="244"/>
      <c r="CC2966" s="513" t="str">
        <f t="shared" si="2907"/>
        <v/>
      </c>
      <c r="CD2966" s="513" t="str">
        <f t="shared" si="2908"/>
        <v/>
      </c>
      <c r="CE2966" s="513" t="str">
        <f t="shared" si="2909"/>
        <v/>
      </c>
      <c r="CF2966" s="513" t="str">
        <f t="shared" si="2910"/>
        <v/>
      </c>
      <c r="CG2966" s="513" t="str">
        <f t="shared" si="2911"/>
        <v/>
      </c>
      <c r="CH2966" s="513" t="str">
        <f t="shared" si="2912"/>
        <v/>
      </c>
      <c r="CI2966" s="513" t="str">
        <f t="shared" si="2913"/>
        <v/>
      </c>
      <c r="CJ2966" s="513"/>
      <c r="CK2966" s="513" t="str">
        <f t="shared" si="2914"/>
        <v/>
      </c>
      <c r="CL2966" s="513" t="str">
        <f t="shared" si="2915"/>
        <v/>
      </c>
      <c r="CM2966" s="513"/>
      <c r="CN2966" s="244"/>
      <c r="CO2966" s="244"/>
      <c r="CR2966" s="822">
        <f t="shared" si="2916"/>
        <v>0</v>
      </c>
      <c r="CS2966" s="822">
        <f t="shared" si="2917"/>
        <v>0</v>
      </c>
      <c r="CT2966" s="823">
        <f t="shared" si="2918"/>
        <v>0</v>
      </c>
      <c r="CU2966" s="817">
        <f t="shared" si="2919"/>
        <v>0</v>
      </c>
      <c r="CV2966" s="817">
        <f t="shared" si="2920"/>
        <v>0</v>
      </c>
      <c r="CW2966" s="817">
        <f t="shared" si="2921"/>
        <v>0</v>
      </c>
      <c r="CX2966" s="817">
        <f t="shared" si="2922"/>
        <v>0</v>
      </c>
      <c r="CY2966" s="817"/>
      <c r="CZ2966" s="817">
        <f t="shared" si="2923"/>
        <v>0</v>
      </c>
      <c r="DA2966" s="817">
        <f t="shared" si="2924"/>
        <v>0</v>
      </c>
      <c r="DB2966" s="817"/>
      <c r="DC2966" s="244"/>
      <c r="DD2966" s="244"/>
    </row>
    <row r="2967" spans="1:108">
      <c r="A2967" s="388">
        <v>1402017</v>
      </c>
      <c r="B2967" s="389" t="s">
        <v>2724</v>
      </c>
      <c r="C2967" s="57">
        <f t="shared" si="2901"/>
        <v>0</v>
      </c>
      <c r="D2967" s="478"/>
      <c r="E2967" s="504"/>
      <c r="F2967" s="505"/>
      <c r="G2967" s="478"/>
      <c r="H2967" s="164">
        <f t="shared" si="2902"/>
        <v>0</v>
      </c>
      <c r="I2967" s="58"/>
      <c r="J2967" s="148"/>
      <c r="K2967" s="59"/>
      <c r="L2967" s="110"/>
      <c r="M2967" s="148"/>
      <c r="N2967" s="111"/>
      <c r="O2967" s="175">
        <f>SUM(P2967:Q2967)</f>
        <v>0</v>
      </c>
      <c r="P2967" s="110"/>
      <c r="Q2967" s="111"/>
      <c r="R2967" s="175">
        <f>SUM(S2967:T2967)</f>
        <v>0</v>
      </c>
      <c r="S2967" s="110"/>
      <c r="T2967" s="111"/>
      <c r="U2967" s="175">
        <f>SUM(V2967:W2967)</f>
        <v>0</v>
      </c>
      <c r="V2967" s="110"/>
      <c r="W2967" s="111"/>
      <c r="X2967" s="175">
        <f>SUM(Y2967:Z2967)</f>
        <v>0</v>
      </c>
      <c r="Y2967" s="110"/>
      <c r="Z2967" s="282"/>
      <c r="AA2967" s="58"/>
      <c r="AB2967" s="148"/>
      <c r="AC2967" s="111"/>
      <c r="AD2967" s="58"/>
      <c r="AE2967" s="148"/>
      <c r="AF2967" s="59"/>
      <c r="AG2967" s="60"/>
      <c r="AH2967" s="58"/>
      <c r="AI2967" s="59"/>
      <c r="AJ2967" s="60"/>
      <c r="AK2967" s="160"/>
      <c r="AL2967" s="300"/>
      <c r="AM2967" s="300"/>
      <c r="AN2967" s="300"/>
      <c r="AO2967" s="855" t="str">
        <f t="shared" si="2857"/>
        <v/>
      </c>
      <c r="BE2967" s="244"/>
      <c r="BF2967" s="244"/>
      <c r="BG2967" s="244"/>
      <c r="BH2967" s="244"/>
      <c r="CC2967" s="513" t="str">
        <f t="shared" si="2907"/>
        <v/>
      </c>
      <c r="CD2967" s="513" t="str">
        <f t="shared" si="2908"/>
        <v/>
      </c>
      <c r="CE2967" s="513" t="str">
        <f t="shared" si="2909"/>
        <v/>
      </c>
      <c r="CF2967" s="513" t="str">
        <f t="shared" si="2910"/>
        <v/>
      </c>
      <c r="CG2967" s="513" t="str">
        <f t="shared" si="2911"/>
        <v/>
      </c>
      <c r="CH2967" s="513" t="str">
        <f t="shared" si="2912"/>
        <v/>
      </c>
      <c r="CI2967" s="513" t="str">
        <f t="shared" si="2913"/>
        <v/>
      </c>
      <c r="CJ2967" s="513"/>
      <c r="CK2967" s="513" t="str">
        <f t="shared" si="2914"/>
        <v/>
      </c>
      <c r="CL2967" s="513" t="str">
        <f t="shared" si="2915"/>
        <v/>
      </c>
      <c r="CM2967" s="513"/>
      <c r="CN2967" s="244"/>
      <c r="CO2967" s="244"/>
      <c r="CR2967" s="822">
        <f t="shared" si="2916"/>
        <v>0</v>
      </c>
      <c r="CS2967" s="822">
        <f t="shared" si="2917"/>
        <v>0</v>
      </c>
      <c r="CT2967" s="823">
        <f t="shared" si="2918"/>
        <v>0</v>
      </c>
      <c r="CU2967" s="817">
        <f t="shared" si="2919"/>
        <v>0</v>
      </c>
      <c r="CV2967" s="817">
        <f t="shared" si="2920"/>
        <v>0</v>
      </c>
      <c r="CW2967" s="817">
        <f t="shared" si="2921"/>
        <v>0</v>
      </c>
      <c r="CX2967" s="817">
        <f t="shared" si="2922"/>
        <v>0</v>
      </c>
      <c r="CY2967" s="817"/>
      <c r="CZ2967" s="817">
        <f t="shared" si="2923"/>
        <v>0</v>
      </c>
      <c r="DA2967" s="817">
        <f t="shared" si="2924"/>
        <v>0</v>
      </c>
      <c r="DB2967" s="817"/>
      <c r="DC2967" s="244"/>
      <c r="DD2967" s="244"/>
    </row>
    <row r="2968" spans="1:108">
      <c r="A2968" s="388">
        <v>1402019</v>
      </c>
      <c r="B2968" s="389" t="s">
        <v>2726</v>
      </c>
      <c r="C2968" s="57">
        <f t="shared" si="2901"/>
        <v>0</v>
      </c>
      <c r="D2968" s="478"/>
      <c r="E2968" s="504"/>
      <c r="F2968" s="505"/>
      <c r="G2968" s="478"/>
      <c r="H2968" s="164">
        <f t="shared" si="2902"/>
        <v>0</v>
      </c>
      <c r="I2968" s="58"/>
      <c r="J2968" s="148"/>
      <c r="K2968" s="59"/>
      <c r="L2968" s="110"/>
      <c r="M2968" s="148"/>
      <c r="N2968" s="111"/>
      <c r="O2968" s="162"/>
      <c r="P2968" s="160"/>
      <c r="Q2968" s="300"/>
      <c r="R2968" s="162"/>
      <c r="S2968" s="160"/>
      <c r="T2968" s="300"/>
      <c r="U2968" s="162"/>
      <c r="V2968" s="160"/>
      <c r="W2968" s="300"/>
      <c r="X2968" s="162"/>
      <c r="Y2968" s="160"/>
      <c r="Z2968" s="147"/>
      <c r="AA2968" s="58"/>
      <c r="AB2968" s="148"/>
      <c r="AC2968" s="111"/>
      <c r="AD2968" s="58"/>
      <c r="AE2968" s="148"/>
      <c r="AF2968" s="59"/>
      <c r="AG2968" s="60"/>
      <c r="AH2968" s="58"/>
      <c r="AI2968" s="59"/>
      <c r="AJ2968" s="60"/>
      <c r="AK2968" s="110"/>
      <c r="AL2968" s="111"/>
      <c r="AM2968" s="111"/>
      <c r="AN2968" s="111"/>
      <c r="AO2968" s="855" t="str">
        <f t="shared" si="2857"/>
        <v/>
      </c>
      <c r="BE2968" s="244"/>
      <c r="BF2968" s="244"/>
      <c r="BG2968" s="244"/>
      <c r="BH2968" s="244"/>
      <c r="CC2968" s="513" t="str">
        <f t="shared" si="2907"/>
        <v/>
      </c>
      <c r="CD2968" s="513" t="str">
        <f t="shared" si="2908"/>
        <v/>
      </c>
      <c r="CE2968" s="513" t="str">
        <f t="shared" si="2909"/>
        <v/>
      </c>
      <c r="CF2968" s="513" t="str">
        <f t="shared" si="2910"/>
        <v/>
      </c>
      <c r="CG2968" s="513" t="str">
        <f t="shared" si="2911"/>
        <v/>
      </c>
      <c r="CH2968" s="513" t="str">
        <f t="shared" si="2912"/>
        <v/>
      </c>
      <c r="CI2968" s="513" t="str">
        <f t="shared" si="2913"/>
        <v/>
      </c>
      <c r="CJ2968" s="513"/>
      <c r="CK2968" s="513" t="str">
        <f t="shared" si="2914"/>
        <v/>
      </c>
      <c r="CL2968" s="513" t="str">
        <f t="shared" si="2915"/>
        <v/>
      </c>
      <c r="CM2968" s="513"/>
      <c r="CN2968" s="513" t="str">
        <f t="shared" ref="CN2968" si="2925">IF(AND($C2968&gt;0,AK2968="")," * No olvide digitar la variable Quirófano Cirugía Mayor. Digite Cero si no tiene.",IF(AK2968&gt;$C2968," *  La variable Quirófano Cirugía Mayor No puede ser mayor al Total.",""))</f>
        <v/>
      </c>
      <c r="CO2968" s="513" t="str">
        <f t="shared" ref="CO2968" si="2926">IF(AND($C2968&gt;0,AL2968="")," * No olvide digitar la variable Asistencia Anestésica. Digite Cero si no tiene.",IF(AL2968&gt;$C2968," *  La variable Asistencia Anestésica No puede ser mayor al Total.",""))</f>
        <v/>
      </c>
      <c r="CR2968" s="822">
        <f t="shared" si="2916"/>
        <v>0</v>
      </c>
      <c r="CS2968" s="822">
        <f t="shared" si="2917"/>
        <v>0</v>
      </c>
      <c r="CT2968" s="823">
        <f t="shared" si="2918"/>
        <v>0</v>
      </c>
      <c r="CU2968" s="817">
        <f t="shared" si="2919"/>
        <v>0</v>
      </c>
      <c r="CV2968" s="817">
        <f t="shared" si="2920"/>
        <v>0</v>
      </c>
      <c r="CW2968" s="817">
        <f t="shared" si="2921"/>
        <v>0</v>
      </c>
      <c r="CX2968" s="817">
        <f t="shared" si="2922"/>
        <v>0</v>
      </c>
      <c r="CY2968" s="817"/>
      <c r="CZ2968" s="817">
        <f t="shared" si="2923"/>
        <v>0</v>
      </c>
      <c r="DA2968" s="817">
        <f t="shared" si="2924"/>
        <v>0</v>
      </c>
      <c r="DB2968" s="817"/>
      <c r="DC2968" s="822">
        <f t="shared" ref="DC2968" si="2927">IF(AND($C2968&gt;0,AK2968=""),1,IF(AK2968&gt;$C2968,1,0))</f>
        <v>0</v>
      </c>
      <c r="DD2968" s="822">
        <f t="shared" ref="DD2968" si="2928">IF(AND($C2968&gt;0,AL2968=""),1,IF(AL2968&gt;$C2968,1,0))</f>
        <v>0</v>
      </c>
    </row>
    <row r="2969" spans="1:108">
      <c r="A2969" s="388">
        <v>1402020</v>
      </c>
      <c r="B2969" s="389" t="s">
        <v>2727</v>
      </c>
      <c r="C2969" s="57">
        <f t="shared" si="2901"/>
        <v>0</v>
      </c>
      <c r="D2969" s="478"/>
      <c r="E2969" s="504"/>
      <c r="F2969" s="505"/>
      <c r="G2969" s="478"/>
      <c r="H2969" s="164">
        <f t="shared" si="2902"/>
        <v>0</v>
      </c>
      <c r="I2969" s="58"/>
      <c r="J2969" s="148"/>
      <c r="K2969" s="59"/>
      <c r="L2969" s="110"/>
      <c r="M2969" s="148"/>
      <c r="N2969" s="111"/>
      <c r="O2969" s="175">
        <f>SUM(P2969:Q2969)</f>
        <v>0</v>
      </c>
      <c r="P2969" s="110"/>
      <c r="Q2969" s="111"/>
      <c r="R2969" s="175">
        <f>SUM(S2969:T2969)</f>
        <v>0</v>
      </c>
      <c r="S2969" s="110"/>
      <c r="T2969" s="111"/>
      <c r="U2969" s="175">
        <f>SUM(V2969:W2969)</f>
        <v>0</v>
      </c>
      <c r="V2969" s="110"/>
      <c r="W2969" s="111"/>
      <c r="X2969" s="175">
        <f>SUM(Y2969:Z2969)</f>
        <v>0</v>
      </c>
      <c r="Y2969" s="110"/>
      <c r="Z2969" s="282"/>
      <c r="AA2969" s="58"/>
      <c r="AB2969" s="148"/>
      <c r="AC2969" s="111"/>
      <c r="AD2969" s="58"/>
      <c r="AE2969" s="148"/>
      <c r="AF2969" s="59"/>
      <c r="AG2969" s="60"/>
      <c r="AH2969" s="58"/>
      <c r="AI2969" s="59"/>
      <c r="AJ2969" s="60"/>
      <c r="AK2969" s="160"/>
      <c r="AL2969" s="300"/>
      <c r="AM2969" s="300"/>
      <c r="AN2969" s="300"/>
      <c r="AO2969" s="855" t="str">
        <f t="shared" si="2857"/>
        <v/>
      </c>
      <c r="BE2969" s="244"/>
      <c r="BF2969" s="244"/>
      <c r="BG2969" s="244"/>
      <c r="BH2969" s="244"/>
      <c r="CC2969" s="513" t="str">
        <f t="shared" si="2907"/>
        <v/>
      </c>
      <c r="CD2969" s="513" t="str">
        <f t="shared" si="2908"/>
        <v/>
      </c>
      <c r="CE2969" s="513" t="str">
        <f t="shared" si="2909"/>
        <v/>
      </c>
      <c r="CF2969" s="513" t="str">
        <f t="shared" si="2910"/>
        <v/>
      </c>
      <c r="CG2969" s="513" t="str">
        <f t="shared" si="2911"/>
        <v/>
      </c>
      <c r="CH2969" s="513" t="str">
        <f t="shared" si="2912"/>
        <v/>
      </c>
      <c r="CI2969" s="513" t="str">
        <f t="shared" si="2913"/>
        <v/>
      </c>
      <c r="CJ2969" s="513"/>
      <c r="CK2969" s="513" t="str">
        <f t="shared" si="2914"/>
        <v/>
      </c>
      <c r="CL2969" s="513" t="str">
        <f t="shared" si="2915"/>
        <v/>
      </c>
      <c r="CM2969" s="513"/>
      <c r="CN2969" s="244"/>
      <c r="CO2969" s="244"/>
      <c r="CR2969" s="822">
        <f t="shared" si="2916"/>
        <v>0</v>
      </c>
      <c r="CS2969" s="822">
        <f t="shared" si="2917"/>
        <v>0</v>
      </c>
      <c r="CT2969" s="823">
        <f t="shared" si="2918"/>
        <v>0</v>
      </c>
      <c r="CU2969" s="817">
        <f t="shared" si="2919"/>
        <v>0</v>
      </c>
      <c r="CV2969" s="817">
        <f t="shared" si="2920"/>
        <v>0</v>
      </c>
      <c r="CW2969" s="817">
        <f t="shared" si="2921"/>
        <v>0</v>
      </c>
      <c r="CX2969" s="817">
        <f t="shared" si="2922"/>
        <v>0</v>
      </c>
      <c r="CY2969" s="817"/>
      <c r="CZ2969" s="817">
        <f t="shared" si="2923"/>
        <v>0</v>
      </c>
      <c r="DA2969" s="817">
        <f t="shared" si="2924"/>
        <v>0</v>
      </c>
      <c r="DB2969" s="817"/>
      <c r="DC2969" s="244"/>
      <c r="DD2969" s="244"/>
    </row>
    <row r="2970" spans="1:108">
      <c r="A2970" s="388">
        <v>1402021</v>
      </c>
      <c r="B2970" s="389" t="s">
        <v>2728</v>
      </c>
      <c r="C2970" s="57">
        <f t="shared" si="2901"/>
        <v>0</v>
      </c>
      <c r="D2970" s="478"/>
      <c r="E2970" s="504"/>
      <c r="F2970" s="505"/>
      <c r="G2970" s="478"/>
      <c r="H2970" s="164">
        <f t="shared" si="2902"/>
        <v>0</v>
      </c>
      <c r="I2970" s="58"/>
      <c r="J2970" s="148"/>
      <c r="K2970" s="59"/>
      <c r="L2970" s="110"/>
      <c r="M2970" s="148"/>
      <c r="N2970" s="111"/>
      <c r="O2970" s="162"/>
      <c r="P2970" s="160"/>
      <c r="Q2970" s="300"/>
      <c r="R2970" s="162"/>
      <c r="S2970" s="160"/>
      <c r="T2970" s="300"/>
      <c r="U2970" s="162"/>
      <c r="V2970" s="160"/>
      <c r="W2970" s="300"/>
      <c r="X2970" s="162"/>
      <c r="Y2970" s="160"/>
      <c r="Z2970" s="147"/>
      <c r="AA2970" s="58"/>
      <c r="AB2970" s="148"/>
      <c r="AC2970" s="111"/>
      <c r="AD2970" s="58"/>
      <c r="AE2970" s="148"/>
      <c r="AF2970" s="59"/>
      <c r="AG2970" s="60"/>
      <c r="AH2970" s="58"/>
      <c r="AI2970" s="59"/>
      <c r="AJ2970" s="60"/>
      <c r="AK2970" s="110"/>
      <c r="AL2970" s="111"/>
      <c r="AM2970" s="111"/>
      <c r="AN2970" s="111"/>
      <c r="AO2970" s="855" t="str">
        <f t="shared" si="2857"/>
        <v/>
      </c>
      <c r="BE2970" s="244"/>
      <c r="BF2970" s="244"/>
      <c r="BG2970" s="244"/>
      <c r="BH2970" s="244"/>
      <c r="CC2970" s="513" t="str">
        <f t="shared" si="2907"/>
        <v/>
      </c>
      <c r="CD2970" s="513" t="str">
        <f t="shared" si="2908"/>
        <v/>
      </c>
      <c r="CE2970" s="513" t="str">
        <f t="shared" si="2909"/>
        <v/>
      </c>
      <c r="CF2970" s="513" t="str">
        <f t="shared" si="2910"/>
        <v/>
      </c>
      <c r="CG2970" s="513" t="str">
        <f t="shared" si="2911"/>
        <v/>
      </c>
      <c r="CH2970" s="513" t="str">
        <f t="shared" si="2912"/>
        <v/>
      </c>
      <c r="CI2970" s="513" t="str">
        <f t="shared" si="2913"/>
        <v/>
      </c>
      <c r="CJ2970" s="513"/>
      <c r="CK2970" s="513" t="str">
        <f t="shared" si="2914"/>
        <v/>
      </c>
      <c r="CL2970" s="513" t="str">
        <f t="shared" si="2915"/>
        <v/>
      </c>
      <c r="CM2970" s="513"/>
      <c r="CN2970" s="513" t="str">
        <f t="shared" ref="CN2970:CN2971" si="2929">IF(AND($C2970&gt;0,AK2970="")," * No olvide digitar la variable Quirófano Cirugía Mayor. Digite Cero si no tiene.",IF(AK2970&gt;$C2970," *  La variable Quirófano Cirugía Mayor No puede ser mayor al Total.",""))</f>
        <v/>
      </c>
      <c r="CO2970" s="513" t="str">
        <f t="shared" ref="CO2970:CO2971" si="2930">IF(AND($C2970&gt;0,AL2970="")," * No olvide digitar la variable Asistencia Anestésica. Digite Cero si no tiene.",IF(AL2970&gt;$C2970," *  La variable Asistencia Anestésica No puede ser mayor al Total.",""))</f>
        <v/>
      </c>
      <c r="CR2970" s="822">
        <f t="shared" si="2916"/>
        <v>0</v>
      </c>
      <c r="CS2970" s="822">
        <f t="shared" si="2917"/>
        <v>0</v>
      </c>
      <c r="CT2970" s="823">
        <f t="shared" si="2918"/>
        <v>0</v>
      </c>
      <c r="CU2970" s="817">
        <f t="shared" si="2919"/>
        <v>0</v>
      </c>
      <c r="CV2970" s="817">
        <f t="shared" si="2920"/>
        <v>0</v>
      </c>
      <c r="CW2970" s="817">
        <f t="shared" si="2921"/>
        <v>0</v>
      </c>
      <c r="CX2970" s="817">
        <f t="shared" si="2922"/>
        <v>0</v>
      </c>
      <c r="CY2970" s="817"/>
      <c r="CZ2970" s="817">
        <f t="shared" si="2923"/>
        <v>0</v>
      </c>
      <c r="DA2970" s="817">
        <f t="shared" si="2924"/>
        <v>0</v>
      </c>
      <c r="DB2970" s="817"/>
      <c r="DC2970" s="822">
        <f t="shared" ref="DC2970:DC2971" si="2931">IF(AND($C2970&gt;0,AK2970=""),1,IF(AK2970&gt;$C2970,1,0))</f>
        <v>0</v>
      </c>
      <c r="DD2970" s="822">
        <f t="shared" ref="DD2970:DD2971" si="2932">IF(AND($C2970&gt;0,AL2970=""),1,IF(AL2970&gt;$C2970,1,0))</f>
        <v>0</v>
      </c>
    </row>
    <row r="2971" spans="1:108">
      <c r="A2971" s="388">
        <v>1402022</v>
      </c>
      <c r="B2971" s="389" t="s">
        <v>2729</v>
      </c>
      <c r="C2971" s="57">
        <f t="shared" si="2901"/>
        <v>0</v>
      </c>
      <c r="D2971" s="478"/>
      <c r="E2971" s="504"/>
      <c r="F2971" s="505"/>
      <c r="G2971" s="478"/>
      <c r="H2971" s="164">
        <f t="shared" si="2902"/>
        <v>0</v>
      </c>
      <c r="I2971" s="58"/>
      <c r="J2971" s="148"/>
      <c r="K2971" s="59"/>
      <c r="L2971" s="110"/>
      <c r="M2971" s="148"/>
      <c r="N2971" s="111"/>
      <c r="O2971" s="162"/>
      <c r="P2971" s="160"/>
      <c r="Q2971" s="300"/>
      <c r="R2971" s="162"/>
      <c r="S2971" s="160"/>
      <c r="T2971" s="300"/>
      <c r="U2971" s="162"/>
      <c r="V2971" s="160"/>
      <c r="W2971" s="300"/>
      <c r="X2971" s="162"/>
      <c r="Y2971" s="160"/>
      <c r="Z2971" s="147"/>
      <c r="AA2971" s="58"/>
      <c r="AB2971" s="148"/>
      <c r="AC2971" s="111"/>
      <c r="AD2971" s="58"/>
      <c r="AE2971" s="148"/>
      <c r="AF2971" s="59"/>
      <c r="AG2971" s="60"/>
      <c r="AH2971" s="58"/>
      <c r="AI2971" s="59"/>
      <c r="AJ2971" s="60"/>
      <c r="AK2971" s="110"/>
      <c r="AL2971" s="111"/>
      <c r="AM2971" s="111"/>
      <c r="AN2971" s="111"/>
      <c r="AO2971" s="855" t="str">
        <f t="shared" si="2857"/>
        <v/>
      </c>
      <c r="BE2971" s="244"/>
      <c r="BF2971" s="244"/>
      <c r="BG2971" s="244"/>
      <c r="BH2971" s="244"/>
      <c r="CC2971" s="513" t="str">
        <f t="shared" si="2907"/>
        <v/>
      </c>
      <c r="CD2971" s="513" t="str">
        <f t="shared" si="2908"/>
        <v/>
      </c>
      <c r="CE2971" s="513" t="str">
        <f t="shared" si="2909"/>
        <v/>
      </c>
      <c r="CF2971" s="513" t="str">
        <f t="shared" si="2910"/>
        <v/>
      </c>
      <c r="CG2971" s="513" t="str">
        <f t="shared" si="2911"/>
        <v/>
      </c>
      <c r="CH2971" s="513" t="str">
        <f t="shared" si="2912"/>
        <v/>
      </c>
      <c r="CI2971" s="513" t="str">
        <f t="shared" si="2913"/>
        <v/>
      </c>
      <c r="CJ2971" s="513"/>
      <c r="CK2971" s="513" t="str">
        <f t="shared" si="2914"/>
        <v/>
      </c>
      <c r="CL2971" s="513" t="str">
        <f t="shared" si="2915"/>
        <v/>
      </c>
      <c r="CM2971" s="513"/>
      <c r="CN2971" s="513" t="str">
        <f t="shared" si="2929"/>
        <v/>
      </c>
      <c r="CO2971" s="513" t="str">
        <f t="shared" si="2930"/>
        <v/>
      </c>
      <c r="CR2971" s="822">
        <f t="shared" si="2916"/>
        <v>0</v>
      </c>
      <c r="CS2971" s="822">
        <f t="shared" si="2917"/>
        <v>0</v>
      </c>
      <c r="CT2971" s="823">
        <f t="shared" si="2918"/>
        <v>0</v>
      </c>
      <c r="CU2971" s="817">
        <f t="shared" si="2919"/>
        <v>0</v>
      </c>
      <c r="CV2971" s="817">
        <f t="shared" si="2920"/>
        <v>0</v>
      </c>
      <c r="CW2971" s="817">
        <f t="shared" si="2921"/>
        <v>0</v>
      </c>
      <c r="CX2971" s="817">
        <f t="shared" si="2922"/>
        <v>0</v>
      </c>
      <c r="CY2971" s="817"/>
      <c r="CZ2971" s="817">
        <f t="shared" si="2923"/>
        <v>0</v>
      </c>
      <c r="DA2971" s="817">
        <f t="shared" si="2924"/>
        <v>0</v>
      </c>
      <c r="DB2971" s="817"/>
      <c r="DC2971" s="822">
        <f t="shared" si="2931"/>
        <v>0</v>
      </c>
      <c r="DD2971" s="822">
        <f t="shared" si="2932"/>
        <v>0</v>
      </c>
    </row>
    <row r="2972" spans="1:108">
      <c r="A2972" s="388">
        <v>1402037</v>
      </c>
      <c r="B2972" s="389" t="s">
        <v>2744</v>
      </c>
      <c r="C2972" s="57">
        <f t="shared" si="2901"/>
        <v>0</v>
      </c>
      <c r="D2972" s="478"/>
      <c r="E2972" s="504"/>
      <c r="F2972" s="505"/>
      <c r="G2972" s="478"/>
      <c r="H2972" s="164">
        <f t="shared" si="2902"/>
        <v>0</v>
      </c>
      <c r="I2972" s="58"/>
      <c r="J2972" s="148"/>
      <c r="K2972" s="59"/>
      <c r="L2972" s="110"/>
      <c r="M2972" s="148"/>
      <c r="N2972" s="111"/>
      <c r="O2972" s="175">
        <f>SUM(P2972:Q2972)</f>
        <v>0</v>
      </c>
      <c r="P2972" s="110"/>
      <c r="Q2972" s="111"/>
      <c r="R2972" s="175">
        <f>SUM(S2972:T2972)</f>
        <v>0</v>
      </c>
      <c r="S2972" s="110"/>
      <c r="T2972" s="111"/>
      <c r="U2972" s="175">
        <f>SUM(V2972:W2972)</f>
        <v>0</v>
      </c>
      <c r="V2972" s="110"/>
      <c r="W2972" s="111"/>
      <c r="X2972" s="175">
        <f>SUM(Y2972:Z2972)</f>
        <v>0</v>
      </c>
      <c r="Y2972" s="110"/>
      <c r="Z2972" s="282"/>
      <c r="AA2972" s="58"/>
      <c r="AB2972" s="148"/>
      <c r="AC2972" s="111"/>
      <c r="AD2972" s="58"/>
      <c r="AE2972" s="148"/>
      <c r="AF2972" s="59"/>
      <c r="AG2972" s="60"/>
      <c r="AH2972" s="58"/>
      <c r="AI2972" s="59"/>
      <c r="AJ2972" s="60"/>
      <c r="AK2972" s="160"/>
      <c r="AL2972" s="300"/>
      <c r="AM2972" s="300"/>
      <c r="AN2972" s="300"/>
      <c r="AO2972" s="855" t="str">
        <f t="shared" si="2857"/>
        <v/>
      </c>
      <c r="BE2972" s="244"/>
      <c r="BF2972" s="244"/>
      <c r="BG2972" s="244"/>
      <c r="BH2972" s="244"/>
      <c r="CC2972" s="513" t="str">
        <f t="shared" si="2907"/>
        <v/>
      </c>
      <c r="CD2972" s="513" t="str">
        <f t="shared" si="2908"/>
        <v/>
      </c>
      <c r="CE2972" s="513" t="str">
        <f t="shared" si="2909"/>
        <v/>
      </c>
      <c r="CF2972" s="513" t="str">
        <f t="shared" si="2910"/>
        <v/>
      </c>
      <c r="CG2972" s="513" t="str">
        <f t="shared" si="2911"/>
        <v/>
      </c>
      <c r="CH2972" s="513" t="str">
        <f t="shared" si="2912"/>
        <v/>
      </c>
      <c r="CI2972" s="513" t="str">
        <f t="shared" si="2913"/>
        <v/>
      </c>
      <c r="CJ2972" s="513"/>
      <c r="CK2972" s="513" t="str">
        <f t="shared" si="2914"/>
        <v/>
      </c>
      <c r="CL2972" s="513" t="str">
        <f t="shared" si="2915"/>
        <v/>
      </c>
      <c r="CM2972" s="513"/>
      <c r="CN2972" s="244"/>
      <c r="CO2972" s="244"/>
      <c r="CR2972" s="822">
        <f t="shared" si="2916"/>
        <v>0</v>
      </c>
      <c r="CS2972" s="822">
        <f t="shared" si="2917"/>
        <v>0</v>
      </c>
      <c r="CT2972" s="823">
        <f t="shared" si="2918"/>
        <v>0</v>
      </c>
      <c r="CU2972" s="817">
        <f t="shared" si="2919"/>
        <v>0</v>
      </c>
      <c r="CV2972" s="817">
        <f t="shared" si="2920"/>
        <v>0</v>
      </c>
      <c r="CW2972" s="817">
        <f t="shared" si="2921"/>
        <v>0</v>
      </c>
      <c r="CX2972" s="817">
        <f t="shared" si="2922"/>
        <v>0</v>
      </c>
      <c r="CY2972" s="817"/>
      <c r="CZ2972" s="817">
        <f t="shared" si="2923"/>
        <v>0</v>
      </c>
      <c r="DA2972" s="817">
        <f t="shared" si="2924"/>
        <v>0</v>
      </c>
      <c r="DB2972" s="817"/>
      <c r="DC2972" s="244"/>
      <c r="DD2972" s="244"/>
    </row>
    <row r="2973" spans="1:108">
      <c r="A2973" s="388">
        <v>1402038</v>
      </c>
      <c r="B2973" s="389" t="s">
        <v>2745</v>
      </c>
      <c r="C2973" s="57">
        <f t="shared" si="2901"/>
        <v>0</v>
      </c>
      <c r="D2973" s="478"/>
      <c r="E2973" s="504"/>
      <c r="F2973" s="505"/>
      <c r="G2973" s="478"/>
      <c r="H2973" s="164">
        <f t="shared" si="2902"/>
        <v>0</v>
      </c>
      <c r="I2973" s="58"/>
      <c r="J2973" s="148"/>
      <c r="K2973" s="59"/>
      <c r="L2973" s="110"/>
      <c r="M2973" s="148"/>
      <c r="N2973" s="111"/>
      <c r="O2973" s="175">
        <f t="shared" ref="O2973:O2982" si="2933">SUM(P2973:Q2973)</f>
        <v>0</v>
      </c>
      <c r="P2973" s="110"/>
      <c r="Q2973" s="111"/>
      <c r="R2973" s="175">
        <f t="shared" ref="R2973:R2982" si="2934">SUM(S2973:T2973)</f>
        <v>0</v>
      </c>
      <c r="S2973" s="110"/>
      <c r="T2973" s="111"/>
      <c r="U2973" s="175">
        <f t="shared" ref="U2973:U2982" si="2935">SUM(V2973:W2973)</f>
        <v>0</v>
      </c>
      <c r="V2973" s="110"/>
      <c r="W2973" s="111"/>
      <c r="X2973" s="175">
        <f t="shared" ref="X2973:X2982" si="2936">SUM(Y2973:Z2973)</f>
        <v>0</v>
      </c>
      <c r="Y2973" s="110"/>
      <c r="Z2973" s="282"/>
      <c r="AA2973" s="58"/>
      <c r="AB2973" s="148"/>
      <c r="AC2973" s="111"/>
      <c r="AD2973" s="58"/>
      <c r="AE2973" s="148"/>
      <c r="AF2973" s="59"/>
      <c r="AG2973" s="60"/>
      <c r="AH2973" s="58"/>
      <c r="AI2973" s="59"/>
      <c r="AJ2973" s="60"/>
      <c r="AK2973" s="160"/>
      <c r="AL2973" s="300"/>
      <c r="AM2973" s="300"/>
      <c r="AN2973" s="300"/>
      <c r="AO2973" s="855" t="str">
        <f t="shared" si="2857"/>
        <v/>
      </c>
      <c r="BE2973" s="244"/>
      <c r="BF2973" s="244"/>
      <c r="BG2973" s="244"/>
      <c r="BH2973" s="244"/>
      <c r="CC2973" s="513" t="str">
        <f t="shared" si="2907"/>
        <v/>
      </c>
      <c r="CD2973" s="513" t="str">
        <f t="shared" si="2908"/>
        <v/>
      </c>
      <c r="CE2973" s="513" t="str">
        <f t="shared" si="2909"/>
        <v/>
      </c>
      <c r="CF2973" s="513" t="str">
        <f t="shared" si="2910"/>
        <v/>
      </c>
      <c r="CG2973" s="513" t="str">
        <f t="shared" si="2911"/>
        <v/>
      </c>
      <c r="CH2973" s="513" t="str">
        <f t="shared" si="2912"/>
        <v/>
      </c>
      <c r="CI2973" s="513" t="str">
        <f t="shared" si="2913"/>
        <v/>
      </c>
      <c r="CJ2973" s="513"/>
      <c r="CK2973" s="513" t="str">
        <f t="shared" si="2914"/>
        <v/>
      </c>
      <c r="CL2973" s="513" t="str">
        <f t="shared" si="2915"/>
        <v/>
      </c>
      <c r="CM2973" s="513"/>
      <c r="CN2973" s="244"/>
      <c r="CO2973" s="244"/>
      <c r="CR2973" s="822">
        <f t="shared" si="2916"/>
        <v>0</v>
      </c>
      <c r="CS2973" s="822">
        <f t="shared" si="2917"/>
        <v>0</v>
      </c>
      <c r="CT2973" s="823">
        <f t="shared" si="2918"/>
        <v>0</v>
      </c>
      <c r="CU2973" s="817">
        <f t="shared" si="2919"/>
        <v>0</v>
      </c>
      <c r="CV2973" s="817">
        <f t="shared" si="2920"/>
        <v>0</v>
      </c>
      <c r="CW2973" s="817">
        <f t="shared" si="2921"/>
        <v>0</v>
      </c>
      <c r="CX2973" s="817">
        <f t="shared" si="2922"/>
        <v>0</v>
      </c>
      <c r="CY2973" s="817"/>
      <c r="CZ2973" s="817">
        <f t="shared" si="2923"/>
        <v>0</v>
      </c>
      <c r="DA2973" s="817">
        <f t="shared" si="2924"/>
        <v>0</v>
      </c>
      <c r="DB2973" s="817"/>
      <c r="DC2973" s="244"/>
      <c r="DD2973" s="244"/>
    </row>
    <row r="2974" spans="1:108">
      <c r="A2974" s="388">
        <v>1402042</v>
      </c>
      <c r="B2974" s="389" t="s">
        <v>2749</v>
      </c>
      <c r="C2974" s="57">
        <f t="shared" si="2901"/>
        <v>0</v>
      </c>
      <c r="D2974" s="478"/>
      <c r="E2974" s="504"/>
      <c r="F2974" s="505"/>
      <c r="G2974" s="478"/>
      <c r="H2974" s="164">
        <f t="shared" si="2902"/>
        <v>0</v>
      </c>
      <c r="I2974" s="58"/>
      <c r="J2974" s="148"/>
      <c r="K2974" s="59"/>
      <c r="L2974" s="110"/>
      <c r="M2974" s="148"/>
      <c r="N2974" s="111"/>
      <c r="O2974" s="175">
        <f t="shared" si="2933"/>
        <v>0</v>
      </c>
      <c r="P2974" s="110"/>
      <c r="Q2974" s="111"/>
      <c r="R2974" s="175">
        <f t="shared" si="2934"/>
        <v>0</v>
      </c>
      <c r="S2974" s="110"/>
      <c r="T2974" s="111"/>
      <c r="U2974" s="175">
        <f t="shared" si="2935"/>
        <v>0</v>
      </c>
      <c r="V2974" s="110"/>
      <c r="W2974" s="111"/>
      <c r="X2974" s="175">
        <f t="shared" si="2936"/>
        <v>0</v>
      </c>
      <c r="Y2974" s="110"/>
      <c r="Z2974" s="282"/>
      <c r="AA2974" s="58"/>
      <c r="AB2974" s="148"/>
      <c r="AC2974" s="111"/>
      <c r="AD2974" s="58"/>
      <c r="AE2974" s="148"/>
      <c r="AF2974" s="59"/>
      <c r="AG2974" s="60"/>
      <c r="AH2974" s="58"/>
      <c r="AI2974" s="59"/>
      <c r="AJ2974" s="60"/>
      <c r="AK2974" s="160"/>
      <c r="AL2974" s="300"/>
      <c r="AM2974" s="300"/>
      <c r="AN2974" s="300"/>
      <c r="AO2974" s="855" t="str">
        <f t="shared" si="2857"/>
        <v/>
      </c>
      <c r="BE2974" s="244"/>
      <c r="BF2974" s="244"/>
      <c r="BG2974" s="244"/>
      <c r="BH2974" s="244"/>
      <c r="CC2974" s="513" t="str">
        <f t="shared" si="2907"/>
        <v/>
      </c>
      <c r="CD2974" s="513" t="str">
        <f t="shared" si="2908"/>
        <v/>
      </c>
      <c r="CE2974" s="513" t="str">
        <f t="shared" si="2909"/>
        <v/>
      </c>
      <c r="CF2974" s="513" t="str">
        <f t="shared" si="2910"/>
        <v/>
      </c>
      <c r="CG2974" s="513" t="str">
        <f t="shared" si="2911"/>
        <v/>
      </c>
      <c r="CH2974" s="513" t="str">
        <f t="shared" si="2912"/>
        <v/>
      </c>
      <c r="CI2974" s="513" t="str">
        <f t="shared" si="2913"/>
        <v/>
      </c>
      <c r="CJ2974" s="513"/>
      <c r="CK2974" s="513" t="str">
        <f t="shared" si="2914"/>
        <v/>
      </c>
      <c r="CL2974" s="513" t="str">
        <f t="shared" si="2915"/>
        <v/>
      </c>
      <c r="CM2974" s="513"/>
      <c r="CN2974" s="244"/>
      <c r="CO2974" s="244"/>
      <c r="CR2974" s="822">
        <f t="shared" si="2916"/>
        <v>0</v>
      </c>
      <c r="CS2974" s="822">
        <f t="shared" si="2917"/>
        <v>0</v>
      </c>
      <c r="CT2974" s="823">
        <f t="shared" si="2918"/>
        <v>0</v>
      </c>
      <c r="CU2974" s="817">
        <f t="shared" si="2919"/>
        <v>0</v>
      </c>
      <c r="CV2974" s="817">
        <f t="shared" si="2920"/>
        <v>0</v>
      </c>
      <c r="CW2974" s="817">
        <f t="shared" si="2921"/>
        <v>0</v>
      </c>
      <c r="CX2974" s="817">
        <f t="shared" si="2922"/>
        <v>0</v>
      </c>
      <c r="CY2974" s="817"/>
      <c r="CZ2974" s="817">
        <f t="shared" si="2923"/>
        <v>0</v>
      </c>
      <c r="DA2974" s="817">
        <f t="shared" si="2924"/>
        <v>0</v>
      </c>
      <c r="DB2974" s="817"/>
      <c r="DC2974" s="244"/>
      <c r="DD2974" s="244"/>
    </row>
    <row r="2975" spans="1:108">
      <c r="A2975" s="388">
        <v>1402044</v>
      </c>
      <c r="B2975" s="389" t="s">
        <v>2751</v>
      </c>
      <c r="C2975" s="57">
        <f t="shared" si="2901"/>
        <v>0</v>
      </c>
      <c r="D2975" s="478"/>
      <c r="E2975" s="504"/>
      <c r="F2975" s="505"/>
      <c r="G2975" s="478"/>
      <c r="H2975" s="164">
        <f t="shared" si="2902"/>
        <v>0</v>
      </c>
      <c r="I2975" s="58"/>
      <c r="J2975" s="148"/>
      <c r="K2975" s="59"/>
      <c r="L2975" s="110"/>
      <c r="M2975" s="148"/>
      <c r="N2975" s="111"/>
      <c r="O2975" s="175">
        <f t="shared" si="2933"/>
        <v>0</v>
      </c>
      <c r="P2975" s="110"/>
      <c r="Q2975" s="111"/>
      <c r="R2975" s="175">
        <f t="shared" si="2934"/>
        <v>0</v>
      </c>
      <c r="S2975" s="110"/>
      <c r="T2975" s="111"/>
      <c r="U2975" s="175">
        <f t="shared" si="2935"/>
        <v>0</v>
      </c>
      <c r="V2975" s="110"/>
      <c r="W2975" s="111"/>
      <c r="X2975" s="175">
        <f t="shared" si="2936"/>
        <v>0</v>
      </c>
      <c r="Y2975" s="110"/>
      <c r="Z2975" s="282"/>
      <c r="AA2975" s="58"/>
      <c r="AB2975" s="148"/>
      <c r="AC2975" s="111"/>
      <c r="AD2975" s="58"/>
      <c r="AE2975" s="148"/>
      <c r="AF2975" s="59"/>
      <c r="AG2975" s="60"/>
      <c r="AH2975" s="58"/>
      <c r="AI2975" s="59"/>
      <c r="AJ2975" s="60"/>
      <c r="AK2975" s="160"/>
      <c r="AL2975" s="300"/>
      <c r="AM2975" s="300"/>
      <c r="AN2975" s="300"/>
      <c r="AO2975" s="855" t="str">
        <f t="shared" si="2857"/>
        <v/>
      </c>
      <c r="BE2975" s="244"/>
      <c r="BF2975" s="244"/>
      <c r="BG2975" s="244"/>
      <c r="BH2975" s="244"/>
      <c r="CC2975" s="513" t="str">
        <f t="shared" si="2907"/>
        <v/>
      </c>
      <c r="CD2975" s="513" t="str">
        <f t="shared" si="2908"/>
        <v/>
      </c>
      <c r="CE2975" s="513" t="str">
        <f t="shared" si="2909"/>
        <v/>
      </c>
      <c r="CF2975" s="513" t="str">
        <f t="shared" si="2910"/>
        <v/>
      </c>
      <c r="CG2975" s="513" t="str">
        <f t="shared" si="2911"/>
        <v/>
      </c>
      <c r="CH2975" s="513" t="str">
        <f t="shared" si="2912"/>
        <v/>
      </c>
      <c r="CI2975" s="513" t="str">
        <f t="shared" si="2913"/>
        <v/>
      </c>
      <c r="CJ2975" s="513"/>
      <c r="CK2975" s="513" t="str">
        <f t="shared" si="2914"/>
        <v/>
      </c>
      <c r="CL2975" s="513" t="str">
        <f t="shared" si="2915"/>
        <v/>
      </c>
      <c r="CM2975" s="513"/>
      <c r="CN2975" s="244"/>
      <c r="CO2975" s="244"/>
      <c r="CR2975" s="822">
        <f t="shared" si="2916"/>
        <v>0</v>
      </c>
      <c r="CS2975" s="822">
        <f t="shared" si="2917"/>
        <v>0</v>
      </c>
      <c r="CT2975" s="823">
        <f t="shared" si="2918"/>
        <v>0</v>
      </c>
      <c r="CU2975" s="817">
        <f t="shared" si="2919"/>
        <v>0</v>
      </c>
      <c r="CV2975" s="817">
        <f t="shared" si="2920"/>
        <v>0</v>
      </c>
      <c r="CW2975" s="817">
        <f t="shared" si="2921"/>
        <v>0</v>
      </c>
      <c r="CX2975" s="817">
        <f t="shared" si="2922"/>
        <v>0</v>
      </c>
      <c r="CY2975" s="817"/>
      <c r="CZ2975" s="817">
        <f t="shared" si="2923"/>
        <v>0</v>
      </c>
      <c r="DA2975" s="817">
        <f t="shared" si="2924"/>
        <v>0</v>
      </c>
      <c r="DB2975" s="817"/>
      <c r="DC2975" s="244"/>
      <c r="DD2975" s="244"/>
    </row>
    <row r="2976" spans="1:108">
      <c r="A2976" s="388">
        <v>1402045</v>
      </c>
      <c r="B2976" s="389" t="s">
        <v>2752</v>
      </c>
      <c r="C2976" s="57">
        <f t="shared" si="2901"/>
        <v>0</v>
      </c>
      <c r="D2976" s="478"/>
      <c r="E2976" s="504"/>
      <c r="F2976" s="505"/>
      <c r="G2976" s="478"/>
      <c r="H2976" s="164">
        <f t="shared" si="2902"/>
        <v>0</v>
      </c>
      <c r="I2976" s="58"/>
      <c r="J2976" s="148"/>
      <c r="K2976" s="59"/>
      <c r="L2976" s="110"/>
      <c r="M2976" s="148"/>
      <c r="N2976" s="111"/>
      <c r="O2976" s="175">
        <f t="shared" si="2933"/>
        <v>0</v>
      </c>
      <c r="P2976" s="110"/>
      <c r="Q2976" s="111"/>
      <c r="R2976" s="175">
        <f t="shared" si="2934"/>
        <v>0</v>
      </c>
      <c r="S2976" s="110"/>
      <c r="T2976" s="111"/>
      <c r="U2976" s="175">
        <f t="shared" si="2935"/>
        <v>0</v>
      </c>
      <c r="V2976" s="110"/>
      <c r="W2976" s="111"/>
      <c r="X2976" s="175">
        <f t="shared" si="2936"/>
        <v>0</v>
      </c>
      <c r="Y2976" s="110"/>
      <c r="Z2976" s="282"/>
      <c r="AA2976" s="58"/>
      <c r="AB2976" s="148"/>
      <c r="AC2976" s="111"/>
      <c r="AD2976" s="58"/>
      <c r="AE2976" s="148"/>
      <c r="AF2976" s="59"/>
      <c r="AG2976" s="60"/>
      <c r="AH2976" s="58"/>
      <c r="AI2976" s="59"/>
      <c r="AJ2976" s="60"/>
      <c r="AK2976" s="160"/>
      <c r="AL2976" s="300"/>
      <c r="AM2976" s="300"/>
      <c r="AN2976" s="300"/>
      <c r="AO2976" s="855" t="str">
        <f t="shared" si="2857"/>
        <v/>
      </c>
      <c r="BE2976" s="244"/>
      <c r="BF2976" s="244"/>
      <c r="BG2976" s="244"/>
      <c r="BH2976" s="244"/>
      <c r="CC2976" s="513" t="str">
        <f t="shared" si="2907"/>
        <v/>
      </c>
      <c r="CD2976" s="513" t="str">
        <f t="shared" si="2908"/>
        <v/>
      </c>
      <c r="CE2976" s="513" t="str">
        <f t="shared" si="2909"/>
        <v/>
      </c>
      <c r="CF2976" s="513" t="str">
        <f t="shared" si="2910"/>
        <v/>
      </c>
      <c r="CG2976" s="513" t="str">
        <f t="shared" si="2911"/>
        <v/>
      </c>
      <c r="CH2976" s="513" t="str">
        <f t="shared" si="2912"/>
        <v/>
      </c>
      <c r="CI2976" s="513" t="str">
        <f t="shared" si="2913"/>
        <v/>
      </c>
      <c r="CJ2976" s="513"/>
      <c r="CK2976" s="513" t="str">
        <f t="shared" si="2914"/>
        <v/>
      </c>
      <c r="CL2976" s="513" t="str">
        <f t="shared" si="2915"/>
        <v/>
      </c>
      <c r="CM2976" s="513"/>
      <c r="CN2976" s="244"/>
      <c r="CO2976" s="244"/>
      <c r="CR2976" s="822">
        <f t="shared" si="2916"/>
        <v>0</v>
      </c>
      <c r="CS2976" s="822">
        <f t="shared" si="2917"/>
        <v>0</v>
      </c>
      <c r="CT2976" s="823">
        <f t="shared" si="2918"/>
        <v>0</v>
      </c>
      <c r="CU2976" s="817">
        <f t="shared" si="2919"/>
        <v>0</v>
      </c>
      <c r="CV2976" s="817">
        <f t="shared" si="2920"/>
        <v>0</v>
      </c>
      <c r="CW2976" s="817">
        <f t="shared" si="2921"/>
        <v>0</v>
      </c>
      <c r="CX2976" s="817">
        <f t="shared" si="2922"/>
        <v>0</v>
      </c>
      <c r="CY2976" s="817"/>
      <c r="CZ2976" s="817">
        <f t="shared" si="2923"/>
        <v>0</v>
      </c>
      <c r="DA2976" s="817">
        <f t="shared" si="2924"/>
        <v>0</v>
      </c>
      <c r="DB2976" s="817"/>
      <c r="DC2976" s="244"/>
      <c r="DD2976" s="244"/>
    </row>
    <row r="2977" spans="1:108">
      <c r="A2977" s="388">
        <v>1402047</v>
      </c>
      <c r="B2977" s="389" t="s">
        <v>2754</v>
      </c>
      <c r="C2977" s="57">
        <f t="shared" si="2901"/>
        <v>0</v>
      </c>
      <c r="D2977" s="478"/>
      <c r="E2977" s="504"/>
      <c r="F2977" s="505"/>
      <c r="G2977" s="478"/>
      <c r="H2977" s="164">
        <f t="shared" si="2902"/>
        <v>0</v>
      </c>
      <c r="I2977" s="58"/>
      <c r="J2977" s="148"/>
      <c r="K2977" s="59"/>
      <c r="L2977" s="110"/>
      <c r="M2977" s="148"/>
      <c r="N2977" s="111"/>
      <c r="O2977" s="175">
        <f t="shared" si="2933"/>
        <v>0</v>
      </c>
      <c r="P2977" s="110"/>
      <c r="Q2977" s="111"/>
      <c r="R2977" s="175">
        <f t="shared" si="2934"/>
        <v>0</v>
      </c>
      <c r="S2977" s="110"/>
      <c r="T2977" s="111"/>
      <c r="U2977" s="175">
        <f t="shared" si="2935"/>
        <v>0</v>
      </c>
      <c r="V2977" s="110"/>
      <c r="W2977" s="111"/>
      <c r="X2977" s="175">
        <f t="shared" si="2936"/>
        <v>0</v>
      </c>
      <c r="Y2977" s="110"/>
      <c r="Z2977" s="282"/>
      <c r="AA2977" s="58"/>
      <c r="AB2977" s="148"/>
      <c r="AC2977" s="111"/>
      <c r="AD2977" s="58"/>
      <c r="AE2977" s="148"/>
      <c r="AF2977" s="59"/>
      <c r="AG2977" s="60"/>
      <c r="AH2977" s="58"/>
      <c r="AI2977" s="59"/>
      <c r="AJ2977" s="60"/>
      <c r="AK2977" s="160"/>
      <c r="AL2977" s="300"/>
      <c r="AM2977" s="300"/>
      <c r="AN2977" s="300"/>
      <c r="AO2977" s="855" t="str">
        <f t="shared" si="2857"/>
        <v/>
      </c>
      <c r="BE2977" s="244"/>
      <c r="BF2977" s="244"/>
      <c r="BG2977" s="244"/>
      <c r="BH2977" s="244"/>
      <c r="CC2977" s="513" t="str">
        <f t="shared" si="2907"/>
        <v/>
      </c>
      <c r="CD2977" s="513" t="str">
        <f t="shared" si="2908"/>
        <v/>
      </c>
      <c r="CE2977" s="513" t="str">
        <f t="shared" si="2909"/>
        <v/>
      </c>
      <c r="CF2977" s="513" t="str">
        <f t="shared" si="2910"/>
        <v/>
      </c>
      <c r="CG2977" s="513" t="str">
        <f t="shared" si="2911"/>
        <v/>
      </c>
      <c r="CH2977" s="513" t="str">
        <f t="shared" si="2912"/>
        <v/>
      </c>
      <c r="CI2977" s="513" t="str">
        <f t="shared" si="2913"/>
        <v/>
      </c>
      <c r="CJ2977" s="513"/>
      <c r="CK2977" s="513" t="str">
        <f t="shared" si="2914"/>
        <v/>
      </c>
      <c r="CL2977" s="513" t="str">
        <f t="shared" si="2915"/>
        <v/>
      </c>
      <c r="CM2977" s="513"/>
      <c r="CN2977" s="244"/>
      <c r="CO2977" s="244"/>
      <c r="CR2977" s="822">
        <f t="shared" si="2916"/>
        <v>0</v>
      </c>
      <c r="CS2977" s="822">
        <f t="shared" si="2917"/>
        <v>0</v>
      </c>
      <c r="CT2977" s="823">
        <f t="shared" si="2918"/>
        <v>0</v>
      </c>
      <c r="CU2977" s="817">
        <f t="shared" si="2919"/>
        <v>0</v>
      </c>
      <c r="CV2977" s="817">
        <f t="shared" si="2920"/>
        <v>0</v>
      </c>
      <c r="CW2977" s="817">
        <f t="shared" si="2921"/>
        <v>0</v>
      </c>
      <c r="CX2977" s="817">
        <f t="shared" si="2922"/>
        <v>0</v>
      </c>
      <c r="CY2977" s="817"/>
      <c r="CZ2977" s="817">
        <f t="shared" si="2923"/>
        <v>0</v>
      </c>
      <c r="DA2977" s="817">
        <f t="shared" si="2924"/>
        <v>0</v>
      </c>
      <c r="DB2977" s="817"/>
      <c r="DC2977" s="244"/>
      <c r="DD2977" s="244"/>
    </row>
    <row r="2978" spans="1:108">
      <c r="A2978" s="388">
        <v>1402051</v>
      </c>
      <c r="B2978" s="389" t="s">
        <v>2757</v>
      </c>
      <c r="C2978" s="57">
        <f t="shared" si="2901"/>
        <v>0</v>
      </c>
      <c r="D2978" s="478"/>
      <c r="E2978" s="504"/>
      <c r="F2978" s="505"/>
      <c r="G2978" s="478"/>
      <c r="H2978" s="164">
        <f t="shared" si="2902"/>
        <v>0</v>
      </c>
      <c r="I2978" s="58"/>
      <c r="J2978" s="148"/>
      <c r="K2978" s="59"/>
      <c r="L2978" s="110"/>
      <c r="M2978" s="148"/>
      <c r="N2978" s="111"/>
      <c r="O2978" s="175">
        <f t="shared" si="2933"/>
        <v>0</v>
      </c>
      <c r="P2978" s="110"/>
      <c r="Q2978" s="111"/>
      <c r="R2978" s="175">
        <f t="shared" si="2934"/>
        <v>0</v>
      </c>
      <c r="S2978" s="110"/>
      <c r="T2978" s="111"/>
      <c r="U2978" s="175">
        <f t="shared" si="2935"/>
        <v>0</v>
      </c>
      <c r="V2978" s="110"/>
      <c r="W2978" s="111"/>
      <c r="X2978" s="175">
        <f t="shared" si="2936"/>
        <v>0</v>
      </c>
      <c r="Y2978" s="110"/>
      <c r="Z2978" s="282"/>
      <c r="AA2978" s="58"/>
      <c r="AB2978" s="148"/>
      <c r="AC2978" s="111"/>
      <c r="AD2978" s="58"/>
      <c r="AE2978" s="148"/>
      <c r="AF2978" s="59"/>
      <c r="AG2978" s="60"/>
      <c r="AH2978" s="58"/>
      <c r="AI2978" s="59"/>
      <c r="AJ2978" s="60"/>
      <c r="AK2978" s="160"/>
      <c r="AL2978" s="300"/>
      <c r="AM2978" s="300"/>
      <c r="AN2978" s="300"/>
      <c r="AO2978" s="855" t="str">
        <f t="shared" si="2857"/>
        <v/>
      </c>
      <c r="BE2978" s="244"/>
      <c r="BF2978" s="244"/>
      <c r="BG2978" s="244"/>
      <c r="BH2978" s="244"/>
      <c r="CC2978" s="513" t="str">
        <f t="shared" si="2907"/>
        <v/>
      </c>
      <c r="CD2978" s="513" t="str">
        <f t="shared" si="2908"/>
        <v/>
      </c>
      <c r="CE2978" s="513" t="str">
        <f t="shared" si="2909"/>
        <v/>
      </c>
      <c r="CF2978" s="513" t="str">
        <f t="shared" si="2910"/>
        <v/>
      </c>
      <c r="CG2978" s="513" t="str">
        <f t="shared" si="2911"/>
        <v/>
      </c>
      <c r="CH2978" s="513" t="str">
        <f t="shared" si="2912"/>
        <v/>
      </c>
      <c r="CI2978" s="513" t="str">
        <f t="shared" si="2913"/>
        <v/>
      </c>
      <c r="CJ2978" s="513"/>
      <c r="CK2978" s="513" t="str">
        <f t="shared" si="2914"/>
        <v/>
      </c>
      <c r="CL2978" s="513" t="str">
        <f t="shared" si="2915"/>
        <v/>
      </c>
      <c r="CM2978" s="513"/>
      <c r="CN2978" s="244"/>
      <c r="CO2978" s="244"/>
      <c r="CR2978" s="822">
        <f t="shared" si="2916"/>
        <v>0</v>
      </c>
      <c r="CS2978" s="822">
        <f t="shared" si="2917"/>
        <v>0</v>
      </c>
      <c r="CT2978" s="823">
        <f t="shared" si="2918"/>
        <v>0</v>
      </c>
      <c r="CU2978" s="817">
        <f t="shared" si="2919"/>
        <v>0</v>
      </c>
      <c r="CV2978" s="817">
        <f t="shared" si="2920"/>
        <v>0</v>
      </c>
      <c r="CW2978" s="817">
        <f t="shared" si="2921"/>
        <v>0</v>
      </c>
      <c r="CX2978" s="817">
        <f t="shared" si="2922"/>
        <v>0</v>
      </c>
      <c r="CY2978" s="817"/>
      <c r="CZ2978" s="817">
        <f t="shared" si="2923"/>
        <v>0</v>
      </c>
      <c r="DA2978" s="817">
        <f t="shared" si="2924"/>
        <v>0</v>
      </c>
      <c r="DB2978" s="817"/>
      <c r="DC2978" s="244"/>
      <c r="DD2978" s="244"/>
    </row>
    <row r="2979" spans="1:108">
      <c r="A2979" s="388">
        <v>1402052</v>
      </c>
      <c r="B2979" s="389" t="s">
        <v>2758</v>
      </c>
      <c r="C2979" s="57">
        <f t="shared" si="2901"/>
        <v>0</v>
      </c>
      <c r="D2979" s="478"/>
      <c r="E2979" s="504"/>
      <c r="F2979" s="505"/>
      <c r="G2979" s="478"/>
      <c r="H2979" s="164">
        <f t="shared" si="2902"/>
        <v>0</v>
      </c>
      <c r="I2979" s="58"/>
      <c r="J2979" s="148"/>
      <c r="K2979" s="59"/>
      <c r="L2979" s="110"/>
      <c r="M2979" s="148"/>
      <c r="N2979" s="111"/>
      <c r="O2979" s="175">
        <f t="shared" si="2933"/>
        <v>0</v>
      </c>
      <c r="P2979" s="110"/>
      <c r="Q2979" s="111"/>
      <c r="R2979" s="175">
        <f t="shared" si="2934"/>
        <v>0</v>
      </c>
      <c r="S2979" s="110"/>
      <c r="T2979" s="111"/>
      <c r="U2979" s="175">
        <f t="shared" si="2935"/>
        <v>0</v>
      </c>
      <c r="V2979" s="110"/>
      <c r="W2979" s="111"/>
      <c r="X2979" s="175">
        <f t="shared" si="2936"/>
        <v>0</v>
      </c>
      <c r="Y2979" s="110"/>
      <c r="Z2979" s="282"/>
      <c r="AA2979" s="58"/>
      <c r="AB2979" s="148"/>
      <c r="AC2979" s="111"/>
      <c r="AD2979" s="58"/>
      <c r="AE2979" s="148"/>
      <c r="AF2979" s="59"/>
      <c r="AG2979" s="60"/>
      <c r="AH2979" s="58"/>
      <c r="AI2979" s="59"/>
      <c r="AJ2979" s="60"/>
      <c r="AK2979" s="160"/>
      <c r="AL2979" s="300"/>
      <c r="AM2979" s="300"/>
      <c r="AN2979" s="300"/>
      <c r="AO2979" s="855" t="str">
        <f t="shared" si="2857"/>
        <v/>
      </c>
      <c r="BE2979" s="244"/>
      <c r="BF2979" s="244"/>
      <c r="BG2979" s="244"/>
      <c r="BH2979" s="244"/>
      <c r="CC2979" s="513" t="str">
        <f t="shared" si="2907"/>
        <v/>
      </c>
      <c r="CD2979" s="513" t="str">
        <f t="shared" si="2908"/>
        <v/>
      </c>
      <c r="CE2979" s="513" t="str">
        <f t="shared" si="2909"/>
        <v/>
      </c>
      <c r="CF2979" s="513" t="str">
        <f t="shared" si="2910"/>
        <v/>
      </c>
      <c r="CG2979" s="513" t="str">
        <f t="shared" si="2911"/>
        <v/>
      </c>
      <c r="CH2979" s="513" t="str">
        <f t="shared" si="2912"/>
        <v/>
      </c>
      <c r="CI2979" s="513" t="str">
        <f t="shared" si="2913"/>
        <v/>
      </c>
      <c r="CJ2979" s="513"/>
      <c r="CK2979" s="513" t="str">
        <f t="shared" si="2914"/>
        <v/>
      </c>
      <c r="CL2979" s="513" t="str">
        <f t="shared" si="2915"/>
        <v/>
      </c>
      <c r="CM2979" s="513"/>
      <c r="CN2979" s="244"/>
      <c r="CO2979" s="244"/>
      <c r="CR2979" s="822">
        <f t="shared" si="2916"/>
        <v>0</v>
      </c>
      <c r="CS2979" s="822">
        <f t="shared" si="2917"/>
        <v>0</v>
      </c>
      <c r="CT2979" s="823">
        <f t="shared" si="2918"/>
        <v>0</v>
      </c>
      <c r="CU2979" s="817">
        <f t="shared" si="2919"/>
        <v>0</v>
      </c>
      <c r="CV2979" s="817">
        <f t="shared" si="2920"/>
        <v>0</v>
      </c>
      <c r="CW2979" s="817">
        <f t="shared" si="2921"/>
        <v>0</v>
      </c>
      <c r="CX2979" s="817">
        <f t="shared" si="2922"/>
        <v>0</v>
      </c>
      <c r="CY2979" s="817"/>
      <c r="CZ2979" s="817">
        <f t="shared" si="2923"/>
        <v>0</v>
      </c>
      <c r="DA2979" s="817">
        <f t="shared" si="2924"/>
        <v>0</v>
      </c>
      <c r="DB2979" s="817"/>
      <c r="DC2979" s="244"/>
      <c r="DD2979" s="244"/>
    </row>
    <row r="2980" spans="1:108">
      <c r="A2980" s="388">
        <v>1402053</v>
      </c>
      <c r="B2980" s="389" t="s">
        <v>2759</v>
      </c>
      <c r="C2980" s="57">
        <f t="shared" si="2901"/>
        <v>0</v>
      </c>
      <c r="D2980" s="478"/>
      <c r="E2980" s="504"/>
      <c r="F2980" s="505"/>
      <c r="G2980" s="478"/>
      <c r="H2980" s="164">
        <f t="shared" si="2902"/>
        <v>0</v>
      </c>
      <c r="I2980" s="58"/>
      <c r="J2980" s="148"/>
      <c r="K2980" s="59"/>
      <c r="L2980" s="110"/>
      <c r="M2980" s="148"/>
      <c r="N2980" s="111"/>
      <c r="O2980" s="175">
        <f t="shared" si="2933"/>
        <v>0</v>
      </c>
      <c r="P2980" s="110"/>
      <c r="Q2980" s="111"/>
      <c r="R2980" s="175">
        <f t="shared" si="2934"/>
        <v>0</v>
      </c>
      <c r="S2980" s="110"/>
      <c r="T2980" s="111"/>
      <c r="U2980" s="175">
        <f t="shared" si="2935"/>
        <v>0</v>
      </c>
      <c r="V2980" s="110"/>
      <c r="W2980" s="111"/>
      <c r="X2980" s="175">
        <f t="shared" si="2936"/>
        <v>0</v>
      </c>
      <c r="Y2980" s="110"/>
      <c r="Z2980" s="282"/>
      <c r="AA2980" s="58"/>
      <c r="AB2980" s="148"/>
      <c r="AC2980" s="111"/>
      <c r="AD2980" s="58"/>
      <c r="AE2980" s="148"/>
      <c r="AF2980" s="59"/>
      <c r="AG2980" s="60"/>
      <c r="AH2980" s="58"/>
      <c r="AI2980" s="59"/>
      <c r="AJ2980" s="60"/>
      <c r="AK2980" s="160"/>
      <c r="AL2980" s="300"/>
      <c r="AM2980" s="300"/>
      <c r="AN2980" s="300"/>
      <c r="AO2980" s="855" t="str">
        <f t="shared" si="2857"/>
        <v/>
      </c>
      <c r="BE2980" s="244"/>
      <c r="BF2980" s="244"/>
      <c r="BG2980" s="244"/>
      <c r="BH2980" s="244"/>
      <c r="CC2980" s="513" t="str">
        <f t="shared" si="2907"/>
        <v/>
      </c>
      <c r="CD2980" s="513" t="str">
        <f t="shared" si="2908"/>
        <v/>
      </c>
      <c r="CE2980" s="513" t="str">
        <f t="shared" si="2909"/>
        <v/>
      </c>
      <c r="CF2980" s="513" t="str">
        <f t="shared" si="2910"/>
        <v/>
      </c>
      <c r="CG2980" s="513" t="str">
        <f t="shared" si="2911"/>
        <v/>
      </c>
      <c r="CH2980" s="513" t="str">
        <f t="shared" si="2912"/>
        <v/>
      </c>
      <c r="CI2980" s="513" t="str">
        <f t="shared" si="2913"/>
        <v/>
      </c>
      <c r="CJ2980" s="513"/>
      <c r="CK2980" s="513" t="str">
        <f t="shared" si="2914"/>
        <v/>
      </c>
      <c r="CL2980" s="513" t="str">
        <f t="shared" si="2915"/>
        <v/>
      </c>
      <c r="CM2980" s="513"/>
      <c r="CN2980" s="244"/>
      <c r="CO2980" s="244"/>
      <c r="CR2980" s="822">
        <f t="shared" si="2916"/>
        <v>0</v>
      </c>
      <c r="CS2980" s="822">
        <f t="shared" si="2917"/>
        <v>0</v>
      </c>
      <c r="CT2980" s="823">
        <f t="shared" si="2918"/>
        <v>0</v>
      </c>
      <c r="CU2980" s="817">
        <f t="shared" si="2919"/>
        <v>0</v>
      </c>
      <c r="CV2980" s="817">
        <f t="shared" si="2920"/>
        <v>0</v>
      </c>
      <c r="CW2980" s="817">
        <f t="shared" si="2921"/>
        <v>0</v>
      </c>
      <c r="CX2980" s="817">
        <f t="shared" si="2922"/>
        <v>0</v>
      </c>
      <c r="CY2980" s="817"/>
      <c r="CZ2980" s="817">
        <f t="shared" si="2923"/>
        <v>0</v>
      </c>
      <c r="DA2980" s="817">
        <f t="shared" si="2924"/>
        <v>0</v>
      </c>
      <c r="DB2980" s="817"/>
      <c r="DC2980" s="244"/>
      <c r="DD2980" s="244"/>
    </row>
    <row r="2981" spans="1:108">
      <c r="A2981" s="388">
        <v>1402054</v>
      </c>
      <c r="B2981" s="389" t="s">
        <v>2760</v>
      </c>
      <c r="C2981" s="57">
        <f t="shared" si="2901"/>
        <v>0</v>
      </c>
      <c r="D2981" s="478"/>
      <c r="E2981" s="504"/>
      <c r="F2981" s="505"/>
      <c r="G2981" s="478"/>
      <c r="H2981" s="164">
        <f t="shared" si="2902"/>
        <v>0</v>
      </c>
      <c r="I2981" s="58"/>
      <c r="J2981" s="148"/>
      <c r="K2981" s="59"/>
      <c r="L2981" s="110"/>
      <c r="M2981" s="148"/>
      <c r="N2981" s="111"/>
      <c r="O2981" s="162"/>
      <c r="P2981" s="160"/>
      <c r="Q2981" s="300"/>
      <c r="R2981" s="162"/>
      <c r="S2981" s="160"/>
      <c r="T2981" s="300"/>
      <c r="U2981" s="162"/>
      <c r="V2981" s="160"/>
      <c r="W2981" s="300"/>
      <c r="X2981" s="162"/>
      <c r="Y2981" s="160"/>
      <c r="Z2981" s="147"/>
      <c r="AA2981" s="58"/>
      <c r="AB2981" s="148"/>
      <c r="AC2981" s="111"/>
      <c r="AD2981" s="58"/>
      <c r="AE2981" s="148"/>
      <c r="AF2981" s="59"/>
      <c r="AG2981" s="60"/>
      <c r="AH2981" s="58"/>
      <c r="AI2981" s="59"/>
      <c r="AJ2981" s="60"/>
      <c r="AK2981" s="110"/>
      <c r="AL2981" s="111"/>
      <c r="AM2981" s="111"/>
      <c r="AN2981" s="111"/>
      <c r="AO2981" s="855" t="str">
        <f t="shared" si="2857"/>
        <v/>
      </c>
      <c r="BE2981" s="244"/>
      <c r="BF2981" s="244"/>
      <c r="BG2981" s="244"/>
      <c r="BH2981" s="244"/>
      <c r="CC2981" s="513" t="str">
        <f t="shared" si="2907"/>
        <v/>
      </c>
      <c r="CD2981" s="513" t="str">
        <f t="shared" si="2908"/>
        <v/>
      </c>
      <c r="CE2981" s="513" t="str">
        <f t="shared" si="2909"/>
        <v/>
      </c>
      <c r="CF2981" s="513" t="str">
        <f t="shared" si="2910"/>
        <v/>
      </c>
      <c r="CG2981" s="513" t="str">
        <f t="shared" si="2911"/>
        <v/>
      </c>
      <c r="CH2981" s="513" t="str">
        <f t="shared" si="2912"/>
        <v/>
      </c>
      <c r="CI2981" s="513" t="str">
        <f t="shared" si="2913"/>
        <v/>
      </c>
      <c r="CJ2981" s="513"/>
      <c r="CK2981" s="513" t="str">
        <f t="shared" si="2914"/>
        <v/>
      </c>
      <c r="CL2981" s="513" t="str">
        <f t="shared" si="2915"/>
        <v/>
      </c>
      <c r="CM2981" s="513"/>
      <c r="CN2981" s="513" t="str">
        <f t="shared" ref="CN2981" si="2937">IF(AND($C2981&gt;0,AK2981="")," * No olvide digitar la variable Quirófano Cirugía Mayor. Digite Cero si no tiene.",IF(AK2981&gt;$C2981," *  La variable Quirófano Cirugía Mayor No puede ser mayor al Total.",""))</f>
        <v/>
      </c>
      <c r="CO2981" s="513" t="str">
        <f t="shared" ref="CO2981" si="2938">IF(AND($C2981&gt;0,AL2981="")," * No olvide digitar la variable Asistencia Anestésica. Digite Cero si no tiene.",IF(AL2981&gt;$C2981," *  La variable Asistencia Anestésica No puede ser mayor al Total.",""))</f>
        <v/>
      </c>
      <c r="CR2981" s="822">
        <f t="shared" si="2916"/>
        <v>0</v>
      </c>
      <c r="CS2981" s="822">
        <f t="shared" si="2917"/>
        <v>0</v>
      </c>
      <c r="CT2981" s="823">
        <f t="shared" si="2918"/>
        <v>0</v>
      </c>
      <c r="CU2981" s="817">
        <f t="shared" si="2919"/>
        <v>0</v>
      </c>
      <c r="CV2981" s="817">
        <f t="shared" si="2920"/>
        <v>0</v>
      </c>
      <c r="CW2981" s="817">
        <f t="shared" si="2921"/>
        <v>0</v>
      </c>
      <c r="CX2981" s="817">
        <f t="shared" si="2922"/>
        <v>0</v>
      </c>
      <c r="CY2981" s="817"/>
      <c r="CZ2981" s="817">
        <f t="shared" si="2923"/>
        <v>0</v>
      </c>
      <c r="DA2981" s="817">
        <f t="shared" si="2924"/>
        <v>0</v>
      </c>
      <c r="DB2981" s="817"/>
      <c r="DC2981" s="822">
        <f t="shared" ref="DC2981" si="2939">IF(AND($C2981&gt;0,AK2981=""),1,IF(AK2981&gt;$C2981,1,0))</f>
        <v>0</v>
      </c>
      <c r="DD2981" s="822">
        <f t="shared" ref="DD2981" si="2940">IF(AND($C2981&gt;0,AL2981=""),1,IF(AL2981&gt;$C2981,1,0))</f>
        <v>0</v>
      </c>
    </row>
    <row r="2982" spans="1:108">
      <c r="A2982" s="388">
        <v>1402055</v>
      </c>
      <c r="B2982" s="389" t="s">
        <v>2761</v>
      </c>
      <c r="C2982" s="57">
        <f t="shared" si="2901"/>
        <v>0</v>
      </c>
      <c r="D2982" s="478"/>
      <c r="E2982" s="504"/>
      <c r="F2982" s="505"/>
      <c r="G2982" s="478"/>
      <c r="H2982" s="164">
        <f t="shared" si="2902"/>
        <v>0</v>
      </c>
      <c r="I2982" s="58"/>
      <c r="J2982" s="148"/>
      <c r="K2982" s="59"/>
      <c r="L2982" s="110"/>
      <c r="M2982" s="148"/>
      <c r="N2982" s="111"/>
      <c r="O2982" s="175">
        <f t="shared" si="2933"/>
        <v>0</v>
      </c>
      <c r="P2982" s="110"/>
      <c r="Q2982" s="111"/>
      <c r="R2982" s="175">
        <f t="shared" si="2934"/>
        <v>0</v>
      </c>
      <c r="S2982" s="110"/>
      <c r="T2982" s="111"/>
      <c r="U2982" s="175">
        <f t="shared" si="2935"/>
        <v>0</v>
      </c>
      <c r="V2982" s="110"/>
      <c r="W2982" s="111"/>
      <c r="X2982" s="175">
        <f t="shared" si="2936"/>
        <v>0</v>
      </c>
      <c r="Y2982" s="110"/>
      <c r="Z2982" s="282"/>
      <c r="AA2982" s="58"/>
      <c r="AB2982" s="148"/>
      <c r="AC2982" s="111"/>
      <c r="AD2982" s="58"/>
      <c r="AE2982" s="148"/>
      <c r="AF2982" s="59"/>
      <c r="AG2982" s="60"/>
      <c r="AH2982" s="58"/>
      <c r="AI2982" s="59"/>
      <c r="AJ2982" s="60"/>
      <c r="AK2982" s="160"/>
      <c r="AL2982" s="300"/>
      <c r="AM2982" s="300"/>
      <c r="AN2982" s="300"/>
      <c r="AO2982" s="855" t="str">
        <f t="shared" si="2857"/>
        <v/>
      </c>
      <c r="BE2982" s="244"/>
      <c r="BF2982" s="244"/>
      <c r="BG2982" s="244"/>
      <c r="BH2982" s="244"/>
      <c r="CC2982" s="513" t="str">
        <f t="shared" si="2907"/>
        <v/>
      </c>
      <c r="CD2982" s="513" t="str">
        <f t="shared" si="2908"/>
        <v/>
      </c>
      <c r="CE2982" s="513" t="str">
        <f t="shared" si="2909"/>
        <v/>
      </c>
      <c r="CF2982" s="513" t="str">
        <f t="shared" si="2910"/>
        <v/>
      </c>
      <c r="CG2982" s="513" t="str">
        <f t="shared" si="2911"/>
        <v/>
      </c>
      <c r="CH2982" s="513" t="str">
        <f t="shared" si="2912"/>
        <v/>
      </c>
      <c r="CI2982" s="513" t="str">
        <f t="shared" si="2913"/>
        <v/>
      </c>
      <c r="CJ2982" s="513"/>
      <c r="CK2982" s="513" t="str">
        <f t="shared" si="2914"/>
        <v/>
      </c>
      <c r="CL2982" s="513" t="str">
        <f t="shared" si="2915"/>
        <v/>
      </c>
      <c r="CM2982" s="513"/>
      <c r="CN2982" s="244"/>
      <c r="CO2982" s="244"/>
      <c r="CR2982" s="822">
        <f t="shared" si="2916"/>
        <v>0</v>
      </c>
      <c r="CS2982" s="822">
        <f t="shared" si="2917"/>
        <v>0</v>
      </c>
      <c r="CT2982" s="823">
        <f t="shared" si="2918"/>
        <v>0</v>
      </c>
      <c r="CU2982" s="817">
        <f t="shared" si="2919"/>
        <v>0</v>
      </c>
      <c r="CV2982" s="817">
        <f t="shared" si="2920"/>
        <v>0</v>
      </c>
      <c r="CW2982" s="817">
        <f t="shared" si="2921"/>
        <v>0</v>
      </c>
      <c r="CX2982" s="817">
        <f t="shared" si="2922"/>
        <v>0</v>
      </c>
      <c r="CY2982" s="817"/>
      <c r="CZ2982" s="817">
        <f t="shared" si="2923"/>
        <v>0</v>
      </c>
      <c r="DA2982" s="817">
        <f t="shared" si="2924"/>
        <v>0</v>
      </c>
      <c r="DB2982" s="817"/>
      <c r="DC2982" s="244"/>
      <c r="DD2982" s="244"/>
    </row>
    <row r="2983" spans="1:108">
      <c r="A2983" s="388">
        <v>1402056</v>
      </c>
      <c r="B2983" s="389" t="s">
        <v>2762</v>
      </c>
      <c r="C2983" s="57">
        <f t="shared" si="2901"/>
        <v>0</v>
      </c>
      <c r="D2983" s="478"/>
      <c r="E2983" s="504"/>
      <c r="F2983" s="505"/>
      <c r="G2983" s="478"/>
      <c r="H2983" s="164">
        <f t="shared" si="2902"/>
        <v>0</v>
      </c>
      <c r="I2983" s="58"/>
      <c r="J2983" s="148"/>
      <c r="K2983" s="59"/>
      <c r="L2983" s="110"/>
      <c r="M2983" s="148"/>
      <c r="N2983" s="111"/>
      <c r="O2983" s="162"/>
      <c r="P2983" s="160"/>
      <c r="Q2983" s="300"/>
      <c r="R2983" s="162"/>
      <c r="S2983" s="160"/>
      <c r="T2983" s="300"/>
      <c r="U2983" s="162"/>
      <c r="V2983" s="160"/>
      <c r="W2983" s="300"/>
      <c r="X2983" s="162"/>
      <c r="Y2983" s="160"/>
      <c r="Z2983" s="147"/>
      <c r="AA2983" s="58"/>
      <c r="AB2983" s="148"/>
      <c r="AC2983" s="111"/>
      <c r="AD2983" s="58"/>
      <c r="AE2983" s="148"/>
      <c r="AF2983" s="59"/>
      <c r="AG2983" s="60"/>
      <c r="AH2983" s="58"/>
      <c r="AI2983" s="59"/>
      <c r="AJ2983" s="60"/>
      <c r="AK2983" s="110"/>
      <c r="AL2983" s="111"/>
      <c r="AM2983" s="111"/>
      <c r="AN2983" s="111"/>
      <c r="AO2983" s="855" t="str">
        <f t="shared" si="2857"/>
        <v/>
      </c>
      <c r="BE2983" s="244"/>
      <c r="BF2983" s="244"/>
      <c r="BG2983" s="244"/>
      <c r="BH2983" s="244"/>
      <c r="CC2983" s="513" t="str">
        <f t="shared" si="2907"/>
        <v/>
      </c>
      <c r="CD2983" s="513" t="str">
        <f t="shared" si="2908"/>
        <v/>
      </c>
      <c r="CE2983" s="513" t="str">
        <f t="shared" si="2909"/>
        <v/>
      </c>
      <c r="CF2983" s="513" t="str">
        <f t="shared" si="2910"/>
        <v/>
      </c>
      <c r="CG2983" s="513" t="str">
        <f t="shared" si="2911"/>
        <v/>
      </c>
      <c r="CH2983" s="513" t="str">
        <f t="shared" si="2912"/>
        <v/>
      </c>
      <c r="CI2983" s="513" t="str">
        <f t="shared" si="2913"/>
        <v/>
      </c>
      <c r="CJ2983" s="513"/>
      <c r="CK2983" s="513" t="str">
        <f t="shared" si="2914"/>
        <v/>
      </c>
      <c r="CL2983" s="513" t="str">
        <f t="shared" si="2915"/>
        <v/>
      </c>
      <c r="CM2983" s="513"/>
      <c r="CN2983" s="513" t="str">
        <f t="shared" ref="CN2983:CN2985" si="2941">IF(AND($C2983&gt;0,AK2983="")," * No olvide digitar la variable Quirófano Cirugía Mayor. Digite Cero si no tiene.",IF(AK2983&gt;$C2983," *  La variable Quirófano Cirugía Mayor No puede ser mayor al Total.",""))</f>
        <v/>
      </c>
      <c r="CO2983" s="513" t="str">
        <f t="shared" ref="CO2983:CO2985" si="2942">IF(AND($C2983&gt;0,AL2983="")," * No olvide digitar la variable Asistencia Anestésica. Digite Cero si no tiene.",IF(AL2983&gt;$C2983," *  La variable Asistencia Anestésica No puede ser mayor al Total.",""))</f>
        <v/>
      </c>
      <c r="CR2983" s="822">
        <f t="shared" si="2916"/>
        <v>0</v>
      </c>
      <c r="CS2983" s="822">
        <f t="shared" si="2917"/>
        <v>0</v>
      </c>
      <c r="CT2983" s="823">
        <f t="shared" si="2918"/>
        <v>0</v>
      </c>
      <c r="CU2983" s="817">
        <f t="shared" si="2919"/>
        <v>0</v>
      </c>
      <c r="CV2983" s="817">
        <f t="shared" si="2920"/>
        <v>0</v>
      </c>
      <c r="CW2983" s="817">
        <f t="shared" si="2921"/>
        <v>0</v>
      </c>
      <c r="CX2983" s="817">
        <f t="shared" si="2922"/>
        <v>0</v>
      </c>
      <c r="CY2983" s="817"/>
      <c r="CZ2983" s="817">
        <f t="shared" si="2923"/>
        <v>0</v>
      </c>
      <c r="DA2983" s="817">
        <f t="shared" si="2924"/>
        <v>0</v>
      </c>
      <c r="DB2983" s="817"/>
      <c r="DC2983" s="822">
        <f t="shared" ref="DC2983:DC2985" si="2943">IF(AND($C2983&gt;0,AK2983=""),1,IF(AK2983&gt;$C2983,1,0))</f>
        <v>0</v>
      </c>
      <c r="DD2983" s="822">
        <f t="shared" ref="DD2983:DD2985" si="2944">IF(AND($C2983&gt;0,AL2983=""),1,IF(AL2983&gt;$C2983,1,0))</f>
        <v>0</v>
      </c>
    </row>
    <row r="2984" spans="1:108">
      <c r="A2984" s="388">
        <v>1402059</v>
      </c>
      <c r="B2984" s="389" t="s">
        <v>2765</v>
      </c>
      <c r="C2984" s="57">
        <f t="shared" si="2901"/>
        <v>0</v>
      </c>
      <c r="D2984" s="478"/>
      <c r="E2984" s="504"/>
      <c r="F2984" s="505"/>
      <c r="G2984" s="478"/>
      <c r="H2984" s="164">
        <f t="shared" si="2902"/>
        <v>0</v>
      </c>
      <c r="I2984" s="58"/>
      <c r="J2984" s="148"/>
      <c r="K2984" s="59"/>
      <c r="L2984" s="110"/>
      <c r="M2984" s="148"/>
      <c r="N2984" s="111"/>
      <c r="O2984" s="162"/>
      <c r="P2984" s="160"/>
      <c r="Q2984" s="300"/>
      <c r="R2984" s="162"/>
      <c r="S2984" s="160"/>
      <c r="T2984" s="300"/>
      <c r="U2984" s="162"/>
      <c r="V2984" s="160"/>
      <c r="W2984" s="300"/>
      <c r="X2984" s="162"/>
      <c r="Y2984" s="160"/>
      <c r="Z2984" s="147"/>
      <c r="AA2984" s="58"/>
      <c r="AB2984" s="148"/>
      <c r="AC2984" s="111"/>
      <c r="AD2984" s="58"/>
      <c r="AE2984" s="148"/>
      <c r="AF2984" s="59"/>
      <c r="AG2984" s="60"/>
      <c r="AH2984" s="58"/>
      <c r="AI2984" s="59"/>
      <c r="AJ2984" s="60"/>
      <c r="AK2984" s="110"/>
      <c r="AL2984" s="111"/>
      <c r="AM2984" s="111"/>
      <c r="AN2984" s="111"/>
      <c r="AO2984" s="855" t="str">
        <f t="shared" si="2857"/>
        <v/>
      </c>
      <c r="BE2984" s="244"/>
      <c r="BF2984" s="244"/>
      <c r="BG2984" s="244"/>
      <c r="BH2984" s="244"/>
      <c r="CC2984" s="513" t="str">
        <f t="shared" si="2907"/>
        <v/>
      </c>
      <c r="CD2984" s="513" t="str">
        <f t="shared" si="2908"/>
        <v/>
      </c>
      <c r="CE2984" s="513" t="str">
        <f t="shared" si="2909"/>
        <v/>
      </c>
      <c r="CF2984" s="513" t="str">
        <f t="shared" si="2910"/>
        <v/>
      </c>
      <c r="CG2984" s="513" t="str">
        <f t="shared" si="2911"/>
        <v/>
      </c>
      <c r="CH2984" s="513" t="str">
        <f t="shared" si="2912"/>
        <v/>
      </c>
      <c r="CI2984" s="513" t="str">
        <f t="shared" si="2913"/>
        <v/>
      </c>
      <c r="CJ2984" s="513"/>
      <c r="CK2984" s="513" t="str">
        <f t="shared" si="2914"/>
        <v/>
      </c>
      <c r="CL2984" s="513" t="str">
        <f t="shared" si="2915"/>
        <v/>
      </c>
      <c r="CM2984" s="513"/>
      <c r="CN2984" s="513" t="str">
        <f t="shared" si="2941"/>
        <v/>
      </c>
      <c r="CO2984" s="513" t="str">
        <f t="shared" si="2942"/>
        <v/>
      </c>
      <c r="CR2984" s="822">
        <f t="shared" si="2916"/>
        <v>0</v>
      </c>
      <c r="CS2984" s="822">
        <f t="shared" si="2917"/>
        <v>0</v>
      </c>
      <c r="CT2984" s="823">
        <f t="shared" si="2918"/>
        <v>0</v>
      </c>
      <c r="CU2984" s="817">
        <f t="shared" si="2919"/>
        <v>0</v>
      </c>
      <c r="CV2984" s="817">
        <f t="shared" si="2920"/>
        <v>0</v>
      </c>
      <c r="CW2984" s="817">
        <f t="shared" si="2921"/>
        <v>0</v>
      </c>
      <c r="CX2984" s="817">
        <f t="shared" si="2922"/>
        <v>0</v>
      </c>
      <c r="CY2984" s="817"/>
      <c r="CZ2984" s="817">
        <f t="shared" si="2923"/>
        <v>0</v>
      </c>
      <c r="DA2984" s="817">
        <f t="shared" si="2924"/>
        <v>0</v>
      </c>
      <c r="DB2984" s="817"/>
      <c r="DC2984" s="822">
        <f t="shared" si="2943"/>
        <v>0</v>
      </c>
      <c r="DD2984" s="822">
        <f t="shared" si="2944"/>
        <v>0</v>
      </c>
    </row>
    <row r="2985" spans="1:108">
      <c r="A2985" s="388">
        <v>1402060</v>
      </c>
      <c r="B2985" s="389" t="s">
        <v>2766</v>
      </c>
      <c r="C2985" s="57">
        <f t="shared" si="2901"/>
        <v>0</v>
      </c>
      <c r="D2985" s="478"/>
      <c r="E2985" s="504"/>
      <c r="F2985" s="505"/>
      <c r="G2985" s="478"/>
      <c r="H2985" s="164">
        <f t="shared" si="2902"/>
        <v>0</v>
      </c>
      <c r="I2985" s="58"/>
      <c r="J2985" s="148"/>
      <c r="K2985" s="59"/>
      <c r="L2985" s="110"/>
      <c r="M2985" s="148"/>
      <c r="N2985" s="111"/>
      <c r="O2985" s="162"/>
      <c r="P2985" s="160"/>
      <c r="Q2985" s="300"/>
      <c r="R2985" s="162"/>
      <c r="S2985" s="160"/>
      <c r="T2985" s="300"/>
      <c r="U2985" s="162"/>
      <c r="V2985" s="160"/>
      <c r="W2985" s="300"/>
      <c r="X2985" s="162"/>
      <c r="Y2985" s="160"/>
      <c r="Z2985" s="147"/>
      <c r="AA2985" s="58"/>
      <c r="AB2985" s="148"/>
      <c r="AC2985" s="111"/>
      <c r="AD2985" s="58"/>
      <c r="AE2985" s="148"/>
      <c r="AF2985" s="59"/>
      <c r="AG2985" s="60"/>
      <c r="AH2985" s="58"/>
      <c r="AI2985" s="59"/>
      <c r="AJ2985" s="60"/>
      <c r="AK2985" s="110"/>
      <c r="AL2985" s="111"/>
      <c r="AM2985" s="111"/>
      <c r="AN2985" s="111"/>
      <c r="AO2985" s="855" t="str">
        <f t="shared" si="2857"/>
        <v/>
      </c>
      <c r="BE2985" s="244"/>
      <c r="BF2985" s="244"/>
      <c r="BG2985" s="244"/>
      <c r="BH2985" s="244"/>
      <c r="CC2985" s="513" t="str">
        <f t="shared" si="2907"/>
        <v/>
      </c>
      <c r="CD2985" s="513" t="str">
        <f t="shared" si="2908"/>
        <v/>
      </c>
      <c r="CE2985" s="513" t="str">
        <f t="shared" si="2909"/>
        <v/>
      </c>
      <c r="CF2985" s="513" t="str">
        <f t="shared" si="2910"/>
        <v/>
      </c>
      <c r="CG2985" s="513" t="str">
        <f t="shared" si="2911"/>
        <v/>
      </c>
      <c r="CH2985" s="513" t="str">
        <f t="shared" si="2912"/>
        <v/>
      </c>
      <c r="CI2985" s="513" t="str">
        <f t="shared" si="2913"/>
        <v/>
      </c>
      <c r="CJ2985" s="513"/>
      <c r="CK2985" s="513" t="str">
        <f t="shared" si="2914"/>
        <v/>
      </c>
      <c r="CL2985" s="513" t="str">
        <f t="shared" si="2915"/>
        <v/>
      </c>
      <c r="CM2985" s="513"/>
      <c r="CN2985" s="513" t="str">
        <f t="shared" si="2941"/>
        <v/>
      </c>
      <c r="CO2985" s="513" t="str">
        <f t="shared" si="2942"/>
        <v/>
      </c>
      <c r="CR2985" s="822">
        <f t="shared" si="2916"/>
        <v>0</v>
      </c>
      <c r="CS2985" s="822">
        <f t="shared" si="2917"/>
        <v>0</v>
      </c>
      <c r="CT2985" s="823">
        <f t="shared" si="2918"/>
        <v>0</v>
      </c>
      <c r="CU2985" s="817">
        <f t="shared" si="2919"/>
        <v>0</v>
      </c>
      <c r="CV2985" s="817">
        <f t="shared" si="2920"/>
        <v>0</v>
      </c>
      <c r="CW2985" s="817">
        <f t="shared" si="2921"/>
        <v>0</v>
      </c>
      <c r="CX2985" s="817">
        <f t="shared" si="2922"/>
        <v>0</v>
      </c>
      <c r="CY2985" s="817"/>
      <c r="CZ2985" s="817">
        <f t="shared" si="2923"/>
        <v>0</v>
      </c>
      <c r="DA2985" s="817">
        <f t="shared" si="2924"/>
        <v>0</v>
      </c>
      <c r="DB2985" s="817"/>
      <c r="DC2985" s="822">
        <f t="shared" si="2943"/>
        <v>0</v>
      </c>
      <c r="DD2985" s="822">
        <f t="shared" si="2944"/>
        <v>0</v>
      </c>
    </row>
    <row r="2986" spans="1:108">
      <c r="A2986" s="388">
        <v>1502031</v>
      </c>
      <c r="B2986" s="389" t="s">
        <v>2803</v>
      </c>
      <c r="C2986" s="57">
        <f t="shared" si="2901"/>
        <v>0</v>
      </c>
      <c r="D2986" s="478"/>
      <c r="E2986" s="504"/>
      <c r="F2986" s="505"/>
      <c r="G2986" s="478"/>
      <c r="H2986" s="164">
        <f t="shared" si="2902"/>
        <v>0</v>
      </c>
      <c r="I2986" s="58"/>
      <c r="J2986" s="148"/>
      <c r="K2986" s="59"/>
      <c r="L2986" s="110"/>
      <c r="M2986" s="148"/>
      <c r="N2986" s="111"/>
      <c r="O2986" s="175">
        <f t="shared" ref="O2986:O3001" si="2945">SUM(P2986:Q2986)</f>
        <v>0</v>
      </c>
      <c r="P2986" s="110"/>
      <c r="Q2986" s="111"/>
      <c r="R2986" s="175">
        <f t="shared" ref="R2986:R3001" si="2946">SUM(S2986:T2986)</f>
        <v>0</v>
      </c>
      <c r="S2986" s="110"/>
      <c r="T2986" s="111"/>
      <c r="U2986" s="175">
        <f t="shared" ref="U2986:U3001" si="2947">SUM(V2986:W2986)</f>
        <v>0</v>
      </c>
      <c r="V2986" s="110"/>
      <c r="W2986" s="111"/>
      <c r="X2986" s="175">
        <f t="shared" ref="X2986:X3001" si="2948">SUM(Y2986:Z2986)</f>
        <v>0</v>
      </c>
      <c r="Y2986" s="110"/>
      <c r="Z2986" s="282"/>
      <c r="AA2986" s="58"/>
      <c r="AB2986" s="148"/>
      <c r="AC2986" s="111"/>
      <c r="AD2986" s="58"/>
      <c r="AE2986" s="148"/>
      <c r="AF2986" s="59"/>
      <c r="AG2986" s="60"/>
      <c r="AH2986" s="58"/>
      <c r="AI2986" s="59"/>
      <c r="AJ2986" s="60"/>
      <c r="AK2986" s="160"/>
      <c r="AL2986" s="300"/>
      <c r="AM2986" s="300"/>
      <c r="AN2986" s="300"/>
      <c r="AO2986" s="855" t="str">
        <f t="shared" si="2857"/>
        <v/>
      </c>
      <c r="BE2986" s="244"/>
      <c r="BF2986" s="244"/>
      <c r="BG2986" s="244"/>
      <c r="BH2986" s="244"/>
      <c r="CC2986" s="513" t="str">
        <f t="shared" si="2907"/>
        <v/>
      </c>
      <c r="CD2986" s="513" t="str">
        <f t="shared" si="2908"/>
        <v/>
      </c>
      <c r="CE2986" s="513" t="str">
        <f t="shared" si="2909"/>
        <v/>
      </c>
      <c r="CF2986" s="513" t="str">
        <f t="shared" si="2910"/>
        <v/>
      </c>
      <c r="CG2986" s="513" t="str">
        <f t="shared" si="2911"/>
        <v/>
      </c>
      <c r="CH2986" s="513" t="str">
        <f t="shared" si="2912"/>
        <v/>
      </c>
      <c r="CI2986" s="513" t="str">
        <f t="shared" si="2913"/>
        <v/>
      </c>
      <c r="CJ2986" s="513"/>
      <c r="CK2986" s="513" t="str">
        <f t="shared" si="2914"/>
        <v/>
      </c>
      <c r="CL2986" s="513" t="str">
        <f t="shared" si="2915"/>
        <v/>
      </c>
      <c r="CM2986" s="513"/>
      <c r="CN2986" s="244"/>
      <c r="CO2986" s="244"/>
      <c r="CR2986" s="822">
        <f t="shared" si="2916"/>
        <v>0</v>
      </c>
      <c r="CS2986" s="822">
        <f t="shared" si="2917"/>
        <v>0</v>
      </c>
      <c r="CT2986" s="823">
        <f t="shared" si="2918"/>
        <v>0</v>
      </c>
      <c r="CU2986" s="817">
        <f t="shared" si="2919"/>
        <v>0</v>
      </c>
      <c r="CV2986" s="817">
        <f t="shared" si="2920"/>
        <v>0</v>
      </c>
      <c r="CW2986" s="817">
        <f t="shared" si="2921"/>
        <v>0</v>
      </c>
      <c r="CX2986" s="817">
        <f t="shared" si="2922"/>
        <v>0</v>
      </c>
      <c r="CY2986" s="817"/>
      <c r="CZ2986" s="817">
        <f t="shared" si="2923"/>
        <v>0</v>
      </c>
      <c r="DA2986" s="817">
        <f t="shared" si="2924"/>
        <v>0</v>
      </c>
      <c r="DB2986" s="817"/>
      <c r="DC2986" s="244"/>
      <c r="DD2986" s="244"/>
    </row>
    <row r="2987" spans="1:108">
      <c r="A2987" s="388">
        <v>1502032</v>
      </c>
      <c r="B2987" s="389" t="s">
        <v>2804</v>
      </c>
      <c r="C2987" s="57">
        <f t="shared" si="2901"/>
        <v>0</v>
      </c>
      <c r="D2987" s="478"/>
      <c r="E2987" s="504"/>
      <c r="F2987" s="505"/>
      <c r="G2987" s="478"/>
      <c r="H2987" s="164">
        <f t="shared" si="2902"/>
        <v>0</v>
      </c>
      <c r="I2987" s="58"/>
      <c r="J2987" s="148"/>
      <c r="K2987" s="59"/>
      <c r="L2987" s="110"/>
      <c r="M2987" s="148"/>
      <c r="N2987" s="111"/>
      <c r="O2987" s="175">
        <f t="shared" si="2945"/>
        <v>0</v>
      </c>
      <c r="P2987" s="110"/>
      <c r="Q2987" s="111"/>
      <c r="R2987" s="175">
        <f t="shared" si="2946"/>
        <v>0</v>
      </c>
      <c r="S2987" s="110"/>
      <c r="T2987" s="111"/>
      <c r="U2987" s="175">
        <f t="shared" si="2947"/>
        <v>0</v>
      </c>
      <c r="V2987" s="110"/>
      <c r="W2987" s="111"/>
      <c r="X2987" s="175">
        <f t="shared" si="2948"/>
        <v>0</v>
      </c>
      <c r="Y2987" s="110"/>
      <c r="Z2987" s="282"/>
      <c r="AA2987" s="58"/>
      <c r="AB2987" s="148"/>
      <c r="AC2987" s="111"/>
      <c r="AD2987" s="58"/>
      <c r="AE2987" s="148"/>
      <c r="AF2987" s="59"/>
      <c r="AG2987" s="60"/>
      <c r="AH2987" s="58"/>
      <c r="AI2987" s="59"/>
      <c r="AJ2987" s="60"/>
      <c r="AK2987" s="160"/>
      <c r="AL2987" s="300"/>
      <c r="AM2987" s="300"/>
      <c r="AN2987" s="300"/>
      <c r="AO2987" s="855" t="str">
        <f t="shared" si="2857"/>
        <v/>
      </c>
      <c r="BE2987" s="244"/>
      <c r="BF2987" s="244"/>
      <c r="BG2987" s="244"/>
      <c r="BH2987" s="244"/>
      <c r="CC2987" s="513" t="str">
        <f t="shared" si="2907"/>
        <v/>
      </c>
      <c r="CD2987" s="513" t="str">
        <f t="shared" si="2908"/>
        <v/>
      </c>
      <c r="CE2987" s="513" t="str">
        <f t="shared" si="2909"/>
        <v/>
      </c>
      <c r="CF2987" s="513" t="str">
        <f t="shared" si="2910"/>
        <v/>
      </c>
      <c r="CG2987" s="513" t="str">
        <f t="shared" si="2911"/>
        <v/>
      </c>
      <c r="CH2987" s="513" t="str">
        <f t="shared" si="2912"/>
        <v/>
      </c>
      <c r="CI2987" s="513" t="str">
        <f t="shared" si="2913"/>
        <v/>
      </c>
      <c r="CJ2987" s="513"/>
      <c r="CK2987" s="513" t="str">
        <f t="shared" si="2914"/>
        <v/>
      </c>
      <c r="CL2987" s="513" t="str">
        <f t="shared" si="2915"/>
        <v/>
      </c>
      <c r="CM2987" s="513"/>
      <c r="CN2987" s="244"/>
      <c r="CO2987" s="244"/>
      <c r="CR2987" s="822">
        <f t="shared" si="2916"/>
        <v>0</v>
      </c>
      <c r="CS2987" s="822">
        <f t="shared" si="2917"/>
        <v>0</v>
      </c>
      <c r="CT2987" s="823">
        <f t="shared" si="2918"/>
        <v>0</v>
      </c>
      <c r="CU2987" s="817">
        <f t="shared" si="2919"/>
        <v>0</v>
      </c>
      <c r="CV2987" s="817">
        <f t="shared" si="2920"/>
        <v>0</v>
      </c>
      <c r="CW2987" s="817">
        <f t="shared" si="2921"/>
        <v>0</v>
      </c>
      <c r="CX2987" s="817">
        <f t="shared" si="2922"/>
        <v>0</v>
      </c>
      <c r="CY2987" s="817"/>
      <c r="CZ2987" s="817">
        <f t="shared" si="2923"/>
        <v>0</v>
      </c>
      <c r="DA2987" s="817">
        <f t="shared" si="2924"/>
        <v>0</v>
      </c>
      <c r="DB2987" s="817"/>
      <c r="DC2987" s="244"/>
      <c r="DD2987" s="244"/>
    </row>
    <row r="2988" spans="1:108">
      <c r="A2988" s="388">
        <v>1502033</v>
      </c>
      <c r="B2988" s="389" t="s">
        <v>2805</v>
      </c>
      <c r="C2988" s="57">
        <f t="shared" si="2901"/>
        <v>0</v>
      </c>
      <c r="D2988" s="478"/>
      <c r="E2988" s="504"/>
      <c r="F2988" s="505"/>
      <c r="G2988" s="478"/>
      <c r="H2988" s="164">
        <f t="shared" si="2902"/>
        <v>0</v>
      </c>
      <c r="I2988" s="58"/>
      <c r="J2988" s="148"/>
      <c r="K2988" s="59"/>
      <c r="L2988" s="110"/>
      <c r="M2988" s="148"/>
      <c r="N2988" s="111"/>
      <c r="O2988" s="175">
        <f t="shared" si="2945"/>
        <v>0</v>
      </c>
      <c r="P2988" s="110"/>
      <c r="Q2988" s="111"/>
      <c r="R2988" s="175">
        <f t="shared" si="2946"/>
        <v>0</v>
      </c>
      <c r="S2988" s="110"/>
      <c r="T2988" s="111"/>
      <c r="U2988" s="175">
        <f t="shared" si="2947"/>
        <v>0</v>
      </c>
      <c r="V2988" s="110"/>
      <c r="W2988" s="111"/>
      <c r="X2988" s="175">
        <f t="shared" si="2948"/>
        <v>0</v>
      </c>
      <c r="Y2988" s="110"/>
      <c r="Z2988" s="282"/>
      <c r="AA2988" s="58"/>
      <c r="AB2988" s="148"/>
      <c r="AC2988" s="111"/>
      <c r="AD2988" s="58"/>
      <c r="AE2988" s="148"/>
      <c r="AF2988" s="59"/>
      <c r="AG2988" s="60"/>
      <c r="AH2988" s="58"/>
      <c r="AI2988" s="59"/>
      <c r="AJ2988" s="60"/>
      <c r="AK2988" s="160"/>
      <c r="AL2988" s="300"/>
      <c r="AM2988" s="300"/>
      <c r="AN2988" s="300"/>
      <c r="AO2988" s="855" t="str">
        <f t="shared" si="2857"/>
        <v/>
      </c>
      <c r="BE2988" s="244"/>
      <c r="BF2988" s="244"/>
      <c r="BG2988" s="244"/>
      <c r="BH2988" s="244"/>
      <c r="CC2988" s="513" t="str">
        <f t="shared" si="2907"/>
        <v/>
      </c>
      <c r="CD2988" s="513" t="str">
        <f t="shared" si="2908"/>
        <v/>
      </c>
      <c r="CE2988" s="513" t="str">
        <f t="shared" si="2909"/>
        <v/>
      </c>
      <c r="CF2988" s="513" t="str">
        <f t="shared" si="2910"/>
        <v/>
      </c>
      <c r="CG2988" s="513" t="str">
        <f t="shared" si="2911"/>
        <v/>
      </c>
      <c r="CH2988" s="513" t="str">
        <f t="shared" si="2912"/>
        <v/>
      </c>
      <c r="CI2988" s="513" t="str">
        <f t="shared" si="2913"/>
        <v/>
      </c>
      <c r="CJ2988" s="513"/>
      <c r="CK2988" s="513" t="str">
        <f t="shared" si="2914"/>
        <v/>
      </c>
      <c r="CL2988" s="513" t="str">
        <f t="shared" si="2915"/>
        <v/>
      </c>
      <c r="CM2988" s="513"/>
      <c r="CN2988" s="244"/>
      <c r="CO2988" s="244"/>
      <c r="CR2988" s="822">
        <f t="shared" si="2916"/>
        <v>0</v>
      </c>
      <c r="CS2988" s="822">
        <f t="shared" si="2917"/>
        <v>0</v>
      </c>
      <c r="CT2988" s="823">
        <f t="shared" si="2918"/>
        <v>0</v>
      </c>
      <c r="CU2988" s="817">
        <f t="shared" si="2919"/>
        <v>0</v>
      </c>
      <c r="CV2988" s="817">
        <f t="shared" si="2920"/>
        <v>0</v>
      </c>
      <c r="CW2988" s="817">
        <f t="shared" si="2921"/>
        <v>0</v>
      </c>
      <c r="CX2988" s="817">
        <f t="shared" si="2922"/>
        <v>0</v>
      </c>
      <c r="CY2988" s="817"/>
      <c r="CZ2988" s="817">
        <f t="shared" si="2923"/>
        <v>0</v>
      </c>
      <c r="DA2988" s="817">
        <f t="shared" si="2924"/>
        <v>0</v>
      </c>
      <c r="DB2988" s="817"/>
      <c r="DC2988" s="244"/>
      <c r="DD2988" s="244"/>
    </row>
    <row r="2989" spans="1:108">
      <c r="A2989" s="388">
        <v>1502034</v>
      </c>
      <c r="B2989" s="389" t="s">
        <v>2806</v>
      </c>
      <c r="C2989" s="57">
        <f t="shared" si="2901"/>
        <v>0</v>
      </c>
      <c r="D2989" s="478"/>
      <c r="E2989" s="504"/>
      <c r="F2989" s="505"/>
      <c r="G2989" s="478"/>
      <c r="H2989" s="164">
        <f t="shared" si="2902"/>
        <v>0</v>
      </c>
      <c r="I2989" s="58"/>
      <c r="J2989" s="148"/>
      <c r="K2989" s="59"/>
      <c r="L2989" s="110"/>
      <c r="M2989" s="148"/>
      <c r="N2989" s="111"/>
      <c r="O2989" s="175">
        <f t="shared" si="2945"/>
        <v>0</v>
      </c>
      <c r="P2989" s="110"/>
      <c r="Q2989" s="111"/>
      <c r="R2989" s="175">
        <f t="shared" si="2946"/>
        <v>0</v>
      </c>
      <c r="S2989" s="110"/>
      <c r="T2989" s="111"/>
      <c r="U2989" s="175">
        <f t="shared" si="2947"/>
        <v>0</v>
      </c>
      <c r="V2989" s="110"/>
      <c r="W2989" s="111"/>
      <c r="X2989" s="175">
        <f t="shared" si="2948"/>
        <v>0</v>
      </c>
      <c r="Y2989" s="110"/>
      <c r="Z2989" s="282"/>
      <c r="AA2989" s="58"/>
      <c r="AB2989" s="148"/>
      <c r="AC2989" s="111"/>
      <c r="AD2989" s="58"/>
      <c r="AE2989" s="148"/>
      <c r="AF2989" s="59"/>
      <c r="AG2989" s="60"/>
      <c r="AH2989" s="58"/>
      <c r="AI2989" s="59"/>
      <c r="AJ2989" s="60"/>
      <c r="AK2989" s="160"/>
      <c r="AL2989" s="300"/>
      <c r="AM2989" s="300"/>
      <c r="AN2989" s="300"/>
      <c r="AO2989" s="855" t="str">
        <f t="shared" si="2857"/>
        <v/>
      </c>
      <c r="BE2989" s="244"/>
      <c r="BF2989" s="244"/>
      <c r="BG2989" s="244"/>
      <c r="BH2989" s="244"/>
      <c r="CC2989" s="513" t="str">
        <f t="shared" si="2907"/>
        <v/>
      </c>
      <c r="CD2989" s="513" t="str">
        <f t="shared" si="2908"/>
        <v/>
      </c>
      <c r="CE2989" s="513" t="str">
        <f t="shared" si="2909"/>
        <v/>
      </c>
      <c r="CF2989" s="513" t="str">
        <f t="shared" si="2910"/>
        <v/>
      </c>
      <c r="CG2989" s="513" t="str">
        <f t="shared" si="2911"/>
        <v/>
      </c>
      <c r="CH2989" s="513" t="str">
        <f t="shared" si="2912"/>
        <v/>
      </c>
      <c r="CI2989" s="513" t="str">
        <f t="shared" si="2913"/>
        <v/>
      </c>
      <c r="CJ2989" s="513"/>
      <c r="CK2989" s="513" t="str">
        <f t="shared" si="2914"/>
        <v/>
      </c>
      <c r="CL2989" s="513" t="str">
        <f t="shared" si="2915"/>
        <v/>
      </c>
      <c r="CM2989" s="513"/>
      <c r="CN2989" s="244"/>
      <c r="CO2989" s="244"/>
      <c r="CR2989" s="822">
        <f t="shared" si="2916"/>
        <v>0</v>
      </c>
      <c r="CS2989" s="822">
        <f t="shared" si="2917"/>
        <v>0</v>
      </c>
      <c r="CT2989" s="823">
        <f t="shared" si="2918"/>
        <v>0</v>
      </c>
      <c r="CU2989" s="817">
        <f t="shared" si="2919"/>
        <v>0</v>
      </c>
      <c r="CV2989" s="817">
        <f t="shared" si="2920"/>
        <v>0</v>
      </c>
      <c r="CW2989" s="817">
        <f t="shared" si="2921"/>
        <v>0</v>
      </c>
      <c r="CX2989" s="817">
        <f t="shared" si="2922"/>
        <v>0</v>
      </c>
      <c r="CY2989" s="817"/>
      <c r="CZ2989" s="817">
        <f t="shared" si="2923"/>
        <v>0</v>
      </c>
      <c r="DA2989" s="817">
        <f t="shared" si="2924"/>
        <v>0</v>
      </c>
      <c r="DB2989" s="817"/>
      <c r="DC2989" s="244"/>
      <c r="DD2989" s="244"/>
    </row>
    <row r="2990" spans="1:108">
      <c r="A2990" s="388">
        <v>1502035</v>
      </c>
      <c r="B2990" s="389" t="s">
        <v>2807</v>
      </c>
      <c r="C2990" s="57">
        <f t="shared" si="2901"/>
        <v>0</v>
      </c>
      <c r="D2990" s="478"/>
      <c r="E2990" s="504"/>
      <c r="F2990" s="505"/>
      <c r="G2990" s="478"/>
      <c r="H2990" s="164">
        <f t="shared" si="2902"/>
        <v>0</v>
      </c>
      <c r="I2990" s="58"/>
      <c r="J2990" s="148"/>
      <c r="K2990" s="59"/>
      <c r="L2990" s="110"/>
      <c r="M2990" s="148"/>
      <c r="N2990" s="111"/>
      <c r="O2990" s="175">
        <f t="shared" si="2945"/>
        <v>0</v>
      </c>
      <c r="P2990" s="110"/>
      <c r="Q2990" s="111"/>
      <c r="R2990" s="175">
        <f t="shared" si="2946"/>
        <v>0</v>
      </c>
      <c r="S2990" s="110"/>
      <c r="T2990" s="111"/>
      <c r="U2990" s="175">
        <f t="shared" si="2947"/>
        <v>0</v>
      </c>
      <c r="V2990" s="110"/>
      <c r="W2990" s="111"/>
      <c r="X2990" s="175">
        <f t="shared" si="2948"/>
        <v>0</v>
      </c>
      <c r="Y2990" s="110"/>
      <c r="Z2990" s="282"/>
      <c r="AA2990" s="58"/>
      <c r="AB2990" s="148"/>
      <c r="AC2990" s="111"/>
      <c r="AD2990" s="58"/>
      <c r="AE2990" s="148"/>
      <c r="AF2990" s="59"/>
      <c r="AG2990" s="60"/>
      <c r="AH2990" s="58"/>
      <c r="AI2990" s="59"/>
      <c r="AJ2990" s="60"/>
      <c r="AK2990" s="160"/>
      <c r="AL2990" s="300"/>
      <c r="AM2990" s="300"/>
      <c r="AN2990" s="300"/>
      <c r="AO2990" s="855" t="str">
        <f t="shared" si="2857"/>
        <v/>
      </c>
      <c r="BE2990" s="244"/>
      <c r="BF2990" s="244"/>
      <c r="BG2990" s="244"/>
      <c r="BH2990" s="244"/>
      <c r="CC2990" s="513" t="str">
        <f t="shared" si="2907"/>
        <v/>
      </c>
      <c r="CD2990" s="513" t="str">
        <f t="shared" si="2908"/>
        <v/>
      </c>
      <c r="CE2990" s="513" t="str">
        <f t="shared" si="2909"/>
        <v/>
      </c>
      <c r="CF2990" s="513" t="str">
        <f t="shared" si="2910"/>
        <v/>
      </c>
      <c r="CG2990" s="513" t="str">
        <f t="shared" si="2911"/>
        <v/>
      </c>
      <c r="CH2990" s="513" t="str">
        <f t="shared" si="2912"/>
        <v/>
      </c>
      <c r="CI2990" s="513" t="str">
        <f t="shared" si="2913"/>
        <v/>
      </c>
      <c r="CJ2990" s="513"/>
      <c r="CK2990" s="513" t="str">
        <f t="shared" si="2914"/>
        <v/>
      </c>
      <c r="CL2990" s="513" t="str">
        <f t="shared" si="2915"/>
        <v/>
      </c>
      <c r="CM2990" s="513"/>
      <c r="CN2990" s="244"/>
      <c r="CO2990" s="244"/>
      <c r="CR2990" s="822">
        <f t="shared" si="2916"/>
        <v>0</v>
      </c>
      <c r="CS2990" s="822">
        <f t="shared" si="2917"/>
        <v>0</v>
      </c>
      <c r="CT2990" s="823">
        <f t="shared" si="2918"/>
        <v>0</v>
      </c>
      <c r="CU2990" s="817">
        <f t="shared" si="2919"/>
        <v>0</v>
      </c>
      <c r="CV2990" s="817">
        <f t="shared" si="2920"/>
        <v>0</v>
      </c>
      <c r="CW2990" s="817">
        <f t="shared" si="2921"/>
        <v>0</v>
      </c>
      <c r="CX2990" s="817">
        <f t="shared" si="2922"/>
        <v>0</v>
      </c>
      <c r="CY2990" s="817"/>
      <c r="CZ2990" s="817">
        <f t="shared" si="2923"/>
        <v>0</v>
      </c>
      <c r="DA2990" s="817">
        <f t="shared" si="2924"/>
        <v>0</v>
      </c>
      <c r="DB2990" s="817"/>
      <c r="DC2990" s="244"/>
      <c r="DD2990" s="244"/>
    </row>
    <row r="2991" spans="1:108">
      <c r="A2991" s="388">
        <v>1502036</v>
      </c>
      <c r="B2991" s="389" t="s">
        <v>2808</v>
      </c>
      <c r="C2991" s="57">
        <f t="shared" si="2901"/>
        <v>0</v>
      </c>
      <c r="D2991" s="478"/>
      <c r="E2991" s="504"/>
      <c r="F2991" s="505"/>
      <c r="G2991" s="478"/>
      <c r="H2991" s="164">
        <f t="shared" si="2902"/>
        <v>0</v>
      </c>
      <c r="I2991" s="58"/>
      <c r="J2991" s="148"/>
      <c r="K2991" s="59"/>
      <c r="L2991" s="110"/>
      <c r="M2991" s="148"/>
      <c r="N2991" s="111"/>
      <c r="O2991" s="175">
        <f t="shared" si="2945"/>
        <v>0</v>
      </c>
      <c r="P2991" s="110"/>
      <c r="Q2991" s="111"/>
      <c r="R2991" s="175">
        <f t="shared" si="2946"/>
        <v>0</v>
      </c>
      <c r="S2991" s="110"/>
      <c r="T2991" s="111"/>
      <c r="U2991" s="175">
        <f t="shared" si="2947"/>
        <v>0</v>
      </c>
      <c r="V2991" s="110"/>
      <c r="W2991" s="111"/>
      <c r="X2991" s="175">
        <f t="shared" si="2948"/>
        <v>0</v>
      </c>
      <c r="Y2991" s="110"/>
      <c r="Z2991" s="282"/>
      <c r="AA2991" s="58"/>
      <c r="AB2991" s="148"/>
      <c r="AC2991" s="111"/>
      <c r="AD2991" s="58"/>
      <c r="AE2991" s="148"/>
      <c r="AF2991" s="59"/>
      <c r="AG2991" s="60"/>
      <c r="AH2991" s="58"/>
      <c r="AI2991" s="59"/>
      <c r="AJ2991" s="60"/>
      <c r="AK2991" s="160"/>
      <c r="AL2991" s="300"/>
      <c r="AM2991" s="300"/>
      <c r="AN2991" s="300"/>
      <c r="AO2991" s="855" t="str">
        <f t="shared" si="2857"/>
        <v/>
      </c>
      <c r="BE2991" s="244"/>
      <c r="BF2991" s="244"/>
      <c r="BG2991" s="244"/>
      <c r="BH2991" s="244"/>
      <c r="CC2991" s="513" t="str">
        <f t="shared" si="2907"/>
        <v/>
      </c>
      <c r="CD2991" s="513" t="str">
        <f t="shared" si="2908"/>
        <v/>
      </c>
      <c r="CE2991" s="513" t="str">
        <f t="shared" si="2909"/>
        <v/>
      </c>
      <c r="CF2991" s="513" t="str">
        <f t="shared" si="2910"/>
        <v/>
      </c>
      <c r="CG2991" s="513" t="str">
        <f t="shared" si="2911"/>
        <v/>
      </c>
      <c r="CH2991" s="513" t="str">
        <f t="shared" si="2912"/>
        <v/>
      </c>
      <c r="CI2991" s="513" t="str">
        <f t="shared" si="2913"/>
        <v/>
      </c>
      <c r="CJ2991" s="513"/>
      <c r="CK2991" s="513" t="str">
        <f t="shared" si="2914"/>
        <v/>
      </c>
      <c r="CL2991" s="513" t="str">
        <f t="shared" si="2915"/>
        <v/>
      </c>
      <c r="CM2991" s="513"/>
      <c r="CN2991" s="244"/>
      <c r="CO2991" s="244"/>
      <c r="CR2991" s="822">
        <f t="shared" si="2916"/>
        <v>0</v>
      </c>
      <c r="CS2991" s="822">
        <f t="shared" si="2917"/>
        <v>0</v>
      </c>
      <c r="CT2991" s="823">
        <f t="shared" si="2918"/>
        <v>0</v>
      </c>
      <c r="CU2991" s="817">
        <f t="shared" si="2919"/>
        <v>0</v>
      </c>
      <c r="CV2991" s="817">
        <f t="shared" si="2920"/>
        <v>0</v>
      </c>
      <c r="CW2991" s="817">
        <f t="shared" si="2921"/>
        <v>0</v>
      </c>
      <c r="CX2991" s="817">
        <f t="shared" si="2922"/>
        <v>0</v>
      </c>
      <c r="CY2991" s="817"/>
      <c r="CZ2991" s="817">
        <f t="shared" si="2923"/>
        <v>0</v>
      </c>
      <c r="DA2991" s="817">
        <f t="shared" si="2924"/>
        <v>0</v>
      </c>
      <c r="DB2991" s="817"/>
      <c r="DC2991" s="244"/>
      <c r="DD2991" s="244"/>
    </row>
    <row r="2992" spans="1:108">
      <c r="A2992" s="388">
        <v>1502037</v>
      </c>
      <c r="B2992" s="389" t="s">
        <v>2809</v>
      </c>
      <c r="C2992" s="57">
        <f t="shared" si="2901"/>
        <v>0</v>
      </c>
      <c r="D2992" s="478"/>
      <c r="E2992" s="504"/>
      <c r="F2992" s="505"/>
      <c r="G2992" s="478"/>
      <c r="H2992" s="164">
        <f t="shared" si="2902"/>
        <v>0</v>
      </c>
      <c r="I2992" s="58"/>
      <c r="J2992" s="148"/>
      <c r="K2992" s="59"/>
      <c r="L2992" s="110"/>
      <c r="M2992" s="148"/>
      <c r="N2992" s="111"/>
      <c r="O2992" s="175">
        <f t="shared" si="2945"/>
        <v>0</v>
      </c>
      <c r="P2992" s="110"/>
      <c r="Q2992" s="111"/>
      <c r="R2992" s="175">
        <f t="shared" si="2946"/>
        <v>0</v>
      </c>
      <c r="S2992" s="110"/>
      <c r="T2992" s="111"/>
      <c r="U2992" s="175">
        <f t="shared" si="2947"/>
        <v>0</v>
      </c>
      <c r="V2992" s="110"/>
      <c r="W2992" s="111"/>
      <c r="X2992" s="175">
        <f t="shared" si="2948"/>
        <v>0</v>
      </c>
      <c r="Y2992" s="110"/>
      <c r="Z2992" s="282"/>
      <c r="AA2992" s="58"/>
      <c r="AB2992" s="148"/>
      <c r="AC2992" s="111"/>
      <c r="AD2992" s="58"/>
      <c r="AE2992" s="148"/>
      <c r="AF2992" s="59"/>
      <c r="AG2992" s="60"/>
      <c r="AH2992" s="58"/>
      <c r="AI2992" s="59"/>
      <c r="AJ2992" s="60"/>
      <c r="AK2992" s="160"/>
      <c r="AL2992" s="300"/>
      <c r="AM2992" s="300"/>
      <c r="AN2992" s="300"/>
      <c r="AO2992" s="855" t="str">
        <f t="shared" si="2857"/>
        <v/>
      </c>
      <c r="BE2992" s="244"/>
      <c r="BF2992" s="244"/>
      <c r="BG2992" s="244"/>
      <c r="BH2992" s="244"/>
      <c r="CC2992" s="513" t="str">
        <f t="shared" si="2907"/>
        <v/>
      </c>
      <c r="CD2992" s="513" t="str">
        <f t="shared" si="2908"/>
        <v/>
      </c>
      <c r="CE2992" s="513" t="str">
        <f t="shared" si="2909"/>
        <v/>
      </c>
      <c r="CF2992" s="513" t="str">
        <f t="shared" si="2910"/>
        <v/>
      </c>
      <c r="CG2992" s="513" t="str">
        <f t="shared" si="2911"/>
        <v/>
      </c>
      <c r="CH2992" s="513" t="str">
        <f t="shared" si="2912"/>
        <v/>
      </c>
      <c r="CI2992" s="513" t="str">
        <f t="shared" si="2913"/>
        <v/>
      </c>
      <c r="CJ2992" s="513"/>
      <c r="CK2992" s="513" t="str">
        <f t="shared" si="2914"/>
        <v/>
      </c>
      <c r="CL2992" s="513" t="str">
        <f t="shared" si="2915"/>
        <v/>
      </c>
      <c r="CM2992" s="513"/>
      <c r="CN2992" s="244"/>
      <c r="CO2992" s="244"/>
      <c r="CR2992" s="822">
        <f t="shared" si="2916"/>
        <v>0</v>
      </c>
      <c r="CS2992" s="822">
        <f t="shared" si="2917"/>
        <v>0</v>
      </c>
      <c r="CT2992" s="823">
        <f t="shared" si="2918"/>
        <v>0</v>
      </c>
      <c r="CU2992" s="817">
        <f t="shared" si="2919"/>
        <v>0</v>
      </c>
      <c r="CV2992" s="817">
        <f t="shared" si="2920"/>
        <v>0</v>
      </c>
      <c r="CW2992" s="817">
        <f t="shared" si="2921"/>
        <v>0</v>
      </c>
      <c r="CX2992" s="817">
        <f t="shared" si="2922"/>
        <v>0</v>
      </c>
      <c r="CY2992" s="817"/>
      <c r="CZ2992" s="817">
        <f t="shared" si="2923"/>
        <v>0</v>
      </c>
      <c r="DA2992" s="817">
        <f t="shared" si="2924"/>
        <v>0</v>
      </c>
      <c r="DB2992" s="817"/>
      <c r="DC2992" s="244"/>
      <c r="DD2992" s="244"/>
    </row>
    <row r="2993" spans="1:108">
      <c r="A2993" s="388">
        <v>1502038</v>
      </c>
      <c r="B2993" s="389" t="s">
        <v>2810</v>
      </c>
      <c r="C2993" s="57">
        <f t="shared" si="2901"/>
        <v>0</v>
      </c>
      <c r="D2993" s="478"/>
      <c r="E2993" s="504"/>
      <c r="F2993" s="505"/>
      <c r="G2993" s="478"/>
      <c r="H2993" s="164">
        <f t="shared" si="2902"/>
        <v>0</v>
      </c>
      <c r="I2993" s="58"/>
      <c r="J2993" s="148"/>
      <c r="K2993" s="59"/>
      <c r="L2993" s="110"/>
      <c r="M2993" s="148"/>
      <c r="N2993" s="111"/>
      <c r="O2993" s="175">
        <f t="shared" si="2945"/>
        <v>0</v>
      </c>
      <c r="P2993" s="110"/>
      <c r="Q2993" s="111"/>
      <c r="R2993" s="175">
        <f t="shared" si="2946"/>
        <v>0</v>
      </c>
      <c r="S2993" s="110"/>
      <c r="T2993" s="111"/>
      <c r="U2993" s="175">
        <f t="shared" si="2947"/>
        <v>0</v>
      </c>
      <c r="V2993" s="110"/>
      <c r="W2993" s="111"/>
      <c r="X2993" s="175">
        <f t="shared" si="2948"/>
        <v>0</v>
      </c>
      <c r="Y2993" s="110"/>
      <c r="Z2993" s="282"/>
      <c r="AA2993" s="58"/>
      <c r="AB2993" s="148"/>
      <c r="AC2993" s="111"/>
      <c r="AD2993" s="58"/>
      <c r="AE2993" s="148"/>
      <c r="AF2993" s="59"/>
      <c r="AG2993" s="60"/>
      <c r="AH2993" s="58"/>
      <c r="AI2993" s="59"/>
      <c r="AJ2993" s="60"/>
      <c r="AK2993" s="160"/>
      <c r="AL2993" s="300"/>
      <c r="AM2993" s="300"/>
      <c r="AN2993" s="300"/>
      <c r="AO2993" s="855" t="str">
        <f t="shared" si="2857"/>
        <v/>
      </c>
      <c r="BE2993" s="244"/>
      <c r="BF2993" s="244"/>
      <c r="BG2993" s="244"/>
      <c r="BH2993" s="244"/>
      <c r="CC2993" s="513" t="str">
        <f t="shared" si="2907"/>
        <v/>
      </c>
      <c r="CD2993" s="513" t="str">
        <f t="shared" si="2908"/>
        <v/>
      </c>
      <c r="CE2993" s="513" t="str">
        <f t="shared" si="2909"/>
        <v/>
      </c>
      <c r="CF2993" s="513" t="str">
        <f t="shared" si="2910"/>
        <v/>
      </c>
      <c r="CG2993" s="513" t="str">
        <f t="shared" si="2911"/>
        <v/>
      </c>
      <c r="CH2993" s="513" t="str">
        <f t="shared" si="2912"/>
        <v/>
      </c>
      <c r="CI2993" s="513" t="str">
        <f t="shared" si="2913"/>
        <v/>
      </c>
      <c r="CJ2993" s="513"/>
      <c r="CK2993" s="513" t="str">
        <f t="shared" si="2914"/>
        <v/>
      </c>
      <c r="CL2993" s="513" t="str">
        <f t="shared" si="2915"/>
        <v/>
      </c>
      <c r="CM2993" s="513"/>
      <c r="CN2993" s="244"/>
      <c r="CO2993" s="244"/>
      <c r="CR2993" s="822">
        <f t="shared" si="2916"/>
        <v>0</v>
      </c>
      <c r="CS2993" s="822">
        <f t="shared" si="2917"/>
        <v>0</v>
      </c>
      <c r="CT2993" s="823">
        <f t="shared" si="2918"/>
        <v>0</v>
      </c>
      <c r="CU2993" s="817">
        <f t="shared" si="2919"/>
        <v>0</v>
      </c>
      <c r="CV2993" s="817">
        <f t="shared" si="2920"/>
        <v>0</v>
      </c>
      <c r="CW2993" s="817">
        <f t="shared" si="2921"/>
        <v>0</v>
      </c>
      <c r="CX2993" s="817">
        <f t="shared" si="2922"/>
        <v>0</v>
      </c>
      <c r="CY2993" s="817"/>
      <c r="CZ2993" s="817">
        <f t="shared" si="2923"/>
        <v>0</v>
      </c>
      <c r="DA2993" s="817">
        <f t="shared" si="2924"/>
        <v>0</v>
      </c>
      <c r="DB2993" s="817"/>
      <c r="DC2993" s="244"/>
      <c r="DD2993" s="244"/>
    </row>
    <row r="2994" spans="1:108">
      <c r="A2994" s="388">
        <v>1502039</v>
      </c>
      <c r="B2994" s="389" t="s">
        <v>2811</v>
      </c>
      <c r="C2994" s="57">
        <f t="shared" si="2901"/>
        <v>0</v>
      </c>
      <c r="D2994" s="478"/>
      <c r="E2994" s="504"/>
      <c r="F2994" s="505"/>
      <c r="G2994" s="478"/>
      <c r="H2994" s="164">
        <f t="shared" si="2902"/>
        <v>0</v>
      </c>
      <c r="I2994" s="58"/>
      <c r="J2994" s="148"/>
      <c r="K2994" s="59"/>
      <c r="L2994" s="110"/>
      <c r="M2994" s="148"/>
      <c r="N2994" s="111"/>
      <c r="O2994" s="175">
        <f t="shared" si="2945"/>
        <v>0</v>
      </c>
      <c r="P2994" s="110"/>
      <c r="Q2994" s="111"/>
      <c r="R2994" s="175">
        <f t="shared" si="2946"/>
        <v>0</v>
      </c>
      <c r="S2994" s="110"/>
      <c r="T2994" s="111"/>
      <c r="U2994" s="175">
        <f t="shared" si="2947"/>
        <v>0</v>
      </c>
      <c r="V2994" s="110"/>
      <c r="W2994" s="111"/>
      <c r="X2994" s="175">
        <f t="shared" si="2948"/>
        <v>0</v>
      </c>
      <c r="Y2994" s="110"/>
      <c r="Z2994" s="282"/>
      <c r="AA2994" s="58"/>
      <c r="AB2994" s="148"/>
      <c r="AC2994" s="111"/>
      <c r="AD2994" s="58"/>
      <c r="AE2994" s="148"/>
      <c r="AF2994" s="59"/>
      <c r="AG2994" s="60"/>
      <c r="AH2994" s="58"/>
      <c r="AI2994" s="59"/>
      <c r="AJ2994" s="60"/>
      <c r="AK2994" s="160"/>
      <c r="AL2994" s="300"/>
      <c r="AM2994" s="300"/>
      <c r="AN2994" s="300"/>
      <c r="AO2994" s="855" t="str">
        <f t="shared" si="2857"/>
        <v/>
      </c>
      <c r="BE2994" s="244"/>
      <c r="BF2994" s="244"/>
      <c r="BG2994" s="244"/>
      <c r="BH2994" s="244"/>
      <c r="CC2994" s="513" t="str">
        <f t="shared" si="2907"/>
        <v/>
      </c>
      <c r="CD2994" s="513" t="str">
        <f t="shared" si="2908"/>
        <v/>
      </c>
      <c r="CE2994" s="513" t="str">
        <f t="shared" si="2909"/>
        <v/>
      </c>
      <c r="CF2994" s="513" t="str">
        <f t="shared" si="2910"/>
        <v/>
      </c>
      <c r="CG2994" s="513" t="str">
        <f t="shared" si="2911"/>
        <v/>
      </c>
      <c r="CH2994" s="513" t="str">
        <f t="shared" si="2912"/>
        <v/>
      </c>
      <c r="CI2994" s="513" t="str">
        <f t="shared" si="2913"/>
        <v/>
      </c>
      <c r="CJ2994" s="513"/>
      <c r="CK2994" s="513" t="str">
        <f t="shared" si="2914"/>
        <v/>
      </c>
      <c r="CL2994" s="513" t="str">
        <f t="shared" si="2915"/>
        <v/>
      </c>
      <c r="CM2994" s="513"/>
      <c r="CN2994" s="244"/>
      <c r="CO2994" s="244"/>
      <c r="CR2994" s="822">
        <f t="shared" si="2916"/>
        <v>0</v>
      </c>
      <c r="CS2994" s="822">
        <f t="shared" si="2917"/>
        <v>0</v>
      </c>
      <c r="CT2994" s="823">
        <f t="shared" si="2918"/>
        <v>0</v>
      </c>
      <c r="CU2994" s="817">
        <f t="shared" si="2919"/>
        <v>0</v>
      </c>
      <c r="CV2994" s="817">
        <f t="shared" si="2920"/>
        <v>0</v>
      </c>
      <c r="CW2994" s="817">
        <f t="shared" si="2921"/>
        <v>0</v>
      </c>
      <c r="CX2994" s="817">
        <f t="shared" si="2922"/>
        <v>0</v>
      </c>
      <c r="CY2994" s="817"/>
      <c r="CZ2994" s="817">
        <f t="shared" si="2923"/>
        <v>0</v>
      </c>
      <c r="DA2994" s="817">
        <f t="shared" si="2924"/>
        <v>0</v>
      </c>
      <c r="DB2994" s="817"/>
      <c r="DC2994" s="244"/>
      <c r="DD2994" s="244"/>
    </row>
    <row r="2995" spans="1:108">
      <c r="A2995" s="388">
        <v>1602201</v>
      </c>
      <c r="B2995" s="389" t="s">
        <v>2856</v>
      </c>
      <c r="C2995" s="57">
        <f t="shared" si="2901"/>
        <v>0</v>
      </c>
      <c r="D2995" s="478"/>
      <c r="E2995" s="504"/>
      <c r="F2995" s="505"/>
      <c r="G2995" s="478"/>
      <c r="H2995" s="164">
        <f t="shared" si="2902"/>
        <v>0</v>
      </c>
      <c r="I2995" s="58"/>
      <c r="J2995" s="148"/>
      <c r="K2995" s="59"/>
      <c r="L2995" s="110"/>
      <c r="M2995" s="148"/>
      <c r="N2995" s="111"/>
      <c r="O2995" s="162"/>
      <c r="P2995" s="160"/>
      <c r="Q2995" s="300"/>
      <c r="R2995" s="162"/>
      <c r="S2995" s="160"/>
      <c r="T2995" s="300"/>
      <c r="U2995" s="162"/>
      <c r="V2995" s="160"/>
      <c r="W2995" s="300"/>
      <c r="X2995" s="162"/>
      <c r="Y2995" s="160"/>
      <c r="Z2995" s="147"/>
      <c r="AA2995" s="58"/>
      <c r="AB2995" s="148"/>
      <c r="AC2995" s="111"/>
      <c r="AD2995" s="58"/>
      <c r="AE2995" s="148"/>
      <c r="AF2995" s="59"/>
      <c r="AG2995" s="60"/>
      <c r="AH2995" s="58"/>
      <c r="AI2995" s="59"/>
      <c r="AJ2995" s="60"/>
      <c r="AK2995" s="110"/>
      <c r="AL2995" s="111"/>
      <c r="AM2995" s="111"/>
      <c r="AN2995" s="111"/>
      <c r="AO2995" s="855" t="str">
        <f t="shared" ref="AO2995:AO3005" si="2949">CC2995&amp;CD2995&amp;CE2995&amp;CF2995&amp;CG2995&amp;CH2995&amp;CI2995&amp;CJ2995&amp;CK2995&amp;CL2995&amp;CM2995&amp;CN2995&amp;CO2995</f>
        <v/>
      </c>
      <c r="BE2995" s="244"/>
      <c r="BF2995" s="244"/>
      <c r="BG2995" s="244"/>
      <c r="BH2995" s="244"/>
      <c r="CC2995" s="513" t="str">
        <f t="shared" ref="CC2995:CC3005" si="2950">IF(AND($C2995&gt;0,AA2995="")," * No olvide digitar la variable "&amp;$AA$8&amp;""&amp;": Atención Cerrada. Digite Cero si no tiene.","")</f>
        <v/>
      </c>
      <c r="CD2995" s="513" t="str">
        <f t="shared" ref="CD2995:CD3005" si="2951">IF(AND($C2995&gt;0,AB2995="")," * No olvide digitar la variable "&amp;$AA$8&amp;""&amp;": Atención Abierta. Digite Cero si no tiene.","")</f>
        <v/>
      </c>
      <c r="CE2995" s="513" t="str">
        <f t="shared" ref="CE2995:CE3005" si="2952">IF(AND($C2995&gt;0,AC2995="")," * No olvide digitar la variable "&amp;$AA$8&amp;""&amp;": Emergencia. Digite Cero si no tiene.","")</f>
        <v/>
      </c>
      <c r="CF2995" s="513" t="str">
        <f t="shared" ref="CF2995:CF3005" si="2953">IF(AND(C2995&lt;AA2995+AB2995+AC2995)," * La Suma de la variable "&amp;$AA$8&amp;""&amp;" no puede ser mayor al Total.","")</f>
        <v/>
      </c>
      <c r="CG2995" s="513" t="str">
        <f t="shared" ref="CG2995:CG3005" si="2954">IF(AND($C2995&gt;0,AD2995="")," * No olvide digitar la variable "&amp;$AD$8&amp;""&amp;": Honorarios. Digite Cero si no tiene.","")</f>
        <v/>
      </c>
      <c r="CH2995" s="513" t="str">
        <f t="shared" ref="CH2995:CH3005" si="2955">IF(AND($C2995&gt;0,AE2995="")," * No olvide digitar la variable "&amp;$AD$8&amp;""&amp;": Convenios. Digite Cero si no tiene.","")</f>
        <v/>
      </c>
      <c r="CI2995" s="513" t="str">
        <f t="shared" ref="CI2995:CI3005" si="2956">IF(AND($C2995&gt;0,AF2995="")," * No olvide digitar la variable "&amp;$AD$8&amp;""&amp;": Consultores de llamada. Digite Cero si no tiene.","")</f>
        <v/>
      </c>
      <c r="CJ2995" s="513"/>
      <c r="CK2995" s="513" t="str">
        <f t="shared" ref="CK2995:CK3005" si="2957">IF(AND($C2995&gt;0,AH2995="")," * No olvide digitar la variable "&amp;$AH$8&amp;""&amp;" Al Sistema. Digite Cero si no tiene.","")</f>
        <v/>
      </c>
      <c r="CL2995" s="513" t="str">
        <f t="shared" ref="CL2995:CL3005" si="2958">IF(AND($C2995&gt;0,AI2995="")," * No olvide digitar la variable "&amp;$AH$8&amp;""&amp;" al Extrasistema. Digite Cero si no tiene.","")</f>
        <v/>
      </c>
      <c r="CM2995" s="513"/>
      <c r="CN2995" s="513" t="str">
        <f t="shared" ref="CN2995" si="2959">IF(AND($C2995&gt;0,AK2995="")," * No olvide digitar la variable Quirófano Cirugía Mayor. Digite Cero si no tiene.",IF(AK2995&gt;$C2995," *  La variable Quirófano Cirugía Mayor No puede ser mayor al Total.",""))</f>
        <v/>
      </c>
      <c r="CO2995" s="513" t="str">
        <f t="shared" ref="CO2995" si="2960">IF(AND($C2995&gt;0,AL2995="")," * No olvide digitar la variable Asistencia Anestésica. Digite Cero si no tiene.",IF(AL2995&gt;$C2995," *  La variable Asistencia Anestésica No puede ser mayor al Total.",""))</f>
        <v/>
      </c>
      <c r="CR2995" s="822">
        <f t="shared" ref="CR2995:CR3005" si="2961">IF(AND($C2995&gt;0,AA2995=""),1,0)</f>
        <v>0</v>
      </c>
      <c r="CS2995" s="822">
        <f t="shared" ref="CS2995:CS3005" si="2962">IF(AND($C2995&gt;0,AB2995=""),1,0)</f>
        <v>0</v>
      </c>
      <c r="CT2995" s="823">
        <f t="shared" ref="CT2995:CT3005" si="2963">IF(AND($C2995&gt;0,AC2995=""),1,0)</f>
        <v>0</v>
      </c>
      <c r="CU2995" s="817">
        <f t="shared" ref="CU2995:CU3005" si="2964">IF(AND(C2995&lt;AA2995+AB2995+AC2995),1,0)</f>
        <v>0</v>
      </c>
      <c r="CV2995" s="817">
        <f t="shared" ref="CV2995:CV3005" si="2965">IF(AND($C2995&gt;0,AD2995=""),1,0)</f>
        <v>0</v>
      </c>
      <c r="CW2995" s="817">
        <f t="shared" ref="CW2995:CW3005" si="2966">IF(AND($C2995&gt;0,AE2995=""),1,0)</f>
        <v>0</v>
      </c>
      <c r="CX2995" s="817">
        <f t="shared" ref="CX2995:CX3005" si="2967">IF(AND($C2995&gt;0,AF2995=""),1,0)</f>
        <v>0</v>
      </c>
      <c r="CY2995" s="817"/>
      <c r="CZ2995" s="817">
        <f t="shared" ref="CZ2995:CZ3005" si="2968">IF(AND($C2995&gt;0,AH2995=""),1,0)</f>
        <v>0</v>
      </c>
      <c r="DA2995" s="817">
        <f t="shared" ref="DA2995:DA3005" si="2969">IF(AND($C2995&gt;0,AI2995=""),1,0)</f>
        <v>0</v>
      </c>
      <c r="DB2995" s="817"/>
      <c r="DC2995" s="822">
        <f t="shared" ref="DC2995" si="2970">IF(AND($C2995&gt;0,AK2995=""),1,IF(AK2995&gt;$C2995,1,0))</f>
        <v>0</v>
      </c>
      <c r="DD2995" s="822">
        <f t="shared" ref="DD2995" si="2971">IF(AND($C2995&gt;0,AL2995=""),1,IF(AL2995&gt;$C2995,1,0))</f>
        <v>0</v>
      </c>
    </row>
    <row r="2996" spans="1:108">
      <c r="A2996" s="388">
        <v>2104012</v>
      </c>
      <c r="B2996" s="389" t="s">
        <v>3624</v>
      </c>
      <c r="C2996" s="57">
        <f t="shared" si="2901"/>
        <v>0</v>
      </c>
      <c r="D2996" s="478"/>
      <c r="E2996" s="504"/>
      <c r="F2996" s="505"/>
      <c r="G2996" s="478"/>
      <c r="H2996" s="164">
        <f t="shared" si="2902"/>
        <v>0</v>
      </c>
      <c r="I2996" s="58"/>
      <c r="J2996" s="148"/>
      <c r="K2996" s="59"/>
      <c r="L2996" s="110"/>
      <c r="M2996" s="148"/>
      <c r="N2996" s="111"/>
      <c r="O2996" s="175">
        <f t="shared" si="2945"/>
        <v>0</v>
      </c>
      <c r="P2996" s="110"/>
      <c r="Q2996" s="111"/>
      <c r="R2996" s="175">
        <f t="shared" si="2946"/>
        <v>0</v>
      </c>
      <c r="S2996" s="110"/>
      <c r="T2996" s="111"/>
      <c r="U2996" s="175">
        <f t="shared" si="2947"/>
        <v>0</v>
      </c>
      <c r="V2996" s="110"/>
      <c r="W2996" s="111"/>
      <c r="X2996" s="175">
        <f t="shared" si="2948"/>
        <v>0</v>
      </c>
      <c r="Y2996" s="110"/>
      <c r="Z2996" s="282"/>
      <c r="AA2996" s="58"/>
      <c r="AB2996" s="148"/>
      <c r="AC2996" s="111"/>
      <c r="AD2996" s="58"/>
      <c r="AE2996" s="148"/>
      <c r="AF2996" s="59"/>
      <c r="AG2996" s="60"/>
      <c r="AH2996" s="58"/>
      <c r="AI2996" s="59"/>
      <c r="AJ2996" s="60"/>
      <c r="AK2996" s="160"/>
      <c r="AL2996" s="300"/>
      <c r="AM2996" s="300"/>
      <c r="AN2996" s="300"/>
      <c r="AO2996" s="855" t="str">
        <f t="shared" si="2949"/>
        <v/>
      </c>
      <c r="BE2996" s="244"/>
      <c r="BF2996" s="244"/>
      <c r="BG2996" s="244"/>
      <c r="BH2996" s="244"/>
      <c r="CC2996" s="513" t="str">
        <f t="shared" si="2950"/>
        <v/>
      </c>
      <c r="CD2996" s="513" t="str">
        <f t="shared" si="2951"/>
        <v/>
      </c>
      <c r="CE2996" s="513" t="str">
        <f t="shared" si="2952"/>
        <v/>
      </c>
      <c r="CF2996" s="513" t="str">
        <f t="shared" si="2953"/>
        <v/>
      </c>
      <c r="CG2996" s="513" t="str">
        <f t="shared" si="2954"/>
        <v/>
      </c>
      <c r="CH2996" s="513" t="str">
        <f t="shared" si="2955"/>
        <v/>
      </c>
      <c r="CI2996" s="513" t="str">
        <f t="shared" si="2956"/>
        <v/>
      </c>
      <c r="CJ2996" s="513"/>
      <c r="CK2996" s="513" t="str">
        <f t="shared" si="2957"/>
        <v/>
      </c>
      <c r="CL2996" s="513" t="str">
        <f t="shared" si="2958"/>
        <v/>
      </c>
      <c r="CM2996" s="513"/>
      <c r="CN2996" s="244"/>
      <c r="CO2996" s="244"/>
      <c r="CR2996" s="822">
        <f t="shared" si="2961"/>
        <v>0</v>
      </c>
      <c r="CS2996" s="822">
        <f t="shared" si="2962"/>
        <v>0</v>
      </c>
      <c r="CT2996" s="823">
        <f t="shared" si="2963"/>
        <v>0</v>
      </c>
      <c r="CU2996" s="817">
        <f t="shared" si="2964"/>
        <v>0</v>
      </c>
      <c r="CV2996" s="817">
        <f t="shared" si="2965"/>
        <v>0</v>
      </c>
      <c r="CW2996" s="817">
        <f t="shared" si="2966"/>
        <v>0</v>
      </c>
      <c r="CX2996" s="817">
        <f t="shared" si="2967"/>
        <v>0</v>
      </c>
      <c r="CY2996" s="817"/>
      <c r="CZ2996" s="817">
        <f t="shared" si="2968"/>
        <v>0</v>
      </c>
      <c r="DA2996" s="817">
        <f t="shared" si="2969"/>
        <v>0</v>
      </c>
      <c r="DB2996" s="817"/>
      <c r="DC2996" s="244"/>
      <c r="DD2996" s="244"/>
    </row>
    <row r="2997" spans="1:108">
      <c r="A2997" s="388">
        <v>2104013</v>
      </c>
      <c r="B2997" s="389" t="s">
        <v>3625</v>
      </c>
      <c r="C2997" s="57">
        <f t="shared" si="2901"/>
        <v>0</v>
      </c>
      <c r="D2997" s="478"/>
      <c r="E2997" s="504"/>
      <c r="F2997" s="505"/>
      <c r="G2997" s="478"/>
      <c r="H2997" s="164">
        <f t="shared" si="2902"/>
        <v>0</v>
      </c>
      <c r="I2997" s="58"/>
      <c r="J2997" s="148"/>
      <c r="K2997" s="59"/>
      <c r="L2997" s="110"/>
      <c r="M2997" s="148"/>
      <c r="N2997" s="111"/>
      <c r="O2997" s="175">
        <f t="shared" si="2945"/>
        <v>0</v>
      </c>
      <c r="P2997" s="110"/>
      <c r="Q2997" s="111"/>
      <c r="R2997" s="175">
        <f t="shared" si="2946"/>
        <v>0</v>
      </c>
      <c r="S2997" s="110"/>
      <c r="T2997" s="111"/>
      <c r="U2997" s="175">
        <f t="shared" si="2947"/>
        <v>0</v>
      </c>
      <c r="V2997" s="110"/>
      <c r="W2997" s="111"/>
      <c r="X2997" s="175">
        <f t="shared" si="2948"/>
        <v>0</v>
      </c>
      <c r="Y2997" s="110"/>
      <c r="Z2997" s="282"/>
      <c r="AA2997" s="58"/>
      <c r="AB2997" s="148"/>
      <c r="AC2997" s="111"/>
      <c r="AD2997" s="58"/>
      <c r="AE2997" s="148"/>
      <c r="AF2997" s="59"/>
      <c r="AG2997" s="60"/>
      <c r="AH2997" s="58"/>
      <c r="AI2997" s="59"/>
      <c r="AJ2997" s="60"/>
      <c r="AK2997" s="160"/>
      <c r="AL2997" s="300"/>
      <c r="AM2997" s="300"/>
      <c r="AN2997" s="300"/>
      <c r="AO2997" s="855" t="str">
        <f t="shared" si="2949"/>
        <v/>
      </c>
      <c r="BE2997" s="244"/>
      <c r="BF2997" s="244"/>
      <c r="BG2997" s="244"/>
      <c r="BH2997" s="244"/>
      <c r="CC2997" s="513" t="str">
        <f t="shared" si="2950"/>
        <v/>
      </c>
      <c r="CD2997" s="513" t="str">
        <f t="shared" si="2951"/>
        <v/>
      </c>
      <c r="CE2997" s="513" t="str">
        <f t="shared" si="2952"/>
        <v/>
      </c>
      <c r="CF2997" s="513" t="str">
        <f t="shared" si="2953"/>
        <v/>
      </c>
      <c r="CG2997" s="513" t="str">
        <f t="shared" si="2954"/>
        <v/>
      </c>
      <c r="CH2997" s="513" t="str">
        <f t="shared" si="2955"/>
        <v/>
      </c>
      <c r="CI2997" s="513" t="str">
        <f t="shared" si="2956"/>
        <v/>
      </c>
      <c r="CJ2997" s="513"/>
      <c r="CK2997" s="513" t="str">
        <f t="shared" si="2957"/>
        <v/>
      </c>
      <c r="CL2997" s="513" t="str">
        <f t="shared" si="2958"/>
        <v/>
      </c>
      <c r="CM2997" s="513"/>
      <c r="CN2997" s="244"/>
      <c r="CO2997" s="244"/>
      <c r="CR2997" s="822">
        <f t="shared" si="2961"/>
        <v>0</v>
      </c>
      <c r="CS2997" s="822">
        <f t="shared" si="2962"/>
        <v>0</v>
      </c>
      <c r="CT2997" s="823">
        <f t="shared" si="2963"/>
        <v>0</v>
      </c>
      <c r="CU2997" s="817">
        <f t="shared" si="2964"/>
        <v>0</v>
      </c>
      <c r="CV2997" s="817">
        <f t="shared" si="2965"/>
        <v>0</v>
      </c>
      <c r="CW2997" s="817">
        <f t="shared" si="2966"/>
        <v>0</v>
      </c>
      <c r="CX2997" s="817">
        <f t="shared" si="2967"/>
        <v>0</v>
      </c>
      <c r="CY2997" s="817"/>
      <c r="CZ2997" s="817">
        <f t="shared" si="2968"/>
        <v>0</v>
      </c>
      <c r="DA2997" s="817">
        <f t="shared" si="2969"/>
        <v>0</v>
      </c>
      <c r="DB2997" s="817"/>
      <c r="DC2997" s="244"/>
      <c r="DD2997" s="244"/>
    </row>
    <row r="2998" spans="1:108">
      <c r="A2998" s="388">
        <v>2104016</v>
      </c>
      <c r="B2998" s="389" t="s">
        <v>3628</v>
      </c>
      <c r="C2998" s="57">
        <f t="shared" si="2901"/>
        <v>0</v>
      </c>
      <c r="D2998" s="478"/>
      <c r="E2998" s="504"/>
      <c r="F2998" s="505"/>
      <c r="G2998" s="478"/>
      <c r="H2998" s="164">
        <f t="shared" si="2902"/>
        <v>0</v>
      </c>
      <c r="I2998" s="58"/>
      <c r="J2998" s="148"/>
      <c r="K2998" s="59"/>
      <c r="L2998" s="110"/>
      <c r="M2998" s="148"/>
      <c r="N2998" s="111"/>
      <c r="O2998" s="175">
        <f t="shared" si="2945"/>
        <v>0</v>
      </c>
      <c r="P2998" s="110"/>
      <c r="Q2998" s="111"/>
      <c r="R2998" s="175">
        <f t="shared" si="2946"/>
        <v>0</v>
      </c>
      <c r="S2998" s="110"/>
      <c r="T2998" s="111"/>
      <c r="U2998" s="175">
        <f t="shared" si="2947"/>
        <v>0</v>
      </c>
      <c r="V2998" s="110"/>
      <c r="W2998" s="111"/>
      <c r="X2998" s="175">
        <f t="shared" si="2948"/>
        <v>0</v>
      </c>
      <c r="Y2998" s="110"/>
      <c r="Z2998" s="282"/>
      <c r="AA2998" s="58"/>
      <c r="AB2998" s="148"/>
      <c r="AC2998" s="111"/>
      <c r="AD2998" s="58"/>
      <c r="AE2998" s="148"/>
      <c r="AF2998" s="59"/>
      <c r="AG2998" s="60"/>
      <c r="AH2998" s="58"/>
      <c r="AI2998" s="59"/>
      <c r="AJ2998" s="60"/>
      <c r="AK2998" s="160"/>
      <c r="AL2998" s="300"/>
      <c r="AM2998" s="300"/>
      <c r="AN2998" s="300"/>
      <c r="AO2998" s="855" t="str">
        <f t="shared" si="2949"/>
        <v/>
      </c>
      <c r="BE2998" s="244"/>
      <c r="BF2998" s="244"/>
      <c r="BG2998" s="244"/>
      <c r="BH2998" s="244"/>
      <c r="CC2998" s="513" t="str">
        <f t="shared" si="2950"/>
        <v/>
      </c>
      <c r="CD2998" s="513" t="str">
        <f t="shared" si="2951"/>
        <v/>
      </c>
      <c r="CE2998" s="513" t="str">
        <f t="shared" si="2952"/>
        <v/>
      </c>
      <c r="CF2998" s="513" t="str">
        <f t="shared" si="2953"/>
        <v/>
      </c>
      <c r="CG2998" s="513" t="str">
        <f t="shared" si="2954"/>
        <v/>
      </c>
      <c r="CH2998" s="513" t="str">
        <f t="shared" si="2955"/>
        <v/>
      </c>
      <c r="CI2998" s="513" t="str">
        <f t="shared" si="2956"/>
        <v/>
      </c>
      <c r="CJ2998" s="513"/>
      <c r="CK2998" s="513" t="str">
        <f t="shared" si="2957"/>
        <v/>
      </c>
      <c r="CL2998" s="513" t="str">
        <f t="shared" si="2958"/>
        <v/>
      </c>
      <c r="CM2998" s="513"/>
      <c r="CN2998" s="244"/>
      <c r="CO2998" s="244"/>
      <c r="CR2998" s="822">
        <f t="shared" si="2961"/>
        <v>0</v>
      </c>
      <c r="CS2998" s="822">
        <f t="shared" si="2962"/>
        <v>0</v>
      </c>
      <c r="CT2998" s="823">
        <f t="shared" si="2963"/>
        <v>0</v>
      </c>
      <c r="CU2998" s="817">
        <f t="shared" si="2964"/>
        <v>0</v>
      </c>
      <c r="CV2998" s="817">
        <f t="shared" si="2965"/>
        <v>0</v>
      </c>
      <c r="CW2998" s="817">
        <f t="shared" si="2966"/>
        <v>0</v>
      </c>
      <c r="CX2998" s="817">
        <f t="shared" si="2967"/>
        <v>0</v>
      </c>
      <c r="CY2998" s="817"/>
      <c r="CZ2998" s="817">
        <f t="shared" si="2968"/>
        <v>0</v>
      </c>
      <c r="DA2998" s="817">
        <f t="shared" si="2969"/>
        <v>0</v>
      </c>
      <c r="DB2998" s="817"/>
      <c r="DC2998" s="244"/>
      <c r="DD2998" s="244"/>
    </row>
    <row r="2999" spans="1:108">
      <c r="A2999" s="388">
        <v>2104021</v>
      </c>
      <c r="B2999" s="389" t="s">
        <v>3633</v>
      </c>
      <c r="C2999" s="57">
        <f t="shared" si="2901"/>
        <v>0</v>
      </c>
      <c r="D2999" s="478"/>
      <c r="E2999" s="504"/>
      <c r="F2999" s="505"/>
      <c r="G2999" s="478"/>
      <c r="H2999" s="164">
        <f t="shared" si="2902"/>
        <v>0</v>
      </c>
      <c r="I2999" s="58"/>
      <c r="J2999" s="148"/>
      <c r="K2999" s="59"/>
      <c r="L2999" s="110"/>
      <c r="M2999" s="148"/>
      <c r="N2999" s="111"/>
      <c r="O2999" s="175">
        <f t="shared" si="2945"/>
        <v>0</v>
      </c>
      <c r="P2999" s="110"/>
      <c r="Q2999" s="111"/>
      <c r="R2999" s="175">
        <f t="shared" si="2946"/>
        <v>0</v>
      </c>
      <c r="S2999" s="110"/>
      <c r="T2999" s="111"/>
      <c r="U2999" s="175">
        <f t="shared" si="2947"/>
        <v>0</v>
      </c>
      <c r="V2999" s="110"/>
      <c r="W2999" s="111"/>
      <c r="X2999" s="175">
        <f t="shared" si="2948"/>
        <v>0</v>
      </c>
      <c r="Y2999" s="110"/>
      <c r="Z2999" s="282"/>
      <c r="AA2999" s="58"/>
      <c r="AB2999" s="148"/>
      <c r="AC2999" s="111"/>
      <c r="AD2999" s="58"/>
      <c r="AE2999" s="148"/>
      <c r="AF2999" s="59"/>
      <c r="AG2999" s="60"/>
      <c r="AH2999" s="58"/>
      <c r="AI2999" s="59"/>
      <c r="AJ2999" s="60"/>
      <c r="AK2999" s="160"/>
      <c r="AL2999" s="300"/>
      <c r="AM2999" s="300"/>
      <c r="AN2999" s="300"/>
      <c r="AO2999" s="855" t="str">
        <f t="shared" si="2949"/>
        <v/>
      </c>
      <c r="BE2999" s="244"/>
      <c r="BF2999" s="244"/>
      <c r="BG2999" s="244"/>
      <c r="BH2999" s="244"/>
      <c r="CC2999" s="513" t="str">
        <f t="shared" si="2950"/>
        <v/>
      </c>
      <c r="CD2999" s="513" t="str">
        <f t="shared" si="2951"/>
        <v/>
      </c>
      <c r="CE2999" s="513" t="str">
        <f t="shared" si="2952"/>
        <v/>
      </c>
      <c r="CF2999" s="513" t="str">
        <f t="shared" si="2953"/>
        <v/>
      </c>
      <c r="CG2999" s="513" t="str">
        <f t="shared" si="2954"/>
        <v/>
      </c>
      <c r="CH2999" s="513" t="str">
        <f t="shared" si="2955"/>
        <v/>
      </c>
      <c r="CI2999" s="513" t="str">
        <f t="shared" si="2956"/>
        <v/>
      </c>
      <c r="CJ2999" s="513"/>
      <c r="CK2999" s="513" t="str">
        <f t="shared" si="2957"/>
        <v/>
      </c>
      <c r="CL2999" s="513" t="str">
        <f t="shared" si="2958"/>
        <v/>
      </c>
      <c r="CM2999" s="513"/>
      <c r="CN2999" s="244"/>
      <c r="CO2999" s="244"/>
      <c r="CR2999" s="822">
        <f t="shared" si="2961"/>
        <v>0</v>
      </c>
      <c r="CS2999" s="822">
        <f t="shared" si="2962"/>
        <v>0</v>
      </c>
      <c r="CT2999" s="823">
        <f t="shared" si="2963"/>
        <v>0</v>
      </c>
      <c r="CU2999" s="817">
        <f t="shared" si="2964"/>
        <v>0</v>
      </c>
      <c r="CV2999" s="817">
        <f t="shared" si="2965"/>
        <v>0</v>
      </c>
      <c r="CW2999" s="817">
        <f t="shared" si="2966"/>
        <v>0</v>
      </c>
      <c r="CX2999" s="817">
        <f t="shared" si="2967"/>
        <v>0</v>
      </c>
      <c r="CY2999" s="817"/>
      <c r="CZ2999" s="817">
        <f t="shared" si="2968"/>
        <v>0</v>
      </c>
      <c r="DA2999" s="817">
        <f t="shared" si="2969"/>
        <v>0</v>
      </c>
      <c r="DB2999" s="817"/>
      <c r="DC2999" s="244"/>
      <c r="DD2999" s="244"/>
    </row>
    <row r="3000" spans="1:108">
      <c r="A3000" s="388">
        <v>2106001</v>
      </c>
      <c r="B3000" s="389" t="s">
        <v>3829</v>
      </c>
      <c r="C3000" s="57">
        <f t="shared" si="2901"/>
        <v>0</v>
      </c>
      <c r="D3000" s="478"/>
      <c r="E3000" s="504"/>
      <c r="F3000" s="505"/>
      <c r="G3000" s="478"/>
      <c r="H3000" s="164">
        <f t="shared" si="2902"/>
        <v>0</v>
      </c>
      <c r="I3000" s="58"/>
      <c r="J3000" s="148"/>
      <c r="K3000" s="59"/>
      <c r="L3000" s="110"/>
      <c r="M3000" s="148"/>
      <c r="N3000" s="111"/>
      <c r="O3000" s="175">
        <f t="shared" si="2945"/>
        <v>0</v>
      </c>
      <c r="P3000" s="110"/>
      <c r="Q3000" s="111"/>
      <c r="R3000" s="175">
        <f t="shared" si="2946"/>
        <v>0</v>
      </c>
      <c r="S3000" s="110"/>
      <c r="T3000" s="111"/>
      <c r="U3000" s="175">
        <f t="shared" si="2947"/>
        <v>0</v>
      </c>
      <c r="V3000" s="110"/>
      <c r="W3000" s="111"/>
      <c r="X3000" s="175">
        <f t="shared" si="2948"/>
        <v>0</v>
      </c>
      <c r="Y3000" s="110"/>
      <c r="Z3000" s="282"/>
      <c r="AA3000" s="58"/>
      <c r="AB3000" s="148"/>
      <c r="AC3000" s="111"/>
      <c r="AD3000" s="58"/>
      <c r="AE3000" s="148"/>
      <c r="AF3000" s="59"/>
      <c r="AG3000" s="60"/>
      <c r="AH3000" s="58"/>
      <c r="AI3000" s="59"/>
      <c r="AJ3000" s="60"/>
      <c r="AK3000" s="160"/>
      <c r="AL3000" s="300"/>
      <c r="AM3000" s="300"/>
      <c r="AN3000" s="300"/>
      <c r="AO3000" s="855" t="str">
        <f t="shared" si="2949"/>
        <v/>
      </c>
      <c r="BE3000" s="244"/>
      <c r="BF3000" s="244"/>
      <c r="BG3000" s="244"/>
      <c r="BH3000" s="244"/>
      <c r="CC3000" s="513" t="str">
        <f t="shared" si="2950"/>
        <v/>
      </c>
      <c r="CD3000" s="513" t="str">
        <f t="shared" si="2951"/>
        <v/>
      </c>
      <c r="CE3000" s="513" t="str">
        <f t="shared" si="2952"/>
        <v/>
      </c>
      <c r="CF3000" s="513" t="str">
        <f t="shared" si="2953"/>
        <v/>
      </c>
      <c r="CG3000" s="513" t="str">
        <f t="shared" si="2954"/>
        <v/>
      </c>
      <c r="CH3000" s="513" t="str">
        <f t="shared" si="2955"/>
        <v/>
      </c>
      <c r="CI3000" s="513" t="str">
        <f t="shared" si="2956"/>
        <v/>
      </c>
      <c r="CJ3000" s="513"/>
      <c r="CK3000" s="513" t="str">
        <f t="shared" si="2957"/>
        <v/>
      </c>
      <c r="CL3000" s="513" t="str">
        <f t="shared" si="2958"/>
        <v/>
      </c>
      <c r="CM3000" s="513"/>
      <c r="CN3000" s="244"/>
      <c r="CO3000" s="244"/>
      <c r="CR3000" s="822">
        <f t="shared" si="2961"/>
        <v>0</v>
      </c>
      <c r="CS3000" s="822">
        <f t="shared" si="2962"/>
        <v>0</v>
      </c>
      <c r="CT3000" s="823">
        <f t="shared" si="2963"/>
        <v>0</v>
      </c>
      <c r="CU3000" s="817">
        <f t="shared" si="2964"/>
        <v>0</v>
      </c>
      <c r="CV3000" s="817">
        <f t="shared" si="2965"/>
        <v>0</v>
      </c>
      <c r="CW3000" s="817">
        <f t="shared" si="2966"/>
        <v>0</v>
      </c>
      <c r="CX3000" s="817">
        <f t="shared" si="2967"/>
        <v>0</v>
      </c>
      <c r="CY3000" s="817"/>
      <c r="CZ3000" s="817">
        <f t="shared" si="2968"/>
        <v>0</v>
      </c>
      <c r="DA3000" s="817">
        <f t="shared" si="2969"/>
        <v>0</v>
      </c>
      <c r="DB3000" s="817"/>
      <c r="DC3000" s="244"/>
      <c r="DD3000" s="244"/>
    </row>
    <row r="3001" spans="1:108">
      <c r="A3001" s="388">
        <v>2106002</v>
      </c>
      <c r="B3001" s="389" t="s">
        <v>3830</v>
      </c>
      <c r="C3001" s="57">
        <f t="shared" si="2901"/>
        <v>0</v>
      </c>
      <c r="D3001" s="478"/>
      <c r="E3001" s="504"/>
      <c r="F3001" s="505"/>
      <c r="G3001" s="478"/>
      <c r="H3001" s="164">
        <f t="shared" si="2902"/>
        <v>0</v>
      </c>
      <c r="I3001" s="58"/>
      <c r="J3001" s="148"/>
      <c r="K3001" s="59"/>
      <c r="L3001" s="110"/>
      <c r="M3001" s="148"/>
      <c r="N3001" s="111"/>
      <c r="O3001" s="175">
        <f t="shared" si="2945"/>
        <v>0</v>
      </c>
      <c r="P3001" s="110"/>
      <c r="Q3001" s="111"/>
      <c r="R3001" s="175">
        <f t="shared" si="2946"/>
        <v>0</v>
      </c>
      <c r="S3001" s="110"/>
      <c r="T3001" s="111"/>
      <c r="U3001" s="175">
        <f t="shared" si="2947"/>
        <v>0</v>
      </c>
      <c r="V3001" s="110"/>
      <c r="W3001" s="111"/>
      <c r="X3001" s="175">
        <f t="shared" si="2948"/>
        <v>0</v>
      </c>
      <c r="Y3001" s="110"/>
      <c r="Z3001" s="282"/>
      <c r="AA3001" s="58"/>
      <c r="AB3001" s="148"/>
      <c r="AC3001" s="111"/>
      <c r="AD3001" s="58"/>
      <c r="AE3001" s="148"/>
      <c r="AF3001" s="59"/>
      <c r="AG3001" s="60"/>
      <c r="AH3001" s="58"/>
      <c r="AI3001" s="59"/>
      <c r="AJ3001" s="60"/>
      <c r="AK3001" s="160"/>
      <c r="AL3001" s="300"/>
      <c r="AM3001" s="300"/>
      <c r="AN3001" s="300"/>
      <c r="AO3001" s="855" t="str">
        <f t="shared" si="2949"/>
        <v/>
      </c>
      <c r="BE3001" s="244"/>
      <c r="BF3001" s="244"/>
      <c r="BG3001" s="244"/>
      <c r="BH3001" s="244"/>
      <c r="CC3001" s="513" t="str">
        <f t="shared" si="2950"/>
        <v/>
      </c>
      <c r="CD3001" s="513" t="str">
        <f t="shared" si="2951"/>
        <v/>
      </c>
      <c r="CE3001" s="513" t="str">
        <f t="shared" si="2952"/>
        <v/>
      </c>
      <c r="CF3001" s="513" t="str">
        <f t="shared" si="2953"/>
        <v/>
      </c>
      <c r="CG3001" s="513" t="str">
        <f t="shared" si="2954"/>
        <v/>
      </c>
      <c r="CH3001" s="513" t="str">
        <f t="shared" si="2955"/>
        <v/>
      </c>
      <c r="CI3001" s="513" t="str">
        <f t="shared" si="2956"/>
        <v/>
      </c>
      <c r="CJ3001" s="513"/>
      <c r="CK3001" s="513" t="str">
        <f t="shared" si="2957"/>
        <v/>
      </c>
      <c r="CL3001" s="513" t="str">
        <f t="shared" si="2958"/>
        <v/>
      </c>
      <c r="CM3001" s="513"/>
      <c r="CN3001" s="244"/>
      <c r="CO3001" s="244"/>
      <c r="CR3001" s="822">
        <f t="shared" si="2961"/>
        <v>0</v>
      </c>
      <c r="CS3001" s="822">
        <f t="shared" si="2962"/>
        <v>0</v>
      </c>
      <c r="CT3001" s="823">
        <f t="shared" si="2963"/>
        <v>0</v>
      </c>
      <c r="CU3001" s="817">
        <f t="shared" si="2964"/>
        <v>0</v>
      </c>
      <c r="CV3001" s="817">
        <f t="shared" si="2965"/>
        <v>0</v>
      </c>
      <c r="CW3001" s="817">
        <f t="shared" si="2966"/>
        <v>0</v>
      </c>
      <c r="CX3001" s="817">
        <f t="shared" si="2967"/>
        <v>0</v>
      </c>
      <c r="CY3001" s="817"/>
      <c r="CZ3001" s="817">
        <f t="shared" si="2968"/>
        <v>0</v>
      </c>
      <c r="DA3001" s="817">
        <f t="shared" si="2969"/>
        <v>0</v>
      </c>
      <c r="DB3001" s="817"/>
      <c r="DC3001" s="244"/>
      <c r="DD3001" s="244"/>
    </row>
    <row r="3002" spans="1:108">
      <c r="A3002" s="388">
        <v>2107003</v>
      </c>
      <c r="B3002" s="389" t="s">
        <v>3835</v>
      </c>
      <c r="C3002" s="57">
        <f t="shared" si="2901"/>
        <v>0</v>
      </c>
      <c r="D3002" s="478"/>
      <c r="E3002" s="504"/>
      <c r="F3002" s="505"/>
      <c r="G3002" s="478"/>
      <c r="H3002" s="164">
        <f t="shared" si="2902"/>
        <v>0</v>
      </c>
      <c r="I3002" s="58"/>
      <c r="J3002" s="148"/>
      <c r="K3002" s="59"/>
      <c r="L3002" s="110"/>
      <c r="M3002" s="148"/>
      <c r="N3002" s="111"/>
      <c r="O3002" s="162"/>
      <c r="P3002" s="160"/>
      <c r="Q3002" s="300"/>
      <c r="R3002" s="162"/>
      <c r="S3002" s="160"/>
      <c r="T3002" s="300"/>
      <c r="U3002" s="162"/>
      <c r="V3002" s="160"/>
      <c r="W3002" s="300"/>
      <c r="X3002" s="162"/>
      <c r="Y3002" s="160"/>
      <c r="Z3002" s="147"/>
      <c r="AA3002" s="58"/>
      <c r="AB3002" s="148"/>
      <c r="AC3002" s="111"/>
      <c r="AD3002" s="58"/>
      <c r="AE3002" s="148"/>
      <c r="AF3002" s="59"/>
      <c r="AG3002" s="60"/>
      <c r="AH3002" s="58"/>
      <c r="AI3002" s="59"/>
      <c r="AJ3002" s="60"/>
      <c r="AK3002" s="110"/>
      <c r="AL3002" s="111"/>
      <c r="AM3002" s="111"/>
      <c r="AN3002" s="111"/>
      <c r="AO3002" s="855" t="str">
        <f t="shared" si="2949"/>
        <v/>
      </c>
      <c r="BE3002" s="244"/>
      <c r="BF3002" s="244"/>
      <c r="BG3002" s="244"/>
      <c r="BH3002" s="244"/>
      <c r="CC3002" s="513" t="str">
        <f t="shared" si="2950"/>
        <v/>
      </c>
      <c r="CD3002" s="513" t="str">
        <f t="shared" si="2951"/>
        <v/>
      </c>
      <c r="CE3002" s="513" t="str">
        <f t="shared" si="2952"/>
        <v/>
      </c>
      <c r="CF3002" s="513" t="str">
        <f t="shared" si="2953"/>
        <v/>
      </c>
      <c r="CG3002" s="513" t="str">
        <f t="shared" si="2954"/>
        <v/>
      </c>
      <c r="CH3002" s="513" t="str">
        <f t="shared" si="2955"/>
        <v/>
      </c>
      <c r="CI3002" s="513" t="str">
        <f t="shared" si="2956"/>
        <v/>
      </c>
      <c r="CJ3002" s="513"/>
      <c r="CK3002" s="513" t="str">
        <f t="shared" si="2957"/>
        <v/>
      </c>
      <c r="CL3002" s="513" t="str">
        <f t="shared" si="2958"/>
        <v/>
      </c>
      <c r="CM3002" s="513"/>
      <c r="CN3002" s="513" t="str">
        <f t="shared" ref="CN3002:CN3005" si="2972">IF(AND($C3002&gt;0,AK3002="")," * No olvide digitar la variable Quirófano Cirugía Mayor. Digite Cero si no tiene.",IF(AK3002&gt;$C3002," *  La variable Quirófano Cirugía Mayor No puede ser mayor al Total.",""))</f>
        <v/>
      </c>
      <c r="CO3002" s="513" t="str">
        <f t="shared" ref="CO3002:CO3005" si="2973">IF(AND($C3002&gt;0,AL3002="")," * No olvide digitar la variable Asistencia Anestésica. Digite Cero si no tiene.",IF(AL3002&gt;$C3002," *  La variable Asistencia Anestésica No puede ser mayor al Total.",""))</f>
        <v/>
      </c>
      <c r="CR3002" s="822">
        <f t="shared" si="2961"/>
        <v>0</v>
      </c>
      <c r="CS3002" s="822">
        <f t="shared" si="2962"/>
        <v>0</v>
      </c>
      <c r="CT3002" s="823">
        <f t="shared" si="2963"/>
        <v>0</v>
      </c>
      <c r="CU3002" s="817">
        <f t="shared" si="2964"/>
        <v>0</v>
      </c>
      <c r="CV3002" s="817">
        <f t="shared" si="2965"/>
        <v>0</v>
      </c>
      <c r="CW3002" s="817">
        <f t="shared" si="2966"/>
        <v>0</v>
      </c>
      <c r="CX3002" s="817">
        <f t="shared" si="2967"/>
        <v>0</v>
      </c>
      <c r="CY3002" s="817"/>
      <c r="CZ3002" s="817">
        <f t="shared" si="2968"/>
        <v>0</v>
      </c>
      <c r="DA3002" s="817">
        <f t="shared" si="2969"/>
        <v>0</v>
      </c>
      <c r="DB3002" s="817"/>
      <c r="DC3002" s="822">
        <f t="shared" ref="DC3002:DC3005" si="2974">IF(AND($C3002&gt;0,AK3002=""),1,IF(AK3002&gt;$C3002,1,0))</f>
        <v>0</v>
      </c>
      <c r="DD3002" s="822">
        <f t="shared" ref="DD3002:DD3005" si="2975">IF(AND($C3002&gt;0,AL3002=""),1,IF(AL3002&gt;$C3002,1,0))</f>
        <v>0</v>
      </c>
    </row>
    <row r="3003" spans="1:108">
      <c r="A3003" s="379">
        <v>5099023</v>
      </c>
      <c r="B3003" s="422" t="s">
        <v>4007</v>
      </c>
      <c r="C3003" s="57">
        <f t="shared" ref="C3003:C3005" si="2976">SUM(I3003:N3003)</f>
        <v>0</v>
      </c>
      <c r="D3003" s="478"/>
      <c r="E3003" s="145"/>
      <c r="F3003" s="280"/>
      <c r="G3003" s="279"/>
      <c r="H3003" s="164">
        <f t="shared" si="2902"/>
        <v>0</v>
      </c>
      <c r="I3003" s="58"/>
      <c r="J3003" s="148"/>
      <c r="K3003" s="59"/>
      <c r="L3003" s="110"/>
      <c r="M3003" s="148"/>
      <c r="N3003" s="111"/>
      <c r="O3003" s="162"/>
      <c r="P3003" s="160"/>
      <c r="Q3003" s="300"/>
      <c r="R3003" s="162"/>
      <c r="S3003" s="160"/>
      <c r="T3003" s="300"/>
      <c r="U3003" s="162"/>
      <c r="V3003" s="160"/>
      <c r="W3003" s="300"/>
      <c r="X3003" s="162"/>
      <c r="Y3003" s="160"/>
      <c r="Z3003" s="147"/>
      <c r="AA3003" s="58"/>
      <c r="AB3003" s="148"/>
      <c r="AC3003" s="111"/>
      <c r="AD3003" s="58"/>
      <c r="AE3003" s="148"/>
      <c r="AF3003" s="59"/>
      <c r="AG3003" s="60"/>
      <c r="AH3003" s="58"/>
      <c r="AI3003" s="59"/>
      <c r="AJ3003" s="60"/>
      <c r="AK3003" s="110"/>
      <c r="AL3003" s="111"/>
      <c r="AM3003" s="111"/>
      <c r="AN3003" s="111"/>
      <c r="AO3003" s="855" t="str">
        <f t="shared" si="2949"/>
        <v/>
      </c>
      <c r="BE3003" s="244"/>
      <c r="BF3003" s="244"/>
      <c r="BG3003" s="244"/>
      <c r="BH3003" s="244"/>
      <c r="CC3003" s="513" t="str">
        <f t="shared" si="2950"/>
        <v/>
      </c>
      <c r="CD3003" s="513" t="str">
        <f t="shared" si="2951"/>
        <v/>
      </c>
      <c r="CE3003" s="513" t="str">
        <f t="shared" si="2952"/>
        <v/>
      </c>
      <c r="CF3003" s="513" t="str">
        <f t="shared" si="2953"/>
        <v/>
      </c>
      <c r="CG3003" s="513" t="str">
        <f t="shared" si="2954"/>
        <v/>
      </c>
      <c r="CH3003" s="513" t="str">
        <f t="shared" si="2955"/>
        <v/>
      </c>
      <c r="CI3003" s="513" t="str">
        <f t="shared" si="2956"/>
        <v/>
      </c>
      <c r="CJ3003" s="513"/>
      <c r="CK3003" s="513" t="str">
        <f t="shared" si="2957"/>
        <v/>
      </c>
      <c r="CL3003" s="513" t="str">
        <f t="shared" si="2958"/>
        <v/>
      </c>
      <c r="CM3003" s="513"/>
      <c r="CN3003" s="513" t="str">
        <f t="shared" si="2972"/>
        <v/>
      </c>
      <c r="CO3003" s="513" t="str">
        <f t="shared" si="2973"/>
        <v/>
      </c>
      <c r="CR3003" s="822">
        <f t="shared" si="2961"/>
        <v>0</v>
      </c>
      <c r="CS3003" s="822">
        <f t="shared" si="2962"/>
        <v>0</v>
      </c>
      <c r="CT3003" s="823">
        <f t="shared" si="2963"/>
        <v>0</v>
      </c>
      <c r="CU3003" s="817">
        <f t="shared" si="2964"/>
        <v>0</v>
      </c>
      <c r="CV3003" s="817">
        <f t="shared" si="2965"/>
        <v>0</v>
      </c>
      <c r="CW3003" s="817">
        <f t="shared" si="2966"/>
        <v>0</v>
      </c>
      <c r="CX3003" s="817">
        <f t="shared" si="2967"/>
        <v>0</v>
      </c>
      <c r="CY3003" s="817"/>
      <c r="CZ3003" s="817">
        <f t="shared" si="2968"/>
        <v>0</v>
      </c>
      <c r="DA3003" s="817">
        <f t="shared" si="2969"/>
        <v>0</v>
      </c>
      <c r="DB3003" s="817"/>
      <c r="DC3003" s="822">
        <f t="shared" si="2974"/>
        <v>0</v>
      </c>
      <c r="DD3003" s="822">
        <f t="shared" si="2975"/>
        <v>0</v>
      </c>
    </row>
    <row r="3004" spans="1:108">
      <c r="A3004" s="379">
        <v>5099025</v>
      </c>
      <c r="B3004" s="422" t="s">
        <v>4008</v>
      </c>
      <c r="C3004" s="57">
        <f t="shared" si="2976"/>
        <v>0</v>
      </c>
      <c r="D3004" s="478"/>
      <c r="E3004" s="145"/>
      <c r="F3004" s="280"/>
      <c r="G3004" s="279"/>
      <c r="H3004" s="164">
        <f t="shared" si="2902"/>
        <v>0</v>
      </c>
      <c r="I3004" s="58"/>
      <c r="J3004" s="148"/>
      <c r="K3004" s="59"/>
      <c r="L3004" s="110"/>
      <c r="M3004" s="148"/>
      <c r="N3004" s="111"/>
      <c r="O3004" s="162"/>
      <c r="P3004" s="160"/>
      <c r="Q3004" s="300"/>
      <c r="R3004" s="162"/>
      <c r="S3004" s="160"/>
      <c r="T3004" s="300"/>
      <c r="U3004" s="162"/>
      <c r="V3004" s="160"/>
      <c r="W3004" s="300"/>
      <c r="X3004" s="162"/>
      <c r="Y3004" s="160"/>
      <c r="Z3004" s="147"/>
      <c r="AA3004" s="58"/>
      <c r="AB3004" s="148"/>
      <c r="AC3004" s="111"/>
      <c r="AD3004" s="58"/>
      <c r="AE3004" s="148"/>
      <c r="AF3004" s="59"/>
      <c r="AG3004" s="60"/>
      <c r="AH3004" s="58"/>
      <c r="AI3004" s="59"/>
      <c r="AJ3004" s="60"/>
      <c r="AK3004" s="110"/>
      <c r="AL3004" s="111"/>
      <c r="AM3004" s="111"/>
      <c r="AN3004" s="111"/>
      <c r="AO3004" s="855" t="str">
        <f t="shared" si="2949"/>
        <v/>
      </c>
      <c r="BE3004" s="244"/>
      <c r="BF3004" s="244"/>
      <c r="BG3004" s="244"/>
      <c r="BH3004" s="244"/>
      <c r="CC3004" s="513" t="str">
        <f t="shared" si="2950"/>
        <v/>
      </c>
      <c r="CD3004" s="513" t="str">
        <f t="shared" si="2951"/>
        <v/>
      </c>
      <c r="CE3004" s="513" t="str">
        <f t="shared" si="2952"/>
        <v/>
      </c>
      <c r="CF3004" s="513" t="str">
        <f t="shared" si="2953"/>
        <v/>
      </c>
      <c r="CG3004" s="513" t="str">
        <f t="shared" si="2954"/>
        <v/>
      </c>
      <c r="CH3004" s="513" t="str">
        <f t="shared" si="2955"/>
        <v/>
      </c>
      <c r="CI3004" s="513" t="str">
        <f t="shared" si="2956"/>
        <v/>
      </c>
      <c r="CJ3004" s="513"/>
      <c r="CK3004" s="513" t="str">
        <f t="shared" si="2957"/>
        <v/>
      </c>
      <c r="CL3004" s="513" t="str">
        <f t="shared" si="2958"/>
        <v/>
      </c>
      <c r="CM3004" s="513"/>
      <c r="CN3004" s="513" t="str">
        <f t="shared" si="2972"/>
        <v/>
      </c>
      <c r="CO3004" s="513" t="str">
        <f t="shared" si="2973"/>
        <v/>
      </c>
      <c r="CR3004" s="822">
        <f t="shared" si="2961"/>
        <v>0</v>
      </c>
      <c r="CS3004" s="822">
        <f t="shared" si="2962"/>
        <v>0</v>
      </c>
      <c r="CT3004" s="823">
        <f t="shared" si="2963"/>
        <v>0</v>
      </c>
      <c r="CU3004" s="817">
        <f t="shared" si="2964"/>
        <v>0</v>
      </c>
      <c r="CV3004" s="817">
        <f t="shared" si="2965"/>
        <v>0</v>
      </c>
      <c r="CW3004" s="817">
        <f t="shared" si="2966"/>
        <v>0</v>
      </c>
      <c r="CX3004" s="817">
        <f t="shared" si="2967"/>
        <v>0</v>
      </c>
      <c r="CY3004" s="817"/>
      <c r="CZ3004" s="817">
        <f t="shared" si="2968"/>
        <v>0</v>
      </c>
      <c r="DA3004" s="817">
        <f t="shared" si="2969"/>
        <v>0</v>
      </c>
      <c r="DB3004" s="817"/>
      <c r="DC3004" s="822">
        <f t="shared" si="2974"/>
        <v>0</v>
      </c>
      <c r="DD3004" s="822">
        <f t="shared" si="2975"/>
        <v>0</v>
      </c>
    </row>
    <row r="3005" spans="1:108">
      <c r="A3005" s="401" t="s">
        <v>4009</v>
      </c>
      <c r="B3005" s="424" t="s">
        <v>4010</v>
      </c>
      <c r="C3005" s="77">
        <f t="shared" si="2976"/>
        <v>0</v>
      </c>
      <c r="D3005" s="480"/>
      <c r="E3005" s="152"/>
      <c r="F3005" s="284"/>
      <c r="G3005" s="283"/>
      <c r="H3005" s="322">
        <f t="shared" si="2902"/>
        <v>0</v>
      </c>
      <c r="I3005" s="78"/>
      <c r="J3005" s="155"/>
      <c r="K3005" s="79"/>
      <c r="L3005" s="156"/>
      <c r="M3005" s="155"/>
      <c r="N3005" s="157"/>
      <c r="O3005" s="189"/>
      <c r="P3005" s="193"/>
      <c r="Q3005" s="328"/>
      <c r="R3005" s="189"/>
      <c r="S3005" s="193"/>
      <c r="T3005" s="328"/>
      <c r="U3005" s="189"/>
      <c r="V3005" s="193"/>
      <c r="W3005" s="328"/>
      <c r="X3005" s="189"/>
      <c r="Y3005" s="193"/>
      <c r="Z3005" s="178"/>
      <c r="AA3005" s="78"/>
      <c r="AB3005" s="155"/>
      <c r="AC3005" s="157"/>
      <c r="AD3005" s="78"/>
      <c r="AE3005" s="155"/>
      <c r="AF3005" s="79"/>
      <c r="AG3005" s="80"/>
      <c r="AH3005" s="78"/>
      <c r="AI3005" s="79"/>
      <c r="AJ3005" s="80"/>
      <c r="AK3005" s="156"/>
      <c r="AL3005" s="157"/>
      <c r="AM3005" s="157"/>
      <c r="AN3005" s="157"/>
      <c r="AO3005" s="855" t="str">
        <f t="shared" si="2949"/>
        <v/>
      </c>
      <c r="BE3005" s="244"/>
      <c r="BF3005" s="244"/>
      <c r="BG3005" s="244"/>
      <c r="BH3005" s="244"/>
      <c r="CC3005" s="513" t="str">
        <f t="shared" si="2950"/>
        <v/>
      </c>
      <c r="CD3005" s="513" t="str">
        <f t="shared" si="2951"/>
        <v/>
      </c>
      <c r="CE3005" s="513" t="str">
        <f t="shared" si="2952"/>
        <v/>
      </c>
      <c r="CF3005" s="513" t="str">
        <f t="shared" si="2953"/>
        <v/>
      </c>
      <c r="CG3005" s="513" t="str">
        <f t="shared" si="2954"/>
        <v/>
      </c>
      <c r="CH3005" s="513" t="str">
        <f t="shared" si="2955"/>
        <v/>
      </c>
      <c r="CI3005" s="513" t="str">
        <f t="shared" si="2956"/>
        <v/>
      </c>
      <c r="CJ3005" s="513"/>
      <c r="CK3005" s="513" t="str">
        <f t="shared" si="2957"/>
        <v/>
      </c>
      <c r="CL3005" s="513" t="str">
        <f t="shared" si="2958"/>
        <v/>
      </c>
      <c r="CM3005" s="513"/>
      <c r="CN3005" s="513" t="str">
        <f t="shared" si="2972"/>
        <v/>
      </c>
      <c r="CO3005" s="513" t="str">
        <f t="shared" si="2973"/>
        <v/>
      </c>
      <c r="CR3005" s="822">
        <f t="shared" si="2961"/>
        <v>0</v>
      </c>
      <c r="CS3005" s="822">
        <f t="shared" si="2962"/>
        <v>0</v>
      </c>
      <c r="CT3005" s="823">
        <f t="shared" si="2963"/>
        <v>0</v>
      </c>
      <c r="CU3005" s="817">
        <f t="shared" si="2964"/>
        <v>0</v>
      </c>
      <c r="CV3005" s="817">
        <f t="shared" si="2965"/>
        <v>0</v>
      </c>
      <c r="CW3005" s="817">
        <f t="shared" si="2966"/>
        <v>0</v>
      </c>
      <c r="CX3005" s="817">
        <f t="shared" si="2967"/>
        <v>0</v>
      </c>
      <c r="CY3005" s="817"/>
      <c r="CZ3005" s="817">
        <f t="shared" si="2968"/>
        <v>0</v>
      </c>
      <c r="DA3005" s="817">
        <f t="shared" si="2969"/>
        <v>0</v>
      </c>
      <c r="DB3005" s="817"/>
      <c r="DC3005" s="822">
        <f t="shared" si="2974"/>
        <v>0</v>
      </c>
      <c r="DD3005" s="822">
        <f t="shared" si="2975"/>
        <v>0</v>
      </c>
    </row>
    <row r="3006" spans="1:108">
      <c r="A3006" s="878" t="s">
        <v>51</v>
      </c>
      <c r="B3006" s="879"/>
      <c r="C3006" s="92">
        <f>SUM(C2931:C2952,C2955:C3005)</f>
        <v>0</v>
      </c>
      <c r="D3006" s="92">
        <f t="shared" ref="D3006:AN3006" si="2977">SUM(D2931:D3005)</f>
        <v>0</v>
      </c>
      <c r="E3006" s="92">
        <f t="shared" si="2977"/>
        <v>0</v>
      </c>
      <c r="F3006" s="100">
        <f t="shared" si="2977"/>
        <v>0</v>
      </c>
      <c r="G3006" s="93">
        <f t="shared" si="2977"/>
        <v>0</v>
      </c>
      <c r="H3006" s="93">
        <f t="shared" si="2977"/>
        <v>0</v>
      </c>
      <c r="I3006" s="126">
        <f t="shared" si="2977"/>
        <v>0</v>
      </c>
      <c r="J3006" s="95">
        <f t="shared" si="2977"/>
        <v>0</v>
      </c>
      <c r="K3006" s="100">
        <f t="shared" si="2977"/>
        <v>0</v>
      </c>
      <c r="L3006" s="92">
        <f t="shared" si="2977"/>
        <v>0</v>
      </c>
      <c r="M3006" s="95">
        <f t="shared" si="2977"/>
        <v>0</v>
      </c>
      <c r="N3006" s="100">
        <f t="shared" si="2977"/>
        <v>0</v>
      </c>
      <c r="O3006" s="126">
        <f t="shared" si="2977"/>
        <v>0</v>
      </c>
      <c r="P3006" s="92">
        <f t="shared" si="2977"/>
        <v>0</v>
      </c>
      <c r="Q3006" s="100">
        <f t="shared" si="2977"/>
        <v>0</v>
      </c>
      <c r="R3006" s="126">
        <f t="shared" si="2977"/>
        <v>0</v>
      </c>
      <c r="S3006" s="92">
        <f t="shared" si="2977"/>
        <v>0</v>
      </c>
      <c r="T3006" s="100">
        <f t="shared" si="2977"/>
        <v>0</v>
      </c>
      <c r="U3006" s="126">
        <f t="shared" si="2977"/>
        <v>0</v>
      </c>
      <c r="V3006" s="92">
        <f t="shared" si="2977"/>
        <v>0</v>
      </c>
      <c r="W3006" s="100">
        <f t="shared" si="2977"/>
        <v>0</v>
      </c>
      <c r="X3006" s="126">
        <f t="shared" si="2977"/>
        <v>0</v>
      </c>
      <c r="Y3006" s="92">
        <f t="shared" si="2977"/>
        <v>0</v>
      </c>
      <c r="Z3006" s="323">
        <f t="shared" si="2977"/>
        <v>0</v>
      </c>
      <c r="AA3006" s="126">
        <f t="shared" si="2977"/>
        <v>0</v>
      </c>
      <c r="AB3006" s="99">
        <f t="shared" si="2977"/>
        <v>0</v>
      </c>
      <c r="AC3006" s="100">
        <f t="shared" si="2977"/>
        <v>0</v>
      </c>
      <c r="AD3006" s="126">
        <f t="shared" si="2977"/>
        <v>0</v>
      </c>
      <c r="AE3006" s="99">
        <f t="shared" si="2977"/>
        <v>0</v>
      </c>
      <c r="AF3006" s="100">
        <f t="shared" si="2977"/>
        <v>0</v>
      </c>
      <c r="AG3006" s="93">
        <f t="shared" si="2977"/>
        <v>0</v>
      </c>
      <c r="AH3006" s="126">
        <f t="shared" si="2977"/>
        <v>0</v>
      </c>
      <c r="AI3006" s="100">
        <f t="shared" si="2977"/>
        <v>0</v>
      </c>
      <c r="AJ3006" s="93">
        <f t="shared" si="2977"/>
        <v>0</v>
      </c>
      <c r="AK3006" s="92">
        <f t="shared" ref="AK3006:AM3006" si="2978">SUM(AK2931:AK3005)</f>
        <v>0</v>
      </c>
      <c r="AL3006" s="100">
        <f t="shared" si="2978"/>
        <v>0</v>
      </c>
      <c r="AM3006" s="100">
        <f t="shared" si="2978"/>
        <v>0</v>
      </c>
      <c r="AN3006" s="100">
        <f t="shared" si="2977"/>
        <v>0</v>
      </c>
      <c r="AO3006" s="854"/>
    </row>
    <row r="3007" spans="1:108">
      <c r="A3007" s="878" t="s">
        <v>4011</v>
      </c>
      <c r="B3007" s="879"/>
      <c r="C3007" s="875"/>
      <c r="D3007" s="876"/>
      <c r="E3007" s="876"/>
      <c r="F3007" s="876"/>
      <c r="G3007" s="876"/>
      <c r="H3007" s="876"/>
      <c r="I3007" s="876"/>
      <c r="J3007" s="876"/>
      <c r="K3007" s="876"/>
      <c r="L3007" s="876"/>
      <c r="M3007" s="876"/>
      <c r="N3007" s="876"/>
      <c r="O3007" s="876"/>
      <c r="P3007" s="876"/>
      <c r="Q3007" s="876"/>
      <c r="R3007" s="876"/>
      <c r="S3007" s="876"/>
      <c r="T3007" s="876"/>
      <c r="U3007" s="876"/>
      <c r="V3007" s="876"/>
      <c r="W3007" s="876"/>
      <c r="X3007" s="876"/>
      <c r="Y3007" s="876"/>
      <c r="Z3007" s="876"/>
      <c r="AA3007" s="876"/>
      <c r="AB3007" s="876"/>
      <c r="AC3007" s="876"/>
      <c r="AD3007" s="876"/>
      <c r="AE3007" s="876"/>
      <c r="AF3007" s="876"/>
      <c r="AG3007" s="876"/>
      <c r="AH3007" s="876"/>
      <c r="AI3007" s="876"/>
      <c r="AJ3007" s="876"/>
      <c r="AK3007" s="876"/>
      <c r="AL3007" s="876"/>
      <c r="AM3007" s="876"/>
      <c r="AN3007" s="876"/>
      <c r="AO3007" s="854"/>
    </row>
    <row r="3008" spans="1:108">
      <c r="A3008" s="395">
        <v>5099026</v>
      </c>
      <c r="B3008" s="421" t="s">
        <v>4012</v>
      </c>
      <c r="C3008" s="42">
        <f>SUM(D3008+G3008)</f>
        <v>0</v>
      </c>
      <c r="D3008" s="369">
        <f t="shared" ref="D3008:D3014" si="2979">SUM(E3008:F3008)</f>
        <v>0</v>
      </c>
      <c r="E3008" s="43"/>
      <c r="F3008" s="44"/>
      <c r="G3008" s="45"/>
      <c r="H3008" s="140"/>
      <c r="I3008" s="141"/>
      <c r="J3008" s="141"/>
      <c r="K3008" s="141"/>
      <c r="L3008" s="141"/>
      <c r="M3008" s="141"/>
      <c r="N3008" s="141"/>
      <c r="O3008" s="141"/>
      <c r="P3008" s="141"/>
      <c r="Q3008" s="141"/>
      <c r="R3008" s="141"/>
      <c r="S3008" s="141"/>
      <c r="T3008" s="141"/>
      <c r="U3008" s="141"/>
      <c r="V3008" s="141"/>
      <c r="W3008" s="141"/>
      <c r="X3008" s="141"/>
      <c r="Y3008" s="141"/>
      <c r="Z3008" s="142"/>
      <c r="AA3008" s="43"/>
      <c r="AB3008" s="143"/>
      <c r="AC3008" s="44"/>
      <c r="AD3008" s="104"/>
      <c r="AE3008" s="143"/>
      <c r="AF3008" s="105"/>
      <c r="AG3008" s="144"/>
      <c r="AH3008" s="104"/>
      <c r="AI3008" s="106"/>
      <c r="AJ3008" s="144"/>
      <c r="AK3008" s="159"/>
      <c r="AL3008" s="298"/>
      <c r="AM3008" s="298"/>
      <c r="AN3008" s="298"/>
      <c r="AO3008" s="855" t="str">
        <f t="shared" ref="AO3008:AO3043" si="2980">CC3008&amp;CD3008&amp;CE3008&amp;CF3008&amp;CG3008&amp;CH3008&amp;CI3008&amp;CJ3008&amp;CK3008&amp;CL3008&amp;CM3008&amp;CN3008&amp;CO3008</f>
        <v/>
      </c>
      <c r="CC3008" s="513" t="str">
        <f>IF(AND($C3008&gt;0,AA3008="")," * No olvide digitar la variable "&amp;$AA$8&amp;""&amp;": Atención Cerrada. Digite Cero si no tiene.","")</f>
        <v/>
      </c>
      <c r="CD3008" s="513" t="str">
        <f>IF(AND($C3008&gt;0,AB3008="")," * No olvide digitar la variable "&amp;$AA$8&amp;""&amp;": Atención Abierta. Digite Cero si no tiene.","")</f>
        <v/>
      </c>
      <c r="CE3008" s="513" t="str">
        <f>IF(AND($C3008&gt;0,AC3008="")," * No olvide digitar la variable "&amp;$AA$8&amp;""&amp;": Emergencia. Digite Cero si no tiene.","")</f>
        <v/>
      </c>
      <c r="CF3008" s="513" t="str">
        <f>IF(AND(C3008&lt;AA3008+AB3008+AC3008)," * La Suma de la variable "&amp;$AA$8&amp;""&amp;" no puede ser mayor al Total.","")</f>
        <v/>
      </c>
      <c r="CG3008" s="513" t="str">
        <f>IF(AND($C3008&gt;0,AD3008="")," * No olvide digitar la variable "&amp;$AD$8&amp;""&amp;": Honorarios. Digite Cero si no tiene.","")</f>
        <v/>
      </c>
      <c r="CH3008" s="513" t="str">
        <f>IF(AND($C3008&gt;0,AE3008="")," * No olvide digitar la variable "&amp;$AD$8&amp;""&amp;": Convenios. Digite Cero si no tiene.","")</f>
        <v/>
      </c>
      <c r="CI3008" s="513" t="str">
        <f>IF(AND($C3008&gt;0,AF3008="")," * No olvide digitar la variable "&amp;$AD$8&amp;""&amp;": Consultores de llamada. Digite Cero si no tiene.","")</f>
        <v/>
      </c>
      <c r="CJ3008" s="513"/>
      <c r="CK3008" s="513" t="str">
        <f>IF(AND($C3008&gt;0,AH3008="")," * No olvide digitar la variable "&amp;$AH$8&amp;""&amp;" Al Sistema. Digite Cero si no tiene.","")</f>
        <v/>
      </c>
      <c r="CL3008" s="513" t="str">
        <f>IF(AND($C3008&gt;0,AI3008="")," * No olvide digitar la variable "&amp;$AH$8&amp;""&amp;" al Extrasistema. Digite Cero si no tiene.","")</f>
        <v/>
      </c>
      <c r="CM3008" s="513"/>
      <c r="CR3008" s="822">
        <f>IF(AND($C3008&gt;0,AA3008=""),1,0)</f>
        <v>0</v>
      </c>
      <c r="CS3008" s="822">
        <f>IF(AND($C3008&gt;0,AB3008=""),1,0)</f>
        <v>0</v>
      </c>
      <c r="CT3008" s="823">
        <f>IF(AND($C3008&gt;0,AC3008=""),1,0)</f>
        <v>0</v>
      </c>
      <c r="CU3008" s="817">
        <f>IF(AND(C3008&lt;AA3008+AB3008+AC3008),1,0)</f>
        <v>0</v>
      </c>
      <c r="CV3008" s="817">
        <f>IF(AND($C3008&gt;0,AD3008=""),1,0)</f>
        <v>0</v>
      </c>
      <c r="CW3008" s="817">
        <f>IF(AND($C3008&gt;0,AE3008=""),1,0)</f>
        <v>0</v>
      </c>
      <c r="CX3008" s="817">
        <f>IF(AND($C3008&gt;0,AF3008=""),1,0)</f>
        <v>0</v>
      </c>
      <c r="CY3008" s="817"/>
      <c r="CZ3008" s="817">
        <f>IF(AND($C3008&gt;0,AH3008=""),1,0)</f>
        <v>0</v>
      </c>
      <c r="DA3008" s="817">
        <f>IF(AND($C3008&gt;0,AI3008=""),1,0)</f>
        <v>0</v>
      </c>
      <c r="DB3008" s="817"/>
    </row>
    <row r="3009" spans="1:106">
      <c r="A3009" s="379"/>
      <c r="B3009" s="511" t="s">
        <v>4013</v>
      </c>
      <c r="C3009" s="57">
        <f>SUM(D3009+G3009)</f>
        <v>0</v>
      </c>
      <c r="D3009" s="372">
        <f>SUM(E3009:F3009)</f>
        <v>0</v>
      </c>
      <c r="E3009" s="353">
        <f>SUM(E3010:E3013)</f>
        <v>0</v>
      </c>
      <c r="F3009" s="354">
        <f>SUM(F3010:F3013)</f>
        <v>0</v>
      </c>
      <c r="G3009" s="355">
        <f>SUM(G3010:G3013)</f>
        <v>0</v>
      </c>
      <c r="H3009" s="145"/>
      <c r="I3009" s="146"/>
      <c r="J3009" s="146"/>
      <c r="K3009" s="146"/>
      <c r="L3009" s="146"/>
      <c r="M3009" s="146"/>
      <c r="N3009" s="146"/>
      <c r="O3009" s="146"/>
      <c r="P3009" s="146"/>
      <c r="Q3009" s="146"/>
      <c r="R3009" s="146"/>
      <c r="S3009" s="146"/>
      <c r="T3009" s="146"/>
      <c r="U3009" s="146"/>
      <c r="V3009" s="146"/>
      <c r="W3009" s="146"/>
      <c r="X3009" s="146"/>
      <c r="Y3009" s="146"/>
      <c r="Z3009" s="147"/>
      <c r="AA3009" s="353">
        <f>SUM(AA3010:AA3013)</f>
        <v>0</v>
      </c>
      <c r="AB3009" s="356">
        <f t="shared" ref="AB3009:AI3009" si="2981">SUM(AB3010:AB3013)</f>
        <v>0</v>
      </c>
      <c r="AC3009" s="354">
        <f t="shared" si="2981"/>
        <v>0</v>
      </c>
      <c r="AD3009" s="357">
        <f t="shared" si="2981"/>
        <v>0</v>
      </c>
      <c r="AE3009" s="356">
        <f t="shared" si="2981"/>
        <v>0</v>
      </c>
      <c r="AF3009" s="358">
        <f t="shared" si="2981"/>
        <v>0</v>
      </c>
      <c r="AG3009" s="359">
        <f t="shared" si="2981"/>
        <v>0</v>
      </c>
      <c r="AH3009" s="357">
        <f t="shared" si="2981"/>
        <v>0</v>
      </c>
      <c r="AI3009" s="360">
        <f t="shared" si="2981"/>
        <v>0</v>
      </c>
      <c r="AJ3009" s="359">
        <f>SUM(AJ3010:AJ3013)</f>
        <v>0</v>
      </c>
      <c r="AK3009" s="885"/>
      <c r="AL3009" s="886"/>
      <c r="AM3009" s="839"/>
      <c r="AN3009" s="839"/>
      <c r="AO3009" s="855" t="str">
        <f t="shared" si="2980"/>
        <v/>
      </c>
    </row>
    <row r="3010" spans="1:106">
      <c r="A3010" s="379">
        <v>5099028</v>
      </c>
      <c r="B3010" s="422" t="s">
        <v>4014</v>
      </c>
      <c r="C3010" s="57">
        <f t="shared" ref="C3010:C3047" si="2982">SUM(D3010+G3010)</f>
        <v>0</v>
      </c>
      <c r="D3010" s="372">
        <f t="shared" si="2979"/>
        <v>0</v>
      </c>
      <c r="E3010" s="58"/>
      <c r="F3010" s="59"/>
      <c r="G3010" s="60"/>
      <c r="H3010" s="145"/>
      <c r="I3010" s="146"/>
      <c r="J3010" s="146"/>
      <c r="K3010" s="146"/>
      <c r="L3010" s="146"/>
      <c r="M3010" s="146"/>
      <c r="N3010" s="146"/>
      <c r="O3010" s="146"/>
      <c r="P3010" s="146"/>
      <c r="Q3010" s="146"/>
      <c r="R3010" s="146"/>
      <c r="S3010" s="146"/>
      <c r="T3010" s="146"/>
      <c r="U3010" s="146"/>
      <c r="V3010" s="146"/>
      <c r="W3010" s="146"/>
      <c r="X3010" s="146"/>
      <c r="Y3010" s="146"/>
      <c r="Z3010" s="147"/>
      <c r="AA3010" s="58"/>
      <c r="AB3010" s="148"/>
      <c r="AC3010" s="59"/>
      <c r="AD3010" s="110"/>
      <c r="AE3010" s="148"/>
      <c r="AF3010" s="111"/>
      <c r="AG3010" s="149"/>
      <c r="AH3010" s="110"/>
      <c r="AI3010" s="112"/>
      <c r="AJ3010" s="149"/>
      <c r="AK3010" s="160"/>
      <c r="AL3010" s="300"/>
      <c r="AM3010" s="300"/>
      <c r="AN3010" s="300"/>
      <c r="AO3010" s="855" t="str">
        <f t="shared" si="2980"/>
        <v/>
      </c>
      <c r="CC3010" s="513" t="str">
        <f>IF(AND($C3010&gt;0,AA3010="")," * No olvide digitar la variable "&amp;$AA$8&amp;""&amp;": Atención Cerrada. Digite Cero si no tiene.","")</f>
        <v/>
      </c>
      <c r="CD3010" s="513" t="str">
        <f>IF(AND($C3010&gt;0,AB3010="")," * No olvide digitar la variable "&amp;$AA$8&amp;""&amp;": Atención Abierta. Digite Cero si no tiene.","")</f>
        <v/>
      </c>
      <c r="CE3010" s="513" t="str">
        <f>IF(AND($C3010&gt;0,AC3010="")," * No olvide digitar la variable "&amp;$AA$8&amp;""&amp;": Emergencia. Digite Cero si no tiene.","")</f>
        <v/>
      </c>
      <c r="CF3010" s="513" t="str">
        <f>IF(AND(C3010&lt;AA3010+AB3010+AC3010)," * La Suma de la variable "&amp;$AA$8&amp;""&amp;" no puede ser mayor al Total.","")</f>
        <v/>
      </c>
      <c r="CG3010" s="513" t="str">
        <f>IF(AND($C3010&gt;0,AD3010="")," * No olvide digitar la variable "&amp;$AD$8&amp;""&amp;": Honorarios. Digite Cero si no tiene.","")</f>
        <v/>
      </c>
      <c r="CH3010" s="513" t="str">
        <f>IF(AND($C3010&gt;0,AE3010="")," * No olvide digitar la variable "&amp;$AD$8&amp;""&amp;": Convenios. Digite Cero si no tiene.","")</f>
        <v/>
      </c>
      <c r="CI3010" s="513" t="str">
        <f>IF(AND($C3010&gt;0,AF3010="")," * No olvide digitar la variable "&amp;$AD$8&amp;""&amp;": Consultores de llamada. Digite Cero si no tiene.","")</f>
        <v/>
      </c>
      <c r="CJ3010" s="513"/>
      <c r="CK3010" s="513" t="str">
        <f>IF(AND($C3010&gt;0,AH3010="")," * No olvide digitar la variable "&amp;$AH$8&amp;""&amp;" Al Sistema. Digite Cero si no tiene.","")</f>
        <v/>
      </c>
      <c r="CL3010" s="513" t="str">
        <f>IF(AND($C3010&gt;0,AI3010="")," * No olvide digitar la variable "&amp;$AH$8&amp;""&amp;" al Extrasistema. Digite Cero si no tiene.","")</f>
        <v/>
      </c>
      <c r="CM3010" s="513"/>
      <c r="CR3010" s="822">
        <f t="shared" ref="CR3010:CT3013" si="2983">IF(AND($C3010&gt;0,AA3010=""),1,0)</f>
        <v>0</v>
      </c>
      <c r="CS3010" s="822">
        <f t="shared" si="2983"/>
        <v>0</v>
      </c>
      <c r="CT3010" s="823">
        <f t="shared" si="2983"/>
        <v>0</v>
      </c>
      <c r="CU3010" s="817">
        <f>IF(AND(C3010&lt;AA3010+AB3010+AC3010),1,0)</f>
        <v>0</v>
      </c>
      <c r="CV3010" s="817">
        <f t="shared" ref="CV3010:CX3013" si="2984">IF(AND($C3010&gt;0,AD3010=""),1,0)</f>
        <v>0</v>
      </c>
      <c r="CW3010" s="817">
        <f t="shared" si="2984"/>
        <v>0</v>
      </c>
      <c r="CX3010" s="817">
        <f t="shared" si="2984"/>
        <v>0</v>
      </c>
      <c r="CY3010" s="817"/>
      <c r="CZ3010" s="817">
        <f t="shared" ref="CZ3010:DA3013" si="2985">IF(AND($C3010&gt;0,AH3010=""),1,0)</f>
        <v>0</v>
      </c>
      <c r="DA3010" s="817">
        <f t="shared" si="2985"/>
        <v>0</v>
      </c>
      <c r="DB3010" s="817"/>
    </row>
    <row r="3011" spans="1:106">
      <c r="A3011" s="379">
        <v>5099029</v>
      </c>
      <c r="B3011" s="422" t="s">
        <v>4015</v>
      </c>
      <c r="C3011" s="57">
        <f t="shared" si="2982"/>
        <v>0</v>
      </c>
      <c r="D3011" s="372">
        <f t="shared" si="2979"/>
        <v>0</v>
      </c>
      <c r="E3011" s="58"/>
      <c r="F3011" s="59"/>
      <c r="G3011" s="60"/>
      <c r="H3011" s="145"/>
      <c r="I3011" s="146"/>
      <c r="J3011" s="146"/>
      <c r="K3011" s="146"/>
      <c r="L3011" s="146"/>
      <c r="M3011" s="146"/>
      <c r="N3011" s="146"/>
      <c r="O3011" s="146"/>
      <c r="P3011" s="146"/>
      <c r="Q3011" s="146"/>
      <c r="R3011" s="146"/>
      <c r="S3011" s="146"/>
      <c r="T3011" s="146"/>
      <c r="U3011" s="146"/>
      <c r="V3011" s="146"/>
      <c r="W3011" s="146"/>
      <c r="X3011" s="146"/>
      <c r="Y3011" s="146"/>
      <c r="Z3011" s="147"/>
      <c r="AA3011" s="58"/>
      <c r="AB3011" s="148"/>
      <c r="AC3011" s="59"/>
      <c r="AD3011" s="110"/>
      <c r="AE3011" s="148"/>
      <c r="AF3011" s="111"/>
      <c r="AG3011" s="149"/>
      <c r="AH3011" s="110"/>
      <c r="AI3011" s="112"/>
      <c r="AJ3011" s="149"/>
      <c r="AK3011" s="160"/>
      <c r="AL3011" s="300"/>
      <c r="AM3011" s="300"/>
      <c r="AN3011" s="300"/>
      <c r="AO3011" s="855" t="str">
        <f t="shared" si="2980"/>
        <v/>
      </c>
      <c r="CC3011" s="513" t="str">
        <f>IF(AND($C3011&gt;0,AA3011="")," * No olvide digitar la variable "&amp;$AA$8&amp;""&amp;": Atención Cerrada. Digite Cero si no tiene.","")</f>
        <v/>
      </c>
      <c r="CD3011" s="513" t="str">
        <f>IF(AND($C3011&gt;0,AB3011="")," * No olvide digitar la variable "&amp;$AA$8&amp;""&amp;": Atención Abierta. Digite Cero si no tiene.","")</f>
        <v/>
      </c>
      <c r="CE3011" s="513" t="str">
        <f>IF(AND($C3011&gt;0,AC3011="")," * No olvide digitar la variable "&amp;$AA$8&amp;""&amp;": Emergencia. Digite Cero si no tiene.","")</f>
        <v/>
      </c>
      <c r="CF3011" s="513" t="str">
        <f>IF(AND(C3011&lt;AA3011+AB3011+AC3011)," * La Suma de la variable "&amp;$AA$8&amp;""&amp;" no puede ser mayor al Total.","")</f>
        <v/>
      </c>
      <c r="CG3011" s="513" t="str">
        <f>IF(AND($C3011&gt;0,AD3011="")," * No olvide digitar la variable "&amp;$AD$8&amp;""&amp;": Honorarios. Digite Cero si no tiene.","")</f>
        <v/>
      </c>
      <c r="CH3011" s="513" t="str">
        <f>IF(AND($C3011&gt;0,AE3011="")," * No olvide digitar la variable "&amp;$AD$8&amp;""&amp;": Convenios. Digite Cero si no tiene.","")</f>
        <v/>
      </c>
      <c r="CI3011" s="513" t="str">
        <f>IF(AND($C3011&gt;0,AF3011="")," * No olvide digitar la variable "&amp;$AD$8&amp;""&amp;": Consultores de llamada. Digite Cero si no tiene.","")</f>
        <v/>
      </c>
      <c r="CJ3011" s="513"/>
      <c r="CK3011" s="513" t="str">
        <f>IF(AND($C3011&gt;0,AH3011="")," * No olvide digitar la variable "&amp;$AH$8&amp;""&amp;" Al Sistema. Digite Cero si no tiene.","")</f>
        <v/>
      </c>
      <c r="CL3011" s="513" t="str">
        <f>IF(AND($C3011&gt;0,AI3011="")," * No olvide digitar la variable "&amp;$AH$8&amp;""&amp;" al Extrasistema. Digite Cero si no tiene.","")</f>
        <v/>
      </c>
      <c r="CM3011" s="513"/>
      <c r="CR3011" s="822">
        <f t="shared" si="2983"/>
        <v>0</v>
      </c>
      <c r="CS3011" s="822">
        <f t="shared" si="2983"/>
        <v>0</v>
      </c>
      <c r="CT3011" s="823">
        <f t="shared" si="2983"/>
        <v>0</v>
      </c>
      <c r="CU3011" s="817">
        <f>IF(AND(C3011&lt;AA3011+AB3011+AC3011),1,0)</f>
        <v>0</v>
      </c>
      <c r="CV3011" s="817">
        <f t="shared" si="2984"/>
        <v>0</v>
      </c>
      <c r="CW3011" s="817">
        <f t="shared" si="2984"/>
        <v>0</v>
      </c>
      <c r="CX3011" s="817">
        <f t="shared" si="2984"/>
        <v>0</v>
      </c>
      <c r="CY3011" s="817"/>
      <c r="CZ3011" s="817">
        <f t="shared" si="2985"/>
        <v>0</v>
      </c>
      <c r="DA3011" s="817">
        <f t="shared" si="2985"/>
        <v>0</v>
      </c>
      <c r="DB3011" s="817"/>
    </row>
    <row r="3012" spans="1:106">
      <c r="A3012" s="379">
        <v>5099030</v>
      </c>
      <c r="B3012" s="422" t="s">
        <v>4016</v>
      </c>
      <c r="C3012" s="57">
        <f t="shared" si="2982"/>
        <v>0</v>
      </c>
      <c r="D3012" s="372">
        <f t="shared" si="2979"/>
        <v>0</v>
      </c>
      <c r="E3012" s="58"/>
      <c r="F3012" s="59"/>
      <c r="G3012" s="60"/>
      <c r="H3012" s="145"/>
      <c r="I3012" s="146"/>
      <c r="J3012" s="146"/>
      <c r="K3012" s="146"/>
      <c r="L3012" s="146"/>
      <c r="M3012" s="146"/>
      <c r="N3012" s="146"/>
      <c r="O3012" s="146"/>
      <c r="P3012" s="146"/>
      <c r="Q3012" s="146"/>
      <c r="R3012" s="146"/>
      <c r="S3012" s="146"/>
      <c r="T3012" s="146"/>
      <c r="U3012" s="146"/>
      <c r="V3012" s="146"/>
      <c r="W3012" s="146"/>
      <c r="X3012" s="146"/>
      <c r="Y3012" s="146"/>
      <c r="Z3012" s="147"/>
      <c r="AA3012" s="58"/>
      <c r="AB3012" s="148"/>
      <c r="AC3012" s="59"/>
      <c r="AD3012" s="110"/>
      <c r="AE3012" s="148"/>
      <c r="AF3012" s="111"/>
      <c r="AG3012" s="149"/>
      <c r="AH3012" s="110"/>
      <c r="AI3012" s="112"/>
      <c r="AJ3012" s="149"/>
      <c r="AK3012" s="160"/>
      <c r="AL3012" s="300"/>
      <c r="AM3012" s="300"/>
      <c r="AN3012" s="300"/>
      <c r="AO3012" s="855" t="str">
        <f t="shared" si="2980"/>
        <v/>
      </c>
      <c r="CC3012" s="513" t="str">
        <f>IF(AND($C3012&gt;0,AA3012="")," * No olvide digitar la variable "&amp;$AA$8&amp;""&amp;": Atención Cerrada. Digite Cero si no tiene.","")</f>
        <v/>
      </c>
      <c r="CD3012" s="513" t="str">
        <f>IF(AND($C3012&gt;0,AB3012="")," * No olvide digitar la variable "&amp;$AA$8&amp;""&amp;": Atención Abierta. Digite Cero si no tiene.","")</f>
        <v/>
      </c>
      <c r="CE3012" s="513" t="str">
        <f>IF(AND($C3012&gt;0,AC3012="")," * No olvide digitar la variable "&amp;$AA$8&amp;""&amp;": Emergencia. Digite Cero si no tiene.","")</f>
        <v/>
      </c>
      <c r="CF3012" s="513" t="str">
        <f>IF(AND(C3012&lt;AA3012+AB3012+AC3012)," * La Suma de la variable "&amp;$AA$8&amp;""&amp;" no puede ser mayor al Total.","")</f>
        <v/>
      </c>
      <c r="CG3012" s="513" t="str">
        <f>IF(AND($C3012&gt;0,AD3012="")," * No olvide digitar la variable "&amp;$AD$8&amp;""&amp;": Honorarios. Digite Cero si no tiene.","")</f>
        <v/>
      </c>
      <c r="CH3012" s="513" t="str">
        <f>IF(AND($C3012&gt;0,AE3012="")," * No olvide digitar la variable "&amp;$AD$8&amp;""&amp;": Convenios. Digite Cero si no tiene.","")</f>
        <v/>
      </c>
      <c r="CI3012" s="513" t="str">
        <f>IF(AND($C3012&gt;0,AF3012="")," * No olvide digitar la variable "&amp;$AD$8&amp;""&amp;": Consultores de llamada. Digite Cero si no tiene.","")</f>
        <v/>
      </c>
      <c r="CJ3012" s="513"/>
      <c r="CK3012" s="513" t="str">
        <f>IF(AND($C3012&gt;0,AH3012="")," * No olvide digitar la variable "&amp;$AH$8&amp;""&amp;" Al Sistema. Digite Cero si no tiene.","")</f>
        <v/>
      </c>
      <c r="CL3012" s="513" t="str">
        <f>IF(AND($C3012&gt;0,AI3012="")," * No olvide digitar la variable "&amp;$AH$8&amp;""&amp;" al Extrasistema. Digite Cero si no tiene.","")</f>
        <v/>
      </c>
      <c r="CM3012" s="513"/>
      <c r="CR3012" s="822">
        <f t="shared" si="2983"/>
        <v>0</v>
      </c>
      <c r="CS3012" s="822">
        <f t="shared" si="2983"/>
        <v>0</v>
      </c>
      <c r="CT3012" s="823">
        <f t="shared" si="2983"/>
        <v>0</v>
      </c>
      <c r="CU3012" s="817">
        <f>IF(AND(C3012&lt;AA3012+AB3012+AC3012),1,0)</f>
        <v>0</v>
      </c>
      <c r="CV3012" s="817">
        <f t="shared" si="2984"/>
        <v>0</v>
      </c>
      <c r="CW3012" s="817">
        <f t="shared" si="2984"/>
        <v>0</v>
      </c>
      <c r="CX3012" s="817">
        <f t="shared" si="2984"/>
        <v>0</v>
      </c>
      <c r="CY3012" s="817"/>
      <c r="CZ3012" s="817">
        <f t="shared" si="2985"/>
        <v>0</v>
      </c>
      <c r="DA3012" s="817">
        <f t="shared" si="2985"/>
        <v>0</v>
      </c>
      <c r="DB3012" s="817"/>
    </row>
    <row r="3013" spans="1:106">
      <c r="A3013" s="379">
        <v>5099031</v>
      </c>
      <c r="B3013" s="422" t="s">
        <v>4017</v>
      </c>
      <c r="C3013" s="57">
        <f t="shared" si="2982"/>
        <v>0</v>
      </c>
      <c r="D3013" s="372">
        <f t="shared" si="2979"/>
        <v>0</v>
      </c>
      <c r="E3013" s="58"/>
      <c r="F3013" s="59"/>
      <c r="G3013" s="60"/>
      <c r="H3013" s="145"/>
      <c r="I3013" s="146"/>
      <c r="J3013" s="146"/>
      <c r="K3013" s="146"/>
      <c r="L3013" s="146"/>
      <c r="M3013" s="146"/>
      <c r="N3013" s="146"/>
      <c r="O3013" s="146"/>
      <c r="P3013" s="146"/>
      <c r="Q3013" s="146"/>
      <c r="R3013" s="146"/>
      <c r="S3013" s="146"/>
      <c r="T3013" s="146"/>
      <c r="U3013" s="146"/>
      <c r="V3013" s="146"/>
      <c r="W3013" s="146"/>
      <c r="X3013" s="146"/>
      <c r="Y3013" s="146"/>
      <c r="Z3013" s="147"/>
      <c r="AA3013" s="58"/>
      <c r="AB3013" s="148"/>
      <c r="AC3013" s="59"/>
      <c r="AD3013" s="110"/>
      <c r="AE3013" s="148"/>
      <c r="AF3013" s="111"/>
      <c r="AG3013" s="149"/>
      <c r="AH3013" s="110"/>
      <c r="AI3013" s="112"/>
      <c r="AJ3013" s="149"/>
      <c r="AK3013" s="160"/>
      <c r="AL3013" s="300"/>
      <c r="AM3013" s="300"/>
      <c r="AN3013" s="300"/>
      <c r="AO3013" s="855" t="str">
        <f t="shared" si="2980"/>
        <v/>
      </c>
      <c r="CC3013" s="513" t="str">
        <f>IF(AND($C3013&gt;0,AA3013="")," * No olvide digitar la variable "&amp;$AA$8&amp;""&amp;": Atención Cerrada. Digite Cero si no tiene.","")</f>
        <v/>
      </c>
      <c r="CD3013" s="513" t="str">
        <f>IF(AND($C3013&gt;0,AB3013="")," * No olvide digitar la variable "&amp;$AA$8&amp;""&amp;": Atención Abierta. Digite Cero si no tiene.","")</f>
        <v/>
      </c>
      <c r="CE3013" s="513" t="str">
        <f>IF(AND($C3013&gt;0,AC3013="")," * No olvide digitar la variable "&amp;$AA$8&amp;""&amp;": Emergencia. Digite Cero si no tiene.","")</f>
        <v/>
      </c>
      <c r="CF3013" s="513" t="str">
        <f>IF(AND(C3013&lt;AA3013+AB3013+AC3013)," * La Suma de la variable "&amp;$AA$8&amp;""&amp;" no puede ser mayor al Total.","")</f>
        <v/>
      </c>
      <c r="CG3013" s="513" t="str">
        <f>IF(AND($C3013&gt;0,AD3013="")," * No olvide digitar la variable "&amp;$AD$8&amp;""&amp;": Honorarios. Digite Cero si no tiene.","")</f>
        <v/>
      </c>
      <c r="CH3013" s="513" t="str">
        <f>IF(AND($C3013&gt;0,AE3013="")," * No olvide digitar la variable "&amp;$AD$8&amp;""&amp;": Convenios. Digite Cero si no tiene.","")</f>
        <v/>
      </c>
      <c r="CI3013" s="513" t="str">
        <f>IF(AND($C3013&gt;0,AF3013="")," * No olvide digitar la variable "&amp;$AD$8&amp;""&amp;": Consultores de llamada. Digite Cero si no tiene.","")</f>
        <v/>
      </c>
      <c r="CJ3013" s="513"/>
      <c r="CK3013" s="513" t="str">
        <f>IF(AND($C3013&gt;0,AH3013="")," * No olvide digitar la variable "&amp;$AH$8&amp;""&amp;" Al Sistema. Digite Cero si no tiene.","")</f>
        <v/>
      </c>
      <c r="CL3013" s="513" t="str">
        <f>IF(AND($C3013&gt;0,AI3013="")," * No olvide digitar la variable "&amp;$AH$8&amp;""&amp;" al Extrasistema. Digite Cero si no tiene.","")</f>
        <v/>
      </c>
      <c r="CM3013" s="513"/>
      <c r="CR3013" s="822">
        <f t="shared" si="2983"/>
        <v>0</v>
      </c>
      <c r="CS3013" s="822">
        <f t="shared" si="2983"/>
        <v>0</v>
      </c>
      <c r="CT3013" s="823">
        <f t="shared" si="2983"/>
        <v>0</v>
      </c>
      <c r="CU3013" s="817">
        <f>IF(AND(C3013&lt;AA3013+AB3013+AC3013),1,0)</f>
        <v>0</v>
      </c>
      <c r="CV3013" s="817">
        <f t="shared" si="2984"/>
        <v>0</v>
      </c>
      <c r="CW3013" s="817">
        <f t="shared" si="2984"/>
        <v>0</v>
      </c>
      <c r="CX3013" s="817">
        <f t="shared" si="2984"/>
        <v>0</v>
      </c>
      <c r="CY3013" s="817"/>
      <c r="CZ3013" s="817">
        <f t="shared" si="2985"/>
        <v>0</v>
      </c>
      <c r="DA3013" s="817">
        <f t="shared" si="2985"/>
        <v>0</v>
      </c>
      <c r="DB3013" s="817"/>
    </row>
    <row r="3014" spans="1:106">
      <c r="A3014" s="379"/>
      <c r="B3014" s="511" t="s">
        <v>4018</v>
      </c>
      <c r="C3014" s="57">
        <f t="shared" si="2982"/>
        <v>0</v>
      </c>
      <c r="D3014" s="372">
        <f t="shared" si="2979"/>
        <v>0</v>
      </c>
      <c r="E3014" s="353">
        <f>SUM(E3015:E3017)</f>
        <v>0</v>
      </c>
      <c r="F3014" s="354">
        <f>SUM(F3015:F3017)</f>
        <v>0</v>
      </c>
      <c r="G3014" s="355">
        <f>SUM(G3015:G3017)</f>
        <v>0</v>
      </c>
      <c r="H3014" s="145"/>
      <c r="I3014" s="146"/>
      <c r="J3014" s="146"/>
      <c r="K3014" s="146"/>
      <c r="L3014" s="146"/>
      <c r="M3014" s="146"/>
      <c r="N3014" s="146"/>
      <c r="O3014" s="146"/>
      <c r="P3014" s="146"/>
      <c r="Q3014" s="146"/>
      <c r="R3014" s="146"/>
      <c r="S3014" s="146"/>
      <c r="T3014" s="146"/>
      <c r="U3014" s="146"/>
      <c r="V3014" s="146"/>
      <c r="W3014" s="146"/>
      <c r="X3014" s="146"/>
      <c r="Y3014" s="146"/>
      <c r="Z3014" s="147"/>
      <c r="AA3014" s="353">
        <f>SUM(AA3015:AA3017)</f>
        <v>0</v>
      </c>
      <c r="AB3014" s="356">
        <f t="shared" ref="AB3014:AJ3014" si="2986">SUM(AB3015:AB3017)</f>
        <v>0</v>
      </c>
      <c r="AC3014" s="354">
        <f t="shared" si="2986"/>
        <v>0</v>
      </c>
      <c r="AD3014" s="357">
        <f t="shared" si="2986"/>
        <v>0</v>
      </c>
      <c r="AE3014" s="356">
        <f t="shared" si="2986"/>
        <v>0</v>
      </c>
      <c r="AF3014" s="358">
        <f t="shared" si="2986"/>
        <v>0</v>
      </c>
      <c r="AG3014" s="359">
        <f t="shared" si="2986"/>
        <v>0</v>
      </c>
      <c r="AH3014" s="357">
        <f t="shared" si="2986"/>
        <v>0</v>
      </c>
      <c r="AI3014" s="360">
        <f t="shared" si="2986"/>
        <v>0</v>
      </c>
      <c r="AJ3014" s="359">
        <f t="shared" si="2986"/>
        <v>0</v>
      </c>
      <c r="AK3014" s="357"/>
      <c r="AL3014" s="358"/>
      <c r="AM3014" s="358"/>
      <c r="AN3014" s="358"/>
      <c r="AO3014" s="855" t="str">
        <f t="shared" si="2980"/>
        <v/>
      </c>
    </row>
    <row r="3015" spans="1:106">
      <c r="A3015" s="379">
        <v>5099032</v>
      </c>
      <c r="B3015" s="422" t="s">
        <v>4019</v>
      </c>
      <c r="C3015" s="57">
        <f t="shared" si="2982"/>
        <v>0</v>
      </c>
      <c r="D3015" s="372">
        <f t="shared" ref="D3015:D3047" si="2987">SUM(E3015:F3015)</f>
        <v>0</v>
      </c>
      <c r="E3015" s="58"/>
      <c r="F3015" s="59"/>
      <c r="G3015" s="60"/>
      <c r="H3015" s="145"/>
      <c r="I3015" s="146"/>
      <c r="J3015" s="146"/>
      <c r="K3015" s="146"/>
      <c r="L3015" s="146"/>
      <c r="M3015" s="146"/>
      <c r="N3015" s="146"/>
      <c r="O3015" s="146"/>
      <c r="P3015" s="146"/>
      <c r="Q3015" s="146"/>
      <c r="R3015" s="146"/>
      <c r="S3015" s="146"/>
      <c r="T3015" s="146"/>
      <c r="U3015" s="146"/>
      <c r="V3015" s="146"/>
      <c r="W3015" s="146"/>
      <c r="X3015" s="146"/>
      <c r="Y3015" s="146"/>
      <c r="Z3015" s="147"/>
      <c r="AA3015" s="58"/>
      <c r="AB3015" s="148"/>
      <c r="AC3015" s="59"/>
      <c r="AD3015" s="110"/>
      <c r="AE3015" s="148"/>
      <c r="AF3015" s="111"/>
      <c r="AG3015" s="149"/>
      <c r="AH3015" s="110"/>
      <c r="AI3015" s="112"/>
      <c r="AJ3015" s="149"/>
      <c r="AK3015" s="160"/>
      <c r="AL3015" s="300"/>
      <c r="AM3015" s="300"/>
      <c r="AN3015" s="300"/>
      <c r="AO3015" s="855" t="str">
        <f t="shared" si="2980"/>
        <v/>
      </c>
      <c r="CC3015" s="513" t="str">
        <f>IF(AND($C3015&gt;0,AA3015="")," * No olvide digitar la variable "&amp;$AA$8&amp;""&amp;": Atención Cerrada. Digite Cero si no tiene.","")</f>
        <v/>
      </c>
      <c r="CD3015" s="513" t="str">
        <f>IF(AND($C3015&gt;0,AB3015="")," * No olvide digitar la variable "&amp;$AA$8&amp;""&amp;": Atención Abierta. Digite Cero si no tiene.","")</f>
        <v/>
      </c>
      <c r="CE3015" s="513" t="str">
        <f>IF(AND($C3015&gt;0,AC3015="")," * No olvide digitar la variable "&amp;$AA$8&amp;""&amp;": Emergencia. Digite Cero si no tiene.","")</f>
        <v/>
      </c>
      <c r="CF3015" s="513" t="str">
        <f>IF(AND(C3015&lt;AA3015+AB3015+AC3015)," * La Suma de la variable "&amp;$AA$8&amp;""&amp;" no puede ser mayor al Total.","")</f>
        <v/>
      </c>
      <c r="CG3015" s="513" t="str">
        <f>IF(AND($C3015&gt;0,AD3015="")," * No olvide digitar la variable "&amp;$AD$8&amp;""&amp;": Honorarios. Digite Cero si no tiene.","")</f>
        <v/>
      </c>
      <c r="CH3015" s="513" t="str">
        <f>IF(AND($C3015&gt;0,AE3015="")," * No olvide digitar la variable "&amp;$AD$8&amp;""&amp;": Convenios. Digite Cero si no tiene.","")</f>
        <v/>
      </c>
      <c r="CI3015" s="513" t="str">
        <f>IF(AND($C3015&gt;0,AF3015="")," * No olvide digitar la variable "&amp;$AD$8&amp;""&amp;": Consultores de llamada. Digite Cero si no tiene.","")</f>
        <v/>
      </c>
      <c r="CJ3015" s="513"/>
      <c r="CK3015" s="513" t="str">
        <f>IF(AND($C3015&gt;0,AH3015="")," * No olvide digitar la variable "&amp;$AH$8&amp;""&amp;" Al Sistema. Digite Cero si no tiene.","")</f>
        <v/>
      </c>
      <c r="CL3015" s="513" t="str">
        <f>IF(AND($C3015&gt;0,AI3015="")," * No olvide digitar la variable "&amp;$AH$8&amp;""&amp;" al Extrasistema. Digite Cero si no tiene.","")</f>
        <v/>
      </c>
      <c r="CM3015" s="513"/>
      <c r="CR3015" s="822">
        <f t="shared" ref="CR3015:CT3017" si="2988">IF(AND($C3015&gt;0,AA3015=""),1,0)</f>
        <v>0</v>
      </c>
      <c r="CS3015" s="822">
        <f t="shared" si="2988"/>
        <v>0</v>
      </c>
      <c r="CT3015" s="823">
        <f t="shared" si="2988"/>
        <v>0</v>
      </c>
      <c r="CU3015" s="817">
        <f>IF(AND(C3015&lt;AA3015+AB3015+AC3015),1,0)</f>
        <v>0</v>
      </c>
      <c r="CV3015" s="817">
        <f t="shared" ref="CV3015:CX3017" si="2989">IF(AND($C3015&gt;0,AD3015=""),1,0)</f>
        <v>0</v>
      </c>
      <c r="CW3015" s="817">
        <f t="shared" si="2989"/>
        <v>0</v>
      </c>
      <c r="CX3015" s="817">
        <f t="shared" si="2989"/>
        <v>0</v>
      </c>
      <c r="CY3015" s="817"/>
      <c r="CZ3015" s="817">
        <f t="shared" ref="CZ3015:DA3017" si="2990">IF(AND($C3015&gt;0,AH3015=""),1,0)</f>
        <v>0</v>
      </c>
      <c r="DA3015" s="817">
        <f t="shared" si="2990"/>
        <v>0</v>
      </c>
      <c r="DB3015" s="817"/>
    </row>
    <row r="3016" spans="1:106">
      <c r="A3016" s="379" t="s">
        <v>4020</v>
      </c>
      <c r="B3016" s="434" t="s">
        <v>4021</v>
      </c>
      <c r="C3016" s="57">
        <f t="shared" si="2982"/>
        <v>0</v>
      </c>
      <c r="D3016" s="372">
        <f t="shared" si="2987"/>
        <v>0</v>
      </c>
      <c r="E3016" s="58"/>
      <c r="F3016" s="59"/>
      <c r="G3016" s="60"/>
      <c r="H3016" s="145"/>
      <c r="I3016" s="146"/>
      <c r="J3016" s="146"/>
      <c r="K3016" s="146"/>
      <c r="L3016" s="146"/>
      <c r="M3016" s="146"/>
      <c r="N3016" s="146"/>
      <c r="O3016" s="146"/>
      <c r="P3016" s="146"/>
      <c r="Q3016" s="146"/>
      <c r="R3016" s="146"/>
      <c r="S3016" s="146"/>
      <c r="T3016" s="146"/>
      <c r="U3016" s="146"/>
      <c r="V3016" s="146"/>
      <c r="W3016" s="146"/>
      <c r="X3016" s="146"/>
      <c r="Y3016" s="146"/>
      <c r="Z3016" s="147"/>
      <c r="AA3016" s="58"/>
      <c r="AB3016" s="148"/>
      <c r="AC3016" s="59"/>
      <c r="AD3016" s="110"/>
      <c r="AE3016" s="148"/>
      <c r="AF3016" s="111"/>
      <c r="AG3016" s="149"/>
      <c r="AH3016" s="110"/>
      <c r="AI3016" s="112"/>
      <c r="AJ3016" s="149"/>
      <c r="AK3016" s="160"/>
      <c r="AL3016" s="300"/>
      <c r="AM3016" s="300"/>
      <c r="AN3016" s="300"/>
      <c r="AO3016" s="855" t="str">
        <f t="shared" si="2980"/>
        <v/>
      </c>
      <c r="CC3016" s="513" t="str">
        <f>IF(AND($C3016&gt;0,AA3016="")," * No olvide digitar la variable "&amp;$AA$8&amp;""&amp;": Atención Cerrada. Digite Cero si no tiene.","")</f>
        <v/>
      </c>
      <c r="CD3016" s="513" t="str">
        <f>IF(AND($C3016&gt;0,AB3016="")," * No olvide digitar la variable "&amp;$AA$8&amp;""&amp;": Atención Abierta. Digite Cero si no tiene.","")</f>
        <v/>
      </c>
      <c r="CE3016" s="513" t="str">
        <f>IF(AND($C3016&gt;0,AC3016="")," * No olvide digitar la variable "&amp;$AA$8&amp;""&amp;": Emergencia. Digite Cero si no tiene.","")</f>
        <v/>
      </c>
      <c r="CF3016" s="513" t="str">
        <f>IF(AND(C3016&lt;AA3016+AB3016+AC3016)," * La Suma de la variable "&amp;$AA$8&amp;""&amp;" no puede ser mayor al Total.","")</f>
        <v/>
      </c>
      <c r="CG3016" s="513" t="str">
        <f>IF(AND($C3016&gt;0,AD3016="")," * No olvide digitar la variable "&amp;$AD$8&amp;""&amp;": Honorarios. Digite Cero si no tiene.","")</f>
        <v/>
      </c>
      <c r="CH3016" s="513" t="str">
        <f>IF(AND($C3016&gt;0,AE3016="")," * No olvide digitar la variable "&amp;$AD$8&amp;""&amp;": Convenios. Digite Cero si no tiene.","")</f>
        <v/>
      </c>
      <c r="CI3016" s="513" t="str">
        <f>IF(AND($C3016&gt;0,AF3016="")," * No olvide digitar la variable "&amp;$AD$8&amp;""&amp;": Consultores de llamada. Digite Cero si no tiene.","")</f>
        <v/>
      </c>
      <c r="CJ3016" s="513"/>
      <c r="CK3016" s="513" t="str">
        <f>IF(AND($C3016&gt;0,AH3016="")," * No olvide digitar la variable "&amp;$AH$8&amp;""&amp;" Al Sistema. Digite Cero si no tiene.","")</f>
        <v/>
      </c>
      <c r="CL3016" s="513" t="str">
        <f>IF(AND($C3016&gt;0,AI3016="")," * No olvide digitar la variable "&amp;$AH$8&amp;""&amp;" al Extrasistema. Digite Cero si no tiene.","")</f>
        <v/>
      </c>
      <c r="CM3016" s="513"/>
      <c r="CR3016" s="822">
        <f t="shared" si="2988"/>
        <v>0</v>
      </c>
      <c r="CS3016" s="822">
        <f t="shared" si="2988"/>
        <v>0</v>
      </c>
      <c r="CT3016" s="823">
        <f t="shared" si="2988"/>
        <v>0</v>
      </c>
      <c r="CU3016" s="817">
        <f>IF(AND(C3016&lt;AA3016+AB3016+AC3016),1,0)</f>
        <v>0</v>
      </c>
      <c r="CV3016" s="817">
        <f t="shared" si="2989"/>
        <v>0</v>
      </c>
      <c r="CW3016" s="817">
        <f t="shared" si="2989"/>
        <v>0</v>
      </c>
      <c r="CX3016" s="817">
        <f t="shared" si="2989"/>
        <v>0</v>
      </c>
      <c r="CY3016" s="817"/>
      <c r="CZ3016" s="817">
        <f t="shared" si="2990"/>
        <v>0</v>
      </c>
      <c r="DA3016" s="817">
        <f t="shared" si="2990"/>
        <v>0</v>
      </c>
      <c r="DB3016" s="817"/>
    </row>
    <row r="3017" spans="1:106">
      <c r="A3017" s="379" t="s">
        <v>4022</v>
      </c>
      <c r="B3017" s="434" t="s">
        <v>4023</v>
      </c>
      <c r="C3017" s="57">
        <f t="shared" si="2982"/>
        <v>0</v>
      </c>
      <c r="D3017" s="372">
        <f t="shared" si="2987"/>
        <v>0</v>
      </c>
      <c r="E3017" s="58"/>
      <c r="F3017" s="59"/>
      <c r="G3017" s="60"/>
      <c r="H3017" s="145"/>
      <c r="I3017" s="146"/>
      <c r="J3017" s="146"/>
      <c r="K3017" s="146"/>
      <c r="L3017" s="146"/>
      <c r="M3017" s="146"/>
      <c r="N3017" s="146"/>
      <c r="O3017" s="146"/>
      <c r="P3017" s="146"/>
      <c r="Q3017" s="146"/>
      <c r="R3017" s="146"/>
      <c r="S3017" s="146"/>
      <c r="T3017" s="146"/>
      <c r="U3017" s="146"/>
      <c r="V3017" s="146"/>
      <c r="W3017" s="146"/>
      <c r="X3017" s="146"/>
      <c r="Y3017" s="146"/>
      <c r="Z3017" s="147"/>
      <c r="AA3017" s="58"/>
      <c r="AB3017" s="148"/>
      <c r="AC3017" s="59"/>
      <c r="AD3017" s="110"/>
      <c r="AE3017" s="148"/>
      <c r="AF3017" s="111"/>
      <c r="AG3017" s="149"/>
      <c r="AH3017" s="110"/>
      <c r="AI3017" s="112"/>
      <c r="AJ3017" s="149"/>
      <c r="AK3017" s="160"/>
      <c r="AL3017" s="300"/>
      <c r="AM3017" s="300"/>
      <c r="AN3017" s="300"/>
      <c r="AO3017" s="855" t="str">
        <f t="shared" si="2980"/>
        <v/>
      </c>
      <c r="CC3017" s="513" t="str">
        <f>IF(AND($C3017&gt;0,AA3017="")," * No olvide digitar la variable "&amp;$AA$8&amp;""&amp;": Atención Cerrada. Digite Cero si no tiene.","")</f>
        <v/>
      </c>
      <c r="CD3017" s="513" t="str">
        <f>IF(AND($C3017&gt;0,AB3017="")," * No olvide digitar la variable "&amp;$AA$8&amp;""&amp;": Atención Abierta. Digite Cero si no tiene.","")</f>
        <v/>
      </c>
      <c r="CE3017" s="513" t="str">
        <f>IF(AND($C3017&gt;0,AC3017="")," * No olvide digitar la variable "&amp;$AA$8&amp;""&amp;": Emergencia. Digite Cero si no tiene.","")</f>
        <v/>
      </c>
      <c r="CF3017" s="513" t="str">
        <f>IF(AND(C3017&lt;AA3017+AB3017+AC3017)," * La Suma de la variable "&amp;$AA$8&amp;""&amp;" no puede ser mayor al Total.","")</f>
        <v/>
      </c>
      <c r="CG3017" s="513" t="str">
        <f>IF(AND($C3017&gt;0,AD3017="")," * No olvide digitar la variable "&amp;$AD$8&amp;""&amp;": Honorarios. Digite Cero si no tiene.","")</f>
        <v/>
      </c>
      <c r="CH3017" s="513" t="str">
        <f>IF(AND($C3017&gt;0,AE3017="")," * No olvide digitar la variable "&amp;$AD$8&amp;""&amp;": Convenios. Digite Cero si no tiene.","")</f>
        <v/>
      </c>
      <c r="CI3017" s="513" t="str">
        <f>IF(AND($C3017&gt;0,AF3017="")," * No olvide digitar la variable "&amp;$AD$8&amp;""&amp;": Consultores de llamada. Digite Cero si no tiene.","")</f>
        <v/>
      </c>
      <c r="CJ3017" s="513"/>
      <c r="CK3017" s="513" t="str">
        <f>IF(AND($C3017&gt;0,AH3017="")," * No olvide digitar la variable "&amp;$AH$8&amp;""&amp;" Al Sistema. Digite Cero si no tiene.","")</f>
        <v/>
      </c>
      <c r="CL3017" s="513" t="str">
        <f>IF(AND($C3017&gt;0,AI3017="")," * No olvide digitar la variable "&amp;$AH$8&amp;""&amp;" al Extrasistema. Digite Cero si no tiene.","")</f>
        <v/>
      </c>
      <c r="CM3017" s="513"/>
      <c r="CR3017" s="822">
        <f t="shared" si="2988"/>
        <v>0</v>
      </c>
      <c r="CS3017" s="822">
        <f t="shared" si="2988"/>
        <v>0</v>
      </c>
      <c r="CT3017" s="823">
        <f t="shared" si="2988"/>
        <v>0</v>
      </c>
      <c r="CU3017" s="817">
        <f>IF(AND(C3017&lt;AA3017+AB3017+AC3017),1,0)</f>
        <v>0</v>
      </c>
      <c r="CV3017" s="817">
        <f t="shared" si="2989"/>
        <v>0</v>
      </c>
      <c r="CW3017" s="817">
        <f t="shared" si="2989"/>
        <v>0</v>
      </c>
      <c r="CX3017" s="817">
        <f t="shared" si="2989"/>
        <v>0</v>
      </c>
      <c r="CY3017" s="817"/>
      <c r="CZ3017" s="817">
        <f t="shared" si="2990"/>
        <v>0</v>
      </c>
      <c r="DA3017" s="817">
        <f t="shared" si="2990"/>
        <v>0</v>
      </c>
      <c r="DB3017" s="817"/>
    </row>
    <row r="3018" spans="1:106">
      <c r="A3018" s="379"/>
      <c r="B3018" s="511" t="s">
        <v>4024</v>
      </c>
      <c r="C3018" s="57">
        <f>SUM(D3018+G3018)</f>
        <v>0</v>
      </c>
      <c r="D3018" s="372">
        <f t="shared" si="2987"/>
        <v>0</v>
      </c>
      <c r="E3018" s="353">
        <f>SUM(E3019:E3020)</f>
        <v>0</v>
      </c>
      <c r="F3018" s="354">
        <f>SUM(F3019:F3020)</f>
        <v>0</v>
      </c>
      <c r="G3018" s="355">
        <f>SUM(G3019:G3020)</f>
        <v>0</v>
      </c>
      <c r="H3018" s="145"/>
      <c r="I3018" s="146"/>
      <c r="J3018" s="146"/>
      <c r="K3018" s="146"/>
      <c r="L3018" s="146"/>
      <c r="M3018" s="146"/>
      <c r="N3018" s="146"/>
      <c r="O3018" s="146"/>
      <c r="P3018" s="146"/>
      <c r="Q3018" s="146"/>
      <c r="R3018" s="146"/>
      <c r="S3018" s="146"/>
      <c r="T3018" s="146"/>
      <c r="U3018" s="146"/>
      <c r="V3018" s="146"/>
      <c r="W3018" s="146"/>
      <c r="X3018" s="146"/>
      <c r="Y3018" s="146"/>
      <c r="Z3018" s="147"/>
      <c r="AA3018" s="353">
        <f t="shared" ref="AA3018:AJ3018" si="2991">SUM(AA3019:AA3020)</f>
        <v>0</v>
      </c>
      <c r="AB3018" s="356">
        <f t="shared" si="2991"/>
        <v>0</v>
      </c>
      <c r="AC3018" s="354">
        <f t="shared" si="2991"/>
        <v>0</v>
      </c>
      <c r="AD3018" s="357">
        <f t="shared" si="2991"/>
        <v>0</v>
      </c>
      <c r="AE3018" s="356">
        <f t="shared" si="2991"/>
        <v>0</v>
      </c>
      <c r="AF3018" s="358">
        <f t="shared" si="2991"/>
        <v>0</v>
      </c>
      <c r="AG3018" s="359">
        <f t="shared" si="2991"/>
        <v>0</v>
      </c>
      <c r="AH3018" s="357">
        <f t="shared" si="2991"/>
        <v>0</v>
      </c>
      <c r="AI3018" s="360">
        <f t="shared" si="2991"/>
        <v>0</v>
      </c>
      <c r="AJ3018" s="359">
        <f t="shared" si="2991"/>
        <v>0</v>
      </c>
      <c r="AK3018" s="357"/>
      <c r="AL3018" s="358"/>
      <c r="AM3018" s="358"/>
      <c r="AN3018" s="358"/>
      <c r="AO3018" s="855" t="str">
        <f t="shared" si="2980"/>
        <v/>
      </c>
    </row>
    <row r="3019" spans="1:106">
      <c r="A3019" s="379">
        <v>5099034</v>
      </c>
      <c r="B3019" s="422" t="s">
        <v>4025</v>
      </c>
      <c r="C3019" s="57">
        <f t="shared" si="2982"/>
        <v>0</v>
      </c>
      <c r="D3019" s="372">
        <f t="shared" si="2987"/>
        <v>0</v>
      </c>
      <c r="E3019" s="58"/>
      <c r="F3019" s="59"/>
      <c r="G3019" s="60"/>
      <c r="H3019" s="145"/>
      <c r="I3019" s="146"/>
      <c r="J3019" s="146"/>
      <c r="K3019" s="146"/>
      <c r="L3019" s="146"/>
      <c r="M3019" s="146"/>
      <c r="N3019" s="146"/>
      <c r="O3019" s="146"/>
      <c r="P3019" s="146"/>
      <c r="Q3019" s="146"/>
      <c r="R3019" s="146"/>
      <c r="S3019" s="146"/>
      <c r="T3019" s="146"/>
      <c r="U3019" s="146"/>
      <c r="V3019" s="146"/>
      <c r="W3019" s="146"/>
      <c r="X3019" s="146"/>
      <c r="Y3019" s="146"/>
      <c r="Z3019" s="147"/>
      <c r="AA3019" s="58"/>
      <c r="AB3019" s="148"/>
      <c r="AC3019" s="59"/>
      <c r="AD3019" s="110"/>
      <c r="AE3019" s="148"/>
      <c r="AF3019" s="111"/>
      <c r="AG3019" s="149"/>
      <c r="AH3019" s="110"/>
      <c r="AI3019" s="112"/>
      <c r="AJ3019" s="149"/>
      <c r="AK3019" s="160"/>
      <c r="AL3019" s="300"/>
      <c r="AM3019" s="300"/>
      <c r="AN3019" s="300"/>
      <c r="AO3019" s="855" t="str">
        <f t="shared" si="2980"/>
        <v/>
      </c>
      <c r="CC3019" s="513" t="str">
        <f>IF(AND($C3019&gt;0,AA3019="")," * No olvide digitar la variable "&amp;$AA$8&amp;""&amp;": Atención Cerrada. Digite Cero si no tiene.","")</f>
        <v/>
      </c>
      <c r="CD3019" s="513" t="str">
        <f>IF(AND($C3019&gt;0,AB3019="")," * No olvide digitar la variable "&amp;$AA$8&amp;""&amp;": Atención Abierta. Digite Cero si no tiene.","")</f>
        <v/>
      </c>
      <c r="CE3019" s="513" t="str">
        <f>IF(AND($C3019&gt;0,AC3019="")," * No olvide digitar la variable "&amp;$AA$8&amp;""&amp;": Emergencia. Digite Cero si no tiene.","")</f>
        <v/>
      </c>
      <c r="CF3019" s="513" t="str">
        <f>IF(AND(C3019&lt;AA3019+AB3019+AC3019)," * La Suma de la variable "&amp;$AA$8&amp;""&amp;" no puede ser mayor al Total.","")</f>
        <v/>
      </c>
      <c r="CG3019" s="513" t="str">
        <f>IF(AND($C3019&gt;0,AD3019="")," * No olvide digitar la variable "&amp;$AD$8&amp;""&amp;": Honorarios. Digite Cero si no tiene.","")</f>
        <v/>
      </c>
      <c r="CH3019" s="513" t="str">
        <f>IF(AND($C3019&gt;0,AE3019="")," * No olvide digitar la variable "&amp;$AD$8&amp;""&amp;": Convenios. Digite Cero si no tiene.","")</f>
        <v/>
      </c>
      <c r="CI3019" s="513" t="str">
        <f>IF(AND($C3019&gt;0,AF3019="")," * No olvide digitar la variable "&amp;$AD$8&amp;""&amp;": Consultores de llamada. Digite Cero si no tiene.","")</f>
        <v/>
      </c>
      <c r="CJ3019" s="513"/>
      <c r="CK3019" s="513" t="str">
        <f>IF(AND($C3019&gt;0,AH3019="")," * No olvide digitar la variable "&amp;$AH$8&amp;""&amp;" Al Sistema. Digite Cero si no tiene.","")</f>
        <v/>
      </c>
      <c r="CL3019" s="513" t="str">
        <f>IF(AND($C3019&gt;0,AI3019="")," * No olvide digitar la variable "&amp;$AH$8&amp;""&amp;" al Extrasistema. Digite Cero si no tiene.","")</f>
        <v/>
      </c>
      <c r="CM3019" s="513"/>
      <c r="CR3019" s="822">
        <f t="shared" ref="CR3019:CT3020" si="2992">IF(AND($C3019&gt;0,AA3019=""),1,0)</f>
        <v>0</v>
      </c>
      <c r="CS3019" s="822">
        <f t="shared" si="2992"/>
        <v>0</v>
      </c>
      <c r="CT3019" s="823">
        <f t="shared" si="2992"/>
        <v>0</v>
      </c>
      <c r="CU3019" s="817">
        <f>IF(AND(C3019&lt;AA3019+AB3019+AC3019),1,0)</f>
        <v>0</v>
      </c>
      <c r="CV3019" s="817">
        <f t="shared" ref="CV3019:CX3020" si="2993">IF(AND($C3019&gt;0,AD3019=""),1,0)</f>
        <v>0</v>
      </c>
      <c r="CW3019" s="817">
        <f t="shared" si="2993"/>
        <v>0</v>
      </c>
      <c r="CX3019" s="817">
        <f t="shared" si="2993"/>
        <v>0</v>
      </c>
      <c r="CY3019" s="817"/>
      <c r="CZ3019" s="817">
        <f>IF(AND($C3019&gt;0,AH3019=""),1,0)</f>
        <v>0</v>
      </c>
      <c r="DA3019" s="817">
        <f>IF(AND($C3019&gt;0,AI3019=""),1,0)</f>
        <v>0</v>
      </c>
      <c r="DB3019" s="817"/>
    </row>
    <row r="3020" spans="1:106">
      <c r="A3020" s="379">
        <v>5099035</v>
      </c>
      <c r="B3020" s="422" t="s">
        <v>4026</v>
      </c>
      <c r="C3020" s="57">
        <f t="shared" si="2982"/>
        <v>0</v>
      </c>
      <c r="D3020" s="372">
        <f t="shared" si="2987"/>
        <v>0</v>
      </c>
      <c r="E3020" s="58"/>
      <c r="F3020" s="59"/>
      <c r="G3020" s="60"/>
      <c r="H3020" s="145"/>
      <c r="I3020" s="146"/>
      <c r="J3020" s="146"/>
      <c r="K3020" s="146"/>
      <c r="L3020" s="146"/>
      <c r="M3020" s="146"/>
      <c r="N3020" s="146"/>
      <c r="O3020" s="146"/>
      <c r="P3020" s="146"/>
      <c r="Q3020" s="146"/>
      <c r="R3020" s="146"/>
      <c r="S3020" s="146"/>
      <c r="T3020" s="146"/>
      <c r="U3020" s="146"/>
      <c r="V3020" s="146"/>
      <c r="W3020" s="146"/>
      <c r="X3020" s="146"/>
      <c r="Y3020" s="146"/>
      <c r="Z3020" s="147"/>
      <c r="AA3020" s="58"/>
      <c r="AB3020" s="148"/>
      <c r="AC3020" s="59"/>
      <c r="AD3020" s="110"/>
      <c r="AE3020" s="148"/>
      <c r="AF3020" s="111"/>
      <c r="AG3020" s="149"/>
      <c r="AH3020" s="110"/>
      <c r="AI3020" s="112"/>
      <c r="AJ3020" s="149"/>
      <c r="AK3020" s="160"/>
      <c r="AL3020" s="300"/>
      <c r="AM3020" s="300"/>
      <c r="AN3020" s="300"/>
      <c r="AO3020" s="855" t="str">
        <f t="shared" si="2980"/>
        <v/>
      </c>
      <c r="CC3020" s="513" t="str">
        <f>IF(AND($C3020&gt;0,AA3020="")," * No olvide digitar la variable "&amp;$AA$8&amp;""&amp;": Atención Cerrada. Digite Cero si no tiene.","")</f>
        <v/>
      </c>
      <c r="CD3020" s="513" t="str">
        <f>IF(AND($C3020&gt;0,AB3020="")," * No olvide digitar la variable "&amp;$AA$8&amp;""&amp;": Atención Abierta. Digite Cero si no tiene.","")</f>
        <v/>
      </c>
      <c r="CE3020" s="513" t="str">
        <f>IF(AND($C3020&gt;0,AC3020="")," * No olvide digitar la variable "&amp;$AA$8&amp;""&amp;": Emergencia. Digite Cero si no tiene.","")</f>
        <v/>
      </c>
      <c r="CF3020" s="513" t="str">
        <f>IF(AND(C3020&lt;AA3020+AB3020+AC3020)," * La Suma de la variable "&amp;$AA$8&amp;""&amp;" no puede ser mayor al Total.","")</f>
        <v/>
      </c>
      <c r="CG3020" s="513" t="str">
        <f>IF(AND($C3020&gt;0,AD3020="")," * No olvide digitar la variable "&amp;$AD$8&amp;""&amp;": Honorarios. Digite Cero si no tiene.","")</f>
        <v/>
      </c>
      <c r="CH3020" s="513" t="str">
        <f>IF(AND($C3020&gt;0,AE3020="")," * No olvide digitar la variable "&amp;$AD$8&amp;""&amp;": Convenios. Digite Cero si no tiene.","")</f>
        <v/>
      </c>
      <c r="CI3020" s="513" t="str">
        <f>IF(AND($C3020&gt;0,AF3020="")," * No olvide digitar la variable "&amp;$AD$8&amp;""&amp;": Consultores de llamada. Digite Cero si no tiene.","")</f>
        <v/>
      </c>
      <c r="CJ3020" s="513"/>
      <c r="CK3020" s="513" t="str">
        <f>IF(AND($C3020&gt;0,AH3020="")," * No olvide digitar la variable "&amp;$AH$8&amp;""&amp;" Al Sistema. Digite Cero si no tiene.","")</f>
        <v/>
      </c>
      <c r="CL3020" s="513" t="str">
        <f>IF(AND($C3020&gt;0,AI3020="")," * No olvide digitar la variable "&amp;$AH$8&amp;""&amp;" al Extrasistema. Digite Cero si no tiene.","")</f>
        <v/>
      </c>
      <c r="CM3020" s="513"/>
      <c r="CR3020" s="822">
        <f t="shared" si="2992"/>
        <v>0</v>
      </c>
      <c r="CS3020" s="822">
        <f t="shared" si="2992"/>
        <v>0</v>
      </c>
      <c r="CT3020" s="823">
        <f t="shared" si="2992"/>
        <v>0</v>
      </c>
      <c r="CU3020" s="817">
        <f>IF(AND(C3020&lt;AA3020+AB3020+AC3020),1,0)</f>
        <v>0</v>
      </c>
      <c r="CV3020" s="817">
        <f t="shared" si="2993"/>
        <v>0</v>
      </c>
      <c r="CW3020" s="817">
        <f t="shared" si="2993"/>
        <v>0</v>
      </c>
      <c r="CX3020" s="817">
        <f t="shared" si="2993"/>
        <v>0</v>
      </c>
      <c r="CY3020" s="817"/>
      <c r="CZ3020" s="817">
        <f>IF(AND($C3020&gt;0,AH3020=""),1,0)</f>
        <v>0</v>
      </c>
      <c r="DA3020" s="817">
        <f>IF(AND($C3020&gt;0,AI3020=""),1,0)</f>
        <v>0</v>
      </c>
      <c r="DB3020" s="817"/>
    </row>
    <row r="3021" spans="1:106">
      <c r="A3021" s="379"/>
      <c r="B3021" s="511" t="s">
        <v>4027</v>
      </c>
      <c r="C3021" s="57">
        <f t="shared" si="2982"/>
        <v>0</v>
      </c>
      <c r="D3021" s="372">
        <f t="shared" si="2987"/>
        <v>0</v>
      </c>
      <c r="E3021" s="353">
        <f>SUM(E3022:E3023)</f>
        <v>0</v>
      </c>
      <c r="F3021" s="354">
        <f>SUM(F3022:F3023)</f>
        <v>0</v>
      </c>
      <c r="G3021" s="355">
        <f>SUM(G3022:G3023)</f>
        <v>0</v>
      </c>
      <c r="H3021" s="145"/>
      <c r="I3021" s="146"/>
      <c r="J3021" s="146"/>
      <c r="K3021" s="146"/>
      <c r="L3021" s="146"/>
      <c r="M3021" s="146"/>
      <c r="N3021" s="146"/>
      <c r="O3021" s="146"/>
      <c r="P3021" s="146"/>
      <c r="Q3021" s="146"/>
      <c r="R3021" s="146"/>
      <c r="S3021" s="146"/>
      <c r="T3021" s="146"/>
      <c r="U3021" s="146"/>
      <c r="V3021" s="146"/>
      <c r="W3021" s="146"/>
      <c r="X3021" s="146"/>
      <c r="Y3021" s="146"/>
      <c r="Z3021" s="147"/>
      <c r="AA3021" s="353">
        <f t="shared" ref="AA3021:AJ3021" si="2994">SUM(AA3022:AA3023)</f>
        <v>0</v>
      </c>
      <c r="AB3021" s="356">
        <f t="shared" si="2994"/>
        <v>0</v>
      </c>
      <c r="AC3021" s="354">
        <f t="shared" si="2994"/>
        <v>0</v>
      </c>
      <c r="AD3021" s="357">
        <f t="shared" si="2994"/>
        <v>0</v>
      </c>
      <c r="AE3021" s="356">
        <f t="shared" si="2994"/>
        <v>0</v>
      </c>
      <c r="AF3021" s="358">
        <f t="shared" si="2994"/>
        <v>0</v>
      </c>
      <c r="AG3021" s="359">
        <f t="shared" si="2994"/>
        <v>0</v>
      </c>
      <c r="AH3021" s="357">
        <f t="shared" si="2994"/>
        <v>0</v>
      </c>
      <c r="AI3021" s="360">
        <f t="shared" si="2994"/>
        <v>0</v>
      </c>
      <c r="AJ3021" s="359">
        <f t="shared" si="2994"/>
        <v>0</v>
      </c>
      <c r="AK3021" s="357"/>
      <c r="AL3021" s="358"/>
      <c r="AM3021" s="358"/>
      <c r="AN3021" s="358"/>
      <c r="AO3021" s="855" t="str">
        <f t="shared" si="2980"/>
        <v/>
      </c>
    </row>
    <row r="3022" spans="1:106">
      <c r="A3022" s="379">
        <v>5099036</v>
      </c>
      <c r="B3022" s="422" t="s">
        <v>4028</v>
      </c>
      <c r="C3022" s="57">
        <f t="shared" si="2982"/>
        <v>0</v>
      </c>
      <c r="D3022" s="372">
        <f t="shared" si="2987"/>
        <v>0</v>
      </c>
      <c r="E3022" s="58"/>
      <c r="F3022" s="59"/>
      <c r="G3022" s="60"/>
      <c r="H3022" s="145"/>
      <c r="I3022" s="146"/>
      <c r="J3022" s="146"/>
      <c r="K3022" s="146"/>
      <c r="L3022" s="146"/>
      <c r="M3022" s="146"/>
      <c r="N3022" s="146"/>
      <c r="O3022" s="146"/>
      <c r="P3022" s="146"/>
      <c r="Q3022" s="146"/>
      <c r="R3022" s="146"/>
      <c r="S3022" s="146"/>
      <c r="T3022" s="146"/>
      <c r="U3022" s="146"/>
      <c r="V3022" s="146"/>
      <c r="W3022" s="146"/>
      <c r="X3022" s="146"/>
      <c r="Y3022" s="146"/>
      <c r="Z3022" s="147"/>
      <c r="AA3022" s="58"/>
      <c r="AB3022" s="148"/>
      <c r="AC3022" s="59"/>
      <c r="AD3022" s="110"/>
      <c r="AE3022" s="148"/>
      <c r="AF3022" s="111"/>
      <c r="AG3022" s="149"/>
      <c r="AH3022" s="110"/>
      <c r="AI3022" s="112"/>
      <c r="AJ3022" s="149"/>
      <c r="AK3022" s="160"/>
      <c r="AL3022" s="300"/>
      <c r="AM3022" s="300"/>
      <c r="AN3022" s="300"/>
      <c r="AO3022" s="855" t="str">
        <f t="shared" si="2980"/>
        <v/>
      </c>
      <c r="CC3022" s="513" t="str">
        <f>IF(AND($C3022&gt;0,AA3022="")," * No olvide digitar la variable "&amp;$AA$8&amp;""&amp;": Atención Cerrada. Digite Cero si no tiene.","")</f>
        <v/>
      </c>
      <c r="CD3022" s="513" t="str">
        <f>IF(AND($C3022&gt;0,AB3022="")," * No olvide digitar la variable "&amp;$AA$8&amp;""&amp;": Atención Abierta. Digite Cero si no tiene.","")</f>
        <v/>
      </c>
      <c r="CE3022" s="513" t="str">
        <f>IF(AND($C3022&gt;0,AC3022="")," * No olvide digitar la variable "&amp;$AA$8&amp;""&amp;": Emergencia. Digite Cero si no tiene.","")</f>
        <v/>
      </c>
      <c r="CF3022" s="513" t="str">
        <f>IF(AND(C3022&lt;AA3022+AB3022+AC3022)," * La Suma de la variable "&amp;$AA$8&amp;""&amp;" no puede ser mayor al Total.","")</f>
        <v/>
      </c>
      <c r="CG3022" s="513" t="str">
        <f>IF(AND($C3022&gt;0,AD3022="")," * No olvide digitar la variable "&amp;$AD$8&amp;""&amp;": Honorarios. Digite Cero si no tiene.","")</f>
        <v/>
      </c>
      <c r="CH3022" s="513" t="str">
        <f>IF(AND($C3022&gt;0,AE3022="")," * No olvide digitar la variable "&amp;$AD$8&amp;""&amp;": Convenios. Digite Cero si no tiene.","")</f>
        <v/>
      </c>
      <c r="CI3022" s="513" t="str">
        <f>IF(AND($C3022&gt;0,AF3022="")," * No olvide digitar la variable "&amp;$AD$8&amp;""&amp;": Consultores de llamada. Digite Cero si no tiene.","")</f>
        <v/>
      </c>
      <c r="CJ3022" s="513"/>
      <c r="CK3022" s="513" t="str">
        <f>IF(AND($C3022&gt;0,AH3022="")," * No olvide digitar la variable "&amp;$AH$8&amp;""&amp;" Al Sistema. Digite Cero si no tiene.","")</f>
        <v/>
      </c>
      <c r="CL3022" s="513" t="str">
        <f>IF(AND($C3022&gt;0,AI3022="")," * No olvide digitar la variable "&amp;$AH$8&amp;""&amp;" al Extrasistema. Digite Cero si no tiene.","")</f>
        <v/>
      </c>
      <c r="CM3022" s="513"/>
      <c r="CR3022" s="822">
        <f t="shared" ref="CR3022:CT3023" si="2995">IF(AND($C3022&gt;0,AA3022=""),1,0)</f>
        <v>0</v>
      </c>
      <c r="CS3022" s="822">
        <f t="shared" si="2995"/>
        <v>0</v>
      </c>
      <c r="CT3022" s="823">
        <f t="shared" si="2995"/>
        <v>0</v>
      </c>
      <c r="CU3022" s="817">
        <f>IF(AND(C3022&lt;AA3022+AB3022+AC3022),1,0)</f>
        <v>0</v>
      </c>
      <c r="CV3022" s="817">
        <f t="shared" ref="CV3022:CX3023" si="2996">IF(AND($C3022&gt;0,AD3022=""),1,0)</f>
        <v>0</v>
      </c>
      <c r="CW3022" s="817">
        <f t="shared" si="2996"/>
        <v>0</v>
      </c>
      <c r="CX3022" s="817">
        <f t="shared" si="2996"/>
        <v>0</v>
      </c>
      <c r="CY3022" s="817"/>
      <c r="CZ3022" s="817">
        <f>IF(AND($C3022&gt;0,AH3022=""),1,0)</f>
        <v>0</v>
      </c>
      <c r="DA3022" s="817">
        <f>IF(AND($C3022&gt;0,AI3022=""),1,0)</f>
        <v>0</v>
      </c>
      <c r="DB3022" s="817"/>
    </row>
    <row r="3023" spans="1:106">
      <c r="A3023" s="379" t="s">
        <v>4029</v>
      </c>
      <c r="B3023" s="434" t="s">
        <v>4030</v>
      </c>
      <c r="C3023" s="57">
        <f t="shared" si="2982"/>
        <v>0</v>
      </c>
      <c r="D3023" s="372">
        <f t="shared" si="2987"/>
        <v>0</v>
      </c>
      <c r="E3023" s="58"/>
      <c r="F3023" s="59"/>
      <c r="G3023" s="60"/>
      <c r="H3023" s="145"/>
      <c r="I3023" s="146"/>
      <c r="J3023" s="146"/>
      <c r="K3023" s="146"/>
      <c r="L3023" s="146"/>
      <c r="M3023" s="146"/>
      <c r="N3023" s="146"/>
      <c r="O3023" s="146"/>
      <c r="P3023" s="146"/>
      <c r="Q3023" s="146"/>
      <c r="R3023" s="146"/>
      <c r="S3023" s="146"/>
      <c r="T3023" s="146"/>
      <c r="U3023" s="146"/>
      <c r="V3023" s="146"/>
      <c r="W3023" s="146"/>
      <c r="X3023" s="146"/>
      <c r="Y3023" s="146"/>
      <c r="Z3023" s="147"/>
      <c r="AA3023" s="58"/>
      <c r="AB3023" s="148"/>
      <c r="AC3023" s="59"/>
      <c r="AD3023" s="110"/>
      <c r="AE3023" s="148"/>
      <c r="AF3023" s="111"/>
      <c r="AG3023" s="149"/>
      <c r="AH3023" s="110"/>
      <c r="AI3023" s="112"/>
      <c r="AJ3023" s="149"/>
      <c r="AK3023" s="160"/>
      <c r="AL3023" s="300"/>
      <c r="AM3023" s="300"/>
      <c r="AN3023" s="300"/>
      <c r="AO3023" s="855" t="str">
        <f t="shared" si="2980"/>
        <v/>
      </c>
      <c r="CC3023" s="513" t="str">
        <f>IF(AND($C3023&gt;0,AA3023="")," * No olvide digitar la variable "&amp;$AA$8&amp;""&amp;": Atención Cerrada. Digite Cero si no tiene.","")</f>
        <v/>
      </c>
      <c r="CD3023" s="513" t="str">
        <f>IF(AND($C3023&gt;0,AB3023="")," * No olvide digitar la variable "&amp;$AA$8&amp;""&amp;": Atención Abierta. Digite Cero si no tiene.","")</f>
        <v/>
      </c>
      <c r="CE3023" s="513" t="str">
        <f>IF(AND($C3023&gt;0,AC3023="")," * No olvide digitar la variable "&amp;$AA$8&amp;""&amp;": Emergencia. Digite Cero si no tiene.","")</f>
        <v/>
      </c>
      <c r="CF3023" s="513" t="str">
        <f>IF(AND(C3023&lt;AA3023+AB3023+AC3023)," * La Suma de la variable "&amp;$AA$8&amp;""&amp;" no puede ser mayor al Total.","")</f>
        <v/>
      </c>
      <c r="CG3023" s="513" t="str">
        <f>IF(AND($C3023&gt;0,AD3023="")," * No olvide digitar la variable "&amp;$AD$8&amp;""&amp;": Honorarios. Digite Cero si no tiene.","")</f>
        <v/>
      </c>
      <c r="CH3023" s="513" t="str">
        <f>IF(AND($C3023&gt;0,AE3023="")," * No olvide digitar la variable "&amp;$AD$8&amp;""&amp;": Convenios. Digite Cero si no tiene.","")</f>
        <v/>
      </c>
      <c r="CI3023" s="513" t="str">
        <f>IF(AND($C3023&gt;0,AF3023="")," * No olvide digitar la variable "&amp;$AD$8&amp;""&amp;": Consultores de llamada. Digite Cero si no tiene.","")</f>
        <v/>
      </c>
      <c r="CJ3023" s="513"/>
      <c r="CK3023" s="513" t="str">
        <f>IF(AND($C3023&gt;0,AH3023="")," * No olvide digitar la variable "&amp;$AH$8&amp;""&amp;" Al Sistema. Digite Cero si no tiene.","")</f>
        <v/>
      </c>
      <c r="CL3023" s="513" t="str">
        <f>IF(AND($C3023&gt;0,AI3023="")," * No olvide digitar la variable "&amp;$AH$8&amp;""&amp;" al Extrasistema. Digite Cero si no tiene.","")</f>
        <v/>
      </c>
      <c r="CM3023" s="513"/>
      <c r="CR3023" s="822">
        <f t="shared" si="2995"/>
        <v>0</v>
      </c>
      <c r="CS3023" s="822">
        <f t="shared" si="2995"/>
        <v>0</v>
      </c>
      <c r="CT3023" s="823">
        <f t="shared" si="2995"/>
        <v>0</v>
      </c>
      <c r="CU3023" s="817">
        <f>IF(AND(C3023&lt;AA3023+AB3023+AC3023),1,0)</f>
        <v>0</v>
      </c>
      <c r="CV3023" s="817">
        <f t="shared" si="2996"/>
        <v>0</v>
      </c>
      <c r="CW3023" s="817">
        <f t="shared" si="2996"/>
        <v>0</v>
      </c>
      <c r="CX3023" s="817">
        <f t="shared" si="2996"/>
        <v>0</v>
      </c>
      <c r="CY3023" s="817"/>
      <c r="CZ3023" s="817">
        <f>IF(AND($C3023&gt;0,AH3023=""),1,0)</f>
        <v>0</v>
      </c>
      <c r="DA3023" s="817">
        <f>IF(AND($C3023&gt;0,AI3023=""),1,0)</f>
        <v>0</v>
      </c>
      <c r="DB3023" s="817"/>
    </row>
    <row r="3024" spans="1:106">
      <c r="A3024" s="379"/>
      <c r="B3024" s="511" t="s">
        <v>4031</v>
      </c>
      <c r="C3024" s="57">
        <f t="shared" si="2982"/>
        <v>0</v>
      </c>
      <c r="D3024" s="372">
        <f t="shared" si="2987"/>
        <v>0</v>
      </c>
      <c r="E3024" s="353">
        <f>SUM(E3025:E3026)</f>
        <v>0</v>
      </c>
      <c r="F3024" s="354">
        <f>SUM(F3025:F3026)</f>
        <v>0</v>
      </c>
      <c r="G3024" s="355">
        <f>SUM(G3025:G3026)</f>
        <v>0</v>
      </c>
      <c r="H3024" s="145"/>
      <c r="I3024" s="146"/>
      <c r="J3024" s="146"/>
      <c r="K3024" s="146"/>
      <c r="L3024" s="146"/>
      <c r="M3024" s="146"/>
      <c r="N3024" s="146"/>
      <c r="O3024" s="146"/>
      <c r="P3024" s="146"/>
      <c r="Q3024" s="146"/>
      <c r="R3024" s="146"/>
      <c r="S3024" s="146"/>
      <c r="T3024" s="146"/>
      <c r="U3024" s="146"/>
      <c r="V3024" s="146"/>
      <c r="W3024" s="146"/>
      <c r="X3024" s="146"/>
      <c r="Y3024" s="146"/>
      <c r="Z3024" s="147"/>
      <c r="AA3024" s="353">
        <f t="shared" ref="AA3024:AJ3024" si="2997">SUM(AA3025:AA3026)</f>
        <v>0</v>
      </c>
      <c r="AB3024" s="356">
        <f t="shared" si="2997"/>
        <v>0</v>
      </c>
      <c r="AC3024" s="354">
        <f t="shared" si="2997"/>
        <v>0</v>
      </c>
      <c r="AD3024" s="357">
        <f t="shared" si="2997"/>
        <v>0</v>
      </c>
      <c r="AE3024" s="356">
        <f t="shared" si="2997"/>
        <v>0</v>
      </c>
      <c r="AF3024" s="358">
        <f t="shared" si="2997"/>
        <v>0</v>
      </c>
      <c r="AG3024" s="359">
        <f t="shared" si="2997"/>
        <v>0</v>
      </c>
      <c r="AH3024" s="357">
        <f t="shared" si="2997"/>
        <v>0</v>
      </c>
      <c r="AI3024" s="360">
        <f t="shared" si="2997"/>
        <v>0</v>
      </c>
      <c r="AJ3024" s="359">
        <f t="shared" si="2997"/>
        <v>0</v>
      </c>
      <c r="AK3024" s="357"/>
      <c r="AL3024" s="358"/>
      <c r="AM3024" s="358"/>
      <c r="AN3024" s="358"/>
      <c r="AO3024" s="855" t="str">
        <f t="shared" si="2980"/>
        <v/>
      </c>
    </row>
    <row r="3025" spans="1:106">
      <c r="A3025" s="379">
        <v>5099038</v>
      </c>
      <c r="B3025" s="422" t="s">
        <v>4032</v>
      </c>
      <c r="C3025" s="57">
        <f t="shared" si="2982"/>
        <v>0</v>
      </c>
      <c r="D3025" s="372">
        <f t="shared" si="2987"/>
        <v>0</v>
      </c>
      <c r="E3025" s="58"/>
      <c r="F3025" s="59"/>
      <c r="G3025" s="60"/>
      <c r="H3025" s="145"/>
      <c r="I3025" s="146"/>
      <c r="J3025" s="146"/>
      <c r="K3025" s="146"/>
      <c r="L3025" s="146"/>
      <c r="M3025" s="146"/>
      <c r="N3025" s="146"/>
      <c r="O3025" s="146"/>
      <c r="P3025" s="146"/>
      <c r="Q3025" s="146"/>
      <c r="R3025" s="146"/>
      <c r="S3025" s="146"/>
      <c r="T3025" s="146"/>
      <c r="U3025" s="146"/>
      <c r="V3025" s="146"/>
      <c r="W3025" s="146"/>
      <c r="X3025" s="146"/>
      <c r="Y3025" s="146"/>
      <c r="Z3025" s="147"/>
      <c r="AA3025" s="58"/>
      <c r="AB3025" s="148"/>
      <c r="AC3025" s="59"/>
      <c r="AD3025" s="110"/>
      <c r="AE3025" s="148"/>
      <c r="AF3025" s="111"/>
      <c r="AG3025" s="149"/>
      <c r="AH3025" s="110"/>
      <c r="AI3025" s="112"/>
      <c r="AJ3025" s="149"/>
      <c r="AK3025" s="160"/>
      <c r="AL3025" s="300"/>
      <c r="AM3025" s="300"/>
      <c r="AN3025" s="300"/>
      <c r="AO3025" s="855" t="str">
        <f t="shared" si="2980"/>
        <v/>
      </c>
      <c r="CC3025" s="513" t="str">
        <f>IF(AND($C3025&gt;0,AA3025="")," * No olvide digitar la variable "&amp;$AA$8&amp;""&amp;": Atención Cerrada. Digite Cero si no tiene.","")</f>
        <v/>
      </c>
      <c r="CD3025" s="513" t="str">
        <f>IF(AND($C3025&gt;0,AB3025="")," * No olvide digitar la variable "&amp;$AA$8&amp;""&amp;": Atención Abierta. Digite Cero si no tiene.","")</f>
        <v/>
      </c>
      <c r="CE3025" s="513" t="str">
        <f>IF(AND($C3025&gt;0,AC3025="")," * No olvide digitar la variable "&amp;$AA$8&amp;""&amp;": Emergencia. Digite Cero si no tiene.","")</f>
        <v/>
      </c>
      <c r="CF3025" s="513" t="str">
        <f>IF(AND(C3025&lt;AA3025+AB3025+AC3025)," * La Suma de la variable "&amp;$AA$8&amp;""&amp;" no puede ser mayor al Total.","")</f>
        <v/>
      </c>
      <c r="CG3025" s="513" t="str">
        <f>IF(AND($C3025&gt;0,AD3025="")," * No olvide digitar la variable "&amp;$AD$8&amp;""&amp;": Honorarios. Digite Cero si no tiene.","")</f>
        <v/>
      </c>
      <c r="CH3025" s="513" t="str">
        <f>IF(AND($C3025&gt;0,AE3025="")," * No olvide digitar la variable "&amp;$AD$8&amp;""&amp;": Convenios. Digite Cero si no tiene.","")</f>
        <v/>
      </c>
      <c r="CI3025" s="513" t="str">
        <f>IF(AND($C3025&gt;0,AF3025="")," * No olvide digitar la variable "&amp;$AD$8&amp;""&amp;": Consultores de llamada. Digite Cero si no tiene.","")</f>
        <v/>
      </c>
      <c r="CJ3025" s="513"/>
      <c r="CK3025" s="513" t="str">
        <f>IF(AND($C3025&gt;0,AH3025="")," * No olvide digitar la variable "&amp;$AH$8&amp;""&amp;" Al Sistema. Digite Cero si no tiene.","")</f>
        <v/>
      </c>
      <c r="CL3025" s="513" t="str">
        <f>IF(AND($C3025&gt;0,AI3025="")," * No olvide digitar la variable "&amp;$AH$8&amp;""&amp;" al Extrasistema. Digite Cero si no tiene.","")</f>
        <v/>
      </c>
      <c r="CM3025" s="513"/>
      <c r="CR3025" s="822">
        <f t="shared" ref="CR3025:CT3026" si="2998">IF(AND($C3025&gt;0,AA3025=""),1,0)</f>
        <v>0</v>
      </c>
      <c r="CS3025" s="822">
        <f t="shared" si="2998"/>
        <v>0</v>
      </c>
      <c r="CT3025" s="823">
        <f t="shared" si="2998"/>
        <v>0</v>
      </c>
      <c r="CU3025" s="817">
        <f>IF(AND(C3025&lt;AA3025+AB3025+AC3025),1,0)</f>
        <v>0</v>
      </c>
      <c r="CV3025" s="817">
        <f t="shared" ref="CV3025:CX3026" si="2999">IF(AND($C3025&gt;0,AD3025=""),1,0)</f>
        <v>0</v>
      </c>
      <c r="CW3025" s="817">
        <f t="shared" si="2999"/>
        <v>0</v>
      </c>
      <c r="CX3025" s="817">
        <f t="shared" si="2999"/>
        <v>0</v>
      </c>
      <c r="CY3025" s="817"/>
      <c r="CZ3025" s="817">
        <f>IF(AND($C3025&gt;0,AH3025=""),1,0)</f>
        <v>0</v>
      </c>
      <c r="DA3025" s="817">
        <f>IF(AND($C3025&gt;0,AI3025=""),1,0)</f>
        <v>0</v>
      </c>
      <c r="DB3025" s="817"/>
    </row>
    <row r="3026" spans="1:106">
      <c r="A3026" s="361" t="s">
        <v>4033</v>
      </c>
      <c r="B3026" s="362" t="s">
        <v>4034</v>
      </c>
      <c r="C3026" s="57">
        <f t="shared" si="2982"/>
        <v>0</v>
      </c>
      <c r="D3026" s="372">
        <f t="shared" si="2987"/>
        <v>0</v>
      </c>
      <c r="E3026" s="58"/>
      <c r="F3026" s="59"/>
      <c r="G3026" s="60"/>
      <c r="H3026" s="145"/>
      <c r="I3026" s="146"/>
      <c r="J3026" s="146"/>
      <c r="K3026" s="146"/>
      <c r="L3026" s="146"/>
      <c r="M3026" s="146"/>
      <c r="N3026" s="146"/>
      <c r="O3026" s="146"/>
      <c r="P3026" s="146"/>
      <c r="Q3026" s="146"/>
      <c r="R3026" s="146"/>
      <c r="S3026" s="146"/>
      <c r="T3026" s="146"/>
      <c r="U3026" s="146"/>
      <c r="V3026" s="146"/>
      <c r="W3026" s="146"/>
      <c r="X3026" s="146"/>
      <c r="Y3026" s="146"/>
      <c r="Z3026" s="147"/>
      <c r="AA3026" s="58"/>
      <c r="AB3026" s="148"/>
      <c r="AC3026" s="59"/>
      <c r="AD3026" s="110"/>
      <c r="AE3026" s="148"/>
      <c r="AF3026" s="111"/>
      <c r="AG3026" s="149"/>
      <c r="AH3026" s="110"/>
      <c r="AI3026" s="112"/>
      <c r="AJ3026" s="149"/>
      <c r="AK3026" s="160"/>
      <c r="AL3026" s="300"/>
      <c r="AM3026" s="300"/>
      <c r="AN3026" s="300"/>
      <c r="AO3026" s="855" t="str">
        <f t="shared" si="2980"/>
        <v/>
      </c>
      <c r="CC3026" s="513" t="str">
        <f>IF(AND($C3026&gt;0,AA3026="")," * No olvide digitar la variable "&amp;$AA$8&amp;""&amp;": Atención Cerrada. Digite Cero si no tiene.","")</f>
        <v/>
      </c>
      <c r="CD3026" s="513" t="str">
        <f>IF(AND($C3026&gt;0,AB3026="")," * No olvide digitar la variable "&amp;$AA$8&amp;""&amp;": Atención Abierta. Digite Cero si no tiene.","")</f>
        <v/>
      </c>
      <c r="CE3026" s="513" t="str">
        <f>IF(AND($C3026&gt;0,AC3026="")," * No olvide digitar la variable "&amp;$AA$8&amp;""&amp;": Emergencia. Digite Cero si no tiene.","")</f>
        <v/>
      </c>
      <c r="CF3026" s="513" t="str">
        <f>IF(AND(C3026&lt;AA3026+AB3026+AC3026)," * La Suma de la variable "&amp;$AA$8&amp;""&amp;" no puede ser mayor al Total.","")</f>
        <v/>
      </c>
      <c r="CG3026" s="513" t="str">
        <f>IF(AND($C3026&gt;0,AD3026="")," * No olvide digitar la variable "&amp;$AD$8&amp;""&amp;": Honorarios. Digite Cero si no tiene.","")</f>
        <v/>
      </c>
      <c r="CH3026" s="513" t="str">
        <f>IF(AND($C3026&gt;0,AE3026="")," * No olvide digitar la variable "&amp;$AD$8&amp;""&amp;": Convenios. Digite Cero si no tiene.","")</f>
        <v/>
      </c>
      <c r="CI3026" s="513" t="str">
        <f>IF(AND($C3026&gt;0,AF3026="")," * No olvide digitar la variable "&amp;$AD$8&amp;""&amp;": Consultores de llamada. Digite Cero si no tiene.","")</f>
        <v/>
      </c>
      <c r="CJ3026" s="513"/>
      <c r="CK3026" s="513" t="str">
        <f>IF(AND($C3026&gt;0,AH3026="")," * No olvide digitar la variable "&amp;$AH$8&amp;""&amp;" Al Sistema. Digite Cero si no tiene.","")</f>
        <v/>
      </c>
      <c r="CL3026" s="513" t="str">
        <f>IF(AND($C3026&gt;0,AI3026="")," * No olvide digitar la variable "&amp;$AH$8&amp;""&amp;" al Extrasistema. Digite Cero si no tiene.","")</f>
        <v/>
      </c>
      <c r="CM3026" s="513"/>
      <c r="CR3026" s="822">
        <f t="shared" si="2998"/>
        <v>0</v>
      </c>
      <c r="CS3026" s="822">
        <f t="shared" si="2998"/>
        <v>0</v>
      </c>
      <c r="CT3026" s="823">
        <f t="shared" si="2998"/>
        <v>0</v>
      </c>
      <c r="CU3026" s="817">
        <f>IF(AND(C3026&lt;AA3026+AB3026+AC3026),1,0)</f>
        <v>0</v>
      </c>
      <c r="CV3026" s="817">
        <f t="shared" si="2999"/>
        <v>0</v>
      </c>
      <c r="CW3026" s="817">
        <f t="shared" si="2999"/>
        <v>0</v>
      </c>
      <c r="CX3026" s="817">
        <f t="shared" si="2999"/>
        <v>0</v>
      </c>
      <c r="CY3026" s="817"/>
      <c r="CZ3026" s="817">
        <f>IF(AND($C3026&gt;0,AH3026=""),1,0)</f>
        <v>0</v>
      </c>
      <c r="DA3026" s="817">
        <f>IF(AND($C3026&gt;0,AI3026=""),1,0)</f>
        <v>0</v>
      </c>
      <c r="DB3026" s="817"/>
    </row>
    <row r="3027" spans="1:106">
      <c r="A3027" s="363"/>
      <c r="B3027" s="511" t="s">
        <v>4035</v>
      </c>
      <c r="C3027" s="57">
        <f t="shared" si="2982"/>
        <v>0</v>
      </c>
      <c r="D3027" s="372">
        <f t="shared" si="2987"/>
        <v>0</v>
      </c>
      <c r="E3027" s="353">
        <f>SUM(E3028:E3038)</f>
        <v>0</v>
      </c>
      <c r="F3027" s="354">
        <f>SUM(F3028:F3038)</f>
        <v>0</v>
      </c>
      <c r="G3027" s="355">
        <f>SUM(G3028:G3038)</f>
        <v>0</v>
      </c>
      <c r="H3027" s="145"/>
      <c r="I3027" s="146"/>
      <c r="J3027" s="146"/>
      <c r="K3027" s="146"/>
      <c r="L3027" s="146"/>
      <c r="M3027" s="146"/>
      <c r="N3027" s="146"/>
      <c r="O3027" s="146"/>
      <c r="P3027" s="146"/>
      <c r="Q3027" s="146"/>
      <c r="R3027" s="146"/>
      <c r="S3027" s="146"/>
      <c r="T3027" s="146"/>
      <c r="U3027" s="146"/>
      <c r="V3027" s="146"/>
      <c r="W3027" s="146"/>
      <c r="X3027" s="146"/>
      <c r="Y3027" s="146"/>
      <c r="Z3027" s="147"/>
      <c r="AA3027" s="353">
        <f t="shared" ref="AA3027:AJ3027" si="3000">SUM(AA3028:AA3038)</f>
        <v>0</v>
      </c>
      <c r="AB3027" s="356">
        <f t="shared" si="3000"/>
        <v>0</v>
      </c>
      <c r="AC3027" s="354">
        <f t="shared" si="3000"/>
        <v>0</v>
      </c>
      <c r="AD3027" s="357">
        <f t="shared" si="3000"/>
        <v>0</v>
      </c>
      <c r="AE3027" s="356">
        <f t="shared" si="3000"/>
        <v>0</v>
      </c>
      <c r="AF3027" s="358">
        <f t="shared" si="3000"/>
        <v>0</v>
      </c>
      <c r="AG3027" s="359">
        <f t="shared" si="3000"/>
        <v>0</v>
      </c>
      <c r="AH3027" s="357">
        <f t="shared" si="3000"/>
        <v>0</v>
      </c>
      <c r="AI3027" s="360">
        <f t="shared" si="3000"/>
        <v>0</v>
      </c>
      <c r="AJ3027" s="359">
        <f t="shared" si="3000"/>
        <v>0</v>
      </c>
      <c r="AK3027" s="357"/>
      <c r="AL3027" s="358"/>
      <c r="AM3027" s="358"/>
      <c r="AN3027" s="358"/>
      <c r="AO3027" s="855" t="str">
        <f t="shared" si="2980"/>
        <v/>
      </c>
    </row>
    <row r="3028" spans="1:106">
      <c r="A3028" s="379">
        <v>5099057</v>
      </c>
      <c r="B3028" s="422" t="s">
        <v>4036</v>
      </c>
      <c r="C3028" s="57">
        <f t="shared" si="2982"/>
        <v>0</v>
      </c>
      <c r="D3028" s="372">
        <f t="shared" si="2987"/>
        <v>0</v>
      </c>
      <c r="E3028" s="58"/>
      <c r="F3028" s="59"/>
      <c r="G3028" s="60"/>
      <c r="H3028" s="145"/>
      <c r="I3028" s="146"/>
      <c r="J3028" s="146"/>
      <c r="K3028" s="146"/>
      <c r="L3028" s="146"/>
      <c r="M3028" s="146"/>
      <c r="N3028" s="146"/>
      <c r="O3028" s="146"/>
      <c r="P3028" s="146"/>
      <c r="Q3028" s="146"/>
      <c r="R3028" s="146"/>
      <c r="S3028" s="146"/>
      <c r="T3028" s="146"/>
      <c r="U3028" s="146"/>
      <c r="V3028" s="146"/>
      <c r="W3028" s="146"/>
      <c r="X3028" s="146"/>
      <c r="Y3028" s="146"/>
      <c r="Z3028" s="147"/>
      <c r="AA3028" s="58"/>
      <c r="AB3028" s="148"/>
      <c r="AC3028" s="59"/>
      <c r="AD3028" s="110"/>
      <c r="AE3028" s="148"/>
      <c r="AF3028" s="111"/>
      <c r="AG3028" s="149"/>
      <c r="AH3028" s="110"/>
      <c r="AI3028" s="112"/>
      <c r="AJ3028" s="149"/>
      <c r="AK3028" s="160"/>
      <c r="AL3028" s="300"/>
      <c r="AM3028" s="300"/>
      <c r="AN3028" s="300"/>
      <c r="AO3028" s="855" t="str">
        <f t="shared" si="2980"/>
        <v/>
      </c>
      <c r="CC3028" s="513" t="str">
        <f t="shared" ref="CC3028:CC3038" si="3001">IF(AND($C3028&gt;0,AA3028="")," * No olvide digitar la variable "&amp;$AA$8&amp;""&amp;": Atención Cerrada. Digite Cero si no tiene.","")</f>
        <v/>
      </c>
      <c r="CD3028" s="513" t="str">
        <f t="shared" ref="CD3028:CD3038" si="3002">IF(AND($C3028&gt;0,AB3028="")," * No olvide digitar la variable "&amp;$AA$8&amp;""&amp;": Atención Abierta. Digite Cero si no tiene.","")</f>
        <v/>
      </c>
      <c r="CE3028" s="513" t="str">
        <f t="shared" ref="CE3028:CE3038" si="3003">IF(AND($C3028&gt;0,AC3028="")," * No olvide digitar la variable "&amp;$AA$8&amp;""&amp;": Emergencia. Digite Cero si no tiene.","")</f>
        <v/>
      </c>
      <c r="CF3028" s="513" t="str">
        <f t="shared" ref="CF3028:CF3038" si="3004">IF(AND(C3028&lt;AA3028+AB3028+AC3028)," * La Suma de la variable "&amp;$AA$8&amp;""&amp;" no puede ser mayor al Total.","")</f>
        <v/>
      </c>
      <c r="CG3028" s="513" t="str">
        <f t="shared" ref="CG3028:CG3038" si="3005">IF(AND($C3028&gt;0,AD3028="")," * No olvide digitar la variable "&amp;$AD$8&amp;""&amp;": Honorarios. Digite Cero si no tiene.","")</f>
        <v/>
      </c>
      <c r="CH3028" s="513" t="str">
        <f t="shared" ref="CH3028:CH3038" si="3006">IF(AND($C3028&gt;0,AE3028="")," * No olvide digitar la variable "&amp;$AD$8&amp;""&amp;": Convenios. Digite Cero si no tiene.","")</f>
        <v/>
      </c>
      <c r="CI3028" s="513" t="str">
        <f t="shared" ref="CI3028:CI3038" si="3007">IF(AND($C3028&gt;0,AF3028="")," * No olvide digitar la variable "&amp;$AD$8&amp;""&amp;": Consultores de llamada. Digite Cero si no tiene.","")</f>
        <v/>
      </c>
      <c r="CJ3028" s="513"/>
      <c r="CK3028" s="513" t="str">
        <f t="shared" ref="CK3028:CK3038" si="3008">IF(AND($C3028&gt;0,AH3028="")," * No olvide digitar la variable "&amp;$AH$8&amp;""&amp;" Al Sistema. Digite Cero si no tiene.","")</f>
        <v/>
      </c>
      <c r="CL3028" s="513" t="str">
        <f t="shared" ref="CL3028:CL3038" si="3009">IF(AND($C3028&gt;0,AI3028="")," * No olvide digitar la variable "&amp;$AH$8&amp;""&amp;" al Extrasistema. Digite Cero si no tiene.","")</f>
        <v/>
      </c>
      <c r="CM3028" s="513"/>
      <c r="CR3028" s="822">
        <f t="shared" ref="CR3028:CR3038" si="3010">IF(AND($C3028&gt;0,AA3028=""),1,0)</f>
        <v>0</v>
      </c>
      <c r="CS3028" s="822">
        <f t="shared" ref="CS3028:CS3038" si="3011">IF(AND($C3028&gt;0,AB3028=""),1,0)</f>
        <v>0</v>
      </c>
      <c r="CT3028" s="823">
        <f t="shared" ref="CT3028:CT3038" si="3012">IF(AND($C3028&gt;0,AC3028=""),1,0)</f>
        <v>0</v>
      </c>
      <c r="CU3028" s="817">
        <f t="shared" ref="CU3028:CU3038" si="3013">IF(AND(C3028&lt;AA3028+AB3028+AC3028),1,0)</f>
        <v>0</v>
      </c>
      <c r="CV3028" s="817">
        <f t="shared" ref="CV3028:CV3038" si="3014">IF(AND($C3028&gt;0,AD3028=""),1,0)</f>
        <v>0</v>
      </c>
      <c r="CW3028" s="817">
        <f t="shared" ref="CW3028:CW3038" si="3015">IF(AND($C3028&gt;0,AE3028=""),1,0)</f>
        <v>0</v>
      </c>
      <c r="CX3028" s="817">
        <f t="shared" ref="CX3028:CX3038" si="3016">IF(AND($C3028&gt;0,AF3028=""),1,0)</f>
        <v>0</v>
      </c>
      <c r="CY3028" s="817"/>
      <c r="CZ3028" s="817">
        <f t="shared" ref="CZ3028:CZ3038" si="3017">IF(AND($C3028&gt;0,AH3028=""),1,0)</f>
        <v>0</v>
      </c>
      <c r="DA3028" s="817">
        <f t="shared" ref="DA3028:DA3038" si="3018">IF(AND($C3028&gt;0,AI3028=""),1,0)</f>
        <v>0</v>
      </c>
      <c r="DB3028" s="817"/>
    </row>
    <row r="3029" spans="1:106">
      <c r="A3029" s="379">
        <v>5099058</v>
      </c>
      <c r="B3029" s="422" t="s">
        <v>4037</v>
      </c>
      <c r="C3029" s="57">
        <f t="shared" si="2982"/>
        <v>0</v>
      </c>
      <c r="D3029" s="372">
        <f t="shared" si="2987"/>
        <v>0</v>
      </c>
      <c r="E3029" s="58"/>
      <c r="F3029" s="59"/>
      <c r="G3029" s="60"/>
      <c r="H3029" s="145"/>
      <c r="I3029" s="146"/>
      <c r="J3029" s="146"/>
      <c r="K3029" s="146"/>
      <c r="L3029" s="146"/>
      <c r="M3029" s="146"/>
      <c r="N3029" s="146"/>
      <c r="O3029" s="146"/>
      <c r="P3029" s="146"/>
      <c r="Q3029" s="146"/>
      <c r="R3029" s="146"/>
      <c r="S3029" s="146"/>
      <c r="T3029" s="146"/>
      <c r="U3029" s="146"/>
      <c r="V3029" s="146"/>
      <c r="W3029" s="146"/>
      <c r="X3029" s="146"/>
      <c r="Y3029" s="146"/>
      <c r="Z3029" s="147"/>
      <c r="AA3029" s="58"/>
      <c r="AB3029" s="148"/>
      <c r="AC3029" s="59"/>
      <c r="AD3029" s="110"/>
      <c r="AE3029" s="148"/>
      <c r="AF3029" s="111"/>
      <c r="AG3029" s="149"/>
      <c r="AH3029" s="110"/>
      <c r="AI3029" s="112"/>
      <c r="AJ3029" s="149"/>
      <c r="AK3029" s="160"/>
      <c r="AL3029" s="300"/>
      <c r="AM3029" s="300"/>
      <c r="AN3029" s="300"/>
      <c r="AO3029" s="855" t="str">
        <f t="shared" si="2980"/>
        <v/>
      </c>
      <c r="CC3029" s="513" t="str">
        <f t="shared" si="3001"/>
        <v/>
      </c>
      <c r="CD3029" s="513" t="str">
        <f t="shared" si="3002"/>
        <v/>
      </c>
      <c r="CE3029" s="513" t="str">
        <f t="shared" si="3003"/>
        <v/>
      </c>
      <c r="CF3029" s="513" t="str">
        <f t="shared" si="3004"/>
        <v/>
      </c>
      <c r="CG3029" s="513" t="str">
        <f t="shared" si="3005"/>
        <v/>
      </c>
      <c r="CH3029" s="513" t="str">
        <f t="shared" si="3006"/>
        <v/>
      </c>
      <c r="CI3029" s="513" t="str">
        <f t="shared" si="3007"/>
        <v/>
      </c>
      <c r="CJ3029" s="513"/>
      <c r="CK3029" s="513" t="str">
        <f t="shared" si="3008"/>
        <v/>
      </c>
      <c r="CL3029" s="513" t="str">
        <f t="shared" si="3009"/>
        <v/>
      </c>
      <c r="CM3029" s="513"/>
      <c r="CR3029" s="822">
        <f t="shared" si="3010"/>
        <v>0</v>
      </c>
      <c r="CS3029" s="822">
        <f t="shared" si="3011"/>
        <v>0</v>
      </c>
      <c r="CT3029" s="823">
        <f t="shared" si="3012"/>
        <v>0</v>
      </c>
      <c r="CU3029" s="817">
        <f t="shared" si="3013"/>
        <v>0</v>
      </c>
      <c r="CV3029" s="817">
        <f t="shared" si="3014"/>
        <v>0</v>
      </c>
      <c r="CW3029" s="817">
        <f t="shared" si="3015"/>
        <v>0</v>
      </c>
      <c r="CX3029" s="817">
        <f t="shared" si="3016"/>
        <v>0</v>
      </c>
      <c r="CY3029" s="817"/>
      <c r="CZ3029" s="817">
        <f t="shared" si="3017"/>
        <v>0</v>
      </c>
      <c r="DA3029" s="817">
        <f t="shared" si="3018"/>
        <v>0</v>
      </c>
      <c r="DB3029" s="817"/>
    </row>
    <row r="3030" spans="1:106">
      <c r="A3030" s="379" t="s">
        <v>4038</v>
      </c>
      <c r="B3030" s="422" t="s">
        <v>4039</v>
      </c>
      <c r="C3030" s="57">
        <f t="shared" si="2982"/>
        <v>0</v>
      </c>
      <c r="D3030" s="372">
        <f t="shared" si="2987"/>
        <v>0</v>
      </c>
      <c r="E3030" s="58"/>
      <c r="F3030" s="59"/>
      <c r="G3030" s="60"/>
      <c r="H3030" s="145"/>
      <c r="I3030" s="146"/>
      <c r="J3030" s="146"/>
      <c r="K3030" s="146"/>
      <c r="L3030" s="146"/>
      <c r="M3030" s="146"/>
      <c r="N3030" s="146"/>
      <c r="O3030" s="146"/>
      <c r="P3030" s="146"/>
      <c r="Q3030" s="146"/>
      <c r="R3030" s="146"/>
      <c r="S3030" s="146"/>
      <c r="T3030" s="146"/>
      <c r="U3030" s="146"/>
      <c r="V3030" s="146"/>
      <c r="W3030" s="146"/>
      <c r="X3030" s="146"/>
      <c r="Y3030" s="146"/>
      <c r="Z3030" s="147"/>
      <c r="AA3030" s="58"/>
      <c r="AB3030" s="148"/>
      <c r="AC3030" s="59"/>
      <c r="AD3030" s="110"/>
      <c r="AE3030" s="148"/>
      <c r="AF3030" s="111"/>
      <c r="AG3030" s="149"/>
      <c r="AH3030" s="110"/>
      <c r="AI3030" s="112"/>
      <c r="AJ3030" s="149"/>
      <c r="AK3030" s="160"/>
      <c r="AL3030" s="300"/>
      <c r="AM3030" s="300"/>
      <c r="AN3030" s="300"/>
      <c r="AO3030" s="855" t="str">
        <f t="shared" si="2980"/>
        <v/>
      </c>
      <c r="CC3030" s="513" t="str">
        <f t="shared" si="3001"/>
        <v/>
      </c>
      <c r="CD3030" s="513" t="str">
        <f t="shared" si="3002"/>
        <v/>
      </c>
      <c r="CE3030" s="513" t="str">
        <f t="shared" si="3003"/>
        <v/>
      </c>
      <c r="CF3030" s="513" t="str">
        <f t="shared" si="3004"/>
        <v/>
      </c>
      <c r="CG3030" s="513" t="str">
        <f t="shared" si="3005"/>
        <v/>
      </c>
      <c r="CH3030" s="513" t="str">
        <f t="shared" si="3006"/>
        <v/>
      </c>
      <c r="CI3030" s="513" t="str">
        <f t="shared" si="3007"/>
        <v/>
      </c>
      <c r="CJ3030" s="513"/>
      <c r="CK3030" s="513" t="str">
        <f t="shared" si="3008"/>
        <v/>
      </c>
      <c r="CL3030" s="513" t="str">
        <f t="shared" si="3009"/>
        <v/>
      </c>
      <c r="CM3030" s="513"/>
      <c r="CR3030" s="822">
        <f t="shared" si="3010"/>
        <v>0</v>
      </c>
      <c r="CS3030" s="822">
        <f t="shared" si="3011"/>
        <v>0</v>
      </c>
      <c r="CT3030" s="823">
        <f t="shared" si="3012"/>
        <v>0</v>
      </c>
      <c r="CU3030" s="817">
        <f t="shared" si="3013"/>
        <v>0</v>
      </c>
      <c r="CV3030" s="817">
        <f t="shared" si="3014"/>
        <v>0</v>
      </c>
      <c r="CW3030" s="817">
        <f t="shared" si="3015"/>
        <v>0</v>
      </c>
      <c r="CX3030" s="817">
        <f t="shared" si="3016"/>
        <v>0</v>
      </c>
      <c r="CY3030" s="817"/>
      <c r="CZ3030" s="817">
        <f t="shared" si="3017"/>
        <v>0</v>
      </c>
      <c r="DA3030" s="817">
        <f t="shared" si="3018"/>
        <v>0</v>
      </c>
      <c r="DB3030" s="817"/>
    </row>
    <row r="3031" spans="1:106">
      <c r="A3031" s="379" t="s">
        <v>4040</v>
      </c>
      <c r="B3031" s="422" t="s">
        <v>4041</v>
      </c>
      <c r="C3031" s="57">
        <f t="shared" si="2982"/>
        <v>0</v>
      </c>
      <c r="D3031" s="372">
        <f t="shared" si="2987"/>
        <v>0</v>
      </c>
      <c r="E3031" s="58"/>
      <c r="F3031" s="59"/>
      <c r="G3031" s="60"/>
      <c r="H3031" s="145"/>
      <c r="I3031" s="146"/>
      <c r="J3031" s="146"/>
      <c r="K3031" s="146"/>
      <c r="L3031" s="146"/>
      <c r="M3031" s="146"/>
      <c r="N3031" s="146"/>
      <c r="O3031" s="146"/>
      <c r="P3031" s="146"/>
      <c r="Q3031" s="146"/>
      <c r="R3031" s="146"/>
      <c r="S3031" s="146"/>
      <c r="T3031" s="146"/>
      <c r="U3031" s="146"/>
      <c r="V3031" s="146"/>
      <c r="W3031" s="146"/>
      <c r="X3031" s="146"/>
      <c r="Y3031" s="146"/>
      <c r="Z3031" s="147"/>
      <c r="AA3031" s="58"/>
      <c r="AB3031" s="148"/>
      <c r="AC3031" s="59"/>
      <c r="AD3031" s="110"/>
      <c r="AE3031" s="148"/>
      <c r="AF3031" s="111"/>
      <c r="AG3031" s="149"/>
      <c r="AH3031" s="110"/>
      <c r="AI3031" s="112"/>
      <c r="AJ3031" s="149"/>
      <c r="AK3031" s="160"/>
      <c r="AL3031" s="300"/>
      <c r="AM3031" s="300"/>
      <c r="AN3031" s="300"/>
      <c r="AO3031" s="855" t="str">
        <f t="shared" si="2980"/>
        <v/>
      </c>
      <c r="CC3031" s="513" t="str">
        <f t="shared" si="3001"/>
        <v/>
      </c>
      <c r="CD3031" s="513" t="str">
        <f t="shared" si="3002"/>
        <v/>
      </c>
      <c r="CE3031" s="513" t="str">
        <f t="shared" si="3003"/>
        <v/>
      </c>
      <c r="CF3031" s="513" t="str">
        <f t="shared" si="3004"/>
        <v/>
      </c>
      <c r="CG3031" s="513" t="str">
        <f t="shared" si="3005"/>
        <v/>
      </c>
      <c r="CH3031" s="513" t="str">
        <f t="shared" si="3006"/>
        <v/>
      </c>
      <c r="CI3031" s="513" t="str">
        <f t="shared" si="3007"/>
        <v/>
      </c>
      <c r="CJ3031" s="513"/>
      <c r="CK3031" s="513" t="str">
        <f t="shared" si="3008"/>
        <v/>
      </c>
      <c r="CL3031" s="513" t="str">
        <f t="shared" si="3009"/>
        <v/>
      </c>
      <c r="CM3031" s="513"/>
      <c r="CR3031" s="822">
        <f t="shared" si="3010"/>
        <v>0</v>
      </c>
      <c r="CS3031" s="822">
        <f t="shared" si="3011"/>
        <v>0</v>
      </c>
      <c r="CT3031" s="823">
        <f t="shared" si="3012"/>
        <v>0</v>
      </c>
      <c r="CU3031" s="817">
        <f t="shared" si="3013"/>
        <v>0</v>
      </c>
      <c r="CV3031" s="817">
        <f t="shared" si="3014"/>
        <v>0</v>
      </c>
      <c r="CW3031" s="817">
        <f t="shared" si="3015"/>
        <v>0</v>
      </c>
      <c r="CX3031" s="817">
        <f t="shared" si="3016"/>
        <v>0</v>
      </c>
      <c r="CY3031" s="817"/>
      <c r="CZ3031" s="817">
        <f t="shared" si="3017"/>
        <v>0</v>
      </c>
      <c r="DA3031" s="817">
        <f t="shared" si="3018"/>
        <v>0</v>
      </c>
      <c r="DB3031" s="817"/>
    </row>
    <row r="3032" spans="1:106">
      <c r="A3032" s="379" t="s">
        <v>4042</v>
      </c>
      <c r="B3032" s="422" t="s">
        <v>4043</v>
      </c>
      <c r="C3032" s="57">
        <f t="shared" si="2982"/>
        <v>0</v>
      </c>
      <c r="D3032" s="372">
        <f t="shared" si="2987"/>
        <v>0</v>
      </c>
      <c r="E3032" s="58"/>
      <c r="F3032" s="59"/>
      <c r="G3032" s="60"/>
      <c r="H3032" s="145"/>
      <c r="I3032" s="146"/>
      <c r="J3032" s="146"/>
      <c r="K3032" s="146"/>
      <c r="L3032" s="146"/>
      <c r="M3032" s="146"/>
      <c r="N3032" s="146"/>
      <c r="O3032" s="146"/>
      <c r="P3032" s="146"/>
      <c r="Q3032" s="146"/>
      <c r="R3032" s="146"/>
      <c r="S3032" s="146"/>
      <c r="T3032" s="146"/>
      <c r="U3032" s="146"/>
      <c r="V3032" s="146"/>
      <c r="W3032" s="146"/>
      <c r="X3032" s="146"/>
      <c r="Y3032" s="146"/>
      <c r="Z3032" s="147"/>
      <c r="AA3032" s="58"/>
      <c r="AB3032" s="148"/>
      <c r="AC3032" s="59"/>
      <c r="AD3032" s="110"/>
      <c r="AE3032" s="148"/>
      <c r="AF3032" s="111"/>
      <c r="AG3032" s="149"/>
      <c r="AH3032" s="110"/>
      <c r="AI3032" s="112"/>
      <c r="AJ3032" s="149"/>
      <c r="AK3032" s="160"/>
      <c r="AL3032" s="300"/>
      <c r="AM3032" s="300"/>
      <c r="AN3032" s="300"/>
      <c r="AO3032" s="855" t="str">
        <f t="shared" si="2980"/>
        <v/>
      </c>
      <c r="CC3032" s="513" t="str">
        <f t="shared" si="3001"/>
        <v/>
      </c>
      <c r="CD3032" s="513" t="str">
        <f t="shared" si="3002"/>
        <v/>
      </c>
      <c r="CE3032" s="513" t="str">
        <f t="shared" si="3003"/>
        <v/>
      </c>
      <c r="CF3032" s="513" t="str">
        <f t="shared" si="3004"/>
        <v/>
      </c>
      <c r="CG3032" s="513" t="str">
        <f t="shared" si="3005"/>
        <v/>
      </c>
      <c r="CH3032" s="513" t="str">
        <f t="shared" si="3006"/>
        <v/>
      </c>
      <c r="CI3032" s="513" t="str">
        <f t="shared" si="3007"/>
        <v/>
      </c>
      <c r="CJ3032" s="513"/>
      <c r="CK3032" s="513" t="str">
        <f t="shared" si="3008"/>
        <v/>
      </c>
      <c r="CL3032" s="513" t="str">
        <f t="shared" si="3009"/>
        <v/>
      </c>
      <c r="CM3032" s="513"/>
      <c r="CR3032" s="822">
        <f t="shared" si="3010"/>
        <v>0</v>
      </c>
      <c r="CS3032" s="822">
        <f t="shared" si="3011"/>
        <v>0</v>
      </c>
      <c r="CT3032" s="823">
        <f t="shared" si="3012"/>
        <v>0</v>
      </c>
      <c r="CU3032" s="817">
        <f t="shared" si="3013"/>
        <v>0</v>
      </c>
      <c r="CV3032" s="817">
        <f t="shared" si="3014"/>
        <v>0</v>
      </c>
      <c r="CW3032" s="817">
        <f t="shared" si="3015"/>
        <v>0</v>
      </c>
      <c r="CX3032" s="817">
        <f t="shared" si="3016"/>
        <v>0</v>
      </c>
      <c r="CY3032" s="817"/>
      <c r="CZ3032" s="817">
        <f t="shared" si="3017"/>
        <v>0</v>
      </c>
      <c r="DA3032" s="817">
        <f t="shared" si="3018"/>
        <v>0</v>
      </c>
      <c r="DB3032" s="817"/>
    </row>
    <row r="3033" spans="1:106">
      <c r="A3033" s="379" t="s">
        <v>4044</v>
      </c>
      <c r="B3033" s="422" t="s">
        <v>4045</v>
      </c>
      <c r="C3033" s="57">
        <f t="shared" si="2982"/>
        <v>0</v>
      </c>
      <c r="D3033" s="372">
        <f t="shared" si="2987"/>
        <v>0</v>
      </c>
      <c r="E3033" s="58"/>
      <c r="F3033" s="59"/>
      <c r="G3033" s="60"/>
      <c r="H3033" s="145"/>
      <c r="I3033" s="146"/>
      <c r="J3033" s="146"/>
      <c r="K3033" s="146"/>
      <c r="L3033" s="146"/>
      <c r="M3033" s="146"/>
      <c r="N3033" s="146"/>
      <c r="O3033" s="146"/>
      <c r="P3033" s="146"/>
      <c r="Q3033" s="146"/>
      <c r="R3033" s="146"/>
      <c r="S3033" s="146"/>
      <c r="T3033" s="146"/>
      <c r="U3033" s="146"/>
      <c r="V3033" s="146"/>
      <c r="W3033" s="146"/>
      <c r="X3033" s="146"/>
      <c r="Y3033" s="146"/>
      <c r="Z3033" s="147"/>
      <c r="AA3033" s="58"/>
      <c r="AB3033" s="148"/>
      <c r="AC3033" s="59"/>
      <c r="AD3033" s="110"/>
      <c r="AE3033" s="148"/>
      <c r="AF3033" s="111"/>
      <c r="AG3033" s="149"/>
      <c r="AH3033" s="110"/>
      <c r="AI3033" s="112"/>
      <c r="AJ3033" s="149"/>
      <c r="AK3033" s="160"/>
      <c r="AL3033" s="300"/>
      <c r="AM3033" s="300"/>
      <c r="AN3033" s="300"/>
      <c r="AO3033" s="855" t="str">
        <f t="shared" si="2980"/>
        <v/>
      </c>
      <c r="CC3033" s="513" t="str">
        <f t="shared" si="3001"/>
        <v/>
      </c>
      <c r="CD3033" s="513" t="str">
        <f t="shared" si="3002"/>
        <v/>
      </c>
      <c r="CE3033" s="513" t="str">
        <f t="shared" si="3003"/>
        <v/>
      </c>
      <c r="CF3033" s="513" t="str">
        <f t="shared" si="3004"/>
        <v/>
      </c>
      <c r="CG3033" s="513" t="str">
        <f t="shared" si="3005"/>
        <v/>
      </c>
      <c r="CH3033" s="513" t="str">
        <f t="shared" si="3006"/>
        <v/>
      </c>
      <c r="CI3033" s="513" t="str">
        <f t="shared" si="3007"/>
        <v/>
      </c>
      <c r="CJ3033" s="513"/>
      <c r="CK3033" s="513" t="str">
        <f t="shared" si="3008"/>
        <v/>
      </c>
      <c r="CL3033" s="513" t="str">
        <f t="shared" si="3009"/>
        <v/>
      </c>
      <c r="CM3033" s="513"/>
      <c r="CR3033" s="822">
        <f t="shared" si="3010"/>
        <v>0</v>
      </c>
      <c r="CS3033" s="822">
        <f t="shared" si="3011"/>
        <v>0</v>
      </c>
      <c r="CT3033" s="823">
        <f t="shared" si="3012"/>
        <v>0</v>
      </c>
      <c r="CU3033" s="817">
        <f t="shared" si="3013"/>
        <v>0</v>
      </c>
      <c r="CV3033" s="817">
        <f t="shared" si="3014"/>
        <v>0</v>
      </c>
      <c r="CW3033" s="817">
        <f t="shared" si="3015"/>
        <v>0</v>
      </c>
      <c r="CX3033" s="817">
        <f t="shared" si="3016"/>
        <v>0</v>
      </c>
      <c r="CY3033" s="817"/>
      <c r="CZ3033" s="817">
        <f t="shared" si="3017"/>
        <v>0</v>
      </c>
      <c r="DA3033" s="817">
        <f t="shared" si="3018"/>
        <v>0</v>
      </c>
      <c r="DB3033" s="817"/>
    </row>
    <row r="3034" spans="1:106">
      <c r="A3034" s="379" t="s">
        <v>4046</v>
      </c>
      <c r="B3034" s="422" t="s">
        <v>4047</v>
      </c>
      <c r="C3034" s="57">
        <f t="shared" si="2982"/>
        <v>0</v>
      </c>
      <c r="D3034" s="372">
        <f t="shared" si="2987"/>
        <v>0</v>
      </c>
      <c r="E3034" s="58"/>
      <c r="F3034" s="59"/>
      <c r="G3034" s="60"/>
      <c r="H3034" s="145"/>
      <c r="I3034" s="146"/>
      <c r="J3034" s="146"/>
      <c r="K3034" s="146"/>
      <c r="L3034" s="146"/>
      <c r="M3034" s="146"/>
      <c r="N3034" s="146"/>
      <c r="O3034" s="146"/>
      <c r="P3034" s="146"/>
      <c r="Q3034" s="146"/>
      <c r="R3034" s="146"/>
      <c r="S3034" s="146"/>
      <c r="T3034" s="146"/>
      <c r="U3034" s="146"/>
      <c r="V3034" s="146"/>
      <c r="W3034" s="146"/>
      <c r="X3034" s="146"/>
      <c r="Y3034" s="146"/>
      <c r="Z3034" s="147"/>
      <c r="AA3034" s="58"/>
      <c r="AB3034" s="148"/>
      <c r="AC3034" s="59"/>
      <c r="AD3034" s="110"/>
      <c r="AE3034" s="148"/>
      <c r="AF3034" s="111"/>
      <c r="AG3034" s="149"/>
      <c r="AH3034" s="110"/>
      <c r="AI3034" s="112"/>
      <c r="AJ3034" s="149"/>
      <c r="AK3034" s="160"/>
      <c r="AL3034" s="300"/>
      <c r="AM3034" s="300"/>
      <c r="AN3034" s="300"/>
      <c r="AO3034" s="855" t="str">
        <f t="shared" si="2980"/>
        <v/>
      </c>
      <c r="CC3034" s="513" t="str">
        <f t="shared" si="3001"/>
        <v/>
      </c>
      <c r="CD3034" s="513" t="str">
        <f t="shared" si="3002"/>
        <v/>
      </c>
      <c r="CE3034" s="513" t="str">
        <f t="shared" si="3003"/>
        <v/>
      </c>
      <c r="CF3034" s="513" t="str">
        <f t="shared" si="3004"/>
        <v/>
      </c>
      <c r="CG3034" s="513" t="str">
        <f t="shared" si="3005"/>
        <v/>
      </c>
      <c r="CH3034" s="513" t="str">
        <f t="shared" si="3006"/>
        <v/>
      </c>
      <c r="CI3034" s="513" t="str">
        <f t="shared" si="3007"/>
        <v/>
      </c>
      <c r="CJ3034" s="513"/>
      <c r="CK3034" s="513" t="str">
        <f t="shared" si="3008"/>
        <v/>
      </c>
      <c r="CL3034" s="513" t="str">
        <f t="shared" si="3009"/>
        <v/>
      </c>
      <c r="CM3034" s="513"/>
      <c r="CR3034" s="822">
        <f t="shared" si="3010"/>
        <v>0</v>
      </c>
      <c r="CS3034" s="822">
        <f t="shared" si="3011"/>
        <v>0</v>
      </c>
      <c r="CT3034" s="823">
        <f t="shared" si="3012"/>
        <v>0</v>
      </c>
      <c r="CU3034" s="817">
        <f t="shared" si="3013"/>
        <v>0</v>
      </c>
      <c r="CV3034" s="817">
        <f t="shared" si="3014"/>
        <v>0</v>
      </c>
      <c r="CW3034" s="817">
        <f t="shared" si="3015"/>
        <v>0</v>
      </c>
      <c r="CX3034" s="817">
        <f t="shared" si="3016"/>
        <v>0</v>
      </c>
      <c r="CY3034" s="817"/>
      <c r="CZ3034" s="817">
        <f t="shared" si="3017"/>
        <v>0</v>
      </c>
      <c r="DA3034" s="817">
        <f t="shared" si="3018"/>
        <v>0</v>
      </c>
      <c r="DB3034" s="817"/>
    </row>
    <row r="3035" spans="1:106">
      <c r="A3035" s="379" t="s">
        <v>4048</v>
      </c>
      <c r="B3035" s="422" t="s">
        <v>4049</v>
      </c>
      <c r="C3035" s="57">
        <f t="shared" si="2982"/>
        <v>0</v>
      </c>
      <c r="D3035" s="372">
        <f t="shared" si="2987"/>
        <v>0</v>
      </c>
      <c r="E3035" s="58"/>
      <c r="F3035" s="59"/>
      <c r="G3035" s="60"/>
      <c r="H3035" s="145"/>
      <c r="I3035" s="146"/>
      <c r="J3035" s="146"/>
      <c r="K3035" s="146"/>
      <c r="L3035" s="146"/>
      <c r="M3035" s="146"/>
      <c r="N3035" s="146"/>
      <c r="O3035" s="146"/>
      <c r="P3035" s="146"/>
      <c r="Q3035" s="146"/>
      <c r="R3035" s="146"/>
      <c r="S3035" s="146"/>
      <c r="T3035" s="146"/>
      <c r="U3035" s="146"/>
      <c r="V3035" s="146"/>
      <c r="W3035" s="146"/>
      <c r="X3035" s="146"/>
      <c r="Y3035" s="146"/>
      <c r="Z3035" s="147"/>
      <c r="AA3035" s="58"/>
      <c r="AB3035" s="148"/>
      <c r="AC3035" s="59"/>
      <c r="AD3035" s="110"/>
      <c r="AE3035" s="148"/>
      <c r="AF3035" s="111"/>
      <c r="AG3035" s="149"/>
      <c r="AH3035" s="110"/>
      <c r="AI3035" s="112"/>
      <c r="AJ3035" s="149"/>
      <c r="AK3035" s="160"/>
      <c r="AL3035" s="300"/>
      <c r="AM3035" s="300"/>
      <c r="AN3035" s="300"/>
      <c r="AO3035" s="855" t="str">
        <f t="shared" si="2980"/>
        <v/>
      </c>
      <c r="CC3035" s="513" t="str">
        <f t="shared" si="3001"/>
        <v/>
      </c>
      <c r="CD3035" s="513" t="str">
        <f t="shared" si="3002"/>
        <v/>
      </c>
      <c r="CE3035" s="513" t="str">
        <f t="shared" si="3003"/>
        <v/>
      </c>
      <c r="CF3035" s="513" t="str">
        <f t="shared" si="3004"/>
        <v/>
      </c>
      <c r="CG3035" s="513" t="str">
        <f t="shared" si="3005"/>
        <v/>
      </c>
      <c r="CH3035" s="513" t="str">
        <f t="shared" si="3006"/>
        <v/>
      </c>
      <c r="CI3035" s="513" t="str">
        <f t="shared" si="3007"/>
        <v/>
      </c>
      <c r="CJ3035" s="513"/>
      <c r="CK3035" s="513" t="str">
        <f t="shared" si="3008"/>
        <v/>
      </c>
      <c r="CL3035" s="513" t="str">
        <f t="shared" si="3009"/>
        <v/>
      </c>
      <c r="CM3035" s="513"/>
      <c r="CR3035" s="822">
        <f t="shared" si="3010"/>
        <v>0</v>
      </c>
      <c r="CS3035" s="822">
        <f t="shared" si="3011"/>
        <v>0</v>
      </c>
      <c r="CT3035" s="823">
        <f t="shared" si="3012"/>
        <v>0</v>
      </c>
      <c r="CU3035" s="817">
        <f t="shared" si="3013"/>
        <v>0</v>
      </c>
      <c r="CV3035" s="817">
        <f t="shared" si="3014"/>
        <v>0</v>
      </c>
      <c r="CW3035" s="817">
        <f t="shared" si="3015"/>
        <v>0</v>
      </c>
      <c r="CX3035" s="817">
        <f t="shared" si="3016"/>
        <v>0</v>
      </c>
      <c r="CY3035" s="817"/>
      <c r="CZ3035" s="817">
        <f t="shared" si="3017"/>
        <v>0</v>
      </c>
      <c r="DA3035" s="817">
        <f t="shared" si="3018"/>
        <v>0</v>
      </c>
      <c r="DB3035" s="817"/>
    </row>
    <row r="3036" spans="1:106">
      <c r="A3036" s="379" t="s">
        <v>4050</v>
      </c>
      <c r="B3036" s="422" t="s">
        <v>4051</v>
      </c>
      <c r="C3036" s="57">
        <f t="shared" si="2982"/>
        <v>0</v>
      </c>
      <c r="D3036" s="372">
        <f t="shared" si="2987"/>
        <v>0</v>
      </c>
      <c r="E3036" s="58"/>
      <c r="F3036" s="59"/>
      <c r="G3036" s="60"/>
      <c r="H3036" s="145"/>
      <c r="I3036" s="146"/>
      <c r="J3036" s="146"/>
      <c r="K3036" s="146"/>
      <c r="L3036" s="146"/>
      <c r="M3036" s="146"/>
      <c r="N3036" s="146"/>
      <c r="O3036" s="146"/>
      <c r="P3036" s="146"/>
      <c r="Q3036" s="146"/>
      <c r="R3036" s="146"/>
      <c r="S3036" s="146"/>
      <c r="T3036" s="146"/>
      <c r="U3036" s="146"/>
      <c r="V3036" s="146"/>
      <c r="W3036" s="146"/>
      <c r="X3036" s="146"/>
      <c r="Y3036" s="146"/>
      <c r="Z3036" s="147"/>
      <c r="AA3036" s="58"/>
      <c r="AB3036" s="148"/>
      <c r="AC3036" s="59"/>
      <c r="AD3036" s="110"/>
      <c r="AE3036" s="148"/>
      <c r="AF3036" s="111"/>
      <c r="AG3036" s="149"/>
      <c r="AH3036" s="110"/>
      <c r="AI3036" s="112"/>
      <c r="AJ3036" s="149"/>
      <c r="AK3036" s="160"/>
      <c r="AL3036" s="300"/>
      <c r="AM3036" s="300"/>
      <c r="AN3036" s="300"/>
      <c r="AO3036" s="855" t="str">
        <f t="shared" si="2980"/>
        <v/>
      </c>
      <c r="CC3036" s="513" t="str">
        <f t="shared" si="3001"/>
        <v/>
      </c>
      <c r="CD3036" s="513" t="str">
        <f t="shared" si="3002"/>
        <v/>
      </c>
      <c r="CE3036" s="513" t="str">
        <f t="shared" si="3003"/>
        <v/>
      </c>
      <c r="CF3036" s="513" t="str">
        <f t="shared" si="3004"/>
        <v/>
      </c>
      <c r="CG3036" s="513" t="str">
        <f t="shared" si="3005"/>
        <v/>
      </c>
      <c r="CH3036" s="513" t="str">
        <f t="shared" si="3006"/>
        <v/>
      </c>
      <c r="CI3036" s="513" t="str">
        <f t="shared" si="3007"/>
        <v/>
      </c>
      <c r="CJ3036" s="513"/>
      <c r="CK3036" s="513" t="str">
        <f t="shared" si="3008"/>
        <v/>
      </c>
      <c r="CL3036" s="513" t="str">
        <f t="shared" si="3009"/>
        <v/>
      </c>
      <c r="CM3036" s="513"/>
      <c r="CR3036" s="822">
        <f t="shared" si="3010"/>
        <v>0</v>
      </c>
      <c r="CS3036" s="822">
        <f t="shared" si="3011"/>
        <v>0</v>
      </c>
      <c r="CT3036" s="823">
        <f t="shared" si="3012"/>
        <v>0</v>
      </c>
      <c r="CU3036" s="817">
        <f t="shared" si="3013"/>
        <v>0</v>
      </c>
      <c r="CV3036" s="817">
        <f t="shared" si="3014"/>
        <v>0</v>
      </c>
      <c r="CW3036" s="817">
        <f t="shared" si="3015"/>
        <v>0</v>
      </c>
      <c r="CX3036" s="817">
        <f t="shared" si="3016"/>
        <v>0</v>
      </c>
      <c r="CY3036" s="817"/>
      <c r="CZ3036" s="817">
        <f t="shared" si="3017"/>
        <v>0</v>
      </c>
      <c r="DA3036" s="817">
        <f t="shared" si="3018"/>
        <v>0</v>
      </c>
      <c r="DB3036" s="817"/>
    </row>
    <row r="3037" spans="1:106">
      <c r="A3037" s="379" t="s">
        <v>4052</v>
      </c>
      <c r="B3037" s="422" t="s">
        <v>4053</v>
      </c>
      <c r="C3037" s="57">
        <f t="shared" si="2982"/>
        <v>0</v>
      </c>
      <c r="D3037" s="372">
        <f t="shared" si="2987"/>
        <v>0</v>
      </c>
      <c r="E3037" s="58"/>
      <c r="F3037" s="59"/>
      <c r="G3037" s="60"/>
      <c r="H3037" s="145"/>
      <c r="I3037" s="146"/>
      <c r="J3037" s="146"/>
      <c r="K3037" s="146"/>
      <c r="L3037" s="146"/>
      <c r="M3037" s="146"/>
      <c r="N3037" s="146"/>
      <c r="O3037" s="146"/>
      <c r="P3037" s="146"/>
      <c r="Q3037" s="146"/>
      <c r="R3037" s="146"/>
      <c r="S3037" s="146"/>
      <c r="T3037" s="146"/>
      <c r="U3037" s="146"/>
      <c r="V3037" s="146"/>
      <c r="W3037" s="146"/>
      <c r="X3037" s="146"/>
      <c r="Y3037" s="146"/>
      <c r="Z3037" s="147"/>
      <c r="AA3037" s="58"/>
      <c r="AB3037" s="148"/>
      <c r="AC3037" s="59"/>
      <c r="AD3037" s="110"/>
      <c r="AE3037" s="148"/>
      <c r="AF3037" s="111"/>
      <c r="AG3037" s="149"/>
      <c r="AH3037" s="110"/>
      <c r="AI3037" s="112"/>
      <c r="AJ3037" s="149"/>
      <c r="AK3037" s="160"/>
      <c r="AL3037" s="300"/>
      <c r="AM3037" s="300"/>
      <c r="AN3037" s="300"/>
      <c r="AO3037" s="855" t="str">
        <f t="shared" si="2980"/>
        <v/>
      </c>
      <c r="CC3037" s="513" t="str">
        <f t="shared" si="3001"/>
        <v/>
      </c>
      <c r="CD3037" s="513" t="str">
        <f t="shared" si="3002"/>
        <v/>
      </c>
      <c r="CE3037" s="513" t="str">
        <f t="shared" si="3003"/>
        <v/>
      </c>
      <c r="CF3037" s="513" t="str">
        <f t="shared" si="3004"/>
        <v/>
      </c>
      <c r="CG3037" s="513" t="str">
        <f t="shared" si="3005"/>
        <v/>
      </c>
      <c r="CH3037" s="513" t="str">
        <f t="shared" si="3006"/>
        <v/>
      </c>
      <c r="CI3037" s="513" t="str">
        <f t="shared" si="3007"/>
        <v/>
      </c>
      <c r="CJ3037" s="513"/>
      <c r="CK3037" s="513" t="str">
        <f t="shared" si="3008"/>
        <v/>
      </c>
      <c r="CL3037" s="513" t="str">
        <f t="shared" si="3009"/>
        <v/>
      </c>
      <c r="CM3037" s="513"/>
      <c r="CR3037" s="822">
        <f t="shared" si="3010"/>
        <v>0</v>
      </c>
      <c r="CS3037" s="822">
        <f t="shared" si="3011"/>
        <v>0</v>
      </c>
      <c r="CT3037" s="823">
        <f t="shared" si="3012"/>
        <v>0</v>
      </c>
      <c r="CU3037" s="817">
        <f t="shared" si="3013"/>
        <v>0</v>
      </c>
      <c r="CV3037" s="817">
        <f t="shared" si="3014"/>
        <v>0</v>
      </c>
      <c r="CW3037" s="817">
        <f t="shared" si="3015"/>
        <v>0</v>
      </c>
      <c r="CX3037" s="817">
        <f t="shared" si="3016"/>
        <v>0</v>
      </c>
      <c r="CY3037" s="817"/>
      <c r="CZ3037" s="817">
        <f t="shared" si="3017"/>
        <v>0</v>
      </c>
      <c r="DA3037" s="817">
        <f t="shared" si="3018"/>
        <v>0</v>
      </c>
      <c r="DB3037" s="817"/>
    </row>
    <row r="3038" spans="1:106">
      <c r="A3038" s="379" t="s">
        <v>4054</v>
      </c>
      <c r="B3038" s="422" t="s">
        <v>4055</v>
      </c>
      <c r="C3038" s="57">
        <f t="shared" si="2982"/>
        <v>0</v>
      </c>
      <c r="D3038" s="372">
        <f t="shared" si="2987"/>
        <v>0</v>
      </c>
      <c r="E3038" s="58"/>
      <c r="F3038" s="59"/>
      <c r="G3038" s="60"/>
      <c r="H3038" s="145"/>
      <c r="I3038" s="146"/>
      <c r="J3038" s="146"/>
      <c r="K3038" s="146"/>
      <c r="L3038" s="146"/>
      <c r="M3038" s="146"/>
      <c r="N3038" s="146"/>
      <c r="O3038" s="146"/>
      <c r="P3038" s="146"/>
      <c r="Q3038" s="146"/>
      <c r="R3038" s="146"/>
      <c r="S3038" s="146"/>
      <c r="T3038" s="146"/>
      <c r="U3038" s="146"/>
      <c r="V3038" s="146"/>
      <c r="W3038" s="146"/>
      <c r="X3038" s="146"/>
      <c r="Y3038" s="146"/>
      <c r="Z3038" s="147"/>
      <c r="AA3038" s="58"/>
      <c r="AB3038" s="148"/>
      <c r="AC3038" s="59"/>
      <c r="AD3038" s="110"/>
      <c r="AE3038" s="148"/>
      <c r="AF3038" s="111"/>
      <c r="AG3038" s="149"/>
      <c r="AH3038" s="110"/>
      <c r="AI3038" s="112"/>
      <c r="AJ3038" s="149"/>
      <c r="AK3038" s="160"/>
      <c r="AL3038" s="300"/>
      <c r="AM3038" s="300"/>
      <c r="AN3038" s="300"/>
      <c r="AO3038" s="855" t="str">
        <f t="shared" si="2980"/>
        <v/>
      </c>
      <c r="CC3038" s="513" t="str">
        <f t="shared" si="3001"/>
        <v/>
      </c>
      <c r="CD3038" s="513" t="str">
        <f t="shared" si="3002"/>
        <v/>
      </c>
      <c r="CE3038" s="513" t="str">
        <f t="shared" si="3003"/>
        <v/>
      </c>
      <c r="CF3038" s="513" t="str">
        <f t="shared" si="3004"/>
        <v/>
      </c>
      <c r="CG3038" s="513" t="str">
        <f t="shared" si="3005"/>
        <v/>
      </c>
      <c r="CH3038" s="513" t="str">
        <f t="shared" si="3006"/>
        <v/>
      </c>
      <c r="CI3038" s="513" t="str">
        <f t="shared" si="3007"/>
        <v/>
      </c>
      <c r="CJ3038" s="513"/>
      <c r="CK3038" s="513" t="str">
        <f t="shared" si="3008"/>
        <v/>
      </c>
      <c r="CL3038" s="513" t="str">
        <f t="shared" si="3009"/>
        <v/>
      </c>
      <c r="CM3038" s="513"/>
      <c r="CR3038" s="822">
        <f t="shared" si="3010"/>
        <v>0</v>
      </c>
      <c r="CS3038" s="822">
        <f t="shared" si="3011"/>
        <v>0</v>
      </c>
      <c r="CT3038" s="823">
        <f t="shared" si="3012"/>
        <v>0</v>
      </c>
      <c r="CU3038" s="817">
        <f t="shared" si="3013"/>
        <v>0</v>
      </c>
      <c r="CV3038" s="817">
        <f t="shared" si="3014"/>
        <v>0</v>
      </c>
      <c r="CW3038" s="817">
        <f t="shared" si="3015"/>
        <v>0</v>
      </c>
      <c r="CX3038" s="817">
        <f t="shared" si="3016"/>
        <v>0</v>
      </c>
      <c r="CY3038" s="817"/>
      <c r="CZ3038" s="817">
        <f t="shared" si="3017"/>
        <v>0</v>
      </c>
      <c r="DA3038" s="817">
        <f t="shared" si="3018"/>
        <v>0</v>
      </c>
      <c r="DB3038" s="817"/>
    </row>
    <row r="3039" spans="1:106">
      <c r="A3039" s="363"/>
      <c r="B3039" s="511" t="s">
        <v>4056</v>
      </c>
      <c r="C3039" s="57">
        <f>SUM(D3039+G3039)</f>
        <v>0</v>
      </c>
      <c r="D3039" s="372">
        <f>SUM(E3039:F3039)</f>
        <v>0</v>
      </c>
      <c r="E3039" s="353">
        <f>SUM(E3040:E3041)</f>
        <v>0</v>
      </c>
      <c r="F3039" s="354">
        <f>SUM(F3040:F3041)</f>
        <v>0</v>
      </c>
      <c r="G3039" s="355">
        <f>SUM(G3040:G3041)</f>
        <v>0</v>
      </c>
      <c r="H3039" s="145"/>
      <c r="I3039" s="146"/>
      <c r="J3039" s="146"/>
      <c r="K3039" s="146"/>
      <c r="L3039" s="146"/>
      <c r="M3039" s="146"/>
      <c r="N3039" s="146"/>
      <c r="O3039" s="146"/>
      <c r="P3039" s="146"/>
      <c r="Q3039" s="146"/>
      <c r="R3039" s="146"/>
      <c r="S3039" s="146"/>
      <c r="T3039" s="146"/>
      <c r="U3039" s="146"/>
      <c r="V3039" s="146"/>
      <c r="W3039" s="146"/>
      <c r="X3039" s="146"/>
      <c r="Y3039" s="146"/>
      <c r="Z3039" s="147"/>
      <c r="AA3039" s="353">
        <f>SUM(AA3040:AA3041)</f>
        <v>0</v>
      </c>
      <c r="AB3039" s="356">
        <f t="shared" ref="AB3039:AJ3039" si="3019">SUM(AB3040:AB3041)</f>
        <v>0</v>
      </c>
      <c r="AC3039" s="354">
        <f t="shared" si="3019"/>
        <v>0</v>
      </c>
      <c r="AD3039" s="357">
        <f t="shared" si="3019"/>
        <v>0</v>
      </c>
      <c r="AE3039" s="356">
        <f t="shared" si="3019"/>
        <v>0</v>
      </c>
      <c r="AF3039" s="358">
        <f t="shared" si="3019"/>
        <v>0</v>
      </c>
      <c r="AG3039" s="359">
        <f t="shared" si="3019"/>
        <v>0</v>
      </c>
      <c r="AH3039" s="357">
        <f t="shared" si="3019"/>
        <v>0</v>
      </c>
      <c r="AI3039" s="360">
        <f t="shared" si="3019"/>
        <v>0</v>
      </c>
      <c r="AJ3039" s="359">
        <f t="shared" si="3019"/>
        <v>0</v>
      </c>
      <c r="AK3039" s="357"/>
      <c r="AL3039" s="358"/>
      <c r="AM3039" s="358"/>
      <c r="AN3039" s="358"/>
      <c r="AO3039" s="855" t="str">
        <f t="shared" si="2980"/>
        <v/>
      </c>
    </row>
    <row r="3040" spans="1:106">
      <c r="A3040" s="379">
        <v>5099059</v>
      </c>
      <c r="B3040" s="422" t="s">
        <v>4057</v>
      </c>
      <c r="C3040" s="57">
        <f t="shared" si="2982"/>
        <v>0</v>
      </c>
      <c r="D3040" s="372">
        <f t="shared" si="2987"/>
        <v>0</v>
      </c>
      <c r="E3040" s="58"/>
      <c r="F3040" s="59"/>
      <c r="G3040" s="60"/>
      <c r="H3040" s="145"/>
      <c r="I3040" s="146"/>
      <c r="J3040" s="146"/>
      <c r="K3040" s="146"/>
      <c r="L3040" s="146"/>
      <c r="M3040" s="146"/>
      <c r="N3040" s="146"/>
      <c r="O3040" s="146"/>
      <c r="P3040" s="146"/>
      <c r="Q3040" s="146"/>
      <c r="R3040" s="146"/>
      <c r="S3040" s="146"/>
      <c r="T3040" s="146"/>
      <c r="U3040" s="146"/>
      <c r="V3040" s="146"/>
      <c r="W3040" s="146"/>
      <c r="X3040" s="146"/>
      <c r="Y3040" s="146"/>
      <c r="Z3040" s="147"/>
      <c r="AA3040" s="58"/>
      <c r="AB3040" s="148"/>
      <c r="AC3040" s="59"/>
      <c r="AD3040" s="110"/>
      <c r="AE3040" s="148"/>
      <c r="AF3040" s="111"/>
      <c r="AG3040" s="149"/>
      <c r="AH3040" s="110"/>
      <c r="AI3040" s="112"/>
      <c r="AJ3040" s="149"/>
      <c r="AK3040" s="160"/>
      <c r="AL3040" s="300"/>
      <c r="AM3040" s="300"/>
      <c r="AN3040" s="300"/>
      <c r="AO3040" s="855" t="str">
        <f t="shared" si="2980"/>
        <v/>
      </c>
      <c r="CC3040" s="513" t="str">
        <f>IF(AND($C3040&gt;0,AA3040="")," * No olvide digitar la variable "&amp;$AA$8&amp;""&amp;": Atención Cerrada. Digite Cero si no tiene.","")</f>
        <v/>
      </c>
      <c r="CD3040" s="513" t="str">
        <f>IF(AND($C3040&gt;0,AB3040="")," * No olvide digitar la variable "&amp;$AA$8&amp;""&amp;": Atención Abierta. Digite Cero si no tiene.","")</f>
        <v/>
      </c>
      <c r="CE3040" s="513" t="str">
        <f>IF(AND($C3040&gt;0,AC3040="")," * No olvide digitar la variable "&amp;$AA$8&amp;""&amp;": Emergencia. Digite Cero si no tiene.","")</f>
        <v/>
      </c>
      <c r="CF3040" s="513" t="str">
        <f>IF(AND(C3040&lt;AA3040+AB3040+AC3040)," * La Suma de la variable "&amp;$AA$8&amp;""&amp;" no puede ser mayor al Total.","")</f>
        <v/>
      </c>
      <c r="CG3040" s="513" t="str">
        <f>IF(AND($C3040&gt;0,AD3040="")," * No olvide digitar la variable "&amp;$AD$8&amp;""&amp;": Honorarios. Digite Cero si no tiene.","")</f>
        <v/>
      </c>
      <c r="CH3040" s="513" t="str">
        <f>IF(AND($C3040&gt;0,AE3040="")," * No olvide digitar la variable "&amp;$AD$8&amp;""&amp;": Convenios. Digite Cero si no tiene.","")</f>
        <v/>
      </c>
      <c r="CI3040" s="513" t="str">
        <f>IF(AND($C3040&gt;0,AF3040="")," * No olvide digitar la variable "&amp;$AD$8&amp;""&amp;": Consultores de llamada. Digite Cero si no tiene.","")</f>
        <v/>
      </c>
      <c r="CJ3040" s="513"/>
      <c r="CK3040" s="513" t="str">
        <f>IF(AND($C3040&gt;0,AH3040="")," * No olvide digitar la variable "&amp;$AH$8&amp;""&amp;" Al Sistema. Digite Cero si no tiene.","")</f>
        <v/>
      </c>
      <c r="CL3040" s="513" t="str">
        <f>IF(AND($C3040&gt;0,AI3040="")," * No olvide digitar la variable "&amp;$AH$8&amp;""&amp;" al Extrasistema. Digite Cero si no tiene.","")</f>
        <v/>
      </c>
      <c r="CM3040" s="513"/>
      <c r="CR3040" s="822">
        <f t="shared" ref="CR3040:CT3041" si="3020">IF(AND($C3040&gt;0,AA3040=""),1,0)</f>
        <v>0</v>
      </c>
      <c r="CS3040" s="822">
        <f t="shared" si="3020"/>
        <v>0</v>
      </c>
      <c r="CT3040" s="823">
        <f t="shared" si="3020"/>
        <v>0</v>
      </c>
      <c r="CU3040" s="817">
        <f>IF(AND(C3040&lt;AA3040+AB3040+AC3040),1,0)</f>
        <v>0</v>
      </c>
      <c r="CV3040" s="817">
        <f t="shared" ref="CV3040:CX3041" si="3021">IF(AND($C3040&gt;0,AD3040=""),1,0)</f>
        <v>0</v>
      </c>
      <c r="CW3040" s="817">
        <f t="shared" si="3021"/>
        <v>0</v>
      </c>
      <c r="CX3040" s="817">
        <f t="shared" si="3021"/>
        <v>0</v>
      </c>
      <c r="CY3040" s="817"/>
      <c r="CZ3040" s="817">
        <f>IF(AND($C3040&gt;0,AH3040=""),1,0)</f>
        <v>0</v>
      </c>
      <c r="DA3040" s="817">
        <f>IF(AND($C3040&gt;0,AI3040=""),1,0)</f>
        <v>0</v>
      </c>
      <c r="DB3040" s="817"/>
    </row>
    <row r="3041" spans="1:106">
      <c r="A3041" s="379">
        <v>5099060</v>
      </c>
      <c r="B3041" s="422" t="s">
        <v>4058</v>
      </c>
      <c r="C3041" s="57">
        <f t="shared" si="2982"/>
        <v>0</v>
      </c>
      <c r="D3041" s="372">
        <f t="shared" si="2987"/>
        <v>0</v>
      </c>
      <c r="E3041" s="58"/>
      <c r="F3041" s="59"/>
      <c r="G3041" s="60"/>
      <c r="H3041" s="145"/>
      <c r="I3041" s="146"/>
      <c r="J3041" s="146"/>
      <c r="K3041" s="146"/>
      <c r="L3041" s="146"/>
      <c r="M3041" s="146"/>
      <c r="N3041" s="146"/>
      <c r="O3041" s="146"/>
      <c r="P3041" s="146"/>
      <c r="Q3041" s="146"/>
      <c r="R3041" s="146"/>
      <c r="S3041" s="146"/>
      <c r="T3041" s="146"/>
      <c r="U3041" s="146"/>
      <c r="V3041" s="146"/>
      <c r="W3041" s="146"/>
      <c r="X3041" s="146"/>
      <c r="Y3041" s="146"/>
      <c r="Z3041" s="147"/>
      <c r="AA3041" s="58"/>
      <c r="AB3041" s="148"/>
      <c r="AC3041" s="59"/>
      <c r="AD3041" s="110"/>
      <c r="AE3041" s="148"/>
      <c r="AF3041" s="111"/>
      <c r="AG3041" s="149"/>
      <c r="AH3041" s="110"/>
      <c r="AI3041" s="112"/>
      <c r="AJ3041" s="149"/>
      <c r="AK3041" s="160"/>
      <c r="AL3041" s="300"/>
      <c r="AM3041" s="300"/>
      <c r="AN3041" s="300"/>
      <c r="AO3041" s="855" t="str">
        <f t="shared" si="2980"/>
        <v/>
      </c>
      <c r="CC3041" s="513" t="str">
        <f>IF(AND($C3041&gt;0,AA3041="")," * No olvide digitar la variable "&amp;$AA$8&amp;""&amp;": Atención Cerrada. Digite Cero si no tiene.","")</f>
        <v/>
      </c>
      <c r="CD3041" s="513" t="str">
        <f>IF(AND($C3041&gt;0,AB3041="")," * No olvide digitar la variable "&amp;$AA$8&amp;""&amp;": Atención Abierta. Digite Cero si no tiene.","")</f>
        <v/>
      </c>
      <c r="CE3041" s="513" t="str">
        <f>IF(AND($C3041&gt;0,AC3041="")," * No olvide digitar la variable "&amp;$AA$8&amp;""&amp;": Emergencia. Digite Cero si no tiene.","")</f>
        <v/>
      </c>
      <c r="CF3041" s="513" t="str">
        <f>IF(AND(C3041&lt;AA3041+AB3041+AC3041)," * La Suma de la variable "&amp;$AA$8&amp;""&amp;" no puede ser mayor al Total.","")</f>
        <v/>
      </c>
      <c r="CG3041" s="513" t="str">
        <f>IF(AND($C3041&gt;0,AD3041="")," * No olvide digitar la variable "&amp;$AD$8&amp;""&amp;": Honorarios. Digite Cero si no tiene.","")</f>
        <v/>
      </c>
      <c r="CH3041" s="513" t="str">
        <f>IF(AND($C3041&gt;0,AE3041="")," * No olvide digitar la variable "&amp;$AD$8&amp;""&amp;": Convenios. Digite Cero si no tiene.","")</f>
        <v/>
      </c>
      <c r="CI3041" s="513" t="str">
        <f>IF(AND($C3041&gt;0,AF3041="")," * No olvide digitar la variable "&amp;$AD$8&amp;""&amp;": Consultores de llamada. Digite Cero si no tiene.","")</f>
        <v/>
      </c>
      <c r="CJ3041" s="513"/>
      <c r="CK3041" s="513" t="str">
        <f>IF(AND($C3041&gt;0,AH3041="")," * No olvide digitar la variable "&amp;$AH$8&amp;""&amp;" Al Sistema. Digite Cero si no tiene.","")</f>
        <v/>
      </c>
      <c r="CL3041" s="513" t="str">
        <f>IF(AND($C3041&gt;0,AI3041="")," * No olvide digitar la variable "&amp;$AH$8&amp;""&amp;" al Extrasistema. Digite Cero si no tiene.","")</f>
        <v/>
      </c>
      <c r="CM3041" s="513"/>
      <c r="CR3041" s="822">
        <f t="shared" si="3020"/>
        <v>0</v>
      </c>
      <c r="CS3041" s="822">
        <f t="shared" si="3020"/>
        <v>0</v>
      </c>
      <c r="CT3041" s="823">
        <f t="shared" si="3020"/>
        <v>0</v>
      </c>
      <c r="CU3041" s="817">
        <f>IF(AND(C3041&lt;AA3041+AB3041+AC3041),1,0)</f>
        <v>0</v>
      </c>
      <c r="CV3041" s="817">
        <f t="shared" si="3021"/>
        <v>0</v>
      </c>
      <c r="CW3041" s="817">
        <f t="shared" si="3021"/>
        <v>0</v>
      </c>
      <c r="CX3041" s="817">
        <f t="shared" si="3021"/>
        <v>0</v>
      </c>
      <c r="CY3041" s="817"/>
      <c r="CZ3041" s="817">
        <f>IF(AND($C3041&gt;0,AH3041=""),1,0)</f>
        <v>0</v>
      </c>
      <c r="DA3041" s="817">
        <f>IF(AND($C3041&gt;0,AI3041=""),1,0)</f>
        <v>0</v>
      </c>
      <c r="DB3041" s="817"/>
    </row>
    <row r="3042" spans="1:106">
      <c r="A3042" s="363"/>
      <c r="B3042" s="511" t="s">
        <v>4059</v>
      </c>
      <c r="C3042" s="57">
        <f t="shared" si="2982"/>
        <v>0</v>
      </c>
      <c r="D3042" s="372">
        <f t="shared" si="2987"/>
        <v>0</v>
      </c>
      <c r="E3042" s="353">
        <f>SUM(E3043)</f>
        <v>0</v>
      </c>
      <c r="F3042" s="354">
        <f>SUM(F3043)</f>
        <v>0</v>
      </c>
      <c r="G3042" s="355">
        <f>SUM(G3043)</f>
        <v>0</v>
      </c>
      <c r="H3042" s="145"/>
      <c r="I3042" s="146"/>
      <c r="J3042" s="146"/>
      <c r="K3042" s="146"/>
      <c r="L3042" s="146"/>
      <c r="M3042" s="146"/>
      <c r="N3042" s="146"/>
      <c r="O3042" s="146"/>
      <c r="P3042" s="146"/>
      <c r="Q3042" s="146"/>
      <c r="R3042" s="146"/>
      <c r="S3042" s="146"/>
      <c r="T3042" s="146"/>
      <c r="U3042" s="146"/>
      <c r="V3042" s="146"/>
      <c r="W3042" s="146"/>
      <c r="X3042" s="146"/>
      <c r="Y3042" s="146"/>
      <c r="Z3042" s="147"/>
      <c r="AA3042" s="353">
        <f>SUM(AA3043)</f>
        <v>0</v>
      </c>
      <c r="AB3042" s="356">
        <f t="shared" ref="AB3042:AJ3042" si="3022">SUM(AB3043)</f>
        <v>0</v>
      </c>
      <c r="AC3042" s="354">
        <f t="shared" si="3022"/>
        <v>0</v>
      </c>
      <c r="AD3042" s="357">
        <f t="shared" si="3022"/>
        <v>0</v>
      </c>
      <c r="AE3042" s="356">
        <f t="shared" si="3022"/>
        <v>0</v>
      </c>
      <c r="AF3042" s="358">
        <f t="shared" si="3022"/>
        <v>0</v>
      </c>
      <c r="AG3042" s="359">
        <f t="shared" si="3022"/>
        <v>0</v>
      </c>
      <c r="AH3042" s="357">
        <f t="shared" si="3022"/>
        <v>0</v>
      </c>
      <c r="AI3042" s="360">
        <f t="shared" si="3022"/>
        <v>0</v>
      </c>
      <c r="AJ3042" s="359">
        <f t="shared" si="3022"/>
        <v>0</v>
      </c>
      <c r="AK3042" s="357"/>
      <c r="AL3042" s="358"/>
      <c r="AM3042" s="358"/>
      <c r="AN3042" s="358"/>
      <c r="AO3042" s="855" t="str">
        <f t="shared" si="2980"/>
        <v/>
      </c>
    </row>
    <row r="3043" spans="1:106">
      <c r="A3043" s="401">
        <v>5099039</v>
      </c>
      <c r="B3043" s="424" t="s">
        <v>4060</v>
      </c>
      <c r="C3043" s="77">
        <f t="shared" si="2982"/>
        <v>0</v>
      </c>
      <c r="D3043" s="375">
        <f t="shared" si="2987"/>
        <v>0</v>
      </c>
      <c r="E3043" s="78"/>
      <c r="F3043" s="79"/>
      <c r="G3043" s="80"/>
      <c r="H3043" s="152"/>
      <c r="I3043" s="153"/>
      <c r="J3043" s="153"/>
      <c r="K3043" s="153"/>
      <c r="L3043" s="153"/>
      <c r="M3043" s="153"/>
      <c r="N3043" s="153"/>
      <c r="O3043" s="153"/>
      <c r="P3043" s="153"/>
      <c r="Q3043" s="153"/>
      <c r="R3043" s="153"/>
      <c r="S3043" s="153"/>
      <c r="T3043" s="153"/>
      <c r="U3043" s="153"/>
      <c r="V3043" s="153"/>
      <c r="W3043" s="153"/>
      <c r="X3043" s="153"/>
      <c r="Y3043" s="153"/>
      <c r="Z3043" s="178"/>
      <c r="AA3043" s="78"/>
      <c r="AB3043" s="155"/>
      <c r="AC3043" s="79"/>
      <c r="AD3043" s="156"/>
      <c r="AE3043" s="155"/>
      <c r="AF3043" s="157"/>
      <c r="AG3043" s="158"/>
      <c r="AH3043" s="156"/>
      <c r="AI3043" s="194"/>
      <c r="AJ3043" s="158"/>
      <c r="AK3043" s="193"/>
      <c r="AL3043" s="328"/>
      <c r="AM3043" s="328"/>
      <c r="AN3043" s="328"/>
      <c r="AO3043" s="855" t="str">
        <f t="shared" si="2980"/>
        <v/>
      </c>
      <c r="CC3043" s="513" t="str">
        <f>IF(AND($C3043&gt;0,AA3043="")," * No olvide digitar la variable "&amp;$AA$8&amp;""&amp;": Atención Cerrada. Digite Cero si no tiene.","")</f>
        <v/>
      </c>
      <c r="CD3043" s="513" t="str">
        <f>IF(AND($C3043&gt;0,AB3043="")," * No olvide digitar la variable "&amp;$AA$8&amp;""&amp;": Atención Abierta. Digite Cero si no tiene.","")</f>
        <v/>
      </c>
      <c r="CE3043" s="513" t="str">
        <f>IF(AND($C3043&gt;0,AC3043="")," * No olvide digitar la variable "&amp;$AA$8&amp;""&amp;": Emergencia. Digite Cero si no tiene.","")</f>
        <v/>
      </c>
      <c r="CF3043" s="513" t="str">
        <f>IF(AND(C3043&lt;AA3043+AB3043+AC3043)," * La Suma de la variable "&amp;$AA$8&amp;""&amp;" no puede ser mayor al Total.","")</f>
        <v/>
      </c>
      <c r="CG3043" s="513" t="str">
        <f>IF(AND($C3043&gt;0,AD3043="")," * No olvide digitar la variable "&amp;$AD$8&amp;""&amp;": Honorarios. Digite Cero si no tiene.","")</f>
        <v/>
      </c>
      <c r="CH3043" s="513" t="str">
        <f>IF(AND($C3043&gt;0,AE3043="")," * No olvide digitar la variable "&amp;$AD$8&amp;""&amp;": Convenios. Digite Cero si no tiene.","")</f>
        <v/>
      </c>
      <c r="CI3043" s="513" t="str">
        <f>IF(AND($C3043&gt;0,AF3043="")," * No olvide digitar la variable "&amp;$AD$8&amp;""&amp;": Consultores de llamada. Digite Cero si no tiene.","")</f>
        <v/>
      </c>
      <c r="CJ3043" s="513"/>
      <c r="CK3043" s="513" t="str">
        <f>IF(AND($C3043&gt;0,AH3043="")," * No olvide digitar la variable "&amp;$AH$8&amp;""&amp;" Al Sistema. Digite Cero si no tiene.","")</f>
        <v/>
      </c>
      <c r="CL3043" s="513" t="str">
        <f>IF(AND($C3043&gt;0,AI3043="")," * No olvide digitar la variable "&amp;$AH$8&amp;""&amp;" al Extrasistema. Digite Cero si no tiene.","")</f>
        <v/>
      </c>
      <c r="CM3043" s="513"/>
      <c r="CR3043" s="822">
        <f>IF(AND($C3043&gt;0,AA3043=""),1,0)</f>
        <v>0</v>
      </c>
      <c r="CS3043" s="822">
        <f>IF(AND($C3043&gt;0,AB3043=""),1,0)</f>
        <v>0</v>
      </c>
      <c r="CT3043" s="823">
        <f>IF(AND($C3043&gt;0,AC3043=""),1,0)</f>
        <v>0</v>
      </c>
      <c r="CU3043" s="817">
        <f>IF(AND(C3043&lt;AA3043+AB3043+AC3043),1,0)</f>
        <v>0</v>
      </c>
      <c r="CV3043" s="817">
        <f>IF(AND($C3043&gt;0,AD3043=""),1,0)</f>
        <v>0</v>
      </c>
      <c r="CW3043" s="817">
        <f>IF(AND($C3043&gt;0,AE3043=""),1,0)</f>
        <v>0</v>
      </c>
      <c r="CX3043" s="817">
        <f>IF(AND($C3043&gt;0,AF3043=""),1,0)</f>
        <v>0</v>
      </c>
      <c r="CY3043" s="817"/>
      <c r="CZ3043" s="817">
        <f>IF(AND($C3043&gt;0,AH3043=""),1,0)</f>
        <v>0</v>
      </c>
      <c r="DA3043" s="817">
        <f>IF(AND($C3043&gt;0,AI3043=""),1,0)</f>
        <v>0</v>
      </c>
      <c r="DB3043" s="817"/>
    </row>
    <row r="3044" spans="1:106">
      <c r="A3044" s="878" t="s">
        <v>51</v>
      </c>
      <c r="B3044" s="879"/>
      <c r="C3044" s="92">
        <f>SUM(C3008,C3010:C3013,C3015:C3017,C3019:C3020,C3022:C3023,C3025:C3026,C3028:C3038,C3040:C3041,C3043)</f>
        <v>0</v>
      </c>
      <c r="D3044" s="93">
        <f>SUM(D3008,D3010:D3013,D3015:D3017,D3019:D3020,D3022:D3023,D3025:D3026,D3028:D3038,D3040:D3041,D3043)</f>
        <v>0</v>
      </c>
      <c r="E3044" s="94">
        <f>SUM(E3008,E3010:E3013,E3015:E3017,E3019:E3020,E3022:E3023,E3025:E3026,E3028:E3038,E3040:E3041,E3043)</f>
        <v>0</v>
      </c>
      <c r="F3044" s="95">
        <f t="shared" ref="F3044:G3044" si="3023">SUM(F3008,F3010:F3013,F3015:F3017,F3019:F3020,F3022:F3023,F3025:F3026,F3028:F3038,F3040:F3041,F3043)</f>
        <v>0</v>
      </c>
      <c r="G3044" s="93">
        <f t="shared" si="3023"/>
        <v>0</v>
      </c>
      <c r="H3044" s="875"/>
      <c r="I3044" s="876"/>
      <c r="J3044" s="876"/>
      <c r="K3044" s="876"/>
      <c r="L3044" s="876"/>
      <c r="M3044" s="876"/>
      <c r="N3044" s="876"/>
      <c r="O3044" s="876"/>
      <c r="P3044" s="876"/>
      <c r="Q3044" s="876"/>
      <c r="R3044" s="876"/>
      <c r="S3044" s="876"/>
      <c r="T3044" s="876"/>
      <c r="U3044" s="876"/>
      <c r="V3044" s="876"/>
      <c r="W3044" s="876"/>
      <c r="X3044" s="876"/>
      <c r="Y3044" s="876"/>
      <c r="Z3044" s="880"/>
      <c r="AA3044" s="94">
        <f>SUM(AA3008,AA3010:AA3013,AA3015:AA3017,AA3019:AA3020,AA3022:AA3023,AA3025:AA3026,AA3028:AA3038,AA3040:AA3041,AA3043)</f>
        <v>0</v>
      </c>
      <c r="AB3044" s="99">
        <f t="shared" ref="AB3044:AJ3044" si="3024">SUM(AB3008,AB3010:AB3013,AB3015:AB3017,AB3019:AB3020,AB3022:AB3023,AB3025:AB3026,AB3028:AB3038,AB3040:AB3041,AB3043)</f>
        <v>0</v>
      </c>
      <c r="AC3044" s="95">
        <f t="shared" si="3024"/>
        <v>0</v>
      </c>
      <c r="AD3044" s="101">
        <f t="shared" si="3024"/>
        <v>0</v>
      </c>
      <c r="AE3044" s="99">
        <f t="shared" si="3024"/>
        <v>0</v>
      </c>
      <c r="AF3044" s="100">
        <f t="shared" si="3024"/>
        <v>0</v>
      </c>
      <c r="AG3044" s="126">
        <f t="shared" si="3024"/>
        <v>0</v>
      </c>
      <c r="AH3044" s="101">
        <f t="shared" si="3024"/>
        <v>0</v>
      </c>
      <c r="AI3044" s="102">
        <f t="shared" si="3024"/>
        <v>0</v>
      </c>
      <c r="AJ3044" s="126">
        <f t="shared" si="3024"/>
        <v>0</v>
      </c>
      <c r="AK3044" s="101"/>
      <c r="AL3044" s="100"/>
      <c r="AM3044" s="100"/>
      <c r="AN3044" s="100"/>
      <c r="AO3044" s="854"/>
    </row>
    <row r="3045" spans="1:106">
      <c r="A3045" s="881" t="s">
        <v>4061</v>
      </c>
      <c r="B3045" s="879"/>
      <c r="C3045" s="875"/>
      <c r="D3045" s="876"/>
      <c r="E3045" s="876"/>
      <c r="F3045" s="876"/>
      <c r="G3045" s="876"/>
      <c r="H3045" s="876"/>
      <c r="I3045" s="876"/>
      <c r="J3045" s="876"/>
      <c r="K3045" s="876"/>
      <c r="L3045" s="876"/>
      <c r="M3045" s="876"/>
      <c r="N3045" s="876"/>
      <c r="O3045" s="876"/>
      <c r="P3045" s="876"/>
      <c r="Q3045" s="876"/>
      <c r="R3045" s="876"/>
      <c r="S3045" s="876"/>
      <c r="T3045" s="876"/>
      <c r="U3045" s="876"/>
      <c r="V3045" s="876"/>
      <c r="W3045" s="876"/>
      <c r="X3045" s="876"/>
      <c r="Y3045" s="876"/>
      <c r="Z3045" s="876"/>
      <c r="AA3045" s="876"/>
      <c r="AB3045" s="876"/>
      <c r="AC3045" s="876"/>
      <c r="AD3045" s="876"/>
      <c r="AE3045" s="876"/>
      <c r="AF3045" s="876"/>
      <c r="AG3045" s="876"/>
      <c r="AH3045" s="876"/>
      <c r="AI3045" s="876"/>
      <c r="AJ3045" s="876"/>
      <c r="AK3045" s="876"/>
      <c r="AL3045" s="876"/>
      <c r="AM3045" s="876"/>
      <c r="AN3045" s="876"/>
      <c r="AO3045" s="854"/>
    </row>
    <row r="3046" spans="1:106">
      <c r="A3046" s="494">
        <v>3001001</v>
      </c>
      <c r="B3046" s="425" t="s">
        <v>4062</v>
      </c>
      <c r="C3046" s="42">
        <f t="shared" si="2982"/>
        <v>0</v>
      </c>
      <c r="D3046" s="369">
        <f t="shared" si="2987"/>
        <v>0</v>
      </c>
      <c r="E3046" s="43"/>
      <c r="F3046" s="44"/>
      <c r="G3046" s="45"/>
      <c r="H3046" s="140"/>
      <c r="I3046" s="141"/>
      <c r="J3046" s="141"/>
      <c r="K3046" s="141"/>
      <c r="L3046" s="141"/>
      <c r="M3046" s="141"/>
      <c r="N3046" s="141"/>
      <c r="O3046" s="141"/>
      <c r="P3046" s="141"/>
      <c r="Q3046" s="141"/>
      <c r="R3046" s="141"/>
      <c r="S3046" s="141"/>
      <c r="T3046" s="141"/>
      <c r="U3046" s="141"/>
      <c r="V3046" s="141"/>
      <c r="W3046" s="141"/>
      <c r="X3046" s="141"/>
      <c r="Y3046" s="141"/>
      <c r="Z3046" s="142"/>
      <c r="AA3046" s="43"/>
      <c r="AB3046" s="143"/>
      <c r="AC3046" s="44"/>
      <c r="AD3046" s="104"/>
      <c r="AE3046" s="143"/>
      <c r="AF3046" s="105"/>
      <c r="AG3046" s="144"/>
      <c r="AH3046" s="104"/>
      <c r="AI3046" s="105"/>
      <c r="AJ3046" s="144"/>
      <c r="AK3046" s="159"/>
      <c r="AL3046" s="298"/>
      <c r="AM3046" s="298"/>
      <c r="AN3046" s="298"/>
      <c r="AO3046" s="855" t="str">
        <f t="shared" ref="AO3046:AO3047" si="3025">CC3046&amp;CD3046&amp;CE3046&amp;CF3046&amp;CG3046&amp;CH3046&amp;CI3046&amp;CJ3046&amp;CK3046&amp;CL3046&amp;CM3046&amp;CN3046&amp;CO3046</f>
        <v/>
      </c>
      <c r="CC3046" s="513" t="str">
        <f>IF(AND($C3046&gt;0,AA3046="")," * No olvide digitar la variable "&amp;$AA$8&amp;""&amp;": Atención Cerrada. Digite Cero si no tiene.","")</f>
        <v/>
      </c>
      <c r="CD3046" s="513" t="str">
        <f>IF(AND($C3046&gt;0,AB3046="")," * No olvide digitar la variable "&amp;$AA$8&amp;""&amp;": Atención Abierta. Digite Cero si no tiene.","")</f>
        <v/>
      </c>
      <c r="CE3046" s="513" t="str">
        <f>IF(AND($C3046&gt;0,AC3046="")," * No olvide digitar la variable "&amp;$AA$8&amp;""&amp;": Emergencia. Digite Cero si no tiene.","")</f>
        <v/>
      </c>
      <c r="CF3046" s="513" t="str">
        <f>IF(AND(C3046&lt;AA3046+AB3046+AC3046)," * La Suma de la variable "&amp;$AA$8&amp;""&amp;" no puede ser mayor al Total.","")</f>
        <v/>
      </c>
      <c r="CG3046" s="513" t="str">
        <f>IF(AND($C3046&gt;0,AD3046="")," * No olvide digitar la variable "&amp;$AD$8&amp;""&amp;": Honorarios. Digite Cero si no tiene.","")</f>
        <v/>
      </c>
      <c r="CH3046" s="513" t="str">
        <f>IF(AND($C3046&gt;0,AE3046="")," * No olvide digitar la variable "&amp;$AD$8&amp;""&amp;": Convenios. Digite Cero si no tiene.","")</f>
        <v/>
      </c>
      <c r="CI3046" s="513" t="str">
        <f>IF(AND($C3046&gt;0,AF3046="")," * No olvide digitar la variable "&amp;$AD$8&amp;""&amp;": Consultores de llamada. Digite Cero si no tiene.","")</f>
        <v/>
      </c>
      <c r="CJ3046" s="513"/>
      <c r="CK3046" s="513" t="str">
        <f>IF(AND($C3046&gt;0,AH3046="")," * No olvide digitar la variable "&amp;$AH$8&amp;""&amp;" Al Sistema. Digite Cero si no tiene.","")</f>
        <v/>
      </c>
      <c r="CL3046" s="513" t="str">
        <f>IF(AND($C3046&gt;0,AI3046="")," * No olvide digitar la variable "&amp;$AH$8&amp;""&amp;" al Extrasistema. Digite Cero si no tiene.","")</f>
        <v/>
      </c>
      <c r="CM3046" s="513"/>
      <c r="CR3046" s="822">
        <f t="shared" ref="CR3046:CT3047" si="3026">IF(AND($C3046&gt;0,AA3046=""),1,0)</f>
        <v>0</v>
      </c>
      <c r="CS3046" s="822">
        <f t="shared" si="3026"/>
        <v>0</v>
      </c>
      <c r="CT3046" s="823">
        <f t="shared" si="3026"/>
        <v>0</v>
      </c>
      <c r="CU3046" s="817">
        <f>IF(AND(C3046&lt;AA3046+AB3046+AC3046),1,0)</f>
        <v>0</v>
      </c>
      <c r="CV3046" s="817">
        <f t="shared" ref="CV3046:CX3047" si="3027">IF(AND($C3046&gt;0,AD3046=""),1,0)</f>
        <v>0</v>
      </c>
      <c r="CW3046" s="817">
        <f t="shared" si="3027"/>
        <v>0</v>
      </c>
      <c r="CX3046" s="817">
        <f t="shared" si="3027"/>
        <v>0</v>
      </c>
      <c r="CY3046" s="817"/>
      <c r="CZ3046" s="817">
        <f>IF(AND($C3046&gt;0,AH3046=""),1,0)</f>
        <v>0</v>
      </c>
      <c r="DA3046" s="817">
        <f>IF(AND($C3046&gt;0,AI3046=""),1,0)</f>
        <v>0</v>
      </c>
      <c r="DB3046" s="817"/>
    </row>
    <row r="3047" spans="1:106">
      <c r="A3047" s="495">
        <v>3001002</v>
      </c>
      <c r="B3047" s="427" t="s">
        <v>4063</v>
      </c>
      <c r="C3047" s="77">
        <f t="shared" si="2982"/>
        <v>0</v>
      </c>
      <c r="D3047" s="375">
        <f t="shared" si="2987"/>
        <v>0</v>
      </c>
      <c r="E3047" s="78"/>
      <c r="F3047" s="79"/>
      <c r="G3047" s="80"/>
      <c r="H3047" s="152"/>
      <c r="I3047" s="153"/>
      <c r="J3047" s="153"/>
      <c r="K3047" s="153"/>
      <c r="L3047" s="153"/>
      <c r="M3047" s="153"/>
      <c r="N3047" s="153"/>
      <c r="O3047" s="153"/>
      <c r="P3047" s="153"/>
      <c r="Q3047" s="153"/>
      <c r="R3047" s="153"/>
      <c r="S3047" s="153"/>
      <c r="T3047" s="153"/>
      <c r="U3047" s="153"/>
      <c r="V3047" s="153"/>
      <c r="W3047" s="153"/>
      <c r="X3047" s="153"/>
      <c r="Y3047" s="153"/>
      <c r="Z3047" s="178"/>
      <c r="AA3047" s="78"/>
      <c r="AB3047" s="155"/>
      <c r="AC3047" s="79"/>
      <c r="AD3047" s="156"/>
      <c r="AE3047" s="155"/>
      <c r="AF3047" s="157"/>
      <c r="AG3047" s="158"/>
      <c r="AH3047" s="156"/>
      <c r="AI3047" s="157"/>
      <c r="AJ3047" s="158"/>
      <c r="AK3047" s="193"/>
      <c r="AL3047" s="328"/>
      <c r="AM3047" s="328"/>
      <c r="AN3047" s="328"/>
      <c r="AO3047" s="855" t="str">
        <f t="shared" si="3025"/>
        <v/>
      </c>
      <c r="CC3047" s="513" t="str">
        <f>IF(AND($C3047&gt;0,AA3047="")," * No olvide digitar la variable "&amp;$AA$8&amp;""&amp;": Atención Cerrada. Digite Cero si no tiene.","")</f>
        <v/>
      </c>
      <c r="CD3047" s="513" t="str">
        <f>IF(AND($C3047&gt;0,AB3047="")," * No olvide digitar la variable "&amp;$AA$8&amp;""&amp;": Atención Abierta. Digite Cero si no tiene.","")</f>
        <v/>
      </c>
      <c r="CE3047" s="513" t="str">
        <f>IF(AND($C3047&gt;0,AC3047="")," * No olvide digitar la variable "&amp;$AA$8&amp;""&amp;": Emergencia. Digite Cero si no tiene.","")</f>
        <v/>
      </c>
      <c r="CF3047" s="513" t="str">
        <f>IF(AND(C3047&lt;AA3047+AB3047+AC3047)," * La Suma de la variable "&amp;$AA$8&amp;""&amp;" no puede ser mayor al Total.","")</f>
        <v/>
      </c>
      <c r="CG3047" s="513" t="str">
        <f>IF(AND($C3047&gt;0,AD3047="")," * No olvide digitar la variable "&amp;$AD$8&amp;""&amp;": Honorarios. Digite Cero si no tiene.","")</f>
        <v/>
      </c>
      <c r="CH3047" s="513" t="str">
        <f>IF(AND($C3047&gt;0,AE3047="")," * No olvide digitar la variable "&amp;$AD$8&amp;""&amp;": Convenios. Digite Cero si no tiene.","")</f>
        <v/>
      </c>
      <c r="CI3047" s="513" t="str">
        <f>IF(AND($C3047&gt;0,AF3047="")," * No olvide digitar la variable "&amp;$AD$8&amp;""&amp;": Consultores de llamada. Digite Cero si no tiene.","")</f>
        <v/>
      </c>
      <c r="CJ3047" s="513"/>
      <c r="CK3047" s="513" t="str">
        <f>IF(AND($C3047&gt;0,AH3047="")," * No olvide digitar la variable "&amp;$AH$8&amp;""&amp;" Al Sistema. Digite Cero si no tiene.","")</f>
        <v/>
      </c>
      <c r="CL3047" s="513" t="str">
        <f>IF(AND($C3047&gt;0,AI3047="")," * No olvide digitar la variable "&amp;$AH$8&amp;""&amp;" al Extrasistema. Digite Cero si no tiene.","")</f>
        <v/>
      </c>
      <c r="CM3047" s="513"/>
      <c r="CR3047" s="822">
        <f t="shared" si="3026"/>
        <v>0</v>
      </c>
      <c r="CS3047" s="822">
        <f t="shared" si="3026"/>
        <v>0</v>
      </c>
      <c r="CT3047" s="823">
        <f t="shared" si="3026"/>
        <v>0</v>
      </c>
      <c r="CU3047" s="817">
        <f>IF(AND(C3047&lt;AA3047+AB3047+AC3047),1,0)</f>
        <v>0</v>
      </c>
      <c r="CV3047" s="817">
        <f t="shared" si="3027"/>
        <v>0</v>
      </c>
      <c r="CW3047" s="817">
        <f t="shared" si="3027"/>
        <v>0</v>
      </c>
      <c r="CX3047" s="817">
        <f t="shared" si="3027"/>
        <v>0</v>
      </c>
      <c r="CY3047" s="817"/>
      <c r="CZ3047" s="817">
        <f>IF(AND($C3047&gt;0,AH3047=""),1,0)</f>
        <v>0</v>
      </c>
      <c r="DA3047" s="817">
        <f>IF(AND($C3047&gt;0,AI3047=""),1,0)</f>
        <v>0</v>
      </c>
      <c r="DB3047" s="817"/>
    </row>
    <row r="3048" spans="1:106">
      <c r="A3048" s="878" t="s">
        <v>51</v>
      </c>
      <c r="B3048" s="879"/>
      <c r="C3048" s="92">
        <f>SUM(C3046:C3047)</f>
        <v>0</v>
      </c>
      <c r="D3048" s="93">
        <f>SUM(D3046:D3047)</f>
        <v>0</v>
      </c>
      <c r="E3048" s="94">
        <f>SUM(E3046:E3047)</f>
        <v>0</v>
      </c>
      <c r="F3048" s="95">
        <f>SUM(F3046:F3047)</f>
        <v>0</v>
      </c>
      <c r="G3048" s="93">
        <f>SUM(G3046:G3047)</f>
        <v>0</v>
      </c>
      <c r="H3048" s="876"/>
      <c r="I3048" s="876"/>
      <c r="J3048" s="876"/>
      <c r="K3048" s="876"/>
      <c r="L3048" s="876"/>
      <c r="M3048" s="876"/>
      <c r="N3048" s="876"/>
      <c r="O3048" s="876"/>
      <c r="P3048" s="876"/>
      <c r="Q3048" s="876"/>
      <c r="R3048" s="876"/>
      <c r="S3048" s="876"/>
      <c r="T3048" s="876"/>
      <c r="U3048" s="876"/>
      <c r="V3048" s="876"/>
      <c r="W3048" s="876"/>
      <c r="X3048" s="876"/>
      <c r="Y3048" s="876"/>
      <c r="Z3048" s="880"/>
      <c r="AA3048" s="94">
        <f t="shared" ref="AA3048:AJ3048" si="3028">SUM(AA3046:AA3047)</f>
        <v>0</v>
      </c>
      <c r="AB3048" s="99">
        <f t="shared" si="3028"/>
        <v>0</v>
      </c>
      <c r="AC3048" s="95">
        <f t="shared" si="3028"/>
        <v>0</v>
      </c>
      <c r="AD3048" s="101">
        <f t="shared" si="3028"/>
        <v>0</v>
      </c>
      <c r="AE3048" s="99">
        <f t="shared" si="3028"/>
        <v>0</v>
      </c>
      <c r="AF3048" s="100">
        <f t="shared" si="3028"/>
        <v>0</v>
      </c>
      <c r="AG3048" s="126">
        <f t="shared" si="3028"/>
        <v>0</v>
      </c>
      <c r="AH3048" s="101">
        <f t="shared" si="3028"/>
        <v>0</v>
      </c>
      <c r="AI3048" s="100">
        <f t="shared" si="3028"/>
        <v>0</v>
      </c>
      <c r="AJ3048" s="126">
        <f t="shared" si="3028"/>
        <v>0</v>
      </c>
      <c r="AK3048" s="101"/>
      <c r="AL3048" s="100"/>
      <c r="AM3048" s="100"/>
      <c r="AN3048" s="100"/>
      <c r="AO3048" s="854"/>
    </row>
    <row r="3049" spans="1:106">
      <c r="A3049" s="882" t="s">
        <v>4064</v>
      </c>
      <c r="B3049" s="883"/>
      <c r="C3049" s="884"/>
      <c r="D3049" s="884"/>
      <c r="E3049" s="884"/>
      <c r="F3049" s="884"/>
      <c r="G3049" s="884"/>
      <c r="H3049" s="884"/>
      <c r="I3049" s="884"/>
      <c r="J3049" s="884"/>
      <c r="K3049" s="884"/>
      <c r="L3049" s="884"/>
      <c r="M3049" s="884"/>
      <c r="N3049" s="884"/>
      <c r="O3049" s="884"/>
      <c r="P3049" s="884"/>
      <c r="Q3049" s="884"/>
      <c r="R3049" s="884"/>
      <c r="S3049" s="884"/>
      <c r="T3049" s="884"/>
      <c r="U3049" s="884"/>
      <c r="V3049" s="884"/>
      <c r="W3049" s="884"/>
      <c r="X3049" s="884"/>
      <c r="Y3049" s="884"/>
      <c r="Z3049" s="884"/>
      <c r="AA3049" s="884"/>
      <c r="AB3049" s="884"/>
      <c r="AC3049" s="884"/>
      <c r="AD3049" s="884"/>
      <c r="AE3049" s="884"/>
      <c r="AF3049" s="884"/>
      <c r="AG3049" s="884"/>
      <c r="AH3049" s="884"/>
      <c r="AI3049" s="884"/>
      <c r="AJ3049" s="884"/>
      <c r="AK3049" s="243"/>
      <c r="AL3049" s="256"/>
      <c r="AM3049" s="256"/>
      <c r="AN3049" s="256"/>
      <c r="AO3049" s="854"/>
    </row>
    <row r="3050" spans="1:106">
      <c r="A3050" s="403" t="s">
        <v>4065</v>
      </c>
      <c r="B3050" s="512" t="s">
        <v>4066</v>
      </c>
      <c r="C3050" s="42">
        <f t="shared" ref="C3050:C3062" si="3029">SUM(D3050+G3050)</f>
        <v>0</v>
      </c>
      <c r="D3050" s="369">
        <f t="shared" ref="D3050:D3062" si="3030">SUM(E3050:F3050)</f>
        <v>0</v>
      </c>
      <c r="E3050" s="104"/>
      <c r="F3050" s="143"/>
      <c r="G3050" s="105"/>
      <c r="H3050" s="140"/>
      <c r="I3050" s="141"/>
      <c r="J3050" s="141"/>
      <c r="K3050" s="141"/>
      <c r="L3050" s="141"/>
      <c r="M3050" s="141"/>
      <c r="N3050" s="141"/>
      <c r="O3050" s="141"/>
      <c r="P3050" s="141"/>
      <c r="Q3050" s="141"/>
      <c r="R3050" s="141"/>
      <c r="S3050" s="141"/>
      <c r="T3050" s="141"/>
      <c r="U3050" s="141"/>
      <c r="V3050" s="141"/>
      <c r="W3050" s="141"/>
      <c r="X3050" s="141"/>
      <c r="Y3050" s="141"/>
      <c r="Z3050" s="142"/>
      <c r="AA3050" s="43"/>
      <c r="AB3050" s="143"/>
      <c r="AC3050" s="44"/>
      <c r="AD3050" s="104"/>
      <c r="AE3050" s="143"/>
      <c r="AF3050" s="105"/>
      <c r="AG3050" s="144"/>
      <c r="AH3050" s="104"/>
      <c r="AI3050" s="105"/>
      <c r="AJ3050" s="144"/>
      <c r="AK3050" s="159"/>
      <c r="AL3050" s="298"/>
      <c r="AM3050" s="298"/>
      <c r="AN3050" s="298"/>
      <c r="AO3050" s="855" t="str">
        <f t="shared" ref="AO3050:AO3055" si="3031">CC3050&amp;CD3050&amp;CE3050&amp;CF3050&amp;CG3050&amp;CH3050&amp;CI3050&amp;CJ3050&amp;CK3050&amp;CL3050&amp;CM3050&amp;CN3050&amp;CO3050</f>
        <v/>
      </c>
      <c r="CC3050" s="513" t="str">
        <f t="shared" ref="CC3050:CC3055" si="3032">IF(AND($C3050&gt;0,AA3050="")," * No olvide digitar la variable "&amp;$AA$8&amp;""&amp;": Atención Cerrada. Digite Cero si no tiene.","")</f>
        <v/>
      </c>
      <c r="CD3050" s="513" t="str">
        <f t="shared" ref="CD3050:CD3055" si="3033">IF(AND($C3050&gt;0,AB3050="")," * No olvide digitar la variable "&amp;$AA$8&amp;""&amp;": Atención Abierta. Digite Cero si no tiene.","")</f>
        <v/>
      </c>
      <c r="CE3050" s="513" t="str">
        <f t="shared" ref="CE3050:CE3055" si="3034">IF(AND($C3050&gt;0,AC3050="")," * No olvide digitar la variable "&amp;$AA$8&amp;""&amp;": Emergencia. Digite Cero si no tiene.","")</f>
        <v/>
      </c>
      <c r="CF3050" s="513" t="str">
        <f t="shared" ref="CF3050:CF3055" si="3035">IF(AND(C3050&lt;AA3050+AB3050+AC3050)," * La Suma de la variable "&amp;$AA$8&amp;""&amp;" no puede ser mayor al Total.","")</f>
        <v/>
      </c>
      <c r="CG3050" s="513" t="str">
        <f t="shared" ref="CG3050:CG3055" si="3036">IF(AND($C3050&gt;0,AD3050="")," * No olvide digitar la variable "&amp;$AD$8&amp;""&amp;": Honorarios. Digite Cero si no tiene.","")</f>
        <v/>
      </c>
      <c r="CH3050" s="513" t="str">
        <f t="shared" ref="CH3050:CH3055" si="3037">IF(AND($C3050&gt;0,AE3050="")," * No olvide digitar la variable "&amp;$AD$8&amp;""&amp;": Convenios. Digite Cero si no tiene.","")</f>
        <v/>
      </c>
      <c r="CI3050" s="513" t="str">
        <f t="shared" ref="CI3050:CI3055" si="3038">IF(AND($C3050&gt;0,AF3050="")," * No olvide digitar la variable "&amp;$AD$8&amp;""&amp;": Consultores de llamada. Digite Cero si no tiene.","")</f>
        <v/>
      </c>
      <c r="CJ3050" s="513"/>
      <c r="CK3050" s="513" t="str">
        <f t="shared" ref="CK3050:CK3055" si="3039">IF(AND($C3050&gt;0,AH3050="")," * No olvide digitar la variable "&amp;$AH$8&amp;""&amp;" Al Sistema. Digite Cero si no tiene.","")</f>
        <v/>
      </c>
      <c r="CL3050" s="513" t="str">
        <f t="shared" ref="CL3050:CL3055" si="3040">IF(AND($C3050&gt;0,AI3050="")," * No olvide digitar la variable "&amp;$AH$8&amp;""&amp;" al Extrasistema. Digite Cero si no tiene.","")</f>
        <v/>
      </c>
      <c r="CM3050" s="513"/>
      <c r="CR3050" s="822">
        <f t="shared" ref="CR3050:CT3055" si="3041">IF(AND($C3050&gt;0,AA3050=""),1,0)</f>
        <v>0</v>
      </c>
      <c r="CS3050" s="822">
        <f t="shared" si="3041"/>
        <v>0</v>
      </c>
      <c r="CT3050" s="823">
        <f t="shared" si="3041"/>
        <v>0</v>
      </c>
      <c r="CU3050" s="817">
        <f t="shared" ref="CU3050:CU3055" si="3042">IF(AND(C3050&lt;AA3050+AB3050+AC3050),1,0)</f>
        <v>0</v>
      </c>
      <c r="CV3050" s="817">
        <f t="shared" ref="CV3050:CX3055" si="3043">IF(AND($C3050&gt;0,AD3050=""),1,0)</f>
        <v>0</v>
      </c>
      <c r="CW3050" s="817">
        <f t="shared" si="3043"/>
        <v>0</v>
      </c>
      <c r="CX3050" s="817">
        <f t="shared" si="3043"/>
        <v>0</v>
      </c>
      <c r="CY3050" s="817"/>
      <c r="CZ3050" s="817">
        <f t="shared" ref="CZ3050:DA3055" si="3044">IF(AND($C3050&gt;0,AH3050=""),1,0)</f>
        <v>0</v>
      </c>
      <c r="DA3050" s="817">
        <f t="shared" si="3044"/>
        <v>0</v>
      </c>
      <c r="DB3050" s="817"/>
    </row>
    <row r="3051" spans="1:106">
      <c r="A3051" s="404" t="s">
        <v>4067</v>
      </c>
      <c r="B3051" s="471" t="s">
        <v>4068</v>
      </c>
      <c r="C3051" s="57">
        <f t="shared" si="3029"/>
        <v>0</v>
      </c>
      <c r="D3051" s="372">
        <f t="shared" si="3030"/>
        <v>0</v>
      </c>
      <c r="E3051" s="110"/>
      <c r="F3051" s="148"/>
      <c r="G3051" s="111"/>
      <c r="H3051" s="145"/>
      <c r="I3051" s="146"/>
      <c r="J3051" s="146"/>
      <c r="K3051" s="146"/>
      <c r="L3051" s="146"/>
      <c r="M3051" s="146"/>
      <c r="N3051" s="146"/>
      <c r="O3051" s="146"/>
      <c r="P3051" s="146"/>
      <c r="Q3051" s="146"/>
      <c r="R3051" s="146"/>
      <c r="S3051" s="146"/>
      <c r="T3051" s="146"/>
      <c r="U3051" s="146"/>
      <c r="V3051" s="146"/>
      <c r="W3051" s="146"/>
      <c r="X3051" s="146"/>
      <c r="Y3051" s="146"/>
      <c r="Z3051" s="147"/>
      <c r="AA3051" s="58"/>
      <c r="AB3051" s="148"/>
      <c r="AC3051" s="59"/>
      <c r="AD3051" s="110"/>
      <c r="AE3051" s="148"/>
      <c r="AF3051" s="111"/>
      <c r="AG3051" s="149"/>
      <c r="AH3051" s="110"/>
      <c r="AI3051" s="111"/>
      <c r="AJ3051" s="149"/>
      <c r="AK3051" s="160"/>
      <c r="AL3051" s="300"/>
      <c r="AM3051" s="300"/>
      <c r="AN3051" s="300"/>
      <c r="AO3051" s="855" t="str">
        <f t="shared" si="3031"/>
        <v/>
      </c>
      <c r="CC3051" s="513" t="str">
        <f t="shared" si="3032"/>
        <v/>
      </c>
      <c r="CD3051" s="513" t="str">
        <f t="shared" si="3033"/>
        <v/>
      </c>
      <c r="CE3051" s="513" t="str">
        <f t="shared" si="3034"/>
        <v/>
      </c>
      <c r="CF3051" s="513" t="str">
        <f t="shared" si="3035"/>
        <v/>
      </c>
      <c r="CG3051" s="513" t="str">
        <f t="shared" si="3036"/>
        <v/>
      </c>
      <c r="CH3051" s="513" t="str">
        <f t="shared" si="3037"/>
        <v/>
      </c>
      <c r="CI3051" s="513" t="str">
        <f t="shared" si="3038"/>
        <v/>
      </c>
      <c r="CJ3051" s="513"/>
      <c r="CK3051" s="513" t="str">
        <f t="shared" si="3039"/>
        <v/>
      </c>
      <c r="CL3051" s="513" t="str">
        <f t="shared" si="3040"/>
        <v/>
      </c>
      <c r="CM3051" s="513"/>
      <c r="CR3051" s="822">
        <f t="shared" si="3041"/>
        <v>0</v>
      </c>
      <c r="CS3051" s="822">
        <f t="shared" si="3041"/>
        <v>0</v>
      </c>
      <c r="CT3051" s="823">
        <f t="shared" si="3041"/>
        <v>0</v>
      </c>
      <c r="CU3051" s="817">
        <f t="shared" si="3042"/>
        <v>0</v>
      </c>
      <c r="CV3051" s="817">
        <f t="shared" si="3043"/>
        <v>0</v>
      </c>
      <c r="CW3051" s="817">
        <f t="shared" si="3043"/>
        <v>0</v>
      </c>
      <c r="CX3051" s="817">
        <f t="shared" si="3043"/>
        <v>0</v>
      </c>
      <c r="CY3051" s="817"/>
      <c r="CZ3051" s="817">
        <f t="shared" si="3044"/>
        <v>0</v>
      </c>
      <c r="DA3051" s="817">
        <f t="shared" si="3044"/>
        <v>0</v>
      </c>
      <c r="DB3051" s="817"/>
    </row>
    <row r="3052" spans="1:106">
      <c r="A3052" s="404" t="s">
        <v>4069</v>
      </c>
      <c r="B3052" s="364" t="s">
        <v>4070</v>
      </c>
      <c r="C3052" s="57">
        <f t="shared" si="3029"/>
        <v>0</v>
      </c>
      <c r="D3052" s="372">
        <f t="shared" si="3030"/>
        <v>0</v>
      </c>
      <c r="E3052" s="110"/>
      <c r="F3052" s="148"/>
      <c r="G3052" s="111"/>
      <c r="H3052" s="145"/>
      <c r="I3052" s="146"/>
      <c r="J3052" s="146"/>
      <c r="K3052" s="146"/>
      <c r="L3052" s="146"/>
      <c r="M3052" s="146"/>
      <c r="N3052" s="146"/>
      <c r="O3052" s="146"/>
      <c r="P3052" s="146"/>
      <c r="Q3052" s="146"/>
      <c r="R3052" s="146"/>
      <c r="S3052" s="146"/>
      <c r="T3052" s="146"/>
      <c r="U3052" s="146"/>
      <c r="V3052" s="146"/>
      <c r="W3052" s="146"/>
      <c r="X3052" s="146"/>
      <c r="Y3052" s="146"/>
      <c r="Z3052" s="147"/>
      <c r="AA3052" s="58"/>
      <c r="AB3052" s="148"/>
      <c r="AC3052" s="59"/>
      <c r="AD3052" s="110"/>
      <c r="AE3052" s="148"/>
      <c r="AF3052" s="111"/>
      <c r="AG3052" s="149"/>
      <c r="AH3052" s="110"/>
      <c r="AI3052" s="111"/>
      <c r="AJ3052" s="149"/>
      <c r="AK3052" s="160"/>
      <c r="AL3052" s="300"/>
      <c r="AM3052" s="300"/>
      <c r="AN3052" s="300"/>
      <c r="AO3052" s="855" t="str">
        <f t="shared" si="3031"/>
        <v/>
      </c>
      <c r="CC3052" s="513" t="str">
        <f t="shared" si="3032"/>
        <v/>
      </c>
      <c r="CD3052" s="513" t="str">
        <f t="shared" si="3033"/>
        <v/>
      </c>
      <c r="CE3052" s="513" t="str">
        <f t="shared" si="3034"/>
        <v/>
      </c>
      <c r="CF3052" s="513" t="str">
        <f t="shared" si="3035"/>
        <v/>
      </c>
      <c r="CG3052" s="513" t="str">
        <f t="shared" si="3036"/>
        <v/>
      </c>
      <c r="CH3052" s="513" t="str">
        <f t="shared" si="3037"/>
        <v/>
      </c>
      <c r="CI3052" s="513" t="str">
        <f t="shared" si="3038"/>
        <v/>
      </c>
      <c r="CJ3052" s="513"/>
      <c r="CK3052" s="513" t="str">
        <f t="shared" si="3039"/>
        <v/>
      </c>
      <c r="CL3052" s="513" t="str">
        <f t="shared" si="3040"/>
        <v/>
      </c>
      <c r="CM3052" s="513"/>
      <c r="CR3052" s="822">
        <f t="shared" si="3041"/>
        <v>0</v>
      </c>
      <c r="CS3052" s="822">
        <f t="shared" si="3041"/>
        <v>0</v>
      </c>
      <c r="CT3052" s="823">
        <f t="shared" si="3041"/>
        <v>0</v>
      </c>
      <c r="CU3052" s="817">
        <f t="shared" si="3042"/>
        <v>0</v>
      </c>
      <c r="CV3052" s="817">
        <f t="shared" si="3043"/>
        <v>0</v>
      </c>
      <c r="CW3052" s="817">
        <f t="shared" si="3043"/>
        <v>0</v>
      </c>
      <c r="CX3052" s="817">
        <f t="shared" si="3043"/>
        <v>0</v>
      </c>
      <c r="CY3052" s="817"/>
      <c r="CZ3052" s="817">
        <f t="shared" si="3044"/>
        <v>0</v>
      </c>
      <c r="DA3052" s="817">
        <f t="shared" si="3044"/>
        <v>0</v>
      </c>
      <c r="DB3052" s="817"/>
    </row>
    <row r="3053" spans="1:106">
      <c r="A3053" s="404" t="s">
        <v>4071</v>
      </c>
      <c r="B3053" s="364" t="s">
        <v>4072</v>
      </c>
      <c r="C3053" s="57">
        <f t="shared" si="3029"/>
        <v>0</v>
      </c>
      <c r="D3053" s="372">
        <f t="shared" si="3030"/>
        <v>0</v>
      </c>
      <c r="E3053" s="110"/>
      <c r="F3053" s="148"/>
      <c r="G3053" s="111"/>
      <c r="H3053" s="145"/>
      <c r="I3053" s="146"/>
      <c r="J3053" s="146"/>
      <c r="K3053" s="146"/>
      <c r="L3053" s="146"/>
      <c r="M3053" s="146"/>
      <c r="N3053" s="146"/>
      <c r="O3053" s="146"/>
      <c r="P3053" s="146"/>
      <c r="Q3053" s="146"/>
      <c r="R3053" s="146"/>
      <c r="S3053" s="146"/>
      <c r="T3053" s="146"/>
      <c r="U3053" s="146"/>
      <c r="V3053" s="146"/>
      <c r="W3053" s="146"/>
      <c r="X3053" s="146"/>
      <c r="Y3053" s="146"/>
      <c r="Z3053" s="147"/>
      <c r="AA3053" s="58"/>
      <c r="AB3053" s="148"/>
      <c r="AC3053" s="59"/>
      <c r="AD3053" s="110"/>
      <c r="AE3053" s="148"/>
      <c r="AF3053" s="111"/>
      <c r="AG3053" s="149"/>
      <c r="AH3053" s="110"/>
      <c r="AI3053" s="111"/>
      <c r="AJ3053" s="149"/>
      <c r="AK3053" s="160"/>
      <c r="AL3053" s="300"/>
      <c r="AM3053" s="300"/>
      <c r="AN3053" s="300"/>
      <c r="AO3053" s="855" t="str">
        <f t="shared" si="3031"/>
        <v/>
      </c>
      <c r="CC3053" s="513" t="str">
        <f t="shared" si="3032"/>
        <v/>
      </c>
      <c r="CD3053" s="513" t="str">
        <f t="shared" si="3033"/>
        <v/>
      </c>
      <c r="CE3053" s="513" t="str">
        <f t="shared" si="3034"/>
        <v/>
      </c>
      <c r="CF3053" s="513" t="str">
        <f t="shared" si="3035"/>
        <v/>
      </c>
      <c r="CG3053" s="513" t="str">
        <f t="shared" si="3036"/>
        <v/>
      </c>
      <c r="CH3053" s="513" t="str">
        <f t="shared" si="3037"/>
        <v/>
      </c>
      <c r="CI3053" s="513" t="str">
        <f t="shared" si="3038"/>
        <v/>
      </c>
      <c r="CJ3053" s="513"/>
      <c r="CK3053" s="513" t="str">
        <f t="shared" si="3039"/>
        <v/>
      </c>
      <c r="CL3053" s="513" t="str">
        <f t="shared" si="3040"/>
        <v/>
      </c>
      <c r="CM3053" s="513"/>
      <c r="CR3053" s="822">
        <f t="shared" si="3041"/>
        <v>0</v>
      </c>
      <c r="CS3053" s="822">
        <f t="shared" si="3041"/>
        <v>0</v>
      </c>
      <c r="CT3053" s="823">
        <f t="shared" si="3041"/>
        <v>0</v>
      </c>
      <c r="CU3053" s="817">
        <f t="shared" si="3042"/>
        <v>0</v>
      </c>
      <c r="CV3053" s="817">
        <f t="shared" si="3043"/>
        <v>0</v>
      </c>
      <c r="CW3053" s="817">
        <f t="shared" si="3043"/>
        <v>0</v>
      </c>
      <c r="CX3053" s="817">
        <f t="shared" si="3043"/>
        <v>0</v>
      </c>
      <c r="CY3053" s="817"/>
      <c r="CZ3053" s="817">
        <f t="shared" si="3044"/>
        <v>0</v>
      </c>
      <c r="DA3053" s="817">
        <f t="shared" si="3044"/>
        <v>0</v>
      </c>
      <c r="DB3053" s="817"/>
    </row>
    <row r="3054" spans="1:106">
      <c r="A3054" s="404" t="s">
        <v>4073</v>
      </c>
      <c r="B3054" s="364" t="s">
        <v>4074</v>
      </c>
      <c r="C3054" s="57">
        <f t="shared" si="3029"/>
        <v>0</v>
      </c>
      <c r="D3054" s="372">
        <f t="shared" si="3030"/>
        <v>0</v>
      </c>
      <c r="E3054" s="110"/>
      <c r="F3054" s="148"/>
      <c r="G3054" s="111"/>
      <c r="H3054" s="145"/>
      <c r="I3054" s="146"/>
      <c r="J3054" s="146"/>
      <c r="K3054" s="146"/>
      <c r="L3054" s="146"/>
      <c r="M3054" s="146"/>
      <c r="N3054" s="146"/>
      <c r="O3054" s="146"/>
      <c r="P3054" s="146"/>
      <c r="Q3054" s="146"/>
      <c r="R3054" s="146"/>
      <c r="S3054" s="146"/>
      <c r="T3054" s="146"/>
      <c r="U3054" s="146"/>
      <c r="V3054" s="146"/>
      <c r="W3054" s="146"/>
      <c r="X3054" s="146"/>
      <c r="Y3054" s="146"/>
      <c r="Z3054" s="147"/>
      <c r="AA3054" s="58"/>
      <c r="AB3054" s="148"/>
      <c r="AC3054" s="59"/>
      <c r="AD3054" s="110"/>
      <c r="AE3054" s="148"/>
      <c r="AF3054" s="111"/>
      <c r="AG3054" s="149"/>
      <c r="AH3054" s="110"/>
      <c r="AI3054" s="111"/>
      <c r="AJ3054" s="149"/>
      <c r="AK3054" s="160"/>
      <c r="AL3054" s="300"/>
      <c r="AM3054" s="300"/>
      <c r="AN3054" s="300"/>
      <c r="AO3054" s="855" t="str">
        <f t="shared" si="3031"/>
        <v/>
      </c>
      <c r="CC3054" s="513" t="str">
        <f t="shared" si="3032"/>
        <v/>
      </c>
      <c r="CD3054" s="513" t="str">
        <f t="shared" si="3033"/>
        <v/>
      </c>
      <c r="CE3054" s="513" t="str">
        <f t="shared" si="3034"/>
        <v/>
      </c>
      <c r="CF3054" s="513" t="str">
        <f t="shared" si="3035"/>
        <v/>
      </c>
      <c r="CG3054" s="513" t="str">
        <f t="shared" si="3036"/>
        <v/>
      </c>
      <c r="CH3054" s="513" t="str">
        <f t="shared" si="3037"/>
        <v/>
      </c>
      <c r="CI3054" s="513" t="str">
        <f t="shared" si="3038"/>
        <v/>
      </c>
      <c r="CJ3054" s="513"/>
      <c r="CK3054" s="513" t="str">
        <f t="shared" si="3039"/>
        <v/>
      </c>
      <c r="CL3054" s="513" t="str">
        <f t="shared" si="3040"/>
        <v/>
      </c>
      <c r="CM3054" s="513"/>
      <c r="CR3054" s="822">
        <f t="shared" si="3041"/>
        <v>0</v>
      </c>
      <c r="CS3054" s="822">
        <f t="shared" si="3041"/>
        <v>0</v>
      </c>
      <c r="CT3054" s="823">
        <f t="shared" si="3041"/>
        <v>0</v>
      </c>
      <c r="CU3054" s="817">
        <f t="shared" si="3042"/>
        <v>0</v>
      </c>
      <c r="CV3054" s="817">
        <f t="shared" si="3043"/>
        <v>0</v>
      </c>
      <c r="CW3054" s="817">
        <f t="shared" si="3043"/>
        <v>0</v>
      </c>
      <c r="CX3054" s="817">
        <f t="shared" si="3043"/>
        <v>0</v>
      </c>
      <c r="CY3054" s="817"/>
      <c r="CZ3054" s="817">
        <f t="shared" si="3044"/>
        <v>0</v>
      </c>
      <c r="DA3054" s="817">
        <f t="shared" si="3044"/>
        <v>0</v>
      </c>
      <c r="DB3054" s="817"/>
    </row>
    <row r="3055" spans="1:106">
      <c r="A3055" s="404" t="s">
        <v>4075</v>
      </c>
      <c r="B3055" s="364" t="s">
        <v>4076</v>
      </c>
      <c r="C3055" s="77">
        <f t="shared" si="3029"/>
        <v>0</v>
      </c>
      <c r="D3055" s="375">
        <f t="shared" si="3030"/>
        <v>0</v>
      </c>
      <c r="E3055" s="156"/>
      <c r="F3055" s="155"/>
      <c r="G3055" s="157"/>
      <c r="H3055" s="152"/>
      <c r="I3055" s="153"/>
      <c r="J3055" s="153"/>
      <c r="K3055" s="153"/>
      <c r="L3055" s="153"/>
      <c r="M3055" s="153"/>
      <c r="N3055" s="153"/>
      <c r="O3055" s="153"/>
      <c r="P3055" s="153"/>
      <c r="Q3055" s="153"/>
      <c r="R3055" s="153"/>
      <c r="S3055" s="153"/>
      <c r="T3055" s="153"/>
      <c r="U3055" s="153"/>
      <c r="V3055" s="153"/>
      <c r="W3055" s="153"/>
      <c r="X3055" s="153"/>
      <c r="Y3055" s="153"/>
      <c r="Z3055" s="178"/>
      <c r="AA3055" s="78"/>
      <c r="AB3055" s="155"/>
      <c r="AC3055" s="79"/>
      <c r="AD3055" s="156"/>
      <c r="AE3055" s="155"/>
      <c r="AF3055" s="157"/>
      <c r="AG3055" s="158"/>
      <c r="AH3055" s="156"/>
      <c r="AI3055" s="157"/>
      <c r="AJ3055" s="158"/>
      <c r="AK3055" s="166"/>
      <c r="AL3055" s="286"/>
      <c r="AM3055" s="286"/>
      <c r="AN3055" s="286"/>
      <c r="AO3055" s="855" t="str">
        <f t="shared" si="3031"/>
        <v/>
      </c>
      <c r="CC3055" s="513" t="str">
        <f t="shared" si="3032"/>
        <v/>
      </c>
      <c r="CD3055" s="513" t="str">
        <f t="shared" si="3033"/>
        <v/>
      </c>
      <c r="CE3055" s="513" t="str">
        <f t="shared" si="3034"/>
        <v/>
      </c>
      <c r="CF3055" s="513" t="str">
        <f t="shared" si="3035"/>
        <v/>
      </c>
      <c r="CG3055" s="513" t="str">
        <f t="shared" si="3036"/>
        <v/>
      </c>
      <c r="CH3055" s="513" t="str">
        <f t="shared" si="3037"/>
        <v/>
      </c>
      <c r="CI3055" s="513" t="str">
        <f t="shared" si="3038"/>
        <v/>
      </c>
      <c r="CJ3055" s="513"/>
      <c r="CK3055" s="513" t="str">
        <f t="shared" si="3039"/>
        <v/>
      </c>
      <c r="CL3055" s="513" t="str">
        <f t="shared" si="3040"/>
        <v/>
      </c>
      <c r="CM3055" s="513"/>
      <c r="CR3055" s="822">
        <f t="shared" si="3041"/>
        <v>0</v>
      </c>
      <c r="CS3055" s="822">
        <f t="shared" si="3041"/>
        <v>0</v>
      </c>
      <c r="CT3055" s="823">
        <f t="shared" si="3041"/>
        <v>0</v>
      </c>
      <c r="CU3055" s="817">
        <f t="shared" si="3042"/>
        <v>0</v>
      </c>
      <c r="CV3055" s="817">
        <f t="shared" si="3043"/>
        <v>0</v>
      </c>
      <c r="CW3055" s="817">
        <f t="shared" si="3043"/>
        <v>0</v>
      </c>
      <c r="CX3055" s="817">
        <f t="shared" si="3043"/>
        <v>0</v>
      </c>
      <c r="CY3055" s="817"/>
      <c r="CZ3055" s="817">
        <f t="shared" si="3044"/>
        <v>0</v>
      </c>
      <c r="DA3055" s="817">
        <f t="shared" si="3044"/>
        <v>0</v>
      </c>
      <c r="DB3055" s="817"/>
    </row>
    <row r="3056" spans="1:106">
      <c r="A3056" s="873" t="s">
        <v>51</v>
      </c>
      <c r="B3056" s="874"/>
      <c r="C3056" s="92">
        <f>SUM(C3050:C3055)</f>
        <v>0</v>
      </c>
      <c r="D3056" s="93">
        <f>SUM(D3050:D3055)</f>
        <v>0</v>
      </c>
      <c r="E3056" s="101">
        <f>SUM(E3050:E3055)</f>
        <v>0</v>
      </c>
      <c r="F3056" s="99">
        <f>SUM(F3050:F3055)</f>
        <v>0</v>
      </c>
      <c r="G3056" s="100">
        <f>SUM(G3050:G3055)</f>
        <v>0</v>
      </c>
      <c r="H3056" s="875"/>
      <c r="I3056" s="876"/>
      <c r="J3056" s="876"/>
      <c r="K3056" s="876"/>
      <c r="L3056" s="876"/>
      <c r="M3056" s="876"/>
      <c r="N3056" s="876"/>
      <c r="O3056" s="876"/>
      <c r="P3056" s="876"/>
      <c r="Q3056" s="876"/>
      <c r="R3056" s="876"/>
      <c r="S3056" s="876"/>
      <c r="T3056" s="876"/>
      <c r="U3056" s="876"/>
      <c r="V3056" s="876"/>
      <c r="W3056" s="876"/>
      <c r="X3056" s="876"/>
      <c r="Y3056" s="876"/>
      <c r="Z3056" s="877"/>
      <c r="AA3056" s="101">
        <f t="shared" ref="AA3056:AJ3056" si="3045">SUM(AA3050:AA3055)</f>
        <v>0</v>
      </c>
      <c r="AB3056" s="99">
        <f t="shared" si="3045"/>
        <v>0</v>
      </c>
      <c r="AC3056" s="95">
        <f t="shared" si="3045"/>
        <v>0</v>
      </c>
      <c r="AD3056" s="101">
        <f t="shared" si="3045"/>
        <v>0</v>
      </c>
      <c r="AE3056" s="99">
        <f t="shared" si="3045"/>
        <v>0</v>
      </c>
      <c r="AF3056" s="100">
        <f t="shared" si="3045"/>
        <v>0</v>
      </c>
      <c r="AG3056" s="126">
        <f t="shared" si="3045"/>
        <v>0</v>
      </c>
      <c r="AH3056" s="101">
        <f t="shared" si="3045"/>
        <v>0</v>
      </c>
      <c r="AI3056" s="100">
        <f t="shared" si="3045"/>
        <v>0</v>
      </c>
      <c r="AJ3056" s="102">
        <f t="shared" si="3045"/>
        <v>0</v>
      </c>
      <c r="AK3056" s="135"/>
      <c r="AL3056" s="134"/>
      <c r="AM3056" s="134"/>
      <c r="AN3056" s="134"/>
      <c r="AO3056" s="854"/>
    </row>
    <row r="3057" spans="1:106">
      <c r="A3057" s="878" t="s">
        <v>4077</v>
      </c>
      <c r="B3057" s="879"/>
      <c r="C3057" s="875"/>
      <c r="D3057" s="876"/>
      <c r="E3057" s="876"/>
      <c r="F3057" s="876"/>
      <c r="G3057" s="876"/>
      <c r="H3057" s="876"/>
      <c r="I3057" s="876"/>
      <c r="J3057" s="876"/>
      <c r="K3057" s="876"/>
      <c r="L3057" s="876"/>
      <c r="M3057" s="876"/>
      <c r="N3057" s="876"/>
      <c r="O3057" s="876"/>
      <c r="P3057" s="876"/>
      <c r="Q3057" s="876"/>
      <c r="R3057" s="876"/>
      <c r="S3057" s="876"/>
      <c r="T3057" s="876"/>
      <c r="U3057" s="876"/>
      <c r="V3057" s="876"/>
      <c r="W3057" s="876"/>
      <c r="X3057" s="876"/>
      <c r="Y3057" s="876"/>
      <c r="Z3057" s="876"/>
      <c r="AA3057" s="876"/>
      <c r="AB3057" s="876"/>
      <c r="AC3057" s="876"/>
      <c r="AD3057" s="876"/>
      <c r="AE3057" s="876"/>
      <c r="AF3057" s="876"/>
      <c r="AG3057" s="876"/>
      <c r="AH3057" s="876"/>
      <c r="AI3057" s="876"/>
      <c r="AJ3057" s="876"/>
      <c r="AK3057" s="876"/>
      <c r="AL3057" s="876"/>
      <c r="AM3057" s="876"/>
      <c r="AN3057" s="876"/>
      <c r="AO3057" s="854"/>
    </row>
    <row r="3058" spans="1:106">
      <c r="A3058" s="395">
        <v>3003001</v>
      </c>
      <c r="B3058" s="421" t="s">
        <v>4078</v>
      </c>
      <c r="C3058" s="42">
        <f t="shared" si="3029"/>
        <v>0</v>
      </c>
      <c r="D3058" s="369">
        <f t="shared" si="3030"/>
        <v>0</v>
      </c>
      <c r="E3058" s="43"/>
      <c r="F3058" s="44"/>
      <c r="G3058" s="45"/>
      <c r="H3058" s="140"/>
      <c r="I3058" s="141"/>
      <c r="J3058" s="141"/>
      <c r="K3058" s="141"/>
      <c r="L3058" s="141"/>
      <c r="M3058" s="141"/>
      <c r="N3058" s="141"/>
      <c r="O3058" s="141"/>
      <c r="P3058" s="141"/>
      <c r="Q3058" s="141"/>
      <c r="R3058" s="141"/>
      <c r="S3058" s="141"/>
      <c r="T3058" s="141"/>
      <c r="U3058" s="141"/>
      <c r="V3058" s="141"/>
      <c r="W3058" s="141"/>
      <c r="X3058" s="141"/>
      <c r="Y3058" s="141"/>
      <c r="Z3058" s="142"/>
      <c r="AA3058" s="43"/>
      <c r="AB3058" s="143"/>
      <c r="AC3058" s="44"/>
      <c r="AD3058" s="104"/>
      <c r="AE3058" s="143"/>
      <c r="AF3058" s="105"/>
      <c r="AG3058" s="144"/>
      <c r="AH3058" s="104"/>
      <c r="AI3058" s="105"/>
      <c r="AJ3058" s="144"/>
      <c r="AK3058" s="159"/>
      <c r="AL3058" s="298"/>
      <c r="AM3058" s="298"/>
      <c r="AN3058" s="298"/>
      <c r="AO3058" s="855" t="str">
        <f t="shared" ref="AO3058:AO3062" si="3046">CC3058&amp;CD3058&amp;CE3058&amp;CF3058&amp;CG3058&amp;CH3058&amp;CI3058&amp;CJ3058&amp;CK3058&amp;CL3058&amp;CM3058&amp;CN3058&amp;CO3058</f>
        <v/>
      </c>
      <c r="CC3058" s="513" t="str">
        <f>IF(AND($C3058&gt;0,AA3058="")," * No olvide digitar la variable "&amp;$AA$8&amp;""&amp;": Atención Cerrada. Digite Cero si no tiene.","")</f>
        <v/>
      </c>
      <c r="CD3058" s="513" t="str">
        <f>IF(AND($C3058&gt;0,AB3058="")," * No olvide digitar la variable "&amp;$AA$8&amp;""&amp;": Atención Abierta. Digite Cero si no tiene.","")</f>
        <v/>
      </c>
      <c r="CE3058" s="513" t="str">
        <f>IF(AND($C3058&gt;0,AC3058="")," * No olvide digitar la variable "&amp;$AA$8&amp;""&amp;": Emergencia. Digite Cero si no tiene.","")</f>
        <v/>
      </c>
      <c r="CF3058" s="513" t="str">
        <f>IF(AND(C3058&lt;AA3058+AB3058+AC3058)," * La Suma de la variable "&amp;$AA$8&amp;""&amp;" no puede ser mayor al Total.","")</f>
        <v/>
      </c>
      <c r="CG3058" s="513" t="str">
        <f>IF(AND($C3058&gt;0,AD3058="")," * No olvide digitar la variable "&amp;$AD$8&amp;""&amp;": Honorarios. Digite Cero si no tiene.","")</f>
        <v/>
      </c>
      <c r="CH3058" s="513" t="str">
        <f>IF(AND($C3058&gt;0,AE3058="")," * No olvide digitar la variable "&amp;$AD$8&amp;""&amp;": Convenios. Digite Cero si no tiene.","")</f>
        <v/>
      </c>
      <c r="CI3058" s="513" t="str">
        <f>IF(AND($C3058&gt;0,AF3058="")," * No olvide digitar la variable "&amp;$AD$8&amp;""&amp;": Consultores de llamada. Digite Cero si no tiene.","")</f>
        <v/>
      </c>
      <c r="CJ3058" s="513"/>
      <c r="CK3058" s="513" t="str">
        <f>IF(AND($C3058&gt;0,AH3058="")," * No olvide digitar la variable "&amp;$AH$8&amp;""&amp;" Al Sistema. Digite Cero si no tiene.","")</f>
        <v/>
      </c>
      <c r="CL3058" s="513" t="str">
        <f>IF(AND($C3058&gt;0,AI3058="")," * No olvide digitar la variable "&amp;$AH$8&amp;""&amp;" al Extrasistema. Digite Cero si no tiene.","")</f>
        <v/>
      </c>
      <c r="CM3058" s="513"/>
      <c r="CR3058" s="822">
        <f t="shared" ref="CR3058:CT3062" si="3047">IF(AND($C3058&gt;0,AA3058=""),1,0)</f>
        <v>0</v>
      </c>
      <c r="CS3058" s="822">
        <f t="shared" si="3047"/>
        <v>0</v>
      </c>
      <c r="CT3058" s="823">
        <f t="shared" si="3047"/>
        <v>0</v>
      </c>
      <c r="CU3058" s="817">
        <f>IF(AND(C3058&lt;AA3058+AB3058+AC3058),1,0)</f>
        <v>0</v>
      </c>
      <c r="CV3058" s="817">
        <f t="shared" ref="CV3058:CX3062" si="3048">IF(AND($C3058&gt;0,AD3058=""),1,0)</f>
        <v>0</v>
      </c>
      <c r="CW3058" s="817">
        <f t="shared" si="3048"/>
        <v>0</v>
      </c>
      <c r="CX3058" s="817">
        <f t="shared" si="3048"/>
        <v>0</v>
      </c>
      <c r="CY3058" s="817"/>
      <c r="CZ3058" s="817">
        <f t="shared" ref="CZ3058:DA3062" si="3049">IF(AND($C3058&gt;0,AH3058=""),1,0)</f>
        <v>0</v>
      </c>
      <c r="DA3058" s="817">
        <f t="shared" si="3049"/>
        <v>0</v>
      </c>
      <c r="DB3058" s="817"/>
    </row>
    <row r="3059" spans="1:106">
      <c r="A3059" s="388">
        <v>3003002</v>
      </c>
      <c r="B3059" s="422" t="s">
        <v>4079</v>
      </c>
      <c r="C3059" s="57">
        <f t="shared" si="3029"/>
        <v>0</v>
      </c>
      <c r="D3059" s="372">
        <f t="shared" si="3030"/>
        <v>0</v>
      </c>
      <c r="E3059" s="58"/>
      <c r="F3059" s="59"/>
      <c r="G3059" s="60"/>
      <c r="H3059" s="145"/>
      <c r="I3059" s="146"/>
      <c r="J3059" s="146"/>
      <c r="K3059" s="146"/>
      <c r="L3059" s="146"/>
      <c r="M3059" s="146"/>
      <c r="N3059" s="146"/>
      <c r="O3059" s="146"/>
      <c r="P3059" s="146"/>
      <c r="Q3059" s="146"/>
      <c r="R3059" s="146"/>
      <c r="S3059" s="146"/>
      <c r="T3059" s="146"/>
      <c r="U3059" s="146"/>
      <c r="V3059" s="146"/>
      <c r="W3059" s="146"/>
      <c r="X3059" s="146"/>
      <c r="Y3059" s="146"/>
      <c r="Z3059" s="147"/>
      <c r="AA3059" s="58"/>
      <c r="AB3059" s="148"/>
      <c r="AC3059" s="59"/>
      <c r="AD3059" s="110"/>
      <c r="AE3059" s="148"/>
      <c r="AF3059" s="111"/>
      <c r="AG3059" s="149"/>
      <c r="AH3059" s="110"/>
      <c r="AI3059" s="111"/>
      <c r="AJ3059" s="149"/>
      <c r="AK3059" s="160"/>
      <c r="AL3059" s="300"/>
      <c r="AM3059" s="300"/>
      <c r="AN3059" s="300"/>
      <c r="AO3059" s="855" t="str">
        <f t="shared" si="3046"/>
        <v/>
      </c>
      <c r="CC3059" s="513" t="str">
        <f>IF(AND($C3059&gt;0,AA3059="")," * No olvide digitar la variable "&amp;$AA$8&amp;""&amp;": Atención Cerrada. Digite Cero si no tiene.","")</f>
        <v/>
      </c>
      <c r="CD3059" s="513" t="str">
        <f>IF(AND($C3059&gt;0,AB3059="")," * No olvide digitar la variable "&amp;$AA$8&amp;""&amp;": Atención Abierta. Digite Cero si no tiene.","")</f>
        <v/>
      </c>
      <c r="CE3059" s="513" t="str">
        <f>IF(AND($C3059&gt;0,AC3059="")," * No olvide digitar la variable "&amp;$AA$8&amp;""&amp;": Emergencia. Digite Cero si no tiene.","")</f>
        <v/>
      </c>
      <c r="CF3059" s="513" t="str">
        <f>IF(AND(C3059&lt;AA3059+AB3059+AC3059)," * La Suma de la variable "&amp;$AA$8&amp;""&amp;" no puede ser mayor al Total.","")</f>
        <v/>
      </c>
      <c r="CG3059" s="513" t="str">
        <f>IF(AND($C3059&gt;0,AD3059="")," * No olvide digitar la variable "&amp;$AD$8&amp;""&amp;": Honorarios. Digite Cero si no tiene.","")</f>
        <v/>
      </c>
      <c r="CH3059" s="513" t="str">
        <f>IF(AND($C3059&gt;0,AE3059="")," * No olvide digitar la variable "&amp;$AD$8&amp;""&amp;": Convenios. Digite Cero si no tiene.","")</f>
        <v/>
      </c>
      <c r="CI3059" s="513" t="str">
        <f>IF(AND($C3059&gt;0,AF3059="")," * No olvide digitar la variable "&amp;$AD$8&amp;""&amp;": Consultores de llamada. Digite Cero si no tiene.","")</f>
        <v/>
      </c>
      <c r="CJ3059" s="513"/>
      <c r="CK3059" s="513" t="str">
        <f>IF(AND($C3059&gt;0,AH3059="")," * No olvide digitar la variable "&amp;$AH$8&amp;""&amp;" Al Sistema. Digite Cero si no tiene.","")</f>
        <v/>
      </c>
      <c r="CL3059" s="513" t="str">
        <f>IF(AND($C3059&gt;0,AI3059="")," * No olvide digitar la variable "&amp;$AH$8&amp;""&amp;" al Extrasistema. Digite Cero si no tiene.","")</f>
        <v/>
      </c>
      <c r="CM3059" s="513"/>
      <c r="CR3059" s="822">
        <f t="shared" si="3047"/>
        <v>0</v>
      </c>
      <c r="CS3059" s="822">
        <f t="shared" si="3047"/>
        <v>0</v>
      </c>
      <c r="CT3059" s="823">
        <f t="shared" si="3047"/>
        <v>0</v>
      </c>
      <c r="CU3059" s="817">
        <f>IF(AND(C3059&lt;AA3059+AB3059+AC3059),1,0)</f>
        <v>0</v>
      </c>
      <c r="CV3059" s="817">
        <f t="shared" si="3048"/>
        <v>0</v>
      </c>
      <c r="CW3059" s="817">
        <f t="shared" si="3048"/>
        <v>0</v>
      </c>
      <c r="CX3059" s="817">
        <f t="shared" si="3048"/>
        <v>0</v>
      </c>
      <c r="CY3059" s="817"/>
      <c r="CZ3059" s="817">
        <f t="shared" si="3049"/>
        <v>0</v>
      </c>
      <c r="DA3059" s="817">
        <f t="shared" si="3049"/>
        <v>0</v>
      </c>
      <c r="DB3059" s="817"/>
    </row>
    <row r="3060" spans="1:106">
      <c r="A3060" s="388">
        <v>3003003</v>
      </c>
      <c r="B3060" s="422" t="s">
        <v>4080</v>
      </c>
      <c r="C3060" s="57">
        <f t="shared" si="3029"/>
        <v>0</v>
      </c>
      <c r="D3060" s="372">
        <f t="shared" si="3030"/>
        <v>0</v>
      </c>
      <c r="E3060" s="58"/>
      <c r="F3060" s="59"/>
      <c r="G3060" s="60"/>
      <c r="H3060" s="145"/>
      <c r="I3060" s="146"/>
      <c r="J3060" s="146"/>
      <c r="K3060" s="146"/>
      <c r="L3060" s="146"/>
      <c r="M3060" s="146"/>
      <c r="N3060" s="146"/>
      <c r="O3060" s="146"/>
      <c r="P3060" s="146"/>
      <c r="Q3060" s="146"/>
      <c r="R3060" s="146"/>
      <c r="S3060" s="146"/>
      <c r="T3060" s="146"/>
      <c r="U3060" s="146"/>
      <c r="V3060" s="146"/>
      <c r="W3060" s="146"/>
      <c r="X3060" s="146"/>
      <c r="Y3060" s="146"/>
      <c r="Z3060" s="147"/>
      <c r="AA3060" s="58"/>
      <c r="AB3060" s="148"/>
      <c r="AC3060" s="59"/>
      <c r="AD3060" s="110"/>
      <c r="AE3060" s="148"/>
      <c r="AF3060" s="111"/>
      <c r="AG3060" s="149"/>
      <c r="AH3060" s="110"/>
      <c r="AI3060" s="111"/>
      <c r="AJ3060" s="149"/>
      <c r="AK3060" s="160"/>
      <c r="AL3060" s="300"/>
      <c r="AM3060" s="300"/>
      <c r="AN3060" s="300"/>
      <c r="AO3060" s="855" t="str">
        <f t="shared" si="3046"/>
        <v/>
      </c>
      <c r="CC3060" s="513" t="str">
        <f>IF(AND($C3060&gt;0,AA3060="")," * No olvide digitar la variable "&amp;$AA$8&amp;""&amp;": Atención Cerrada. Digite Cero si no tiene.","")</f>
        <v/>
      </c>
      <c r="CD3060" s="513" t="str">
        <f>IF(AND($C3060&gt;0,AB3060="")," * No olvide digitar la variable "&amp;$AA$8&amp;""&amp;": Atención Abierta. Digite Cero si no tiene.","")</f>
        <v/>
      </c>
      <c r="CE3060" s="513" t="str">
        <f>IF(AND($C3060&gt;0,AC3060="")," * No olvide digitar la variable "&amp;$AA$8&amp;""&amp;": Emergencia. Digite Cero si no tiene.","")</f>
        <v/>
      </c>
      <c r="CF3060" s="513" t="str">
        <f>IF(AND(C3060&lt;AA3060+AB3060+AC3060)," * La Suma de la variable "&amp;$AA$8&amp;""&amp;" no puede ser mayor al Total.","")</f>
        <v/>
      </c>
      <c r="CG3060" s="513" t="str">
        <f>IF(AND($C3060&gt;0,AD3060="")," * No olvide digitar la variable "&amp;$AD$8&amp;""&amp;": Honorarios. Digite Cero si no tiene.","")</f>
        <v/>
      </c>
      <c r="CH3060" s="513" t="str">
        <f>IF(AND($C3060&gt;0,AE3060="")," * No olvide digitar la variable "&amp;$AD$8&amp;""&amp;": Convenios. Digite Cero si no tiene.","")</f>
        <v/>
      </c>
      <c r="CI3060" s="513" t="str">
        <f>IF(AND($C3060&gt;0,AF3060="")," * No olvide digitar la variable "&amp;$AD$8&amp;""&amp;": Consultores de llamada. Digite Cero si no tiene.","")</f>
        <v/>
      </c>
      <c r="CJ3060" s="513"/>
      <c r="CK3060" s="513" t="str">
        <f>IF(AND($C3060&gt;0,AH3060="")," * No olvide digitar la variable "&amp;$AH$8&amp;""&amp;" Al Sistema. Digite Cero si no tiene.","")</f>
        <v/>
      </c>
      <c r="CL3060" s="513" t="str">
        <f>IF(AND($C3060&gt;0,AI3060="")," * No olvide digitar la variable "&amp;$AH$8&amp;""&amp;" al Extrasistema. Digite Cero si no tiene.","")</f>
        <v/>
      </c>
      <c r="CM3060" s="513"/>
      <c r="CR3060" s="822">
        <f t="shared" si="3047"/>
        <v>0</v>
      </c>
      <c r="CS3060" s="822">
        <f t="shared" si="3047"/>
        <v>0</v>
      </c>
      <c r="CT3060" s="823">
        <f t="shared" si="3047"/>
        <v>0</v>
      </c>
      <c r="CU3060" s="817">
        <f>IF(AND(C3060&lt;AA3060+AB3060+AC3060),1,0)</f>
        <v>0</v>
      </c>
      <c r="CV3060" s="817">
        <f t="shared" si="3048"/>
        <v>0</v>
      </c>
      <c r="CW3060" s="817">
        <f t="shared" si="3048"/>
        <v>0</v>
      </c>
      <c r="CX3060" s="817">
        <f t="shared" si="3048"/>
        <v>0</v>
      </c>
      <c r="CY3060" s="817"/>
      <c r="CZ3060" s="817">
        <f t="shared" si="3049"/>
        <v>0</v>
      </c>
      <c r="DA3060" s="817">
        <f t="shared" si="3049"/>
        <v>0</v>
      </c>
      <c r="DB3060" s="817"/>
    </row>
    <row r="3061" spans="1:106">
      <c r="A3061" s="388">
        <v>3003004</v>
      </c>
      <c r="B3061" s="422" t="s">
        <v>4081</v>
      </c>
      <c r="C3061" s="57">
        <f t="shared" si="3029"/>
        <v>0</v>
      </c>
      <c r="D3061" s="372">
        <f t="shared" si="3030"/>
        <v>0</v>
      </c>
      <c r="E3061" s="58"/>
      <c r="F3061" s="59"/>
      <c r="G3061" s="60"/>
      <c r="H3061" s="145"/>
      <c r="I3061" s="146"/>
      <c r="J3061" s="146"/>
      <c r="K3061" s="146"/>
      <c r="L3061" s="146"/>
      <c r="M3061" s="146"/>
      <c r="N3061" s="146"/>
      <c r="O3061" s="146"/>
      <c r="P3061" s="146"/>
      <c r="Q3061" s="146"/>
      <c r="R3061" s="146"/>
      <c r="S3061" s="146"/>
      <c r="T3061" s="146"/>
      <c r="U3061" s="146"/>
      <c r="V3061" s="146"/>
      <c r="W3061" s="146"/>
      <c r="X3061" s="146"/>
      <c r="Y3061" s="146"/>
      <c r="Z3061" s="147"/>
      <c r="AA3061" s="58"/>
      <c r="AB3061" s="148"/>
      <c r="AC3061" s="59"/>
      <c r="AD3061" s="110"/>
      <c r="AE3061" s="148"/>
      <c r="AF3061" s="111"/>
      <c r="AG3061" s="149"/>
      <c r="AH3061" s="110"/>
      <c r="AI3061" s="111"/>
      <c r="AJ3061" s="149"/>
      <c r="AK3061" s="160"/>
      <c r="AL3061" s="300"/>
      <c r="AM3061" s="300"/>
      <c r="AN3061" s="300"/>
      <c r="AO3061" s="855" t="str">
        <f t="shared" si="3046"/>
        <v/>
      </c>
      <c r="CC3061" s="513" t="str">
        <f>IF(AND($C3061&gt;0,AA3061="")," * No olvide digitar la variable "&amp;$AA$8&amp;""&amp;": Atención Cerrada. Digite Cero si no tiene.","")</f>
        <v/>
      </c>
      <c r="CD3061" s="513" t="str">
        <f>IF(AND($C3061&gt;0,AB3061="")," * No olvide digitar la variable "&amp;$AA$8&amp;""&amp;": Atención Abierta. Digite Cero si no tiene.","")</f>
        <v/>
      </c>
      <c r="CE3061" s="513" t="str">
        <f>IF(AND($C3061&gt;0,AC3061="")," * No olvide digitar la variable "&amp;$AA$8&amp;""&amp;": Emergencia. Digite Cero si no tiene.","")</f>
        <v/>
      </c>
      <c r="CF3061" s="513" t="str">
        <f>IF(AND(C3061&lt;AA3061+AB3061+AC3061)," * La Suma de la variable "&amp;$AA$8&amp;""&amp;" no puede ser mayor al Total.","")</f>
        <v/>
      </c>
      <c r="CG3061" s="513" t="str">
        <f>IF(AND($C3061&gt;0,AD3061="")," * No olvide digitar la variable "&amp;$AD$8&amp;""&amp;": Honorarios. Digite Cero si no tiene.","")</f>
        <v/>
      </c>
      <c r="CH3061" s="513" t="str">
        <f>IF(AND($C3061&gt;0,AE3061="")," * No olvide digitar la variable "&amp;$AD$8&amp;""&amp;": Convenios. Digite Cero si no tiene.","")</f>
        <v/>
      </c>
      <c r="CI3061" s="513" t="str">
        <f>IF(AND($C3061&gt;0,AF3061="")," * No olvide digitar la variable "&amp;$AD$8&amp;""&amp;": Consultores de llamada. Digite Cero si no tiene.","")</f>
        <v/>
      </c>
      <c r="CJ3061" s="513"/>
      <c r="CK3061" s="513" t="str">
        <f>IF(AND($C3061&gt;0,AH3061="")," * No olvide digitar la variable "&amp;$AH$8&amp;""&amp;" Al Sistema. Digite Cero si no tiene.","")</f>
        <v/>
      </c>
      <c r="CL3061" s="513" t="str">
        <f>IF(AND($C3061&gt;0,AI3061="")," * No olvide digitar la variable "&amp;$AH$8&amp;""&amp;" al Extrasistema. Digite Cero si no tiene.","")</f>
        <v/>
      </c>
      <c r="CM3061" s="513"/>
      <c r="CR3061" s="822">
        <f t="shared" si="3047"/>
        <v>0</v>
      </c>
      <c r="CS3061" s="822">
        <f t="shared" si="3047"/>
        <v>0</v>
      </c>
      <c r="CT3061" s="823">
        <f t="shared" si="3047"/>
        <v>0</v>
      </c>
      <c r="CU3061" s="817">
        <f>IF(AND(C3061&lt;AA3061+AB3061+AC3061),1,0)</f>
        <v>0</v>
      </c>
      <c r="CV3061" s="817">
        <f t="shared" si="3048"/>
        <v>0</v>
      </c>
      <c r="CW3061" s="817">
        <f t="shared" si="3048"/>
        <v>0</v>
      </c>
      <c r="CX3061" s="817">
        <f t="shared" si="3048"/>
        <v>0</v>
      </c>
      <c r="CY3061" s="817"/>
      <c r="CZ3061" s="817">
        <f t="shared" si="3049"/>
        <v>0</v>
      </c>
      <c r="DA3061" s="817">
        <f t="shared" si="3049"/>
        <v>0</v>
      </c>
      <c r="DB3061" s="817"/>
    </row>
    <row r="3062" spans="1:106">
      <c r="A3062" s="390">
        <v>3003005</v>
      </c>
      <c r="B3062" s="424" t="s">
        <v>4082</v>
      </c>
      <c r="C3062" s="77">
        <f t="shared" si="3029"/>
        <v>0</v>
      </c>
      <c r="D3062" s="375">
        <f t="shared" si="3030"/>
        <v>0</v>
      </c>
      <c r="E3062" s="78"/>
      <c r="F3062" s="79"/>
      <c r="G3062" s="80"/>
      <c r="H3062" s="152"/>
      <c r="I3062" s="153"/>
      <c r="J3062" s="153"/>
      <c r="K3062" s="153"/>
      <c r="L3062" s="153"/>
      <c r="M3062" s="153"/>
      <c r="N3062" s="153"/>
      <c r="O3062" s="153"/>
      <c r="P3062" s="153"/>
      <c r="Q3062" s="153"/>
      <c r="R3062" s="153"/>
      <c r="S3062" s="153"/>
      <c r="T3062" s="153"/>
      <c r="U3062" s="153"/>
      <c r="V3062" s="153"/>
      <c r="W3062" s="153"/>
      <c r="X3062" s="153"/>
      <c r="Y3062" s="153"/>
      <c r="Z3062" s="178"/>
      <c r="AA3062" s="78"/>
      <c r="AB3062" s="155"/>
      <c r="AC3062" s="79"/>
      <c r="AD3062" s="156"/>
      <c r="AE3062" s="155"/>
      <c r="AF3062" s="157"/>
      <c r="AG3062" s="158"/>
      <c r="AH3062" s="156"/>
      <c r="AI3062" s="157"/>
      <c r="AJ3062" s="158"/>
      <c r="AK3062" s="193"/>
      <c r="AL3062" s="328"/>
      <c r="AM3062" s="328"/>
      <c r="AN3062" s="328"/>
      <c r="AO3062" s="855" t="str">
        <f t="shared" si="3046"/>
        <v/>
      </c>
      <c r="CC3062" s="513" t="str">
        <f>IF(AND($C3062&gt;0,AA3062="")," * No olvide digitar la variable "&amp;$AA$8&amp;""&amp;": Atención Cerrada. Digite Cero si no tiene.","")</f>
        <v/>
      </c>
      <c r="CD3062" s="513" t="str">
        <f>IF(AND($C3062&gt;0,AB3062="")," * No olvide digitar la variable "&amp;$AA$8&amp;""&amp;": Atención Abierta. Digite Cero si no tiene.","")</f>
        <v/>
      </c>
      <c r="CE3062" s="513" t="str">
        <f>IF(AND($C3062&gt;0,AC3062="")," * No olvide digitar la variable "&amp;$AA$8&amp;""&amp;": Emergencia. Digite Cero si no tiene.","")</f>
        <v/>
      </c>
      <c r="CF3062" s="513" t="str">
        <f>IF(AND(C3062&lt;AA3062+AB3062+AC3062)," * La Suma de la variable "&amp;$AA$8&amp;""&amp;" no puede ser mayor al Total.","")</f>
        <v/>
      </c>
      <c r="CG3062" s="513" t="str">
        <f>IF(AND($C3062&gt;0,AD3062="")," * No olvide digitar la variable "&amp;$AD$8&amp;""&amp;": Honorarios. Digite Cero si no tiene.","")</f>
        <v/>
      </c>
      <c r="CH3062" s="513" t="str">
        <f>IF(AND($C3062&gt;0,AE3062="")," * No olvide digitar la variable "&amp;$AD$8&amp;""&amp;": Convenios. Digite Cero si no tiene.","")</f>
        <v/>
      </c>
      <c r="CI3062" s="513" t="str">
        <f>IF(AND($C3062&gt;0,AF3062="")," * No olvide digitar la variable "&amp;$AD$8&amp;""&amp;": Consultores de llamada. Digite Cero si no tiene.","")</f>
        <v/>
      </c>
      <c r="CJ3062" s="513"/>
      <c r="CK3062" s="513" t="str">
        <f>IF(AND($C3062&gt;0,AH3062="")," * No olvide digitar la variable "&amp;$AH$8&amp;""&amp;" Al Sistema. Digite Cero si no tiene.","")</f>
        <v/>
      </c>
      <c r="CL3062" s="513" t="str">
        <f>IF(AND($C3062&gt;0,AI3062="")," * No olvide digitar la variable "&amp;$AH$8&amp;""&amp;" al Extrasistema. Digite Cero si no tiene.","")</f>
        <v/>
      </c>
      <c r="CM3062" s="513"/>
      <c r="CR3062" s="822">
        <f t="shared" si="3047"/>
        <v>0</v>
      </c>
      <c r="CS3062" s="822">
        <f t="shared" si="3047"/>
        <v>0</v>
      </c>
      <c r="CT3062" s="823">
        <f t="shared" si="3047"/>
        <v>0</v>
      </c>
      <c r="CU3062" s="817">
        <f>IF(AND(C3062&lt;AA3062+AB3062+AC3062),1,0)</f>
        <v>0</v>
      </c>
      <c r="CV3062" s="817">
        <f t="shared" si="3048"/>
        <v>0</v>
      </c>
      <c r="CW3062" s="817">
        <f t="shared" si="3048"/>
        <v>0</v>
      </c>
      <c r="CX3062" s="817">
        <f t="shared" si="3048"/>
        <v>0</v>
      </c>
      <c r="CY3062" s="817"/>
      <c r="CZ3062" s="817">
        <f t="shared" si="3049"/>
        <v>0</v>
      </c>
      <c r="DA3062" s="817">
        <f t="shared" si="3049"/>
        <v>0</v>
      </c>
      <c r="DB3062" s="817"/>
    </row>
    <row r="3063" spans="1:106">
      <c r="A3063" s="878" t="s">
        <v>51</v>
      </c>
      <c r="B3063" s="879"/>
      <c r="C3063" s="92">
        <f>SUM(C3058:C3062)</f>
        <v>0</v>
      </c>
      <c r="D3063" s="93">
        <f>SUM(D3058:D3062)</f>
        <v>0</v>
      </c>
      <c r="E3063" s="94">
        <f>SUM(E3058:E3062)</f>
        <v>0</v>
      </c>
      <c r="F3063" s="95">
        <f>SUM(F3058:F3062)</f>
        <v>0</v>
      </c>
      <c r="G3063" s="93">
        <f>SUM(G3058:G3062)</f>
        <v>0</v>
      </c>
      <c r="H3063" s="875"/>
      <c r="I3063" s="876"/>
      <c r="J3063" s="876"/>
      <c r="K3063" s="876"/>
      <c r="L3063" s="876"/>
      <c r="M3063" s="876"/>
      <c r="N3063" s="876"/>
      <c r="O3063" s="876"/>
      <c r="P3063" s="876"/>
      <c r="Q3063" s="876"/>
      <c r="R3063" s="876"/>
      <c r="S3063" s="876"/>
      <c r="T3063" s="876"/>
      <c r="U3063" s="876"/>
      <c r="V3063" s="876"/>
      <c r="W3063" s="876"/>
      <c r="X3063" s="876"/>
      <c r="Y3063" s="876"/>
      <c r="Z3063" s="880"/>
      <c r="AA3063" s="94">
        <f t="shared" ref="AA3063:AJ3063" si="3050">SUM(AA3058:AA3062)</f>
        <v>0</v>
      </c>
      <c r="AB3063" s="99">
        <f t="shared" si="3050"/>
        <v>0</v>
      </c>
      <c r="AC3063" s="95">
        <f t="shared" si="3050"/>
        <v>0</v>
      </c>
      <c r="AD3063" s="101">
        <f t="shared" si="3050"/>
        <v>0</v>
      </c>
      <c r="AE3063" s="99">
        <f t="shared" si="3050"/>
        <v>0</v>
      </c>
      <c r="AF3063" s="100">
        <f t="shared" si="3050"/>
        <v>0</v>
      </c>
      <c r="AG3063" s="126">
        <f t="shared" si="3050"/>
        <v>0</v>
      </c>
      <c r="AH3063" s="101">
        <f t="shared" si="3050"/>
        <v>0</v>
      </c>
      <c r="AI3063" s="100">
        <f t="shared" si="3050"/>
        <v>0</v>
      </c>
      <c r="AJ3063" s="126">
        <f t="shared" si="3050"/>
        <v>0</v>
      </c>
      <c r="AK3063" s="101"/>
      <c r="AL3063" s="100"/>
      <c r="AM3063" s="100"/>
      <c r="AN3063" s="100"/>
      <c r="AO3063" s="854"/>
    </row>
    <row r="3064" spans="1:106">
      <c r="A3064" s="878" t="s">
        <v>4467</v>
      </c>
      <c r="B3064" s="879"/>
      <c r="C3064" s="875"/>
      <c r="D3064" s="876"/>
      <c r="E3064" s="876"/>
      <c r="F3064" s="876"/>
      <c r="G3064" s="876"/>
      <c r="H3064" s="876"/>
      <c r="I3064" s="876"/>
      <c r="J3064" s="876"/>
      <c r="K3064" s="876"/>
      <c r="L3064" s="876"/>
      <c r="M3064" s="876"/>
      <c r="N3064" s="876"/>
      <c r="O3064" s="876"/>
      <c r="P3064" s="876"/>
      <c r="Q3064" s="876"/>
      <c r="R3064" s="876"/>
      <c r="S3064" s="876"/>
      <c r="T3064" s="876"/>
      <c r="U3064" s="876"/>
      <c r="V3064" s="876"/>
      <c r="W3064" s="876"/>
      <c r="X3064" s="876"/>
      <c r="Y3064" s="876"/>
      <c r="Z3064" s="876"/>
      <c r="AA3064" s="876"/>
      <c r="AB3064" s="876"/>
      <c r="AC3064" s="876"/>
      <c r="AD3064" s="876"/>
      <c r="AE3064" s="876"/>
      <c r="AF3064" s="876"/>
      <c r="AG3064" s="876"/>
      <c r="AH3064" s="876"/>
      <c r="AI3064" s="876"/>
      <c r="AJ3064" s="876"/>
      <c r="AK3064" s="876"/>
      <c r="AL3064" s="876"/>
      <c r="AM3064" s="876"/>
      <c r="AN3064" s="876"/>
      <c r="AO3064" s="854"/>
    </row>
    <row r="3065" spans="1:106">
      <c r="A3065" s="395">
        <v>2908001</v>
      </c>
      <c r="B3065" s="422" t="s">
        <v>4354</v>
      </c>
      <c r="C3065" s="42">
        <f t="shared" ref="C3065:C3126" si="3051">SUM(D3065+G3065)</f>
        <v>0</v>
      </c>
      <c r="D3065" s="369">
        <f t="shared" ref="D3065:D3126" si="3052">SUM(E3065:F3065)</f>
        <v>0</v>
      </c>
      <c r="E3065" s="43"/>
      <c r="F3065" s="44"/>
      <c r="G3065" s="45"/>
      <c r="H3065" s="140"/>
      <c r="I3065" s="141"/>
      <c r="J3065" s="141"/>
      <c r="K3065" s="141"/>
      <c r="L3065" s="141"/>
      <c r="M3065" s="141"/>
      <c r="N3065" s="141"/>
      <c r="O3065" s="141"/>
      <c r="P3065" s="141"/>
      <c r="Q3065" s="141"/>
      <c r="R3065" s="141"/>
      <c r="S3065" s="141"/>
      <c r="T3065" s="141"/>
      <c r="U3065" s="141"/>
      <c r="V3065" s="141"/>
      <c r="W3065" s="141"/>
      <c r="X3065" s="141"/>
      <c r="Y3065" s="141"/>
      <c r="Z3065" s="142"/>
      <c r="AA3065" s="43"/>
      <c r="AB3065" s="143"/>
      <c r="AC3065" s="44"/>
      <c r="AD3065" s="104"/>
      <c r="AE3065" s="143"/>
      <c r="AF3065" s="105"/>
      <c r="AG3065" s="144"/>
      <c r="AH3065" s="104"/>
      <c r="AI3065" s="105"/>
      <c r="AJ3065" s="144"/>
      <c r="AK3065" s="159"/>
      <c r="AL3065" s="298"/>
      <c r="AM3065" s="298"/>
      <c r="AN3065" s="298"/>
      <c r="AO3065" s="855" t="str">
        <f t="shared" ref="AO3065:AO3126" si="3053">CC3065&amp;CD3065&amp;CE3065&amp;CF3065&amp;CG3065&amp;CH3065&amp;CI3065&amp;CJ3065&amp;CK3065&amp;CL3065&amp;CM3065&amp;CN3065&amp;CO3065</f>
        <v/>
      </c>
      <c r="CC3065" s="513" t="str">
        <f t="shared" ref="CC3065:CC3096" si="3054">IF(AND($C3065&gt;0,AA3065="")," * No olvide digitar la variable "&amp;$AA$8&amp;""&amp;": Atención Cerrada. Digite Cero si no tiene.","")</f>
        <v/>
      </c>
      <c r="CD3065" s="513" t="str">
        <f t="shared" ref="CD3065:CD3096" si="3055">IF(AND($C3065&gt;0,AB3065="")," * No olvide digitar la variable "&amp;$AA$8&amp;""&amp;": Atención Abierta. Digite Cero si no tiene.","")</f>
        <v/>
      </c>
      <c r="CE3065" s="513" t="str">
        <f t="shared" ref="CE3065:CE3096" si="3056">IF(AND($C3065&gt;0,AC3065="")," * No olvide digitar la variable "&amp;$AA$8&amp;""&amp;": Emergencia. Digite Cero si no tiene.","")</f>
        <v/>
      </c>
      <c r="CF3065" s="513" t="str">
        <f t="shared" ref="CF3065:CF3096" si="3057">IF(AND(C3065&lt;AA3065+AB3065+AC3065)," * La Suma de la variable "&amp;$AA$8&amp;""&amp;" no puede ser mayor al Total.","")</f>
        <v/>
      </c>
      <c r="CG3065" s="513" t="str">
        <f t="shared" ref="CG3065:CG3096" si="3058">IF(AND($C3065&gt;0,AD3065="")," * No olvide digitar la variable "&amp;$AD$8&amp;""&amp;": Honorarios. Digite Cero si no tiene.","")</f>
        <v/>
      </c>
      <c r="CH3065" s="513" t="str">
        <f t="shared" ref="CH3065:CH3096" si="3059">IF(AND($C3065&gt;0,AE3065="")," * No olvide digitar la variable "&amp;$AD$8&amp;""&amp;": Convenios. Digite Cero si no tiene.","")</f>
        <v/>
      </c>
      <c r="CI3065" s="513" t="str">
        <f t="shared" ref="CI3065:CI3096" si="3060">IF(AND($C3065&gt;0,AF3065="")," * No olvide digitar la variable "&amp;$AD$8&amp;""&amp;": Consultores de llamada. Digite Cero si no tiene.","")</f>
        <v/>
      </c>
      <c r="CJ3065" s="513"/>
      <c r="CK3065" s="513" t="str">
        <f t="shared" ref="CK3065:CK3096" si="3061">IF(AND($C3065&gt;0,AH3065="")," * No olvide digitar la variable "&amp;$AH$8&amp;""&amp;" Al Sistema. Digite Cero si no tiene.","")</f>
        <v/>
      </c>
      <c r="CL3065" s="513" t="str">
        <f t="shared" ref="CL3065:CL3096" si="3062">IF(AND($C3065&gt;0,AI3065="")," * No olvide digitar la variable "&amp;$AH$8&amp;""&amp;" al Extrasistema. Digite Cero si no tiene.","")</f>
        <v/>
      </c>
      <c r="CM3065" s="513"/>
      <c r="CR3065" s="822">
        <f t="shared" ref="CR3065:CR3096" si="3063">IF(AND($C3065&gt;0,AA3065=""),1,0)</f>
        <v>0</v>
      </c>
      <c r="CS3065" s="822">
        <f t="shared" ref="CS3065:CS3096" si="3064">IF(AND($C3065&gt;0,AB3065=""),1,0)</f>
        <v>0</v>
      </c>
      <c r="CT3065" s="823">
        <f t="shared" ref="CT3065:CT3096" si="3065">IF(AND($C3065&gt;0,AC3065=""),1,0)</f>
        <v>0</v>
      </c>
      <c r="CU3065" s="817">
        <f t="shared" ref="CU3065:CU3096" si="3066">IF(AND(C3065&lt;AA3065+AB3065+AC3065),1,0)</f>
        <v>0</v>
      </c>
      <c r="CV3065" s="817">
        <f t="shared" ref="CV3065:CV3096" si="3067">IF(AND($C3065&gt;0,AD3065=""),1,0)</f>
        <v>0</v>
      </c>
      <c r="CW3065" s="817">
        <f t="shared" ref="CW3065:CW3096" si="3068">IF(AND($C3065&gt;0,AE3065=""),1,0)</f>
        <v>0</v>
      </c>
      <c r="CX3065" s="817">
        <f t="shared" ref="CX3065:CX3096" si="3069">IF(AND($C3065&gt;0,AF3065=""),1,0)</f>
        <v>0</v>
      </c>
      <c r="CY3065" s="817"/>
      <c r="CZ3065" s="817">
        <f t="shared" ref="CZ3065:CZ3096" si="3070">IF(AND($C3065&gt;0,AH3065=""),1,0)</f>
        <v>0</v>
      </c>
      <c r="DA3065" s="817">
        <f t="shared" ref="DA3065:DA3096" si="3071">IF(AND($C3065&gt;0,AI3065=""),1,0)</f>
        <v>0</v>
      </c>
      <c r="DB3065" s="817"/>
    </row>
    <row r="3066" spans="1:106">
      <c r="A3066" s="388">
        <v>2908004</v>
      </c>
      <c r="B3066" s="422" t="s">
        <v>4355</v>
      </c>
      <c r="C3066" s="57">
        <f t="shared" ref="C3066:C3114" si="3072">SUM(D3066+G3066)</f>
        <v>0</v>
      </c>
      <c r="D3066" s="372">
        <f t="shared" ref="D3066:D3114" si="3073">SUM(E3066:F3066)</f>
        <v>0</v>
      </c>
      <c r="E3066" s="58"/>
      <c r="F3066" s="59"/>
      <c r="G3066" s="60"/>
      <c r="H3066" s="145"/>
      <c r="I3066" s="146"/>
      <c r="J3066" s="146"/>
      <c r="K3066" s="146"/>
      <c r="L3066" s="146"/>
      <c r="M3066" s="146"/>
      <c r="N3066" s="146"/>
      <c r="O3066" s="146"/>
      <c r="P3066" s="146"/>
      <c r="Q3066" s="146"/>
      <c r="R3066" s="146"/>
      <c r="S3066" s="146"/>
      <c r="T3066" s="146"/>
      <c r="U3066" s="146"/>
      <c r="V3066" s="146"/>
      <c r="W3066" s="146"/>
      <c r="X3066" s="146"/>
      <c r="Y3066" s="146"/>
      <c r="Z3066" s="147"/>
      <c r="AA3066" s="58"/>
      <c r="AB3066" s="148"/>
      <c r="AC3066" s="59"/>
      <c r="AD3066" s="110"/>
      <c r="AE3066" s="148"/>
      <c r="AF3066" s="111"/>
      <c r="AG3066" s="149"/>
      <c r="AH3066" s="110"/>
      <c r="AI3066" s="111"/>
      <c r="AJ3066" s="149"/>
      <c r="AK3066" s="160"/>
      <c r="AL3066" s="300"/>
      <c r="AM3066" s="300"/>
      <c r="AN3066" s="300"/>
      <c r="AO3066" s="855" t="str">
        <f t="shared" ref="AO3066:AO3114" si="3074">CC3066&amp;CD3066&amp;CE3066&amp;CF3066&amp;CG3066&amp;CH3066&amp;CI3066&amp;CJ3066&amp;CK3066&amp;CL3066&amp;CM3066&amp;CN3066&amp;CO3066</f>
        <v/>
      </c>
      <c r="CC3066" s="513" t="str">
        <f t="shared" si="3054"/>
        <v/>
      </c>
      <c r="CD3066" s="513" t="str">
        <f t="shared" si="3055"/>
        <v/>
      </c>
      <c r="CE3066" s="513" t="str">
        <f t="shared" si="3056"/>
        <v/>
      </c>
      <c r="CF3066" s="513" t="str">
        <f t="shared" si="3057"/>
        <v/>
      </c>
      <c r="CG3066" s="513" t="str">
        <f t="shared" si="3058"/>
        <v/>
      </c>
      <c r="CH3066" s="513" t="str">
        <f t="shared" si="3059"/>
        <v/>
      </c>
      <c r="CI3066" s="513" t="str">
        <f t="shared" si="3060"/>
        <v/>
      </c>
      <c r="CJ3066" s="513"/>
      <c r="CK3066" s="513" t="str">
        <f t="shared" si="3061"/>
        <v/>
      </c>
      <c r="CL3066" s="513" t="str">
        <f t="shared" si="3062"/>
        <v/>
      </c>
      <c r="CM3066" s="513"/>
      <c r="CR3066" s="822">
        <f t="shared" si="3063"/>
        <v>0</v>
      </c>
      <c r="CS3066" s="822">
        <f t="shared" si="3064"/>
        <v>0</v>
      </c>
      <c r="CT3066" s="823">
        <f t="shared" si="3065"/>
        <v>0</v>
      </c>
      <c r="CU3066" s="817">
        <f t="shared" si="3066"/>
        <v>0</v>
      </c>
      <c r="CV3066" s="817">
        <f t="shared" si="3067"/>
        <v>0</v>
      </c>
      <c r="CW3066" s="817">
        <f t="shared" si="3068"/>
        <v>0</v>
      </c>
      <c r="CX3066" s="817">
        <f t="shared" si="3069"/>
        <v>0</v>
      </c>
      <c r="CY3066" s="817"/>
      <c r="CZ3066" s="817">
        <f t="shared" si="3070"/>
        <v>0</v>
      </c>
      <c r="DA3066" s="817">
        <f t="shared" si="3071"/>
        <v>0</v>
      </c>
      <c r="DB3066" s="817"/>
    </row>
    <row r="3067" spans="1:106">
      <c r="A3067" s="388">
        <v>2908005</v>
      </c>
      <c r="B3067" s="422" t="s">
        <v>4356</v>
      </c>
      <c r="C3067" s="57">
        <f t="shared" si="3072"/>
        <v>0</v>
      </c>
      <c r="D3067" s="372">
        <f t="shared" si="3073"/>
        <v>0</v>
      </c>
      <c r="E3067" s="58"/>
      <c r="F3067" s="59"/>
      <c r="G3067" s="60"/>
      <c r="H3067" s="145"/>
      <c r="I3067" s="146"/>
      <c r="J3067" s="146"/>
      <c r="K3067" s="146"/>
      <c r="L3067" s="146"/>
      <c r="M3067" s="146"/>
      <c r="N3067" s="146"/>
      <c r="O3067" s="146"/>
      <c r="P3067" s="146"/>
      <c r="Q3067" s="146"/>
      <c r="R3067" s="146"/>
      <c r="S3067" s="146"/>
      <c r="T3067" s="146"/>
      <c r="U3067" s="146"/>
      <c r="V3067" s="146"/>
      <c r="W3067" s="146"/>
      <c r="X3067" s="146"/>
      <c r="Y3067" s="146"/>
      <c r="Z3067" s="147"/>
      <c r="AA3067" s="58"/>
      <c r="AB3067" s="148"/>
      <c r="AC3067" s="59"/>
      <c r="AD3067" s="110"/>
      <c r="AE3067" s="148"/>
      <c r="AF3067" s="111"/>
      <c r="AG3067" s="149"/>
      <c r="AH3067" s="110"/>
      <c r="AI3067" s="111"/>
      <c r="AJ3067" s="149"/>
      <c r="AK3067" s="160"/>
      <c r="AL3067" s="300"/>
      <c r="AM3067" s="300"/>
      <c r="AN3067" s="300"/>
      <c r="AO3067" s="855" t="str">
        <f t="shared" si="3074"/>
        <v/>
      </c>
      <c r="CC3067" s="513" t="str">
        <f t="shared" si="3054"/>
        <v/>
      </c>
      <c r="CD3067" s="513" t="str">
        <f t="shared" si="3055"/>
        <v/>
      </c>
      <c r="CE3067" s="513" t="str">
        <f t="shared" si="3056"/>
        <v/>
      </c>
      <c r="CF3067" s="513" t="str">
        <f t="shared" si="3057"/>
        <v/>
      </c>
      <c r="CG3067" s="513" t="str">
        <f t="shared" si="3058"/>
        <v/>
      </c>
      <c r="CH3067" s="513" t="str">
        <f t="shared" si="3059"/>
        <v/>
      </c>
      <c r="CI3067" s="513" t="str">
        <f t="shared" si="3060"/>
        <v/>
      </c>
      <c r="CJ3067" s="513"/>
      <c r="CK3067" s="513" t="str">
        <f t="shared" si="3061"/>
        <v/>
      </c>
      <c r="CL3067" s="513" t="str">
        <f t="shared" si="3062"/>
        <v/>
      </c>
      <c r="CM3067" s="513"/>
      <c r="CR3067" s="822">
        <f t="shared" si="3063"/>
        <v>0</v>
      </c>
      <c r="CS3067" s="822">
        <f t="shared" si="3064"/>
        <v>0</v>
      </c>
      <c r="CT3067" s="823">
        <f t="shared" si="3065"/>
        <v>0</v>
      </c>
      <c r="CU3067" s="817">
        <f t="shared" si="3066"/>
        <v>0</v>
      </c>
      <c r="CV3067" s="817">
        <f t="shared" si="3067"/>
        <v>0</v>
      </c>
      <c r="CW3067" s="817">
        <f t="shared" si="3068"/>
        <v>0</v>
      </c>
      <c r="CX3067" s="817">
        <f t="shared" si="3069"/>
        <v>0</v>
      </c>
      <c r="CY3067" s="817"/>
      <c r="CZ3067" s="817">
        <f t="shared" si="3070"/>
        <v>0</v>
      </c>
      <c r="DA3067" s="817">
        <f t="shared" si="3071"/>
        <v>0</v>
      </c>
      <c r="DB3067" s="817"/>
    </row>
    <row r="3068" spans="1:106">
      <c r="A3068" s="388">
        <v>2908006</v>
      </c>
      <c r="B3068" s="422" t="s">
        <v>4357</v>
      </c>
      <c r="C3068" s="57">
        <f t="shared" si="3072"/>
        <v>0</v>
      </c>
      <c r="D3068" s="372">
        <f t="shared" si="3073"/>
        <v>0</v>
      </c>
      <c r="E3068" s="58"/>
      <c r="F3068" s="59"/>
      <c r="G3068" s="60"/>
      <c r="H3068" s="145"/>
      <c r="I3068" s="146"/>
      <c r="J3068" s="146"/>
      <c r="K3068" s="146"/>
      <c r="L3068" s="146"/>
      <c r="M3068" s="146"/>
      <c r="N3068" s="146"/>
      <c r="O3068" s="146"/>
      <c r="P3068" s="146"/>
      <c r="Q3068" s="146"/>
      <c r="R3068" s="146"/>
      <c r="S3068" s="146"/>
      <c r="T3068" s="146"/>
      <c r="U3068" s="146"/>
      <c r="V3068" s="146"/>
      <c r="W3068" s="146"/>
      <c r="X3068" s="146"/>
      <c r="Y3068" s="146"/>
      <c r="Z3068" s="147"/>
      <c r="AA3068" s="58"/>
      <c r="AB3068" s="148"/>
      <c r="AC3068" s="59"/>
      <c r="AD3068" s="110"/>
      <c r="AE3068" s="148"/>
      <c r="AF3068" s="111"/>
      <c r="AG3068" s="149"/>
      <c r="AH3068" s="110"/>
      <c r="AI3068" s="111"/>
      <c r="AJ3068" s="149"/>
      <c r="AK3068" s="160"/>
      <c r="AL3068" s="300"/>
      <c r="AM3068" s="300"/>
      <c r="AN3068" s="300"/>
      <c r="AO3068" s="855" t="str">
        <f t="shared" si="3074"/>
        <v/>
      </c>
      <c r="CC3068" s="513" t="str">
        <f t="shared" si="3054"/>
        <v/>
      </c>
      <c r="CD3068" s="513" t="str">
        <f t="shared" si="3055"/>
        <v/>
      </c>
      <c r="CE3068" s="513" t="str">
        <f t="shared" si="3056"/>
        <v/>
      </c>
      <c r="CF3068" s="513" t="str">
        <f t="shared" si="3057"/>
        <v/>
      </c>
      <c r="CG3068" s="513" t="str">
        <f t="shared" si="3058"/>
        <v/>
      </c>
      <c r="CH3068" s="513" t="str">
        <f t="shared" si="3059"/>
        <v/>
      </c>
      <c r="CI3068" s="513" t="str">
        <f t="shared" si="3060"/>
        <v/>
      </c>
      <c r="CJ3068" s="513"/>
      <c r="CK3068" s="513" t="str">
        <f t="shared" si="3061"/>
        <v/>
      </c>
      <c r="CL3068" s="513" t="str">
        <f t="shared" si="3062"/>
        <v/>
      </c>
      <c r="CM3068" s="513"/>
      <c r="CR3068" s="822">
        <f t="shared" si="3063"/>
        <v>0</v>
      </c>
      <c r="CS3068" s="822">
        <f t="shared" si="3064"/>
        <v>0</v>
      </c>
      <c r="CT3068" s="823">
        <f t="shared" si="3065"/>
        <v>0</v>
      </c>
      <c r="CU3068" s="817">
        <f t="shared" si="3066"/>
        <v>0</v>
      </c>
      <c r="CV3068" s="817">
        <f t="shared" si="3067"/>
        <v>0</v>
      </c>
      <c r="CW3068" s="817">
        <f t="shared" si="3068"/>
        <v>0</v>
      </c>
      <c r="CX3068" s="817">
        <f t="shared" si="3069"/>
        <v>0</v>
      </c>
      <c r="CY3068" s="817"/>
      <c r="CZ3068" s="817">
        <f t="shared" si="3070"/>
        <v>0</v>
      </c>
      <c r="DA3068" s="817">
        <f t="shared" si="3071"/>
        <v>0</v>
      </c>
      <c r="DB3068" s="817"/>
    </row>
    <row r="3069" spans="1:106" ht="21">
      <c r="A3069" s="388">
        <v>2908007</v>
      </c>
      <c r="B3069" s="422" t="s">
        <v>4358</v>
      </c>
      <c r="C3069" s="57">
        <f t="shared" si="3072"/>
        <v>0</v>
      </c>
      <c r="D3069" s="372">
        <f t="shared" si="3073"/>
        <v>0</v>
      </c>
      <c r="E3069" s="58"/>
      <c r="F3069" s="59"/>
      <c r="G3069" s="60"/>
      <c r="H3069" s="145"/>
      <c r="I3069" s="146"/>
      <c r="J3069" s="146"/>
      <c r="K3069" s="146"/>
      <c r="L3069" s="146"/>
      <c r="M3069" s="146"/>
      <c r="N3069" s="146"/>
      <c r="O3069" s="146"/>
      <c r="P3069" s="146"/>
      <c r="Q3069" s="146"/>
      <c r="R3069" s="146"/>
      <c r="S3069" s="146"/>
      <c r="T3069" s="146"/>
      <c r="U3069" s="146"/>
      <c r="V3069" s="146"/>
      <c r="W3069" s="146"/>
      <c r="X3069" s="146"/>
      <c r="Y3069" s="146"/>
      <c r="Z3069" s="147"/>
      <c r="AA3069" s="58"/>
      <c r="AB3069" s="148"/>
      <c r="AC3069" s="59"/>
      <c r="AD3069" s="110"/>
      <c r="AE3069" s="148"/>
      <c r="AF3069" s="111"/>
      <c r="AG3069" s="149"/>
      <c r="AH3069" s="110"/>
      <c r="AI3069" s="111"/>
      <c r="AJ3069" s="149"/>
      <c r="AK3069" s="160"/>
      <c r="AL3069" s="300"/>
      <c r="AM3069" s="300"/>
      <c r="AN3069" s="300"/>
      <c r="AO3069" s="855" t="str">
        <f t="shared" si="3074"/>
        <v/>
      </c>
      <c r="CC3069" s="513" t="str">
        <f t="shared" si="3054"/>
        <v/>
      </c>
      <c r="CD3069" s="513" t="str">
        <f t="shared" si="3055"/>
        <v/>
      </c>
      <c r="CE3069" s="513" t="str">
        <f t="shared" si="3056"/>
        <v/>
      </c>
      <c r="CF3069" s="513" t="str">
        <f t="shared" si="3057"/>
        <v/>
      </c>
      <c r="CG3069" s="513" t="str">
        <f t="shared" si="3058"/>
        <v/>
      </c>
      <c r="CH3069" s="513" t="str">
        <f t="shared" si="3059"/>
        <v/>
      </c>
      <c r="CI3069" s="513" t="str">
        <f t="shared" si="3060"/>
        <v/>
      </c>
      <c r="CJ3069" s="513"/>
      <c r="CK3069" s="513" t="str">
        <f t="shared" si="3061"/>
        <v/>
      </c>
      <c r="CL3069" s="513" t="str">
        <f t="shared" si="3062"/>
        <v/>
      </c>
      <c r="CM3069" s="513"/>
      <c r="CR3069" s="822">
        <f t="shared" si="3063"/>
        <v>0</v>
      </c>
      <c r="CS3069" s="822">
        <f t="shared" si="3064"/>
        <v>0</v>
      </c>
      <c r="CT3069" s="823">
        <f t="shared" si="3065"/>
        <v>0</v>
      </c>
      <c r="CU3069" s="817">
        <f t="shared" si="3066"/>
        <v>0</v>
      </c>
      <c r="CV3069" s="817">
        <f t="shared" si="3067"/>
        <v>0</v>
      </c>
      <c r="CW3069" s="817">
        <f t="shared" si="3068"/>
        <v>0</v>
      </c>
      <c r="CX3069" s="817">
        <f t="shared" si="3069"/>
        <v>0</v>
      </c>
      <c r="CY3069" s="817"/>
      <c r="CZ3069" s="817">
        <f t="shared" si="3070"/>
        <v>0</v>
      </c>
      <c r="DA3069" s="817">
        <f t="shared" si="3071"/>
        <v>0</v>
      </c>
      <c r="DB3069" s="817"/>
    </row>
    <row r="3070" spans="1:106">
      <c r="A3070" s="388">
        <v>2908008</v>
      </c>
      <c r="B3070" s="422" t="s">
        <v>4359</v>
      </c>
      <c r="C3070" s="57">
        <f t="shared" si="3072"/>
        <v>0</v>
      </c>
      <c r="D3070" s="372">
        <f t="shared" si="3073"/>
        <v>0</v>
      </c>
      <c r="E3070" s="58"/>
      <c r="F3070" s="59"/>
      <c r="G3070" s="60"/>
      <c r="H3070" s="145"/>
      <c r="I3070" s="146"/>
      <c r="J3070" s="146"/>
      <c r="K3070" s="146"/>
      <c r="L3070" s="146"/>
      <c r="M3070" s="146"/>
      <c r="N3070" s="146"/>
      <c r="O3070" s="146"/>
      <c r="P3070" s="146"/>
      <c r="Q3070" s="146"/>
      <c r="R3070" s="146"/>
      <c r="S3070" s="146"/>
      <c r="T3070" s="146"/>
      <c r="U3070" s="146"/>
      <c r="V3070" s="146"/>
      <c r="W3070" s="146"/>
      <c r="X3070" s="146"/>
      <c r="Y3070" s="146"/>
      <c r="Z3070" s="147"/>
      <c r="AA3070" s="58"/>
      <c r="AB3070" s="148"/>
      <c r="AC3070" s="59"/>
      <c r="AD3070" s="110"/>
      <c r="AE3070" s="148"/>
      <c r="AF3070" s="111"/>
      <c r="AG3070" s="149"/>
      <c r="AH3070" s="110"/>
      <c r="AI3070" s="111"/>
      <c r="AJ3070" s="149"/>
      <c r="AK3070" s="160"/>
      <c r="AL3070" s="300"/>
      <c r="AM3070" s="300"/>
      <c r="AN3070" s="300"/>
      <c r="AO3070" s="855" t="str">
        <f t="shared" si="3074"/>
        <v/>
      </c>
      <c r="CC3070" s="513" t="str">
        <f t="shared" si="3054"/>
        <v/>
      </c>
      <c r="CD3070" s="513" t="str">
        <f t="shared" si="3055"/>
        <v/>
      </c>
      <c r="CE3070" s="513" t="str">
        <f t="shared" si="3056"/>
        <v/>
      </c>
      <c r="CF3070" s="513" t="str">
        <f t="shared" si="3057"/>
        <v/>
      </c>
      <c r="CG3070" s="513" t="str">
        <f t="shared" si="3058"/>
        <v/>
      </c>
      <c r="CH3070" s="513" t="str">
        <f t="shared" si="3059"/>
        <v/>
      </c>
      <c r="CI3070" s="513" t="str">
        <f t="shared" si="3060"/>
        <v/>
      </c>
      <c r="CJ3070" s="513"/>
      <c r="CK3070" s="513" t="str">
        <f t="shared" si="3061"/>
        <v/>
      </c>
      <c r="CL3070" s="513" t="str">
        <f t="shared" si="3062"/>
        <v/>
      </c>
      <c r="CM3070" s="513"/>
      <c r="CR3070" s="822">
        <f t="shared" si="3063"/>
        <v>0</v>
      </c>
      <c r="CS3070" s="822">
        <f t="shared" si="3064"/>
        <v>0</v>
      </c>
      <c r="CT3070" s="823">
        <f t="shared" si="3065"/>
        <v>0</v>
      </c>
      <c r="CU3070" s="817">
        <f t="shared" si="3066"/>
        <v>0</v>
      </c>
      <c r="CV3070" s="817">
        <f t="shared" si="3067"/>
        <v>0</v>
      </c>
      <c r="CW3070" s="817">
        <f t="shared" si="3068"/>
        <v>0</v>
      </c>
      <c r="CX3070" s="817">
        <f t="shared" si="3069"/>
        <v>0</v>
      </c>
      <c r="CY3070" s="817"/>
      <c r="CZ3070" s="817">
        <f t="shared" si="3070"/>
        <v>0</v>
      </c>
      <c r="DA3070" s="817">
        <f t="shared" si="3071"/>
        <v>0</v>
      </c>
      <c r="DB3070" s="817"/>
    </row>
    <row r="3071" spans="1:106">
      <c r="A3071" s="388">
        <v>2908009</v>
      </c>
      <c r="B3071" s="422" t="s">
        <v>4360</v>
      </c>
      <c r="C3071" s="57">
        <f t="shared" si="3072"/>
        <v>0</v>
      </c>
      <c r="D3071" s="372">
        <f t="shared" si="3073"/>
        <v>0</v>
      </c>
      <c r="E3071" s="58"/>
      <c r="F3071" s="59"/>
      <c r="G3071" s="60"/>
      <c r="H3071" s="145"/>
      <c r="I3071" s="146"/>
      <c r="J3071" s="146"/>
      <c r="K3071" s="146"/>
      <c r="L3071" s="146"/>
      <c r="M3071" s="146"/>
      <c r="N3071" s="146"/>
      <c r="O3071" s="146"/>
      <c r="P3071" s="146"/>
      <c r="Q3071" s="146"/>
      <c r="R3071" s="146"/>
      <c r="S3071" s="146"/>
      <c r="T3071" s="146"/>
      <c r="U3071" s="146"/>
      <c r="V3071" s="146"/>
      <c r="W3071" s="146"/>
      <c r="X3071" s="146"/>
      <c r="Y3071" s="146"/>
      <c r="Z3071" s="147"/>
      <c r="AA3071" s="58"/>
      <c r="AB3071" s="148"/>
      <c r="AC3071" s="59"/>
      <c r="AD3071" s="110"/>
      <c r="AE3071" s="148"/>
      <c r="AF3071" s="111"/>
      <c r="AG3071" s="149"/>
      <c r="AH3071" s="110"/>
      <c r="AI3071" s="111"/>
      <c r="AJ3071" s="149"/>
      <c r="AK3071" s="160"/>
      <c r="AL3071" s="300"/>
      <c r="AM3071" s="300"/>
      <c r="AN3071" s="300"/>
      <c r="AO3071" s="855" t="str">
        <f t="shared" si="3074"/>
        <v/>
      </c>
      <c r="CC3071" s="513" t="str">
        <f t="shared" si="3054"/>
        <v/>
      </c>
      <c r="CD3071" s="513" t="str">
        <f t="shared" si="3055"/>
        <v/>
      </c>
      <c r="CE3071" s="513" t="str">
        <f t="shared" si="3056"/>
        <v/>
      </c>
      <c r="CF3071" s="513" t="str">
        <f t="shared" si="3057"/>
        <v/>
      </c>
      <c r="CG3071" s="513" t="str">
        <f t="shared" si="3058"/>
        <v/>
      </c>
      <c r="CH3071" s="513" t="str">
        <f t="shared" si="3059"/>
        <v/>
      </c>
      <c r="CI3071" s="513" t="str">
        <f t="shared" si="3060"/>
        <v/>
      </c>
      <c r="CJ3071" s="513"/>
      <c r="CK3071" s="513" t="str">
        <f t="shared" si="3061"/>
        <v/>
      </c>
      <c r="CL3071" s="513" t="str">
        <f t="shared" si="3062"/>
        <v/>
      </c>
      <c r="CM3071" s="513"/>
      <c r="CR3071" s="822">
        <f t="shared" si="3063"/>
        <v>0</v>
      </c>
      <c r="CS3071" s="822">
        <f t="shared" si="3064"/>
        <v>0</v>
      </c>
      <c r="CT3071" s="823">
        <f t="shared" si="3065"/>
        <v>0</v>
      </c>
      <c r="CU3071" s="817">
        <f t="shared" si="3066"/>
        <v>0</v>
      </c>
      <c r="CV3071" s="817">
        <f t="shared" si="3067"/>
        <v>0</v>
      </c>
      <c r="CW3071" s="817">
        <f t="shared" si="3068"/>
        <v>0</v>
      </c>
      <c r="CX3071" s="817">
        <f t="shared" si="3069"/>
        <v>0</v>
      </c>
      <c r="CY3071" s="817"/>
      <c r="CZ3071" s="817">
        <f t="shared" si="3070"/>
        <v>0</v>
      </c>
      <c r="DA3071" s="817">
        <f t="shared" si="3071"/>
        <v>0</v>
      </c>
      <c r="DB3071" s="817"/>
    </row>
    <row r="3072" spans="1:106">
      <c r="A3072" s="388">
        <v>2908010</v>
      </c>
      <c r="B3072" s="422" t="s">
        <v>4361</v>
      </c>
      <c r="C3072" s="57">
        <f t="shared" ref="C3072" si="3075">SUM(D3072+G3072)</f>
        <v>0</v>
      </c>
      <c r="D3072" s="372">
        <f t="shared" ref="D3072" si="3076">SUM(E3072:F3072)</f>
        <v>0</v>
      </c>
      <c r="E3072" s="58"/>
      <c r="F3072" s="59"/>
      <c r="G3072" s="60"/>
      <c r="H3072" s="145"/>
      <c r="I3072" s="146"/>
      <c r="J3072" s="146"/>
      <c r="K3072" s="146"/>
      <c r="L3072" s="146"/>
      <c r="M3072" s="146"/>
      <c r="N3072" s="146"/>
      <c r="O3072" s="146"/>
      <c r="P3072" s="146"/>
      <c r="Q3072" s="146"/>
      <c r="R3072" s="146"/>
      <c r="S3072" s="146"/>
      <c r="T3072" s="146"/>
      <c r="U3072" s="146"/>
      <c r="V3072" s="146"/>
      <c r="W3072" s="146"/>
      <c r="X3072" s="146"/>
      <c r="Y3072" s="146"/>
      <c r="Z3072" s="147"/>
      <c r="AA3072" s="58"/>
      <c r="AB3072" s="148"/>
      <c r="AC3072" s="59"/>
      <c r="AD3072" s="110"/>
      <c r="AE3072" s="148"/>
      <c r="AF3072" s="111"/>
      <c r="AG3072" s="149"/>
      <c r="AH3072" s="110"/>
      <c r="AI3072" s="111"/>
      <c r="AJ3072" s="149"/>
      <c r="AK3072" s="160"/>
      <c r="AL3072" s="300"/>
      <c r="AM3072" s="300"/>
      <c r="AN3072" s="300"/>
      <c r="AO3072" s="855" t="str">
        <f t="shared" ref="AO3072" si="3077">CC3072&amp;CD3072&amp;CE3072&amp;CF3072&amp;CG3072&amp;CH3072&amp;CI3072&amp;CJ3072&amp;CK3072&amp;CL3072&amp;CM3072&amp;CN3072&amp;CO3072</f>
        <v/>
      </c>
      <c r="CC3072" s="513" t="str">
        <f t="shared" si="3054"/>
        <v/>
      </c>
      <c r="CD3072" s="513" t="str">
        <f t="shared" si="3055"/>
        <v/>
      </c>
      <c r="CE3072" s="513" t="str">
        <f t="shared" si="3056"/>
        <v/>
      </c>
      <c r="CF3072" s="513" t="str">
        <f t="shared" si="3057"/>
        <v/>
      </c>
      <c r="CG3072" s="513" t="str">
        <f t="shared" si="3058"/>
        <v/>
      </c>
      <c r="CH3072" s="513" t="str">
        <f t="shared" si="3059"/>
        <v/>
      </c>
      <c r="CI3072" s="513" t="str">
        <f t="shared" si="3060"/>
        <v/>
      </c>
      <c r="CJ3072" s="513"/>
      <c r="CK3072" s="513" t="str">
        <f t="shared" si="3061"/>
        <v/>
      </c>
      <c r="CL3072" s="513" t="str">
        <f t="shared" si="3062"/>
        <v/>
      </c>
      <c r="CM3072" s="513"/>
      <c r="CR3072" s="822">
        <f t="shared" si="3063"/>
        <v>0</v>
      </c>
      <c r="CS3072" s="822">
        <f t="shared" si="3064"/>
        <v>0</v>
      </c>
      <c r="CT3072" s="823">
        <f t="shared" si="3065"/>
        <v>0</v>
      </c>
      <c r="CU3072" s="817">
        <f t="shared" si="3066"/>
        <v>0</v>
      </c>
      <c r="CV3072" s="817">
        <f t="shared" si="3067"/>
        <v>0</v>
      </c>
      <c r="CW3072" s="817">
        <f t="shared" si="3068"/>
        <v>0</v>
      </c>
      <c r="CX3072" s="817">
        <f t="shared" si="3069"/>
        <v>0</v>
      </c>
      <c r="CY3072" s="817"/>
      <c r="CZ3072" s="817">
        <f t="shared" si="3070"/>
        <v>0</v>
      </c>
      <c r="DA3072" s="817">
        <f t="shared" si="3071"/>
        <v>0</v>
      </c>
      <c r="DB3072" s="817"/>
    </row>
    <row r="3073" spans="1:106">
      <c r="A3073" s="388">
        <v>2908011</v>
      </c>
      <c r="B3073" s="422" t="s">
        <v>4362</v>
      </c>
      <c r="C3073" s="57">
        <f t="shared" si="3072"/>
        <v>0</v>
      </c>
      <c r="D3073" s="372">
        <f t="shared" si="3073"/>
        <v>0</v>
      </c>
      <c r="E3073" s="58"/>
      <c r="F3073" s="59"/>
      <c r="G3073" s="60"/>
      <c r="H3073" s="145"/>
      <c r="I3073" s="146"/>
      <c r="J3073" s="146"/>
      <c r="K3073" s="146"/>
      <c r="L3073" s="146"/>
      <c r="M3073" s="146"/>
      <c r="N3073" s="146"/>
      <c r="O3073" s="146"/>
      <c r="P3073" s="146"/>
      <c r="Q3073" s="146"/>
      <c r="R3073" s="146"/>
      <c r="S3073" s="146"/>
      <c r="T3073" s="146"/>
      <c r="U3073" s="146"/>
      <c r="V3073" s="146"/>
      <c r="W3073" s="146"/>
      <c r="X3073" s="146"/>
      <c r="Y3073" s="146"/>
      <c r="Z3073" s="147"/>
      <c r="AA3073" s="58"/>
      <c r="AB3073" s="148"/>
      <c r="AC3073" s="59"/>
      <c r="AD3073" s="110"/>
      <c r="AE3073" s="148"/>
      <c r="AF3073" s="111"/>
      <c r="AG3073" s="149"/>
      <c r="AH3073" s="110"/>
      <c r="AI3073" s="111"/>
      <c r="AJ3073" s="149"/>
      <c r="AK3073" s="160"/>
      <c r="AL3073" s="300"/>
      <c r="AM3073" s="300"/>
      <c r="AN3073" s="300"/>
      <c r="AO3073" s="855" t="str">
        <f t="shared" si="3074"/>
        <v/>
      </c>
      <c r="CC3073" s="513" t="str">
        <f t="shared" si="3054"/>
        <v/>
      </c>
      <c r="CD3073" s="513" t="str">
        <f t="shared" si="3055"/>
        <v/>
      </c>
      <c r="CE3073" s="513" t="str">
        <f t="shared" si="3056"/>
        <v/>
      </c>
      <c r="CF3073" s="513" t="str">
        <f t="shared" si="3057"/>
        <v/>
      </c>
      <c r="CG3073" s="513" t="str">
        <f t="shared" si="3058"/>
        <v/>
      </c>
      <c r="CH3073" s="513" t="str">
        <f t="shared" si="3059"/>
        <v/>
      </c>
      <c r="CI3073" s="513" t="str">
        <f t="shared" si="3060"/>
        <v/>
      </c>
      <c r="CJ3073" s="513"/>
      <c r="CK3073" s="513" t="str">
        <f t="shared" si="3061"/>
        <v/>
      </c>
      <c r="CL3073" s="513" t="str">
        <f t="shared" si="3062"/>
        <v/>
      </c>
      <c r="CM3073" s="513"/>
      <c r="CR3073" s="822">
        <f t="shared" si="3063"/>
        <v>0</v>
      </c>
      <c r="CS3073" s="822">
        <f t="shared" si="3064"/>
        <v>0</v>
      </c>
      <c r="CT3073" s="823">
        <f t="shared" si="3065"/>
        <v>0</v>
      </c>
      <c r="CU3073" s="817">
        <f t="shared" si="3066"/>
        <v>0</v>
      </c>
      <c r="CV3073" s="817">
        <f t="shared" si="3067"/>
        <v>0</v>
      </c>
      <c r="CW3073" s="817">
        <f t="shared" si="3068"/>
        <v>0</v>
      </c>
      <c r="CX3073" s="817">
        <f t="shared" si="3069"/>
        <v>0</v>
      </c>
      <c r="CY3073" s="817"/>
      <c r="CZ3073" s="817">
        <f t="shared" si="3070"/>
        <v>0</v>
      </c>
      <c r="DA3073" s="817">
        <f t="shared" si="3071"/>
        <v>0</v>
      </c>
      <c r="DB3073" s="817"/>
    </row>
    <row r="3074" spans="1:106">
      <c r="A3074" s="388">
        <v>2908012</v>
      </c>
      <c r="B3074" s="422" t="s">
        <v>4363</v>
      </c>
      <c r="C3074" s="57">
        <f t="shared" si="3072"/>
        <v>0</v>
      </c>
      <c r="D3074" s="372">
        <f t="shared" si="3073"/>
        <v>0</v>
      </c>
      <c r="E3074" s="58"/>
      <c r="F3074" s="59"/>
      <c r="G3074" s="60"/>
      <c r="H3074" s="145"/>
      <c r="I3074" s="146"/>
      <c r="J3074" s="146"/>
      <c r="K3074" s="146"/>
      <c r="L3074" s="146"/>
      <c r="M3074" s="146"/>
      <c r="N3074" s="146"/>
      <c r="O3074" s="146"/>
      <c r="P3074" s="146"/>
      <c r="Q3074" s="146"/>
      <c r="R3074" s="146"/>
      <c r="S3074" s="146"/>
      <c r="T3074" s="146"/>
      <c r="U3074" s="146"/>
      <c r="V3074" s="146"/>
      <c r="W3074" s="146"/>
      <c r="X3074" s="146"/>
      <c r="Y3074" s="146"/>
      <c r="Z3074" s="147"/>
      <c r="AA3074" s="58"/>
      <c r="AB3074" s="148"/>
      <c r="AC3074" s="59"/>
      <c r="AD3074" s="110"/>
      <c r="AE3074" s="148"/>
      <c r="AF3074" s="111"/>
      <c r="AG3074" s="149"/>
      <c r="AH3074" s="110"/>
      <c r="AI3074" s="111"/>
      <c r="AJ3074" s="149"/>
      <c r="AK3074" s="160"/>
      <c r="AL3074" s="300"/>
      <c r="AM3074" s="300"/>
      <c r="AN3074" s="300"/>
      <c r="AO3074" s="855" t="str">
        <f t="shared" si="3074"/>
        <v/>
      </c>
      <c r="CC3074" s="513" t="str">
        <f t="shared" si="3054"/>
        <v/>
      </c>
      <c r="CD3074" s="513" t="str">
        <f t="shared" si="3055"/>
        <v/>
      </c>
      <c r="CE3074" s="513" t="str">
        <f t="shared" si="3056"/>
        <v/>
      </c>
      <c r="CF3074" s="513" t="str">
        <f t="shared" si="3057"/>
        <v/>
      </c>
      <c r="CG3074" s="513" t="str">
        <f t="shared" si="3058"/>
        <v/>
      </c>
      <c r="CH3074" s="513" t="str">
        <f t="shared" si="3059"/>
        <v/>
      </c>
      <c r="CI3074" s="513" t="str">
        <f t="shared" si="3060"/>
        <v/>
      </c>
      <c r="CJ3074" s="513"/>
      <c r="CK3074" s="513" t="str">
        <f t="shared" si="3061"/>
        <v/>
      </c>
      <c r="CL3074" s="513" t="str">
        <f t="shared" si="3062"/>
        <v/>
      </c>
      <c r="CM3074" s="513"/>
      <c r="CR3074" s="822">
        <f t="shared" si="3063"/>
        <v>0</v>
      </c>
      <c r="CS3074" s="822">
        <f t="shared" si="3064"/>
        <v>0</v>
      </c>
      <c r="CT3074" s="823">
        <f t="shared" si="3065"/>
        <v>0</v>
      </c>
      <c r="CU3074" s="817">
        <f t="shared" si="3066"/>
        <v>0</v>
      </c>
      <c r="CV3074" s="817">
        <f t="shared" si="3067"/>
        <v>0</v>
      </c>
      <c r="CW3074" s="817">
        <f t="shared" si="3068"/>
        <v>0</v>
      </c>
      <c r="CX3074" s="817">
        <f t="shared" si="3069"/>
        <v>0</v>
      </c>
      <c r="CY3074" s="817"/>
      <c r="CZ3074" s="817">
        <f t="shared" si="3070"/>
        <v>0</v>
      </c>
      <c r="DA3074" s="817">
        <f t="shared" si="3071"/>
        <v>0</v>
      </c>
      <c r="DB3074" s="817"/>
    </row>
    <row r="3075" spans="1:106">
      <c r="A3075" s="388">
        <v>2908013</v>
      </c>
      <c r="B3075" s="422" t="s">
        <v>4364</v>
      </c>
      <c r="C3075" s="57">
        <f t="shared" si="3072"/>
        <v>0</v>
      </c>
      <c r="D3075" s="372">
        <f t="shared" si="3073"/>
        <v>0</v>
      </c>
      <c r="E3075" s="58"/>
      <c r="F3075" s="59"/>
      <c r="G3075" s="60"/>
      <c r="H3075" s="145"/>
      <c r="I3075" s="146"/>
      <c r="J3075" s="146"/>
      <c r="K3075" s="146"/>
      <c r="L3075" s="146"/>
      <c r="M3075" s="146"/>
      <c r="N3075" s="146"/>
      <c r="O3075" s="146"/>
      <c r="P3075" s="146"/>
      <c r="Q3075" s="146"/>
      <c r="R3075" s="146"/>
      <c r="S3075" s="146"/>
      <c r="T3075" s="146"/>
      <c r="U3075" s="146"/>
      <c r="V3075" s="146"/>
      <c r="W3075" s="146"/>
      <c r="X3075" s="146"/>
      <c r="Y3075" s="146"/>
      <c r="Z3075" s="147"/>
      <c r="AA3075" s="58"/>
      <c r="AB3075" s="148"/>
      <c r="AC3075" s="59"/>
      <c r="AD3075" s="110"/>
      <c r="AE3075" s="148"/>
      <c r="AF3075" s="111"/>
      <c r="AG3075" s="149"/>
      <c r="AH3075" s="110"/>
      <c r="AI3075" s="111"/>
      <c r="AJ3075" s="149"/>
      <c r="AK3075" s="160"/>
      <c r="AL3075" s="300"/>
      <c r="AM3075" s="300"/>
      <c r="AN3075" s="300"/>
      <c r="AO3075" s="855" t="str">
        <f t="shared" si="3074"/>
        <v/>
      </c>
      <c r="CC3075" s="513" t="str">
        <f t="shared" si="3054"/>
        <v/>
      </c>
      <c r="CD3075" s="513" t="str">
        <f t="shared" si="3055"/>
        <v/>
      </c>
      <c r="CE3075" s="513" t="str">
        <f t="shared" si="3056"/>
        <v/>
      </c>
      <c r="CF3075" s="513" t="str">
        <f t="shared" si="3057"/>
        <v/>
      </c>
      <c r="CG3075" s="513" t="str">
        <f t="shared" si="3058"/>
        <v/>
      </c>
      <c r="CH3075" s="513" t="str">
        <f t="shared" si="3059"/>
        <v/>
      </c>
      <c r="CI3075" s="513" t="str">
        <f t="shared" si="3060"/>
        <v/>
      </c>
      <c r="CJ3075" s="513"/>
      <c r="CK3075" s="513" t="str">
        <f t="shared" si="3061"/>
        <v/>
      </c>
      <c r="CL3075" s="513" t="str">
        <f t="shared" si="3062"/>
        <v/>
      </c>
      <c r="CM3075" s="513"/>
      <c r="CR3075" s="822">
        <f t="shared" si="3063"/>
        <v>0</v>
      </c>
      <c r="CS3075" s="822">
        <f t="shared" si="3064"/>
        <v>0</v>
      </c>
      <c r="CT3075" s="823">
        <f t="shared" si="3065"/>
        <v>0</v>
      </c>
      <c r="CU3075" s="817">
        <f t="shared" si="3066"/>
        <v>0</v>
      </c>
      <c r="CV3075" s="817">
        <f t="shared" si="3067"/>
        <v>0</v>
      </c>
      <c r="CW3075" s="817">
        <f t="shared" si="3068"/>
        <v>0</v>
      </c>
      <c r="CX3075" s="817">
        <f t="shared" si="3069"/>
        <v>0</v>
      </c>
      <c r="CY3075" s="817"/>
      <c r="CZ3075" s="817">
        <f t="shared" si="3070"/>
        <v>0</v>
      </c>
      <c r="DA3075" s="817">
        <f t="shared" si="3071"/>
        <v>0</v>
      </c>
      <c r="DB3075" s="817"/>
    </row>
    <row r="3076" spans="1:106">
      <c r="A3076" s="388">
        <v>2908014</v>
      </c>
      <c r="B3076" s="422" t="s">
        <v>4365</v>
      </c>
      <c r="C3076" s="57">
        <f t="shared" si="3072"/>
        <v>0</v>
      </c>
      <c r="D3076" s="372">
        <f t="shared" si="3073"/>
        <v>0</v>
      </c>
      <c r="E3076" s="58"/>
      <c r="F3076" s="59"/>
      <c r="G3076" s="60"/>
      <c r="H3076" s="145"/>
      <c r="I3076" s="146"/>
      <c r="J3076" s="146"/>
      <c r="K3076" s="146"/>
      <c r="L3076" s="146"/>
      <c r="M3076" s="146"/>
      <c r="N3076" s="146"/>
      <c r="O3076" s="146"/>
      <c r="P3076" s="146"/>
      <c r="Q3076" s="146"/>
      <c r="R3076" s="146"/>
      <c r="S3076" s="146"/>
      <c r="T3076" s="146"/>
      <c r="U3076" s="146"/>
      <c r="V3076" s="146"/>
      <c r="W3076" s="146"/>
      <c r="X3076" s="146"/>
      <c r="Y3076" s="146"/>
      <c r="Z3076" s="147"/>
      <c r="AA3076" s="58"/>
      <c r="AB3076" s="148"/>
      <c r="AC3076" s="59"/>
      <c r="AD3076" s="110"/>
      <c r="AE3076" s="148"/>
      <c r="AF3076" s="111"/>
      <c r="AG3076" s="149"/>
      <c r="AH3076" s="110"/>
      <c r="AI3076" s="111"/>
      <c r="AJ3076" s="149"/>
      <c r="AK3076" s="160"/>
      <c r="AL3076" s="300"/>
      <c r="AM3076" s="300"/>
      <c r="AN3076" s="300"/>
      <c r="AO3076" s="855" t="str">
        <f t="shared" si="3074"/>
        <v/>
      </c>
      <c r="CC3076" s="513" t="str">
        <f t="shared" si="3054"/>
        <v/>
      </c>
      <c r="CD3076" s="513" t="str">
        <f t="shared" si="3055"/>
        <v/>
      </c>
      <c r="CE3076" s="513" t="str">
        <f t="shared" si="3056"/>
        <v/>
      </c>
      <c r="CF3076" s="513" t="str">
        <f t="shared" si="3057"/>
        <v/>
      </c>
      <c r="CG3076" s="513" t="str">
        <f t="shared" si="3058"/>
        <v/>
      </c>
      <c r="CH3076" s="513" t="str">
        <f t="shared" si="3059"/>
        <v/>
      </c>
      <c r="CI3076" s="513" t="str">
        <f t="shared" si="3060"/>
        <v/>
      </c>
      <c r="CJ3076" s="513"/>
      <c r="CK3076" s="513" t="str">
        <f t="shared" si="3061"/>
        <v/>
      </c>
      <c r="CL3076" s="513" t="str">
        <f t="shared" si="3062"/>
        <v/>
      </c>
      <c r="CM3076" s="513"/>
      <c r="CR3076" s="822">
        <f t="shared" si="3063"/>
        <v>0</v>
      </c>
      <c r="CS3076" s="822">
        <f t="shared" si="3064"/>
        <v>0</v>
      </c>
      <c r="CT3076" s="823">
        <f t="shared" si="3065"/>
        <v>0</v>
      </c>
      <c r="CU3076" s="817">
        <f t="shared" si="3066"/>
        <v>0</v>
      </c>
      <c r="CV3076" s="817">
        <f t="shared" si="3067"/>
        <v>0</v>
      </c>
      <c r="CW3076" s="817">
        <f t="shared" si="3068"/>
        <v>0</v>
      </c>
      <c r="CX3076" s="817">
        <f t="shared" si="3069"/>
        <v>0</v>
      </c>
      <c r="CY3076" s="817"/>
      <c r="CZ3076" s="817">
        <f t="shared" si="3070"/>
        <v>0</v>
      </c>
      <c r="DA3076" s="817">
        <f t="shared" si="3071"/>
        <v>0</v>
      </c>
      <c r="DB3076" s="817"/>
    </row>
    <row r="3077" spans="1:106">
      <c r="A3077" s="388">
        <v>2908015</v>
      </c>
      <c r="B3077" s="422" t="s">
        <v>4366</v>
      </c>
      <c r="C3077" s="57">
        <f t="shared" si="3072"/>
        <v>0</v>
      </c>
      <c r="D3077" s="372">
        <f t="shared" si="3073"/>
        <v>0</v>
      </c>
      <c r="E3077" s="58"/>
      <c r="F3077" s="59"/>
      <c r="G3077" s="60"/>
      <c r="H3077" s="145"/>
      <c r="I3077" s="146"/>
      <c r="J3077" s="146"/>
      <c r="K3077" s="146"/>
      <c r="L3077" s="146"/>
      <c r="M3077" s="146"/>
      <c r="N3077" s="146"/>
      <c r="O3077" s="146"/>
      <c r="P3077" s="146"/>
      <c r="Q3077" s="146"/>
      <c r="R3077" s="146"/>
      <c r="S3077" s="146"/>
      <c r="T3077" s="146"/>
      <c r="U3077" s="146"/>
      <c r="V3077" s="146"/>
      <c r="W3077" s="146"/>
      <c r="X3077" s="146"/>
      <c r="Y3077" s="146"/>
      <c r="Z3077" s="147"/>
      <c r="AA3077" s="58"/>
      <c r="AB3077" s="148"/>
      <c r="AC3077" s="59"/>
      <c r="AD3077" s="110"/>
      <c r="AE3077" s="148"/>
      <c r="AF3077" s="111"/>
      <c r="AG3077" s="149"/>
      <c r="AH3077" s="110"/>
      <c r="AI3077" s="111"/>
      <c r="AJ3077" s="149"/>
      <c r="AK3077" s="160"/>
      <c r="AL3077" s="300"/>
      <c r="AM3077" s="300"/>
      <c r="AN3077" s="300"/>
      <c r="AO3077" s="855" t="str">
        <f t="shared" si="3074"/>
        <v/>
      </c>
      <c r="CC3077" s="513" t="str">
        <f t="shared" si="3054"/>
        <v/>
      </c>
      <c r="CD3077" s="513" t="str">
        <f t="shared" si="3055"/>
        <v/>
      </c>
      <c r="CE3077" s="513" t="str">
        <f t="shared" si="3056"/>
        <v/>
      </c>
      <c r="CF3077" s="513" t="str">
        <f t="shared" si="3057"/>
        <v/>
      </c>
      <c r="CG3077" s="513" t="str">
        <f t="shared" si="3058"/>
        <v/>
      </c>
      <c r="CH3077" s="513" t="str">
        <f t="shared" si="3059"/>
        <v/>
      </c>
      <c r="CI3077" s="513" t="str">
        <f t="shared" si="3060"/>
        <v/>
      </c>
      <c r="CJ3077" s="513"/>
      <c r="CK3077" s="513" t="str">
        <f t="shared" si="3061"/>
        <v/>
      </c>
      <c r="CL3077" s="513" t="str">
        <f t="shared" si="3062"/>
        <v/>
      </c>
      <c r="CM3077" s="513"/>
      <c r="CR3077" s="822">
        <f t="shared" si="3063"/>
        <v>0</v>
      </c>
      <c r="CS3077" s="822">
        <f t="shared" si="3064"/>
        <v>0</v>
      </c>
      <c r="CT3077" s="823">
        <f t="shared" si="3065"/>
        <v>0</v>
      </c>
      <c r="CU3077" s="817">
        <f t="shared" si="3066"/>
        <v>0</v>
      </c>
      <c r="CV3077" s="817">
        <f t="shared" si="3067"/>
        <v>0</v>
      </c>
      <c r="CW3077" s="817">
        <f t="shared" si="3068"/>
        <v>0</v>
      </c>
      <c r="CX3077" s="817">
        <f t="shared" si="3069"/>
        <v>0</v>
      </c>
      <c r="CY3077" s="817"/>
      <c r="CZ3077" s="817">
        <f t="shared" si="3070"/>
        <v>0</v>
      </c>
      <c r="DA3077" s="817">
        <f t="shared" si="3071"/>
        <v>0</v>
      </c>
      <c r="DB3077" s="817"/>
    </row>
    <row r="3078" spans="1:106">
      <c r="A3078" s="388">
        <v>2908016</v>
      </c>
      <c r="B3078" s="422" t="s">
        <v>4367</v>
      </c>
      <c r="C3078" s="57">
        <f t="shared" si="3072"/>
        <v>0</v>
      </c>
      <c r="D3078" s="372">
        <f t="shared" si="3073"/>
        <v>0</v>
      </c>
      <c r="E3078" s="58"/>
      <c r="F3078" s="59"/>
      <c r="G3078" s="60"/>
      <c r="H3078" s="145"/>
      <c r="I3078" s="146"/>
      <c r="J3078" s="146"/>
      <c r="K3078" s="146"/>
      <c r="L3078" s="146"/>
      <c r="M3078" s="146"/>
      <c r="N3078" s="146"/>
      <c r="O3078" s="146"/>
      <c r="P3078" s="146"/>
      <c r="Q3078" s="146"/>
      <c r="R3078" s="146"/>
      <c r="S3078" s="146"/>
      <c r="T3078" s="146"/>
      <c r="U3078" s="146"/>
      <c r="V3078" s="146"/>
      <c r="W3078" s="146"/>
      <c r="X3078" s="146"/>
      <c r="Y3078" s="146"/>
      <c r="Z3078" s="147"/>
      <c r="AA3078" s="58"/>
      <c r="AB3078" s="148"/>
      <c r="AC3078" s="59"/>
      <c r="AD3078" s="110"/>
      <c r="AE3078" s="148"/>
      <c r="AF3078" s="111"/>
      <c r="AG3078" s="149"/>
      <c r="AH3078" s="110"/>
      <c r="AI3078" s="111"/>
      <c r="AJ3078" s="149"/>
      <c r="AK3078" s="160"/>
      <c r="AL3078" s="300"/>
      <c r="AM3078" s="300"/>
      <c r="AN3078" s="300"/>
      <c r="AO3078" s="855" t="str">
        <f t="shared" si="3074"/>
        <v/>
      </c>
      <c r="CC3078" s="513" t="str">
        <f t="shared" si="3054"/>
        <v/>
      </c>
      <c r="CD3078" s="513" t="str">
        <f t="shared" si="3055"/>
        <v/>
      </c>
      <c r="CE3078" s="513" t="str">
        <f t="shared" si="3056"/>
        <v/>
      </c>
      <c r="CF3078" s="513" t="str">
        <f t="shared" si="3057"/>
        <v/>
      </c>
      <c r="CG3078" s="513" t="str">
        <f t="shared" si="3058"/>
        <v/>
      </c>
      <c r="CH3078" s="513" t="str">
        <f t="shared" si="3059"/>
        <v/>
      </c>
      <c r="CI3078" s="513" t="str">
        <f t="shared" si="3060"/>
        <v/>
      </c>
      <c r="CJ3078" s="513"/>
      <c r="CK3078" s="513" t="str">
        <f t="shared" si="3061"/>
        <v/>
      </c>
      <c r="CL3078" s="513" t="str">
        <f t="shared" si="3062"/>
        <v/>
      </c>
      <c r="CM3078" s="513"/>
      <c r="CR3078" s="822">
        <f t="shared" si="3063"/>
        <v>0</v>
      </c>
      <c r="CS3078" s="822">
        <f t="shared" si="3064"/>
        <v>0</v>
      </c>
      <c r="CT3078" s="823">
        <f t="shared" si="3065"/>
        <v>0</v>
      </c>
      <c r="CU3078" s="817">
        <f t="shared" si="3066"/>
        <v>0</v>
      </c>
      <c r="CV3078" s="817">
        <f t="shared" si="3067"/>
        <v>0</v>
      </c>
      <c r="CW3078" s="817">
        <f t="shared" si="3068"/>
        <v>0</v>
      </c>
      <c r="CX3078" s="817">
        <f t="shared" si="3069"/>
        <v>0</v>
      </c>
      <c r="CY3078" s="817"/>
      <c r="CZ3078" s="817">
        <f t="shared" si="3070"/>
        <v>0</v>
      </c>
      <c r="DA3078" s="817">
        <f t="shared" si="3071"/>
        <v>0</v>
      </c>
      <c r="DB3078" s="817"/>
    </row>
    <row r="3079" spans="1:106">
      <c r="A3079" s="388">
        <v>2908017</v>
      </c>
      <c r="B3079" s="422" t="s">
        <v>4368</v>
      </c>
      <c r="C3079" s="57">
        <f t="shared" si="3072"/>
        <v>0</v>
      </c>
      <c r="D3079" s="372">
        <f t="shared" si="3073"/>
        <v>0</v>
      </c>
      <c r="E3079" s="58"/>
      <c r="F3079" s="59"/>
      <c r="G3079" s="60"/>
      <c r="H3079" s="145"/>
      <c r="I3079" s="146"/>
      <c r="J3079" s="146"/>
      <c r="K3079" s="146"/>
      <c r="L3079" s="146"/>
      <c r="M3079" s="146"/>
      <c r="N3079" s="146"/>
      <c r="O3079" s="146"/>
      <c r="P3079" s="146"/>
      <c r="Q3079" s="146"/>
      <c r="R3079" s="146"/>
      <c r="S3079" s="146"/>
      <c r="T3079" s="146"/>
      <c r="U3079" s="146"/>
      <c r="V3079" s="146"/>
      <c r="W3079" s="146"/>
      <c r="X3079" s="146"/>
      <c r="Y3079" s="146"/>
      <c r="Z3079" s="147"/>
      <c r="AA3079" s="58"/>
      <c r="AB3079" s="148"/>
      <c r="AC3079" s="59"/>
      <c r="AD3079" s="110"/>
      <c r="AE3079" s="148"/>
      <c r="AF3079" s="111"/>
      <c r="AG3079" s="149"/>
      <c r="AH3079" s="110"/>
      <c r="AI3079" s="111"/>
      <c r="AJ3079" s="149"/>
      <c r="AK3079" s="160"/>
      <c r="AL3079" s="300"/>
      <c r="AM3079" s="300"/>
      <c r="AN3079" s="300"/>
      <c r="AO3079" s="855" t="str">
        <f t="shared" si="3074"/>
        <v/>
      </c>
      <c r="CC3079" s="513" t="str">
        <f t="shared" si="3054"/>
        <v/>
      </c>
      <c r="CD3079" s="513" t="str">
        <f t="shared" si="3055"/>
        <v/>
      </c>
      <c r="CE3079" s="513" t="str">
        <f t="shared" si="3056"/>
        <v/>
      </c>
      <c r="CF3079" s="513" t="str">
        <f t="shared" si="3057"/>
        <v/>
      </c>
      <c r="CG3079" s="513" t="str">
        <f t="shared" si="3058"/>
        <v/>
      </c>
      <c r="CH3079" s="513" t="str">
        <f t="shared" si="3059"/>
        <v/>
      </c>
      <c r="CI3079" s="513" t="str">
        <f t="shared" si="3060"/>
        <v/>
      </c>
      <c r="CJ3079" s="513"/>
      <c r="CK3079" s="513" t="str">
        <f t="shared" si="3061"/>
        <v/>
      </c>
      <c r="CL3079" s="513" t="str">
        <f t="shared" si="3062"/>
        <v/>
      </c>
      <c r="CM3079" s="513"/>
      <c r="CR3079" s="822">
        <f t="shared" si="3063"/>
        <v>0</v>
      </c>
      <c r="CS3079" s="822">
        <f t="shared" si="3064"/>
        <v>0</v>
      </c>
      <c r="CT3079" s="823">
        <f t="shared" si="3065"/>
        <v>0</v>
      </c>
      <c r="CU3079" s="817">
        <f t="shared" si="3066"/>
        <v>0</v>
      </c>
      <c r="CV3079" s="817">
        <f t="shared" si="3067"/>
        <v>0</v>
      </c>
      <c r="CW3079" s="817">
        <f t="shared" si="3068"/>
        <v>0</v>
      </c>
      <c r="CX3079" s="817">
        <f t="shared" si="3069"/>
        <v>0</v>
      </c>
      <c r="CY3079" s="817"/>
      <c r="CZ3079" s="817">
        <f t="shared" si="3070"/>
        <v>0</v>
      </c>
      <c r="DA3079" s="817">
        <f t="shared" si="3071"/>
        <v>0</v>
      </c>
      <c r="DB3079" s="817"/>
    </row>
    <row r="3080" spans="1:106">
      <c r="A3080" s="388">
        <v>2908018</v>
      </c>
      <c r="B3080" s="422" t="s">
        <v>4369</v>
      </c>
      <c r="C3080" s="57">
        <f t="shared" si="3072"/>
        <v>0</v>
      </c>
      <c r="D3080" s="372">
        <f t="shared" si="3073"/>
        <v>0</v>
      </c>
      <c r="E3080" s="58"/>
      <c r="F3080" s="59"/>
      <c r="G3080" s="60"/>
      <c r="H3080" s="145"/>
      <c r="I3080" s="146"/>
      <c r="J3080" s="146"/>
      <c r="K3080" s="146"/>
      <c r="L3080" s="146"/>
      <c r="M3080" s="146"/>
      <c r="N3080" s="146"/>
      <c r="O3080" s="146"/>
      <c r="P3080" s="146"/>
      <c r="Q3080" s="146"/>
      <c r="R3080" s="146"/>
      <c r="S3080" s="146"/>
      <c r="T3080" s="146"/>
      <c r="U3080" s="146"/>
      <c r="V3080" s="146"/>
      <c r="W3080" s="146"/>
      <c r="X3080" s="146"/>
      <c r="Y3080" s="146"/>
      <c r="Z3080" s="147"/>
      <c r="AA3080" s="58"/>
      <c r="AB3080" s="148"/>
      <c r="AC3080" s="59"/>
      <c r="AD3080" s="110"/>
      <c r="AE3080" s="148"/>
      <c r="AF3080" s="111"/>
      <c r="AG3080" s="149"/>
      <c r="AH3080" s="110"/>
      <c r="AI3080" s="111"/>
      <c r="AJ3080" s="149"/>
      <c r="AK3080" s="160"/>
      <c r="AL3080" s="300"/>
      <c r="AM3080" s="300"/>
      <c r="AN3080" s="300"/>
      <c r="AO3080" s="855" t="str">
        <f t="shared" si="3074"/>
        <v/>
      </c>
      <c r="CC3080" s="513" t="str">
        <f t="shared" si="3054"/>
        <v/>
      </c>
      <c r="CD3080" s="513" t="str">
        <f t="shared" si="3055"/>
        <v/>
      </c>
      <c r="CE3080" s="513" t="str">
        <f t="shared" si="3056"/>
        <v/>
      </c>
      <c r="CF3080" s="513" t="str">
        <f t="shared" si="3057"/>
        <v/>
      </c>
      <c r="CG3080" s="513" t="str">
        <f t="shared" si="3058"/>
        <v/>
      </c>
      <c r="CH3080" s="513" t="str">
        <f t="shared" si="3059"/>
        <v/>
      </c>
      <c r="CI3080" s="513" t="str">
        <f t="shared" si="3060"/>
        <v/>
      </c>
      <c r="CJ3080" s="513"/>
      <c r="CK3080" s="513" t="str">
        <f t="shared" si="3061"/>
        <v/>
      </c>
      <c r="CL3080" s="513" t="str">
        <f t="shared" si="3062"/>
        <v/>
      </c>
      <c r="CM3080" s="513"/>
      <c r="CR3080" s="822">
        <f t="shared" si="3063"/>
        <v>0</v>
      </c>
      <c r="CS3080" s="822">
        <f t="shared" si="3064"/>
        <v>0</v>
      </c>
      <c r="CT3080" s="823">
        <f t="shared" si="3065"/>
        <v>0</v>
      </c>
      <c r="CU3080" s="817">
        <f t="shared" si="3066"/>
        <v>0</v>
      </c>
      <c r="CV3080" s="817">
        <f t="shared" si="3067"/>
        <v>0</v>
      </c>
      <c r="CW3080" s="817">
        <f t="shared" si="3068"/>
        <v>0</v>
      </c>
      <c r="CX3080" s="817">
        <f t="shared" si="3069"/>
        <v>0</v>
      </c>
      <c r="CY3080" s="817"/>
      <c r="CZ3080" s="817">
        <f t="shared" si="3070"/>
        <v>0</v>
      </c>
      <c r="DA3080" s="817">
        <f t="shared" si="3071"/>
        <v>0</v>
      </c>
      <c r="DB3080" s="817"/>
    </row>
    <row r="3081" spans="1:106">
      <c r="A3081" s="388">
        <v>2908019</v>
      </c>
      <c r="B3081" s="422" t="s">
        <v>4370</v>
      </c>
      <c r="C3081" s="57">
        <f t="shared" si="3072"/>
        <v>0</v>
      </c>
      <c r="D3081" s="372">
        <f t="shared" si="3073"/>
        <v>0</v>
      </c>
      <c r="E3081" s="58"/>
      <c r="F3081" s="59"/>
      <c r="G3081" s="60"/>
      <c r="H3081" s="145"/>
      <c r="I3081" s="146"/>
      <c r="J3081" s="146"/>
      <c r="K3081" s="146"/>
      <c r="L3081" s="146"/>
      <c r="M3081" s="146"/>
      <c r="N3081" s="146"/>
      <c r="O3081" s="146"/>
      <c r="P3081" s="146"/>
      <c r="Q3081" s="146"/>
      <c r="R3081" s="146"/>
      <c r="S3081" s="146"/>
      <c r="T3081" s="146"/>
      <c r="U3081" s="146"/>
      <c r="V3081" s="146"/>
      <c r="W3081" s="146"/>
      <c r="X3081" s="146"/>
      <c r="Y3081" s="146"/>
      <c r="Z3081" s="147"/>
      <c r="AA3081" s="58"/>
      <c r="AB3081" s="148"/>
      <c r="AC3081" s="59"/>
      <c r="AD3081" s="110"/>
      <c r="AE3081" s="148"/>
      <c r="AF3081" s="111"/>
      <c r="AG3081" s="149"/>
      <c r="AH3081" s="110"/>
      <c r="AI3081" s="111"/>
      <c r="AJ3081" s="149"/>
      <c r="AK3081" s="160"/>
      <c r="AL3081" s="300"/>
      <c r="AM3081" s="300"/>
      <c r="AN3081" s="300"/>
      <c r="AO3081" s="855" t="str">
        <f t="shared" si="3074"/>
        <v/>
      </c>
      <c r="CC3081" s="513" t="str">
        <f t="shared" si="3054"/>
        <v/>
      </c>
      <c r="CD3081" s="513" t="str">
        <f t="shared" si="3055"/>
        <v/>
      </c>
      <c r="CE3081" s="513" t="str">
        <f t="shared" si="3056"/>
        <v/>
      </c>
      <c r="CF3081" s="513" t="str">
        <f t="shared" si="3057"/>
        <v/>
      </c>
      <c r="CG3081" s="513" t="str">
        <f t="shared" si="3058"/>
        <v/>
      </c>
      <c r="CH3081" s="513" t="str">
        <f t="shared" si="3059"/>
        <v/>
      </c>
      <c r="CI3081" s="513" t="str">
        <f t="shared" si="3060"/>
        <v/>
      </c>
      <c r="CJ3081" s="513"/>
      <c r="CK3081" s="513" t="str">
        <f t="shared" si="3061"/>
        <v/>
      </c>
      <c r="CL3081" s="513" t="str">
        <f t="shared" si="3062"/>
        <v/>
      </c>
      <c r="CM3081" s="513"/>
      <c r="CR3081" s="822">
        <f t="shared" si="3063"/>
        <v>0</v>
      </c>
      <c r="CS3081" s="822">
        <f t="shared" si="3064"/>
        <v>0</v>
      </c>
      <c r="CT3081" s="823">
        <f t="shared" si="3065"/>
        <v>0</v>
      </c>
      <c r="CU3081" s="817">
        <f t="shared" si="3066"/>
        <v>0</v>
      </c>
      <c r="CV3081" s="817">
        <f t="shared" si="3067"/>
        <v>0</v>
      </c>
      <c r="CW3081" s="817">
        <f t="shared" si="3068"/>
        <v>0</v>
      </c>
      <c r="CX3081" s="817">
        <f t="shared" si="3069"/>
        <v>0</v>
      </c>
      <c r="CY3081" s="817"/>
      <c r="CZ3081" s="817">
        <f t="shared" si="3070"/>
        <v>0</v>
      </c>
      <c r="DA3081" s="817">
        <f t="shared" si="3071"/>
        <v>0</v>
      </c>
      <c r="DB3081" s="817"/>
    </row>
    <row r="3082" spans="1:106">
      <c r="A3082" s="388">
        <v>2908021</v>
      </c>
      <c r="B3082" s="422" t="s">
        <v>4371</v>
      </c>
      <c r="C3082" s="57">
        <f t="shared" si="3072"/>
        <v>0</v>
      </c>
      <c r="D3082" s="372">
        <f t="shared" si="3073"/>
        <v>0</v>
      </c>
      <c r="E3082" s="58"/>
      <c r="F3082" s="59"/>
      <c r="G3082" s="60"/>
      <c r="H3082" s="145"/>
      <c r="I3082" s="146"/>
      <c r="J3082" s="146"/>
      <c r="K3082" s="146"/>
      <c r="L3082" s="146"/>
      <c r="M3082" s="146"/>
      <c r="N3082" s="146"/>
      <c r="O3082" s="146"/>
      <c r="P3082" s="146"/>
      <c r="Q3082" s="146"/>
      <c r="R3082" s="146"/>
      <c r="S3082" s="146"/>
      <c r="T3082" s="146"/>
      <c r="U3082" s="146"/>
      <c r="V3082" s="146"/>
      <c r="W3082" s="146"/>
      <c r="X3082" s="146"/>
      <c r="Y3082" s="146"/>
      <c r="Z3082" s="147"/>
      <c r="AA3082" s="58"/>
      <c r="AB3082" s="148"/>
      <c r="AC3082" s="59"/>
      <c r="AD3082" s="110"/>
      <c r="AE3082" s="148"/>
      <c r="AF3082" s="111"/>
      <c r="AG3082" s="149"/>
      <c r="AH3082" s="110"/>
      <c r="AI3082" s="111"/>
      <c r="AJ3082" s="149"/>
      <c r="AK3082" s="160"/>
      <c r="AL3082" s="300"/>
      <c r="AM3082" s="300"/>
      <c r="AN3082" s="300"/>
      <c r="AO3082" s="855" t="str">
        <f t="shared" si="3074"/>
        <v/>
      </c>
      <c r="CC3082" s="513" t="str">
        <f t="shared" si="3054"/>
        <v/>
      </c>
      <c r="CD3082" s="513" t="str">
        <f t="shared" si="3055"/>
        <v/>
      </c>
      <c r="CE3082" s="513" t="str">
        <f t="shared" si="3056"/>
        <v/>
      </c>
      <c r="CF3082" s="513" t="str">
        <f t="shared" si="3057"/>
        <v/>
      </c>
      <c r="CG3082" s="513" t="str">
        <f t="shared" si="3058"/>
        <v/>
      </c>
      <c r="CH3082" s="513" t="str">
        <f t="shared" si="3059"/>
        <v/>
      </c>
      <c r="CI3082" s="513" t="str">
        <f t="shared" si="3060"/>
        <v/>
      </c>
      <c r="CJ3082" s="513"/>
      <c r="CK3082" s="513" t="str">
        <f t="shared" si="3061"/>
        <v/>
      </c>
      <c r="CL3082" s="513" t="str">
        <f t="shared" si="3062"/>
        <v/>
      </c>
      <c r="CM3082" s="513"/>
      <c r="CR3082" s="822">
        <f t="shared" si="3063"/>
        <v>0</v>
      </c>
      <c r="CS3082" s="822">
        <f t="shared" si="3064"/>
        <v>0</v>
      </c>
      <c r="CT3082" s="823">
        <f t="shared" si="3065"/>
        <v>0</v>
      </c>
      <c r="CU3082" s="817">
        <f t="shared" si="3066"/>
        <v>0</v>
      </c>
      <c r="CV3082" s="817">
        <f t="shared" si="3067"/>
        <v>0</v>
      </c>
      <c r="CW3082" s="817">
        <f t="shared" si="3068"/>
        <v>0</v>
      </c>
      <c r="CX3082" s="817">
        <f t="shared" si="3069"/>
        <v>0</v>
      </c>
      <c r="CY3082" s="817"/>
      <c r="CZ3082" s="817">
        <f t="shared" si="3070"/>
        <v>0</v>
      </c>
      <c r="DA3082" s="817">
        <f t="shared" si="3071"/>
        <v>0</v>
      </c>
      <c r="DB3082" s="817"/>
    </row>
    <row r="3083" spans="1:106">
      <c r="A3083" s="388">
        <v>2908022</v>
      </c>
      <c r="B3083" s="422" t="s">
        <v>4372</v>
      </c>
      <c r="C3083" s="57">
        <f t="shared" si="3072"/>
        <v>0</v>
      </c>
      <c r="D3083" s="372">
        <f t="shared" si="3073"/>
        <v>0</v>
      </c>
      <c r="E3083" s="58"/>
      <c r="F3083" s="59"/>
      <c r="G3083" s="60"/>
      <c r="H3083" s="145"/>
      <c r="I3083" s="146"/>
      <c r="J3083" s="146"/>
      <c r="K3083" s="146"/>
      <c r="L3083" s="146"/>
      <c r="M3083" s="146"/>
      <c r="N3083" s="146"/>
      <c r="O3083" s="146"/>
      <c r="P3083" s="146"/>
      <c r="Q3083" s="146"/>
      <c r="R3083" s="146"/>
      <c r="S3083" s="146"/>
      <c r="T3083" s="146"/>
      <c r="U3083" s="146"/>
      <c r="V3083" s="146"/>
      <c r="W3083" s="146"/>
      <c r="X3083" s="146"/>
      <c r="Y3083" s="146"/>
      <c r="Z3083" s="147"/>
      <c r="AA3083" s="58"/>
      <c r="AB3083" s="148"/>
      <c r="AC3083" s="59"/>
      <c r="AD3083" s="110"/>
      <c r="AE3083" s="148"/>
      <c r="AF3083" s="111"/>
      <c r="AG3083" s="149"/>
      <c r="AH3083" s="110"/>
      <c r="AI3083" s="111"/>
      <c r="AJ3083" s="149"/>
      <c r="AK3083" s="160"/>
      <c r="AL3083" s="300"/>
      <c r="AM3083" s="300"/>
      <c r="AN3083" s="300"/>
      <c r="AO3083" s="855" t="str">
        <f t="shared" si="3074"/>
        <v/>
      </c>
      <c r="CC3083" s="513" t="str">
        <f t="shared" si="3054"/>
        <v/>
      </c>
      <c r="CD3083" s="513" t="str">
        <f t="shared" si="3055"/>
        <v/>
      </c>
      <c r="CE3083" s="513" t="str">
        <f t="shared" si="3056"/>
        <v/>
      </c>
      <c r="CF3083" s="513" t="str">
        <f t="shared" si="3057"/>
        <v/>
      </c>
      <c r="CG3083" s="513" t="str">
        <f t="shared" si="3058"/>
        <v/>
      </c>
      <c r="CH3083" s="513" t="str">
        <f t="shared" si="3059"/>
        <v/>
      </c>
      <c r="CI3083" s="513" t="str">
        <f t="shared" si="3060"/>
        <v/>
      </c>
      <c r="CJ3083" s="513"/>
      <c r="CK3083" s="513" t="str">
        <f t="shared" si="3061"/>
        <v/>
      </c>
      <c r="CL3083" s="513" t="str">
        <f t="shared" si="3062"/>
        <v/>
      </c>
      <c r="CM3083" s="513"/>
      <c r="CR3083" s="822">
        <f t="shared" si="3063"/>
        <v>0</v>
      </c>
      <c r="CS3083" s="822">
        <f t="shared" si="3064"/>
        <v>0</v>
      </c>
      <c r="CT3083" s="823">
        <f t="shared" si="3065"/>
        <v>0</v>
      </c>
      <c r="CU3083" s="817">
        <f t="shared" si="3066"/>
        <v>0</v>
      </c>
      <c r="CV3083" s="817">
        <f t="shared" si="3067"/>
        <v>0</v>
      </c>
      <c r="CW3083" s="817">
        <f t="shared" si="3068"/>
        <v>0</v>
      </c>
      <c r="CX3083" s="817">
        <f t="shared" si="3069"/>
        <v>0</v>
      </c>
      <c r="CY3083" s="817"/>
      <c r="CZ3083" s="817">
        <f t="shared" si="3070"/>
        <v>0</v>
      </c>
      <c r="DA3083" s="817">
        <f t="shared" si="3071"/>
        <v>0</v>
      </c>
      <c r="DB3083" s="817"/>
    </row>
    <row r="3084" spans="1:106">
      <c r="A3084" s="388">
        <v>2908023</v>
      </c>
      <c r="B3084" s="422" t="s">
        <v>4373</v>
      </c>
      <c r="C3084" s="57">
        <f t="shared" si="3072"/>
        <v>0</v>
      </c>
      <c r="D3084" s="372">
        <f t="shared" si="3073"/>
        <v>0</v>
      </c>
      <c r="E3084" s="58"/>
      <c r="F3084" s="59"/>
      <c r="G3084" s="60"/>
      <c r="H3084" s="145"/>
      <c r="I3084" s="146"/>
      <c r="J3084" s="146"/>
      <c r="K3084" s="146"/>
      <c r="L3084" s="146"/>
      <c r="M3084" s="146"/>
      <c r="N3084" s="146"/>
      <c r="O3084" s="146"/>
      <c r="P3084" s="146"/>
      <c r="Q3084" s="146"/>
      <c r="R3084" s="146"/>
      <c r="S3084" s="146"/>
      <c r="T3084" s="146"/>
      <c r="U3084" s="146"/>
      <c r="V3084" s="146"/>
      <c r="W3084" s="146"/>
      <c r="X3084" s="146"/>
      <c r="Y3084" s="146"/>
      <c r="Z3084" s="147"/>
      <c r="AA3084" s="58"/>
      <c r="AB3084" s="148"/>
      <c r="AC3084" s="59"/>
      <c r="AD3084" s="110"/>
      <c r="AE3084" s="148"/>
      <c r="AF3084" s="111"/>
      <c r="AG3084" s="149"/>
      <c r="AH3084" s="110"/>
      <c r="AI3084" s="111"/>
      <c r="AJ3084" s="149"/>
      <c r="AK3084" s="160"/>
      <c r="AL3084" s="300"/>
      <c r="AM3084" s="300"/>
      <c r="AN3084" s="300"/>
      <c r="AO3084" s="855" t="str">
        <f t="shared" si="3074"/>
        <v/>
      </c>
      <c r="CC3084" s="513" t="str">
        <f t="shared" si="3054"/>
        <v/>
      </c>
      <c r="CD3084" s="513" t="str">
        <f t="shared" si="3055"/>
        <v/>
      </c>
      <c r="CE3084" s="513" t="str">
        <f t="shared" si="3056"/>
        <v/>
      </c>
      <c r="CF3084" s="513" t="str">
        <f t="shared" si="3057"/>
        <v/>
      </c>
      <c r="CG3084" s="513" t="str">
        <f t="shared" si="3058"/>
        <v/>
      </c>
      <c r="CH3084" s="513" t="str">
        <f t="shared" si="3059"/>
        <v/>
      </c>
      <c r="CI3084" s="513" t="str">
        <f t="shared" si="3060"/>
        <v/>
      </c>
      <c r="CJ3084" s="513"/>
      <c r="CK3084" s="513" t="str">
        <f t="shared" si="3061"/>
        <v/>
      </c>
      <c r="CL3084" s="513" t="str">
        <f t="shared" si="3062"/>
        <v/>
      </c>
      <c r="CM3084" s="513"/>
      <c r="CR3084" s="822">
        <f t="shared" si="3063"/>
        <v>0</v>
      </c>
      <c r="CS3084" s="822">
        <f t="shared" si="3064"/>
        <v>0</v>
      </c>
      <c r="CT3084" s="823">
        <f t="shared" si="3065"/>
        <v>0</v>
      </c>
      <c r="CU3084" s="817">
        <f t="shared" si="3066"/>
        <v>0</v>
      </c>
      <c r="CV3084" s="817">
        <f t="shared" si="3067"/>
        <v>0</v>
      </c>
      <c r="CW3084" s="817">
        <f t="shared" si="3068"/>
        <v>0</v>
      </c>
      <c r="CX3084" s="817">
        <f t="shared" si="3069"/>
        <v>0</v>
      </c>
      <c r="CY3084" s="817"/>
      <c r="CZ3084" s="817">
        <f t="shared" si="3070"/>
        <v>0</v>
      </c>
      <c r="DA3084" s="817">
        <f t="shared" si="3071"/>
        <v>0</v>
      </c>
      <c r="DB3084" s="817"/>
    </row>
    <row r="3085" spans="1:106">
      <c r="A3085" s="388">
        <v>2908025</v>
      </c>
      <c r="B3085" s="422" t="s">
        <v>4374</v>
      </c>
      <c r="C3085" s="57">
        <f t="shared" si="3072"/>
        <v>0</v>
      </c>
      <c r="D3085" s="372">
        <f t="shared" si="3073"/>
        <v>0</v>
      </c>
      <c r="E3085" s="58"/>
      <c r="F3085" s="59"/>
      <c r="G3085" s="60"/>
      <c r="H3085" s="145"/>
      <c r="I3085" s="146"/>
      <c r="J3085" s="146"/>
      <c r="K3085" s="146"/>
      <c r="L3085" s="146"/>
      <c r="M3085" s="146"/>
      <c r="N3085" s="146"/>
      <c r="O3085" s="146"/>
      <c r="P3085" s="146"/>
      <c r="Q3085" s="146"/>
      <c r="R3085" s="146"/>
      <c r="S3085" s="146"/>
      <c r="T3085" s="146"/>
      <c r="U3085" s="146"/>
      <c r="V3085" s="146"/>
      <c r="W3085" s="146"/>
      <c r="X3085" s="146"/>
      <c r="Y3085" s="146"/>
      <c r="Z3085" s="147"/>
      <c r="AA3085" s="58"/>
      <c r="AB3085" s="148"/>
      <c r="AC3085" s="59"/>
      <c r="AD3085" s="110"/>
      <c r="AE3085" s="148"/>
      <c r="AF3085" s="111"/>
      <c r="AG3085" s="149"/>
      <c r="AH3085" s="110"/>
      <c r="AI3085" s="111"/>
      <c r="AJ3085" s="149"/>
      <c r="AK3085" s="160"/>
      <c r="AL3085" s="300"/>
      <c r="AM3085" s="300"/>
      <c r="AN3085" s="300"/>
      <c r="AO3085" s="855" t="str">
        <f t="shared" si="3074"/>
        <v/>
      </c>
      <c r="CC3085" s="513" t="str">
        <f t="shared" si="3054"/>
        <v/>
      </c>
      <c r="CD3085" s="513" t="str">
        <f t="shared" si="3055"/>
        <v/>
      </c>
      <c r="CE3085" s="513" t="str">
        <f t="shared" si="3056"/>
        <v/>
      </c>
      <c r="CF3085" s="513" t="str">
        <f t="shared" si="3057"/>
        <v/>
      </c>
      <c r="CG3085" s="513" t="str">
        <f t="shared" si="3058"/>
        <v/>
      </c>
      <c r="CH3085" s="513" t="str">
        <f t="shared" si="3059"/>
        <v/>
      </c>
      <c r="CI3085" s="513" t="str">
        <f t="shared" si="3060"/>
        <v/>
      </c>
      <c r="CJ3085" s="513"/>
      <c r="CK3085" s="513" t="str">
        <f t="shared" si="3061"/>
        <v/>
      </c>
      <c r="CL3085" s="513" t="str">
        <f t="shared" si="3062"/>
        <v/>
      </c>
      <c r="CM3085" s="513"/>
      <c r="CR3085" s="822">
        <f t="shared" si="3063"/>
        <v>0</v>
      </c>
      <c r="CS3085" s="822">
        <f t="shared" si="3064"/>
        <v>0</v>
      </c>
      <c r="CT3085" s="823">
        <f t="shared" si="3065"/>
        <v>0</v>
      </c>
      <c r="CU3085" s="817">
        <f t="shared" si="3066"/>
        <v>0</v>
      </c>
      <c r="CV3085" s="817">
        <f t="shared" si="3067"/>
        <v>0</v>
      </c>
      <c r="CW3085" s="817">
        <f t="shared" si="3068"/>
        <v>0</v>
      </c>
      <c r="CX3085" s="817">
        <f t="shared" si="3069"/>
        <v>0</v>
      </c>
      <c r="CY3085" s="817"/>
      <c r="CZ3085" s="817">
        <f t="shared" si="3070"/>
        <v>0</v>
      </c>
      <c r="DA3085" s="817">
        <f t="shared" si="3071"/>
        <v>0</v>
      </c>
      <c r="DB3085" s="817"/>
    </row>
    <row r="3086" spans="1:106">
      <c r="A3086" s="388">
        <v>2908026</v>
      </c>
      <c r="B3086" s="422" t="s">
        <v>4375</v>
      </c>
      <c r="C3086" s="57">
        <f t="shared" si="3072"/>
        <v>0</v>
      </c>
      <c r="D3086" s="372">
        <f t="shared" si="3073"/>
        <v>0</v>
      </c>
      <c r="E3086" s="58"/>
      <c r="F3086" s="59"/>
      <c r="G3086" s="60"/>
      <c r="H3086" s="145"/>
      <c r="I3086" s="146"/>
      <c r="J3086" s="146"/>
      <c r="K3086" s="146"/>
      <c r="L3086" s="146"/>
      <c r="M3086" s="146"/>
      <c r="N3086" s="146"/>
      <c r="O3086" s="146"/>
      <c r="P3086" s="146"/>
      <c r="Q3086" s="146"/>
      <c r="R3086" s="146"/>
      <c r="S3086" s="146"/>
      <c r="T3086" s="146"/>
      <c r="U3086" s="146"/>
      <c r="V3086" s="146"/>
      <c r="W3086" s="146"/>
      <c r="X3086" s="146"/>
      <c r="Y3086" s="146"/>
      <c r="Z3086" s="147"/>
      <c r="AA3086" s="58"/>
      <c r="AB3086" s="148"/>
      <c r="AC3086" s="59"/>
      <c r="AD3086" s="110"/>
      <c r="AE3086" s="148"/>
      <c r="AF3086" s="111"/>
      <c r="AG3086" s="149"/>
      <c r="AH3086" s="110"/>
      <c r="AI3086" s="111"/>
      <c r="AJ3086" s="149"/>
      <c r="AK3086" s="160"/>
      <c r="AL3086" s="300"/>
      <c r="AM3086" s="300"/>
      <c r="AN3086" s="300"/>
      <c r="AO3086" s="855" t="str">
        <f t="shared" si="3074"/>
        <v/>
      </c>
      <c r="CC3086" s="513" t="str">
        <f t="shared" si="3054"/>
        <v/>
      </c>
      <c r="CD3086" s="513" t="str">
        <f t="shared" si="3055"/>
        <v/>
      </c>
      <c r="CE3086" s="513" t="str">
        <f t="shared" si="3056"/>
        <v/>
      </c>
      <c r="CF3086" s="513" t="str">
        <f t="shared" si="3057"/>
        <v/>
      </c>
      <c r="CG3086" s="513" t="str">
        <f t="shared" si="3058"/>
        <v/>
      </c>
      <c r="CH3086" s="513" t="str">
        <f t="shared" si="3059"/>
        <v/>
      </c>
      <c r="CI3086" s="513" t="str">
        <f t="shared" si="3060"/>
        <v/>
      </c>
      <c r="CJ3086" s="513"/>
      <c r="CK3086" s="513" t="str">
        <f t="shared" si="3061"/>
        <v/>
      </c>
      <c r="CL3086" s="513" t="str">
        <f t="shared" si="3062"/>
        <v/>
      </c>
      <c r="CM3086" s="513"/>
      <c r="CR3086" s="822">
        <f t="shared" si="3063"/>
        <v>0</v>
      </c>
      <c r="CS3086" s="822">
        <f t="shared" si="3064"/>
        <v>0</v>
      </c>
      <c r="CT3086" s="823">
        <f t="shared" si="3065"/>
        <v>0</v>
      </c>
      <c r="CU3086" s="817">
        <f t="shared" si="3066"/>
        <v>0</v>
      </c>
      <c r="CV3086" s="817">
        <f t="shared" si="3067"/>
        <v>0</v>
      </c>
      <c r="CW3086" s="817">
        <f t="shared" si="3068"/>
        <v>0</v>
      </c>
      <c r="CX3086" s="817">
        <f t="shared" si="3069"/>
        <v>0</v>
      </c>
      <c r="CY3086" s="817"/>
      <c r="CZ3086" s="817">
        <f t="shared" si="3070"/>
        <v>0</v>
      </c>
      <c r="DA3086" s="817">
        <f t="shared" si="3071"/>
        <v>0</v>
      </c>
      <c r="DB3086" s="817"/>
    </row>
    <row r="3087" spans="1:106">
      <c r="A3087" s="388">
        <v>2908027</v>
      </c>
      <c r="B3087" s="422" t="s">
        <v>4376</v>
      </c>
      <c r="C3087" s="57">
        <f t="shared" si="3072"/>
        <v>0</v>
      </c>
      <c r="D3087" s="372">
        <f t="shared" si="3073"/>
        <v>0</v>
      </c>
      <c r="E3087" s="58"/>
      <c r="F3087" s="59"/>
      <c r="G3087" s="60"/>
      <c r="H3087" s="145"/>
      <c r="I3087" s="146"/>
      <c r="J3087" s="146"/>
      <c r="K3087" s="146"/>
      <c r="L3087" s="146"/>
      <c r="M3087" s="146"/>
      <c r="N3087" s="146"/>
      <c r="O3087" s="146"/>
      <c r="P3087" s="146"/>
      <c r="Q3087" s="146"/>
      <c r="R3087" s="146"/>
      <c r="S3087" s="146"/>
      <c r="T3087" s="146"/>
      <c r="U3087" s="146"/>
      <c r="V3087" s="146"/>
      <c r="W3087" s="146"/>
      <c r="X3087" s="146"/>
      <c r="Y3087" s="146"/>
      <c r="Z3087" s="147"/>
      <c r="AA3087" s="58"/>
      <c r="AB3087" s="148"/>
      <c r="AC3087" s="59"/>
      <c r="AD3087" s="110"/>
      <c r="AE3087" s="148"/>
      <c r="AF3087" s="111"/>
      <c r="AG3087" s="149"/>
      <c r="AH3087" s="110"/>
      <c r="AI3087" s="111"/>
      <c r="AJ3087" s="149"/>
      <c r="AK3087" s="160"/>
      <c r="AL3087" s="300"/>
      <c r="AM3087" s="300"/>
      <c r="AN3087" s="300"/>
      <c r="AO3087" s="855" t="str">
        <f t="shared" si="3074"/>
        <v/>
      </c>
      <c r="CC3087" s="513" t="str">
        <f t="shared" si="3054"/>
        <v/>
      </c>
      <c r="CD3087" s="513" t="str">
        <f t="shared" si="3055"/>
        <v/>
      </c>
      <c r="CE3087" s="513" t="str">
        <f t="shared" si="3056"/>
        <v/>
      </c>
      <c r="CF3087" s="513" t="str">
        <f t="shared" si="3057"/>
        <v/>
      </c>
      <c r="CG3087" s="513" t="str">
        <f t="shared" si="3058"/>
        <v/>
      </c>
      <c r="CH3087" s="513" t="str">
        <f t="shared" si="3059"/>
        <v/>
      </c>
      <c r="CI3087" s="513" t="str">
        <f t="shared" si="3060"/>
        <v/>
      </c>
      <c r="CJ3087" s="513"/>
      <c r="CK3087" s="513" t="str">
        <f t="shared" si="3061"/>
        <v/>
      </c>
      <c r="CL3087" s="513" t="str">
        <f t="shared" si="3062"/>
        <v/>
      </c>
      <c r="CM3087" s="513"/>
      <c r="CR3087" s="822">
        <f t="shared" si="3063"/>
        <v>0</v>
      </c>
      <c r="CS3087" s="822">
        <f t="shared" si="3064"/>
        <v>0</v>
      </c>
      <c r="CT3087" s="823">
        <f t="shared" si="3065"/>
        <v>0</v>
      </c>
      <c r="CU3087" s="817">
        <f t="shared" si="3066"/>
        <v>0</v>
      </c>
      <c r="CV3087" s="817">
        <f t="shared" si="3067"/>
        <v>0</v>
      </c>
      <c r="CW3087" s="817">
        <f t="shared" si="3068"/>
        <v>0</v>
      </c>
      <c r="CX3087" s="817">
        <f t="shared" si="3069"/>
        <v>0</v>
      </c>
      <c r="CY3087" s="817"/>
      <c r="CZ3087" s="817">
        <f t="shared" si="3070"/>
        <v>0</v>
      </c>
      <c r="DA3087" s="817">
        <f t="shared" si="3071"/>
        <v>0</v>
      </c>
      <c r="DB3087" s="817"/>
    </row>
    <row r="3088" spans="1:106">
      <c r="A3088" s="388">
        <v>2908028</v>
      </c>
      <c r="B3088" s="422" t="s">
        <v>4377</v>
      </c>
      <c r="C3088" s="57">
        <f t="shared" si="3072"/>
        <v>0</v>
      </c>
      <c r="D3088" s="372">
        <f t="shared" si="3073"/>
        <v>0</v>
      </c>
      <c r="E3088" s="58"/>
      <c r="F3088" s="59"/>
      <c r="G3088" s="60"/>
      <c r="H3088" s="145"/>
      <c r="I3088" s="146"/>
      <c r="J3088" s="146"/>
      <c r="K3088" s="146"/>
      <c r="L3088" s="146"/>
      <c r="M3088" s="146"/>
      <c r="N3088" s="146"/>
      <c r="O3088" s="146"/>
      <c r="P3088" s="146"/>
      <c r="Q3088" s="146"/>
      <c r="R3088" s="146"/>
      <c r="S3088" s="146"/>
      <c r="T3088" s="146"/>
      <c r="U3088" s="146"/>
      <c r="V3088" s="146"/>
      <c r="W3088" s="146"/>
      <c r="X3088" s="146"/>
      <c r="Y3088" s="146"/>
      <c r="Z3088" s="147"/>
      <c r="AA3088" s="58"/>
      <c r="AB3088" s="148"/>
      <c r="AC3088" s="59"/>
      <c r="AD3088" s="110"/>
      <c r="AE3088" s="148"/>
      <c r="AF3088" s="111"/>
      <c r="AG3088" s="149"/>
      <c r="AH3088" s="110"/>
      <c r="AI3088" s="111"/>
      <c r="AJ3088" s="149"/>
      <c r="AK3088" s="160"/>
      <c r="AL3088" s="300"/>
      <c r="AM3088" s="300"/>
      <c r="AN3088" s="300"/>
      <c r="AO3088" s="855" t="str">
        <f t="shared" si="3074"/>
        <v/>
      </c>
      <c r="CC3088" s="513" t="str">
        <f t="shared" si="3054"/>
        <v/>
      </c>
      <c r="CD3088" s="513" t="str">
        <f t="shared" si="3055"/>
        <v/>
      </c>
      <c r="CE3088" s="513" t="str">
        <f t="shared" si="3056"/>
        <v/>
      </c>
      <c r="CF3088" s="513" t="str">
        <f t="shared" si="3057"/>
        <v/>
      </c>
      <c r="CG3088" s="513" t="str">
        <f t="shared" si="3058"/>
        <v/>
      </c>
      <c r="CH3088" s="513" t="str">
        <f t="shared" si="3059"/>
        <v/>
      </c>
      <c r="CI3088" s="513" t="str">
        <f t="shared" si="3060"/>
        <v/>
      </c>
      <c r="CJ3088" s="513"/>
      <c r="CK3088" s="513" t="str">
        <f t="shared" si="3061"/>
        <v/>
      </c>
      <c r="CL3088" s="513" t="str">
        <f t="shared" si="3062"/>
        <v/>
      </c>
      <c r="CM3088" s="513"/>
      <c r="CR3088" s="822">
        <f t="shared" si="3063"/>
        <v>0</v>
      </c>
      <c r="CS3088" s="822">
        <f t="shared" si="3064"/>
        <v>0</v>
      </c>
      <c r="CT3088" s="823">
        <f t="shared" si="3065"/>
        <v>0</v>
      </c>
      <c r="CU3088" s="817">
        <f t="shared" si="3066"/>
        <v>0</v>
      </c>
      <c r="CV3088" s="817">
        <f t="shared" si="3067"/>
        <v>0</v>
      </c>
      <c r="CW3088" s="817">
        <f t="shared" si="3068"/>
        <v>0</v>
      </c>
      <c r="CX3088" s="817">
        <f t="shared" si="3069"/>
        <v>0</v>
      </c>
      <c r="CY3088" s="817"/>
      <c r="CZ3088" s="817">
        <f t="shared" si="3070"/>
        <v>0</v>
      </c>
      <c r="DA3088" s="817">
        <f t="shared" si="3071"/>
        <v>0</v>
      </c>
      <c r="DB3088" s="817"/>
    </row>
    <row r="3089" spans="1:106">
      <c r="A3089" s="388">
        <v>2908030</v>
      </c>
      <c r="B3089" s="422" t="s">
        <v>4378</v>
      </c>
      <c r="C3089" s="57">
        <f t="shared" si="3072"/>
        <v>0</v>
      </c>
      <c r="D3089" s="372">
        <f t="shared" si="3073"/>
        <v>0</v>
      </c>
      <c r="E3089" s="58"/>
      <c r="F3089" s="59"/>
      <c r="G3089" s="60"/>
      <c r="H3089" s="145"/>
      <c r="I3089" s="146"/>
      <c r="J3089" s="146"/>
      <c r="K3089" s="146"/>
      <c r="L3089" s="146"/>
      <c r="M3089" s="146"/>
      <c r="N3089" s="146"/>
      <c r="O3089" s="146"/>
      <c r="P3089" s="146"/>
      <c r="Q3089" s="146"/>
      <c r="R3089" s="146"/>
      <c r="S3089" s="146"/>
      <c r="T3089" s="146"/>
      <c r="U3089" s="146"/>
      <c r="V3089" s="146"/>
      <c r="W3089" s="146"/>
      <c r="X3089" s="146"/>
      <c r="Y3089" s="146"/>
      <c r="Z3089" s="147"/>
      <c r="AA3089" s="58"/>
      <c r="AB3089" s="148"/>
      <c r="AC3089" s="59"/>
      <c r="AD3089" s="110"/>
      <c r="AE3089" s="148"/>
      <c r="AF3089" s="111"/>
      <c r="AG3089" s="149"/>
      <c r="AH3089" s="110"/>
      <c r="AI3089" s="111"/>
      <c r="AJ3089" s="149"/>
      <c r="AK3089" s="160"/>
      <c r="AL3089" s="300"/>
      <c r="AM3089" s="300"/>
      <c r="AN3089" s="300"/>
      <c r="AO3089" s="855" t="str">
        <f t="shared" si="3074"/>
        <v/>
      </c>
      <c r="CC3089" s="513" t="str">
        <f t="shared" si="3054"/>
        <v/>
      </c>
      <c r="CD3089" s="513" t="str">
        <f t="shared" si="3055"/>
        <v/>
      </c>
      <c r="CE3089" s="513" t="str">
        <f t="shared" si="3056"/>
        <v/>
      </c>
      <c r="CF3089" s="513" t="str">
        <f t="shared" si="3057"/>
        <v/>
      </c>
      <c r="CG3089" s="513" t="str">
        <f t="shared" si="3058"/>
        <v/>
      </c>
      <c r="CH3089" s="513" t="str">
        <f t="shared" si="3059"/>
        <v/>
      </c>
      <c r="CI3089" s="513" t="str">
        <f t="shared" si="3060"/>
        <v/>
      </c>
      <c r="CJ3089" s="513"/>
      <c r="CK3089" s="513" t="str">
        <f t="shared" si="3061"/>
        <v/>
      </c>
      <c r="CL3089" s="513" t="str">
        <f t="shared" si="3062"/>
        <v/>
      </c>
      <c r="CM3089" s="513"/>
      <c r="CR3089" s="822">
        <f t="shared" si="3063"/>
        <v>0</v>
      </c>
      <c r="CS3089" s="822">
        <f t="shared" si="3064"/>
        <v>0</v>
      </c>
      <c r="CT3089" s="823">
        <f t="shared" si="3065"/>
        <v>0</v>
      </c>
      <c r="CU3089" s="817">
        <f t="shared" si="3066"/>
        <v>0</v>
      </c>
      <c r="CV3089" s="817">
        <f t="shared" si="3067"/>
        <v>0</v>
      </c>
      <c r="CW3089" s="817">
        <f t="shared" si="3068"/>
        <v>0</v>
      </c>
      <c r="CX3089" s="817">
        <f t="shared" si="3069"/>
        <v>0</v>
      </c>
      <c r="CY3089" s="817"/>
      <c r="CZ3089" s="817">
        <f t="shared" si="3070"/>
        <v>0</v>
      </c>
      <c r="DA3089" s="817">
        <f t="shared" si="3071"/>
        <v>0</v>
      </c>
      <c r="DB3089" s="817"/>
    </row>
    <row r="3090" spans="1:106">
      <c r="A3090" s="388">
        <v>2908031</v>
      </c>
      <c r="B3090" s="422" t="s">
        <v>4379</v>
      </c>
      <c r="C3090" s="57">
        <f t="shared" si="3072"/>
        <v>0</v>
      </c>
      <c r="D3090" s="372">
        <f t="shared" si="3073"/>
        <v>0</v>
      </c>
      <c r="E3090" s="58"/>
      <c r="F3090" s="59"/>
      <c r="G3090" s="60"/>
      <c r="H3090" s="145"/>
      <c r="I3090" s="146"/>
      <c r="J3090" s="146"/>
      <c r="K3090" s="146"/>
      <c r="L3090" s="146"/>
      <c r="M3090" s="146"/>
      <c r="N3090" s="146"/>
      <c r="O3090" s="146"/>
      <c r="P3090" s="146"/>
      <c r="Q3090" s="146"/>
      <c r="R3090" s="146"/>
      <c r="S3090" s="146"/>
      <c r="T3090" s="146"/>
      <c r="U3090" s="146"/>
      <c r="V3090" s="146"/>
      <c r="W3090" s="146"/>
      <c r="X3090" s="146"/>
      <c r="Y3090" s="146"/>
      <c r="Z3090" s="147"/>
      <c r="AA3090" s="58"/>
      <c r="AB3090" s="148"/>
      <c r="AC3090" s="59"/>
      <c r="AD3090" s="110"/>
      <c r="AE3090" s="148"/>
      <c r="AF3090" s="111"/>
      <c r="AG3090" s="149"/>
      <c r="AH3090" s="110"/>
      <c r="AI3090" s="111"/>
      <c r="AJ3090" s="149"/>
      <c r="AK3090" s="160"/>
      <c r="AL3090" s="300"/>
      <c r="AM3090" s="300"/>
      <c r="AN3090" s="300"/>
      <c r="AO3090" s="855" t="str">
        <f t="shared" si="3074"/>
        <v/>
      </c>
      <c r="CC3090" s="513" t="str">
        <f t="shared" si="3054"/>
        <v/>
      </c>
      <c r="CD3090" s="513" t="str">
        <f t="shared" si="3055"/>
        <v/>
      </c>
      <c r="CE3090" s="513" t="str">
        <f t="shared" si="3056"/>
        <v/>
      </c>
      <c r="CF3090" s="513" t="str">
        <f t="shared" si="3057"/>
        <v/>
      </c>
      <c r="CG3090" s="513" t="str">
        <f t="shared" si="3058"/>
        <v/>
      </c>
      <c r="CH3090" s="513" t="str">
        <f t="shared" si="3059"/>
        <v/>
      </c>
      <c r="CI3090" s="513" t="str">
        <f t="shared" si="3060"/>
        <v/>
      </c>
      <c r="CJ3090" s="513"/>
      <c r="CK3090" s="513" t="str">
        <f t="shared" si="3061"/>
        <v/>
      </c>
      <c r="CL3090" s="513" t="str">
        <f t="shared" si="3062"/>
        <v/>
      </c>
      <c r="CM3090" s="513"/>
      <c r="CR3090" s="822">
        <f t="shared" si="3063"/>
        <v>0</v>
      </c>
      <c r="CS3090" s="822">
        <f t="shared" si="3064"/>
        <v>0</v>
      </c>
      <c r="CT3090" s="823">
        <f t="shared" si="3065"/>
        <v>0</v>
      </c>
      <c r="CU3090" s="817">
        <f t="shared" si="3066"/>
        <v>0</v>
      </c>
      <c r="CV3090" s="817">
        <f t="shared" si="3067"/>
        <v>0</v>
      </c>
      <c r="CW3090" s="817">
        <f t="shared" si="3068"/>
        <v>0</v>
      </c>
      <c r="CX3090" s="817">
        <f t="shared" si="3069"/>
        <v>0</v>
      </c>
      <c r="CY3090" s="817"/>
      <c r="CZ3090" s="817">
        <f t="shared" si="3070"/>
        <v>0</v>
      </c>
      <c r="DA3090" s="817">
        <f t="shared" si="3071"/>
        <v>0</v>
      </c>
      <c r="DB3090" s="817"/>
    </row>
    <row r="3091" spans="1:106">
      <c r="A3091" s="388">
        <v>2908032</v>
      </c>
      <c r="B3091" s="422" t="s">
        <v>4380</v>
      </c>
      <c r="C3091" s="57">
        <f t="shared" si="3072"/>
        <v>0</v>
      </c>
      <c r="D3091" s="372">
        <f t="shared" si="3073"/>
        <v>0</v>
      </c>
      <c r="E3091" s="58"/>
      <c r="F3091" s="59"/>
      <c r="G3091" s="60"/>
      <c r="H3091" s="145"/>
      <c r="I3091" s="146"/>
      <c r="J3091" s="146"/>
      <c r="K3091" s="146"/>
      <c r="L3091" s="146"/>
      <c r="M3091" s="146"/>
      <c r="N3091" s="146"/>
      <c r="O3091" s="146"/>
      <c r="P3091" s="146"/>
      <c r="Q3091" s="146"/>
      <c r="R3091" s="146"/>
      <c r="S3091" s="146"/>
      <c r="T3091" s="146"/>
      <c r="U3091" s="146"/>
      <c r="V3091" s="146"/>
      <c r="W3091" s="146"/>
      <c r="X3091" s="146"/>
      <c r="Y3091" s="146"/>
      <c r="Z3091" s="147"/>
      <c r="AA3091" s="58"/>
      <c r="AB3091" s="148"/>
      <c r="AC3091" s="59"/>
      <c r="AD3091" s="110"/>
      <c r="AE3091" s="148"/>
      <c r="AF3091" s="111"/>
      <c r="AG3091" s="149"/>
      <c r="AH3091" s="110"/>
      <c r="AI3091" s="111"/>
      <c r="AJ3091" s="149"/>
      <c r="AK3091" s="160"/>
      <c r="AL3091" s="300"/>
      <c r="AM3091" s="300"/>
      <c r="AN3091" s="300"/>
      <c r="AO3091" s="855" t="str">
        <f t="shared" si="3074"/>
        <v/>
      </c>
      <c r="CC3091" s="513" t="str">
        <f t="shared" si="3054"/>
        <v/>
      </c>
      <c r="CD3091" s="513" t="str">
        <f t="shared" si="3055"/>
        <v/>
      </c>
      <c r="CE3091" s="513" t="str">
        <f t="shared" si="3056"/>
        <v/>
      </c>
      <c r="CF3091" s="513" t="str">
        <f t="shared" si="3057"/>
        <v/>
      </c>
      <c r="CG3091" s="513" t="str">
        <f t="shared" si="3058"/>
        <v/>
      </c>
      <c r="CH3091" s="513" t="str">
        <f t="shared" si="3059"/>
        <v/>
      </c>
      <c r="CI3091" s="513" t="str">
        <f t="shared" si="3060"/>
        <v/>
      </c>
      <c r="CJ3091" s="513"/>
      <c r="CK3091" s="513" t="str">
        <f t="shared" si="3061"/>
        <v/>
      </c>
      <c r="CL3091" s="513" t="str">
        <f t="shared" si="3062"/>
        <v/>
      </c>
      <c r="CM3091" s="513"/>
      <c r="CR3091" s="822">
        <f t="shared" si="3063"/>
        <v>0</v>
      </c>
      <c r="CS3091" s="822">
        <f t="shared" si="3064"/>
        <v>0</v>
      </c>
      <c r="CT3091" s="823">
        <f t="shared" si="3065"/>
        <v>0</v>
      </c>
      <c r="CU3091" s="817">
        <f t="shared" si="3066"/>
        <v>0</v>
      </c>
      <c r="CV3091" s="817">
        <f t="shared" si="3067"/>
        <v>0</v>
      </c>
      <c r="CW3091" s="817">
        <f t="shared" si="3068"/>
        <v>0</v>
      </c>
      <c r="CX3091" s="817">
        <f t="shared" si="3069"/>
        <v>0</v>
      </c>
      <c r="CY3091" s="817"/>
      <c r="CZ3091" s="817">
        <f t="shared" si="3070"/>
        <v>0</v>
      </c>
      <c r="DA3091" s="817">
        <f t="shared" si="3071"/>
        <v>0</v>
      </c>
      <c r="DB3091" s="817"/>
    </row>
    <row r="3092" spans="1:106">
      <c r="A3092" s="388">
        <v>2908033</v>
      </c>
      <c r="B3092" s="422" t="s">
        <v>4381</v>
      </c>
      <c r="C3092" s="57">
        <f t="shared" si="3072"/>
        <v>0</v>
      </c>
      <c r="D3092" s="372">
        <f t="shared" si="3073"/>
        <v>0</v>
      </c>
      <c r="E3092" s="58"/>
      <c r="F3092" s="59"/>
      <c r="G3092" s="60"/>
      <c r="H3092" s="145"/>
      <c r="I3092" s="146"/>
      <c r="J3092" s="146"/>
      <c r="K3092" s="146"/>
      <c r="L3092" s="146"/>
      <c r="M3092" s="146"/>
      <c r="N3092" s="146"/>
      <c r="O3092" s="146"/>
      <c r="P3092" s="146"/>
      <c r="Q3092" s="146"/>
      <c r="R3092" s="146"/>
      <c r="S3092" s="146"/>
      <c r="T3092" s="146"/>
      <c r="U3092" s="146"/>
      <c r="V3092" s="146"/>
      <c r="W3092" s="146"/>
      <c r="X3092" s="146"/>
      <c r="Y3092" s="146"/>
      <c r="Z3092" s="147"/>
      <c r="AA3092" s="58"/>
      <c r="AB3092" s="148"/>
      <c r="AC3092" s="59"/>
      <c r="AD3092" s="110"/>
      <c r="AE3092" s="148"/>
      <c r="AF3092" s="111"/>
      <c r="AG3092" s="149"/>
      <c r="AH3092" s="110"/>
      <c r="AI3092" s="111"/>
      <c r="AJ3092" s="149"/>
      <c r="AK3092" s="160"/>
      <c r="AL3092" s="300"/>
      <c r="AM3092" s="300"/>
      <c r="AN3092" s="300"/>
      <c r="AO3092" s="855" t="str">
        <f t="shared" si="3074"/>
        <v/>
      </c>
      <c r="CC3092" s="513" t="str">
        <f t="shared" si="3054"/>
        <v/>
      </c>
      <c r="CD3092" s="513" t="str">
        <f t="shared" si="3055"/>
        <v/>
      </c>
      <c r="CE3092" s="513" t="str">
        <f t="shared" si="3056"/>
        <v/>
      </c>
      <c r="CF3092" s="513" t="str">
        <f t="shared" si="3057"/>
        <v/>
      </c>
      <c r="CG3092" s="513" t="str">
        <f t="shared" si="3058"/>
        <v/>
      </c>
      <c r="CH3092" s="513" t="str">
        <f t="shared" si="3059"/>
        <v/>
      </c>
      <c r="CI3092" s="513" t="str">
        <f t="shared" si="3060"/>
        <v/>
      </c>
      <c r="CJ3092" s="513"/>
      <c r="CK3092" s="513" t="str">
        <f t="shared" si="3061"/>
        <v/>
      </c>
      <c r="CL3092" s="513" t="str">
        <f t="shared" si="3062"/>
        <v/>
      </c>
      <c r="CM3092" s="513"/>
      <c r="CR3092" s="822">
        <f t="shared" si="3063"/>
        <v>0</v>
      </c>
      <c r="CS3092" s="822">
        <f t="shared" si="3064"/>
        <v>0</v>
      </c>
      <c r="CT3092" s="823">
        <f t="shared" si="3065"/>
        <v>0</v>
      </c>
      <c r="CU3092" s="817">
        <f t="shared" si="3066"/>
        <v>0</v>
      </c>
      <c r="CV3092" s="817">
        <f t="shared" si="3067"/>
        <v>0</v>
      </c>
      <c r="CW3092" s="817">
        <f t="shared" si="3068"/>
        <v>0</v>
      </c>
      <c r="CX3092" s="817">
        <f t="shared" si="3069"/>
        <v>0</v>
      </c>
      <c r="CY3092" s="817"/>
      <c r="CZ3092" s="817">
        <f t="shared" si="3070"/>
        <v>0</v>
      </c>
      <c r="DA3092" s="817">
        <f t="shared" si="3071"/>
        <v>0</v>
      </c>
      <c r="DB3092" s="817"/>
    </row>
    <row r="3093" spans="1:106">
      <c r="A3093" s="388">
        <v>2908034</v>
      </c>
      <c r="B3093" s="422" t="s">
        <v>4382</v>
      </c>
      <c r="C3093" s="57">
        <f t="shared" si="3072"/>
        <v>0</v>
      </c>
      <c r="D3093" s="372">
        <f t="shared" si="3073"/>
        <v>0</v>
      </c>
      <c r="E3093" s="58"/>
      <c r="F3093" s="59"/>
      <c r="G3093" s="60"/>
      <c r="H3093" s="145"/>
      <c r="I3093" s="146"/>
      <c r="J3093" s="146"/>
      <c r="K3093" s="146"/>
      <c r="L3093" s="146"/>
      <c r="M3093" s="146"/>
      <c r="N3093" s="146"/>
      <c r="O3093" s="146"/>
      <c r="P3093" s="146"/>
      <c r="Q3093" s="146"/>
      <c r="R3093" s="146"/>
      <c r="S3093" s="146"/>
      <c r="T3093" s="146"/>
      <c r="U3093" s="146"/>
      <c r="V3093" s="146"/>
      <c r="W3093" s="146"/>
      <c r="X3093" s="146"/>
      <c r="Y3093" s="146"/>
      <c r="Z3093" s="147"/>
      <c r="AA3093" s="58"/>
      <c r="AB3093" s="148"/>
      <c r="AC3093" s="59"/>
      <c r="AD3093" s="110"/>
      <c r="AE3093" s="148"/>
      <c r="AF3093" s="111"/>
      <c r="AG3093" s="149"/>
      <c r="AH3093" s="110"/>
      <c r="AI3093" s="111"/>
      <c r="AJ3093" s="149"/>
      <c r="AK3093" s="160"/>
      <c r="AL3093" s="300"/>
      <c r="AM3093" s="300"/>
      <c r="AN3093" s="300"/>
      <c r="AO3093" s="855" t="str">
        <f t="shared" si="3074"/>
        <v/>
      </c>
      <c r="CC3093" s="513" t="str">
        <f t="shared" si="3054"/>
        <v/>
      </c>
      <c r="CD3093" s="513" t="str">
        <f t="shared" si="3055"/>
        <v/>
      </c>
      <c r="CE3093" s="513" t="str">
        <f t="shared" si="3056"/>
        <v/>
      </c>
      <c r="CF3093" s="513" t="str">
        <f t="shared" si="3057"/>
        <v/>
      </c>
      <c r="CG3093" s="513" t="str">
        <f t="shared" si="3058"/>
        <v/>
      </c>
      <c r="CH3093" s="513" t="str">
        <f t="shared" si="3059"/>
        <v/>
      </c>
      <c r="CI3093" s="513" t="str">
        <f t="shared" si="3060"/>
        <v/>
      </c>
      <c r="CJ3093" s="513"/>
      <c r="CK3093" s="513" t="str">
        <f t="shared" si="3061"/>
        <v/>
      </c>
      <c r="CL3093" s="513" t="str">
        <f t="shared" si="3062"/>
        <v/>
      </c>
      <c r="CM3093" s="513"/>
      <c r="CR3093" s="822">
        <f t="shared" si="3063"/>
        <v>0</v>
      </c>
      <c r="CS3093" s="822">
        <f t="shared" si="3064"/>
        <v>0</v>
      </c>
      <c r="CT3093" s="823">
        <f t="shared" si="3065"/>
        <v>0</v>
      </c>
      <c r="CU3093" s="817">
        <f t="shared" si="3066"/>
        <v>0</v>
      </c>
      <c r="CV3093" s="817">
        <f t="shared" si="3067"/>
        <v>0</v>
      </c>
      <c r="CW3093" s="817">
        <f t="shared" si="3068"/>
        <v>0</v>
      </c>
      <c r="CX3093" s="817">
        <f t="shared" si="3069"/>
        <v>0</v>
      </c>
      <c r="CY3093" s="817"/>
      <c r="CZ3093" s="817">
        <f t="shared" si="3070"/>
        <v>0</v>
      </c>
      <c r="DA3093" s="817">
        <f t="shared" si="3071"/>
        <v>0</v>
      </c>
      <c r="DB3093" s="817"/>
    </row>
    <row r="3094" spans="1:106">
      <c r="A3094" s="388">
        <v>2908035</v>
      </c>
      <c r="B3094" s="422" t="s">
        <v>4383</v>
      </c>
      <c r="C3094" s="57">
        <f t="shared" si="3072"/>
        <v>0</v>
      </c>
      <c r="D3094" s="372">
        <f t="shared" si="3073"/>
        <v>0</v>
      </c>
      <c r="E3094" s="58"/>
      <c r="F3094" s="59"/>
      <c r="G3094" s="60"/>
      <c r="H3094" s="145"/>
      <c r="I3094" s="146"/>
      <c r="J3094" s="146"/>
      <c r="K3094" s="146"/>
      <c r="L3094" s="146"/>
      <c r="M3094" s="146"/>
      <c r="N3094" s="146"/>
      <c r="O3094" s="146"/>
      <c r="P3094" s="146"/>
      <c r="Q3094" s="146"/>
      <c r="R3094" s="146"/>
      <c r="S3094" s="146"/>
      <c r="T3094" s="146"/>
      <c r="U3094" s="146"/>
      <c r="V3094" s="146"/>
      <c r="W3094" s="146"/>
      <c r="X3094" s="146"/>
      <c r="Y3094" s="146"/>
      <c r="Z3094" s="147"/>
      <c r="AA3094" s="58"/>
      <c r="AB3094" s="148"/>
      <c r="AC3094" s="59"/>
      <c r="AD3094" s="110"/>
      <c r="AE3094" s="148"/>
      <c r="AF3094" s="111"/>
      <c r="AG3094" s="149"/>
      <c r="AH3094" s="110"/>
      <c r="AI3094" s="111"/>
      <c r="AJ3094" s="149"/>
      <c r="AK3094" s="160"/>
      <c r="AL3094" s="300"/>
      <c r="AM3094" s="300"/>
      <c r="AN3094" s="300"/>
      <c r="AO3094" s="855" t="str">
        <f t="shared" si="3074"/>
        <v/>
      </c>
      <c r="CC3094" s="513" t="str">
        <f t="shared" si="3054"/>
        <v/>
      </c>
      <c r="CD3094" s="513" t="str">
        <f t="shared" si="3055"/>
        <v/>
      </c>
      <c r="CE3094" s="513" t="str">
        <f t="shared" si="3056"/>
        <v/>
      </c>
      <c r="CF3094" s="513" t="str">
        <f t="shared" si="3057"/>
        <v/>
      </c>
      <c r="CG3094" s="513" t="str">
        <f t="shared" si="3058"/>
        <v/>
      </c>
      <c r="CH3094" s="513" t="str">
        <f t="shared" si="3059"/>
        <v/>
      </c>
      <c r="CI3094" s="513" t="str">
        <f t="shared" si="3060"/>
        <v/>
      </c>
      <c r="CJ3094" s="513"/>
      <c r="CK3094" s="513" t="str">
        <f t="shared" si="3061"/>
        <v/>
      </c>
      <c r="CL3094" s="513" t="str">
        <f t="shared" si="3062"/>
        <v/>
      </c>
      <c r="CM3094" s="513"/>
      <c r="CR3094" s="822">
        <f t="shared" si="3063"/>
        <v>0</v>
      </c>
      <c r="CS3094" s="822">
        <f t="shared" si="3064"/>
        <v>0</v>
      </c>
      <c r="CT3094" s="823">
        <f t="shared" si="3065"/>
        <v>0</v>
      </c>
      <c r="CU3094" s="817">
        <f t="shared" si="3066"/>
        <v>0</v>
      </c>
      <c r="CV3094" s="817">
        <f t="shared" si="3067"/>
        <v>0</v>
      </c>
      <c r="CW3094" s="817">
        <f t="shared" si="3068"/>
        <v>0</v>
      </c>
      <c r="CX3094" s="817">
        <f t="shared" si="3069"/>
        <v>0</v>
      </c>
      <c r="CY3094" s="817"/>
      <c r="CZ3094" s="817">
        <f t="shared" si="3070"/>
        <v>0</v>
      </c>
      <c r="DA3094" s="817">
        <f t="shared" si="3071"/>
        <v>0</v>
      </c>
      <c r="DB3094" s="817"/>
    </row>
    <row r="3095" spans="1:106">
      <c r="A3095" s="388">
        <v>2908036</v>
      </c>
      <c r="B3095" s="422" t="s">
        <v>4384</v>
      </c>
      <c r="C3095" s="57">
        <f t="shared" si="3072"/>
        <v>0</v>
      </c>
      <c r="D3095" s="372">
        <f t="shared" si="3073"/>
        <v>0</v>
      </c>
      <c r="E3095" s="58"/>
      <c r="F3095" s="59"/>
      <c r="G3095" s="60"/>
      <c r="H3095" s="145"/>
      <c r="I3095" s="146"/>
      <c r="J3095" s="146"/>
      <c r="K3095" s="146"/>
      <c r="L3095" s="146"/>
      <c r="M3095" s="146"/>
      <c r="N3095" s="146"/>
      <c r="O3095" s="146"/>
      <c r="P3095" s="146"/>
      <c r="Q3095" s="146"/>
      <c r="R3095" s="146"/>
      <c r="S3095" s="146"/>
      <c r="T3095" s="146"/>
      <c r="U3095" s="146"/>
      <c r="V3095" s="146"/>
      <c r="W3095" s="146"/>
      <c r="X3095" s="146"/>
      <c r="Y3095" s="146"/>
      <c r="Z3095" s="147"/>
      <c r="AA3095" s="58"/>
      <c r="AB3095" s="148"/>
      <c r="AC3095" s="59"/>
      <c r="AD3095" s="110"/>
      <c r="AE3095" s="148"/>
      <c r="AF3095" s="111"/>
      <c r="AG3095" s="149"/>
      <c r="AH3095" s="110"/>
      <c r="AI3095" s="111"/>
      <c r="AJ3095" s="149"/>
      <c r="AK3095" s="160"/>
      <c r="AL3095" s="300"/>
      <c r="AM3095" s="300"/>
      <c r="AN3095" s="300"/>
      <c r="AO3095" s="855" t="str">
        <f t="shared" si="3074"/>
        <v/>
      </c>
      <c r="CC3095" s="513" t="str">
        <f t="shared" si="3054"/>
        <v/>
      </c>
      <c r="CD3095" s="513" t="str">
        <f t="shared" si="3055"/>
        <v/>
      </c>
      <c r="CE3095" s="513" t="str">
        <f t="shared" si="3056"/>
        <v/>
      </c>
      <c r="CF3095" s="513" t="str">
        <f t="shared" si="3057"/>
        <v/>
      </c>
      <c r="CG3095" s="513" t="str">
        <f t="shared" si="3058"/>
        <v/>
      </c>
      <c r="CH3095" s="513" t="str">
        <f t="shared" si="3059"/>
        <v/>
      </c>
      <c r="CI3095" s="513" t="str">
        <f t="shared" si="3060"/>
        <v/>
      </c>
      <c r="CJ3095" s="513"/>
      <c r="CK3095" s="513" t="str">
        <f t="shared" si="3061"/>
        <v/>
      </c>
      <c r="CL3095" s="513" t="str">
        <f t="shared" si="3062"/>
        <v/>
      </c>
      <c r="CM3095" s="513"/>
      <c r="CR3095" s="822">
        <f t="shared" si="3063"/>
        <v>0</v>
      </c>
      <c r="CS3095" s="822">
        <f t="shared" si="3064"/>
        <v>0</v>
      </c>
      <c r="CT3095" s="823">
        <f t="shared" si="3065"/>
        <v>0</v>
      </c>
      <c r="CU3095" s="817">
        <f t="shared" si="3066"/>
        <v>0</v>
      </c>
      <c r="CV3095" s="817">
        <f t="shared" si="3067"/>
        <v>0</v>
      </c>
      <c r="CW3095" s="817">
        <f t="shared" si="3068"/>
        <v>0</v>
      </c>
      <c r="CX3095" s="817">
        <f t="shared" si="3069"/>
        <v>0</v>
      </c>
      <c r="CY3095" s="817"/>
      <c r="CZ3095" s="817">
        <f t="shared" si="3070"/>
        <v>0</v>
      </c>
      <c r="DA3095" s="817">
        <f t="shared" si="3071"/>
        <v>0</v>
      </c>
      <c r="DB3095" s="817"/>
    </row>
    <row r="3096" spans="1:106">
      <c r="A3096" s="388">
        <v>2908037</v>
      </c>
      <c r="B3096" s="422" t="s">
        <v>4385</v>
      </c>
      <c r="C3096" s="57">
        <f t="shared" si="3072"/>
        <v>0</v>
      </c>
      <c r="D3096" s="372">
        <f t="shared" si="3073"/>
        <v>0</v>
      </c>
      <c r="E3096" s="58"/>
      <c r="F3096" s="59"/>
      <c r="G3096" s="60"/>
      <c r="H3096" s="145"/>
      <c r="I3096" s="146"/>
      <c r="J3096" s="146"/>
      <c r="K3096" s="146"/>
      <c r="L3096" s="146"/>
      <c r="M3096" s="146"/>
      <c r="N3096" s="146"/>
      <c r="O3096" s="146"/>
      <c r="P3096" s="146"/>
      <c r="Q3096" s="146"/>
      <c r="R3096" s="146"/>
      <c r="S3096" s="146"/>
      <c r="T3096" s="146"/>
      <c r="U3096" s="146"/>
      <c r="V3096" s="146"/>
      <c r="W3096" s="146"/>
      <c r="X3096" s="146"/>
      <c r="Y3096" s="146"/>
      <c r="Z3096" s="147"/>
      <c r="AA3096" s="58"/>
      <c r="AB3096" s="148"/>
      <c r="AC3096" s="59"/>
      <c r="AD3096" s="110"/>
      <c r="AE3096" s="148"/>
      <c r="AF3096" s="111"/>
      <c r="AG3096" s="149"/>
      <c r="AH3096" s="110"/>
      <c r="AI3096" s="111"/>
      <c r="AJ3096" s="149"/>
      <c r="AK3096" s="160"/>
      <c r="AL3096" s="300"/>
      <c r="AM3096" s="300"/>
      <c r="AN3096" s="300"/>
      <c r="AO3096" s="855" t="str">
        <f t="shared" si="3074"/>
        <v/>
      </c>
      <c r="CC3096" s="513" t="str">
        <f t="shared" si="3054"/>
        <v/>
      </c>
      <c r="CD3096" s="513" t="str">
        <f t="shared" si="3055"/>
        <v/>
      </c>
      <c r="CE3096" s="513" t="str">
        <f t="shared" si="3056"/>
        <v/>
      </c>
      <c r="CF3096" s="513" t="str">
        <f t="shared" si="3057"/>
        <v/>
      </c>
      <c r="CG3096" s="513" t="str">
        <f t="shared" si="3058"/>
        <v/>
      </c>
      <c r="CH3096" s="513" t="str">
        <f t="shared" si="3059"/>
        <v/>
      </c>
      <c r="CI3096" s="513" t="str">
        <f t="shared" si="3060"/>
        <v/>
      </c>
      <c r="CJ3096" s="513"/>
      <c r="CK3096" s="513" t="str">
        <f t="shared" si="3061"/>
        <v/>
      </c>
      <c r="CL3096" s="513" t="str">
        <f t="shared" si="3062"/>
        <v/>
      </c>
      <c r="CM3096" s="513"/>
      <c r="CR3096" s="822">
        <f t="shared" si="3063"/>
        <v>0</v>
      </c>
      <c r="CS3096" s="822">
        <f t="shared" si="3064"/>
        <v>0</v>
      </c>
      <c r="CT3096" s="823">
        <f t="shared" si="3065"/>
        <v>0</v>
      </c>
      <c r="CU3096" s="817">
        <f t="shared" si="3066"/>
        <v>0</v>
      </c>
      <c r="CV3096" s="817">
        <f t="shared" si="3067"/>
        <v>0</v>
      </c>
      <c r="CW3096" s="817">
        <f t="shared" si="3068"/>
        <v>0</v>
      </c>
      <c r="CX3096" s="817">
        <f t="shared" si="3069"/>
        <v>0</v>
      </c>
      <c r="CY3096" s="817"/>
      <c r="CZ3096" s="817">
        <f t="shared" si="3070"/>
        <v>0</v>
      </c>
      <c r="DA3096" s="817">
        <f t="shared" si="3071"/>
        <v>0</v>
      </c>
      <c r="DB3096" s="817"/>
    </row>
    <row r="3097" spans="1:106">
      <c r="A3097" s="388">
        <v>2908038</v>
      </c>
      <c r="B3097" s="422" t="s">
        <v>4386</v>
      </c>
      <c r="C3097" s="57">
        <f t="shared" si="3072"/>
        <v>0</v>
      </c>
      <c r="D3097" s="372">
        <f t="shared" si="3073"/>
        <v>0</v>
      </c>
      <c r="E3097" s="58"/>
      <c r="F3097" s="59"/>
      <c r="G3097" s="60"/>
      <c r="H3097" s="145"/>
      <c r="I3097" s="146"/>
      <c r="J3097" s="146"/>
      <c r="K3097" s="146"/>
      <c r="L3097" s="146"/>
      <c r="M3097" s="146"/>
      <c r="N3097" s="146"/>
      <c r="O3097" s="146"/>
      <c r="P3097" s="146"/>
      <c r="Q3097" s="146"/>
      <c r="R3097" s="146"/>
      <c r="S3097" s="146"/>
      <c r="T3097" s="146"/>
      <c r="U3097" s="146"/>
      <c r="V3097" s="146"/>
      <c r="W3097" s="146"/>
      <c r="X3097" s="146"/>
      <c r="Y3097" s="146"/>
      <c r="Z3097" s="147"/>
      <c r="AA3097" s="58"/>
      <c r="AB3097" s="148"/>
      <c r="AC3097" s="59"/>
      <c r="AD3097" s="110"/>
      <c r="AE3097" s="148"/>
      <c r="AF3097" s="111"/>
      <c r="AG3097" s="149"/>
      <c r="AH3097" s="110"/>
      <c r="AI3097" s="111"/>
      <c r="AJ3097" s="149"/>
      <c r="AK3097" s="160"/>
      <c r="AL3097" s="300"/>
      <c r="AM3097" s="300"/>
      <c r="AN3097" s="300"/>
      <c r="AO3097" s="855" t="str">
        <f t="shared" si="3074"/>
        <v/>
      </c>
      <c r="CC3097" s="513" t="str">
        <f t="shared" ref="CC3097:CC3128" si="3078">IF(AND($C3097&gt;0,AA3097="")," * No olvide digitar la variable "&amp;$AA$8&amp;""&amp;": Atención Cerrada. Digite Cero si no tiene.","")</f>
        <v/>
      </c>
      <c r="CD3097" s="513" t="str">
        <f t="shared" ref="CD3097:CD3128" si="3079">IF(AND($C3097&gt;0,AB3097="")," * No olvide digitar la variable "&amp;$AA$8&amp;""&amp;": Atención Abierta. Digite Cero si no tiene.","")</f>
        <v/>
      </c>
      <c r="CE3097" s="513" t="str">
        <f t="shared" ref="CE3097:CE3128" si="3080">IF(AND($C3097&gt;0,AC3097="")," * No olvide digitar la variable "&amp;$AA$8&amp;""&amp;": Emergencia. Digite Cero si no tiene.","")</f>
        <v/>
      </c>
      <c r="CF3097" s="513" t="str">
        <f t="shared" ref="CF3097:CF3128" si="3081">IF(AND(C3097&lt;AA3097+AB3097+AC3097)," * La Suma de la variable "&amp;$AA$8&amp;""&amp;" no puede ser mayor al Total.","")</f>
        <v/>
      </c>
      <c r="CG3097" s="513" t="str">
        <f t="shared" ref="CG3097:CG3128" si="3082">IF(AND($C3097&gt;0,AD3097="")," * No olvide digitar la variable "&amp;$AD$8&amp;""&amp;": Honorarios. Digite Cero si no tiene.","")</f>
        <v/>
      </c>
      <c r="CH3097" s="513" t="str">
        <f t="shared" ref="CH3097:CH3128" si="3083">IF(AND($C3097&gt;0,AE3097="")," * No olvide digitar la variable "&amp;$AD$8&amp;""&amp;": Convenios. Digite Cero si no tiene.","")</f>
        <v/>
      </c>
      <c r="CI3097" s="513" t="str">
        <f t="shared" ref="CI3097:CI3128" si="3084">IF(AND($C3097&gt;0,AF3097="")," * No olvide digitar la variable "&amp;$AD$8&amp;""&amp;": Consultores de llamada. Digite Cero si no tiene.","")</f>
        <v/>
      </c>
      <c r="CJ3097" s="513"/>
      <c r="CK3097" s="513" t="str">
        <f t="shared" ref="CK3097:CK3128" si="3085">IF(AND($C3097&gt;0,AH3097="")," * No olvide digitar la variable "&amp;$AH$8&amp;""&amp;" Al Sistema. Digite Cero si no tiene.","")</f>
        <v/>
      </c>
      <c r="CL3097" s="513" t="str">
        <f t="shared" ref="CL3097:CL3128" si="3086">IF(AND($C3097&gt;0,AI3097="")," * No olvide digitar la variable "&amp;$AH$8&amp;""&amp;" al Extrasistema. Digite Cero si no tiene.","")</f>
        <v/>
      </c>
      <c r="CM3097" s="513"/>
      <c r="CR3097" s="822">
        <f t="shared" ref="CR3097:CR3128" si="3087">IF(AND($C3097&gt;0,AA3097=""),1,0)</f>
        <v>0</v>
      </c>
      <c r="CS3097" s="822">
        <f t="shared" ref="CS3097:CS3128" si="3088">IF(AND($C3097&gt;0,AB3097=""),1,0)</f>
        <v>0</v>
      </c>
      <c r="CT3097" s="823">
        <f t="shared" ref="CT3097:CT3128" si="3089">IF(AND($C3097&gt;0,AC3097=""),1,0)</f>
        <v>0</v>
      </c>
      <c r="CU3097" s="817">
        <f t="shared" ref="CU3097:CU3128" si="3090">IF(AND(C3097&lt;AA3097+AB3097+AC3097),1,0)</f>
        <v>0</v>
      </c>
      <c r="CV3097" s="817">
        <f t="shared" ref="CV3097:CV3128" si="3091">IF(AND($C3097&gt;0,AD3097=""),1,0)</f>
        <v>0</v>
      </c>
      <c r="CW3097" s="817">
        <f t="shared" ref="CW3097:CW3128" si="3092">IF(AND($C3097&gt;0,AE3097=""),1,0)</f>
        <v>0</v>
      </c>
      <c r="CX3097" s="817">
        <f t="shared" ref="CX3097:CX3128" si="3093">IF(AND($C3097&gt;0,AF3097=""),1,0)</f>
        <v>0</v>
      </c>
      <c r="CY3097" s="817"/>
      <c r="CZ3097" s="817">
        <f t="shared" ref="CZ3097:CZ3128" si="3094">IF(AND($C3097&gt;0,AH3097=""),1,0)</f>
        <v>0</v>
      </c>
      <c r="DA3097" s="817">
        <f t="shared" ref="DA3097:DA3128" si="3095">IF(AND($C3097&gt;0,AI3097=""),1,0)</f>
        <v>0</v>
      </c>
      <c r="DB3097" s="817"/>
    </row>
    <row r="3098" spans="1:106">
      <c r="A3098" s="388">
        <v>2908039</v>
      </c>
      <c r="B3098" s="422" t="s">
        <v>4387</v>
      </c>
      <c r="C3098" s="57">
        <f t="shared" si="3072"/>
        <v>0</v>
      </c>
      <c r="D3098" s="372">
        <f t="shared" si="3073"/>
        <v>0</v>
      </c>
      <c r="E3098" s="58"/>
      <c r="F3098" s="59"/>
      <c r="G3098" s="60"/>
      <c r="H3098" s="145"/>
      <c r="I3098" s="146"/>
      <c r="J3098" s="146"/>
      <c r="K3098" s="146"/>
      <c r="L3098" s="146"/>
      <c r="M3098" s="146"/>
      <c r="N3098" s="146"/>
      <c r="O3098" s="146"/>
      <c r="P3098" s="146"/>
      <c r="Q3098" s="146"/>
      <c r="R3098" s="146"/>
      <c r="S3098" s="146"/>
      <c r="T3098" s="146"/>
      <c r="U3098" s="146"/>
      <c r="V3098" s="146"/>
      <c r="W3098" s="146"/>
      <c r="X3098" s="146"/>
      <c r="Y3098" s="146"/>
      <c r="Z3098" s="147"/>
      <c r="AA3098" s="58"/>
      <c r="AB3098" s="148"/>
      <c r="AC3098" s="59"/>
      <c r="AD3098" s="110"/>
      <c r="AE3098" s="148"/>
      <c r="AF3098" s="111"/>
      <c r="AG3098" s="149"/>
      <c r="AH3098" s="110"/>
      <c r="AI3098" s="111"/>
      <c r="AJ3098" s="149"/>
      <c r="AK3098" s="160"/>
      <c r="AL3098" s="300"/>
      <c r="AM3098" s="300"/>
      <c r="AN3098" s="300"/>
      <c r="AO3098" s="855" t="str">
        <f t="shared" si="3074"/>
        <v/>
      </c>
      <c r="CC3098" s="513" t="str">
        <f t="shared" si="3078"/>
        <v/>
      </c>
      <c r="CD3098" s="513" t="str">
        <f t="shared" si="3079"/>
        <v/>
      </c>
      <c r="CE3098" s="513" t="str">
        <f t="shared" si="3080"/>
        <v/>
      </c>
      <c r="CF3098" s="513" t="str">
        <f t="shared" si="3081"/>
        <v/>
      </c>
      <c r="CG3098" s="513" t="str">
        <f t="shared" si="3082"/>
        <v/>
      </c>
      <c r="CH3098" s="513" t="str">
        <f t="shared" si="3083"/>
        <v/>
      </c>
      <c r="CI3098" s="513" t="str">
        <f t="shared" si="3084"/>
        <v/>
      </c>
      <c r="CJ3098" s="513"/>
      <c r="CK3098" s="513" t="str">
        <f t="shared" si="3085"/>
        <v/>
      </c>
      <c r="CL3098" s="513" t="str">
        <f t="shared" si="3086"/>
        <v/>
      </c>
      <c r="CM3098" s="513"/>
      <c r="CR3098" s="822">
        <f t="shared" si="3087"/>
        <v>0</v>
      </c>
      <c r="CS3098" s="822">
        <f t="shared" si="3088"/>
        <v>0</v>
      </c>
      <c r="CT3098" s="823">
        <f t="shared" si="3089"/>
        <v>0</v>
      </c>
      <c r="CU3098" s="817">
        <f t="shared" si="3090"/>
        <v>0</v>
      </c>
      <c r="CV3098" s="817">
        <f t="shared" si="3091"/>
        <v>0</v>
      </c>
      <c r="CW3098" s="817">
        <f t="shared" si="3092"/>
        <v>0</v>
      </c>
      <c r="CX3098" s="817">
        <f t="shared" si="3093"/>
        <v>0</v>
      </c>
      <c r="CY3098" s="817"/>
      <c r="CZ3098" s="817">
        <f t="shared" si="3094"/>
        <v>0</v>
      </c>
      <c r="DA3098" s="817">
        <f t="shared" si="3095"/>
        <v>0</v>
      </c>
      <c r="DB3098" s="817"/>
    </row>
    <row r="3099" spans="1:106">
      <c r="A3099" s="388">
        <v>2908040</v>
      </c>
      <c r="B3099" s="422" t="s">
        <v>4388</v>
      </c>
      <c r="C3099" s="57">
        <f t="shared" si="3072"/>
        <v>0</v>
      </c>
      <c r="D3099" s="372">
        <f t="shared" si="3073"/>
        <v>0</v>
      </c>
      <c r="E3099" s="58"/>
      <c r="F3099" s="59"/>
      <c r="G3099" s="60"/>
      <c r="H3099" s="145"/>
      <c r="I3099" s="146"/>
      <c r="J3099" s="146"/>
      <c r="K3099" s="146"/>
      <c r="L3099" s="146"/>
      <c r="M3099" s="146"/>
      <c r="N3099" s="146"/>
      <c r="O3099" s="146"/>
      <c r="P3099" s="146"/>
      <c r="Q3099" s="146"/>
      <c r="R3099" s="146"/>
      <c r="S3099" s="146"/>
      <c r="T3099" s="146"/>
      <c r="U3099" s="146"/>
      <c r="V3099" s="146"/>
      <c r="W3099" s="146"/>
      <c r="X3099" s="146"/>
      <c r="Y3099" s="146"/>
      <c r="Z3099" s="147"/>
      <c r="AA3099" s="58"/>
      <c r="AB3099" s="148"/>
      <c r="AC3099" s="59"/>
      <c r="AD3099" s="110"/>
      <c r="AE3099" s="148"/>
      <c r="AF3099" s="111"/>
      <c r="AG3099" s="149"/>
      <c r="AH3099" s="110"/>
      <c r="AI3099" s="111"/>
      <c r="AJ3099" s="149"/>
      <c r="AK3099" s="160"/>
      <c r="AL3099" s="300"/>
      <c r="AM3099" s="300"/>
      <c r="AN3099" s="300"/>
      <c r="AO3099" s="855" t="str">
        <f t="shared" si="3074"/>
        <v/>
      </c>
      <c r="CC3099" s="513" t="str">
        <f t="shared" si="3078"/>
        <v/>
      </c>
      <c r="CD3099" s="513" t="str">
        <f t="shared" si="3079"/>
        <v/>
      </c>
      <c r="CE3099" s="513" t="str">
        <f t="shared" si="3080"/>
        <v/>
      </c>
      <c r="CF3099" s="513" t="str">
        <f t="shared" si="3081"/>
        <v/>
      </c>
      <c r="CG3099" s="513" t="str">
        <f t="shared" si="3082"/>
        <v/>
      </c>
      <c r="CH3099" s="513" t="str">
        <f t="shared" si="3083"/>
        <v/>
      </c>
      <c r="CI3099" s="513" t="str">
        <f t="shared" si="3084"/>
        <v/>
      </c>
      <c r="CJ3099" s="513"/>
      <c r="CK3099" s="513" t="str">
        <f t="shared" si="3085"/>
        <v/>
      </c>
      <c r="CL3099" s="513" t="str">
        <f t="shared" si="3086"/>
        <v/>
      </c>
      <c r="CM3099" s="513"/>
      <c r="CR3099" s="822">
        <f t="shared" si="3087"/>
        <v>0</v>
      </c>
      <c r="CS3099" s="822">
        <f t="shared" si="3088"/>
        <v>0</v>
      </c>
      <c r="CT3099" s="823">
        <f t="shared" si="3089"/>
        <v>0</v>
      </c>
      <c r="CU3099" s="817">
        <f t="shared" si="3090"/>
        <v>0</v>
      </c>
      <c r="CV3099" s="817">
        <f t="shared" si="3091"/>
        <v>0</v>
      </c>
      <c r="CW3099" s="817">
        <f t="shared" si="3092"/>
        <v>0</v>
      </c>
      <c r="CX3099" s="817">
        <f t="shared" si="3093"/>
        <v>0</v>
      </c>
      <c r="CY3099" s="817"/>
      <c r="CZ3099" s="817">
        <f t="shared" si="3094"/>
        <v>0</v>
      </c>
      <c r="DA3099" s="817">
        <f t="shared" si="3095"/>
        <v>0</v>
      </c>
      <c r="DB3099" s="817"/>
    </row>
    <row r="3100" spans="1:106">
      <c r="A3100" s="388">
        <v>2908042</v>
      </c>
      <c r="B3100" s="422" t="s">
        <v>4389</v>
      </c>
      <c r="C3100" s="57">
        <f t="shared" si="3072"/>
        <v>0</v>
      </c>
      <c r="D3100" s="372">
        <f t="shared" si="3073"/>
        <v>0</v>
      </c>
      <c r="E3100" s="58"/>
      <c r="F3100" s="59"/>
      <c r="G3100" s="60"/>
      <c r="H3100" s="145"/>
      <c r="I3100" s="146"/>
      <c r="J3100" s="146"/>
      <c r="K3100" s="146"/>
      <c r="L3100" s="146"/>
      <c r="M3100" s="146"/>
      <c r="N3100" s="146"/>
      <c r="O3100" s="146"/>
      <c r="P3100" s="146"/>
      <c r="Q3100" s="146"/>
      <c r="R3100" s="146"/>
      <c r="S3100" s="146"/>
      <c r="T3100" s="146"/>
      <c r="U3100" s="146"/>
      <c r="V3100" s="146"/>
      <c r="W3100" s="146"/>
      <c r="X3100" s="146"/>
      <c r="Y3100" s="146"/>
      <c r="Z3100" s="147"/>
      <c r="AA3100" s="58"/>
      <c r="AB3100" s="148"/>
      <c r="AC3100" s="59"/>
      <c r="AD3100" s="110"/>
      <c r="AE3100" s="148"/>
      <c r="AF3100" s="111"/>
      <c r="AG3100" s="149"/>
      <c r="AH3100" s="110"/>
      <c r="AI3100" s="111"/>
      <c r="AJ3100" s="149"/>
      <c r="AK3100" s="160"/>
      <c r="AL3100" s="300"/>
      <c r="AM3100" s="300"/>
      <c r="AN3100" s="300"/>
      <c r="AO3100" s="855" t="str">
        <f t="shared" si="3074"/>
        <v/>
      </c>
      <c r="CC3100" s="513" t="str">
        <f t="shared" si="3078"/>
        <v/>
      </c>
      <c r="CD3100" s="513" t="str">
        <f t="shared" si="3079"/>
        <v/>
      </c>
      <c r="CE3100" s="513" t="str">
        <f t="shared" si="3080"/>
        <v/>
      </c>
      <c r="CF3100" s="513" t="str">
        <f t="shared" si="3081"/>
        <v/>
      </c>
      <c r="CG3100" s="513" t="str">
        <f t="shared" si="3082"/>
        <v/>
      </c>
      <c r="CH3100" s="513" t="str">
        <f t="shared" si="3083"/>
        <v/>
      </c>
      <c r="CI3100" s="513" t="str">
        <f t="shared" si="3084"/>
        <v/>
      </c>
      <c r="CJ3100" s="513"/>
      <c r="CK3100" s="513" t="str">
        <f t="shared" si="3085"/>
        <v/>
      </c>
      <c r="CL3100" s="513" t="str">
        <f t="shared" si="3086"/>
        <v/>
      </c>
      <c r="CM3100" s="513"/>
      <c r="CR3100" s="822">
        <f t="shared" si="3087"/>
        <v>0</v>
      </c>
      <c r="CS3100" s="822">
        <f t="shared" si="3088"/>
        <v>0</v>
      </c>
      <c r="CT3100" s="823">
        <f t="shared" si="3089"/>
        <v>0</v>
      </c>
      <c r="CU3100" s="817">
        <f t="shared" si="3090"/>
        <v>0</v>
      </c>
      <c r="CV3100" s="817">
        <f t="shared" si="3091"/>
        <v>0</v>
      </c>
      <c r="CW3100" s="817">
        <f t="shared" si="3092"/>
        <v>0</v>
      </c>
      <c r="CX3100" s="817">
        <f t="shared" si="3093"/>
        <v>0</v>
      </c>
      <c r="CY3100" s="817"/>
      <c r="CZ3100" s="817">
        <f t="shared" si="3094"/>
        <v>0</v>
      </c>
      <c r="DA3100" s="817">
        <f t="shared" si="3095"/>
        <v>0</v>
      </c>
      <c r="DB3100" s="817"/>
    </row>
    <row r="3101" spans="1:106">
      <c r="A3101" s="388">
        <v>2908045</v>
      </c>
      <c r="B3101" s="422" t="s">
        <v>4390</v>
      </c>
      <c r="C3101" s="57">
        <f t="shared" si="3072"/>
        <v>0</v>
      </c>
      <c r="D3101" s="372">
        <f t="shared" si="3073"/>
        <v>0</v>
      </c>
      <c r="E3101" s="58"/>
      <c r="F3101" s="59"/>
      <c r="G3101" s="60"/>
      <c r="H3101" s="145"/>
      <c r="I3101" s="146"/>
      <c r="J3101" s="146"/>
      <c r="K3101" s="146"/>
      <c r="L3101" s="146"/>
      <c r="M3101" s="146"/>
      <c r="N3101" s="146"/>
      <c r="O3101" s="146"/>
      <c r="P3101" s="146"/>
      <c r="Q3101" s="146"/>
      <c r="R3101" s="146"/>
      <c r="S3101" s="146"/>
      <c r="T3101" s="146"/>
      <c r="U3101" s="146"/>
      <c r="V3101" s="146"/>
      <c r="W3101" s="146"/>
      <c r="X3101" s="146"/>
      <c r="Y3101" s="146"/>
      <c r="Z3101" s="147"/>
      <c r="AA3101" s="58"/>
      <c r="AB3101" s="148"/>
      <c r="AC3101" s="59"/>
      <c r="AD3101" s="110"/>
      <c r="AE3101" s="148"/>
      <c r="AF3101" s="111"/>
      <c r="AG3101" s="149"/>
      <c r="AH3101" s="110"/>
      <c r="AI3101" s="111"/>
      <c r="AJ3101" s="149"/>
      <c r="AK3101" s="160"/>
      <c r="AL3101" s="300"/>
      <c r="AM3101" s="300"/>
      <c r="AN3101" s="300"/>
      <c r="AO3101" s="855" t="str">
        <f t="shared" si="3074"/>
        <v/>
      </c>
      <c r="CC3101" s="513" t="str">
        <f t="shared" si="3078"/>
        <v/>
      </c>
      <c r="CD3101" s="513" t="str">
        <f t="shared" si="3079"/>
        <v/>
      </c>
      <c r="CE3101" s="513" t="str">
        <f t="shared" si="3080"/>
        <v/>
      </c>
      <c r="CF3101" s="513" t="str">
        <f t="shared" si="3081"/>
        <v/>
      </c>
      <c r="CG3101" s="513" t="str">
        <f t="shared" si="3082"/>
        <v/>
      </c>
      <c r="CH3101" s="513" t="str">
        <f t="shared" si="3083"/>
        <v/>
      </c>
      <c r="CI3101" s="513" t="str">
        <f t="shared" si="3084"/>
        <v/>
      </c>
      <c r="CJ3101" s="513"/>
      <c r="CK3101" s="513" t="str">
        <f t="shared" si="3085"/>
        <v/>
      </c>
      <c r="CL3101" s="513" t="str">
        <f t="shared" si="3086"/>
        <v/>
      </c>
      <c r="CM3101" s="513"/>
      <c r="CR3101" s="822">
        <f t="shared" si="3087"/>
        <v>0</v>
      </c>
      <c r="CS3101" s="822">
        <f t="shared" si="3088"/>
        <v>0</v>
      </c>
      <c r="CT3101" s="823">
        <f t="shared" si="3089"/>
        <v>0</v>
      </c>
      <c r="CU3101" s="817">
        <f t="shared" si="3090"/>
        <v>0</v>
      </c>
      <c r="CV3101" s="817">
        <f t="shared" si="3091"/>
        <v>0</v>
      </c>
      <c r="CW3101" s="817">
        <f t="shared" si="3092"/>
        <v>0</v>
      </c>
      <c r="CX3101" s="817">
        <f t="shared" si="3093"/>
        <v>0</v>
      </c>
      <c r="CY3101" s="817"/>
      <c r="CZ3101" s="817">
        <f t="shared" si="3094"/>
        <v>0</v>
      </c>
      <c r="DA3101" s="817">
        <f t="shared" si="3095"/>
        <v>0</v>
      </c>
      <c r="DB3101" s="817"/>
    </row>
    <row r="3102" spans="1:106">
      <c r="A3102" s="388">
        <v>2908047</v>
      </c>
      <c r="B3102" s="422" t="s">
        <v>4391</v>
      </c>
      <c r="C3102" s="57">
        <f t="shared" si="3072"/>
        <v>0</v>
      </c>
      <c r="D3102" s="372">
        <f t="shared" si="3073"/>
        <v>0</v>
      </c>
      <c r="E3102" s="58"/>
      <c r="F3102" s="59"/>
      <c r="G3102" s="60"/>
      <c r="H3102" s="145"/>
      <c r="I3102" s="146"/>
      <c r="J3102" s="146"/>
      <c r="K3102" s="146"/>
      <c r="L3102" s="146"/>
      <c r="M3102" s="146"/>
      <c r="N3102" s="146"/>
      <c r="O3102" s="146"/>
      <c r="P3102" s="146"/>
      <c r="Q3102" s="146"/>
      <c r="R3102" s="146"/>
      <c r="S3102" s="146"/>
      <c r="T3102" s="146"/>
      <c r="U3102" s="146"/>
      <c r="V3102" s="146"/>
      <c r="W3102" s="146"/>
      <c r="X3102" s="146"/>
      <c r="Y3102" s="146"/>
      <c r="Z3102" s="147"/>
      <c r="AA3102" s="58"/>
      <c r="AB3102" s="148"/>
      <c r="AC3102" s="59"/>
      <c r="AD3102" s="110"/>
      <c r="AE3102" s="148"/>
      <c r="AF3102" s="111"/>
      <c r="AG3102" s="149"/>
      <c r="AH3102" s="110"/>
      <c r="AI3102" s="111"/>
      <c r="AJ3102" s="149"/>
      <c r="AK3102" s="160"/>
      <c r="AL3102" s="300"/>
      <c r="AM3102" s="300"/>
      <c r="AN3102" s="300"/>
      <c r="AO3102" s="855" t="str">
        <f t="shared" si="3074"/>
        <v/>
      </c>
      <c r="CC3102" s="513" t="str">
        <f t="shared" si="3078"/>
        <v/>
      </c>
      <c r="CD3102" s="513" t="str">
        <f t="shared" si="3079"/>
        <v/>
      </c>
      <c r="CE3102" s="513" t="str">
        <f t="shared" si="3080"/>
        <v/>
      </c>
      <c r="CF3102" s="513" t="str">
        <f t="shared" si="3081"/>
        <v/>
      </c>
      <c r="CG3102" s="513" t="str">
        <f t="shared" si="3082"/>
        <v/>
      </c>
      <c r="CH3102" s="513" t="str">
        <f t="shared" si="3083"/>
        <v/>
      </c>
      <c r="CI3102" s="513" t="str">
        <f t="shared" si="3084"/>
        <v/>
      </c>
      <c r="CJ3102" s="513"/>
      <c r="CK3102" s="513" t="str">
        <f t="shared" si="3085"/>
        <v/>
      </c>
      <c r="CL3102" s="513" t="str">
        <f t="shared" si="3086"/>
        <v/>
      </c>
      <c r="CM3102" s="513"/>
      <c r="CR3102" s="822">
        <f t="shared" si="3087"/>
        <v>0</v>
      </c>
      <c r="CS3102" s="822">
        <f t="shared" si="3088"/>
        <v>0</v>
      </c>
      <c r="CT3102" s="823">
        <f t="shared" si="3089"/>
        <v>0</v>
      </c>
      <c r="CU3102" s="817">
        <f t="shared" si="3090"/>
        <v>0</v>
      </c>
      <c r="CV3102" s="817">
        <f t="shared" si="3091"/>
        <v>0</v>
      </c>
      <c r="CW3102" s="817">
        <f t="shared" si="3092"/>
        <v>0</v>
      </c>
      <c r="CX3102" s="817">
        <f t="shared" si="3093"/>
        <v>0</v>
      </c>
      <c r="CY3102" s="817"/>
      <c r="CZ3102" s="817">
        <f t="shared" si="3094"/>
        <v>0</v>
      </c>
      <c r="DA3102" s="817">
        <f t="shared" si="3095"/>
        <v>0</v>
      </c>
      <c r="DB3102" s="817"/>
    </row>
    <row r="3103" spans="1:106">
      <c r="A3103" s="388">
        <v>2908050</v>
      </c>
      <c r="B3103" s="422" t="s">
        <v>4392</v>
      </c>
      <c r="C3103" s="57">
        <f t="shared" si="3072"/>
        <v>0</v>
      </c>
      <c r="D3103" s="372">
        <f t="shared" si="3073"/>
        <v>0</v>
      </c>
      <c r="E3103" s="58"/>
      <c r="F3103" s="59"/>
      <c r="G3103" s="60"/>
      <c r="H3103" s="145"/>
      <c r="I3103" s="146"/>
      <c r="J3103" s="146"/>
      <c r="K3103" s="146"/>
      <c r="L3103" s="146"/>
      <c r="M3103" s="146"/>
      <c r="N3103" s="146"/>
      <c r="O3103" s="146"/>
      <c r="P3103" s="146"/>
      <c r="Q3103" s="146"/>
      <c r="R3103" s="146"/>
      <c r="S3103" s="146"/>
      <c r="T3103" s="146"/>
      <c r="U3103" s="146"/>
      <c r="V3103" s="146"/>
      <c r="W3103" s="146"/>
      <c r="X3103" s="146"/>
      <c r="Y3103" s="146"/>
      <c r="Z3103" s="147"/>
      <c r="AA3103" s="58"/>
      <c r="AB3103" s="148"/>
      <c r="AC3103" s="59"/>
      <c r="AD3103" s="110"/>
      <c r="AE3103" s="148"/>
      <c r="AF3103" s="111"/>
      <c r="AG3103" s="149"/>
      <c r="AH3103" s="110"/>
      <c r="AI3103" s="111"/>
      <c r="AJ3103" s="149"/>
      <c r="AK3103" s="160"/>
      <c r="AL3103" s="300"/>
      <c r="AM3103" s="300"/>
      <c r="AN3103" s="300"/>
      <c r="AO3103" s="855" t="str">
        <f t="shared" si="3074"/>
        <v/>
      </c>
      <c r="CC3103" s="513" t="str">
        <f t="shared" si="3078"/>
        <v/>
      </c>
      <c r="CD3103" s="513" t="str">
        <f t="shared" si="3079"/>
        <v/>
      </c>
      <c r="CE3103" s="513" t="str">
        <f t="shared" si="3080"/>
        <v/>
      </c>
      <c r="CF3103" s="513" t="str">
        <f t="shared" si="3081"/>
        <v/>
      </c>
      <c r="CG3103" s="513" t="str">
        <f t="shared" si="3082"/>
        <v/>
      </c>
      <c r="CH3103" s="513" t="str">
        <f t="shared" si="3083"/>
        <v/>
      </c>
      <c r="CI3103" s="513" t="str">
        <f t="shared" si="3084"/>
        <v/>
      </c>
      <c r="CJ3103" s="513"/>
      <c r="CK3103" s="513" t="str">
        <f t="shared" si="3085"/>
        <v/>
      </c>
      <c r="CL3103" s="513" t="str">
        <f t="shared" si="3086"/>
        <v/>
      </c>
      <c r="CM3103" s="513"/>
      <c r="CR3103" s="822">
        <f t="shared" si="3087"/>
        <v>0</v>
      </c>
      <c r="CS3103" s="822">
        <f t="shared" si="3088"/>
        <v>0</v>
      </c>
      <c r="CT3103" s="823">
        <f t="shared" si="3089"/>
        <v>0</v>
      </c>
      <c r="CU3103" s="817">
        <f t="shared" si="3090"/>
        <v>0</v>
      </c>
      <c r="CV3103" s="817">
        <f t="shared" si="3091"/>
        <v>0</v>
      </c>
      <c r="CW3103" s="817">
        <f t="shared" si="3092"/>
        <v>0</v>
      </c>
      <c r="CX3103" s="817">
        <f t="shared" si="3093"/>
        <v>0</v>
      </c>
      <c r="CY3103" s="817"/>
      <c r="CZ3103" s="817">
        <f t="shared" si="3094"/>
        <v>0</v>
      </c>
      <c r="DA3103" s="817">
        <f t="shared" si="3095"/>
        <v>0</v>
      </c>
      <c r="DB3103" s="817"/>
    </row>
    <row r="3104" spans="1:106">
      <c r="A3104" s="388">
        <v>2908051</v>
      </c>
      <c r="B3104" s="422" t="s">
        <v>4393</v>
      </c>
      <c r="C3104" s="57">
        <f t="shared" si="3072"/>
        <v>0</v>
      </c>
      <c r="D3104" s="372">
        <f t="shared" si="3073"/>
        <v>0</v>
      </c>
      <c r="E3104" s="58"/>
      <c r="F3104" s="59"/>
      <c r="G3104" s="60"/>
      <c r="H3104" s="145"/>
      <c r="I3104" s="146"/>
      <c r="J3104" s="146"/>
      <c r="K3104" s="146"/>
      <c r="L3104" s="146"/>
      <c r="M3104" s="146"/>
      <c r="N3104" s="146"/>
      <c r="O3104" s="146"/>
      <c r="P3104" s="146"/>
      <c r="Q3104" s="146"/>
      <c r="R3104" s="146"/>
      <c r="S3104" s="146"/>
      <c r="T3104" s="146"/>
      <c r="U3104" s="146"/>
      <c r="V3104" s="146"/>
      <c r="W3104" s="146"/>
      <c r="X3104" s="146"/>
      <c r="Y3104" s="146"/>
      <c r="Z3104" s="147"/>
      <c r="AA3104" s="58"/>
      <c r="AB3104" s="148"/>
      <c r="AC3104" s="59"/>
      <c r="AD3104" s="110"/>
      <c r="AE3104" s="148"/>
      <c r="AF3104" s="111"/>
      <c r="AG3104" s="149"/>
      <c r="AH3104" s="110"/>
      <c r="AI3104" s="111"/>
      <c r="AJ3104" s="149"/>
      <c r="AK3104" s="160"/>
      <c r="AL3104" s="300"/>
      <c r="AM3104" s="300"/>
      <c r="AN3104" s="300"/>
      <c r="AO3104" s="855" t="str">
        <f t="shared" si="3074"/>
        <v/>
      </c>
      <c r="CC3104" s="513" t="str">
        <f t="shared" si="3078"/>
        <v/>
      </c>
      <c r="CD3104" s="513" t="str">
        <f t="shared" si="3079"/>
        <v/>
      </c>
      <c r="CE3104" s="513" t="str">
        <f t="shared" si="3080"/>
        <v/>
      </c>
      <c r="CF3104" s="513" t="str">
        <f t="shared" si="3081"/>
        <v/>
      </c>
      <c r="CG3104" s="513" t="str">
        <f t="shared" si="3082"/>
        <v/>
      </c>
      <c r="CH3104" s="513" t="str">
        <f t="shared" si="3083"/>
        <v/>
      </c>
      <c r="CI3104" s="513" t="str">
        <f t="shared" si="3084"/>
        <v/>
      </c>
      <c r="CJ3104" s="513"/>
      <c r="CK3104" s="513" t="str">
        <f t="shared" si="3085"/>
        <v/>
      </c>
      <c r="CL3104" s="513" t="str">
        <f t="shared" si="3086"/>
        <v/>
      </c>
      <c r="CM3104" s="513"/>
      <c r="CR3104" s="822">
        <f t="shared" si="3087"/>
        <v>0</v>
      </c>
      <c r="CS3104" s="822">
        <f t="shared" si="3088"/>
        <v>0</v>
      </c>
      <c r="CT3104" s="823">
        <f t="shared" si="3089"/>
        <v>0</v>
      </c>
      <c r="CU3104" s="817">
        <f t="shared" si="3090"/>
        <v>0</v>
      </c>
      <c r="CV3104" s="817">
        <f t="shared" si="3091"/>
        <v>0</v>
      </c>
      <c r="CW3104" s="817">
        <f t="shared" si="3092"/>
        <v>0</v>
      </c>
      <c r="CX3104" s="817">
        <f t="shared" si="3093"/>
        <v>0</v>
      </c>
      <c r="CY3104" s="817"/>
      <c r="CZ3104" s="817">
        <f t="shared" si="3094"/>
        <v>0</v>
      </c>
      <c r="DA3104" s="817">
        <f t="shared" si="3095"/>
        <v>0</v>
      </c>
      <c r="DB3104" s="817"/>
    </row>
    <row r="3105" spans="1:106">
      <c r="A3105" s="388">
        <v>2908053</v>
      </c>
      <c r="B3105" s="422" t="s">
        <v>4394</v>
      </c>
      <c r="C3105" s="57">
        <f t="shared" si="3072"/>
        <v>0</v>
      </c>
      <c r="D3105" s="372">
        <f t="shared" si="3073"/>
        <v>0</v>
      </c>
      <c r="E3105" s="58"/>
      <c r="F3105" s="59"/>
      <c r="G3105" s="60"/>
      <c r="H3105" s="145"/>
      <c r="I3105" s="146"/>
      <c r="J3105" s="146"/>
      <c r="K3105" s="146"/>
      <c r="L3105" s="146"/>
      <c r="M3105" s="146"/>
      <c r="N3105" s="146"/>
      <c r="O3105" s="146"/>
      <c r="P3105" s="146"/>
      <c r="Q3105" s="146"/>
      <c r="R3105" s="146"/>
      <c r="S3105" s="146"/>
      <c r="T3105" s="146"/>
      <c r="U3105" s="146"/>
      <c r="V3105" s="146"/>
      <c r="W3105" s="146"/>
      <c r="X3105" s="146"/>
      <c r="Y3105" s="146"/>
      <c r="Z3105" s="147"/>
      <c r="AA3105" s="58"/>
      <c r="AB3105" s="148"/>
      <c r="AC3105" s="59"/>
      <c r="AD3105" s="110"/>
      <c r="AE3105" s="148"/>
      <c r="AF3105" s="111"/>
      <c r="AG3105" s="149"/>
      <c r="AH3105" s="110"/>
      <c r="AI3105" s="111"/>
      <c r="AJ3105" s="149"/>
      <c r="AK3105" s="160"/>
      <c r="AL3105" s="300"/>
      <c r="AM3105" s="300"/>
      <c r="AN3105" s="300"/>
      <c r="AO3105" s="855" t="str">
        <f t="shared" si="3074"/>
        <v/>
      </c>
      <c r="CC3105" s="513" t="str">
        <f t="shared" si="3078"/>
        <v/>
      </c>
      <c r="CD3105" s="513" t="str">
        <f t="shared" si="3079"/>
        <v/>
      </c>
      <c r="CE3105" s="513" t="str">
        <f t="shared" si="3080"/>
        <v/>
      </c>
      <c r="CF3105" s="513" t="str">
        <f t="shared" si="3081"/>
        <v/>
      </c>
      <c r="CG3105" s="513" t="str">
        <f t="shared" si="3082"/>
        <v/>
      </c>
      <c r="CH3105" s="513" t="str">
        <f t="shared" si="3083"/>
        <v/>
      </c>
      <c r="CI3105" s="513" t="str">
        <f t="shared" si="3084"/>
        <v/>
      </c>
      <c r="CJ3105" s="513"/>
      <c r="CK3105" s="513" t="str">
        <f t="shared" si="3085"/>
        <v/>
      </c>
      <c r="CL3105" s="513" t="str">
        <f t="shared" si="3086"/>
        <v/>
      </c>
      <c r="CM3105" s="513"/>
      <c r="CR3105" s="822">
        <f t="shared" si="3087"/>
        <v>0</v>
      </c>
      <c r="CS3105" s="822">
        <f t="shared" si="3088"/>
        <v>0</v>
      </c>
      <c r="CT3105" s="823">
        <f t="shared" si="3089"/>
        <v>0</v>
      </c>
      <c r="CU3105" s="817">
        <f t="shared" si="3090"/>
        <v>0</v>
      </c>
      <c r="CV3105" s="817">
        <f t="shared" si="3091"/>
        <v>0</v>
      </c>
      <c r="CW3105" s="817">
        <f t="shared" si="3092"/>
        <v>0</v>
      </c>
      <c r="CX3105" s="817">
        <f t="shared" si="3093"/>
        <v>0</v>
      </c>
      <c r="CY3105" s="817"/>
      <c r="CZ3105" s="817">
        <f t="shared" si="3094"/>
        <v>0</v>
      </c>
      <c r="DA3105" s="817">
        <f t="shared" si="3095"/>
        <v>0</v>
      </c>
      <c r="DB3105" s="817"/>
    </row>
    <row r="3106" spans="1:106">
      <c r="A3106" s="388">
        <v>2908054</v>
      </c>
      <c r="B3106" s="422" t="s">
        <v>4395</v>
      </c>
      <c r="C3106" s="57">
        <f t="shared" si="3072"/>
        <v>0</v>
      </c>
      <c r="D3106" s="372">
        <f t="shared" si="3073"/>
        <v>0</v>
      </c>
      <c r="E3106" s="58"/>
      <c r="F3106" s="59"/>
      <c r="G3106" s="60"/>
      <c r="H3106" s="145"/>
      <c r="I3106" s="146"/>
      <c r="J3106" s="146"/>
      <c r="K3106" s="146"/>
      <c r="L3106" s="146"/>
      <c r="M3106" s="146"/>
      <c r="N3106" s="146"/>
      <c r="O3106" s="146"/>
      <c r="P3106" s="146"/>
      <c r="Q3106" s="146"/>
      <c r="R3106" s="146"/>
      <c r="S3106" s="146"/>
      <c r="T3106" s="146"/>
      <c r="U3106" s="146"/>
      <c r="V3106" s="146"/>
      <c r="W3106" s="146"/>
      <c r="X3106" s="146"/>
      <c r="Y3106" s="146"/>
      <c r="Z3106" s="147"/>
      <c r="AA3106" s="58"/>
      <c r="AB3106" s="148"/>
      <c r="AC3106" s="59"/>
      <c r="AD3106" s="110"/>
      <c r="AE3106" s="148"/>
      <c r="AF3106" s="111"/>
      <c r="AG3106" s="149"/>
      <c r="AH3106" s="110"/>
      <c r="AI3106" s="111"/>
      <c r="AJ3106" s="149"/>
      <c r="AK3106" s="160"/>
      <c r="AL3106" s="300"/>
      <c r="AM3106" s="300"/>
      <c r="AN3106" s="300"/>
      <c r="AO3106" s="855" t="str">
        <f t="shared" si="3074"/>
        <v/>
      </c>
      <c r="CC3106" s="513" t="str">
        <f t="shared" si="3078"/>
        <v/>
      </c>
      <c r="CD3106" s="513" t="str">
        <f t="shared" si="3079"/>
        <v/>
      </c>
      <c r="CE3106" s="513" t="str">
        <f t="shared" si="3080"/>
        <v/>
      </c>
      <c r="CF3106" s="513" t="str">
        <f t="shared" si="3081"/>
        <v/>
      </c>
      <c r="CG3106" s="513" t="str">
        <f t="shared" si="3082"/>
        <v/>
      </c>
      <c r="CH3106" s="513" t="str">
        <f t="shared" si="3083"/>
        <v/>
      </c>
      <c r="CI3106" s="513" t="str">
        <f t="shared" si="3084"/>
        <v/>
      </c>
      <c r="CJ3106" s="513"/>
      <c r="CK3106" s="513" t="str">
        <f t="shared" si="3085"/>
        <v/>
      </c>
      <c r="CL3106" s="513" t="str">
        <f t="shared" si="3086"/>
        <v/>
      </c>
      <c r="CM3106" s="513"/>
      <c r="CR3106" s="822">
        <f t="shared" si="3087"/>
        <v>0</v>
      </c>
      <c r="CS3106" s="822">
        <f t="shared" si="3088"/>
        <v>0</v>
      </c>
      <c r="CT3106" s="823">
        <f t="shared" si="3089"/>
        <v>0</v>
      </c>
      <c r="CU3106" s="817">
        <f t="shared" si="3090"/>
        <v>0</v>
      </c>
      <c r="CV3106" s="817">
        <f t="shared" si="3091"/>
        <v>0</v>
      </c>
      <c r="CW3106" s="817">
        <f t="shared" si="3092"/>
        <v>0</v>
      </c>
      <c r="CX3106" s="817">
        <f t="shared" si="3093"/>
        <v>0</v>
      </c>
      <c r="CY3106" s="817"/>
      <c r="CZ3106" s="817">
        <f t="shared" si="3094"/>
        <v>0</v>
      </c>
      <c r="DA3106" s="817">
        <f t="shared" si="3095"/>
        <v>0</v>
      </c>
      <c r="DB3106" s="817"/>
    </row>
    <row r="3107" spans="1:106">
      <c r="A3107" s="388">
        <v>2908055</v>
      </c>
      <c r="B3107" s="422" t="s">
        <v>4396</v>
      </c>
      <c r="C3107" s="57">
        <f t="shared" si="3072"/>
        <v>0</v>
      </c>
      <c r="D3107" s="372">
        <f t="shared" si="3073"/>
        <v>0</v>
      </c>
      <c r="E3107" s="58"/>
      <c r="F3107" s="59"/>
      <c r="G3107" s="60"/>
      <c r="H3107" s="145"/>
      <c r="I3107" s="146"/>
      <c r="J3107" s="146"/>
      <c r="K3107" s="146"/>
      <c r="L3107" s="146"/>
      <c r="M3107" s="146"/>
      <c r="N3107" s="146"/>
      <c r="O3107" s="146"/>
      <c r="P3107" s="146"/>
      <c r="Q3107" s="146"/>
      <c r="R3107" s="146"/>
      <c r="S3107" s="146"/>
      <c r="T3107" s="146"/>
      <c r="U3107" s="146"/>
      <c r="V3107" s="146"/>
      <c r="W3107" s="146"/>
      <c r="X3107" s="146"/>
      <c r="Y3107" s="146"/>
      <c r="Z3107" s="147"/>
      <c r="AA3107" s="58"/>
      <c r="AB3107" s="148"/>
      <c r="AC3107" s="59"/>
      <c r="AD3107" s="110"/>
      <c r="AE3107" s="148"/>
      <c r="AF3107" s="111"/>
      <c r="AG3107" s="149"/>
      <c r="AH3107" s="110"/>
      <c r="AI3107" s="111"/>
      <c r="AJ3107" s="149"/>
      <c r="AK3107" s="160"/>
      <c r="AL3107" s="300"/>
      <c r="AM3107" s="300"/>
      <c r="AN3107" s="300"/>
      <c r="AO3107" s="855" t="str">
        <f t="shared" si="3074"/>
        <v/>
      </c>
      <c r="CC3107" s="513" t="str">
        <f t="shared" si="3078"/>
        <v/>
      </c>
      <c r="CD3107" s="513" t="str">
        <f t="shared" si="3079"/>
        <v/>
      </c>
      <c r="CE3107" s="513" t="str">
        <f t="shared" si="3080"/>
        <v/>
      </c>
      <c r="CF3107" s="513" t="str">
        <f t="shared" si="3081"/>
        <v/>
      </c>
      <c r="CG3107" s="513" t="str">
        <f t="shared" si="3082"/>
        <v/>
      </c>
      <c r="CH3107" s="513" t="str">
        <f t="shared" si="3083"/>
        <v/>
      </c>
      <c r="CI3107" s="513" t="str">
        <f t="shared" si="3084"/>
        <v/>
      </c>
      <c r="CJ3107" s="513"/>
      <c r="CK3107" s="513" t="str">
        <f t="shared" si="3085"/>
        <v/>
      </c>
      <c r="CL3107" s="513" t="str">
        <f t="shared" si="3086"/>
        <v/>
      </c>
      <c r="CM3107" s="513"/>
      <c r="CR3107" s="822">
        <f t="shared" si="3087"/>
        <v>0</v>
      </c>
      <c r="CS3107" s="822">
        <f t="shared" si="3088"/>
        <v>0</v>
      </c>
      <c r="CT3107" s="823">
        <f t="shared" si="3089"/>
        <v>0</v>
      </c>
      <c r="CU3107" s="817">
        <f t="shared" si="3090"/>
        <v>0</v>
      </c>
      <c r="CV3107" s="817">
        <f t="shared" si="3091"/>
        <v>0</v>
      </c>
      <c r="CW3107" s="817">
        <f t="shared" si="3092"/>
        <v>0</v>
      </c>
      <c r="CX3107" s="817">
        <f t="shared" si="3093"/>
        <v>0</v>
      </c>
      <c r="CY3107" s="817"/>
      <c r="CZ3107" s="817">
        <f t="shared" si="3094"/>
        <v>0</v>
      </c>
      <c r="DA3107" s="817">
        <f t="shared" si="3095"/>
        <v>0</v>
      </c>
      <c r="DB3107" s="817"/>
    </row>
    <row r="3108" spans="1:106">
      <c r="A3108" s="388">
        <v>2908056</v>
      </c>
      <c r="B3108" s="422" t="s">
        <v>4397</v>
      </c>
      <c r="C3108" s="57">
        <f t="shared" si="3072"/>
        <v>0</v>
      </c>
      <c r="D3108" s="372">
        <f t="shared" si="3073"/>
        <v>0</v>
      </c>
      <c r="E3108" s="58"/>
      <c r="F3108" s="59"/>
      <c r="G3108" s="60"/>
      <c r="H3108" s="145"/>
      <c r="I3108" s="146"/>
      <c r="J3108" s="146"/>
      <c r="K3108" s="146"/>
      <c r="L3108" s="146"/>
      <c r="M3108" s="146"/>
      <c r="N3108" s="146"/>
      <c r="O3108" s="146"/>
      <c r="P3108" s="146"/>
      <c r="Q3108" s="146"/>
      <c r="R3108" s="146"/>
      <c r="S3108" s="146"/>
      <c r="T3108" s="146"/>
      <c r="U3108" s="146"/>
      <c r="V3108" s="146"/>
      <c r="W3108" s="146"/>
      <c r="X3108" s="146"/>
      <c r="Y3108" s="146"/>
      <c r="Z3108" s="147"/>
      <c r="AA3108" s="58"/>
      <c r="AB3108" s="148"/>
      <c r="AC3108" s="59"/>
      <c r="AD3108" s="110"/>
      <c r="AE3108" s="148"/>
      <c r="AF3108" s="111"/>
      <c r="AG3108" s="149"/>
      <c r="AH3108" s="110"/>
      <c r="AI3108" s="111"/>
      <c r="AJ3108" s="149"/>
      <c r="AK3108" s="160"/>
      <c r="AL3108" s="300"/>
      <c r="AM3108" s="300"/>
      <c r="AN3108" s="300"/>
      <c r="AO3108" s="855" t="str">
        <f t="shared" si="3074"/>
        <v/>
      </c>
      <c r="CC3108" s="513" t="str">
        <f t="shared" si="3078"/>
        <v/>
      </c>
      <c r="CD3108" s="513" t="str">
        <f t="shared" si="3079"/>
        <v/>
      </c>
      <c r="CE3108" s="513" t="str">
        <f t="shared" si="3080"/>
        <v/>
      </c>
      <c r="CF3108" s="513" t="str">
        <f t="shared" si="3081"/>
        <v/>
      </c>
      <c r="CG3108" s="513" t="str">
        <f t="shared" si="3082"/>
        <v/>
      </c>
      <c r="CH3108" s="513" t="str">
        <f t="shared" si="3083"/>
        <v/>
      </c>
      <c r="CI3108" s="513" t="str">
        <f t="shared" si="3084"/>
        <v/>
      </c>
      <c r="CJ3108" s="513"/>
      <c r="CK3108" s="513" t="str">
        <f t="shared" si="3085"/>
        <v/>
      </c>
      <c r="CL3108" s="513" t="str">
        <f t="shared" si="3086"/>
        <v/>
      </c>
      <c r="CM3108" s="513"/>
      <c r="CR3108" s="822">
        <f t="shared" si="3087"/>
        <v>0</v>
      </c>
      <c r="CS3108" s="822">
        <f t="shared" si="3088"/>
        <v>0</v>
      </c>
      <c r="CT3108" s="823">
        <f t="shared" si="3089"/>
        <v>0</v>
      </c>
      <c r="CU3108" s="817">
        <f t="shared" si="3090"/>
        <v>0</v>
      </c>
      <c r="CV3108" s="817">
        <f t="shared" si="3091"/>
        <v>0</v>
      </c>
      <c r="CW3108" s="817">
        <f t="shared" si="3092"/>
        <v>0</v>
      </c>
      <c r="CX3108" s="817">
        <f t="shared" si="3093"/>
        <v>0</v>
      </c>
      <c r="CY3108" s="817"/>
      <c r="CZ3108" s="817">
        <f t="shared" si="3094"/>
        <v>0</v>
      </c>
      <c r="DA3108" s="817">
        <f t="shared" si="3095"/>
        <v>0</v>
      </c>
      <c r="DB3108" s="817"/>
    </row>
    <row r="3109" spans="1:106">
      <c r="A3109" s="388">
        <v>2908058</v>
      </c>
      <c r="B3109" s="422" t="s">
        <v>4398</v>
      </c>
      <c r="C3109" s="57">
        <f t="shared" si="3072"/>
        <v>0</v>
      </c>
      <c r="D3109" s="372">
        <f t="shared" si="3073"/>
        <v>0</v>
      </c>
      <c r="E3109" s="58"/>
      <c r="F3109" s="59"/>
      <c r="G3109" s="60"/>
      <c r="H3109" s="145"/>
      <c r="I3109" s="146"/>
      <c r="J3109" s="146"/>
      <c r="K3109" s="146"/>
      <c r="L3109" s="146"/>
      <c r="M3109" s="146"/>
      <c r="N3109" s="146"/>
      <c r="O3109" s="146"/>
      <c r="P3109" s="146"/>
      <c r="Q3109" s="146"/>
      <c r="R3109" s="146"/>
      <c r="S3109" s="146"/>
      <c r="T3109" s="146"/>
      <c r="U3109" s="146"/>
      <c r="V3109" s="146"/>
      <c r="W3109" s="146"/>
      <c r="X3109" s="146"/>
      <c r="Y3109" s="146"/>
      <c r="Z3109" s="147"/>
      <c r="AA3109" s="58"/>
      <c r="AB3109" s="148"/>
      <c r="AC3109" s="59"/>
      <c r="AD3109" s="110"/>
      <c r="AE3109" s="148"/>
      <c r="AF3109" s="111"/>
      <c r="AG3109" s="149"/>
      <c r="AH3109" s="110"/>
      <c r="AI3109" s="111"/>
      <c r="AJ3109" s="149"/>
      <c r="AK3109" s="160"/>
      <c r="AL3109" s="300"/>
      <c r="AM3109" s="300"/>
      <c r="AN3109" s="300"/>
      <c r="AO3109" s="855" t="str">
        <f t="shared" si="3074"/>
        <v/>
      </c>
      <c r="CC3109" s="513" t="str">
        <f t="shared" si="3078"/>
        <v/>
      </c>
      <c r="CD3109" s="513" t="str">
        <f t="shared" si="3079"/>
        <v/>
      </c>
      <c r="CE3109" s="513" t="str">
        <f t="shared" si="3080"/>
        <v/>
      </c>
      <c r="CF3109" s="513" t="str">
        <f t="shared" si="3081"/>
        <v/>
      </c>
      <c r="CG3109" s="513" t="str">
        <f t="shared" si="3082"/>
        <v/>
      </c>
      <c r="CH3109" s="513" t="str">
        <f t="shared" si="3083"/>
        <v/>
      </c>
      <c r="CI3109" s="513" t="str">
        <f t="shared" si="3084"/>
        <v/>
      </c>
      <c r="CJ3109" s="513"/>
      <c r="CK3109" s="513" t="str">
        <f t="shared" si="3085"/>
        <v/>
      </c>
      <c r="CL3109" s="513" t="str">
        <f t="shared" si="3086"/>
        <v/>
      </c>
      <c r="CM3109" s="513"/>
      <c r="CR3109" s="822">
        <f t="shared" si="3087"/>
        <v>0</v>
      </c>
      <c r="CS3109" s="822">
        <f t="shared" si="3088"/>
        <v>0</v>
      </c>
      <c r="CT3109" s="823">
        <f t="shared" si="3089"/>
        <v>0</v>
      </c>
      <c r="CU3109" s="817">
        <f t="shared" si="3090"/>
        <v>0</v>
      </c>
      <c r="CV3109" s="817">
        <f t="shared" si="3091"/>
        <v>0</v>
      </c>
      <c r="CW3109" s="817">
        <f t="shared" si="3092"/>
        <v>0</v>
      </c>
      <c r="CX3109" s="817">
        <f t="shared" si="3093"/>
        <v>0</v>
      </c>
      <c r="CY3109" s="817"/>
      <c r="CZ3109" s="817">
        <f t="shared" si="3094"/>
        <v>0</v>
      </c>
      <c r="DA3109" s="817">
        <f t="shared" si="3095"/>
        <v>0</v>
      </c>
      <c r="DB3109" s="817"/>
    </row>
    <row r="3110" spans="1:106">
      <c r="A3110" s="388">
        <v>2908059</v>
      </c>
      <c r="B3110" s="422" t="s">
        <v>4399</v>
      </c>
      <c r="C3110" s="57">
        <f t="shared" si="3072"/>
        <v>0</v>
      </c>
      <c r="D3110" s="372">
        <f t="shared" si="3073"/>
        <v>0</v>
      </c>
      <c r="E3110" s="58"/>
      <c r="F3110" s="59"/>
      <c r="G3110" s="60"/>
      <c r="H3110" s="145"/>
      <c r="I3110" s="146"/>
      <c r="J3110" s="146"/>
      <c r="K3110" s="146"/>
      <c r="L3110" s="146"/>
      <c r="M3110" s="146"/>
      <c r="N3110" s="146"/>
      <c r="O3110" s="146"/>
      <c r="P3110" s="146"/>
      <c r="Q3110" s="146"/>
      <c r="R3110" s="146"/>
      <c r="S3110" s="146"/>
      <c r="T3110" s="146"/>
      <c r="U3110" s="146"/>
      <c r="V3110" s="146"/>
      <c r="W3110" s="146"/>
      <c r="X3110" s="146"/>
      <c r="Y3110" s="146"/>
      <c r="Z3110" s="147"/>
      <c r="AA3110" s="58"/>
      <c r="AB3110" s="148"/>
      <c r="AC3110" s="59"/>
      <c r="AD3110" s="110"/>
      <c r="AE3110" s="148"/>
      <c r="AF3110" s="111"/>
      <c r="AG3110" s="149"/>
      <c r="AH3110" s="110"/>
      <c r="AI3110" s="111"/>
      <c r="AJ3110" s="149"/>
      <c r="AK3110" s="160"/>
      <c r="AL3110" s="300"/>
      <c r="AM3110" s="300"/>
      <c r="AN3110" s="300"/>
      <c r="AO3110" s="855" t="str">
        <f t="shared" si="3074"/>
        <v/>
      </c>
      <c r="CC3110" s="513" t="str">
        <f t="shared" si="3078"/>
        <v/>
      </c>
      <c r="CD3110" s="513" t="str">
        <f t="shared" si="3079"/>
        <v/>
      </c>
      <c r="CE3110" s="513" t="str">
        <f t="shared" si="3080"/>
        <v/>
      </c>
      <c r="CF3110" s="513" t="str">
        <f t="shared" si="3081"/>
        <v/>
      </c>
      <c r="CG3110" s="513" t="str">
        <f t="shared" si="3082"/>
        <v/>
      </c>
      <c r="CH3110" s="513" t="str">
        <f t="shared" si="3083"/>
        <v/>
      </c>
      <c r="CI3110" s="513" t="str">
        <f t="shared" si="3084"/>
        <v/>
      </c>
      <c r="CJ3110" s="513"/>
      <c r="CK3110" s="513" t="str">
        <f t="shared" si="3085"/>
        <v/>
      </c>
      <c r="CL3110" s="513" t="str">
        <f t="shared" si="3086"/>
        <v/>
      </c>
      <c r="CM3110" s="513"/>
      <c r="CR3110" s="822">
        <f t="shared" si="3087"/>
        <v>0</v>
      </c>
      <c r="CS3110" s="822">
        <f t="shared" si="3088"/>
        <v>0</v>
      </c>
      <c r="CT3110" s="823">
        <f t="shared" si="3089"/>
        <v>0</v>
      </c>
      <c r="CU3110" s="817">
        <f t="shared" si="3090"/>
        <v>0</v>
      </c>
      <c r="CV3110" s="817">
        <f t="shared" si="3091"/>
        <v>0</v>
      </c>
      <c r="CW3110" s="817">
        <f t="shared" si="3092"/>
        <v>0</v>
      </c>
      <c r="CX3110" s="817">
        <f t="shared" si="3093"/>
        <v>0</v>
      </c>
      <c r="CY3110" s="817"/>
      <c r="CZ3110" s="817">
        <f t="shared" si="3094"/>
        <v>0</v>
      </c>
      <c r="DA3110" s="817">
        <f t="shared" si="3095"/>
        <v>0</v>
      </c>
      <c r="DB3110" s="817"/>
    </row>
    <row r="3111" spans="1:106">
      <c r="A3111" s="388">
        <v>2908060</v>
      </c>
      <c r="B3111" s="422" t="s">
        <v>4400</v>
      </c>
      <c r="C3111" s="57">
        <f t="shared" si="3072"/>
        <v>0</v>
      </c>
      <c r="D3111" s="372">
        <f t="shared" si="3073"/>
        <v>0</v>
      </c>
      <c r="E3111" s="58"/>
      <c r="F3111" s="59"/>
      <c r="G3111" s="60"/>
      <c r="H3111" s="145"/>
      <c r="I3111" s="146"/>
      <c r="J3111" s="146"/>
      <c r="K3111" s="146"/>
      <c r="L3111" s="146"/>
      <c r="M3111" s="146"/>
      <c r="N3111" s="146"/>
      <c r="O3111" s="146"/>
      <c r="P3111" s="146"/>
      <c r="Q3111" s="146"/>
      <c r="R3111" s="146"/>
      <c r="S3111" s="146"/>
      <c r="T3111" s="146"/>
      <c r="U3111" s="146"/>
      <c r="V3111" s="146"/>
      <c r="W3111" s="146"/>
      <c r="X3111" s="146"/>
      <c r="Y3111" s="146"/>
      <c r="Z3111" s="147"/>
      <c r="AA3111" s="58"/>
      <c r="AB3111" s="148"/>
      <c r="AC3111" s="59"/>
      <c r="AD3111" s="110"/>
      <c r="AE3111" s="148"/>
      <c r="AF3111" s="111"/>
      <c r="AG3111" s="149"/>
      <c r="AH3111" s="110"/>
      <c r="AI3111" s="111"/>
      <c r="AJ3111" s="149"/>
      <c r="AK3111" s="160"/>
      <c r="AL3111" s="300"/>
      <c r="AM3111" s="300"/>
      <c r="AN3111" s="300"/>
      <c r="AO3111" s="855" t="str">
        <f t="shared" si="3074"/>
        <v/>
      </c>
      <c r="CC3111" s="513" t="str">
        <f t="shared" si="3078"/>
        <v/>
      </c>
      <c r="CD3111" s="513" t="str">
        <f t="shared" si="3079"/>
        <v/>
      </c>
      <c r="CE3111" s="513" t="str">
        <f t="shared" si="3080"/>
        <v/>
      </c>
      <c r="CF3111" s="513" t="str">
        <f t="shared" si="3081"/>
        <v/>
      </c>
      <c r="CG3111" s="513" t="str">
        <f t="shared" si="3082"/>
        <v/>
      </c>
      <c r="CH3111" s="513" t="str">
        <f t="shared" si="3083"/>
        <v/>
      </c>
      <c r="CI3111" s="513" t="str">
        <f t="shared" si="3084"/>
        <v/>
      </c>
      <c r="CJ3111" s="513"/>
      <c r="CK3111" s="513" t="str">
        <f t="shared" si="3085"/>
        <v/>
      </c>
      <c r="CL3111" s="513" t="str">
        <f t="shared" si="3086"/>
        <v/>
      </c>
      <c r="CM3111" s="513"/>
      <c r="CR3111" s="822">
        <f t="shared" si="3087"/>
        <v>0</v>
      </c>
      <c r="CS3111" s="822">
        <f t="shared" si="3088"/>
        <v>0</v>
      </c>
      <c r="CT3111" s="823">
        <f t="shared" si="3089"/>
        <v>0</v>
      </c>
      <c r="CU3111" s="817">
        <f t="shared" si="3090"/>
        <v>0</v>
      </c>
      <c r="CV3111" s="817">
        <f t="shared" si="3091"/>
        <v>0</v>
      </c>
      <c r="CW3111" s="817">
        <f t="shared" si="3092"/>
        <v>0</v>
      </c>
      <c r="CX3111" s="817">
        <f t="shared" si="3093"/>
        <v>0</v>
      </c>
      <c r="CY3111" s="817"/>
      <c r="CZ3111" s="817">
        <f t="shared" si="3094"/>
        <v>0</v>
      </c>
      <c r="DA3111" s="817">
        <f t="shared" si="3095"/>
        <v>0</v>
      </c>
      <c r="DB3111" s="817"/>
    </row>
    <row r="3112" spans="1:106">
      <c r="A3112" s="388">
        <v>2908061</v>
      </c>
      <c r="B3112" s="422" t="s">
        <v>4401</v>
      </c>
      <c r="C3112" s="57">
        <f t="shared" si="3072"/>
        <v>0</v>
      </c>
      <c r="D3112" s="372">
        <f t="shared" si="3073"/>
        <v>0</v>
      </c>
      <c r="E3112" s="58"/>
      <c r="F3112" s="59"/>
      <c r="G3112" s="60"/>
      <c r="H3112" s="145"/>
      <c r="I3112" s="146"/>
      <c r="J3112" s="146"/>
      <c r="K3112" s="146"/>
      <c r="L3112" s="146"/>
      <c r="M3112" s="146"/>
      <c r="N3112" s="146"/>
      <c r="O3112" s="146"/>
      <c r="P3112" s="146"/>
      <c r="Q3112" s="146"/>
      <c r="R3112" s="146"/>
      <c r="S3112" s="146"/>
      <c r="T3112" s="146"/>
      <c r="U3112" s="146"/>
      <c r="V3112" s="146"/>
      <c r="W3112" s="146"/>
      <c r="X3112" s="146"/>
      <c r="Y3112" s="146"/>
      <c r="Z3112" s="147"/>
      <c r="AA3112" s="58"/>
      <c r="AB3112" s="148"/>
      <c r="AC3112" s="59"/>
      <c r="AD3112" s="110"/>
      <c r="AE3112" s="148"/>
      <c r="AF3112" s="111"/>
      <c r="AG3112" s="149"/>
      <c r="AH3112" s="110"/>
      <c r="AI3112" s="111"/>
      <c r="AJ3112" s="149"/>
      <c r="AK3112" s="160"/>
      <c r="AL3112" s="300"/>
      <c r="AM3112" s="300"/>
      <c r="AN3112" s="300"/>
      <c r="AO3112" s="855" t="str">
        <f t="shared" si="3074"/>
        <v/>
      </c>
      <c r="CC3112" s="513" t="str">
        <f t="shared" si="3078"/>
        <v/>
      </c>
      <c r="CD3112" s="513" t="str">
        <f t="shared" si="3079"/>
        <v/>
      </c>
      <c r="CE3112" s="513" t="str">
        <f t="shared" si="3080"/>
        <v/>
      </c>
      <c r="CF3112" s="513" t="str">
        <f t="shared" si="3081"/>
        <v/>
      </c>
      <c r="CG3112" s="513" t="str">
        <f t="shared" si="3082"/>
        <v/>
      </c>
      <c r="CH3112" s="513" t="str">
        <f t="shared" si="3083"/>
        <v/>
      </c>
      <c r="CI3112" s="513" t="str">
        <f t="shared" si="3084"/>
        <v/>
      </c>
      <c r="CJ3112" s="513"/>
      <c r="CK3112" s="513" t="str">
        <f t="shared" si="3085"/>
        <v/>
      </c>
      <c r="CL3112" s="513" t="str">
        <f t="shared" si="3086"/>
        <v/>
      </c>
      <c r="CM3112" s="513"/>
      <c r="CR3112" s="822">
        <f t="shared" si="3087"/>
        <v>0</v>
      </c>
      <c r="CS3112" s="822">
        <f t="shared" si="3088"/>
        <v>0</v>
      </c>
      <c r="CT3112" s="823">
        <f t="shared" si="3089"/>
        <v>0</v>
      </c>
      <c r="CU3112" s="817">
        <f t="shared" si="3090"/>
        <v>0</v>
      </c>
      <c r="CV3112" s="817">
        <f t="shared" si="3091"/>
        <v>0</v>
      </c>
      <c r="CW3112" s="817">
        <f t="shared" si="3092"/>
        <v>0</v>
      </c>
      <c r="CX3112" s="817">
        <f t="shared" si="3093"/>
        <v>0</v>
      </c>
      <c r="CY3112" s="817"/>
      <c r="CZ3112" s="817">
        <f t="shared" si="3094"/>
        <v>0</v>
      </c>
      <c r="DA3112" s="817">
        <f t="shared" si="3095"/>
        <v>0</v>
      </c>
      <c r="DB3112" s="817"/>
    </row>
    <row r="3113" spans="1:106">
      <c r="A3113" s="388">
        <v>2908062</v>
      </c>
      <c r="B3113" s="422" t="s">
        <v>4402</v>
      </c>
      <c r="C3113" s="57">
        <f t="shared" si="3072"/>
        <v>0</v>
      </c>
      <c r="D3113" s="372">
        <f t="shared" si="3073"/>
        <v>0</v>
      </c>
      <c r="E3113" s="58"/>
      <c r="F3113" s="59"/>
      <c r="G3113" s="60"/>
      <c r="H3113" s="145"/>
      <c r="I3113" s="146"/>
      <c r="J3113" s="146"/>
      <c r="K3113" s="146"/>
      <c r="L3113" s="146"/>
      <c r="M3113" s="146"/>
      <c r="N3113" s="146"/>
      <c r="O3113" s="146"/>
      <c r="P3113" s="146"/>
      <c r="Q3113" s="146"/>
      <c r="R3113" s="146"/>
      <c r="S3113" s="146"/>
      <c r="T3113" s="146"/>
      <c r="U3113" s="146"/>
      <c r="V3113" s="146"/>
      <c r="W3113" s="146"/>
      <c r="X3113" s="146"/>
      <c r="Y3113" s="146"/>
      <c r="Z3113" s="147"/>
      <c r="AA3113" s="58"/>
      <c r="AB3113" s="148"/>
      <c r="AC3113" s="59"/>
      <c r="AD3113" s="110"/>
      <c r="AE3113" s="148"/>
      <c r="AF3113" s="111"/>
      <c r="AG3113" s="149"/>
      <c r="AH3113" s="110"/>
      <c r="AI3113" s="111"/>
      <c r="AJ3113" s="149"/>
      <c r="AK3113" s="160"/>
      <c r="AL3113" s="300"/>
      <c r="AM3113" s="300"/>
      <c r="AN3113" s="300"/>
      <c r="AO3113" s="855" t="str">
        <f t="shared" si="3074"/>
        <v/>
      </c>
      <c r="CC3113" s="513" t="str">
        <f t="shared" si="3078"/>
        <v/>
      </c>
      <c r="CD3113" s="513" t="str">
        <f t="shared" si="3079"/>
        <v/>
      </c>
      <c r="CE3113" s="513" t="str">
        <f t="shared" si="3080"/>
        <v/>
      </c>
      <c r="CF3113" s="513" t="str">
        <f t="shared" si="3081"/>
        <v/>
      </c>
      <c r="CG3113" s="513" t="str">
        <f t="shared" si="3082"/>
        <v/>
      </c>
      <c r="CH3113" s="513" t="str">
        <f t="shared" si="3083"/>
        <v/>
      </c>
      <c r="CI3113" s="513" t="str">
        <f t="shared" si="3084"/>
        <v/>
      </c>
      <c r="CJ3113" s="513"/>
      <c r="CK3113" s="513" t="str">
        <f t="shared" si="3085"/>
        <v/>
      </c>
      <c r="CL3113" s="513" t="str">
        <f t="shared" si="3086"/>
        <v/>
      </c>
      <c r="CM3113" s="513"/>
      <c r="CR3113" s="822">
        <f t="shared" si="3087"/>
        <v>0</v>
      </c>
      <c r="CS3113" s="822">
        <f t="shared" si="3088"/>
        <v>0</v>
      </c>
      <c r="CT3113" s="823">
        <f t="shared" si="3089"/>
        <v>0</v>
      </c>
      <c r="CU3113" s="817">
        <f t="shared" si="3090"/>
        <v>0</v>
      </c>
      <c r="CV3113" s="817">
        <f t="shared" si="3091"/>
        <v>0</v>
      </c>
      <c r="CW3113" s="817">
        <f t="shared" si="3092"/>
        <v>0</v>
      </c>
      <c r="CX3113" s="817">
        <f t="shared" si="3093"/>
        <v>0</v>
      </c>
      <c r="CY3113" s="817"/>
      <c r="CZ3113" s="817">
        <f t="shared" si="3094"/>
        <v>0</v>
      </c>
      <c r="DA3113" s="817">
        <f t="shared" si="3095"/>
        <v>0</v>
      </c>
      <c r="DB3113" s="817"/>
    </row>
    <row r="3114" spans="1:106">
      <c r="A3114" s="388">
        <v>2908063</v>
      </c>
      <c r="B3114" s="422" t="s">
        <v>4403</v>
      </c>
      <c r="C3114" s="57">
        <f t="shared" si="3072"/>
        <v>0</v>
      </c>
      <c r="D3114" s="372">
        <f t="shared" si="3073"/>
        <v>0</v>
      </c>
      <c r="E3114" s="58"/>
      <c r="F3114" s="59"/>
      <c r="G3114" s="60"/>
      <c r="H3114" s="145"/>
      <c r="I3114" s="146"/>
      <c r="J3114" s="146"/>
      <c r="K3114" s="146"/>
      <c r="L3114" s="146"/>
      <c r="M3114" s="146"/>
      <c r="N3114" s="146"/>
      <c r="O3114" s="146"/>
      <c r="P3114" s="146"/>
      <c r="Q3114" s="146"/>
      <c r="R3114" s="146"/>
      <c r="S3114" s="146"/>
      <c r="T3114" s="146"/>
      <c r="U3114" s="146"/>
      <c r="V3114" s="146"/>
      <c r="W3114" s="146"/>
      <c r="X3114" s="146"/>
      <c r="Y3114" s="146"/>
      <c r="Z3114" s="147"/>
      <c r="AA3114" s="58"/>
      <c r="AB3114" s="148"/>
      <c r="AC3114" s="59"/>
      <c r="AD3114" s="110"/>
      <c r="AE3114" s="148"/>
      <c r="AF3114" s="111"/>
      <c r="AG3114" s="149"/>
      <c r="AH3114" s="110"/>
      <c r="AI3114" s="111"/>
      <c r="AJ3114" s="149"/>
      <c r="AK3114" s="160"/>
      <c r="AL3114" s="300"/>
      <c r="AM3114" s="300"/>
      <c r="AN3114" s="300"/>
      <c r="AO3114" s="855" t="str">
        <f t="shared" si="3074"/>
        <v/>
      </c>
      <c r="CC3114" s="513" t="str">
        <f t="shared" si="3078"/>
        <v/>
      </c>
      <c r="CD3114" s="513" t="str">
        <f t="shared" si="3079"/>
        <v/>
      </c>
      <c r="CE3114" s="513" t="str">
        <f t="shared" si="3080"/>
        <v/>
      </c>
      <c r="CF3114" s="513" t="str">
        <f t="shared" si="3081"/>
        <v/>
      </c>
      <c r="CG3114" s="513" t="str">
        <f t="shared" si="3082"/>
        <v/>
      </c>
      <c r="CH3114" s="513" t="str">
        <f t="shared" si="3083"/>
        <v/>
      </c>
      <c r="CI3114" s="513" t="str">
        <f t="shared" si="3084"/>
        <v/>
      </c>
      <c r="CJ3114" s="513"/>
      <c r="CK3114" s="513" t="str">
        <f t="shared" si="3085"/>
        <v/>
      </c>
      <c r="CL3114" s="513" t="str">
        <f t="shared" si="3086"/>
        <v/>
      </c>
      <c r="CM3114" s="513"/>
      <c r="CR3114" s="822">
        <f t="shared" si="3087"/>
        <v>0</v>
      </c>
      <c r="CS3114" s="822">
        <f t="shared" si="3088"/>
        <v>0</v>
      </c>
      <c r="CT3114" s="823">
        <f t="shared" si="3089"/>
        <v>0</v>
      </c>
      <c r="CU3114" s="817">
        <f t="shared" si="3090"/>
        <v>0</v>
      </c>
      <c r="CV3114" s="817">
        <f t="shared" si="3091"/>
        <v>0</v>
      </c>
      <c r="CW3114" s="817">
        <f t="shared" si="3092"/>
        <v>0</v>
      </c>
      <c r="CX3114" s="817">
        <f t="shared" si="3093"/>
        <v>0</v>
      </c>
      <c r="CY3114" s="817"/>
      <c r="CZ3114" s="817">
        <f t="shared" si="3094"/>
        <v>0</v>
      </c>
      <c r="DA3114" s="817">
        <f t="shared" si="3095"/>
        <v>0</v>
      </c>
      <c r="DB3114" s="817"/>
    </row>
    <row r="3115" spans="1:106">
      <c r="A3115" s="388">
        <v>2908064</v>
      </c>
      <c r="B3115" s="422" t="s">
        <v>4404</v>
      </c>
      <c r="C3115" s="57">
        <f t="shared" si="3051"/>
        <v>0</v>
      </c>
      <c r="D3115" s="372">
        <f t="shared" si="3052"/>
        <v>0</v>
      </c>
      <c r="E3115" s="58"/>
      <c r="F3115" s="59"/>
      <c r="G3115" s="60"/>
      <c r="H3115" s="145"/>
      <c r="I3115" s="146"/>
      <c r="J3115" s="146"/>
      <c r="K3115" s="146"/>
      <c r="L3115" s="146"/>
      <c r="M3115" s="146"/>
      <c r="N3115" s="146"/>
      <c r="O3115" s="146"/>
      <c r="P3115" s="146"/>
      <c r="Q3115" s="146"/>
      <c r="R3115" s="146"/>
      <c r="S3115" s="146"/>
      <c r="T3115" s="146"/>
      <c r="U3115" s="146"/>
      <c r="V3115" s="146"/>
      <c r="W3115" s="146"/>
      <c r="X3115" s="146"/>
      <c r="Y3115" s="146"/>
      <c r="Z3115" s="147"/>
      <c r="AA3115" s="58"/>
      <c r="AB3115" s="148"/>
      <c r="AC3115" s="59"/>
      <c r="AD3115" s="110"/>
      <c r="AE3115" s="148"/>
      <c r="AF3115" s="111"/>
      <c r="AG3115" s="149"/>
      <c r="AH3115" s="110"/>
      <c r="AI3115" s="111"/>
      <c r="AJ3115" s="149"/>
      <c r="AK3115" s="160"/>
      <c r="AL3115" s="300"/>
      <c r="AM3115" s="300"/>
      <c r="AN3115" s="300"/>
      <c r="AO3115" s="855" t="str">
        <f t="shared" si="3053"/>
        <v/>
      </c>
      <c r="CC3115" s="513" t="str">
        <f t="shared" si="3078"/>
        <v/>
      </c>
      <c r="CD3115" s="513" t="str">
        <f t="shared" si="3079"/>
        <v/>
      </c>
      <c r="CE3115" s="513" t="str">
        <f t="shared" si="3080"/>
        <v/>
      </c>
      <c r="CF3115" s="513" t="str">
        <f t="shared" si="3081"/>
        <v/>
      </c>
      <c r="CG3115" s="513" t="str">
        <f t="shared" si="3082"/>
        <v/>
      </c>
      <c r="CH3115" s="513" t="str">
        <f t="shared" si="3083"/>
        <v/>
      </c>
      <c r="CI3115" s="513" t="str">
        <f t="shared" si="3084"/>
        <v/>
      </c>
      <c r="CJ3115" s="513"/>
      <c r="CK3115" s="513" t="str">
        <f t="shared" si="3085"/>
        <v/>
      </c>
      <c r="CL3115" s="513" t="str">
        <f t="shared" si="3086"/>
        <v/>
      </c>
      <c r="CM3115" s="513"/>
      <c r="CR3115" s="822">
        <f t="shared" si="3087"/>
        <v>0</v>
      </c>
      <c r="CS3115" s="822">
        <f t="shared" si="3088"/>
        <v>0</v>
      </c>
      <c r="CT3115" s="823">
        <f t="shared" si="3089"/>
        <v>0</v>
      </c>
      <c r="CU3115" s="817">
        <f t="shared" si="3090"/>
        <v>0</v>
      </c>
      <c r="CV3115" s="817">
        <f t="shared" si="3091"/>
        <v>0</v>
      </c>
      <c r="CW3115" s="817">
        <f t="shared" si="3092"/>
        <v>0</v>
      </c>
      <c r="CX3115" s="817">
        <f t="shared" si="3093"/>
        <v>0</v>
      </c>
      <c r="CY3115" s="817"/>
      <c r="CZ3115" s="817">
        <f t="shared" si="3094"/>
        <v>0</v>
      </c>
      <c r="DA3115" s="817">
        <f t="shared" si="3095"/>
        <v>0</v>
      </c>
      <c r="DB3115" s="817"/>
    </row>
    <row r="3116" spans="1:106">
      <c r="A3116" s="388">
        <v>2908065</v>
      </c>
      <c r="B3116" s="422" t="s">
        <v>4405</v>
      </c>
      <c r="C3116" s="57">
        <f t="shared" si="3051"/>
        <v>0</v>
      </c>
      <c r="D3116" s="372">
        <f t="shared" si="3052"/>
        <v>0</v>
      </c>
      <c r="E3116" s="58"/>
      <c r="F3116" s="59"/>
      <c r="G3116" s="60"/>
      <c r="H3116" s="145"/>
      <c r="I3116" s="146"/>
      <c r="J3116" s="146"/>
      <c r="K3116" s="146"/>
      <c r="L3116" s="146"/>
      <c r="M3116" s="146"/>
      <c r="N3116" s="146"/>
      <c r="O3116" s="146"/>
      <c r="P3116" s="146"/>
      <c r="Q3116" s="146"/>
      <c r="R3116" s="146"/>
      <c r="S3116" s="146"/>
      <c r="T3116" s="146"/>
      <c r="U3116" s="146"/>
      <c r="V3116" s="146"/>
      <c r="W3116" s="146"/>
      <c r="X3116" s="146"/>
      <c r="Y3116" s="146"/>
      <c r="Z3116" s="147"/>
      <c r="AA3116" s="58"/>
      <c r="AB3116" s="148"/>
      <c r="AC3116" s="59"/>
      <c r="AD3116" s="110"/>
      <c r="AE3116" s="148"/>
      <c r="AF3116" s="111"/>
      <c r="AG3116" s="149"/>
      <c r="AH3116" s="110"/>
      <c r="AI3116" s="111"/>
      <c r="AJ3116" s="149"/>
      <c r="AK3116" s="160"/>
      <c r="AL3116" s="300"/>
      <c r="AM3116" s="300"/>
      <c r="AN3116" s="300"/>
      <c r="AO3116" s="855" t="str">
        <f t="shared" si="3053"/>
        <v/>
      </c>
      <c r="CC3116" s="513" t="str">
        <f t="shared" si="3078"/>
        <v/>
      </c>
      <c r="CD3116" s="513" t="str">
        <f t="shared" si="3079"/>
        <v/>
      </c>
      <c r="CE3116" s="513" t="str">
        <f t="shared" si="3080"/>
        <v/>
      </c>
      <c r="CF3116" s="513" t="str">
        <f t="shared" si="3081"/>
        <v/>
      </c>
      <c r="CG3116" s="513" t="str">
        <f t="shared" si="3082"/>
        <v/>
      </c>
      <c r="CH3116" s="513" t="str">
        <f t="shared" si="3083"/>
        <v/>
      </c>
      <c r="CI3116" s="513" t="str">
        <f t="shared" si="3084"/>
        <v/>
      </c>
      <c r="CJ3116" s="513"/>
      <c r="CK3116" s="513" t="str">
        <f t="shared" si="3085"/>
        <v/>
      </c>
      <c r="CL3116" s="513" t="str">
        <f t="shared" si="3086"/>
        <v/>
      </c>
      <c r="CM3116" s="513"/>
      <c r="CR3116" s="822">
        <f t="shared" si="3087"/>
        <v>0</v>
      </c>
      <c r="CS3116" s="822">
        <f t="shared" si="3088"/>
        <v>0</v>
      </c>
      <c r="CT3116" s="823">
        <f t="shared" si="3089"/>
        <v>0</v>
      </c>
      <c r="CU3116" s="817">
        <f t="shared" si="3090"/>
        <v>0</v>
      </c>
      <c r="CV3116" s="817">
        <f t="shared" si="3091"/>
        <v>0</v>
      </c>
      <c r="CW3116" s="817">
        <f t="shared" si="3092"/>
        <v>0</v>
      </c>
      <c r="CX3116" s="817">
        <f t="shared" si="3093"/>
        <v>0</v>
      </c>
      <c r="CY3116" s="817"/>
      <c r="CZ3116" s="817">
        <f t="shared" si="3094"/>
        <v>0</v>
      </c>
      <c r="DA3116" s="817">
        <f t="shared" si="3095"/>
        <v>0</v>
      </c>
      <c r="DB3116" s="817"/>
    </row>
    <row r="3117" spans="1:106">
      <c r="A3117" s="388">
        <v>2908066</v>
      </c>
      <c r="B3117" s="422" t="s">
        <v>4406</v>
      </c>
      <c r="C3117" s="57">
        <f t="shared" si="3051"/>
        <v>0</v>
      </c>
      <c r="D3117" s="372">
        <f t="shared" si="3052"/>
        <v>0</v>
      </c>
      <c r="E3117" s="58"/>
      <c r="F3117" s="59"/>
      <c r="G3117" s="60"/>
      <c r="H3117" s="145"/>
      <c r="I3117" s="146"/>
      <c r="J3117" s="146"/>
      <c r="K3117" s="146"/>
      <c r="L3117" s="146"/>
      <c r="M3117" s="146"/>
      <c r="N3117" s="146"/>
      <c r="O3117" s="146"/>
      <c r="P3117" s="146"/>
      <c r="Q3117" s="146"/>
      <c r="R3117" s="146"/>
      <c r="S3117" s="146"/>
      <c r="T3117" s="146"/>
      <c r="U3117" s="146"/>
      <c r="V3117" s="146"/>
      <c r="W3117" s="146"/>
      <c r="X3117" s="146"/>
      <c r="Y3117" s="146"/>
      <c r="Z3117" s="147"/>
      <c r="AA3117" s="58"/>
      <c r="AB3117" s="148"/>
      <c r="AC3117" s="59"/>
      <c r="AD3117" s="110"/>
      <c r="AE3117" s="148"/>
      <c r="AF3117" s="111"/>
      <c r="AG3117" s="149"/>
      <c r="AH3117" s="110"/>
      <c r="AI3117" s="111"/>
      <c r="AJ3117" s="149"/>
      <c r="AK3117" s="160"/>
      <c r="AL3117" s="300"/>
      <c r="AM3117" s="300"/>
      <c r="AN3117" s="300"/>
      <c r="AO3117" s="855" t="str">
        <f t="shared" si="3053"/>
        <v/>
      </c>
      <c r="CC3117" s="513" t="str">
        <f t="shared" si="3078"/>
        <v/>
      </c>
      <c r="CD3117" s="513" t="str">
        <f t="shared" si="3079"/>
        <v/>
      </c>
      <c r="CE3117" s="513" t="str">
        <f t="shared" si="3080"/>
        <v/>
      </c>
      <c r="CF3117" s="513" t="str">
        <f t="shared" si="3081"/>
        <v/>
      </c>
      <c r="CG3117" s="513" t="str">
        <f t="shared" si="3082"/>
        <v/>
      </c>
      <c r="CH3117" s="513" t="str">
        <f t="shared" si="3083"/>
        <v/>
      </c>
      <c r="CI3117" s="513" t="str">
        <f t="shared" si="3084"/>
        <v/>
      </c>
      <c r="CJ3117" s="513"/>
      <c r="CK3117" s="513" t="str">
        <f t="shared" si="3085"/>
        <v/>
      </c>
      <c r="CL3117" s="513" t="str">
        <f t="shared" si="3086"/>
        <v/>
      </c>
      <c r="CM3117" s="513"/>
      <c r="CR3117" s="822">
        <f t="shared" si="3087"/>
        <v>0</v>
      </c>
      <c r="CS3117" s="822">
        <f t="shared" si="3088"/>
        <v>0</v>
      </c>
      <c r="CT3117" s="823">
        <f t="shared" si="3089"/>
        <v>0</v>
      </c>
      <c r="CU3117" s="817">
        <f t="shared" si="3090"/>
        <v>0</v>
      </c>
      <c r="CV3117" s="817">
        <f t="shared" si="3091"/>
        <v>0</v>
      </c>
      <c r="CW3117" s="817">
        <f t="shared" si="3092"/>
        <v>0</v>
      </c>
      <c r="CX3117" s="817">
        <f t="shared" si="3093"/>
        <v>0</v>
      </c>
      <c r="CY3117" s="817"/>
      <c r="CZ3117" s="817">
        <f t="shared" si="3094"/>
        <v>0</v>
      </c>
      <c r="DA3117" s="817">
        <f t="shared" si="3095"/>
        <v>0</v>
      </c>
      <c r="DB3117" s="817"/>
    </row>
    <row r="3118" spans="1:106">
      <c r="A3118" s="388">
        <v>2908067</v>
      </c>
      <c r="B3118" s="422" t="s">
        <v>4407</v>
      </c>
      <c r="C3118" s="57">
        <f t="shared" si="3051"/>
        <v>0</v>
      </c>
      <c r="D3118" s="372">
        <f t="shared" si="3052"/>
        <v>0</v>
      </c>
      <c r="E3118" s="58"/>
      <c r="F3118" s="59"/>
      <c r="G3118" s="60"/>
      <c r="H3118" s="145"/>
      <c r="I3118" s="146"/>
      <c r="J3118" s="146"/>
      <c r="K3118" s="146"/>
      <c r="L3118" s="146"/>
      <c r="M3118" s="146"/>
      <c r="N3118" s="146"/>
      <c r="O3118" s="146"/>
      <c r="P3118" s="146"/>
      <c r="Q3118" s="146"/>
      <c r="R3118" s="146"/>
      <c r="S3118" s="146"/>
      <c r="T3118" s="146"/>
      <c r="U3118" s="146"/>
      <c r="V3118" s="146"/>
      <c r="W3118" s="146"/>
      <c r="X3118" s="146"/>
      <c r="Y3118" s="146"/>
      <c r="Z3118" s="147"/>
      <c r="AA3118" s="58"/>
      <c r="AB3118" s="148"/>
      <c r="AC3118" s="59"/>
      <c r="AD3118" s="110"/>
      <c r="AE3118" s="148"/>
      <c r="AF3118" s="111"/>
      <c r="AG3118" s="149"/>
      <c r="AH3118" s="110"/>
      <c r="AI3118" s="111"/>
      <c r="AJ3118" s="149"/>
      <c r="AK3118" s="160"/>
      <c r="AL3118" s="300"/>
      <c r="AM3118" s="300"/>
      <c r="AN3118" s="300"/>
      <c r="AO3118" s="855" t="str">
        <f t="shared" si="3053"/>
        <v/>
      </c>
      <c r="CC3118" s="513" t="str">
        <f t="shared" si="3078"/>
        <v/>
      </c>
      <c r="CD3118" s="513" t="str">
        <f t="shared" si="3079"/>
        <v/>
      </c>
      <c r="CE3118" s="513" t="str">
        <f t="shared" si="3080"/>
        <v/>
      </c>
      <c r="CF3118" s="513" t="str">
        <f t="shared" si="3081"/>
        <v/>
      </c>
      <c r="CG3118" s="513" t="str">
        <f t="shared" si="3082"/>
        <v/>
      </c>
      <c r="CH3118" s="513" t="str">
        <f t="shared" si="3083"/>
        <v/>
      </c>
      <c r="CI3118" s="513" t="str">
        <f t="shared" si="3084"/>
        <v/>
      </c>
      <c r="CJ3118" s="513"/>
      <c r="CK3118" s="513" t="str">
        <f t="shared" si="3085"/>
        <v/>
      </c>
      <c r="CL3118" s="513" t="str">
        <f t="shared" si="3086"/>
        <v/>
      </c>
      <c r="CM3118" s="513"/>
      <c r="CR3118" s="822">
        <f t="shared" si="3087"/>
        <v>0</v>
      </c>
      <c r="CS3118" s="822">
        <f t="shared" si="3088"/>
        <v>0</v>
      </c>
      <c r="CT3118" s="823">
        <f t="shared" si="3089"/>
        <v>0</v>
      </c>
      <c r="CU3118" s="817">
        <f t="shared" si="3090"/>
        <v>0</v>
      </c>
      <c r="CV3118" s="817">
        <f t="shared" si="3091"/>
        <v>0</v>
      </c>
      <c r="CW3118" s="817">
        <f t="shared" si="3092"/>
        <v>0</v>
      </c>
      <c r="CX3118" s="817">
        <f t="shared" si="3093"/>
        <v>0</v>
      </c>
      <c r="CY3118" s="817"/>
      <c r="CZ3118" s="817">
        <f t="shared" si="3094"/>
        <v>0</v>
      </c>
      <c r="DA3118" s="817">
        <f t="shared" si="3095"/>
        <v>0</v>
      </c>
      <c r="DB3118" s="817"/>
    </row>
    <row r="3119" spans="1:106">
      <c r="A3119" s="388">
        <v>2908068</v>
      </c>
      <c r="B3119" s="422" t="s">
        <v>4408</v>
      </c>
      <c r="C3119" s="57">
        <f t="shared" si="3051"/>
        <v>0</v>
      </c>
      <c r="D3119" s="372">
        <f t="shared" si="3052"/>
        <v>0</v>
      </c>
      <c r="E3119" s="58"/>
      <c r="F3119" s="59"/>
      <c r="G3119" s="60"/>
      <c r="H3119" s="145"/>
      <c r="I3119" s="146"/>
      <c r="J3119" s="146"/>
      <c r="K3119" s="146"/>
      <c r="L3119" s="146"/>
      <c r="M3119" s="146"/>
      <c r="N3119" s="146"/>
      <c r="O3119" s="146"/>
      <c r="P3119" s="146"/>
      <c r="Q3119" s="146"/>
      <c r="R3119" s="146"/>
      <c r="S3119" s="146"/>
      <c r="T3119" s="146"/>
      <c r="U3119" s="146"/>
      <c r="V3119" s="146"/>
      <c r="W3119" s="146"/>
      <c r="X3119" s="146"/>
      <c r="Y3119" s="146"/>
      <c r="Z3119" s="147"/>
      <c r="AA3119" s="58"/>
      <c r="AB3119" s="148"/>
      <c r="AC3119" s="59"/>
      <c r="AD3119" s="110"/>
      <c r="AE3119" s="148"/>
      <c r="AF3119" s="111"/>
      <c r="AG3119" s="149"/>
      <c r="AH3119" s="110"/>
      <c r="AI3119" s="111"/>
      <c r="AJ3119" s="149"/>
      <c r="AK3119" s="160"/>
      <c r="AL3119" s="300"/>
      <c r="AM3119" s="300"/>
      <c r="AN3119" s="300"/>
      <c r="AO3119" s="855" t="str">
        <f t="shared" si="3053"/>
        <v/>
      </c>
      <c r="CC3119" s="513" t="str">
        <f t="shared" si="3078"/>
        <v/>
      </c>
      <c r="CD3119" s="513" t="str">
        <f t="shared" si="3079"/>
        <v/>
      </c>
      <c r="CE3119" s="513" t="str">
        <f t="shared" si="3080"/>
        <v/>
      </c>
      <c r="CF3119" s="513" t="str">
        <f t="shared" si="3081"/>
        <v/>
      </c>
      <c r="CG3119" s="513" t="str">
        <f t="shared" si="3082"/>
        <v/>
      </c>
      <c r="CH3119" s="513" t="str">
        <f t="shared" si="3083"/>
        <v/>
      </c>
      <c r="CI3119" s="513" t="str">
        <f t="shared" si="3084"/>
        <v/>
      </c>
      <c r="CJ3119" s="513"/>
      <c r="CK3119" s="513" t="str">
        <f t="shared" si="3085"/>
        <v/>
      </c>
      <c r="CL3119" s="513" t="str">
        <f t="shared" si="3086"/>
        <v/>
      </c>
      <c r="CM3119" s="513"/>
      <c r="CR3119" s="822">
        <f t="shared" si="3087"/>
        <v>0</v>
      </c>
      <c r="CS3119" s="822">
        <f t="shared" si="3088"/>
        <v>0</v>
      </c>
      <c r="CT3119" s="823">
        <f t="shared" si="3089"/>
        <v>0</v>
      </c>
      <c r="CU3119" s="817">
        <f t="shared" si="3090"/>
        <v>0</v>
      </c>
      <c r="CV3119" s="817">
        <f t="shared" si="3091"/>
        <v>0</v>
      </c>
      <c r="CW3119" s="817">
        <f t="shared" si="3092"/>
        <v>0</v>
      </c>
      <c r="CX3119" s="817">
        <f t="shared" si="3093"/>
        <v>0</v>
      </c>
      <c r="CY3119" s="817"/>
      <c r="CZ3119" s="817">
        <f t="shared" si="3094"/>
        <v>0</v>
      </c>
      <c r="DA3119" s="817">
        <f t="shared" si="3095"/>
        <v>0</v>
      </c>
      <c r="DB3119" s="817"/>
    </row>
    <row r="3120" spans="1:106">
      <c r="A3120" s="388">
        <v>2908070</v>
      </c>
      <c r="B3120" s="422" t="s">
        <v>4409</v>
      </c>
      <c r="C3120" s="57">
        <f t="shared" si="3051"/>
        <v>0</v>
      </c>
      <c r="D3120" s="372">
        <f t="shared" si="3052"/>
        <v>0</v>
      </c>
      <c r="E3120" s="58"/>
      <c r="F3120" s="59"/>
      <c r="G3120" s="60"/>
      <c r="H3120" s="145"/>
      <c r="I3120" s="146"/>
      <c r="J3120" s="146"/>
      <c r="K3120" s="146"/>
      <c r="L3120" s="146"/>
      <c r="M3120" s="146"/>
      <c r="N3120" s="146"/>
      <c r="O3120" s="146"/>
      <c r="P3120" s="146"/>
      <c r="Q3120" s="146"/>
      <c r="R3120" s="146"/>
      <c r="S3120" s="146"/>
      <c r="T3120" s="146"/>
      <c r="U3120" s="146"/>
      <c r="V3120" s="146"/>
      <c r="W3120" s="146"/>
      <c r="X3120" s="146"/>
      <c r="Y3120" s="146"/>
      <c r="Z3120" s="147"/>
      <c r="AA3120" s="58"/>
      <c r="AB3120" s="148"/>
      <c r="AC3120" s="59"/>
      <c r="AD3120" s="110"/>
      <c r="AE3120" s="148"/>
      <c r="AF3120" s="111"/>
      <c r="AG3120" s="149"/>
      <c r="AH3120" s="110"/>
      <c r="AI3120" s="111"/>
      <c r="AJ3120" s="149"/>
      <c r="AK3120" s="160"/>
      <c r="AL3120" s="300"/>
      <c r="AM3120" s="300"/>
      <c r="AN3120" s="300"/>
      <c r="AO3120" s="855" t="str">
        <f t="shared" si="3053"/>
        <v/>
      </c>
      <c r="CC3120" s="513" t="str">
        <f t="shared" si="3078"/>
        <v/>
      </c>
      <c r="CD3120" s="513" t="str">
        <f t="shared" si="3079"/>
        <v/>
      </c>
      <c r="CE3120" s="513" t="str">
        <f t="shared" si="3080"/>
        <v/>
      </c>
      <c r="CF3120" s="513" t="str">
        <f t="shared" si="3081"/>
        <v/>
      </c>
      <c r="CG3120" s="513" t="str">
        <f t="shared" si="3082"/>
        <v/>
      </c>
      <c r="CH3120" s="513" t="str">
        <f t="shared" si="3083"/>
        <v/>
      </c>
      <c r="CI3120" s="513" t="str">
        <f t="shared" si="3084"/>
        <v/>
      </c>
      <c r="CJ3120" s="513"/>
      <c r="CK3120" s="513" t="str">
        <f t="shared" si="3085"/>
        <v/>
      </c>
      <c r="CL3120" s="513" t="str">
        <f t="shared" si="3086"/>
        <v/>
      </c>
      <c r="CM3120" s="513"/>
      <c r="CR3120" s="822">
        <f t="shared" si="3087"/>
        <v>0</v>
      </c>
      <c r="CS3120" s="822">
        <f t="shared" si="3088"/>
        <v>0</v>
      </c>
      <c r="CT3120" s="823">
        <f t="shared" si="3089"/>
        <v>0</v>
      </c>
      <c r="CU3120" s="817">
        <f t="shared" si="3090"/>
        <v>0</v>
      </c>
      <c r="CV3120" s="817">
        <f t="shared" si="3091"/>
        <v>0</v>
      </c>
      <c r="CW3120" s="817">
        <f t="shared" si="3092"/>
        <v>0</v>
      </c>
      <c r="CX3120" s="817">
        <f t="shared" si="3093"/>
        <v>0</v>
      </c>
      <c r="CY3120" s="817"/>
      <c r="CZ3120" s="817">
        <f t="shared" si="3094"/>
        <v>0</v>
      </c>
      <c r="DA3120" s="817">
        <f t="shared" si="3095"/>
        <v>0</v>
      </c>
      <c r="DB3120" s="817"/>
    </row>
    <row r="3121" spans="1:106">
      <c r="A3121" s="388">
        <v>2908071</v>
      </c>
      <c r="B3121" s="422" t="s">
        <v>4410</v>
      </c>
      <c r="C3121" s="57">
        <f t="shared" si="3051"/>
        <v>0</v>
      </c>
      <c r="D3121" s="372">
        <f t="shared" si="3052"/>
        <v>0</v>
      </c>
      <c r="E3121" s="58"/>
      <c r="F3121" s="59"/>
      <c r="G3121" s="60"/>
      <c r="H3121" s="145"/>
      <c r="I3121" s="146"/>
      <c r="J3121" s="146"/>
      <c r="K3121" s="146"/>
      <c r="L3121" s="146"/>
      <c r="M3121" s="146"/>
      <c r="N3121" s="146"/>
      <c r="O3121" s="146"/>
      <c r="P3121" s="146"/>
      <c r="Q3121" s="146"/>
      <c r="R3121" s="146"/>
      <c r="S3121" s="146"/>
      <c r="T3121" s="146"/>
      <c r="U3121" s="146"/>
      <c r="V3121" s="146"/>
      <c r="W3121" s="146"/>
      <c r="X3121" s="146"/>
      <c r="Y3121" s="146"/>
      <c r="Z3121" s="147"/>
      <c r="AA3121" s="58"/>
      <c r="AB3121" s="148"/>
      <c r="AC3121" s="59"/>
      <c r="AD3121" s="110"/>
      <c r="AE3121" s="148"/>
      <c r="AF3121" s="111"/>
      <c r="AG3121" s="149"/>
      <c r="AH3121" s="110"/>
      <c r="AI3121" s="111"/>
      <c r="AJ3121" s="149"/>
      <c r="AK3121" s="160"/>
      <c r="AL3121" s="300"/>
      <c r="AM3121" s="300"/>
      <c r="AN3121" s="300"/>
      <c r="AO3121" s="855" t="str">
        <f t="shared" si="3053"/>
        <v/>
      </c>
      <c r="CC3121" s="513" t="str">
        <f t="shared" si="3078"/>
        <v/>
      </c>
      <c r="CD3121" s="513" t="str">
        <f t="shared" si="3079"/>
        <v/>
      </c>
      <c r="CE3121" s="513" t="str">
        <f t="shared" si="3080"/>
        <v/>
      </c>
      <c r="CF3121" s="513" t="str">
        <f t="shared" si="3081"/>
        <v/>
      </c>
      <c r="CG3121" s="513" t="str">
        <f t="shared" si="3082"/>
        <v/>
      </c>
      <c r="CH3121" s="513" t="str">
        <f t="shared" si="3083"/>
        <v/>
      </c>
      <c r="CI3121" s="513" t="str">
        <f t="shared" si="3084"/>
        <v/>
      </c>
      <c r="CJ3121" s="513"/>
      <c r="CK3121" s="513" t="str">
        <f t="shared" si="3085"/>
        <v/>
      </c>
      <c r="CL3121" s="513" t="str">
        <f t="shared" si="3086"/>
        <v/>
      </c>
      <c r="CM3121" s="513"/>
      <c r="CR3121" s="822">
        <f t="shared" si="3087"/>
        <v>0</v>
      </c>
      <c r="CS3121" s="822">
        <f t="shared" si="3088"/>
        <v>0</v>
      </c>
      <c r="CT3121" s="823">
        <f t="shared" si="3089"/>
        <v>0</v>
      </c>
      <c r="CU3121" s="817">
        <f t="shared" si="3090"/>
        <v>0</v>
      </c>
      <c r="CV3121" s="817">
        <f t="shared" si="3091"/>
        <v>0</v>
      </c>
      <c r="CW3121" s="817">
        <f t="shared" si="3092"/>
        <v>0</v>
      </c>
      <c r="CX3121" s="817">
        <f t="shared" si="3093"/>
        <v>0</v>
      </c>
      <c r="CY3121" s="817"/>
      <c r="CZ3121" s="817">
        <f t="shared" si="3094"/>
        <v>0</v>
      </c>
      <c r="DA3121" s="817">
        <f t="shared" si="3095"/>
        <v>0</v>
      </c>
      <c r="DB3121" s="817"/>
    </row>
    <row r="3122" spans="1:106">
      <c r="A3122" s="388">
        <v>2908072</v>
      </c>
      <c r="B3122" s="422" t="s">
        <v>4411</v>
      </c>
      <c r="C3122" s="57">
        <f t="shared" si="3051"/>
        <v>0</v>
      </c>
      <c r="D3122" s="372">
        <f t="shared" si="3052"/>
        <v>0</v>
      </c>
      <c r="E3122" s="58"/>
      <c r="F3122" s="59"/>
      <c r="G3122" s="60"/>
      <c r="H3122" s="145"/>
      <c r="I3122" s="146"/>
      <c r="J3122" s="146"/>
      <c r="K3122" s="146"/>
      <c r="L3122" s="146"/>
      <c r="M3122" s="146"/>
      <c r="N3122" s="146"/>
      <c r="O3122" s="146"/>
      <c r="P3122" s="146"/>
      <c r="Q3122" s="146"/>
      <c r="R3122" s="146"/>
      <c r="S3122" s="146"/>
      <c r="T3122" s="146"/>
      <c r="U3122" s="146"/>
      <c r="V3122" s="146"/>
      <c r="W3122" s="146"/>
      <c r="X3122" s="146"/>
      <c r="Y3122" s="146"/>
      <c r="Z3122" s="147"/>
      <c r="AA3122" s="58"/>
      <c r="AB3122" s="148"/>
      <c r="AC3122" s="59"/>
      <c r="AD3122" s="110"/>
      <c r="AE3122" s="148"/>
      <c r="AF3122" s="111"/>
      <c r="AG3122" s="149"/>
      <c r="AH3122" s="110"/>
      <c r="AI3122" s="111"/>
      <c r="AJ3122" s="149"/>
      <c r="AK3122" s="160"/>
      <c r="AL3122" s="300"/>
      <c r="AM3122" s="300"/>
      <c r="AN3122" s="300"/>
      <c r="AO3122" s="855" t="str">
        <f t="shared" si="3053"/>
        <v/>
      </c>
      <c r="CC3122" s="513" t="str">
        <f t="shared" si="3078"/>
        <v/>
      </c>
      <c r="CD3122" s="513" t="str">
        <f t="shared" si="3079"/>
        <v/>
      </c>
      <c r="CE3122" s="513" t="str">
        <f t="shared" si="3080"/>
        <v/>
      </c>
      <c r="CF3122" s="513" t="str">
        <f t="shared" si="3081"/>
        <v/>
      </c>
      <c r="CG3122" s="513" t="str">
        <f t="shared" si="3082"/>
        <v/>
      </c>
      <c r="CH3122" s="513" t="str">
        <f t="shared" si="3083"/>
        <v/>
      </c>
      <c r="CI3122" s="513" t="str">
        <f t="shared" si="3084"/>
        <v/>
      </c>
      <c r="CJ3122" s="513"/>
      <c r="CK3122" s="513" t="str">
        <f t="shared" si="3085"/>
        <v/>
      </c>
      <c r="CL3122" s="513" t="str">
        <f t="shared" si="3086"/>
        <v/>
      </c>
      <c r="CM3122" s="513"/>
      <c r="CR3122" s="822">
        <f t="shared" si="3087"/>
        <v>0</v>
      </c>
      <c r="CS3122" s="822">
        <f t="shared" si="3088"/>
        <v>0</v>
      </c>
      <c r="CT3122" s="823">
        <f t="shared" si="3089"/>
        <v>0</v>
      </c>
      <c r="CU3122" s="817">
        <f t="shared" si="3090"/>
        <v>0</v>
      </c>
      <c r="CV3122" s="817">
        <f t="shared" si="3091"/>
        <v>0</v>
      </c>
      <c r="CW3122" s="817">
        <f t="shared" si="3092"/>
        <v>0</v>
      </c>
      <c r="CX3122" s="817">
        <f t="shared" si="3093"/>
        <v>0</v>
      </c>
      <c r="CY3122" s="817"/>
      <c r="CZ3122" s="817">
        <f t="shared" si="3094"/>
        <v>0</v>
      </c>
      <c r="DA3122" s="817">
        <f t="shared" si="3095"/>
        <v>0</v>
      </c>
      <c r="DB3122" s="817"/>
    </row>
    <row r="3123" spans="1:106">
      <c r="A3123" s="388">
        <v>2908073</v>
      </c>
      <c r="B3123" s="422" t="s">
        <v>4412</v>
      </c>
      <c r="C3123" s="57">
        <f t="shared" si="3051"/>
        <v>0</v>
      </c>
      <c r="D3123" s="372">
        <f t="shared" si="3052"/>
        <v>0</v>
      </c>
      <c r="E3123" s="58"/>
      <c r="F3123" s="59"/>
      <c r="G3123" s="60"/>
      <c r="H3123" s="145"/>
      <c r="I3123" s="146"/>
      <c r="J3123" s="146"/>
      <c r="K3123" s="146"/>
      <c r="L3123" s="146"/>
      <c r="M3123" s="146"/>
      <c r="N3123" s="146"/>
      <c r="O3123" s="146"/>
      <c r="P3123" s="146"/>
      <c r="Q3123" s="146"/>
      <c r="R3123" s="146"/>
      <c r="S3123" s="146"/>
      <c r="T3123" s="146"/>
      <c r="U3123" s="146"/>
      <c r="V3123" s="146"/>
      <c r="W3123" s="146"/>
      <c r="X3123" s="146"/>
      <c r="Y3123" s="146"/>
      <c r="Z3123" s="147"/>
      <c r="AA3123" s="58"/>
      <c r="AB3123" s="148"/>
      <c r="AC3123" s="59"/>
      <c r="AD3123" s="110"/>
      <c r="AE3123" s="148"/>
      <c r="AF3123" s="111"/>
      <c r="AG3123" s="149"/>
      <c r="AH3123" s="110"/>
      <c r="AI3123" s="111"/>
      <c r="AJ3123" s="149"/>
      <c r="AK3123" s="160"/>
      <c r="AL3123" s="300"/>
      <c r="AM3123" s="300"/>
      <c r="AN3123" s="300"/>
      <c r="AO3123" s="855" t="str">
        <f t="shared" si="3053"/>
        <v/>
      </c>
      <c r="CC3123" s="513" t="str">
        <f t="shared" si="3078"/>
        <v/>
      </c>
      <c r="CD3123" s="513" t="str">
        <f t="shared" si="3079"/>
        <v/>
      </c>
      <c r="CE3123" s="513" t="str">
        <f t="shared" si="3080"/>
        <v/>
      </c>
      <c r="CF3123" s="513" t="str">
        <f t="shared" si="3081"/>
        <v/>
      </c>
      <c r="CG3123" s="513" t="str">
        <f t="shared" si="3082"/>
        <v/>
      </c>
      <c r="CH3123" s="513" t="str">
        <f t="shared" si="3083"/>
        <v/>
      </c>
      <c r="CI3123" s="513" t="str">
        <f t="shared" si="3084"/>
        <v/>
      </c>
      <c r="CJ3123" s="513"/>
      <c r="CK3123" s="513" t="str">
        <f t="shared" si="3085"/>
        <v/>
      </c>
      <c r="CL3123" s="513" t="str">
        <f t="shared" si="3086"/>
        <v/>
      </c>
      <c r="CM3123" s="513"/>
      <c r="CR3123" s="822">
        <f t="shared" si="3087"/>
        <v>0</v>
      </c>
      <c r="CS3123" s="822">
        <f t="shared" si="3088"/>
        <v>0</v>
      </c>
      <c r="CT3123" s="823">
        <f t="shared" si="3089"/>
        <v>0</v>
      </c>
      <c r="CU3123" s="817">
        <f t="shared" si="3090"/>
        <v>0</v>
      </c>
      <c r="CV3123" s="817">
        <f t="shared" si="3091"/>
        <v>0</v>
      </c>
      <c r="CW3123" s="817">
        <f t="shared" si="3092"/>
        <v>0</v>
      </c>
      <c r="CX3123" s="817">
        <f t="shared" si="3093"/>
        <v>0</v>
      </c>
      <c r="CY3123" s="817"/>
      <c r="CZ3123" s="817">
        <f t="shared" si="3094"/>
        <v>0</v>
      </c>
      <c r="DA3123" s="817">
        <f t="shared" si="3095"/>
        <v>0</v>
      </c>
      <c r="DB3123" s="817"/>
    </row>
    <row r="3124" spans="1:106">
      <c r="A3124" s="388">
        <v>2908074</v>
      </c>
      <c r="B3124" s="422" t="s">
        <v>4413</v>
      </c>
      <c r="C3124" s="57">
        <f t="shared" si="3051"/>
        <v>0</v>
      </c>
      <c r="D3124" s="372">
        <f t="shared" si="3052"/>
        <v>0</v>
      </c>
      <c r="E3124" s="58"/>
      <c r="F3124" s="59"/>
      <c r="G3124" s="60"/>
      <c r="H3124" s="145"/>
      <c r="I3124" s="146"/>
      <c r="J3124" s="146"/>
      <c r="K3124" s="146"/>
      <c r="L3124" s="146"/>
      <c r="M3124" s="146"/>
      <c r="N3124" s="146"/>
      <c r="O3124" s="146"/>
      <c r="P3124" s="146"/>
      <c r="Q3124" s="146"/>
      <c r="R3124" s="146"/>
      <c r="S3124" s="146"/>
      <c r="T3124" s="146"/>
      <c r="U3124" s="146"/>
      <c r="V3124" s="146"/>
      <c r="W3124" s="146"/>
      <c r="X3124" s="146"/>
      <c r="Y3124" s="146"/>
      <c r="Z3124" s="147"/>
      <c r="AA3124" s="58"/>
      <c r="AB3124" s="148"/>
      <c r="AC3124" s="59"/>
      <c r="AD3124" s="110"/>
      <c r="AE3124" s="148"/>
      <c r="AF3124" s="111"/>
      <c r="AG3124" s="149"/>
      <c r="AH3124" s="110"/>
      <c r="AI3124" s="111"/>
      <c r="AJ3124" s="149"/>
      <c r="AK3124" s="160"/>
      <c r="AL3124" s="300"/>
      <c r="AM3124" s="300"/>
      <c r="AN3124" s="300"/>
      <c r="AO3124" s="855" t="str">
        <f t="shared" si="3053"/>
        <v/>
      </c>
      <c r="CC3124" s="513" t="str">
        <f t="shared" si="3078"/>
        <v/>
      </c>
      <c r="CD3124" s="513" t="str">
        <f t="shared" si="3079"/>
        <v/>
      </c>
      <c r="CE3124" s="513" t="str">
        <f t="shared" si="3080"/>
        <v/>
      </c>
      <c r="CF3124" s="513" t="str">
        <f t="shared" si="3081"/>
        <v/>
      </c>
      <c r="CG3124" s="513" t="str">
        <f t="shared" si="3082"/>
        <v/>
      </c>
      <c r="CH3124" s="513" t="str">
        <f t="shared" si="3083"/>
        <v/>
      </c>
      <c r="CI3124" s="513" t="str">
        <f t="shared" si="3084"/>
        <v/>
      </c>
      <c r="CJ3124" s="513"/>
      <c r="CK3124" s="513" t="str">
        <f t="shared" si="3085"/>
        <v/>
      </c>
      <c r="CL3124" s="513" t="str">
        <f t="shared" si="3086"/>
        <v/>
      </c>
      <c r="CM3124" s="513"/>
      <c r="CR3124" s="822">
        <f t="shared" si="3087"/>
        <v>0</v>
      </c>
      <c r="CS3124" s="822">
        <f t="shared" si="3088"/>
        <v>0</v>
      </c>
      <c r="CT3124" s="823">
        <f t="shared" si="3089"/>
        <v>0</v>
      </c>
      <c r="CU3124" s="817">
        <f t="shared" si="3090"/>
        <v>0</v>
      </c>
      <c r="CV3124" s="817">
        <f t="shared" si="3091"/>
        <v>0</v>
      </c>
      <c r="CW3124" s="817">
        <f t="shared" si="3092"/>
        <v>0</v>
      </c>
      <c r="CX3124" s="817">
        <f t="shared" si="3093"/>
        <v>0</v>
      </c>
      <c r="CY3124" s="817"/>
      <c r="CZ3124" s="817">
        <f t="shared" si="3094"/>
        <v>0</v>
      </c>
      <c r="DA3124" s="817">
        <f t="shared" si="3095"/>
        <v>0</v>
      </c>
      <c r="DB3124" s="817"/>
    </row>
    <row r="3125" spans="1:106" ht="21">
      <c r="A3125" s="388">
        <v>2908075</v>
      </c>
      <c r="B3125" s="422" t="s">
        <v>4414</v>
      </c>
      <c r="C3125" s="57">
        <f t="shared" si="3051"/>
        <v>0</v>
      </c>
      <c r="D3125" s="372">
        <f t="shared" si="3052"/>
        <v>0</v>
      </c>
      <c r="E3125" s="58"/>
      <c r="F3125" s="59"/>
      <c r="G3125" s="60"/>
      <c r="H3125" s="145"/>
      <c r="I3125" s="146"/>
      <c r="J3125" s="146"/>
      <c r="K3125" s="146"/>
      <c r="L3125" s="146"/>
      <c r="M3125" s="146"/>
      <c r="N3125" s="146"/>
      <c r="O3125" s="146"/>
      <c r="P3125" s="146"/>
      <c r="Q3125" s="146"/>
      <c r="R3125" s="146"/>
      <c r="S3125" s="146"/>
      <c r="T3125" s="146"/>
      <c r="U3125" s="146"/>
      <c r="V3125" s="146"/>
      <c r="W3125" s="146"/>
      <c r="X3125" s="146"/>
      <c r="Y3125" s="146"/>
      <c r="Z3125" s="147"/>
      <c r="AA3125" s="58"/>
      <c r="AB3125" s="148"/>
      <c r="AC3125" s="59"/>
      <c r="AD3125" s="110"/>
      <c r="AE3125" s="148"/>
      <c r="AF3125" s="111"/>
      <c r="AG3125" s="149"/>
      <c r="AH3125" s="110"/>
      <c r="AI3125" s="111"/>
      <c r="AJ3125" s="149"/>
      <c r="AK3125" s="160"/>
      <c r="AL3125" s="300"/>
      <c r="AM3125" s="300"/>
      <c r="AN3125" s="300"/>
      <c r="AO3125" s="855" t="str">
        <f t="shared" si="3053"/>
        <v/>
      </c>
      <c r="CC3125" s="513" t="str">
        <f t="shared" si="3078"/>
        <v/>
      </c>
      <c r="CD3125" s="513" t="str">
        <f t="shared" si="3079"/>
        <v/>
      </c>
      <c r="CE3125" s="513" t="str">
        <f t="shared" si="3080"/>
        <v/>
      </c>
      <c r="CF3125" s="513" t="str">
        <f t="shared" si="3081"/>
        <v/>
      </c>
      <c r="CG3125" s="513" t="str">
        <f t="shared" si="3082"/>
        <v/>
      </c>
      <c r="CH3125" s="513" t="str">
        <f t="shared" si="3083"/>
        <v/>
      </c>
      <c r="CI3125" s="513" t="str">
        <f t="shared" si="3084"/>
        <v/>
      </c>
      <c r="CJ3125" s="513"/>
      <c r="CK3125" s="513" t="str">
        <f t="shared" si="3085"/>
        <v/>
      </c>
      <c r="CL3125" s="513" t="str">
        <f t="shared" si="3086"/>
        <v/>
      </c>
      <c r="CM3125" s="513"/>
      <c r="CR3125" s="822">
        <f t="shared" si="3087"/>
        <v>0</v>
      </c>
      <c r="CS3125" s="822">
        <f t="shared" si="3088"/>
        <v>0</v>
      </c>
      <c r="CT3125" s="823">
        <f t="shared" si="3089"/>
        <v>0</v>
      </c>
      <c r="CU3125" s="817">
        <f t="shared" si="3090"/>
        <v>0</v>
      </c>
      <c r="CV3125" s="817">
        <f t="shared" si="3091"/>
        <v>0</v>
      </c>
      <c r="CW3125" s="817">
        <f t="shared" si="3092"/>
        <v>0</v>
      </c>
      <c r="CX3125" s="817">
        <f t="shared" si="3093"/>
        <v>0</v>
      </c>
      <c r="CY3125" s="817"/>
      <c r="CZ3125" s="817">
        <f t="shared" si="3094"/>
        <v>0</v>
      </c>
      <c r="DA3125" s="817">
        <f t="shared" si="3095"/>
        <v>0</v>
      </c>
      <c r="DB3125" s="817"/>
    </row>
    <row r="3126" spans="1:106">
      <c r="A3126" s="388">
        <v>2908076</v>
      </c>
      <c r="B3126" s="422" t="s">
        <v>4415</v>
      </c>
      <c r="C3126" s="57">
        <f t="shared" si="3051"/>
        <v>0</v>
      </c>
      <c r="D3126" s="372">
        <f t="shared" si="3052"/>
        <v>0</v>
      </c>
      <c r="E3126" s="58"/>
      <c r="F3126" s="59"/>
      <c r="G3126" s="60"/>
      <c r="H3126" s="145"/>
      <c r="I3126" s="146"/>
      <c r="J3126" s="146"/>
      <c r="K3126" s="146"/>
      <c r="L3126" s="146"/>
      <c r="M3126" s="146"/>
      <c r="N3126" s="146"/>
      <c r="O3126" s="146"/>
      <c r="P3126" s="146"/>
      <c r="Q3126" s="146"/>
      <c r="R3126" s="146"/>
      <c r="S3126" s="146"/>
      <c r="T3126" s="146"/>
      <c r="U3126" s="146"/>
      <c r="V3126" s="146"/>
      <c r="W3126" s="146"/>
      <c r="X3126" s="146"/>
      <c r="Y3126" s="146"/>
      <c r="Z3126" s="147"/>
      <c r="AA3126" s="58"/>
      <c r="AB3126" s="148"/>
      <c r="AC3126" s="59"/>
      <c r="AD3126" s="110"/>
      <c r="AE3126" s="148"/>
      <c r="AF3126" s="111"/>
      <c r="AG3126" s="149"/>
      <c r="AH3126" s="110"/>
      <c r="AI3126" s="111"/>
      <c r="AJ3126" s="149"/>
      <c r="AK3126" s="160"/>
      <c r="AL3126" s="300"/>
      <c r="AM3126" s="300"/>
      <c r="AN3126" s="300"/>
      <c r="AO3126" s="855" t="str">
        <f t="shared" si="3053"/>
        <v/>
      </c>
      <c r="CC3126" s="513" t="str">
        <f t="shared" si="3078"/>
        <v/>
      </c>
      <c r="CD3126" s="513" t="str">
        <f t="shared" si="3079"/>
        <v/>
      </c>
      <c r="CE3126" s="513" t="str">
        <f t="shared" si="3080"/>
        <v/>
      </c>
      <c r="CF3126" s="513" t="str">
        <f t="shared" si="3081"/>
        <v/>
      </c>
      <c r="CG3126" s="513" t="str">
        <f t="shared" si="3082"/>
        <v/>
      </c>
      <c r="CH3126" s="513" t="str">
        <f t="shared" si="3083"/>
        <v/>
      </c>
      <c r="CI3126" s="513" t="str">
        <f t="shared" si="3084"/>
        <v/>
      </c>
      <c r="CJ3126" s="513"/>
      <c r="CK3126" s="513" t="str">
        <f t="shared" si="3085"/>
        <v/>
      </c>
      <c r="CL3126" s="513" t="str">
        <f t="shared" si="3086"/>
        <v/>
      </c>
      <c r="CM3126" s="513"/>
      <c r="CR3126" s="822">
        <f t="shared" si="3087"/>
        <v>0</v>
      </c>
      <c r="CS3126" s="822">
        <f t="shared" si="3088"/>
        <v>0</v>
      </c>
      <c r="CT3126" s="823">
        <f t="shared" si="3089"/>
        <v>0</v>
      </c>
      <c r="CU3126" s="817">
        <f t="shared" si="3090"/>
        <v>0</v>
      </c>
      <c r="CV3126" s="817">
        <f t="shared" si="3091"/>
        <v>0</v>
      </c>
      <c r="CW3126" s="817">
        <f t="shared" si="3092"/>
        <v>0</v>
      </c>
      <c r="CX3126" s="817">
        <f t="shared" si="3093"/>
        <v>0</v>
      </c>
      <c r="CY3126" s="817"/>
      <c r="CZ3126" s="817">
        <f t="shared" si="3094"/>
        <v>0</v>
      </c>
      <c r="DA3126" s="817">
        <f t="shared" si="3095"/>
        <v>0</v>
      </c>
      <c r="DB3126" s="817"/>
    </row>
    <row r="3127" spans="1:106">
      <c r="A3127" s="388">
        <v>2908077</v>
      </c>
      <c r="B3127" s="422" t="s">
        <v>4416</v>
      </c>
      <c r="C3127" s="57">
        <f t="shared" ref="C3127:C3165" si="3096">SUM(D3127+G3127)</f>
        <v>0</v>
      </c>
      <c r="D3127" s="372">
        <f t="shared" ref="D3127:D3165" si="3097">SUM(E3127:F3127)</f>
        <v>0</v>
      </c>
      <c r="E3127" s="58"/>
      <c r="F3127" s="59"/>
      <c r="G3127" s="60"/>
      <c r="H3127" s="145"/>
      <c r="I3127" s="146"/>
      <c r="J3127" s="146"/>
      <c r="K3127" s="146"/>
      <c r="L3127" s="146"/>
      <c r="M3127" s="146"/>
      <c r="N3127" s="146"/>
      <c r="O3127" s="146"/>
      <c r="P3127" s="146"/>
      <c r="Q3127" s="146"/>
      <c r="R3127" s="146"/>
      <c r="S3127" s="146"/>
      <c r="T3127" s="146"/>
      <c r="U3127" s="146"/>
      <c r="V3127" s="146"/>
      <c r="W3127" s="146"/>
      <c r="X3127" s="146"/>
      <c r="Y3127" s="146"/>
      <c r="Z3127" s="147"/>
      <c r="AA3127" s="58"/>
      <c r="AB3127" s="148"/>
      <c r="AC3127" s="59"/>
      <c r="AD3127" s="110"/>
      <c r="AE3127" s="148"/>
      <c r="AF3127" s="111"/>
      <c r="AG3127" s="149"/>
      <c r="AH3127" s="110"/>
      <c r="AI3127" s="111"/>
      <c r="AJ3127" s="149"/>
      <c r="AK3127" s="160"/>
      <c r="AL3127" s="300"/>
      <c r="AM3127" s="300"/>
      <c r="AN3127" s="300"/>
      <c r="AO3127" s="855" t="str">
        <f t="shared" ref="AO3127:AO3165" si="3098">CC3127&amp;CD3127&amp;CE3127&amp;CF3127&amp;CG3127&amp;CH3127&amp;CI3127&amp;CJ3127&amp;CK3127&amp;CL3127&amp;CM3127&amp;CN3127&amp;CO3127</f>
        <v/>
      </c>
      <c r="CC3127" s="513" t="str">
        <f t="shared" si="3078"/>
        <v/>
      </c>
      <c r="CD3127" s="513" t="str">
        <f t="shared" si="3079"/>
        <v/>
      </c>
      <c r="CE3127" s="513" t="str">
        <f t="shared" si="3080"/>
        <v/>
      </c>
      <c r="CF3127" s="513" t="str">
        <f t="shared" si="3081"/>
        <v/>
      </c>
      <c r="CG3127" s="513" t="str">
        <f t="shared" si="3082"/>
        <v/>
      </c>
      <c r="CH3127" s="513" t="str">
        <f t="shared" si="3083"/>
        <v/>
      </c>
      <c r="CI3127" s="513" t="str">
        <f t="shared" si="3084"/>
        <v/>
      </c>
      <c r="CJ3127" s="513"/>
      <c r="CK3127" s="513" t="str">
        <f t="shared" si="3085"/>
        <v/>
      </c>
      <c r="CL3127" s="513" t="str">
        <f t="shared" si="3086"/>
        <v/>
      </c>
      <c r="CM3127" s="513"/>
      <c r="CR3127" s="822">
        <f t="shared" si="3087"/>
        <v>0</v>
      </c>
      <c r="CS3127" s="822">
        <f t="shared" si="3088"/>
        <v>0</v>
      </c>
      <c r="CT3127" s="823">
        <f t="shared" si="3089"/>
        <v>0</v>
      </c>
      <c r="CU3127" s="817">
        <f t="shared" si="3090"/>
        <v>0</v>
      </c>
      <c r="CV3127" s="817">
        <f t="shared" si="3091"/>
        <v>0</v>
      </c>
      <c r="CW3127" s="817">
        <f t="shared" si="3092"/>
        <v>0</v>
      </c>
      <c r="CX3127" s="817">
        <f t="shared" si="3093"/>
        <v>0</v>
      </c>
      <c r="CY3127" s="817"/>
      <c r="CZ3127" s="817">
        <f t="shared" si="3094"/>
        <v>0</v>
      </c>
      <c r="DA3127" s="817">
        <f t="shared" si="3095"/>
        <v>0</v>
      </c>
      <c r="DB3127" s="817"/>
    </row>
    <row r="3128" spans="1:106">
      <c r="A3128" s="388">
        <v>2908078</v>
      </c>
      <c r="B3128" s="422" t="s">
        <v>4417</v>
      </c>
      <c r="C3128" s="57">
        <f t="shared" si="3096"/>
        <v>0</v>
      </c>
      <c r="D3128" s="372">
        <f t="shared" si="3097"/>
        <v>0</v>
      </c>
      <c r="E3128" s="58"/>
      <c r="F3128" s="59"/>
      <c r="G3128" s="60"/>
      <c r="H3128" s="145"/>
      <c r="I3128" s="146"/>
      <c r="J3128" s="146"/>
      <c r="K3128" s="146"/>
      <c r="L3128" s="146"/>
      <c r="M3128" s="146"/>
      <c r="N3128" s="146"/>
      <c r="O3128" s="146"/>
      <c r="P3128" s="146"/>
      <c r="Q3128" s="146"/>
      <c r="R3128" s="146"/>
      <c r="S3128" s="146"/>
      <c r="T3128" s="146"/>
      <c r="U3128" s="146"/>
      <c r="V3128" s="146"/>
      <c r="W3128" s="146"/>
      <c r="X3128" s="146"/>
      <c r="Y3128" s="146"/>
      <c r="Z3128" s="147"/>
      <c r="AA3128" s="58"/>
      <c r="AB3128" s="148"/>
      <c r="AC3128" s="59"/>
      <c r="AD3128" s="110"/>
      <c r="AE3128" s="148"/>
      <c r="AF3128" s="111"/>
      <c r="AG3128" s="149"/>
      <c r="AH3128" s="110"/>
      <c r="AI3128" s="111"/>
      <c r="AJ3128" s="149"/>
      <c r="AK3128" s="160"/>
      <c r="AL3128" s="300"/>
      <c r="AM3128" s="300"/>
      <c r="AN3128" s="300"/>
      <c r="AO3128" s="855" t="str">
        <f t="shared" si="3098"/>
        <v/>
      </c>
      <c r="CC3128" s="513" t="str">
        <f t="shared" si="3078"/>
        <v/>
      </c>
      <c r="CD3128" s="513" t="str">
        <f t="shared" si="3079"/>
        <v/>
      </c>
      <c r="CE3128" s="513" t="str">
        <f t="shared" si="3080"/>
        <v/>
      </c>
      <c r="CF3128" s="513" t="str">
        <f t="shared" si="3081"/>
        <v/>
      </c>
      <c r="CG3128" s="513" t="str">
        <f t="shared" si="3082"/>
        <v/>
      </c>
      <c r="CH3128" s="513" t="str">
        <f t="shared" si="3083"/>
        <v/>
      </c>
      <c r="CI3128" s="513" t="str">
        <f t="shared" si="3084"/>
        <v/>
      </c>
      <c r="CJ3128" s="513"/>
      <c r="CK3128" s="513" t="str">
        <f t="shared" si="3085"/>
        <v/>
      </c>
      <c r="CL3128" s="513" t="str">
        <f t="shared" si="3086"/>
        <v/>
      </c>
      <c r="CM3128" s="513"/>
      <c r="CR3128" s="822">
        <f t="shared" si="3087"/>
        <v>0</v>
      </c>
      <c r="CS3128" s="822">
        <f t="shared" si="3088"/>
        <v>0</v>
      </c>
      <c r="CT3128" s="823">
        <f t="shared" si="3089"/>
        <v>0</v>
      </c>
      <c r="CU3128" s="817">
        <f t="shared" si="3090"/>
        <v>0</v>
      </c>
      <c r="CV3128" s="817">
        <f t="shared" si="3091"/>
        <v>0</v>
      </c>
      <c r="CW3128" s="817">
        <f t="shared" si="3092"/>
        <v>0</v>
      </c>
      <c r="CX3128" s="817">
        <f t="shared" si="3093"/>
        <v>0</v>
      </c>
      <c r="CY3128" s="817"/>
      <c r="CZ3128" s="817">
        <f t="shared" si="3094"/>
        <v>0</v>
      </c>
      <c r="DA3128" s="817">
        <f t="shared" si="3095"/>
        <v>0</v>
      </c>
      <c r="DB3128" s="817"/>
    </row>
    <row r="3129" spans="1:106">
      <c r="A3129" s="388">
        <v>2908079</v>
      </c>
      <c r="B3129" s="422" t="s">
        <v>4418</v>
      </c>
      <c r="C3129" s="57">
        <f t="shared" si="3096"/>
        <v>0</v>
      </c>
      <c r="D3129" s="372">
        <f t="shared" si="3097"/>
        <v>0</v>
      </c>
      <c r="E3129" s="58"/>
      <c r="F3129" s="59"/>
      <c r="G3129" s="60"/>
      <c r="H3129" s="145"/>
      <c r="I3129" s="146"/>
      <c r="J3129" s="146"/>
      <c r="K3129" s="146"/>
      <c r="L3129" s="146"/>
      <c r="M3129" s="146"/>
      <c r="N3129" s="146"/>
      <c r="O3129" s="146"/>
      <c r="P3129" s="146"/>
      <c r="Q3129" s="146"/>
      <c r="R3129" s="146"/>
      <c r="S3129" s="146"/>
      <c r="T3129" s="146"/>
      <c r="U3129" s="146"/>
      <c r="V3129" s="146"/>
      <c r="W3129" s="146"/>
      <c r="X3129" s="146"/>
      <c r="Y3129" s="146"/>
      <c r="Z3129" s="147"/>
      <c r="AA3129" s="58"/>
      <c r="AB3129" s="148"/>
      <c r="AC3129" s="59"/>
      <c r="AD3129" s="110"/>
      <c r="AE3129" s="148"/>
      <c r="AF3129" s="111"/>
      <c r="AG3129" s="149"/>
      <c r="AH3129" s="110"/>
      <c r="AI3129" s="111"/>
      <c r="AJ3129" s="149"/>
      <c r="AK3129" s="160"/>
      <c r="AL3129" s="300"/>
      <c r="AM3129" s="300"/>
      <c r="AN3129" s="300"/>
      <c r="AO3129" s="855" t="str">
        <f t="shared" si="3098"/>
        <v/>
      </c>
      <c r="CC3129" s="513" t="str">
        <f t="shared" ref="CC3129:CC3160" si="3099">IF(AND($C3129&gt;0,AA3129="")," * No olvide digitar la variable "&amp;$AA$8&amp;""&amp;": Atención Cerrada. Digite Cero si no tiene.","")</f>
        <v/>
      </c>
      <c r="CD3129" s="513" t="str">
        <f t="shared" ref="CD3129:CD3160" si="3100">IF(AND($C3129&gt;0,AB3129="")," * No olvide digitar la variable "&amp;$AA$8&amp;""&amp;": Atención Abierta. Digite Cero si no tiene.","")</f>
        <v/>
      </c>
      <c r="CE3129" s="513" t="str">
        <f t="shared" ref="CE3129:CE3160" si="3101">IF(AND($C3129&gt;0,AC3129="")," * No olvide digitar la variable "&amp;$AA$8&amp;""&amp;": Emergencia. Digite Cero si no tiene.","")</f>
        <v/>
      </c>
      <c r="CF3129" s="513" t="str">
        <f t="shared" ref="CF3129:CF3160" si="3102">IF(AND(C3129&lt;AA3129+AB3129+AC3129)," * La Suma de la variable "&amp;$AA$8&amp;""&amp;" no puede ser mayor al Total.","")</f>
        <v/>
      </c>
      <c r="CG3129" s="513" t="str">
        <f t="shared" ref="CG3129:CG3160" si="3103">IF(AND($C3129&gt;0,AD3129="")," * No olvide digitar la variable "&amp;$AD$8&amp;""&amp;": Honorarios. Digite Cero si no tiene.","")</f>
        <v/>
      </c>
      <c r="CH3129" s="513" t="str">
        <f t="shared" ref="CH3129:CH3160" si="3104">IF(AND($C3129&gt;0,AE3129="")," * No olvide digitar la variable "&amp;$AD$8&amp;""&amp;": Convenios. Digite Cero si no tiene.","")</f>
        <v/>
      </c>
      <c r="CI3129" s="513" t="str">
        <f t="shared" ref="CI3129:CI3160" si="3105">IF(AND($C3129&gt;0,AF3129="")," * No olvide digitar la variable "&amp;$AD$8&amp;""&amp;": Consultores de llamada. Digite Cero si no tiene.","")</f>
        <v/>
      </c>
      <c r="CJ3129" s="513"/>
      <c r="CK3129" s="513" t="str">
        <f t="shared" ref="CK3129:CK3160" si="3106">IF(AND($C3129&gt;0,AH3129="")," * No olvide digitar la variable "&amp;$AH$8&amp;""&amp;" Al Sistema. Digite Cero si no tiene.","")</f>
        <v/>
      </c>
      <c r="CL3129" s="513" t="str">
        <f t="shared" ref="CL3129:CL3160" si="3107">IF(AND($C3129&gt;0,AI3129="")," * No olvide digitar la variable "&amp;$AH$8&amp;""&amp;" al Extrasistema. Digite Cero si no tiene.","")</f>
        <v/>
      </c>
      <c r="CM3129" s="513"/>
      <c r="CR3129" s="822">
        <f t="shared" ref="CR3129:CR3160" si="3108">IF(AND($C3129&gt;0,AA3129=""),1,0)</f>
        <v>0</v>
      </c>
      <c r="CS3129" s="822">
        <f t="shared" ref="CS3129:CS3160" si="3109">IF(AND($C3129&gt;0,AB3129=""),1,0)</f>
        <v>0</v>
      </c>
      <c r="CT3129" s="823">
        <f t="shared" ref="CT3129:CT3160" si="3110">IF(AND($C3129&gt;0,AC3129=""),1,0)</f>
        <v>0</v>
      </c>
      <c r="CU3129" s="817">
        <f t="shared" ref="CU3129:CU3160" si="3111">IF(AND(C3129&lt;AA3129+AB3129+AC3129),1,0)</f>
        <v>0</v>
      </c>
      <c r="CV3129" s="817">
        <f t="shared" ref="CV3129:CV3160" si="3112">IF(AND($C3129&gt;0,AD3129=""),1,0)</f>
        <v>0</v>
      </c>
      <c r="CW3129" s="817">
        <f t="shared" ref="CW3129:CW3160" si="3113">IF(AND($C3129&gt;0,AE3129=""),1,0)</f>
        <v>0</v>
      </c>
      <c r="CX3129" s="817">
        <f t="shared" ref="CX3129:CX3160" si="3114">IF(AND($C3129&gt;0,AF3129=""),1,0)</f>
        <v>0</v>
      </c>
      <c r="CY3129" s="817"/>
      <c r="CZ3129" s="817">
        <f t="shared" ref="CZ3129:CZ3160" si="3115">IF(AND($C3129&gt;0,AH3129=""),1,0)</f>
        <v>0</v>
      </c>
      <c r="DA3129" s="817">
        <f t="shared" ref="DA3129:DA3160" si="3116">IF(AND($C3129&gt;0,AI3129=""),1,0)</f>
        <v>0</v>
      </c>
      <c r="DB3129" s="817"/>
    </row>
    <row r="3130" spans="1:106">
      <c r="A3130" s="388">
        <v>2908081</v>
      </c>
      <c r="B3130" s="422" t="s">
        <v>4419</v>
      </c>
      <c r="C3130" s="57">
        <f t="shared" si="3096"/>
        <v>0</v>
      </c>
      <c r="D3130" s="372">
        <f t="shared" si="3097"/>
        <v>0</v>
      </c>
      <c r="E3130" s="58"/>
      <c r="F3130" s="59"/>
      <c r="G3130" s="60"/>
      <c r="H3130" s="145"/>
      <c r="I3130" s="146"/>
      <c r="J3130" s="146"/>
      <c r="K3130" s="146"/>
      <c r="L3130" s="146"/>
      <c r="M3130" s="146"/>
      <c r="N3130" s="146"/>
      <c r="O3130" s="146"/>
      <c r="P3130" s="146"/>
      <c r="Q3130" s="146"/>
      <c r="R3130" s="146"/>
      <c r="S3130" s="146"/>
      <c r="T3130" s="146"/>
      <c r="U3130" s="146"/>
      <c r="V3130" s="146"/>
      <c r="W3130" s="146"/>
      <c r="X3130" s="146"/>
      <c r="Y3130" s="146"/>
      <c r="Z3130" s="147"/>
      <c r="AA3130" s="58"/>
      <c r="AB3130" s="148"/>
      <c r="AC3130" s="59"/>
      <c r="AD3130" s="110"/>
      <c r="AE3130" s="148"/>
      <c r="AF3130" s="111"/>
      <c r="AG3130" s="149"/>
      <c r="AH3130" s="110"/>
      <c r="AI3130" s="111"/>
      <c r="AJ3130" s="149"/>
      <c r="AK3130" s="160"/>
      <c r="AL3130" s="300"/>
      <c r="AM3130" s="300"/>
      <c r="AN3130" s="300"/>
      <c r="AO3130" s="855" t="str">
        <f t="shared" si="3098"/>
        <v/>
      </c>
      <c r="CC3130" s="513" t="str">
        <f t="shared" si="3099"/>
        <v/>
      </c>
      <c r="CD3130" s="513" t="str">
        <f t="shared" si="3100"/>
        <v/>
      </c>
      <c r="CE3130" s="513" t="str">
        <f t="shared" si="3101"/>
        <v/>
      </c>
      <c r="CF3130" s="513" t="str">
        <f t="shared" si="3102"/>
        <v/>
      </c>
      <c r="CG3130" s="513" t="str">
        <f t="shared" si="3103"/>
        <v/>
      </c>
      <c r="CH3130" s="513" t="str">
        <f t="shared" si="3104"/>
        <v/>
      </c>
      <c r="CI3130" s="513" t="str">
        <f t="shared" si="3105"/>
        <v/>
      </c>
      <c r="CJ3130" s="513"/>
      <c r="CK3130" s="513" t="str">
        <f t="shared" si="3106"/>
        <v/>
      </c>
      <c r="CL3130" s="513" t="str">
        <f t="shared" si="3107"/>
        <v/>
      </c>
      <c r="CM3130" s="513"/>
      <c r="CR3130" s="822">
        <f t="shared" si="3108"/>
        <v>0</v>
      </c>
      <c r="CS3130" s="822">
        <f t="shared" si="3109"/>
        <v>0</v>
      </c>
      <c r="CT3130" s="823">
        <f t="shared" si="3110"/>
        <v>0</v>
      </c>
      <c r="CU3130" s="817">
        <f t="shared" si="3111"/>
        <v>0</v>
      </c>
      <c r="CV3130" s="817">
        <f t="shared" si="3112"/>
        <v>0</v>
      </c>
      <c r="CW3130" s="817">
        <f t="shared" si="3113"/>
        <v>0</v>
      </c>
      <c r="CX3130" s="817">
        <f t="shared" si="3114"/>
        <v>0</v>
      </c>
      <c r="CY3130" s="817"/>
      <c r="CZ3130" s="817">
        <f t="shared" si="3115"/>
        <v>0</v>
      </c>
      <c r="DA3130" s="817">
        <f t="shared" si="3116"/>
        <v>0</v>
      </c>
      <c r="DB3130" s="817"/>
    </row>
    <row r="3131" spans="1:106">
      <c r="A3131" s="388">
        <v>2908082</v>
      </c>
      <c r="B3131" s="422" t="s">
        <v>4420</v>
      </c>
      <c r="C3131" s="57">
        <f t="shared" si="3096"/>
        <v>0</v>
      </c>
      <c r="D3131" s="372">
        <f t="shared" si="3097"/>
        <v>0</v>
      </c>
      <c r="E3131" s="58"/>
      <c r="F3131" s="59"/>
      <c r="G3131" s="60"/>
      <c r="H3131" s="145"/>
      <c r="I3131" s="146"/>
      <c r="J3131" s="146"/>
      <c r="K3131" s="146"/>
      <c r="L3131" s="146"/>
      <c r="M3131" s="146"/>
      <c r="N3131" s="146"/>
      <c r="O3131" s="146"/>
      <c r="P3131" s="146"/>
      <c r="Q3131" s="146"/>
      <c r="R3131" s="146"/>
      <c r="S3131" s="146"/>
      <c r="T3131" s="146"/>
      <c r="U3131" s="146"/>
      <c r="V3131" s="146"/>
      <c r="W3131" s="146"/>
      <c r="X3131" s="146"/>
      <c r="Y3131" s="146"/>
      <c r="Z3131" s="147"/>
      <c r="AA3131" s="58"/>
      <c r="AB3131" s="148"/>
      <c r="AC3131" s="59"/>
      <c r="AD3131" s="110"/>
      <c r="AE3131" s="148"/>
      <c r="AF3131" s="111"/>
      <c r="AG3131" s="149"/>
      <c r="AH3131" s="110"/>
      <c r="AI3131" s="111"/>
      <c r="AJ3131" s="149"/>
      <c r="AK3131" s="160"/>
      <c r="AL3131" s="300"/>
      <c r="AM3131" s="300"/>
      <c r="AN3131" s="300"/>
      <c r="AO3131" s="855" t="str">
        <f t="shared" si="3098"/>
        <v/>
      </c>
      <c r="CC3131" s="513" t="str">
        <f t="shared" si="3099"/>
        <v/>
      </c>
      <c r="CD3131" s="513" t="str">
        <f t="shared" si="3100"/>
        <v/>
      </c>
      <c r="CE3131" s="513" t="str">
        <f t="shared" si="3101"/>
        <v/>
      </c>
      <c r="CF3131" s="513" t="str">
        <f t="shared" si="3102"/>
        <v/>
      </c>
      <c r="CG3131" s="513" t="str">
        <f t="shared" si="3103"/>
        <v/>
      </c>
      <c r="CH3131" s="513" t="str">
        <f t="shared" si="3104"/>
        <v/>
      </c>
      <c r="CI3131" s="513" t="str">
        <f t="shared" si="3105"/>
        <v/>
      </c>
      <c r="CJ3131" s="513"/>
      <c r="CK3131" s="513" t="str">
        <f t="shared" si="3106"/>
        <v/>
      </c>
      <c r="CL3131" s="513" t="str">
        <f t="shared" si="3107"/>
        <v/>
      </c>
      <c r="CM3131" s="513"/>
      <c r="CR3131" s="822">
        <f t="shared" si="3108"/>
        <v>0</v>
      </c>
      <c r="CS3131" s="822">
        <f t="shared" si="3109"/>
        <v>0</v>
      </c>
      <c r="CT3131" s="823">
        <f t="shared" si="3110"/>
        <v>0</v>
      </c>
      <c r="CU3131" s="817">
        <f t="shared" si="3111"/>
        <v>0</v>
      </c>
      <c r="CV3131" s="817">
        <f t="shared" si="3112"/>
        <v>0</v>
      </c>
      <c r="CW3131" s="817">
        <f t="shared" si="3113"/>
        <v>0</v>
      </c>
      <c r="CX3131" s="817">
        <f t="shared" si="3114"/>
        <v>0</v>
      </c>
      <c r="CY3131" s="817"/>
      <c r="CZ3131" s="817">
        <f t="shared" si="3115"/>
        <v>0</v>
      </c>
      <c r="DA3131" s="817">
        <f t="shared" si="3116"/>
        <v>0</v>
      </c>
      <c r="DB3131" s="817"/>
    </row>
    <row r="3132" spans="1:106">
      <c r="A3132" s="388">
        <v>2908084</v>
      </c>
      <c r="B3132" s="422" t="s">
        <v>4421</v>
      </c>
      <c r="C3132" s="57">
        <f t="shared" si="3096"/>
        <v>0</v>
      </c>
      <c r="D3132" s="372">
        <f t="shared" si="3097"/>
        <v>0</v>
      </c>
      <c r="E3132" s="58"/>
      <c r="F3132" s="59"/>
      <c r="G3132" s="60"/>
      <c r="H3132" s="145"/>
      <c r="I3132" s="146"/>
      <c r="J3132" s="146"/>
      <c r="K3132" s="146"/>
      <c r="L3132" s="146"/>
      <c r="M3132" s="146"/>
      <c r="N3132" s="146"/>
      <c r="O3132" s="146"/>
      <c r="P3132" s="146"/>
      <c r="Q3132" s="146"/>
      <c r="R3132" s="146"/>
      <c r="S3132" s="146"/>
      <c r="T3132" s="146"/>
      <c r="U3132" s="146"/>
      <c r="V3132" s="146"/>
      <c r="W3132" s="146"/>
      <c r="X3132" s="146"/>
      <c r="Y3132" s="146"/>
      <c r="Z3132" s="147"/>
      <c r="AA3132" s="58"/>
      <c r="AB3132" s="148"/>
      <c r="AC3132" s="59"/>
      <c r="AD3132" s="110"/>
      <c r="AE3132" s="148"/>
      <c r="AF3132" s="111"/>
      <c r="AG3132" s="149"/>
      <c r="AH3132" s="110"/>
      <c r="AI3132" s="111"/>
      <c r="AJ3132" s="149"/>
      <c r="AK3132" s="160"/>
      <c r="AL3132" s="300"/>
      <c r="AM3132" s="300"/>
      <c r="AN3132" s="300"/>
      <c r="AO3132" s="855" t="str">
        <f t="shared" si="3098"/>
        <v/>
      </c>
      <c r="CC3132" s="513" t="str">
        <f t="shared" si="3099"/>
        <v/>
      </c>
      <c r="CD3132" s="513" t="str">
        <f t="shared" si="3100"/>
        <v/>
      </c>
      <c r="CE3132" s="513" t="str">
        <f t="shared" si="3101"/>
        <v/>
      </c>
      <c r="CF3132" s="513" t="str">
        <f t="shared" si="3102"/>
        <v/>
      </c>
      <c r="CG3132" s="513" t="str">
        <f t="shared" si="3103"/>
        <v/>
      </c>
      <c r="CH3132" s="513" t="str">
        <f t="shared" si="3104"/>
        <v/>
      </c>
      <c r="CI3132" s="513" t="str">
        <f t="shared" si="3105"/>
        <v/>
      </c>
      <c r="CJ3132" s="513"/>
      <c r="CK3132" s="513" t="str">
        <f t="shared" si="3106"/>
        <v/>
      </c>
      <c r="CL3132" s="513" t="str">
        <f t="shared" si="3107"/>
        <v/>
      </c>
      <c r="CM3132" s="513"/>
      <c r="CR3132" s="822">
        <f t="shared" si="3108"/>
        <v>0</v>
      </c>
      <c r="CS3132" s="822">
        <f t="shared" si="3109"/>
        <v>0</v>
      </c>
      <c r="CT3132" s="823">
        <f t="shared" si="3110"/>
        <v>0</v>
      </c>
      <c r="CU3132" s="817">
        <f t="shared" si="3111"/>
        <v>0</v>
      </c>
      <c r="CV3132" s="817">
        <f t="shared" si="3112"/>
        <v>0</v>
      </c>
      <c r="CW3132" s="817">
        <f t="shared" si="3113"/>
        <v>0</v>
      </c>
      <c r="CX3132" s="817">
        <f t="shared" si="3114"/>
        <v>0</v>
      </c>
      <c r="CY3132" s="817"/>
      <c r="CZ3132" s="817">
        <f t="shared" si="3115"/>
        <v>0</v>
      </c>
      <c r="DA3132" s="817">
        <f t="shared" si="3116"/>
        <v>0</v>
      </c>
      <c r="DB3132" s="817"/>
    </row>
    <row r="3133" spans="1:106">
      <c r="A3133" s="388">
        <v>2908086</v>
      </c>
      <c r="B3133" s="422" t="s">
        <v>4422</v>
      </c>
      <c r="C3133" s="57">
        <f t="shared" si="3096"/>
        <v>0</v>
      </c>
      <c r="D3133" s="372">
        <f t="shared" si="3097"/>
        <v>0</v>
      </c>
      <c r="E3133" s="58"/>
      <c r="F3133" s="59"/>
      <c r="G3133" s="60"/>
      <c r="H3133" s="145"/>
      <c r="I3133" s="146"/>
      <c r="J3133" s="146"/>
      <c r="K3133" s="146"/>
      <c r="L3133" s="146"/>
      <c r="M3133" s="146"/>
      <c r="N3133" s="146"/>
      <c r="O3133" s="146"/>
      <c r="P3133" s="146"/>
      <c r="Q3133" s="146"/>
      <c r="R3133" s="146"/>
      <c r="S3133" s="146"/>
      <c r="T3133" s="146"/>
      <c r="U3133" s="146"/>
      <c r="V3133" s="146"/>
      <c r="W3133" s="146"/>
      <c r="X3133" s="146"/>
      <c r="Y3133" s="146"/>
      <c r="Z3133" s="147"/>
      <c r="AA3133" s="58"/>
      <c r="AB3133" s="148"/>
      <c r="AC3133" s="59"/>
      <c r="AD3133" s="110"/>
      <c r="AE3133" s="148"/>
      <c r="AF3133" s="111"/>
      <c r="AG3133" s="149"/>
      <c r="AH3133" s="110"/>
      <c r="AI3133" s="111"/>
      <c r="AJ3133" s="149"/>
      <c r="AK3133" s="160"/>
      <c r="AL3133" s="300"/>
      <c r="AM3133" s="300"/>
      <c r="AN3133" s="300"/>
      <c r="AO3133" s="855" t="str">
        <f t="shared" si="3098"/>
        <v/>
      </c>
      <c r="CC3133" s="513" t="str">
        <f t="shared" si="3099"/>
        <v/>
      </c>
      <c r="CD3133" s="513" t="str">
        <f t="shared" si="3100"/>
        <v/>
      </c>
      <c r="CE3133" s="513" t="str">
        <f t="shared" si="3101"/>
        <v/>
      </c>
      <c r="CF3133" s="513" t="str">
        <f t="shared" si="3102"/>
        <v/>
      </c>
      <c r="CG3133" s="513" t="str">
        <f t="shared" si="3103"/>
        <v/>
      </c>
      <c r="CH3133" s="513" t="str">
        <f t="shared" si="3104"/>
        <v/>
      </c>
      <c r="CI3133" s="513" t="str">
        <f t="shared" si="3105"/>
        <v/>
      </c>
      <c r="CJ3133" s="513"/>
      <c r="CK3133" s="513" t="str">
        <f t="shared" si="3106"/>
        <v/>
      </c>
      <c r="CL3133" s="513" t="str">
        <f t="shared" si="3107"/>
        <v/>
      </c>
      <c r="CM3133" s="513"/>
      <c r="CR3133" s="822">
        <f t="shared" si="3108"/>
        <v>0</v>
      </c>
      <c r="CS3133" s="822">
        <f t="shared" si="3109"/>
        <v>0</v>
      </c>
      <c r="CT3133" s="823">
        <f t="shared" si="3110"/>
        <v>0</v>
      </c>
      <c r="CU3133" s="817">
        <f t="shared" si="3111"/>
        <v>0</v>
      </c>
      <c r="CV3133" s="817">
        <f t="shared" si="3112"/>
        <v>0</v>
      </c>
      <c r="CW3133" s="817">
        <f t="shared" si="3113"/>
        <v>0</v>
      </c>
      <c r="CX3133" s="817">
        <f t="shared" si="3114"/>
        <v>0</v>
      </c>
      <c r="CY3133" s="817"/>
      <c r="CZ3133" s="817">
        <f t="shared" si="3115"/>
        <v>0</v>
      </c>
      <c r="DA3133" s="817">
        <f t="shared" si="3116"/>
        <v>0</v>
      </c>
      <c r="DB3133" s="817"/>
    </row>
    <row r="3134" spans="1:106">
      <c r="A3134" s="388">
        <v>2908088</v>
      </c>
      <c r="B3134" s="422" t="s">
        <v>4423</v>
      </c>
      <c r="C3134" s="57">
        <f t="shared" si="3096"/>
        <v>0</v>
      </c>
      <c r="D3134" s="372">
        <f t="shared" si="3097"/>
        <v>0</v>
      </c>
      <c r="E3134" s="58"/>
      <c r="F3134" s="59"/>
      <c r="G3134" s="60"/>
      <c r="H3134" s="145"/>
      <c r="I3134" s="146"/>
      <c r="J3134" s="146"/>
      <c r="K3134" s="146"/>
      <c r="L3134" s="146"/>
      <c r="M3134" s="146"/>
      <c r="N3134" s="146"/>
      <c r="O3134" s="146"/>
      <c r="P3134" s="146"/>
      <c r="Q3134" s="146"/>
      <c r="R3134" s="146"/>
      <c r="S3134" s="146"/>
      <c r="T3134" s="146"/>
      <c r="U3134" s="146"/>
      <c r="V3134" s="146"/>
      <c r="W3134" s="146"/>
      <c r="X3134" s="146"/>
      <c r="Y3134" s="146"/>
      <c r="Z3134" s="147"/>
      <c r="AA3134" s="58"/>
      <c r="AB3134" s="148"/>
      <c r="AC3134" s="59"/>
      <c r="AD3134" s="110"/>
      <c r="AE3134" s="148"/>
      <c r="AF3134" s="111"/>
      <c r="AG3134" s="149"/>
      <c r="AH3134" s="110"/>
      <c r="AI3134" s="111"/>
      <c r="AJ3134" s="149"/>
      <c r="AK3134" s="160"/>
      <c r="AL3134" s="300"/>
      <c r="AM3134" s="300"/>
      <c r="AN3134" s="300"/>
      <c r="AO3134" s="855" t="str">
        <f t="shared" si="3098"/>
        <v/>
      </c>
      <c r="CC3134" s="513" t="str">
        <f t="shared" si="3099"/>
        <v/>
      </c>
      <c r="CD3134" s="513" t="str">
        <f t="shared" si="3100"/>
        <v/>
      </c>
      <c r="CE3134" s="513" t="str">
        <f t="shared" si="3101"/>
        <v/>
      </c>
      <c r="CF3134" s="513" t="str">
        <f t="shared" si="3102"/>
        <v/>
      </c>
      <c r="CG3134" s="513" t="str">
        <f t="shared" si="3103"/>
        <v/>
      </c>
      <c r="CH3134" s="513" t="str">
        <f t="shared" si="3104"/>
        <v/>
      </c>
      <c r="CI3134" s="513" t="str">
        <f t="shared" si="3105"/>
        <v/>
      </c>
      <c r="CJ3134" s="513"/>
      <c r="CK3134" s="513" t="str">
        <f t="shared" si="3106"/>
        <v/>
      </c>
      <c r="CL3134" s="513" t="str">
        <f t="shared" si="3107"/>
        <v/>
      </c>
      <c r="CM3134" s="513"/>
      <c r="CR3134" s="822">
        <f t="shared" si="3108"/>
        <v>0</v>
      </c>
      <c r="CS3134" s="822">
        <f t="shared" si="3109"/>
        <v>0</v>
      </c>
      <c r="CT3134" s="823">
        <f t="shared" si="3110"/>
        <v>0</v>
      </c>
      <c r="CU3134" s="817">
        <f t="shared" si="3111"/>
        <v>0</v>
      </c>
      <c r="CV3134" s="817">
        <f t="shared" si="3112"/>
        <v>0</v>
      </c>
      <c r="CW3134" s="817">
        <f t="shared" si="3113"/>
        <v>0</v>
      </c>
      <c r="CX3134" s="817">
        <f t="shared" si="3114"/>
        <v>0</v>
      </c>
      <c r="CY3134" s="817"/>
      <c r="CZ3134" s="817">
        <f t="shared" si="3115"/>
        <v>0</v>
      </c>
      <c r="DA3134" s="817">
        <f t="shared" si="3116"/>
        <v>0</v>
      </c>
      <c r="DB3134" s="817"/>
    </row>
    <row r="3135" spans="1:106">
      <c r="A3135" s="388">
        <v>2908090</v>
      </c>
      <c r="B3135" s="422" t="s">
        <v>4424</v>
      </c>
      <c r="C3135" s="57">
        <f t="shared" si="3096"/>
        <v>0</v>
      </c>
      <c r="D3135" s="372">
        <f t="shared" si="3097"/>
        <v>0</v>
      </c>
      <c r="E3135" s="58"/>
      <c r="F3135" s="59"/>
      <c r="G3135" s="60"/>
      <c r="H3135" s="145"/>
      <c r="I3135" s="146"/>
      <c r="J3135" s="146"/>
      <c r="K3135" s="146"/>
      <c r="L3135" s="146"/>
      <c r="M3135" s="146"/>
      <c r="N3135" s="146"/>
      <c r="O3135" s="146"/>
      <c r="P3135" s="146"/>
      <c r="Q3135" s="146"/>
      <c r="R3135" s="146"/>
      <c r="S3135" s="146"/>
      <c r="T3135" s="146"/>
      <c r="U3135" s="146"/>
      <c r="V3135" s="146"/>
      <c r="W3135" s="146"/>
      <c r="X3135" s="146"/>
      <c r="Y3135" s="146"/>
      <c r="Z3135" s="147"/>
      <c r="AA3135" s="58"/>
      <c r="AB3135" s="148"/>
      <c r="AC3135" s="59"/>
      <c r="AD3135" s="110"/>
      <c r="AE3135" s="148"/>
      <c r="AF3135" s="111"/>
      <c r="AG3135" s="149"/>
      <c r="AH3135" s="110"/>
      <c r="AI3135" s="111"/>
      <c r="AJ3135" s="149"/>
      <c r="AK3135" s="160"/>
      <c r="AL3135" s="300"/>
      <c r="AM3135" s="300"/>
      <c r="AN3135" s="300"/>
      <c r="AO3135" s="855" t="str">
        <f t="shared" si="3098"/>
        <v/>
      </c>
      <c r="CC3135" s="513" t="str">
        <f t="shared" si="3099"/>
        <v/>
      </c>
      <c r="CD3135" s="513" t="str">
        <f t="shared" si="3100"/>
        <v/>
      </c>
      <c r="CE3135" s="513" t="str">
        <f t="shared" si="3101"/>
        <v/>
      </c>
      <c r="CF3135" s="513" t="str">
        <f t="shared" si="3102"/>
        <v/>
      </c>
      <c r="CG3135" s="513" t="str">
        <f t="shared" si="3103"/>
        <v/>
      </c>
      <c r="CH3135" s="513" t="str">
        <f t="shared" si="3104"/>
        <v/>
      </c>
      <c r="CI3135" s="513" t="str">
        <f t="shared" si="3105"/>
        <v/>
      </c>
      <c r="CJ3135" s="513"/>
      <c r="CK3135" s="513" t="str">
        <f t="shared" si="3106"/>
        <v/>
      </c>
      <c r="CL3135" s="513" t="str">
        <f t="shared" si="3107"/>
        <v/>
      </c>
      <c r="CM3135" s="513"/>
      <c r="CR3135" s="822">
        <f t="shared" si="3108"/>
        <v>0</v>
      </c>
      <c r="CS3135" s="822">
        <f t="shared" si="3109"/>
        <v>0</v>
      </c>
      <c r="CT3135" s="823">
        <f t="shared" si="3110"/>
        <v>0</v>
      </c>
      <c r="CU3135" s="817">
        <f t="shared" si="3111"/>
        <v>0</v>
      </c>
      <c r="CV3135" s="817">
        <f t="shared" si="3112"/>
        <v>0</v>
      </c>
      <c r="CW3135" s="817">
        <f t="shared" si="3113"/>
        <v>0</v>
      </c>
      <c r="CX3135" s="817">
        <f t="shared" si="3114"/>
        <v>0</v>
      </c>
      <c r="CY3135" s="817"/>
      <c r="CZ3135" s="817">
        <f t="shared" si="3115"/>
        <v>0</v>
      </c>
      <c r="DA3135" s="817">
        <f t="shared" si="3116"/>
        <v>0</v>
      </c>
      <c r="DB3135" s="817"/>
    </row>
    <row r="3136" spans="1:106">
      <c r="A3136" s="388">
        <v>2908091</v>
      </c>
      <c r="B3136" s="422" t="s">
        <v>4425</v>
      </c>
      <c r="C3136" s="57">
        <f t="shared" ref="C3136:C3162" si="3117">SUM(D3136+G3136)</f>
        <v>0</v>
      </c>
      <c r="D3136" s="372">
        <f t="shared" ref="D3136:D3162" si="3118">SUM(E3136:F3136)</f>
        <v>0</v>
      </c>
      <c r="E3136" s="58"/>
      <c r="F3136" s="59"/>
      <c r="G3136" s="60"/>
      <c r="H3136" s="145"/>
      <c r="I3136" s="146"/>
      <c r="J3136" s="146"/>
      <c r="K3136" s="146"/>
      <c r="L3136" s="146"/>
      <c r="M3136" s="146"/>
      <c r="N3136" s="146"/>
      <c r="O3136" s="146"/>
      <c r="P3136" s="146"/>
      <c r="Q3136" s="146"/>
      <c r="R3136" s="146"/>
      <c r="S3136" s="146"/>
      <c r="T3136" s="146"/>
      <c r="U3136" s="146"/>
      <c r="V3136" s="146"/>
      <c r="W3136" s="146"/>
      <c r="X3136" s="146"/>
      <c r="Y3136" s="146"/>
      <c r="Z3136" s="147"/>
      <c r="AA3136" s="58"/>
      <c r="AB3136" s="148"/>
      <c r="AC3136" s="59"/>
      <c r="AD3136" s="110"/>
      <c r="AE3136" s="148"/>
      <c r="AF3136" s="111"/>
      <c r="AG3136" s="149"/>
      <c r="AH3136" s="110"/>
      <c r="AI3136" s="111"/>
      <c r="AJ3136" s="149"/>
      <c r="AK3136" s="160"/>
      <c r="AL3136" s="300"/>
      <c r="AM3136" s="300"/>
      <c r="AN3136" s="300"/>
      <c r="AO3136" s="855" t="str">
        <f t="shared" ref="AO3136:AO3162" si="3119">CC3136&amp;CD3136&amp;CE3136&amp;CF3136&amp;CG3136&amp;CH3136&amp;CI3136&amp;CJ3136&amp;CK3136&amp;CL3136&amp;CM3136&amp;CN3136&amp;CO3136</f>
        <v/>
      </c>
      <c r="CC3136" s="513" t="str">
        <f t="shared" si="3099"/>
        <v/>
      </c>
      <c r="CD3136" s="513" t="str">
        <f t="shared" si="3100"/>
        <v/>
      </c>
      <c r="CE3136" s="513" t="str">
        <f t="shared" si="3101"/>
        <v/>
      </c>
      <c r="CF3136" s="513" t="str">
        <f t="shared" si="3102"/>
        <v/>
      </c>
      <c r="CG3136" s="513" t="str">
        <f t="shared" si="3103"/>
        <v/>
      </c>
      <c r="CH3136" s="513" t="str">
        <f t="shared" si="3104"/>
        <v/>
      </c>
      <c r="CI3136" s="513" t="str">
        <f t="shared" si="3105"/>
        <v/>
      </c>
      <c r="CJ3136" s="513"/>
      <c r="CK3136" s="513" t="str">
        <f t="shared" si="3106"/>
        <v/>
      </c>
      <c r="CL3136" s="513" t="str">
        <f t="shared" si="3107"/>
        <v/>
      </c>
      <c r="CM3136" s="513"/>
      <c r="CR3136" s="822">
        <f t="shared" si="3108"/>
        <v>0</v>
      </c>
      <c r="CS3136" s="822">
        <f t="shared" si="3109"/>
        <v>0</v>
      </c>
      <c r="CT3136" s="823">
        <f t="shared" si="3110"/>
        <v>0</v>
      </c>
      <c r="CU3136" s="817">
        <f t="shared" si="3111"/>
        <v>0</v>
      </c>
      <c r="CV3136" s="817">
        <f t="shared" si="3112"/>
        <v>0</v>
      </c>
      <c r="CW3136" s="817">
        <f t="shared" si="3113"/>
        <v>0</v>
      </c>
      <c r="CX3136" s="817">
        <f t="shared" si="3114"/>
        <v>0</v>
      </c>
      <c r="CY3136" s="817"/>
      <c r="CZ3136" s="817">
        <f t="shared" si="3115"/>
        <v>0</v>
      </c>
      <c r="DA3136" s="817">
        <f t="shared" si="3116"/>
        <v>0</v>
      </c>
      <c r="DB3136" s="817"/>
    </row>
    <row r="3137" spans="1:106">
      <c r="A3137" s="388">
        <v>2908092</v>
      </c>
      <c r="B3137" s="422" t="s">
        <v>4426</v>
      </c>
      <c r="C3137" s="57">
        <f t="shared" si="3117"/>
        <v>0</v>
      </c>
      <c r="D3137" s="372">
        <f t="shared" si="3118"/>
        <v>0</v>
      </c>
      <c r="E3137" s="58"/>
      <c r="F3137" s="59"/>
      <c r="G3137" s="60"/>
      <c r="H3137" s="145"/>
      <c r="I3137" s="146"/>
      <c r="J3137" s="146"/>
      <c r="K3137" s="146"/>
      <c r="L3137" s="146"/>
      <c r="M3137" s="146"/>
      <c r="N3137" s="146"/>
      <c r="O3137" s="146"/>
      <c r="P3137" s="146"/>
      <c r="Q3137" s="146"/>
      <c r="R3137" s="146"/>
      <c r="S3137" s="146"/>
      <c r="T3137" s="146"/>
      <c r="U3137" s="146"/>
      <c r="V3137" s="146"/>
      <c r="W3137" s="146"/>
      <c r="X3137" s="146"/>
      <c r="Y3137" s="146"/>
      <c r="Z3137" s="147"/>
      <c r="AA3137" s="58"/>
      <c r="AB3137" s="148"/>
      <c r="AC3137" s="59"/>
      <c r="AD3137" s="110"/>
      <c r="AE3137" s="148"/>
      <c r="AF3137" s="111"/>
      <c r="AG3137" s="149"/>
      <c r="AH3137" s="110"/>
      <c r="AI3137" s="111"/>
      <c r="AJ3137" s="149"/>
      <c r="AK3137" s="160"/>
      <c r="AL3137" s="300"/>
      <c r="AM3137" s="300"/>
      <c r="AN3137" s="300"/>
      <c r="AO3137" s="855" t="str">
        <f t="shared" si="3119"/>
        <v/>
      </c>
      <c r="CC3137" s="513" t="str">
        <f t="shared" si="3099"/>
        <v/>
      </c>
      <c r="CD3137" s="513" t="str">
        <f t="shared" si="3100"/>
        <v/>
      </c>
      <c r="CE3137" s="513" t="str">
        <f t="shared" si="3101"/>
        <v/>
      </c>
      <c r="CF3137" s="513" t="str">
        <f t="shared" si="3102"/>
        <v/>
      </c>
      <c r="CG3137" s="513" t="str">
        <f t="shared" si="3103"/>
        <v/>
      </c>
      <c r="CH3137" s="513" t="str">
        <f t="shared" si="3104"/>
        <v/>
      </c>
      <c r="CI3137" s="513" t="str">
        <f t="shared" si="3105"/>
        <v/>
      </c>
      <c r="CJ3137" s="513"/>
      <c r="CK3137" s="513" t="str">
        <f t="shared" si="3106"/>
        <v/>
      </c>
      <c r="CL3137" s="513" t="str">
        <f t="shared" si="3107"/>
        <v/>
      </c>
      <c r="CM3137" s="513"/>
      <c r="CR3137" s="822">
        <f t="shared" si="3108"/>
        <v>0</v>
      </c>
      <c r="CS3137" s="822">
        <f t="shared" si="3109"/>
        <v>0</v>
      </c>
      <c r="CT3137" s="823">
        <f t="shared" si="3110"/>
        <v>0</v>
      </c>
      <c r="CU3137" s="817">
        <f t="shared" si="3111"/>
        <v>0</v>
      </c>
      <c r="CV3137" s="817">
        <f t="shared" si="3112"/>
        <v>0</v>
      </c>
      <c r="CW3137" s="817">
        <f t="shared" si="3113"/>
        <v>0</v>
      </c>
      <c r="CX3137" s="817">
        <f t="shared" si="3114"/>
        <v>0</v>
      </c>
      <c r="CY3137" s="817"/>
      <c r="CZ3137" s="817">
        <f t="shared" si="3115"/>
        <v>0</v>
      </c>
      <c r="DA3137" s="817">
        <f t="shared" si="3116"/>
        <v>0</v>
      </c>
      <c r="DB3137" s="817"/>
    </row>
    <row r="3138" spans="1:106">
      <c r="A3138" s="388">
        <v>2908093</v>
      </c>
      <c r="B3138" s="422" t="s">
        <v>4427</v>
      </c>
      <c r="C3138" s="57">
        <f t="shared" si="3117"/>
        <v>0</v>
      </c>
      <c r="D3138" s="372">
        <f t="shared" si="3118"/>
        <v>0</v>
      </c>
      <c r="E3138" s="58"/>
      <c r="F3138" s="59"/>
      <c r="G3138" s="60"/>
      <c r="H3138" s="145"/>
      <c r="I3138" s="146"/>
      <c r="J3138" s="146"/>
      <c r="K3138" s="146"/>
      <c r="L3138" s="146"/>
      <c r="M3138" s="146"/>
      <c r="N3138" s="146"/>
      <c r="O3138" s="146"/>
      <c r="P3138" s="146"/>
      <c r="Q3138" s="146"/>
      <c r="R3138" s="146"/>
      <c r="S3138" s="146"/>
      <c r="T3138" s="146"/>
      <c r="U3138" s="146"/>
      <c r="V3138" s="146"/>
      <c r="W3138" s="146"/>
      <c r="X3138" s="146"/>
      <c r="Y3138" s="146"/>
      <c r="Z3138" s="147"/>
      <c r="AA3138" s="58"/>
      <c r="AB3138" s="148"/>
      <c r="AC3138" s="59"/>
      <c r="AD3138" s="110"/>
      <c r="AE3138" s="148"/>
      <c r="AF3138" s="111"/>
      <c r="AG3138" s="149"/>
      <c r="AH3138" s="110"/>
      <c r="AI3138" s="111"/>
      <c r="AJ3138" s="149"/>
      <c r="AK3138" s="160"/>
      <c r="AL3138" s="300"/>
      <c r="AM3138" s="300"/>
      <c r="AN3138" s="300"/>
      <c r="AO3138" s="855" t="str">
        <f t="shared" si="3119"/>
        <v/>
      </c>
      <c r="CC3138" s="513" t="str">
        <f t="shared" si="3099"/>
        <v/>
      </c>
      <c r="CD3138" s="513" t="str">
        <f t="shared" si="3100"/>
        <v/>
      </c>
      <c r="CE3138" s="513" t="str">
        <f t="shared" si="3101"/>
        <v/>
      </c>
      <c r="CF3138" s="513" t="str">
        <f t="shared" si="3102"/>
        <v/>
      </c>
      <c r="CG3138" s="513" t="str">
        <f t="shared" si="3103"/>
        <v/>
      </c>
      <c r="CH3138" s="513" t="str">
        <f t="shared" si="3104"/>
        <v/>
      </c>
      <c r="CI3138" s="513" t="str">
        <f t="shared" si="3105"/>
        <v/>
      </c>
      <c r="CJ3138" s="513"/>
      <c r="CK3138" s="513" t="str">
        <f t="shared" si="3106"/>
        <v/>
      </c>
      <c r="CL3138" s="513" t="str">
        <f t="shared" si="3107"/>
        <v/>
      </c>
      <c r="CM3138" s="513"/>
      <c r="CR3138" s="822">
        <f t="shared" si="3108"/>
        <v>0</v>
      </c>
      <c r="CS3138" s="822">
        <f t="shared" si="3109"/>
        <v>0</v>
      </c>
      <c r="CT3138" s="823">
        <f t="shared" si="3110"/>
        <v>0</v>
      </c>
      <c r="CU3138" s="817">
        <f t="shared" si="3111"/>
        <v>0</v>
      </c>
      <c r="CV3138" s="817">
        <f t="shared" si="3112"/>
        <v>0</v>
      </c>
      <c r="CW3138" s="817">
        <f t="shared" si="3113"/>
        <v>0</v>
      </c>
      <c r="CX3138" s="817">
        <f t="shared" si="3114"/>
        <v>0</v>
      </c>
      <c r="CY3138" s="817"/>
      <c r="CZ3138" s="817">
        <f t="shared" si="3115"/>
        <v>0</v>
      </c>
      <c r="DA3138" s="817">
        <f t="shared" si="3116"/>
        <v>0</v>
      </c>
      <c r="DB3138" s="817"/>
    </row>
    <row r="3139" spans="1:106">
      <c r="A3139" s="388">
        <v>2908094</v>
      </c>
      <c r="B3139" s="422" t="s">
        <v>4428</v>
      </c>
      <c r="C3139" s="57">
        <f t="shared" si="3117"/>
        <v>0</v>
      </c>
      <c r="D3139" s="372">
        <f t="shared" si="3118"/>
        <v>0</v>
      </c>
      <c r="E3139" s="58"/>
      <c r="F3139" s="59"/>
      <c r="G3139" s="60"/>
      <c r="H3139" s="145"/>
      <c r="I3139" s="146"/>
      <c r="J3139" s="146"/>
      <c r="K3139" s="146"/>
      <c r="L3139" s="146"/>
      <c r="M3139" s="146"/>
      <c r="N3139" s="146"/>
      <c r="O3139" s="146"/>
      <c r="P3139" s="146"/>
      <c r="Q3139" s="146"/>
      <c r="R3139" s="146"/>
      <c r="S3139" s="146"/>
      <c r="T3139" s="146"/>
      <c r="U3139" s="146"/>
      <c r="V3139" s="146"/>
      <c r="W3139" s="146"/>
      <c r="X3139" s="146"/>
      <c r="Y3139" s="146"/>
      <c r="Z3139" s="147"/>
      <c r="AA3139" s="58"/>
      <c r="AB3139" s="148"/>
      <c r="AC3139" s="59"/>
      <c r="AD3139" s="110"/>
      <c r="AE3139" s="148"/>
      <c r="AF3139" s="111"/>
      <c r="AG3139" s="149"/>
      <c r="AH3139" s="110"/>
      <c r="AI3139" s="111"/>
      <c r="AJ3139" s="149"/>
      <c r="AK3139" s="160"/>
      <c r="AL3139" s="300"/>
      <c r="AM3139" s="300"/>
      <c r="AN3139" s="300"/>
      <c r="AO3139" s="855" t="str">
        <f t="shared" si="3119"/>
        <v/>
      </c>
      <c r="CC3139" s="513" t="str">
        <f t="shared" si="3099"/>
        <v/>
      </c>
      <c r="CD3139" s="513" t="str">
        <f t="shared" si="3100"/>
        <v/>
      </c>
      <c r="CE3139" s="513" t="str">
        <f t="shared" si="3101"/>
        <v/>
      </c>
      <c r="CF3139" s="513" t="str">
        <f t="shared" si="3102"/>
        <v/>
      </c>
      <c r="CG3139" s="513" t="str">
        <f t="shared" si="3103"/>
        <v/>
      </c>
      <c r="CH3139" s="513" t="str">
        <f t="shared" si="3104"/>
        <v/>
      </c>
      <c r="CI3139" s="513" t="str">
        <f t="shared" si="3105"/>
        <v/>
      </c>
      <c r="CJ3139" s="513"/>
      <c r="CK3139" s="513" t="str">
        <f t="shared" si="3106"/>
        <v/>
      </c>
      <c r="CL3139" s="513" t="str">
        <f t="shared" si="3107"/>
        <v/>
      </c>
      <c r="CM3139" s="513"/>
      <c r="CR3139" s="822">
        <f t="shared" si="3108"/>
        <v>0</v>
      </c>
      <c r="CS3139" s="822">
        <f t="shared" si="3109"/>
        <v>0</v>
      </c>
      <c r="CT3139" s="823">
        <f t="shared" si="3110"/>
        <v>0</v>
      </c>
      <c r="CU3139" s="817">
        <f t="shared" si="3111"/>
        <v>0</v>
      </c>
      <c r="CV3139" s="817">
        <f t="shared" si="3112"/>
        <v>0</v>
      </c>
      <c r="CW3139" s="817">
        <f t="shared" si="3113"/>
        <v>0</v>
      </c>
      <c r="CX3139" s="817">
        <f t="shared" si="3114"/>
        <v>0</v>
      </c>
      <c r="CY3139" s="817"/>
      <c r="CZ3139" s="817">
        <f t="shared" si="3115"/>
        <v>0</v>
      </c>
      <c r="DA3139" s="817">
        <f t="shared" si="3116"/>
        <v>0</v>
      </c>
      <c r="DB3139" s="817"/>
    </row>
    <row r="3140" spans="1:106">
      <c r="A3140" s="388">
        <v>2908095</v>
      </c>
      <c r="B3140" s="422" t="s">
        <v>4429</v>
      </c>
      <c r="C3140" s="57">
        <f t="shared" si="3117"/>
        <v>0</v>
      </c>
      <c r="D3140" s="372">
        <f t="shared" si="3118"/>
        <v>0</v>
      </c>
      <c r="E3140" s="58"/>
      <c r="F3140" s="59"/>
      <c r="G3140" s="60"/>
      <c r="H3140" s="145"/>
      <c r="I3140" s="146"/>
      <c r="J3140" s="146"/>
      <c r="K3140" s="146"/>
      <c r="L3140" s="146"/>
      <c r="M3140" s="146"/>
      <c r="N3140" s="146"/>
      <c r="O3140" s="146"/>
      <c r="P3140" s="146"/>
      <c r="Q3140" s="146"/>
      <c r="R3140" s="146"/>
      <c r="S3140" s="146"/>
      <c r="T3140" s="146"/>
      <c r="U3140" s="146"/>
      <c r="V3140" s="146"/>
      <c r="W3140" s="146"/>
      <c r="X3140" s="146"/>
      <c r="Y3140" s="146"/>
      <c r="Z3140" s="147"/>
      <c r="AA3140" s="58"/>
      <c r="AB3140" s="148"/>
      <c r="AC3140" s="59"/>
      <c r="AD3140" s="110"/>
      <c r="AE3140" s="148"/>
      <c r="AF3140" s="111"/>
      <c r="AG3140" s="149"/>
      <c r="AH3140" s="110"/>
      <c r="AI3140" s="111"/>
      <c r="AJ3140" s="149"/>
      <c r="AK3140" s="160"/>
      <c r="AL3140" s="300"/>
      <c r="AM3140" s="300"/>
      <c r="AN3140" s="300"/>
      <c r="AO3140" s="855" t="str">
        <f t="shared" si="3119"/>
        <v/>
      </c>
      <c r="CC3140" s="513" t="str">
        <f t="shared" si="3099"/>
        <v/>
      </c>
      <c r="CD3140" s="513" t="str">
        <f t="shared" si="3100"/>
        <v/>
      </c>
      <c r="CE3140" s="513" t="str">
        <f t="shared" si="3101"/>
        <v/>
      </c>
      <c r="CF3140" s="513" t="str">
        <f t="shared" si="3102"/>
        <v/>
      </c>
      <c r="CG3140" s="513" t="str">
        <f t="shared" si="3103"/>
        <v/>
      </c>
      <c r="CH3140" s="513" t="str">
        <f t="shared" si="3104"/>
        <v/>
      </c>
      <c r="CI3140" s="513" t="str">
        <f t="shared" si="3105"/>
        <v/>
      </c>
      <c r="CJ3140" s="513"/>
      <c r="CK3140" s="513" t="str">
        <f t="shared" si="3106"/>
        <v/>
      </c>
      <c r="CL3140" s="513" t="str">
        <f t="shared" si="3107"/>
        <v/>
      </c>
      <c r="CM3140" s="513"/>
      <c r="CR3140" s="822">
        <f t="shared" si="3108"/>
        <v>0</v>
      </c>
      <c r="CS3140" s="822">
        <f t="shared" si="3109"/>
        <v>0</v>
      </c>
      <c r="CT3140" s="823">
        <f t="shared" si="3110"/>
        <v>0</v>
      </c>
      <c r="CU3140" s="817">
        <f t="shared" si="3111"/>
        <v>0</v>
      </c>
      <c r="CV3140" s="817">
        <f t="shared" si="3112"/>
        <v>0</v>
      </c>
      <c r="CW3140" s="817">
        <f t="shared" si="3113"/>
        <v>0</v>
      </c>
      <c r="CX3140" s="817">
        <f t="shared" si="3114"/>
        <v>0</v>
      </c>
      <c r="CY3140" s="817"/>
      <c r="CZ3140" s="817">
        <f t="shared" si="3115"/>
        <v>0</v>
      </c>
      <c r="DA3140" s="817">
        <f t="shared" si="3116"/>
        <v>0</v>
      </c>
      <c r="DB3140" s="817"/>
    </row>
    <row r="3141" spans="1:106">
      <c r="A3141" s="388">
        <v>2908096</v>
      </c>
      <c r="B3141" s="422" t="s">
        <v>4430</v>
      </c>
      <c r="C3141" s="57">
        <f t="shared" si="3117"/>
        <v>0</v>
      </c>
      <c r="D3141" s="372">
        <f t="shared" si="3118"/>
        <v>0</v>
      </c>
      <c r="E3141" s="58"/>
      <c r="F3141" s="59"/>
      <c r="G3141" s="60"/>
      <c r="H3141" s="145"/>
      <c r="I3141" s="146"/>
      <c r="J3141" s="146"/>
      <c r="K3141" s="146"/>
      <c r="L3141" s="146"/>
      <c r="M3141" s="146"/>
      <c r="N3141" s="146"/>
      <c r="O3141" s="146"/>
      <c r="P3141" s="146"/>
      <c r="Q3141" s="146"/>
      <c r="R3141" s="146"/>
      <c r="S3141" s="146"/>
      <c r="T3141" s="146"/>
      <c r="U3141" s="146"/>
      <c r="V3141" s="146"/>
      <c r="W3141" s="146"/>
      <c r="X3141" s="146"/>
      <c r="Y3141" s="146"/>
      <c r="Z3141" s="147"/>
      <c r="AA3141" s="58"/>
      <c r="AB3141" s="148"/>
      <c r="AC3141" s="59"/>
      <c r="AD3141" s="110"/>
      <c r="AE3141" s="148"/>
      <c r="AF3141" s="111"/>
      <c r="AG3141" s="149"/>
      <c r="AH3141" s="110"/>
      <c r="AI3141" s="111"/>
      <c r="AJ3141" s="149"/>
      <c r="AK3141" s="160"/>
      <c r="AL3141" s="300"/>
      <c r="AM3141" s="300"/>
      <c r="AN3141" s="300"/>
      <c r="AO3141" s="855" t="str">
        <f t="shared" si="3119"/>
        <v/>
      </c>
      <c r="CC3141" s="513" t="str">
        <f t="shared" si="3099"/>
        <v/>
      </c>
      <c r="CD3141" s="513" t="str">
        <f t="shared" si="3100"/>
        <v/>
      </c>
      <c r="CE3141" s="513" t="str">
        <f t="shared" si="3101"/>
        <v/>
      </c>
      <c r="CF3141" s="513" t="str">
        <f t="shared" si="3102"/>
        <v/>
      </c>
      <c r="CG3141" s="513" t="str">
        <f t="shared" si="3103"/>
        <v/>
      </c>
      <c r="CH3141" s="513" t="str">
        <f t="shared" si="3104"/>
        <v/>
      </c>
      <c r="CI3141" s="513" t="str">
        <f t="shared" si="3105"/>
        <v/>
      </c>
      <c r="CJ3141" s="513"/>
      <c r="CK3141" s="513" t="str">
        <f t="shared" si="3106"/>
        <v/>
      </c>
      <c r="CL3141" s="513" t="str">
        <f t="shared" si="3107"/>
        <v/>
      </c>
      <c r="CM3141" s="513"/>
      <c r="CR3141" s="822">
        <f t="shared" si="3108"/>
        <v>0</v>
      </c>
      <c r="CS3141" s="822">
        <f t="shared" si="3109"/>
        <v>0</v>
      </c>
      <c r="CT3141" s="823">
        <f t="shared" si="3110"/>
        <v>0</v>
      </c>
      <c r="CU3141" s="817">
        <f t="shared" si="3111"/>
        <v>0</v>
      </c>
      <c r="CV3141" s="817">
        <f t="shared" si="3112"/>
        <v>0</v>
      </c>
      <c r="CW3141" s="817">
        <f t="shared" si="3113"/>
        <v>0</v>
      </c>
      <c r="CX3141" s="817">
        <f t="shared" si="3114"/>
        <v>0</v>
      </c>
      <c r="CY3141" s="817"/>
      <c r="CZ3141" s="817">
        <f t="shared" si="3115"/>
        <v>0</v>
      </c>
      <c r="DA3141" s="817">
        <f t="shared" si="3116"/>
        <v>0</v>
      </c>
      <c r="DB3141" s="817"/>
    </row>
    <row r="3142" spans="1:106">
      <c r="A3142" s="388">
        <v>2908097</v>
      </c>
      <c r="B3142" s="422" t="s">
        <v>4431</v>
      </c>
      <c r="C3142" s="57">
        <f t="shared" si="3117"/>
        <v>0</v>
      </c>
      <c r="D3142" s="372">
        <f t="shared" si="3118"/>
        <v>0</v>
      </c>
      <c r="E3142" s="58"/>
      <c r="F3142" s="59"/>
      <c r="G3142" s="60"/>
      <c r="H3142" s="145"/>
      <c r="I3142" s="146"/>
      <c r="J3142" s="146"/>
      <c r="K3142" s="146"/>
      <c r="L3142" s="146"/>
      <c r="M3142" s="146"/>
      <c r="N3142" s="146"/>
      <c r="O3142" s="146"/>
      <c r="P3142" s="146"/>
      <c r="Q3142" s="146"/>
      <c r="R3142" s="146"/>
      <c r="S3142" s="146"/>
      <c r="T3142" s="146"/>
      <c r="U3142" s="146"/>
      <c r="V3142" s="146"/>
      <c r="W3142" s="146"/>
      <c r="X3142" s="146"/>
      <c r="Y3142" s="146"/>
      <c r="Z3142" s="147"/>
      <c r="AA3142" s="58"/>
      <c r="AB3142" s="148"/>
      <c r="AC3142" s="59"/>
      <c r="AD3142" s="110"/>
      <c r="AE3142" s="148"/>
      <c r="AF3142" s="111"/>
      <c r="AG3142" s="149"/>
      <c r="AH3142" s="110"/>
      <c r="AI3142" s="111"/>
      <c r="AJ3142" s="149"/>
      <c r="AK3142" s="160"/>
      <c r="AL3142" s="300"/>
      <c r="AM3142" s="300"/>
      <c r="AN3142" s="300"/>
      <c r="AO3142" s="855" t="str">
        <f t="shared" si="3119"/>
        <v/>
      </c>
      <c r="CC3142" s="513" t="str">
        <f t="shared" si="3099"/>
        <v/>
      </c>
      <c r="CD3142" s="513" t="str">
        <f t="shared" si="3100"/>
        <v/>
      </c>
      <c r="CE3142" s="513" t="str">
        <f t="shared" si="3101"/>
        <v/>
      </c>
      <c r="CF3142" s="513" t="str">
        <f t="shared" si="3102"/>
        <v/>
      </c>
      <c r="CG3142" s="513" t="str">
        <f t="shared" si="3103"/>
        <v/>
      </c>
      <c r="CH3142" s="513" t="str">
        <f t="shared" si="3104"/>
        <v/>
      </c>
      <c r="CI3142" s="513" t="str">
        <f t="shared" si="3105"/>
        <v/>
      </c>
      <c r="CJ3142" s="513"/>
      <c r="CK3142" s="513" t="str">
        <f t="shared" si="3106"/>
        <v/>
      </c>
      <c r="CL3142" s="513" t="str">
        <f t="shared" si="3107"/>
        <v/>
      </c>
      <c r="CM3142" s="513"/>
      <c r="CR3142" s="822">
        <f t="shared" si="3108"/>
        <v>0</v>
      </c>
      <c r="CS3142" s="822">
        <f t="shared" si="3109"/>
        <v>0</v>
      </c>
      <c r="CT3142" s="823">
        <f t="shared" si="3110"/>
        <v>0</v>
      </c>
      <c r="CU3142" s="817">
        <f t="shared" si="3111"/>
        <v>0</v>
      </c>
      <c r="CV3142" s="817">
        <f t="shared" si="3112"/>
        <v>0</v>
      </c>
      <c r="CW3142" s="817">
        <f t="shared" si="3113"/>
        <v>0</v>
      </c>
      <c r="CX3142" s="817">
        <f t="shared" si="3114"/>
        <v>0</v>
      </c>
      <c r="CY3142" s="817"/>
      <c r="CZ3142" s="817">
        <f t="shared" si="3115"/>
        <v>0</v>
      </c>
      <c r="DA3142" s="817">
        <f t="shared" si="3116"/>
        <v>0</v>
      </c>
      <c r="DB3142" s="817"/>
    </row>
    <row r="3143" spans="1:106">
      <c r="A3143" s="388">
        <v>2908098</v>
      </c>
      <c r="B3143" s="422" t="s">
        <v>4432</v>
      </c>
      <c r="C3143" s="57">
        <f t="shared" si="3117"/>
        <v>0</v>
      </c>
      <c r="D3143" s="372">
        <f t="shared" si="3118"/>
        <v>0</v>
      </c>
      <c r="E3143" s="58"/>
      <c r="F3143" s="59"/>
      <c r="G3143" s="60"/>
      <c r="H3143" s="145"/>
      <c r="I3143" s="146"/>
      <c r="J3143" s="146"/>
      <c r="K3143" s="146"/>
      <c r="L3143" s="146"/>
      <c r="M3143" s="146"/>
      <c r="N3143" s="146"/>
      <c r="O3143" s="146"/>
      <c r="P3143" s="146"/>
      <c r="Q3143" s="146"/>
      <c r="R3143" s="146"/>
      <c r="S3143" s="146"/>
      <c r="T3143" s="146"/>
      <c r="U3143" s="146"/>
      <c r="V3143" s="146"/>
      <c r="W3143" s="146"/>
      <c r="X3143" s="146"/>
      <c r="Y3143" s="146"/>
      <c r="Z3143" s="147"/>
      <c r="AA3143" s="58"/>
      <c r="AB3143" s="148"/>
      <c r="AC3143" s="59"/>
      <c r="AD3143" s="110"/>
      <c r="AE3143" s="148"/>
      <c r="AF3143" s="111"/>
      <c r="AG3143" s="149"/>
      <c r="AH3143" s="110"/>
      <c r="AI3143" s="111"/>
      <c r="AJ3143" s="149"/>
      <c r="AK3143" s="160"/>
      <c r="AL3143" s="300"/>
      <c r="AM3143" s="300"/>
      <c r="AN3143" s="300"/>
      <c r="AO3143" s="855" t="str">
        <f t="shared" si="3119"/>
        <v/>
      </c>
      <c r="CC3143" s="513" t="str">
        <f t="shared" si="3099"/>
        <v/>
      </c>
      <c r="CD3143" s="513" t="str">
        <f t="shared" si="3100"/>
        <v/>
      </c>
      <c r="CE3143" s="513" t="str">
        <f t="shared" si="3101"/>
        <v/>
      </c>
      <c r="CF3143" s="513" t="str">
        <f t="shared" si="3102"/>
        <v/>
      </c>
      <c r="CG3143" s="513" t="str">
        <f t="shared" si="3103"/>
        <v/>
      </c>
      <c r="CH3143" s="513" t="str">
        <f t="shared" si="3104"/>
        <v/>
      </c>
      <c r="CI3143" s="513" t="str">
        <f t="shared" si="3105"/>
        <v/>
      </c>
      <c r="CJ3143" s="513"/>
      <c r="CK3143" s="513" t="str">
        <f t="shared" si="3106"/>
        <v/>
      </c>
      <c r="CL3143" s="513" t="str">
        <f t="shared" si="3107"/>
        <v/>
      </c>
      <c r="CM3143" s="513"/>
      <c r="CR3143" s="822">
        <f t="shared" si="3108"/>
        <v>0</v>
      </c>
      <c r="CS3143" s="822">
        <f t="shared" si="3109"/>
        <v>0</v>
      </c>
      <c r="CT3143" s="823">
        <f t="shared" si="3110"/>
        <v>0</v>
      </c>
      <c r="CU3143" s="817">
        <f t="shared" si="3111"/>
        <v>0</v>
      </c>
      <c r="CV3143" s="817">
        <f t="shared" si="3112"/>
        <v>0</v>
      </c>
      <c r="CW3143" s="817">
        <f t="shared" si="3113"/>
        <v>0</v>
      </c>
      <c r="CX3143" s="817">
        <f t="shared" si="3114"/>
        <v>0</v>
      </c>
      <c r="CY3143" s="817"/>
      <c r="CZ3143" s="817">
        <f t="shared" si="3115"/>
        <v>0</v>
      </c>
      <c r="DA3143" s="817">
        <f t="shared" si="3116"/>
        <v>0</v>
      </c>
      <c r="DB3143" s="817"/>
    </row>
    <row r="3144" spans="1:106">
      <c r="A3144" s="388">
        <v>2908100</v>
      </c>
      <c r="B3144" s="422" t="s">
        <v>4433</v>
      </c>
      <c r="C3144" s="57">
        <f t="shared" si="3117"/>
        <v>0</v>
      </c>
      <c r="D3144" s="372">
        <f t="shared" si="3118"/>
        <v>0</v>
      </c>
      <c r="E3144" s="58"/>
      <c r="F3144" s="59"/>
      <c r="G3144" s="60"/>
      <c r="H3144" s="145"/>
      <c r="I3144" s="146"/>
      <c r="J3144" s="146"/>
      <c r="K3144" s="146"/>
      <c r="L3144" s="146"/>
      <c r="M3144" s="146"/>
      <c r="N3144" s="146"/>
      <c r="O3144" s="146"/>
      <c r="P3144" s="146"/>
      <c r="Q3144" s="146"/>
      <c r="R3144" s="146"/>
      <c r="S3144" s="146"/>
      <c r="T3144" s="146"/>
      <c r="U3144" s="146"/>
      <c r="V3144" s="146"/>
      <c r="W3144" s="146"/>
      <c r="X3144" s="146"/>
      <c r="Y3144" s="146"/>
      <c r="Z3144" s="147"/>
      <c r="AA3144" s="58"/>
      <c r="AB3144" s="148"/>
      <c r="AC3144" s="59"/>
      <c r="AD3144" s="110"/>
      <c r="AE3144" s="148"/>
      <c r="AF3144" s="111"/>
      <c r="AG3144" s="149"/>
      <c r="AH3144" s="110"/>
      <c r="AI3144" s="111"/>
      <c r="AJ3144" s="149"/>
      <c r="AK3144" s="160"/>
      <c r="AL3144" s="300"/>
      <c r="AM3144" s="300"/>
      <c r="AN3144" s="300"/>
      <c r="AO3144" s="855" t="str">
        <f t="shared" si="3119"/>
        <v/>
      </c>
      <c r="CC3144" s="513" t="str">
        <f t="shared" si="3099"/>
        <v/>
      </c>
      <c r="CD3144" s="513" t="str">
        <f t="shared" si="3100"/>
        <v/>
      </c>
      <c r="CE3144" s="513" t="str">
        <f t="shared" si="3101"/>
        <v/>
      </c>
      <c r="CF3144" s="513" t="str">
        <f t="shared" si="3102"/>
        <v/>
      </c>
      <c r="CG3144" s="513" t="str">
        <f t="shared" si="3103"/>
        <v/>
      </c>
      <c r="CH3144" s="513" t="str">
        <f t="shared" si="3104"/>
        <v/>
      </c>
      <c r="CI3144" s="513" t="str">
        <f t="shared" si="3105"/>
        <v/>
      </c>
      <c r="CJ3144" s="513"/>
      <c r="CK3144" s="513" t="str">
        <f t="shared" si="3106"/>
        <v/>
      </c>
      <c r="CL3144" s="513" t="str">
        <f t="shared" si="3107"/>
        <v/>
      </c>
      <c r="CM3144" s="513"/>
      <c r="CR3144" s="822">
        <f t="shared" si="3108"/>
        <v>0</v>
      </c>
      <c r="CS3144" s="822">
        <f t="shared" si="3109"/>
        <v>0</v>
      </c>
      <c r="CT3144" s="823">
        <f t="shared" si="3110"/>
        <v>0</v>
      </c>
      <c r="CU3144" s="817">
        <f t="shared" si="3111"/>
        <v>0</v>
      </c>
      <c r="CV3144" s="817">
        <f t="shared" si="3112"/>
        <v>0</v>
      </c>
      <c r="CW3144" s="817">
        <f t="shared" si="3113"/>
        <v>0</v>
      </c>
      <c r="CX3144" s="817">
        <f t="shared" si="3114"/>
        <v>0</v>
      </c>
      <c r="CY3144" s="817"/>
      <c r="CZ3144" s="817">
        <f t="shared" si="3115"/>
        <v>0</v>
      </c>
      <c r="DA3144" s="817">
        <f t="shared" si="3116"/>
        <v>0</v>
      </c>
      <c r="DB3144" s="817"/>
    </row>
    <row r="3145" spans="1:106">
      <c r="A3145" s="388">
        <v>2908101</v>
      </c>
      <c r="B3145" s="422" t="s">
        <v>4434</v>
      </c>
      <c r="C3145" s="57">
        <f t="shared" si="3117"/>
        <v>0</v>
      </c>
      <c r="D3145" s="372">
        <f t="shared" si="3118"/>
        <v>0</v>
      </c>
      <c r="E3145" s="58"/>
      <c r="F3145" s="59"/>
      <c r="G3145" s="60"/>
      <c r="H3145" s="145"/>
      <c r="I3145" s="146"/>
      <c r="J3145" s="146"/>
      <c r="K3145" s="146"/>
      <c r="L3145" s="146"/>
      <c r="M3145" s="146"/>
      <c r="N3145" s="146"/>
      <c r="O3145" s="146"/>
      <c r="P3145" s="146"/>
      <c r="Q3145" s="146"/>
      <c r="R3145" s="146"/>
      <c r="S3145" s="146"/>
      <c r="T3145" s="146"/>
      <c r="U3145" s="146"/>
      <c r="V3145" s="146"/>
      <c r="W3145" s="146"/>
      <c r="X3145" s="146"/>
      <c r="Y3145" s="146"/>
      <c r="Z3145" s="147"/>
      <c r="AA3145" s="58"/>
      <c r="AB3145" s="148"/>
      <c r="AC3145" s="59"/>
      <c r="AD3145" s="110"/>
      <c r="AE3145" s="148"/>
      <c r="AF3145" s="111"/>
      <c r="AG3145" s="149"/>
      <c r="AH3145" s="110"/>
      <c r="AI3145" s="111"/>
      <c r="AJ3145" s="149"/>
      <c r="AK3145" s="160"/>
      <c r="AL3145" s="300"/>
      <c r="AM3145" s="300"/>
      <c r="AN3145" s="300"/>
      <c r="AO3145" s="855" t="str">
        <f t="shared" si="3119"/>
        <v/>
      </c>
      <c r="CC3145" s="513" t="str">
        <f t="shared" si="3099"/>
        <v/>
      </c>
      <c r="CD3145" s="513" t="str">
        <f t="shared" si="3100"/>
        <v/>
      </c>
      <c r="CE3145" s="513" t="str">
        <f t="shared" si="3101"/>
        <v/>
      </c>
      <c r="CF3145" s="513" t="str">
        <f t="shared" si="3102"/>
        <v/>
      </c>
      <c r="CG3145" s="513" t="str">
        <f t="shared" si="3103"/>
        <v/>
      </c>
      <c r="CH3145" s="513" t="str">
        <f t="shared" si="3104"/>
        <v/>
      </c>
      <c r="CI3145" s="513" t="str">
        <f t="shared" si="3105"/>
        <v/>
      </c>
      <c r="CJ3145" s="513"/>
      <c r="CK3145" s="513" t="str">
        <f t="shared" si="3106"/>
        <v/>
      </c>
      <c r="CL3145" s="513" t="str">
        <f t="shared" si="3107"/>
        <v/>
      </c>
      <c r="CM3145" s="513"/>
      <c r="CR3145" s="822">
        <f t="shared" si="3108"/>
        <v>0</v>
      </c>
      <c r="CS3145" s="822">
        <f t="shared" si="3109"/>
        <v>0</v>
      </c>
      <c r="CT3145" s="823">
        <f t="shared" si="3110"/>
        <v>0</v>
      </c>
      <c r="CU3145" s="817">
        <f t="shared" si="3111"/>
        <v>0</v>
      </c>
      <c r="CV3145" s="817">
        <f t="shared" si="3112"/>
        <v>0</v>
      </c>
      <c r="CW3145" s="817">
        <f t="shared" si="3113"/>
        <v>0</v>
      </c>
      <c r="CX3145" s="817">
        <f t="shared" si="3114"/>
        <v>0</v>
      </c>
      <c r="CY3145" s="817"/>
      <c r="CZ3145" s="817">
        <f t="shared" si="3115"/>
        <v>0</v>
      </c>
      <c r="DA3145" s="817">
        <f t="shared" si="3116"/>
        <v>0</v>
      </c>
      <c r="DB3145" s="817"/>
    </row>
    <row r="3146" spans="1:106">
      <c r="A3146" s="388">
        <v>2908102</v>
      </c>
      <c r="B3146" s="422" t="s">
        <v>4435</v>
      </c>
      <c r="C3146" s="57">
        <f t="shared" si="3117"/>
        <v>0</v>
      </c>
      <c r="D3146" s="372">
        <f t="shared" si="3118"/>
        <v>0</v>
      </c>
      <c r="E3146" s="58"/>
      <c r="F3146" s="59"/>
      <c r="G3146" s="60"/>
      <c r="H3146" s="145"/>
      <c r="I3146" s="146"/>
      <c r="J3146" s="146"/>
      <c r="K3146" s="146"/>
      <c r="L3146" s="146"/>
      <c r="M3146" s="146"/>
      <c r="N3146" s="146"/>
      <c r="O3146" s="146"/>
      <c r="P3146" s="146"/>
      <c r="Q3146" s="146"/>
      <c r="R3146" s="146"/>
      <c r="S3146" s="146"/>
      <c r="T3146" s="146"/>
      <c r="U3146" s="146"/>
      <c r="V3146" s="146"/>
      <c r="W3146" s="146"/>
      <c r="X3146" s="146"/>
      <c r="Y3146" s="146"/>
      <c r="Z3146" s="147"/>
      <c r="AA3146" s="58"/>
      <c r="AB3146" s="148"/>
      <c r="AC3146" s="59"/>
      <c r="AD3146" s="110"/>
      <c r="AE3146" s="148"/>
      <c r="AF3146" s="111"/>
      <c r="AG3146" s="149"/>
      <c r="AH3146" s="110"/>
      <c r="AI3146" s="111"/>
      <c r="AJ3146" s="149"/>
      <c r="AK3146" s="160"/>
      <c r="AL3146" s="300"/>
      <c r="AM3146" s="300"/>
      <c r="AN3146" s="300"/>
      <c r="AO3146" s="855" t="str">
        <f t="shared" si="3119"/>
        <v/>
      </c>
      <c r="CC3146" s="513" t="str">
        <f t="shared" si="3099"/>
        <v/>
      </c>
      <c r="CD3146" s="513" t="str">
        <f t="shared" si="3100"/>
        <v/>
      </c>
      <c r="CE3146" s="513" t="str">
        <f t="shared" si="3101"/>
        <v/>
      </c>
      <c r="CF3146" s="513" t="str">
        <f t="shared" si="3102"/>
        <v/>
      </c>
      <c r="CG3146" s="513" t="str">
        <f t="shared" si="3103"/>
        <v/>
      </c>
      <c r="CH3146" s="513" t="str">
        <f t="shared" si="3104"/>
        <v/>
      </c>
      <c r="CI3146" s="513" t="str">
        <f t="shared" si="3105"/>
        <v/>
      </c>
      <c r="CJ3146" s="513"/>
      <c r="CK3146" s="513" t="str">
        <f t="shared" si="3106"/>
        <v/>
      </c>
      <c r="CL3146" s="513" t="str">
        <f t="shared" si="3107"/>
        <v/>
      </c>
      <c r="CM3146" s="513"/>
      <c r="CR3146" s="822">
        <f t="shared" si="3108"/>
        <v>0</v>
      </c>
      <c r="CS3146" s="822">
        <f t="shared" si="3109"/>
        <v>0</v>
      </c>
      <c r="CT3146" s="823">
        <f t="shared" si="3110"/>
        <v>0</v>
      </c>
      <c r="CU3146" s="817">
        <f t="shared" si="3111"/>
        <v>0</v>
      </c>
      <c r="CV3146" s="817">
        <f t="shared" si="3112"/>
        <v>0</v>
      </c>
      <c r="CW3146" s="817">
        <f t="shared" si="3113"/>
        <v>0</v>
      </c>
      <c r="CX3146" s="817">
        <f t="shared" si="3114"/>
        <v>0</v>
      </c>
      <c r="CY3146" s="817"/>
      <c r="CZ3146" s="817">
        <f t="shared" si="3115"/>
        <v>0</v>
      </c>
      <c r="DA3146" s="817">
        <f t="shared" si="3116"/>
        <v>0</v>
      </c>
      <c r="DB3146" s="817"/>
    </row>
    <row r="3147" spans="1:106">
      <c r="A3147" s="388">
        <v>2908103</v>
      </c>
      <c r="B3147" s="422" t="s">
        <v>4436</v>
      </c>
      <c r="C3147" s="57">
        <f t="shared" si="3117"/>
        <v>0</v>
      </c>
      <c r="D3147" s="372">
        <f t="shared" si="3118"/>
        <v>0</v>
      </c>
      <c r="E3147" s="58"/>
      <c r="F3147" s="59"/>
      <c r="G3147" s="60"/>
      <c r="H3147" s="145"/>
      <c r="I3147" s="146"/>
      <c r="J3147" s="146"/>
      <c r="K3147" s="146"/>
      <c r="L3147" s="146"/>
      <c r="M3147" s="146"/>
      <c r="N3147" s="146"/>
      <c r="O3147" s="146"/>
      <c r="P3147" s="146"/>
      <c r="Q3147" s="146"/>
      <c r="R3147" s="146"/>
      <c r="S3147" s="146"/>
      <c r="T3147" s="146"/>
      <c r="U3147" s="146"/>
      <c r="V3147" s="146"/>
      <c r="W3147" s="146"/>
      <c r="X3147" s="146"/>
      <c r="Y3147" s="146"/>
      <c r="Z3147" s="147"/>
      <c r="AA3147" s="58"/>
      <c r="AB3147" s="148"/>
      <c r="AC3147" s="59"/>
      <c r="AD3147" s="110"/>
      <c r="AE3147" s="148"/>
      <c r="AF3147" s="111"/>
      <c r="AG3147" s="149"/>
      <c r="AH3147" s="110"/>
      <c r="AI3147" s="111"/>
      <c r="AJ3147" s="149"/>
      <c r="AK3147" s="160"/>
      <c r="AL3147" s="300"/>
      <c r="AM3147" s="300"/>
      <c r="AN3147" s="300"/>
      <c r="AO3147" s="855" t="str">
        <f t="shared" si="3119"/>
        <v/>
      </c>
      <c r="CC3147" s="513" t="str">
        <f t="shared" si="3099"/>
        <v/>
      </c>
      <c r="CD3147" s="513" t="str">
        <f t="shared" si="3100"/>
        <v/>
      </c>
      <c r="CE3147" s="513" t="str">
        <f t="shared" si="3101"/>
        <v/>
      </c>
      <c r="CF3147" s="513" t="str">
        <f t="shared" si="3102"/>
        <v/>
      </c>
      <c r="CG3147" s="513" t="str">
        <f t="shared" si="3103"/>
        <v/>
      </c>
      <c r="CH3147" s="513" t="str">
        <f t="shared" si="3104"/>
        <v/>
      </c>
      <c r="CI3147" s="513" t="str">
        <f t="shared" si="3105"/>
        <v/>
      </c>
      <c r="CJ3147" s="513"/>
      <c r="CK3147" s="513" t="str">
        <f t="shared" si="3106"/>
        <v/>
      </c>
      <c r="CL3147" s="513" t="str">
        <f t="shared" si="3107"/>
        <v/>
      </c>
      <c r="CM3147" s="513"/>
      <c r="CR3147" s="822">
        <f t="shared" si="3108"/>
        <v>0</v>
      </c>
      <c r="CS3147" s="822">
        <f t="shared" si="3109"/>
        <v>0</v>
      </c>
      <c r="CT3147" s="823">
        <f t="shared" si="3110"/>
        <v>0</v>
      </c>
      <c r="CU3147" s="817">
        <f t="shared" si="3111"/>
        <v>0</v>
      </c>
      <c r="CV3147" s="817">
        <f t="shared" si="3112"/>
        <v>0</v>
      </c>
      <c r="CW3147" s="817">
        <f t="shared" si="3113"/>
        <v>0</v>
      </c>
      <c r="CX3147" s="817">
        <f t="shared" si="3114"/>
        <v>0</v>
      </c>
      <c r="CY3147" s="817"/>
      <c r="CZ3147" s="817">
        <f t="shared" si="3115"/>
        <v>0</v>
      </c>
      <c r="DA3147" s="817">
        <f t="shared" si="3116"/>
        <v>0</v>
      </c>
      <c r="DB3147" s="817"/>
    </row>
    <row r="3148" spans="1:106">
      <c r="A3148" s="388">
        <v>2908104</v>
      </c>
      <c r="B3148" s="422" t="s">
        <v>4437</v>
      </c>
      <c r="C3148" s="57">
        <f t="shared" si="3117"/>
        <v>0</v>
      </c>
      <c r="D3148" s="372">
        <f t="shared" si="3118"/>
        <v>0</v>
      </c>
      <c r="E3148" s="58"/>
      <c r="F3148" s="59"/>
      <c r="G3148" s="60"/>
      <c r="H3148" s="145"/>
      <c r="I3148" s="146"/>
      <c r="J3148" s="146"/>
      <c r="K3148" s="146"/>
      <c r="L3148" s="146"/>
      <c r="M3148" s="146"/>
      <c r="N3148" s="146"/>
      <c r="O3148" s="146"/>
      <c r="P3148" s="146"/>
      <c r="Q3148" s="146"/>
      <c r="R3148" s="146"/>
      <c r="S3148" s="146"/>
      <c r="T3148" s="146"/>
      <c r="U3148" s="146"/>
      <c r="V3148" s="146"/>
      <c r="W3148" s="146"/>
      <c r="X3148" s="146"/>
      <c r="Y3148" s="146"/>
      <c r="Z3148" s="147"/>
      <c r="AA3148" s="58"/>
      <c r="AB3148" s="148"/>
      <c r="AC3148" s="59"/>
      <c r="AD3148" s="110"/>
      <c r="AE3148" s="148"/>
      <c r="AF3148" s="111"/>
      <c r="AG3148" s="149"/>
      <c r="AH3148" s="110"/>
      <c r="AI3148" s="111"/>
      <c r="AJ3148" s="149"/>
      <c r="AK3148" s="160"/>
      <c r="AL3148" s="300"/>
      <c r="AM3148" s="300"/>
      <c r="AN3148" s="300"/>
      <c r="AO3148" s="855" t="str">
        <f t="shared" si="3119"/>
        <v/>
      </c>
      <c r="CC3148" s="513" t="str">
        <f t="shared" si="3099"/>
        <v/>
      </c>
      <c r="CD3148" s="513" t="str">
        <f t="shared" si="3100"/>
        <v/>
      </c>
      <c r="CE3148" s="513" t="str">
        <f t="shared" si="3101"/>
        <v/>
      </c>
      <c r="CF3148" s="513" t="str">
        <f t="shared" si="3102"/>
        <v/>
      </c>
      <c r="CG3148" s="513" t="str">
        <f t="shared" si="3103"/>
        <v/>
      </c>
      <c r="CH3148" s="513" t="str">
        <f t="shared" si="3104"/>
        <v/>
      </c>
      <c r="CI3148" s="513" t="str">
        <f t="shared" si="3105"/>
        <v/>
      </c>
      <c r="CJ3148" s="513"/>
      <c r="CK3148" s="513" t="str">
        <f t="shared" si="3106"/>
        <v/>
      </c>
      <c r="CL3148" s="513" t="str">
        <f t="shared" si="3107"/>
        <v/>
      </c>
      <c r="CM3148" s="513"/>
      <c r="CR3148" s="822">
        <f t="shared" si="3108"/>
        <v>0</v>
      </c>
      <c r="CS3148" s="822">
        <f t="shared" si="3109"/>
        <v>0</v>
      </c>
      <c r="CT3148" s="823">
        <f t="shared" si="3110"/>
        <v>0</v>
      </c>
      <c r="CU3148" s="817">
        <f t="shared" si="3111"/>
        <v>0</v>
      </c>
      <c r="CV3148" s="817">
        <f t="shared" si="3112"/>
        <v>0</v>
      </c>
      <c r="CW3148" s="817">
        <f t="shared" si="3113"/>
        <v>0</v>
      </c>
      <c r="CX3148" s="817">
        <f t="shared" si="3114"/>
        <v>0</v>
      </c>
      <c r="CY3148" s="817"/>
      <c r="CZ3148" s="817">
        <f t="shared" si="3115"/>
        <v>0</v>
      </c>
      <c r="DA3148" s="817">
        <f t="shared" si="3116"/>
        <v>0</v>
      </c>
      <c r="DB3148" s="817"/>
    </row>
    <row r="3149" spans="1:106">
      <c r="A3149" s="388">
        <v>2908105</v>
      </c>
      <c r="B3149" s="422" t="s">
        <v>4438</v>
      </c>
      <c r="C3149" s="57">
        <f t="shared" si="3117"/>
        <v>0</v>
      </c>
      <c r="D3149" s="372">
        <f t="shared" si="3118"/>
        <v>0</v>
      </c>
      <c r="E3149" s="58"/>
      <c r="F3149" s="59"/>
      <c r="G3149" s="60"/>
      <c r="H3149" s="145"/>
      <c r="I3149" s="146"/>
      <c r="J3149" s="146"/>
      <c r="K3149" s="146"/>
      <c r="L3149" s="146"/>
      <c r="M3149" s="146"/>
      <c r="N3149" s="146"/>
      <c r="O3149" s="146"/>
      <c r="P3149" s="146"/>
      <c r="Q3149" s="146"/>
      <c r="R3149" s="146"/>
      <c r="S3149" s="146"/>
      <c r="T3149" s="146"/>
      <c r="U3149" s="146"/>
      <c r="V3149" s="146"/>
      <c r="W3149" s="146"/>
      <c r="X3149" s="146"/>
      <c r="Y3149" s="146"/>
      <c r="Z3149" s="147"/>
      <c r="AA3149" s="58"/>
      <c r="AB3149" s="148"/>
      <c r="AC3149" s="59"/>
      <c r="AD3149" s="110"/>
      <c r="AE3149" s="148"/>
      <c r="AF3149" s="111"/>
      <c r="AG3149" s="149"/>
      <c r="AH3149" s="110"/>
      <c r="AI3149" s="111"/>
      <c r="AJ3149" s="149"/>
      <c r="AK3149" s="160"/>
      <c r="AL3149" s="300"/>
      <c r="AM3149" s="300"/>
      <c r="AN3149" s="300"/>
      <c r="AO3149" s="855" t="str">
        <f t="shared" si="3119"/>
        <v/>
      </c>
      <c r="CC3149" s="513" t="str">
        <f t="shared" si="3099"/>
        <v/>
      </c>
      <c r="CD3149" s="513" t="str">
        <f t="shared" si="3100"/>
        <v/>
      </c>
      <c r="CE3149" s="513" t="str">
        <f t="shared" si="3101"/>
        <v/>
      </c>
      <c r="CF3149" s="513" t="str">
        <f t="shared" si="3102"/>
        <v/>
      </c>
      <c r="CG3149" s="513" t="str">
        <f t="shared" si="3103"/>
        <v/>
      </c>
      <c r="CH3149" s="513" t="str">
        <f t="shared" si="3104"/>
        <v/>
      </c>
      <c r="CI3149" s="513" t="str">
        <f t="shared" si="3105"/>
        <v/>
      </c>
      <c r="CJ3149" s="513"/>
      <c r="CK3149" s="513" t="str">
        <f t="shared" si="3106"/>
        <v/>
      </c>
      <c r="CL3149" s="513" t="str">
        <f t="shared" si="3107"/>
        <v/>
      </c>
      <c r="CM3149" s="513"/>
      <c r="CR3149" s="822">
        <f t="shared" si="3108"/>
        <v>0</v>
      </c>
      <c r="CS3149" s="822">
        <f t="shared" si="3109"/>
        <v>0</v>
      </c>
      <c r="CT3149" s="823">
        <f t="shared" si="3110"/>
        <v>0</v>
      </c>
      <c r="CU3149" s="817">
        <f t="shared" si="3111"/>
        <v>0</v>
      </c>
      <c r="CV3149" s="817">
        <f t="shared" si="3112"/>
        <v>0</v>
      </c>
      <c r="CW3149" s="817">
        <f t="shared" si="3113"/>
        <v>0</v>
      </c>
      <c r="CX3149" s="817">
        <f t="shared" si="3114"/>
        <v>0</v>
      </c>
      <c r="CY3149" s="817"/>
      <c r="CZ3149" s="817">
        <f t="shared" si="3115"/>
        <v>0</v>
      </c>
      <c r="DA3149" s="817">
        <f t="shared" si="3116"/>
        <v>0</v>
      </c>
      <c r="DB3149" s="817"/>
    </row>
    <row r="3150" spans="1:106">
      <c r="A3150" s="388">
        <v>2908106</v>
      </c>
      <c r="B3150" s="422" t="s">
        <v>4439</v>
      </c>
      <c r="C3150" s="57">
        <f t="shared" si="3117"/>
        <v>0</v>
      </c>
      <c r="D3150" s="372">
        <f t="shared" si="3118"/>
        <v>0</v>
      </c>
      <c r="E3150" s="58"/>
      <c r="F3150" s="59"/>
      <c r="G3150" s="60"/>
      <c r="H3150" s="145"/>
      <c r="I3150" s="146"/>
      <c r="J3150" s="146"/>
      <c r="K3150" s="146"/>
      <c r="L3150" s="146"/>
      <c r="M3150" s="146"/>
      <c r="N3150" s="146"/>
      <c r="O3150" s="146"/>
      <c r="P3150" s="146"/>
      <c r="Q3150" s="146"/>
      <c r="R3150" s="146"/>
      <c r="S3150" s="146"/>
      <c r="T3150" s="146"/>
      <c r="U3150" s="146"/>
      <c r="V3150" s="146"/>
      <c r="W3150" s="146"/>
      <c r="X3150" s="146"/>
      <c r="Y3150" s="146"/>
      <c r="Z3150" s="147"/>
      <c r="AA3150" s="58"/>
      <c r="AB3150" s="148"/>
      <c r="AC3150" s="59"/>
      <c r="AD3150" s="110"/>
      <c r="AE3150" s="148"/>
      <c r="AF3150" s="111"/>
      <c r="AG3150" s="149"/>
      <c r="AH3150" s="110"/>
      <c r="AI3150" s="111"/>
      <c r="AJ3150" s="149"/>
      <c r="AK3150" s="160"/>
      <c r="AL3150" s="300"/>
      <c r="AM3150" s="300"/>
      <c r="AN3150" s="300"/>
      <c r="AO3150" s="855" t="str">
        <f t="shared" si="3119"/>
        <v/>
      </c>
      <c r="CC3150" s="513" t="str">
        <f t="shared" si="3099"/>
        <v/>
      </c>
      <c r="CD3150" s="513" t="str">
        <f t="shared" si="3100"/>
        <v/>
      </c>
      <c r="CE3150" s="513" t="str">
        <f t="shared" si="3101"/>
        <v/>
      </c>
      <c r="CF3150" s="513" t="str">
        <f t="shared" si="3102"/>
        <v/>
      </c>
      <c r="CG3150" s="513" t="str">
        <f t="shared" si="3103"/>
        <v/>
      </c>
      <c r="CH3150" s="513" t="str">
        <f t="shared" si="3104"/>
        <v/>
      </c>
      <c r="CI3150" s="513" t="str">
        <f t="shared" si="3105"/>
        <v/>
      </c>
      <c r="CJ3150" s="513"/>
      <c r="CK3150" s="513" t="str">
        <f t="shared" si="3106"/>
        <v/>
      </c>
      <c r="CL3150" s="513" t="str">
        <f t="shared" si="3107"/>
        <v/>
      </c>
      <c r="CM3150" s="513"/>
      <c r="CR3150" s="822">
        <f t="shared" si="3108"/>
        <v>0</v>
      </c>
      <c r="CS3150" s="822">
        <f t="shared" si="3109"/>
        <v>0</v>
      </c>
      <c r="CT3150" s="823">
        <f t="shared" si="3110"/>
        <v>0</v>
      </c>
      <c r="CU3150" s="817">
        <f t="shared" si="3111"/>
        <v>0</v>
      </c>
      <c r="CV3150" s="817">
        <f t="shared" si="3112"/>
        <v>0</v>
      </c>
      <c r="CW3150" s="817">
        <f t="shared" si="3113"/>
        <v>0</v>
      </c>
      <c r="CX3150" s="817">
        <f t="shared" si="3114"/>
        <v>0</v>
      </c>
      <c r="CY3150" s="817"/>
      <c r="CZ3150" s="817">
        <f t="shared" si="3115"/>
        <v>0</v>
      </c>
      <c r="DA3150" s="817">
        <f t="shared" si="3116"/>
        <v>0</v>
      </c>
      <c r="DB3150" s="817"/>
    </row>
    <row r="3151" spans="1:106">
      <c r="A3151" s="388">
        <v>2908107</v>
      </c>
      <c r="B3151" s="422" t="s">
        <v>4440</v>
      </c>
      <c r="C3151" s="57">
        <f t="shared" si="3117"/>
        <v>0</v>
      </c>
      <c r="D3151" s="372">
        <f t="shared" si="3118"/>
        <v>0</v>
      </c>
      <c r="E3151" s="58"/>
      <c r="F3151" s="59"/>
      <c r="G3151" s="60"/>
      <c r="H3151" s="145"/>
      <c r="I3151" s="146"/>
      <c r="J3151" s="146"/>
      <c r="K3151" s="146"/>
      <c r="L3151" s="146"/>
      <c r="M3151" s="146"/>
      <c r="N3151" s="146"/>
      <c r="O3151" s="146"/>
      <c r="P3151" s="146"/>
      <c r="Q3151" s="146"/>
      <c r="R3151" s="146"/>
      <c r="S3151" s="146"/>
      <c r="T3151" s="146"/>
      <c r="U3151" s="146"/>
      <c r="V3151" s="146"/>
      <c r="W3151" s="146"/>
      <c r="X3151" s="146"/>
      <c r="Y3151" s="146"/>
      <c r="Z3151" s="147"/>
      <c r="AA3151" s="58"/>
      <c r="AB3151" s="148"/>
      <c r="AC3151" s="59"/>
      <c r="AD3151" s="110"/>
      <c r="AE3151" s="148"/>
      <c r="AF3151" s="111"/>
      <c r="AG3151" s="149"/>
      <c r="AH3151" s="110"/>
      <c r="AI3151" s="111"/>
      <c r="AJ3151" s="149"/>
      <c r="AK3151" s="160"/>
      <c r="AL3151" s="300"/>
      <c r="AM3151" s="300"/>
      <c r="AN3151" s="300"/>
      <c r="AO3151" s="855" t="str">
        <f t="shared" si="3119"/>
        <v/>
      </c>
      <c r="CC3151" s="513" t="str">
        <f t="shared" si="3099"/>
        <v/>
      </c>
      <c r="CD3151" s="513" t="str">
        <f t="shared" si="3100"/>
        <v/>
      </c>
      <c r="CE3151" s="513" t="str">
        <f t="shared" si="3101"/>
        <v/>
      </c>
      <c r="CF3151" s="513" t="str">
        <f t="shared" si="3102"/>
        <v/>
      </c>
      <c r="CG3151" s="513" t="str">
        <f t="shared" si="3103"/>
        <v/>
      </c>
      <c r="CH3151" s="513" t="str">
        <f t="shared" si="3104"/>
        <v/>
      </c>
      <c r="CI3151" s="513" t="str">
        <f t="shared" si="3105"/>
        <v/>
      </c>
      <c r="CJ3151" s="513"/>
      <c r="CK3151" s="513" t="str">
        <f t="shared" si="3106"/>
        <v/>
      </c>
      <c r="CL3151" s="513" t="str">
        <f t="shared" si="3107"/>
        <v/>
      </c>
      <c r="CM3151" s="513"/>
      <c r="CR3151" s="822">
        <f t="shared" si="3108"/>
        <v>0</v>
      </c>
      <c r="CS3151" s="822">
        <f t="shared" si="3109"/>
        <v>0</v>
      </c>
      <c r="CT3151" s="823">
        <f t="shared" si="3110"/>
        <v>0</v>
      </c>
      <c r="CU3151" s="817">
        <f t="shared" si="3111"/>
        <v>0</v>
      </c>
      <c r="CV3151" s="817">
        <f t="shared" si="3112"/>
        <v>0</v>
      </c>
      <c r="CW3151" s="817">
        <f t="shared" si="3113"/>
        <v>0</v>
      </c>
      <c r="CX3151" s="817">
        <f t="shared" si="3114"/>
        <v>0</v>
      </c>
      <c r="CY3151" s="817"/>
      <c r="CZ3151" s="817">
        <f t="shared" si="3115"/>
        <v>0</v>
      </c>
      <c r="DA3151" s="817">
        <f t="shared" si="3116"/>
        <v>0</v>
      </c>
      <c r="DB3151" s="817"/>
    </row>
    <row r="3152" spans="1:106">
      <c r="A3152" s="388">
        <v>2908113</v>
      </c>
      <c r="B3152" s="422" t="s">
        <v>4441</v>
      </c>
      <c r="C3152" s="57">
        <f t="shared" si="3117"/>
        <v>0</v>
      </c>
      <c r="D3152" s="372">
        <f t="shared" si="3118"/>
        <v>0</v>
      </c>
      <c r="E3152" s="58"/>
      <c r="F3152" s="59"/>
      <c r="G3152" s="60"/>
      <c r="H3152" s="145"/>
      <c r="I3152" s="146"/>
      <c r="J3152" s="146"/>
      <c r="K3152" s="146"/>
      <c r="L3152" s="146"/>
      <c r="M3152" s="146"/>
      <c r="N3152" s="146"/>
      <c r="O3152" s="146"/>
      <c r="P3152" s="146"/>
      <c r="Q3152" s="146"/>
      <c r="R3152" s="146"/>
      <c r="S3152" s="146"/>
      <c r="T3152" s="146"/>
      <c r="U3152" s="146"/>
      <c r="V3152" s="146"/>
      <c r="W3152" s="146"/>
      <c r="X3152" s="146"/>
      <c r="Y3152" s="146"/>
      <c r="Z3152" s="147"/>
      <c r="AA3152" s="58"/>
      <c r="AB3152" s="148"/>
      <c r="AC3152" s="59"/>
      <c r="AD3152" s="110"/>
      <c r="AE3152" s="148"/>
      <c r="AF3152" s="111"/>
      <c r="AG3152" s="149"/>
      <c r="AH3152" s="110"/>
      <c r="AI3152" s="111"/>
      <c r="AJ3152" s="149"/>
      <c r="AK3152" s="160"/>
      <c r="AL3152" s="300"/>
      <c r="AM3152" s="300"/>
      <c r="AN3152" s="300"/>
      <c r="AO3152" s="855" t="str">
        <f t="shared" si="3119"/>
        <v/>
      </c>
      <c r="CC3152" s="513" t="str">
        <f t="shared" si="3099"/>
        <v/>
      </c>
      <c r="CD3152" s="513" t="str">
        <f t="shared" si="3100"/>
        <v/>
      </c>
      <c r="CE3152" s="513" t="str">
        <f t="shared" si="3101"/>
        <v/>
      </c>
      <c r="CF3152" s="513" t="str">
        <f t="shared" si="3102"/>
        <v/>
      </c>
      <c r="CG3152" s="513" t="str">
        <f t="shared" si="3103"/>
        <v/>
      </c>
      <c r="CH3152" s="513" t="str">
        <f t="shared" si="3104"/>
        <v/>
      </c>
      <c r="CI3152" s="513" t="str">
        <f t="shared" si="3105"/>
        <v/>
      </c>
      <c r="CJ3152" s="513"/>
      <c r="CK3152" s="513" t="str">
        <f t="shared" si="3106"/>
        <v/>
      </c>
      <c r="CL3152" s="513" t="str">
        <f t="shared" si="3107"/>
        <v/>
      </c>
      <c r="CM3152" s="513"/>
      <c r="CR3152" s="822">
        <f t="shared" si="3108"/>
        <v>0</v>
      </c>
      <c r="CS3152" s="822">
        <f t="shared" si="3109"/>
        <v>0</v>
      </c>
      <c r="CT3152" s="823">
        <f t="shared" si="3110"/>
        <v>0</v>
      </c>
      <c r="CU3152" s="817">
        <f t="shared" si="3111"/>
        <v>0</v>
      </c>
      <c r="CV3152" s="817">
        <f t="shared" si="3112"/>
        <v>0</v>
      </c>
      <c r="CW3152" s="817">
        <f t="shared" si="3113"/>
        <v>0</v>
      </c>
      <c r="CX3152" s="817">
        <f t="shared" si="3114"/>
        <v>0</v>
      </c>
      <c r="CY3152" s="817"/>
      <c r="CZ3152" s="817">
        <f t="shared" si="3115"/>
        <v>0</v>
      </c>
      <c r="DA3152" s="817">
        <f t="shared" si="3116"/>
        <v>0</v>
      </c>
      <c r="DB3152" s="817"/>
    </row>
    <row r="3153" spans="1:106">
      <c r="A3153" s="388">
        <v>2908114</v>
      </c>
      <c r="B3153" s="422" t="s">
        <v>4442</v>
      </c>
      <c r="C3153" s="57">
        <f t="shared" si="3117"/>
        <v>0</v>
      </c>
      <c r="D3153" s="372">
        <f t="shared" si="3118"/>
        <v>0</v>
      </c>
      <c r="E3153" s="58"/>
      <c r="F3153" s="59"/>
      <c r="G3153" s="60"/>
      <c r="H3153" s="145"/>
      <c r="I3153" s="146"/>
      <c r="J3153" s="146"/>
      <c r="K3153" s="146"/>
      <c r="L3153" s="146"/>
      <c r="M3153" s="146"/>
      <c r="N3153" s="146"/>
      <c r="O3153" s="146"/>
      <c r="P3153" s="146"/>
      <c r="Q3153" s="146"/>
      <c r="R3153" s="146"/>
      <c r="S3153" s="146"/>
      <c r="T3153" s="146"/>
      <c r="U3153" s="146"/>
      <c r="V3153" s="146"/>
      <c r="W3153" s="146"/>
      <c r="X3153" s="146"/>
      <c r="Y3153" s="146"/>
      <c r="Z3153" s="147"/>
      <c r="AA3153" s="58"/>
      <c r="AB3153" s="148"/>
      <c r="AC3153" s="59"/>
      <c r="AD3153" s="110"/>
      <c r="AE3153" s="148"/>
      <c r="AF3153" s="111"/>
      <c r="AG3153" s="149"/>
      <c r="AH3153" s="110"/>
      <c r="AI3153" s="111"/>
      <c r="AJ3153" s="149"/>
      <c r="AK3153" s="160"/>
      <c r="AL3153" s="300"/>
      <c r="AM3153" s="300"/>
      <c r="AN3153" s="300"/>
      <c r="AO3153" s="855" t="str">
        <f t="shared" si="3119"/>
        <v/>
      </c>
      <c r="CC3153" s="513" t="str">
        <f t="shared" si="3099"/>
        <v/>
      </c>
      <c r="CD3153" s="513" t="str">
        <f t="shared" si="3100"/>
        <v/>
      </c>
      <c r="CE3153" s="513" t="str">
        <f t="shared" si="3101"/>
        <v/>
      </c>
      <c r="CF3153" s="513" t="str">
        <f t="shared" si="3102"/>
        <v/>
      </c>
      <c r="CG3153" s="513" t="str">
        <f t="shared" si="3103"/>
        <v/>
      </c>
      <c r="CH3153" s="513" t="str">
        <f t="shared" si="3104"/>
        <v/>
      </c>
      <c r="CI3153" s="513" t="str">
        <f t="shared" si="3105"/>
        <v/>
      </c>
      <c r="CJ3153" s="513"/>
      <c r="CK3153" s="513" t="str">
        <f t="shared" si="3106"/>
        <v/>
      </c>
      <c r="CL3153" s="513" t="str">
        <f t="shared" si="3107"/>
        <v/>
      </c>
      <c r="CM3153" s="513"/>
      <c r="CR3153" s="822">
        <f t="shared" si="3108"/>
        <v>0</v>
      </c>
      <c r="CS3153" s="822">
        <f t="shared" si="3109"/>
        <v>0</v>
      </c>
      <c r="CT3153" s="823">
        <f t="shared" si="3110"/>
        <v>0</v>
      </c>
      <c r="CU3153" s="817">
        <f t="shared" si="3111"/>
        <v>0</v>
      </c>
      <c r="CV3153" s="817">
        <f t="shared" si="3112"/>
        <v>0</v>
      </c>
      <c r="CW3153" s="817">
        <f t="shared" si="3113"/>
        <v>0</v>
      </c>
      <c r="CX3153" s="817">
        <f t="shared" si="3114"/>
        <v>0</v>
      </c>
      <c r="CY3153" s="817"/>
      <c r="CZ3153" s="817">
        <f t="shared" si="3115"/>
        <v>0</v>
      </c>
      <c r="DA3153" s="817">
        <f t="shared" si="3116"/>
        <v>0</v>
      </c>
      <c r="DB3153" s="817"/>
    </row>
    <row r="3154" spans="1:106">
      <c r="A3154" s="388">
        <v>2908115</v>
      </c>
      <c r="B3154" s="422" t="s">
        <v>4443</v>
      </c>
      <c r="C3154" s="57">
        <f t="shared" si="3117"/>
        <v>0</v>
      </c>
      <c r="D3154" s="372">
        <f t="shared" si="3118"/>
        <v>0</v>
      </c>
      <c r="E3154" s="58"/>
      <c r="F3154" s="59"/>
      <c r="G3154" s="60"/>
      <c r="H3154" s="145"/>
      <c r="I3154" s="146"/>
      <c r="J3154" s="146"/>
      <c r="K3154" s="146"/>
      <c r="L3154" s="146"/>
      <c r="M3154" s="146"/>
      <c r="N3154" s="146"/>
      <c r="O3154" s="146"/>
      <c r="P3154" s="146"/>
      <c r="Q3154" s="146"/>
      <c r="R3154" s="146"/>
      <c r="S3154" s="146"/>
      <c r="T3154" s="146"/>
      <c r="U3154" s="146"/>
      <c r="V3154" s="146"/>
      <c r="W3154" s="146"/>
      <c r="X3154" s="146"/>
      <c r="Y3154" s="146"/>
      <c r="Z3154" s="147"/>
      <c r="AA3154" s="58"/>
      <c r="AB3154" s="148"/>
      <c r="AC3154" s="59"/>
      <c r="AD3154" s="110"/>
      <c r="AE3154" s="148"/>
      <c r="AF3154" s="111"/>
      <c r="AG3154" s="149"/>
      <c r="AH3154" s="110"/>
      <c r="AI3154" s="111"/>
      <c r="AJ3154" s="149"/>
      <c r="AK3154" s="160"/>
      <c r="AL3154" s="300"/>
      <c r="AM3154" s="300"/>
      <c r="AN3154" s="300"/>
      <c r="AO3154" s="855" t="str">
        <f t="shared" si="3119"/>
        <v/>
      </c>
      <c r="CC3154" s="513" t="str">
        <f t="shared" si="3099"/>
        <v/>
      </c>
      <c r="CD3154" s="513" t="str">
        <f t="shared" si="3100"/>
        <v/>
      </c>
      <c r="CE3154" s="513" t="str">
        <f t="shared" si="3101"/>
        <v/>
      </c>
      <c r="CF3154" s="513" t="str">
        <f t="shared" si="3102"/>
        <v/>
      </c>
      <c r="CG3154" s="513" t="str">
        <f t="shared" si="3103"/>
        <v/>
      </c>
      <c r="CH3154" s="513" t="str">
        <f t="shared" si="3104"/>
        <v/>
      </c>
      <c r="CI3154" s="513" t="str">
        <f t="shared" si="3105"/>
        <v/>
      </c>
      <c r="CJ3154" s="513"/>
      <c r="CK3154" s="513" t="str">
        <f t="shared" si="3106"/>
        <v/>
      </c>
      <c r="CL3154" s="513" t="str">
        <f t="shared" si="3107"/>
        <v/>
      </c>
      <c r="CM3154" s="513"/>
      <c r="CR3154" s="822">
        <f t="shared" si="3108"/>
        <v>0</v>
      </c>
      <c r="CS3154" s="822">
        <f t="shared" si="3109"/>
        <v>0</v>
      </c>
      <c r="CT3154" s="823">
        <f t="shared" si="3110"/>
        <v>0</v>
      </c>
      <c r="CU3154" s="817">
        <f t="shared" si="3111"/>
        <v>0</v>
      </c>
      <c r="CV3154" s="817">
        <f t="shared" si="3112"/>
        <v>0</v>
      </c>
      <c r="CW3154" s="817">
        <f t="shared" si="3113"/>
        <v>0</v>
      </c>
      <c r="CX3154" s="817">
        <f t="shared" si="3114"/>
        <v>0</v>
      </c>
      <c r="CY3154" s="817"/>
      <c r="CZ3154" s="817">
        <f t="shared" si="3115"/>
        <v>0</v>
      </c>
      <c r="DA3154" s="817">
        <f t="shared" si="3116"/>
        <v>0</v>
      </c>
      <c r="DB3154" s="817"/>
    </row>
    <row r="3155" spans="1:106">
      <c r="A3155" s="388">
        <v>2908116</v>
      </c>
      <c r="B3155" s="422" t="s">
        <v>4444</v>
      </c>
      <c r="C3155" s="57">
        <f t="shared" si="3117"/>
        <v>0</v>
      </c>
      <c r="D3155" s="372">
        <f t="shared" si="3118"/>
        <v>0</v>
      </c>
      <c r="E3155" s="58"/>
      <c r="F3155" s="59"/>
      <c r="G3155" s="60"/>
      <c r="H3155" s="145"/>
      <c r="I3155" s="146"/>
      <c r="J3155" s="146"/>
      <c r="K3155" s="146"/>
      <c r="L3155" s="146"/>
      <c r="M3155" s="146"/>
      <c r="N3155" s="146"/>
      <c r="O3155" s="146"/>
      <c r="P3155" s="146"/>
      <c r="Q3155" s="146"/>
      <c r="R3155" s="146"/>
      <c r="S3155" s="146"/>
      <c r="T3155" s="146"/>
      <c r="U3155" s="146"/>
      <c r="V3155" s="146"/>
      <c r="W3155" s="146"/>
      <c r="X3155" s="146"/>
      <c r="Y3155" s="146"/>
      <c r="Z3155" s="147"/>
      <c r="AA3155" s="58"/>
      <c r="AB3155" s="148"/>
      <c r="AC3155" s="59"/>
      <c r="AD3155" s="110"/>
      <c r="AE3155" s="148"/>
      <c r="AF3155" s="111"/>
      <c r="AG3155" s="149"/>
      <c r="AH3155" s="110"/>
      <c r="AI3155" s="111"/>
      <c r="AJ3155" s="149"/>
      <c r="AK3155" s="160"/>
      <c r="AL3155" s="300"/>
      <c r="AM3155" s="300"/>
      <c r="AN3155" s="300"/>
      <c r="AO3155" s="855" t="str">
        <f t="shared" si="3119"/>
        <v/>
      </c>
      <c r="CC3155" s="513" t="str">
        <f t="shared" si="3099"/>
        <v/>
      </c>
      <c r="CD3155" s="513" t="str">
        <f t="shared" si="3100"/>
        <v/>
      </c>
      <c r="CE3155" s="513" t="str">
        <f t="shared" si="3101"/>
        <v/>
      </c>
      <c r="CF3155" s="513" t="str">
        <f t="shared" si="3102"/>
        <v/>
      </c>
      <c r="CG3155" s="513" t="str">
        <f t="shared" si="3103"/>
        <v/>
      </c>
      <c r="CH3155" s="513" t="str">
        <f t="shared" si="3104"/>
        <v/>
      </c>
      <c r="CI3155" s="513" t="str">
        <f t="shared" si="3105"/>
        <v/>
      </c>
      <c r="CJ3155" s="513"/>
      <c r="CK3155" s="513" t="str">
        <f t="shared" si="3106"/>
        <v/>
      </c>
      <c r="CL3155" s="513" t="str">
        <f t="shared" si="3107"/>
        <v/>
      </c>
      <c r="CM3155" s="513"/>
      <c r="CR3155" s="822">
        <f t="shared" si="3108"/>
        <v>0</v>
      </c>
      <c r="CS3155" s="822">
        <f t="shared" si="3109"/>
        <v>0</v>
      </c>
      <c r="CT3155" s="823">
        <f t="shared" si="3110"/>
        <v>0</v>
      </c>
      <c r="CU3155" s="817">
        <f t="shared" si="3111"/>
        <v>0</v>
      </c>
      <c r="CV3155" s="817">
        <f t="shared" si="3112"/>
        <v>0</v>
      </c>
      <c r="CW3155" s="817">
        <f t="shared" si="3113"/>
        <v>0</v>
      </c>
      <c r="CX3155" s="817">
        <f t="shared" si="3114"/>
        <v>0</v>
      </c>
      <c r="CY3155" s="817"/>
      <c r="CZ3155" s="817">
        <f t="shared" si="3115"/>
        <v>0</v>
      </c>
      <c r="DA3155" s="817">
        <f t="shared" si="3116"/>
        <v>0</v>
      </c>
      <c r="DB3155" s="817"/>
    </row>
    <row r="3156" spans="1:106">
      <c r="A3156" s="388">
        <v>2908117</v>
      </c>
      <c r="B3156" s="422" t="s">
        <v>4445</v>
      </c>
      <c r="C3156" s="57">
        <f t="shared" si="3117"/>
        <v>0</v>
      </c>
      <c r="D3156" s="372">
        <f t="shared" si="3118"/>
        <v>0</v>
      </c>
      <c r="E3156" s="58"/>
      <c r="F3156" s="59"/>
      <c r="G3156" s="60"/>
      <c r="H3156" s="145"/>
      <c r="I3156" s="146"/>
      <c r="J3156" s="146"/>
      <c r="K3156" s="146"/>
      <c r="L3156" s="146"/>
      <c r="M3156" s="146"/>
      <c r="N3156" s="146"/>
      <c r="O3156" s="146"/>
      <c r="P3156" s="146"/>
      <c r="Q3156" s="146"/>
      <c r="R3156" s="146"/>
      <c r="S3156" s="146"/>
      <c r="T3156" s="146"/>
      <c r="U3156" s="146"/>
      <c r="V3156" s="146"/>
      <c r="W3156" s="146"/>
      <c r="X3156" s="146"/>
      <c r="Y3156" s="146"/>
      <c r="Z3156" s="147"/>
      <c r="AA3156" s="58"/>
      <c r="AB3156" s="148"/>
      <c r="AC3156" s="59"/>
      <c r="AD3156" s="110"/>
      <c r="AE3156" s="148"/>
      <c r="AF3156" s="111"/>
      <c r="AG3156" s="149"/>
      <c r="AH3156" s="110"/>
      <c r="AI3156" s="111"/>
      <c r="AJ3156" s="149"/>
      <c r="AK3156" s="160"/>
      <c r="AL3156" s="300"/>
      <c r="AM3156" s="300"/>
      <c r="AN3156" s="300"/>
      <c r="AO3156" s="855" t="str">
        <f t="shared" si="3119"/>
        <v/>
      </c>
      <c r="CC3156" s="513" t="str">
        <f t="shared" si="3099"/>
        <v/>
      </c>
      <c r="CD3156" s="513" t="str">
        <f t="shared" si="3100"/>
        <v/>
      </c>
      <c r="CE3156" s="513" t="str">
        <f t="shared" si="3101"/>
        <v/>
      </c>
      <c r="CF3156" s="513" t="str">
        <f t="shared" si="3102"/>
        <v/>
      </c>
      <c r="CG3156" s="513" t="str">
        <f t="shared" si="3103"/>
        <v/>
      </c>
      <c r="CH3156" s="513" t="str">
        <f t="shared" si="3104"/>
        <v/>
      </c>
      <c r="CI3156" s="513" t="str">
        <f t="shared" si="3105"/>
        <v/>
      </c>
      <c r="CJ3156" s="513"/>
      <c r="CK3156" s="513" t="str">
        <f t="shared" si="3106"/>
        <v/>
      </c>
      <c r="CL3156" s="513" t="str">
        <f t="shared" si="3107"/>
        <v/>
      </c>
      <c r="CM3156" s="513"/>
      <c r="CR3156" s="822">
        <f t="shared" si="3108"/>
        <v>0</v>
      </c>
      <c r="CS3156" s="822">
        <f t="shared" si="3109"/>
        <v>0</v>
      </c>
      <c r="CT3156" s="823">
        <f t="shared" si="3110"/>
        <v>0</v>
      </c>
      <c r="CU3156" s="817">
        <f t="shared" si="3111"/>
        <v>0</v>
      </c>
      <c r="CV3156" s="817">
        <f t="shared" si="3112"/>
        <v>0</v>
      </c>
      <c r="CW3156" s="817">
        <f t="shared" si="3113"/>
        <v>0</v>
      </c>
      <c r="CX3156" s="817">
        <f t="shared" si="3114"/>
        <v>0</v>
      </c>
      <c r="CY3156" s="817"/>
      <c r="CZ3156" s="817">
        <f t="shared" si="3115"/>
        <v>0</v>
      </c>
      <c r="DA3156" s="817">
        <f t="shared" si="3116"/>
        <v>0</v>
      </c>
      <c r="DB3156" s="817"/>
    </row>
    <row r="3157" spans="1:106">
      <c r="A3157" s="388">
        <v>2908118</v>
      </c>
      <c r="B3157" s="422" t="s">
        <v>4446</v>
      </c>
      <c r="C3157" s="57">
        <f t="shared" si="3117"/>
        <v>0</v>
      </c>
      <c r="D3157" s="372">
        <f t="shared" si="3118"/>
        <v>0</v>
      </c>
      <c r="E3157" s="58"/>
      <c r="F3157" s="59"/>
      <c r="G3157" s="60"/>
      <c r="H3157" s="145"/>
      <c r="I3157" s="146"/>
      <c r="J3157" s="146"/>
      <c r="K3157" s="146"/>
      <c r="L3157" s="146"/>
      <c r="M3157" s="146"/>
      <c r="N3157" s="146"/>
      <c r="O3157" s="146"/>
      <c r="P3157" s="146"/>
      <c r="Q3157" s="146"/>
      <c r="R3157" s="146"/>
      <c r="S3157" s="146"/>
      <c r="T3157" s="146"/>
      <c r="U3157" s="146"/>
      <c r="V3157" s="146"/>
      <c r="W3157" s="146"/>
      <c r="X3157" s="146"/>
      <c r="Y3157" s="146"/>
      <c r="Z3157" s="147"/>
      <c r="AA3157" s="58"/>
      <c r="AB3157" s="148"/>
      <c r="AC3157" s="59"/>
      <c r="AD3157" s="110"/>
      <c r="AE3157" s="148"/>
      <c r="AF3157" s="111"/>
      <c r="AG3157" s="149"/>
      <c r="AH3157" s="110"/>
      <c r="AI3157" s="111"/>
      <c r="AJ3157" s="149"/>
      <c r="AK3157" s="160"/>
      <c r="AL3157" s="300"/>
      <c r="AM3157" s="300"/>
      <c r="AN3157" s="300"/>
      <c r="AO3157" s="855" t="str">
        <f t="shared" si="3119"/>
        <v/>
      </c>
      <c r="CC3157" s="513" t="str">
        <f t="shared" si="3099"/>
        <v/>
      </c>
      <c r="CD3157" s="513" t="str">
        <f t="shared" si="3100"/>
        <v/>
      </c>
      <c r="CE3157" s="513" t="str">
        <f t="shared" si="3101"/>
        <v/>
      </c>
      <c r="CF3157" s="513" t="str">
        <f t="shared" si="3102"/>
        <v/>
      </c>
      <c r="CG3157" s="513" t="str">
        <f t="shared" si="3103"/>
        <v/>
      </c>
      <c r="CH3157" s="513" t="str">
        <f t="shared" si="3104"/>
        <v/>
      </c>
      <c r="CI3157" s="513" t="str">
        <f t="shared" si="3105"/>
        <v/>
      </c>
      <c r="CJ3157" s="513"/>
      <c r="CK3157" s="513" t="str">
        <f t="shared" si="3106"/>
        <v/>
      </c>
      <c r="CL3157" s="513" t="str">
        <f t="shared" si="3107"/>
        <v/>
      </c>
      <c r="CM3157" s="513"/>
      <c r="CR3157" s="822">
        <f t="shared" si="3108"/>
        <v>0</v>
      </c>
      <c r="CS3157" s="822">
        <f t="shared" si="3109"/>
        <v>0</v>
      </c>
      <c r="CT3157" s="823">
        <f t="shared" si="3110"/>
        <v>0</v>
      </c>
      <c r="CU3157" s="817">
        <f t="shared" si="3111"/>
        <v>0</v>
      </c>
      <c r="CV3157" s="817">
        <f t="shared" si="3112"/>
        <v>0</v>
      </c>
      <c r="CW3157" s="817">
        <f t="shared" si="3113"/>
        <v>0</v>
      </c>
      <c r="CX3157" s="817">
        <f t="shared" si="3114"/>
        <v>0</v>
      </c>
      <c r="CY3157" s="817"/>
      <c r="CZ3157" s="817">
        <f t="shared" si="3115"/>
        <v>0</v>
      </c>
      <c r="DA3157" s="817">
        <f t="shared" si="3116"/>
        <v>0</v>
      </c>
      <c r="DB3157" s="817"/>
    </row>
    <row r="3158" spans="1:106">
      <c r="A3158" s="388">
        <v>2908119</v>
      </c>
      <c r="B3158" s="422" t="s">
        <v>4447</v>
      </c>
      <c r="C3158" s="57">
        <f t="shared" si="3117"/>
        <v>0</v>
      </c>
      <c r="D3158" s="372">
        <f t="shared" si="3118"/>
        <v>0</v>
      </c>
      <c r="E3158" s="58"/>
      <c r="F3158" s="59"/>
      <c r="G3158" s="60"/>
      <c r="H3158" s="145"/>
      <c r="I3158" s="146"/>
      <c r="J3158" s="146"/>
      <c r="K3158" s="146"/>
      <c r="L3158" s="146"/>
      <c r="M3158" s="146"/>
      <c r="N3158" s="146"/>
      <c r="O3158" s="146"/>
      <c r="P3158" s="146"/>
      <c r="Q3158" s="146"/>
      <c r="R3158" s="146"/>
      <c r="S3158" s="146"/>
      <c r="T3158" s="146"/>
      <c r="U3158" s="146"/>
      <c r="V3158" s="146"/>
      <c r="W3158" s="146"/>
      <c r="X3158" s="146"/>
      <c r="Y3158" s="146"/>
      <c r="Z3158" s="147"/>
      <c r="AA3158" s="58"/>
      <c r="AB3158" s="148"/>
      <c r="AC3158" s="59"/>
      <c r="AD3158" s="110"/>
      <c r="AE3158" s="148"/>
      <c r="AF3158" s="111"/>
      <c r="AG3158" s="149"/>
      <c r="AH3158" s="110"/>
      <c r="AI3158" s="111"/>
      <c r="AJ3158" s="149"/>
      <c r="AK3158" s="160"/>
      <c r="AL3158" s="300"/>
      <c r="AM3158" s="300"/>
      <c r="AN3158" s="300"/>
      <c r="AO3158" s="855" t="str">
        <f t="shared" si="3119"/>
        <v/>
      </c>
      <c r="CC3158" s="513" t="str">
        <f t="shared" si="3099"/>
        <v/>
      </c>
      <c r="CD3158" s="513" t="str">
        <f t="shared" si="3100"/>
        <v/>
      </c>
      <c r="CE3158" s="513" t="str">
        <f t="shared" si="3101"/>
        <v/>
      </c>
      <c r="CF3158" s="513" t="str">
        <f t="shared" si="3102"/>
        <v/>
      </c>
      <c r="CG3158" s="513" t="str">
        <f t="shared" si="3103"/>
        <v/>
      </c>
      <c r="CH3158" s="513" t="str">
        <f t="shared" si="3104"/>
        <v/>
      </c>
      <c r="CI3158" s="513" t="str">
        <f t="shared" si="3105"/>
        <v/>
      </c>
      <c r="CJ3158" s="513"/>
      <c r="CK3158" s="513" t="str">
        <f t="shared" si="3106"/>
        <v/>
      </c>
      <c r="CL3158" s="513" t="str">
        <f t="shared" si="3107"/>
        <v/>
      </c>
      <c r="CM3158" s="513"/>
      <c r="CR3158" s="822">
        <f t="shared" si="3108"/>
        <v>0</v>
      </c>
      <c r="CS3158" s="822">
        <f t="shared" si="3109"/>
        <v>0</v>
      </c>
      <c r="CT3158" s="823">
        <f t="shared" si="3110"/>
        <v>0</v>
      </c>
      <c r="CU3158" s="817">
        <f t="shared" si="3111"/>
        <v>0</v>
      </c>
      <c r="CV3158" s="817">
        <f t="shared" si="3112"/>
        <v>0</v>
      </c>
      <c r="CW3158" s="817">
        <f t="shared" si="3113"/>
        <v>0</v>
      </c>
      <c r="CX3158" s="817">
        <f t="shared" si="3114"/>
        <v>0</v>
      </c>
      <c r="CY3158" s="817"/>
      <c r="CZ3158" s="817">
        <f t="shared" si="3115"/>
        <v>0</v>
      </c>
      <c r="DA3158" s="817">
        <f t="shared" si="3116"/>
        <v>0</v>
      </c>
      <c r="DB3158" s="817"/>
    </row>
    <row r="3159" spans="1:106">
      <c r="A3159" s="388">
        <v>2908120</v>
      </c>
      <c r="B3159" s="422" t="s">
        <v>4448</v>
      </c>
      <c r="C3159" s="57">
        <f t="shared" si="3117"/>
        <v>0</v>
      </c>
      <c r="D3159" s="372">
        <f t="shared" si="3118"/>
        <v>0</v>
      </c>
      <c r="E3159" s="58"/>
      <c r="F3159" s="59"/>
      <c r="G3159" s="60"/>
      <c r="H3159" s="145"/>
      <c r="I3159" s="146"/>
      <c r="J3159" s="146"/>
      <c r="K3159" s="146"/>
      <c r="L3159" s="146"/>
      <c r="M3159" s="146"/>
      <c r="N3159" s="146"/>
      <c r="O3159" s="146"/>
      <c r="P3159" s="146"/>
      <c r="Q3159" s="146"/>
      <c r="R3159" s="146"/>
      <c r="S3159" s="146"/>
      <c r="T3159" s="146"/>
      <c r="U3159" s="146"/>
      <c r="V3159" s="146"/>
      <c r="W3159" s="146"/>
      <c r="X3159" s="146"/>
      <c r="Y3159" s="146"/>
      <c r="Z3159" s="147"/>
      <c r="AA3159" s="58"/>
      <c r="AB3159" s="148"/>
      <c r="AC3159" s="59"/>
      <c r="AD3159" s="110"/>
      <c r="AE3159" s="148"/>
      <c r="AF3159" s="111"/>
      <c r="AG3159" s="149"/>
      <c r="AH3159" s="110"/>
      <c r="AI3159" s="111"/>
      <c r="AJ3159" s="149"/>
      <c r="AK3159" s="160"/>
      <c r="AL3159" s="300"/>
      <c r="AM3159" s="300"/>
      <c r="AN3159" s="300"/>
      <c r="AO3159" s="855" t="str">
        <f t="shared" si="3119"/>
        <v/>
      </c>
      <c r="CC3159" s="513" t="str">
        <f t="shared" si="3099"/>
        <v/>
      </c>
      <c r="CD3159" s="513" t="str">
        <f t="shared" si="3100"/>
        <v/>
      </c>
      <c r="CE3159" s="513" t="str">
        <f t="shared" si="3101"/>
        <v/>
      </c>
      <c r="CF3159" s="513" t="str">
        <f t="shared" si="3102"/>
        <v/>
      </c>
      <c r="CG3159" s="513" t="str">
        <f t="shared" si="3103"/>
        <v/>
      </c>
      <c r="CH3159" s="513" t="str">
        <f t="shared" si="3104"/>
        <v/>
      </c>
      <c r="CI3159" s="513" t="str">
        <f t="shared" si="3105"/>
        <v/>
      </c>
      <c r="CJ3159" s="513"/>
      <c r="CK3159" s="513" t="str">
        <f t="shared" si="3106"/>
        <v/>
      </c>
      <c r="CL3159" s="513" t="str">
        <f t="shared" si="3107"/>
        <v/>
      </c>
      <c r="CM3159" s="513"/>
      <c r="CR3159" s="822">
        <f t="shared" si="3108"/>
        <v>0</v>
      </c>
      <c r="CS3159" s="822">
        <f t="shared" si="3109"/>
        <v>0</v>
      </c>
      <c r="CT3159" s="823">
        <f t="shared" si="3110"/>
        <v>0</v>
      </c>
      <c r="CU3159" s="817">
        <f t="shared" si="3111"/>
        <v>0</v>
      </c>
      <c r="CV3159" s="817">
        <f t="shared" si="3112"/>
        <v>0</v>
      </c>
      <c r="CW3159" s="817">
        <f t="shared" si="3113"/>
        <v>0</v>
      </c>
      <c r="CX3159" s="817">
        <f t="shared" si="3114"/>
        <v>0</v>
      </c>
      <c r="CY3159" s="817"/>
      <c r="CZ3159" s="817">
        <f t="shared" si="3115"/>
        <v>0</v>
      </c>
      <c r="DA3159" s="817">
        <f t="shared" si="3116"/>
        <v>0</v>
      </c>
      <c r="DB3159" s="817"/>
    </row>
    <row r="3160" spans="1:106">
      <c r="A3160" s="388">
        <v>2908121</v>
      </c>
      <c r="B3160" s="422" t="s">
        <v>4449</v>
      </c>
      <c r="C3160" s="57">
        <f t="shared" si="3117"/>
        <v>0</v>
      </c>
      <c r="D3160" s="372">
        <f t="shared" si="3118"/>
        <v>0</v>
      </c>
      <c r="E3160" s="58"/>
      <c r="F3160" s="59"/>
      <c r="G3160" s="60"/>
      <c r="H3160" s="145"/>
      <c r="I3160" s="146"/>
      <c r="J3160" s="146"/>
      <c r="K3160" s="146"/>
      <c r="L3160" s="146"/>
      <c r="M3160" s="146"/>
      <c r="N3160" s="146"/>
      <c r="O3160" s="146"/>
      <c r="P3160" s="146"/>
      <c r="Q3160" s="146"/>
      <c r="R3160" s="146"/>
      <c r="S3160" s="146"/>
      <c r="T3160" s="146"/>
      <c r="U3160" s="146"/>
      <c r="V3160" s="146"/>
      <c r="W3160" s="146"/>
      <c r="X3160" s="146"/>
      <c r="Y3160" s="146"/>
      <c r="Z3160" s="147"/>
      <c r="AA3160" s="58"/>
      <c r="AB3160" s="148"/>
      <c r="AC3160" s="59"/>
      <c r="AD3160" s="110"/>
      <c r="AE3160" s="148"/>
      <c r="AF3160" s="111"/>
      <c r="AG3160" s="149"/>
      <c r="AH3160" s="110"/>
      <c r="AI3160" s="111"/>
      <c r="AJ3160" s="149"/>
      <c r="AK3160" s="160"/>
      <c r="AL3160" s="300"/>
      <c r="AM3160" s="300"/>
      <c r="AN3160" s="300"/>
      <c r="AO3160" s="855" t="str">
        <f t="shared" si="3119"/>
        <v/>
      </c>
      <c r="CC3160" s="513" t="str">
        <f t="shared" si="3099"/>
        <v/>
      </c>
      <c r="CD3160" s="513" t="str">
        <f t="shared" si="3100"/>
        <v/>
      </c>
      <c r="CE3160" s="513" t="str">
        <f t="shared" si="3101"/>
        <v/>
      </c>
      <c r="CF3160" s="513" t="str">
        <f t="shared" si="3102"/>
        <v/>
      </c>
      <c r="CG3160" s="513" t="str">
        <f t="shared" si="3103"/>
        <v/>
      </c>
      <c r="CH3160" s="513" t="str">
        <f t="shared" si="3104"/>
        <v/>
      </c>
      <c r="CI3160" s="513" t="str">
        <f t="shared" si="3105"/>
        <v/>
      </c>
      <c r="CJ3160" s="513"/>
      <c r="CK3160" s="513" t="str">
        <f t="shared" si="3106"/>
        <v/>
      </c>
      <c r="CL3160" s="513" t="str">
        <f t="shared" si="3107"/>
        <v/>
      </c>
      <c r="CM3160" s="513"/>
      <c r="CR3160" s="822">
        <f t="shared" si="3108"/>
        <v>0</v>
      </c>
      <c r="CS3160" s="822">
        <f t="shared" si="3109"/>
        <v>0</v>
      </c>
      <c r="CT3160" s="823">
        <f t="shared" si="3110"/>
        <v>0</v>
      </c>
      <c r="CU3160" s="817">
        <f t="shared" si="3111"/>
        <v>0</v>
      </c>
      <c r="CV3160" s="817">
        <f t="shared" si="3112"/>
        <v>0</v>
      </c>
      <c r="CW3160" s="817">
        <f t="shared" si="3113"/>
        <v>0</v>
      </c>
      <c r="CX3160" s="817">
        <f t="shared" si="3114"/>
        <v>0</v>
      </c>
      <c r="CY3160" s="817"/>
      <c r="CZ3160" s="817">
        <f t="shared" si="3115"/>
        <v>0</v>
      </c>
      <c r="DA3160" s="817">
        <f t="shared" si="3116"/>
        <v>0</v>
      </c>
      <c r="DB3160" s="817"/>
    </row>
    <row r="3161" spans="1:106">
      <c r="A3161" s="388">
        <v>2908122</v>
      </c>
      <c r="B3161" s="422" t="s">
        <v>4450</v>
      </c>
      <c r="C3161" s="57">
        <f t="shared" si="3117"/>
        <v>0</v>
      </c>
      <c r="D3161" s="372">
        <f t="shared" si="3118"/>
        <v>0</v>
      </c>
      <c r="E3161" s="58"/>
      <c r="F3161" s="59"/>
      <c r="G3161" s="60"/>
      <c r="H3161" s="145"/>
      <c r="I3161" s="146"/>
      <c r="J3161" s="146"/>
      <c r="K3161" s="146"/>
      <c r="L3161" s="146"/>
      <c r="M3161" s="146"/>
      <c r="N3161" s="146"/>
      <c r="O3161" s="146"/>
      <c r="P3161" s="146"/>
      <c r="Q3161" s="146"/>
      <c r="R3161" s="146"/>
      <c r="S3161" s="146"/>
      <c r="T3161" s="146"/>
      <c r="U3161" s="146"/>
      <c r="V3161" s="146"/>
      <c r="W3161" s="146"/>
      <c r="X3161" s="146"/>
      <c r="Y3161" s="146"/>
      <c r="Z3161" s="147"/>
      <c r="AA3161" s="58"/>
      <c r="AB3161" s="148"/>
      <c r="AC3161" s="59"/>
      <c r="AD3161" s="110"/>
      <c r="AE3161" s="148"/>
      <c r="AF3161" s="111"/>
      <c r="AG3161" s="149"/>
      <c r="AH3161" s="110"/>
      <c r="AI3161" s="111"/>
      <c r="AJ3161" s="149"/>
      <c r="AK3161" s="160"/>
      <c r="AL3161" s="300"/>
      <c r="AM3161" s="300"/>
      <c r="AN3161" s="300"/>
      <c r="AO3161" s="855" t="str">
        <f t="shared" si="3119"/>
        <v/>
      </c>
      <c r="CC3161" s="513" t="str">
        <f t="shared" ref="CC3161:CC3177" si="3120">IF(AND($C3161&gt;0,AA3161="")," * No olvide digitar la variable "&amp;$AA$8&amp;""&amp;": Atención Cerrada. Digite Cero si no tiene.","")</f>
        <v/>
      </c>
      <c r="CD3161" s="513" t="str">
        <f t="shared" ref="CD3161:CD3177" si="3121">IF(AND($C3161&gt;0,AB3161="")," * No olvide digitar la variable "&amp;$AA$8&amp;""&amp;": Atención Abierta. Digite Cero si no tiene.","")</f>
        <v/>
      </c>
      <c r="CE3161" s="513" t="str">
        <f t="shared" ref="CE3161:CE3177" si="3122">IF(AND($C3161&gt;0,AC3161="")," * No olvide digitar la variable "&amp;$AA$8&amp;""&amp;": Emergencia. Digite Cero si no tiene.","")</f>
        <v/>
      </c>
      <c r="CF3161" s="513" t="str">
        <f t="shared" ref="CF3161:CF3177" si="3123">IF(AND(C3161&lt;AA3161+AB3161+AC3161)," * La Suma de la variable "&amp;$AA$8&amp;""&amp;" no puede ser mayor al Total.","")</f>
        <v/>
      </c>
      <c r="CG3161" s="513" t="str">
        <f t="shared" ref="CG3161:CG3177" si="3124">IF(AND($C3161&gt;0,AD3161="")," * No olvide digitar la variable "&amp;$AD$8&amp;""&amp;": Honorarios. Digite Cero si no tiene.","")</f>
        <v/>
      </c>
      <c r="CH3161" s="513" t="str">
        <f t="shared" ref="CH3161:CH3177" si="3125">IF(AND($C3161&gt;0,AE3161="")," * No olvide digitar la variable "&amp;$AD$8&amp;""&amp;": Convenios. Digite Cero si no tiene.","")</f>
        <v/>
      </c>
      <c r="CI3161" s="513" t="str">
        <f t="shared" ref="CI3161:CI3177" si="3126">IF(AND($C3161&gt;0,AF3161="")," * No olvide digitar la variable "&amp;$AD$8&amp;""&amp;": Consultores de llamada. Digite Cero si no tiene.","")</f>
        <v/>
      </c>
      <c r="CJ3161" s="513"/>
      <c r="CK3161" s="513" t="str">
        <f t="shared" ref="CK3161:CK3177" si="3127">IF(AND($C3161&gt;0,AH3161="")," * No olvide digitar la variable "&amp;$AH$8&amp;""&amp;" Al Sistema. Digite Cero si no tiene.","")</f>
        <v/>
      </c>
      <c r="CL3161" s="513" t="str">
        <f t="shared" ref="CL3161:CL3177" si="3128">IF(AND($C3161&gt;0,AI3161="")," * No olvide digitar la variable "&amp;$AH$8&amp;""&amp;" al Extrasistema. Digite Cero si no tiene.","")</f>
        <v/>
      </c>
      <c r="CM3161" s="513"/>
      <c r="CR3161" s="822">
        <f t="shared" ref="CR3161:CR3177" si="3129">IF(AND($C3161&gt;0,AA3161=""),1,0)</f>
        <v>0</v>
      </c>
      <c r="CS3161" s="822">
        <f t="shared" ref="CS3161:CS3177" si="3130">IF(AND($C3161&gt;0,AB3161=""),1,0)</f>
        <v>0</v>
      </c>
      <c r="CT3161" s="823">
        <f t="shared" ref="CT3161:CT3177" si="3131">IF(AND($C3161&gt;0,AC3161=""),1,0)</f>
        <v>0</v>
      </c>
      <c r="CU3161" s="817">
        <f t="shared" ref="CU3161:CU3177" si="3132">IF(AND(C3161&lt;AA3161+AB3161+AC3161),1,0)</f>
        <v>0</v>
      </c>
      <c r="CV3161" s="817">
        <f t="shared" ref="CV3161:CV3177" si="3133">IF(AND($C3161&gt;0,AD3161=""),1,0)</f>
        <v>0</v>
      </c>
      <c r="CW3161" s="817">
        <f t="shared" ref="CW3161:CW3177" si="3134">IF(AND($C3161&gt;0,AE3161=""),1,0)</f>
        <v>0</v>
      </c>
      <c r="CX3161" s="817">
        <f t="shared" ref="CX3161:CX3177" si="3135">IF(AND($C3161&gt;0,AF3161=""),1,0)</f>
        <v>0</v>
      </c>
      <c r="CY3161" s="817"/>
      <c r="CZ3161" s="817">
        <f t="shared" ref="CZ3161:CZ3177" si="3136">IF(AND($C3161&gt;0,AH3161=""),1,0)</f>
        <v>0</v>
      </c>
      <c r="DA3161" s="817">
        <f t="shared" ref="DA3161:DA3177" si="3137">IF(AND($C3161&gt;0,AI3161=""),1,0)</f>
        <v>0</v>
      </c>
      <c r="DB3161" s="817"/>
    </row>
    <row r="3162" spans="1:106">
      <c r="A3162" s="388">
        <v>2908123</v>
      </c>
      <c r="B3162" s="422" t="s">
        <v>4451</v>
      </c>
      <c r="C3162" s="57">
        <f t="shared" si="3117"/>
        <v>0</v>
      </c>
      <c r="D3162" s="372">
        <f t="shared" si="3118"/>
        <v>0</v>
      </c>
      <c r="E3162" s="58"/>
      <c r="F3162" s="59"/>
      <c r="G3162" s="60"/>
      <c r="H3162" s="145"/>
      <c r="I3162" s="146"/>
      <c r="J3162" s="146"/>
      <c r="K3162" s="146"/>
      <c r="L3162" s="146"/>
      <c r="M3162" s="146"/>
      <c r="N3162" s="146"/>
      <c r="O3162" s="146"/>
      <c r="P3162" s="146"/>
      <c r="Q3162" s="146"/>
      <c r="R3162" s="146"/>
      <c r="S3162" s="146"/>
      <c r="T3162" s="146"/>
      <c r="U3162" s="146"/>
      <c r="V3162" s="146"/>
      <c r="W3162" s="146"/>
      <c r="X3162" s="146"/>
      <c r="Y3162" s="146"/>
      <c r="Z3162" s="147"/>
      <c r="AA3162" s="58"/>
      <c r="AB3162" s="148"/>
      <c r="AC3162" s="59"/>
      <c r="AD3162" s="110"/>
      <c r="AE3162" s="148"/>
      <c r="AF3162" s="111"/>
      <c r="AG3162" s="149"/>
      <c r="AH3162" s="110"/>
      <c r="AI3162" s="111"/>
      <c r="AJ3162" s="149"/>
      <c r="AK3162" s="160"/>
      <c r="AL3162" s="300"/>
      <c r="AM3162" s="300"/>
      <c r="AN3162" s="300"/>
      <c r="AO3162" s="855" t="str">
        <f t="shared" si="3119"/>
        <v/>
      </c>
      <c r="CC3162" s="513" t="str">
        <f t="shared" si="3120"/>
        <v/>
      </c>
      <c r="CD3162" s="513" t="str">
        <f t="shared" si="3121"/>
        <v/>
      </c>
      <c r="CE3162" s="513" t="str">
        <f t="shared" si="3122"/>
        <v/>
      </c>
      <c r="CF3162" s="513" t="str">
        <f t="shared" si="3123"/>
        <v/>
      </c>
      <c r="CG3162" s="513" t="str">
        <f t="shared" si="3124"/>
        <v/>
      </c>
      <c r="CH3162" s="513" t="str">
        <f t="shared" si="3125"/>
        <v/>
      </c>
      <c r="CI3162" s="513" t="str">
        <f t="shared" si="3126"/>
        <v/>
      </c>
      <c r="CJ3162" s="513"/>
      <c r="CK3162" s="513" t="str">
        <f t="shared" si="3127"/>
        <v/>
      </c>
      <c r="CL3162" s="513" t="str">
        <f t="shared" si="3128"/>
        <v/>
      </c>
      <c r="CM3162" s="513"/>
      <c r="CR3162" s="822">
        <f t="shared" si="3129"/>
        <v>0</v>
      </c>
      <c r="CS3162" s="822">
        <f t="shared" si="3130"/>
        <v>0</v>
      </c>
      <c r="CT3162" s="823">
        <f t="shared" si="3131"/>
        <v>0</v>
      </c>
      <c r="CU3162" s="817">
        <f t="shared" si="3132"/>
        <v>0</v>
      </c>
      <c r="CV3162" s="817">
        <f t="shared" si="3133"/>
        <v>0</v>
      </c>
      <c r="CW3162" s="817">
        <f t="shared" si="3134"/>
        <v>0</v>
      </c>
      <c r="CX3162" s="817">
        <f t="shared" si="3135"/>
        <v>0</v>
      </c>
      <c r="CY3162" s="817"/>
      <c r="CZ3162" s="817">
        <f t="shared" si="3136"/>
        <v>0</v>
      </c>
      <c r="DA3162" s="817">
        <f t="shared" si="3137"/>
        <v>0</v>
      </c>
      <c r="DB3162" s="817"/>
    </row>
    <row r="3163" spans="1:106">
      <c r="A3163" s="388">
        <v>2908124</v>
      </c>
      <c r="B3163" s="422" t="s">
        <v>4452</v>
      </c>
      <c r="C3163" s="57">
        <f t="shared" si="3096"/>
        <v>0</v>
      </c>
      <c r="D3163" s="372">
        <f t="shared" si="3097"/>
        <v>0</v>
      </c>
      <c r="E3163" s="58"/>
      <c r="F3163" s="59"/>
      <c r="G3163" s="60"/>
      <c r="H3163" s="145"/>
      <c r="I3163" s="146"/>
      <c r="J3163" s="146"/>
      <c r="K3163" s="146"/>
      <c r="L3163" s="146"/>
      <c r="M3163" s="146"/>
      <c r="N3163" s="146"/>
      <c r="O3163" s="146"/>
      <c r="P3163" s="146"/>
      <c r="Q3163" s="146"/>
      <c r="R3163" s="146"/>
      <c r="S3163" s="146"/>
      <c r="T3163" s="146"/>
      <c r="U3163" s="146"/>
      <c r="V3163" s="146"/>
      <c r="W3163" s="146"/>
      <c r="X3163" s="146"/>
      <c r="Y3163" s="146"/>
      <c r="Z3163" s="147"/>
      <c r="AA3163" s="58"/>
      <c r="AB3163" s="148"/>
      <c r="AC3163" s="59"/>
      <c r="AD3163" s="110"/>
      <c r="AE3163" s="148"/>
      <c r="AF3163" s="111"/>
      <c r="AG3163" s="149"/>
      <c r="AH3163" s="110"/>
      <c r="AI3163" s="111"/>
      <c r="AJ3163" s="149"/>
      <c r="AK3163" s="160"/>
      <c r="AL3163" s="300"/>
      <c r="AM3163" s="300"/>
      <c r="AN3163" s="300"/>
      <c r="AO3163" s="855" t="str">
        <f t="shared" si="3098"/>
        <v/>
      </c>
      <c r="CC3163" s="513" t="str">
        <f t="shared" si="3120"/>
        <v/>
      </c>
      <c r="CD3163" s="513" t="str">
        <f t="shared" si="3121"/>
        <v/>
      </c>
      <c r="CE3163" s="513" t="str">
        <f t="shared" si="3122"/>
        <v/>
      </c>
      <c r="CF3163" s="513" t="str">
        <f t="shared" si="3123"/>
        <v/>
      </c>
      <c r="CG3163" s="513" t="str">
        <f t="shared" si="3124"/>
        <v/>
      </c>
      <c r="CH3163" s="513" t="str">
        <f t="shared" si="3125"/>
        <v/>
      </c>
      <c r="CI3163" s="513" t="str">
        <f t="shared" si="3126"/>
        <v/>
      </c>
      <c r="CJ3163" s="513"/>
      <c r="CK3163" s="513" t="str">
        <f t="shared" si="3127"/>
        <v/>
      </c>
      <c r="CL3163" s="513" t="str">
        <f t="shared" si="3128"/>
        <v/>
      </c>
      <c r="CM3163" s="513"/>
      <c r="CR3163" s="822">
        <f t="shared" si="3129"/>
        <v>0</v>
      </c>
      <c r="CS3163" s="822">
        <f t="shared" si="3130"/>
        <v>0</v>
      </c>
      <c r="CT3163" s="823">
        <f t="shared" si="3131"/>
        <v>0</v>
      </c>
      <c r="CU3163" s="817">
        <f t="shared" si="3132"/>
        <v>0</v>
      </c>
      <c r="CV3163" s="817">
        <f t="shared" si="3133"/>
        <v>0</v>
      </c>
      <c r="CW3163" s="817">
        <f t="shared" si="3134"/>
        <v>0</v>
      </c>
      <c r="CX3163" s="817">
        <f t="shared" si="3135"/>
        <v>0</v>
      </c>
      <c r="CY3163" s="817"/>
      <c r="CZ3163" s="817">
        <f t="shared" si="3136"/>
        <v>0</v>
      </c>
      <c r="DA3163" s="817">
        <f t="shared" si="3137"/>
        <v>0</v>
      </c>
      <c r="DB3163" s="817"/>
    </row>
    <row r="3164" spans="1:106">
      <c r="A3164" s="388">
        <v>2908125</v>
      </c>
      <c r="B3164" s="422" t="s">
        <v>4453</v>
      </c>
      <c r="C3164" s="57">
        <f t="shared" si="3096"/>
        <v>0</v>
      </c>
      <c r="D3164" s="372">
        <f t="shared" si="3097"/>
        <v>0</v>
      </c>
      <c r="E3164" s="58"/>
      <c r="F3164" s="59"/>
      <c r="G3164" s="60"/>
      <c r="H3164" s="145"/>
      <c r="I3164" s="146"/>
      <c r="J3164" s="146"/>
      <c r="K3164" s="146"/>
      <c r="L3164" s="146"/>
      <c r="M3164" s="146"/>
      <c r="N3164" s="146"/>
      <c r="O3164" s="146"/>
      <c r="P3164" s="146"/>
      <c r="Q3164" s="146"/>
      <c r="R3164" s="146"/>
      <c r="S3164" s="146"/>
      <c r="T3164" s="146"/>
      <c r="U3164" s="146"/>
      <c r="V3164" s="146"/>
      <c r="W3164" s="146"/>
      <c r="X3164" s="146"/>
      <c r="Y3164" s="146"/>
      <c r="Z3164" s="147"/>
      <c r="AA3164" s="58"/>
      <c r="AB3164" s="148"/>
      <c r="AC3164" s="59"/>
      <c r="AD3164" s="110"/>
      <c r="AE3164" s="148"/>
      <c r="AF3164" s="111"/>
      <c r="AG3164" s="149"/>
      <c r="AH3164" s="110"/>
      <c r="AI3164" s="111"/>
      <c r="AJ3164" s="149"/>
      <c r="AK3164" s="160"/>
      <c r="AL3164" s="300"/>
      <c r="AM3164" s="300"/>
      <c r="AN3164" s="300"/>
      <c r="AO3164" s="855" t="str">
        <f t="shared" si="3098"/>
        <v/>
      </c>
      <c r="CC3164" s="513" t="str">
        <f t="shared" si="3120"/>
        <v/>
      </c>
      <c r="CD3164" s="513" t="str">
        <f t="shared" si="3121"/>
        <v/>
      </c>
      <c r="CE3164" s="513" t="str">
        <f t="shared" si="3122"/>
        <v/>
      </c>
      <c r="CF3164" s="513" t="str">
        <f t="shared" si="3123"/>
        <v/>
      </c>
      <c r="CG3164" s="513" t="str">
        <f t="shared" si="3124"/>
        <v/>
      </c>
      <c r="CH3164" s="513" t="str">
        <f t="shared" si="3125"/>
        <v/>
      </c>
      <c r="CI3164" s="513" t="str">
        <f t="shared" si="3126"/>
        <v/>
      </c>
      <c r="CJ3164" s="513"/>
      <c r="CK3164" s="513" t="str">
        <f t="shared" si="3127"/>
        <v/>
      </c>
      <c r="CL3164" s="513" t="str">
        <f t="shared" si="3128"/>
        <v/>
      </c>
      <c r="CM3164" s="513"/>
      <c r="CR3164" s="822">
        <f t="shared" si="3129"/>
        <v>0</v>
      </c>
      <c r="CS3164" s="822">
        <f t="shared" si="3130"/>
        <v>0</v>
      </c>
      <c r="CT3164" s="823">
        <f t="shared" si="3131"/>
        <v>0</v>
      </c>
      <c r="CU3164" s="817">
        <f t="shared" si="3132"/>
        <v>0</v>
      </c>
      <c r="CV3164" s="817">
        <f t="shared" si="3133"/>
        <v>0</v>
      </c>
      <c r="CW3164" s="817">
        <f t="shared" si="3134"/>
        <v>0</v>
      </c>
      <c r="CX3164" s="817">
        <f t="shared" si="3135"/>
        <v>0</v>
      </c>
      <c r="CY3164" s="817"/>
      <c r="CZ3164" s="817">
        <f t="shared" si="3136"/>
        <v>0</v>
      </c>
      <c r="DA3164" s="817">
        <f t="shared" si="3137"/>
        <v>0</v>
      </c>
      <c r="DB3164" s="817"/>
    </row>
    <row r="3165" spans="1:106">
      <c r="A3165" s="388">
        <v>2908126</v>
      </c>
      <c r="B3165" s="422" t="s">
        <v>4454</v>
      </c>
      <c r="C3165" s="57">
        <f t="shared" si="3096"/>
        <v>0</v>
      </c>
      <c r="D3165" s="372">
        <f t="shared" si="3097"/>
        <v>0</v>
      </c>
      <c r="E3165" s="58"/>
      <c r="F3165" s="59"/>
      <c r="G3165" s="60"/>
      <c r="H3165" s="145"/>
      <c r="I3165" s="146"/>
      <c r="J3165" s="146"/>
      <c r="K3165" s="146"/>
      <c r="L3165" s="146"/>
      <c r="M3165" s="146"/>
      <c r="N3165" s="146"/>
      <c r="O3165" s="146"/>
      <c r="P3165" s="146"/>
      <c r="Q3165" s="146"/>
      <c r="R3165" s="146"/>
      <c r="S3165" s="146"/>
      <c r="T3165" s="146"/>
      <c r="U3165" s="146"/>
      <c r="V3165" s="146"/>
      <c r="W3165" s="146"/>
      <c r="X3165" s="146"/>
      <c r="Y3165" s="146"/>
      <c r="Z3165" s="147"/>
      <c r="AA3165" s="58"/>
      <c r="AB3165" s="148"/>
      <c r="AC3165" s="59"/>
      <c r="AD3165" s="110"/>
      <c r="AE3165" s="148"/>
      <c r="AF3165" s="111"/>
      <c r="AG3165" s="149"/>
      <c r="AH3165" s="110"/>
      <c r="AI3165" s="111"/>
      <c r="AJ3165" s="149"/>
      <c r="AK3165" s="160"/>
      <c r="AL3165" s="300"/>
      <c r="AM3165" s="300"/>
      <c r="AN3165" s="300"/>
      <c r="AO3165" s="855" t="str">
        <f t="shared" si="3098"/>
        <v/>
      </c>
      <c r="CC3165" s="513" t="str">
        <f t="shared" si="3120"/>
        <v/>
      </c>
      <c r="CD3165" s="513" t="str">
        <f t="shared" si="3121"/>
        <v/>
      </c>
      <c r="CE3165" s="513" t="str">
        <f t="shared" si="3122"/>
        <v/>
      </c>
      <c r="CF3165" s="513" t="str">
        <f t="shared" si="3123"/>
        <v/>
      </c>
      <c r="CG3165" s="513" t="str">
        <f t="shared" si="3124"/>
        <v/>
      </c>
      <c r="CH3165" s="513" t="str">
        <f t="shared" si="3125"/>
        <v/>
      </c>
      <c r="CI3165" s="513" t="str">
        <f t="shared" si="3126"/>
        <v/>
      </c>
      <c r="CJ3165" s="513"/>
      <c r="CK3165" s="513" t="str">
        <f t="shared" si="3127"/>
        <v/>
      </c>
      <c r="CL3165" s="513" t="str">
        <f t="shared" si="3128"/>
        <v/>
      </c>
      <c r="CM3165" s="513"/>
      <c r="CR3165" s="822">
        <f t="shared" si="3129"/>
        <v>0</v>
      </c>
      <c r="CS3165" s="822">
        <f t="shared" si="3130"/>
        <v>0</v>
      </c>
      <c r="CT3165" s="823">
        <f t="shared" si="3131"/>
        <v>0</v>
      </c>
      <c r="CU3165" s="817">
        <f t="shared" si="3132"/>
        <v>0</v>
      </c>
      <c r="CV3165" s="817">
        <f t="shared" si="3133"/>
        <v>0</v>
      </c>
      <c r="CW3165" s="817">
        <f t="shared" si="3134"/>
        <v>0</v>
      </c>
      <c r="CX3165" s="817">
        <f t="shared" si="3135"/>
        <v>0</v>
      </c>
      <c r="CY3165" s="817"/>
      <c r="CZ3165" s="817">
        <f t="shared" si="3136"/>
        <v>0</v>
      </c>
      <c r="DA3165" s="817">
        <f t="shared" si="3137"/>
        <v>0</v>
      </c>
      <c r="DB3165" s="817"/>
    </row>
    <row r="3166" spans="1:106">
      <c r="A3166" s="388">
        <v>2908127</v>
      </c>
      <c r="B3166" s="422" t="s">
        <v>4455</v>
      </c>
      <c r="C3166" s="57">
        <f t="shared" ref="C3166:C3177" si="3138">SUM(D3166+G3166)</f>
        <v>0</v>
      </c>
      <c r="D3166" s="372">
        <f t="shared" ref="D3166:D3177" si="3139">SUM(E3166:F3166)</f>
        <v>0</v>
      </c>
      <c r="E3166" s="58"/>
      <c r="F3166" s="59"/>
      <c r="G3166" s="60"/>
      <c r="H3166" s="145"/>
      <c r="I3166" s="146"/>
      <c r="J3166" s="146"/>
      <c r="K3166" s="146"/>
      <c r="L3166" s="146"/>
      <c r="M3166" s="146"/>
      <c r="N3166" s="146"/>
      <c r="O3166" s="146"/>
      <c r="P3166" s="146"/>
      <c r="Q3166" s="146"/>
      <c r="R3166" s="146"/>
      <c r="S3166" s="146"/>
      <c r="T3166" s="146"/>
      <c r="U3166" s="146"/>
      <c r="V3166" s="146"/>
      <c r="W3166" s="146"/>
      <c r="X3166" s="146"/>
      <c r="Y3166" s="146"/>
      <c r="Z3166" s="147"/>
      <c r="AA3166" s="58"/>
      <c r="AB3166" s="148"/>
      <c r="AC3166" s="59"/>
      <c r="AD3166" s="110"/>
      <c r="AE3166" s="148"/>
      <c r="AF3166" s="111"/>
      <c r="AG3166" s="149"/>
      <c r="AH3166" s="110"/>
      <c r="AI3166" s="111"/>
      <c r="AJ3166" s="149"/>
      <c r="AK3166" s="160"/>
      <c r="AL3166" s="300"/>
      <c r="AM3166" s="300"/>
      <c r="AN3166" s="300"/>
      <c r="AO3166" s="855" t="str">
        <f t="shared" ref="AO3166:AO3177" si="3140">CC3166&amp;CD3166&amp;CE3166&amp;CF3166&amp;CG3166&amp;CH3166&amp;CI3166&amp;CJ3166&amp;CK3166&amp;CL3166&amp;CM3166&amp;CN3166&amp;CO3166</f>
        <v/>
      </c>
      <c r="CC3166" s="513" t="str">
        <f t="shared" si="3120"/>
        <v/>
      </c>
      <c r="CD3166" s="513" t="str">
        <f t="shared" si="3121"/>
        <v/>
      </c>
      <c r="CE3166" s="513" t="str">
        <f t="shared" si="3122"/>
        <v/>
      </c>
      <c r="CF3166" s="513" t="str">
        <f t="shared" si="3123"/>
        <v/>
      </c>
      <c r="CG3166" s="513" t="str">
        <f t="shared" si="3124"/>
        <v/>
      </c>
      <c r="CH3166" s="513" t="str">
        <f t="shared" si="3125"/>
        <v/>
      </c>
      <c r="CI3166" s="513" t="str">
        <f t="shared" si="3126"/>
        <v/>
      </c>
      <c r="CJ3166" s="513"/>
      <c r="CK3166" s="513" t="str">
        <f t="shared" si="3127"/>
        <v/>
      </c>
      <c r="CL3166" s="513" t="str">
        <f t="shared" si="3128"/>
        <v/>
      </c>
      <c r="CM3166" s="513"/>
      <c r="CR3166" s="822">
        <f t="shared" si="3129"/>
        <v>0</v>
      </c>
      <c r="CS3166" s="822">
        <f t="shared" si="3130"/>
        <v>0</v>
      </c>
      <c r="CT3166" s="823">
        <f t="shared" si="3131"/>
        <v>0</v>
      </c>
      <c r="CU3166" s="817">
        <f t="shared" si="3132"/>
        <v>0</v>
      </c>
      <c r="CV3166" s="817">
        <f t="shared" si="3133"/>
        <v>0</v>
      </c>
      <c r="CW3166" s="817">
        <f t="shared" si="3134"/>
        <v>0</v>
      </c>
      <c r="CX3166" s="817">
        <f t="shared" si="3135"/>
        <v>0</v>
      </c>
      <c r="CY3166" s="817"/>
      <c r="CZ3166" s="817">
        <f t="shared" si="3136"/>
        <v>0</v>
      </c>
      <c r="DA3166" s="817">
        <f t="shared" si="3137"/>
        <v>0</v>
      </c>
      <c r="DB3166" s="817"/>
    </row>
    <row r="3167" spans="1:106">
      <c r="A3167" s="388">
        <v>2908128</v>
      </c>
      <c r="B3167" s="422" t="s">
        <v>4456</v>
      </c>
      <c r="C3167" s="57">
        <f t="shared" si="3138"/>
        <v>0</v>
      </c>
      <c r="D3167" s="372">
        <f t="shared" si="3139"/>
        <v>0</v>
      </c>
      <c r="E3167" s="58"/>
      <c r="F3167" s="59"/>
      <c r="G3167" s="60"/>
      <c r="H3167" s="145"/>
      <c r="I3167" s="146"/>
      <c r="J3167" s="146"/>
      <c r="K3167" s="146"/>
      <c r="L3167" s="146"/>
      <c r="M3167" s="146"/>
      <c r="N3167" s="146"/>
      <c r="O3167" s="146"/>
      <c r="P3167" s="146"/>
      <c r="Q3167" s="146"/>
      <c r="R3167" s="146"/>
      <c r="S3167" s="146"/>
      <c r="T3167" s="146"/>
      <c r="U3167" s="146"/>
      <c r="V3167" s="146"/>
      <c r="W3167" s="146"/>
      <c r="X3167" s="146"/>
      <c r="Y3167" s="146"/>
      <c r="Z3167" s="147"/>
      <c r="AA3167" s="58"/>
      <c r="AB3167" s="148"/>
      <c r="AC3167" s="59"/>
      <c r="AD3167" s="110"/>
      <c r="AE3167" s="148"/>
      <c r="AF3167" s="111"/>
      <c r="AG3167" s="149"/>
      <c r="AH3167" s="110"/>
      <c r="AI3167" s="111"/>
      <c r="AJ3167" s="149"/>
      <c r="AK3167" s="160"/>
      <c r="AL3167" s="300"/>
      <c r="AM3167" s="300"/>
      <c r="AN3167" s="300"/>
      <c r="AO3167" s="855" t="str">
        <f t="shared" si="3140"/>
        <v/>
      </c>
      <c r="CC3167" s="513" t="str">
        <f t="shared" si="3120"/>
        <v/>
      </c>
      <c r="CD3167" s="513" t="str">
        <f t="shared" si="3121"/>
        <v/>
      </c>
      <c r="CE3167" s="513" t="str">
        <f t="shared" si="3122"/>
        <v/>
      </c>
      <c r="CF3167" s="513" t="str">
        <f t="shared" si="3123"/>
        <v/>
      </c>
      <c r="CG3167" s="513" t="str">
        <f t="shared" si="3124"/>
        <v/>
      </c>
      <c r="CH3167" s="513" t="str">
        <f t="shared" si="3125"/>
        <v/>
      </c>
      <c r="CI3167" s="513" t="str">
        <f t="shared" si="3126"/>
        <v/>
      </c>
      <c r="CJ3167" s="513"/>
      <c r="CK3167" s="513" t="str">
        <f t="shared" si="3127"/>
        <v/>
      </c>
      <c r="CL3167" s="513" t="str">
        <f t="shared" si="3128"/>
        <v/>
      </c>
      <c r="CM3167" s="513"/>
      <c r="CR3167" s="822">
        <f t="shared" si="3129"/>
        <v>0</v>
      </c>
      <c r="CS3167" s="822">
        <f t="shared" si="3130"/>
        <v>0</v>
      </c>
      <c r="CT3167" s="823">
        <f t="shared" si="3131"/>
        <v>0</v>
      </c>
      <c r="CU3167" s="817">
        <f t="shared" si="3132"/>
        <v>0</v>
      </c>
      <c r="CV3167" s="817">
        <f t="shared" si="3133"/>
        <v>0</v>
      </c>
      <c r="CW3167" s="817">
        <f t="shared" si="3134"/>
        <v>0</v>
      </c>
      <c r="CX3167" s="817">
        <f t="shared" si="3135"/>
        <v>0</v>
      </c>
      <c r="CY3167" s="817"/>
      <c r="CZ3167" s="817">
        <f t="shared" si="3136"/>
        <v>0</v>
      </c>
      <c r="DA3167" s="817">
        <f t="shared" si="3137"/>
        <v>0</v>
      </c>
      <c r="DB3167" s="817"/>
    </row>
    <row r="3168" spans="1:106">
      <c r="A3168" s="388">
        <v>2908129</v>
      </c>
      <c r="B3168" s="422" t="s">
        <v>4457</v>
      </c>
      <c r="C3168" s="57">
        <f t="shared" si="3138"/>
        <v>0</v>
      </c>
      <c r="D3168" s="372">
        <f t="shared" si="3139"/>
        <v>0</v>
      </c>
      <c r="E3168" s="58"/>
      <c r="F3168" s="59"/>
      <c r="G3168" s="60"/>
      <c r="H3168" s="145"/>
      <c r="I3168" s="146"/>
      <c r="J3168" s="146"/>
      <c r="K3168" s="146"/>
      <c r="L3168" s="146"/>
      <c r="M3168" s="146"/>
      <c r="N3168" s="146"/>
      <c r="O3168" s="146"/>
      <c r="P3168" s="146"/>
      <c r="Q3168" s="146"/>
      <c r="R3168" s="146"/>
      <c r="S3168" s="146"/>
      <c r="T3168" s="146"/>
      <c r="U3168" s="146"/>
      <c r="V3168" s="146"/>
      <c r="W3168" s="146"/>
      <c r="X3168" s="146"/>
      <c r="Y3168" s="146"/>
      <c r="Z3168" s="147"/>
      <c r="AA3168" s="58"/>
      <c r="AB3168" s="148"/>
      <c r="AC3168" s="59"/>
      <c r="AD3168" s="110"/>
      <c r="AE3168" s="148"/>
      <c r="AF3168" s="111"/>
      <c r="AG3168" s="149"/>
      <c r="AH3168" s="110"/>
      <c r="AI3168" s="111"/>
      <c r="AJ3168" s="149"/>
      <c r="AK3168" s="160"/>
      <c r="AL3168" s="300"/>
      <c r="AM3168" s="300"/>
      <c r="AN3168" s="300"/>
      <c r="AO3168" s="855" t="str">
        <f t="shared" si="3140"/>
        <v/>
      </c>
      <c r="CC3168" s="513" t="str">
        <f t="shared" si="3120"/>
        <v/>
      </c>
      <c r="CD3168" s="513" t="str">
        <f t="shared" si="3121"/>
        <v/>
      </c>
      <c r="CE3168" s="513" t="str">
        <f t="shared" si="3122"/>
        <v/>
      </c>
      <c r="CF3168" s="513" t="str">
        <f t="shared" si="3123"/>
        <v/>
      </c>
      <c r="CG3168" s="513" t="str">
        <f t="shared" si="3124"/>
        <v/>
      </c>
      <c r="CH3168" s="513" t="str">
        <f t="shared" si="3125"/>
        <v/>
      </c>
      <c r="CI3168" s="513" t="str">
        <f t="shared" si="3126"/>
        <v/>
      </c>
      <c r="CJ3168" s="513"/>
      <c r="CK3168" s="513" t="str">
        <f t="shared" si="3127"/>
        <v/>
      </c>
      <c r="CL3168" s="513" t="str">
        <f t="shared" si="3128"/>
        <v/>
      </c>
      <c r="CM3168" s="513"/>
      <c r="CR3168" s="822">
        <f t="shared" si="3129"/>
        <v>0</v>
      </c>
      <c r="CS3168" s="822">
        <f t="shared" si="3130"/>
        <v>0</v>
      </c>
      <c r="CT3168" s="823">
        <f t="shared" si="3131"/>
        <v>0</v>
      </c>
      <c r="CU3168" s="817">
        <f t="shared" si="3132"/>
        <v>0</v>
      </c>
      <c r="CV3168" s="817">
        <f t="shared" si="3133"/>
        <v>0</v>
      </c>
      <c r="CW3168" s="817">
        <f t="shared" si="3134"/>
        <v>0</v>
      </c>
      <c r="CX3168" s="817">
        <f t="shared" si="3135"/>
        <v>0</v>
      </c>
      <c r="CY3168" s="817"/>
      <c r="CZ3168" s="817">
        <f t="shared" si="3136"/>
        <v>0</v>
      </c>
      <c r="DA3168" s="817">
        <f t="shared" si="3137"/>
        <v>0</v>
      </c>
      <c r="DB3168" s="817"/>
    </row>
    <row r="3169" spans="1:106">
      <c r="A3169" s="388">
        <v>2908130</v>
      </c>
      <c r="B3169" s="422" t="s">
        <v>4458</v>
      </c>
      <c r="C3169" s="57">
        <f t="shared" si="3138"/>
        <v>0</v>
      </c>
      <c r="D3169" s="372">
        <f t="shared" si="3139"/>
        <v>0</v>
      </c>
      <c r="E3169" s="58"/>
      <c r="F3169" s="59"/>
      <c r="G3169" s="60"/>
      <c r="H3169" s="145"/>
      <c r="I3169" s="146"/>
      <c r="J3169" s="146"/>
      <c r="K3169" s="146"/>
      <c r="L3169" s="146"/>
      <c r="M3169" s="146"/>
      <c r="N3169" s="146"/>
      <c r="O3169" s="146"/>
      <c r="P3169" s="146"/>
      <c r="Q3169" s="146"/>
      <c r="R3169" s="146"/>
      <c r="S3169" s="146"/>
      <c r="T3169" s="146"/>
      <c r="U3169" s="146"/>
      <c r="V3169" s="146"/>
      <c r="W3169" s="146"/>
      <c r="X3169" s="146"/>
      <c r="Y3169" s="146"/>
      <c r="Z3169" s="147"/>
      <c r="AA3169" s="58"/>
      <c r="AB3169" s="148"/>
      <c r="AC3169" s="59"/>
      <c r="AD3169" s="110"/>
      <c r="AE3169" s="148"/>
      <c r="AF3169" s="111"/>
      <c r="AG3169" s="149"/>
      <c r="AH3169" s="110"/>
      <c r="AI3169" s="111"/>
      <c r="AJ3169" s="149"/>
      <c r="AK3169" s="160"/>
      <c r="AL3169" s="300"/>
      <c r="AM3169" s="300"/>
      <c r="AN3169" s="300"/>
      <c r="AO3169" s="855" t="str">
        <f t="shared" si="3140"/>
        <v/>
      </c>
      <c r="CC3169" s="513" t="str">
        <f t="shared" si="3120"/>
        <v/>
      </c>
      <c r="CD3169" s="513" t="str">
        <f t="shared" si="3121"/>
        <v/>
      </c>
      <c r="CE3169" s="513" t="str">
        <f t="shared" si="3122"/>
        <v/>
      </c>
      <c r="CF3169" s="513" t="str">
        <f t="shared" si="3123"/>
        <v/>
      </c>
      <c r="CG3169" s="513" t="str">
        <f t="shared" si="3124"/>
        <v/>
      </c>
      <c r="CH3169" s="513" t="str">
        <f t="shared" si="3125"/>
        <v/>
      </c>
      <c r="CI3169" s="513" t="str">
        <f t="shared" si="3126"/>
        <v/>
      </c>
      <c r="CJ3169" s="513"/>
      <c r="CK3169" s="513" t="str">
        <f t="shared" si="3127"/>
        <v/>
      </c>
      <c r="CL3169" s="513" t="str">
        <f t="shared" si="3128"/>
        <v/>
      </c>
      <c r="CM3169" s="513"/>
      <c r="CR3169" s="822">
        <f t="shared" si="3129"/>
        <v>0</v>
      </c>
      <c r="CS3169" s="822">
        <f t="shared" si="3130"/>
        <v>0</v>
      </c>
      <c r="CT3169" s="823">
        <f t="shared" si="3131"/>
        <v>0</v>
      </c>
      <c r="CU3169" s="817">
        <f t="shared" si="3132"/>
        <v>0</v>
      </c>
      <c r="CV3169" s="817">
        <f t="shared" si="3133"/>
        <v>0</v>
      </c>
      <c r="CW3169" s="817">
        <f t="shared" si="3134"/>
        <v>0</v>
      </c>
      <c r="CX3169" s="817">
        <f t="shared" si="3135"/>
        <v>0</v>
      </c>
      <c r="CY3169" s="817"/>
      <c r="CZ3169" s="817">
        <f t="shared" si="3136"/>
        <v>0</v>
      </c>
      <c r="DA3169" s="817">
        <f t="shared" si="3137"/>
        <v>0</v>
      </c>
      <c r="DB3169" s="817"/>
    </row>
    <row r="3170" spans="1:106">
      <c r="A3170" s="388">
        <v>2908131</v>
      </c>
      <c r="B3170" s="422" t="s">
        <v>4459</v>
      </c>
      <c r="C3170" s="57">
        <f t="shared" si="3138"/>
        <v>0</v>
      </c>
      <c r="D3170" s="372">
        <f t="shared" si="3139"/>
        <v>0</v>
      </c>
      <c r="E3170" s="58"/>
      <c r="F3170" s="59"/>
      <c r="G3170" s="60"/>
      <c r="H3170" s="145"/>
      <c r="I3170" s="146"/>
      <c r="J3170" s="146"/>
      <c r="K3170" s="146"/>
      <c r="L3170" s="146"/>
      <c r="M3170" s="146"/>
      <c r="N3170" s="146"/>
      <c r="O3170" s="146"/>
      <c r="P3170" s="146"/>
      <c r="Q3170" s="146"/>
      <c r="R3170" s="146"/>
      <c r="S3170" s="146"/>
      <c r="T3170" s="146"/>
      <c r="U3170" s="146"/>
      <c r="V3170" s="146"/>
      <c r="W3170" s="146"/>
      <c r="X3170" s="146"/>
      <c r="Y3170" s="146"/>
      <c r="Z3170" s="147"/>
      <c r="AA3170" s="58"/>
      <c r="AB3170" s="148"/>
      <c r="AC3170" s="59"/>
      <c r="AD3170" s="110"/>
      <c r="AE3170" s="148"/>
      <c r="AF3170" s="111"/>
      <c r="AG3170" s="149"/>
      <c r="AH3170" s="110"/>
      <c r="AI3170" s="111"/>
      <c r="AJ3170" s="149"/>
      <c r="AK3170" s="160"/>
      <c r="AL3170" s="300"/>
      <c r="AM3170" s="300"/>
      <c r="AN3170" s="300"/>
      <c r="AO3170" s="855" t="str">
        <f t="shared" si="3140"/>
        <v/>
      </c>
      <c r="CC3170" s="513" t="str">
        <f t="shared" si="3120"/>
        <v/>
      </c>
      <c r="CD3170" s="513" t="str">
        <f t="shared" si="3121"/>
        <v/>
      </c>
      <c r="CE3170" s="513" t="str">
        <f t="shared" si="3122"/>
        <v/>
      </c>
      <c r="CF3170" s="513" t="str">
        <f t="shared" si="3123"/>
        <v/>
      </c>
      <c r="CG3170" s="513" t="str">
        <f t="shared" si="3124"/>
        <v/>
      </c>
      <c r="CH3170" s="513" t="str">
        <f t="shared" si="3125"/>
        <v/>
      </c>
      <c r="CI3170" s="513" t="str">
        <f t="shared" si="3126"/>
        <v/>
      </c>
      <c r="CJ3170" s="513"/>
      <c r="CK3170" s="513" t="str">
        <f t="shared" si="3127"/>
        <v/>
      </c>
      <c r="CL3170" s="513" t="str">
        <f t="shared" si="3128"/>
        <v/>
      </c>
      <c r="CM3170" s="513"/>
      <c r="CR3170" s="822">
        <f t="shared" si="3129"/>
        <v>0</v>
      </c>
      <c r="CS3170" s="822">
        <f t="shared" si="3130"/>
        <v>0</v>
      </c>
      <c r="CT3170" s="823">
        <f t="shared" si="3131"/>
        <v>0</v>
      </c>
      <c r="CU3170" s="817">
        <f t="shared" si="3132"/>
        <v>0</v>
      </c>
      <c r="CV3170" s="817">
        <f t="shared" si="3133"/>
        <v>0</v>
      </c>
      <c r="CW3170" s="817">
        <f t="shared" si="3134"/>
        <v>0</v>
      </c>
      <c r="CX3170" s="817">
        <f t="shared" si="3135"/>
        <v>0</v>
      </c>
      <c r="CY3170" s="817"/>
      <c r="CZ3170" s="817">
        <f t="shared" si="3136"/>
        <v>0</v>
      </c>
      <c r="DA3170" s="817">
        <f t="shared" si="3137"/>
        <v>0</v>
      </c>
      <c r="DB3170" s="817"/>
    </row>
    <row r="3171" spans="1:106">
      <c r="A3171" s="388">
        <v>2908132</v>
      </c>
      <c r="B3171" s="422" t="s">
        <v>4460</v>
      </c>
      <c r="C3171" s="57">
        <f t="shared" si="3138"/>
        <v>0</v>
      </c>
      <c r="D3171" s="372">
        <f t="shared" si="3139"/>
        <v>0</v>
      </c>
      <c r="E3171" s="58"/>
      <c r="F3171" s="59"/>
      <c r="G3171" s="60"/>
      <c r="H3171" s="145"/>
      <c r="I3171" s="146"/>
      <c r="J3171" s="146"/>
      <c r="K3171" s="146"/>
      <c r="L3171" s="146"/>
      <c r="M3171" s="146"/>
      <c r="N3171" s="146"/>
      <c r="O3171" s="146"/>
      <c r="P3171" s="146"/>
      <c r="Q3171" s="146"/>
      <c r="R3171" s="146"/>
      <c r="S3171" s="146"/>
      <c r="T3171" s="146"/>
      <c r="U3171" s="146"/>
      <c r="V3171" s="146"/>
      <c r="W3171" s="146"/>
      <c r="X3171" s="146"/>
      <c r="Y3171" s="146"/>
      <c r="Z3171" s="147"/>
      <c r="AA3171" s="58"/>
      <c r="AB3171" s="148"/>
      <c r="AC3171" s="59"/>
      <c r="AD3171" s="110"/>
      <c r="AE3171" s="148"/>
      <c r="AF3171" s="111"/>
      <c r="AG3171" s="149"/>
      <c r="AH3171" s="110"/>
      <c r="AI3171" s="111"/>
      <c r="AJ3171" s="149"/>
      <c r="AK3171" s="160"/>
      <c r="AL3171" s="300"/>
      <c r="AM3171" s="300"/>
      <c r="AN3171" s="300"/>
      <c r="AO3171" s="855" t="str">
        <f t="shared" si="3140"/>
        <v/>
      </c>
      <c r="CC3171" s="513" t="str">
        <f t="shared" si="3120"/>
        <v/>
      </c>
      <c r="CD3171" s="513" t="str">
        <f t="shared" si="3121"/>
        <v/>
      </c>
      <c r="CE3171" s="513" t="str">
        <f t="shared" si="3122"/>
        <v/>
      </c>
      <c r="CF3171" s="513" t="str">
        <f t="shared" si="3123"/>
        <v/>
      </c>
      <c r="CG3171" s="513" t="str">
        <f t="shared" si="3124"/>
        <v/>
      </c>
      <c r="CH3171" s="513" t="str">
        <f t="shared" si="3125"/>
        <v/>
      </c>
      <c r="CI3171" s="513" t="str">
        <f t="shared" si="3126"/>
        <v/>
      </c>
      <c r="CJ3171" s="513"/>
      <c r="CK3171" s="513" t="str">
        <f t="shared" si="3127"/>
        <v/>
      </c>
      <c r="CL3171" s="513" t="str">
        <f t="shared" si="3128"/>
        <v/>
      </c>
      <c r="CM3171" s="513"/>
      <c r="CR3171" s="822">
        <f t="shared" si="3129"/>
        <v>0</v>
      </c>
      <c r="CS3171" s="822">
        <f t="shared" si="3130"/>
        <v>0</v>
      </c>
      <c r="CT3171" s="823">
        <f t="shared" si="3131"/>
        <v>0</v>
      </c>
      <c r="CU3171" s="817">
        <f t="shared" si="3132"/>
        <v>0</v>
      </c>
      <c r="CV3171" s="817">
        <f t="shared" si="3133"/>
        <v>0</v>
      </c>
      <c r="CW3171" s="817">
        <f t="shared" si="3134"/>
        <v>0</v>
      </c>
      <c r="CX3171" s="817">
        <f t="shared" si="3135"/>
        <v>0</v>
      </c>
      <c r="CY3171" s="817"/>
      <c r="CZ3171" s="817">
        <f t="shared" si="3136"/>
        <v>0</v>
      </c>
      <c r="DA3171" s="817">
        <f t="shared" si="3137"/>
        <v>0</v>
      </c>
      <c r="DB3171" s="817"/>
    </row>
    <row r="3172" spans="1:106">
      <c r="A3172" s="388">
        <v>2908133</v>
      </c>
      <c r="B3172" s="422" t="s">
        <v>4461</v>
      </c>
      <c r="C3172" s="57">
        <f t="shared" si="3138"/>
        <v>0</v>
      </c>
      <c r="D3172" s="372">
        <f t="shared" si="3139"/>
        <v>0</v>
      </c>
      <c r="E3172" s="58"/>
      <c r="F3172" s="59"/>
      <c r="G3172" s="60"/>
      <c r="H3172" s="145"/>
      <c r="I3172" s="146"/>
      <c r="J3172" s="146"/>
      <c r="K3172" s="146"/>
      <c r="L3172" s="146"/>
      <c r="M3172" s="146"/>
      <c r="N3172" s="146"/>
      <c r="O3172" s="146"/>
      <c r="P3172" s="146"/>
      <c r="Q3172" s="146"/>
      <c r="R3172" s="146"/>
      <c r="S3172" s="146"/>
      <c r="T3172" s="146"/>
      <c r="U3172" s="146"/>
      <c r="V3172" s="146"/>
      <c r="W3172" s="146"/>
      <c r="X3172" s="146"/>
      <c r="Y3172" s="146"/>
      <c r="Z3172" s="147"/>
      <c r="AA3172" s="58"/>
      <c r="AB3172" s="148"/>
      <c r="AC3172" s="59"/>
      <c r="AD3172" s="110"/>
      <c r="AE3172" s="148"/>
      <c r="AF3172" s="111"/>
      <c r="AG3172" s="149"/>
      <c r="AH3172" s="110"/>
      <c r="AI3172" s="111"/>
      <c r="AJ3172" s="149"/>
      <c r="AK3172" s="160"/>
      <c r="AL3172" s="300"/>
      <c r="AM3172" s="300"/>
      <c r="AN3172" s="300"/>
      <c r="AO3172" s="855" t="str">
        <f t="shared" si="3140"/>
        <v/>
      </c>
      <c r="CC3172" s="513" t="str">
        <f t="shared" si="3120"/>
        <v/>
      </c>
      <c r="CD3172" s="513" t="str">
        <f t="shared" si="3121"/>
        <v/>
      </c>
      <c r="CE3172" s="513" t="str">
        <f t="shared" si="3122"/>
        <v/>
      </c>
      <c r="CF3172" s="513" t="str">
        <f t="shared" si="3123"/>
        <v/>
      </c>
      <c r="CG3172" s="513" t="str">
        <f t="shared" si="3124"/>
        <v/>
      </c>
      <c r="CH3172" s="513" t="str">
        <f t="shared" si="3125"/>
        <v/>
      </c>
      <c r="CI3172" s="513" t="str">
        <f t="shared" si="3126"/>
        <v/>
      </c>
      <c r="CJ3172" s="513"/>
      <c r="CK3172" s="513" t="str">
        <f t="shared" si="3127"/>
        <v/>
      </c>
      <c r="CL3172" s="513" t="str">
        <f t="shared" si="3128"/>
        <v/>
      </c>
      <c r="CM3172" s="513"/>
      <c r="CR3172" s="822">
        <f t="shared" si="3129"/>
        <v>0</v>
      </c>
      <c r="CS3172" s="822">
        <f t="shared" si="3130"/>
        <v>0</v>
      </c>
      <c r="CT3172" s="823">
        <f t="shared" si="3131"/>
        <v>0</v>
      </c>
      <c r="CU3172" s="817">
        <f t="shared" si="3132"/>
        <v>0</v>
      </c>
      <c r="CV3172" s="817">
        <f t="shared" si="3133"/>
        <v>0</v>
      </c>
      <c r="CW3172" s="817">
        <f t="shared" si="3134"/>
        <v>0</v>
      </c>
      <c r="CX3172" s="817">
        <f t="shared" si="3135"/>
        <v>0</v>
      </c>
      <c r="CY3172" s="817"/>
      <c r="CZ3172" s="817">
        <f t="shared" si="3136"/>
        <v>0</v>
      </c>
      <c r="DA3172" s="817">
        <f t="shared" si="3137"/>
        <v>0</v>
      </c>
      <c r="DB3172" s="817"/>
    </row>
    <row r="3173" spans="1:106">
      <c r="A3173" s="388">
        <v>2908134</v>
      </c>
      <c r="B3173" s="422" t="s">
        <v>4462</v>
      </c>
      <c r="C3173" s="57">
        <f t="shared" si="3138"/>
        <v>0</v>
      </c>
      <c r="D3173" s="372">
        <f t="shared" si="3139"/>
        <v>0</v>
      </c>
      <c r="E3173" s="58"/>
      <c r="F3173" s="59"/>
      <c r="G3173" s="60"/>
      <c r="H3173" s="145"/>
      <c r="I3173" s="146"/>
      <c r="J3173" s="146"/>
      <c r="K3173" s="146"/>
      <c r="L3173" s="146"/>
      <c r="M3173" s="146"/>
      <c r="N3173" s="146"/>
      <c r="O3173" s="146"/>
      <c r="P3173" s="146"/>
      <c r="Q3173" s="146"/>
      <c r="R3173" s="146"/>
      <c r="S3173" s="146"/>
      <c r="T3173" s="146"/>
      <c r="U3173" s="146"/>
      <c r="V3173" s="146"/>
      <c r="W3173" s="146"/>
      <c r="X3173" s="146"/>
      <c r="Y3173" s="146"/>
      <c r="Z3173" s="147"/>
      <c r="AA3173" s="58"/>
      <c r="AB3173" s="148"/>
      <c r="AC3173" s="59"/>
      <c r="AD3173" s="110"/>
      <c r="AE3173" s="148"/>
      <c r="AF3173" s="111"/>
      <c r="AG3173" s="149"/>
      <c r="AH3173" s="110"/>
      <c r="AI3173" s="111"/>
      <c r="AJ3173" s="149"/>
      <c r="AK3173" s="160"/>
      <c r="AL3173" s="300"/>
      <c r="AM3173" s="300"/>
      <c r="AN3173" s="300"/>
      <c r="AO3173" s="855" t="str">
        <f t="shared" si="3140"/>
        <v/>
      </c>
      <c r="CC3173" s="513" t="str">
        <f t="shared" si="3120"/>
        <v/>
      </c>
      <c r="CD3173" s="513" t="str">
        <f t="shared" si="3121"/>
        <v/>
      </c>
      <c r="CE3173" s="513" t="str">
        <f t="shared" si="3122"/>
        <v/>
      </c>
      <c r="CF3173" s="513" t="str">
        <f t="shared" si="3123"/>
        <v/>
      </c>
      <c r="CG3173" s="513" t="str">
        <f t="shared" si="3124"/>
        <v/>
      </c>
      <c r="CH3173" s="513" t="str">
        <f t="shared" si="3125"/>
        <v/>
      </c>
      <c r="CI3173" s="513" t="str">
        <f t="shared" si="3126"/>
        <v/>
      </c>
      <c r="CJ3173" s="513"/>
      <c r="CK3173" s="513" t="str">
        <f t="shared" si="3127"/>
        <v/>
      </c>
      <c r="CL3173" s="513" t="str">
        <f t="shared" si="3128"/>
        <v/>
      </c>
      <c r="CM3173" s="513"/>
      <c r="CR3173" s="822">
        <f t="shared" si="3129"/>
        <v>0</v>
      </c>
      <c r="CS3173" s="822">
        <f t="shared" si="3130"/>
        <v>0</v>
      </c>
      <c r="CT3173" s="823">
        <f t="shared" si="3131"/>
        <v>0</v>
      </c>
      <c r="CU3173" s="817">
        <f t="shared" si="3132"/>
        <v>0</v>
      </c>
      <c r="CV3173" s="817">
        <f t="shared" si="3133"/>
        <v>0</v>
      </c>
      <c r="CW3173" s="817">
        <f t="shared" si="3134"/>
        <v>0</v>
      </c>
      <c r="CX3173" s="817">
        <f t="shared" si="3135"/>
        <v>0</v>
      </c>
      <c r="CY3173" s="817"/>
      <c r="CZ3173" s="817">
        <f t="shared" si="3136"/>
        <v>0</v>
      </c>
      <c r="DA3173" s="817">
        <f t="shared" si="3137"/>
        <v>0</v>
      </c>
      <c r="DB3173" s="817"/>
    </row>
    <row r="3174" spans="1:106">
      <c r="A3174" s="388">
        <v>2908135</v>
      </c>
      <c r="B3174" s="422" t="s">
        <v>4463</v>
      </c>
      <c r="C3174" s="57">
        <f t="shared" si="3138"/>
        <v>0</v>
      </c>
      <c r="D3174" s="372">
        <f t="shared" si="3139"/>
        <v>0</v>
      </c>
      <c r="E3174" s="58"/>
      <c r="F3174" s="59"/>
      <c r="G3174" s="60"/>
      <c r="H3174" s="145"/>
      <c r="I3174" s="146"/>
      <c r="J3174" s="146"/>
      <c r="K3174" s="146"/>
      <c r="L3174" s="146"/>
      <c r="M3174" s="146"/>
      <c r="N3174" s="146"/>
      <c r="O3174" s="146"/>
      <c r="P3174" s="146"/>
      <c r="Q3174" s="146"/>
      <c r="R3174" s="146"/>
      <c r="S3174" s="146"/>
      <c r="T3174" s="146"/>
      <c r="U3174" s="146"/>
      <c r="V3174" s="146"/>
      <c r="W3174" s="146"/>
      <c r="X3174" s="146"/>
      <c r="Y3174" s="146"/>
      <c r="Z3174" s="147"/>
      <c r="AA3174" s="58"/>
      <c r="AB3174" s="148"/>
      <c r="AC3174" s="59"/>
      <c r="AD3174" s="110"/>
      <c r="AE3174" s="148"/>
      <c r="AF3174" s="111"/>
      <c r="AG3174" s="149"/>
      <c r="AH3174" s="110"/>
      <c r="AI3174" s="111"/>
      <c r="AJ3174" s="149"/>
      <c r="AK3174" s="160"/>
      <c r="AL3174" s="300"/>
      <c r="AM3174" s="300"/>
      <c r="AN3174" s="300"/>
      <c r="AO3174" s="855" t="str">
        <f t="shared" si="3140"/>
        <v/>
      </c>
      <c r="CC3174" s="513" t="str">
        <f t="shared" si="3120"/>
        <v/>
      </c>
      <c r="CD3174" s="513" t="str">
        <f t="shared" si="3121"/>
        <v/>
      </c>
      <c r="CE3174" s="513" t="str">
        <f t="shared" si="3122"/>
        <v/>
      </c>
      <c r="CF3174" s="513" t="str">
        <f t="shared" si="3123"/>
        <v/>
      </c>
      <c r="CG3174" s="513" t="str">
        <f t="shared" si="3124"/>
        <v/>
      </c>
      <c r="CH3174" s="513" t="str">
        <f t="shared" si="3125"/>
        <v/>
      </c>
      <c r="CI3174" s="513" t="str">
        <f t="shared" si="3126"/>
        <v/>
      </c>
      <c r="CJ3174" s="513"/>
      <c r="CK3174" s="513" t="str">
        <f t="shared" si="3127"/>
        <v/>
      </c>
      <c r="CL3174" s="513" t="str">
        <f t="shared" si="3128"/>
        <v/>
      </c>
      <c r="CM3174" s="513"/>
      <c r="CR3174" s="822">
        <f t="shared" si="3129"/>
        <v>0</v>
      </c>
      <c r="CS3174" s="822">
        <f t="shared" si="3130"/>
        <v>0</v>
      </c>
      <c r="CT3174" s="823">
        <f t="shared" si="3131"/>
        <v>0</v>
      </c>
      <c r="CU3174" s="817">
        <f t="shared" si="3132"/>
        <v>0</v>
      </c>
      <c r="CV3174" s="817">
        <f t="shared" si="3133"/>
        <v>0</v>
      </c>
      <c r="CW3174" s="817">
        <f t="shared" si="3134"/>
        <v>0</v>
      </c>
      <c r="CX3174" s="817">
        <f t="shared" si="3135"/>
        <v>0</v>
      </c>
      <c r="CY3174" s="817"/>
      <c r="CZ3174" s="817">
        <f t="shared" si="3136"/>
        <v>0</v>
      </c>
      <c r="DA3174" s="817">
        <f t="shared" si="3137"/>
        <v>0</v>
      </c>
      <c r="DB3174" s="817"/>
    </row>
    <row r="3175" spans="1:106">
      <c r="A3175" s="388">
        <v>2908136</v>
      </c>
      <c r="B3175" s="422" t="s">
        <v>4464</v>
      </c>
      <c r="C3175" s="57">
        <f t="shared" si="3138"/>
        <v>0</v>
      </c>
      <c r="D3175" s="372">
        <f t="shared" si="3139"/>
        <v>0</v>
      </c>
      <c r="E3175" s="58"/>
      <c r="F3175" s="59"/>
      <c r="G3175" s="60"/>
      <c r="H3175" s="145"/>
      <c r="I3175" s="146"/>
      <c r="J3175" s="146"/>
      <c r="K3175" s="146"/>
      <c r="L3175" s="146"/>
      <c r="M3175" s="146"/>
      <c r="N3175" s="146"/>
      <c r="O3175" s="146"/>
      <c r="P3175" s="146"/>
      <c r="Q3175" s="146"/>
      <c r="R3175" s="146"/>
      <c r="S3175" s="146"/>
      <c r="T3175" s="146"/>
      <c r="U3175" s="146"/>
      <c r="V3175" s="146"/>
      <c r="W3175" s="146"/>
      <c r="X3175" s="146"/>
      <c r="Y3175" s="146"/>
      <c r="Z3175" s="147"/>
      <c r="AA3175" s="58"/>
      <c r="AB3175" s="148"/>
      <c r="AC3175" s="59"/>
      <c r="AD3175" s="110"/>
      <c r="AE3175" s="148"/>
      <c r="AF3175" s="111"/>
      <c r="AG3175" s="149"/>
      <c r="AH3175" s="110"/>
      <c r="AI3175" s="111"/>
      <c r="AJ3175" s="149"/>
      <c r="AK3175" s="160"/>
      <c r="AL3175" s="300"/>
      <c r="AM3175" s="300"/>
      <c r="AN3175" s="300"/>
      <c r="AO3175" s="855" t="str">
        <f t="shared" si="3140"/>
        <v/>
      </c>
      <c r="CC3175" s="513" t="str">
        <f t="shared" si="3120"/>
        <v/>
      </c>
      <c r="CD3175" s="513" t="str">
        <f t="shared" si="3121"/>
        <v/>
      </c>
      <c r="CE3175" s="513" t="str">
        <f t="shared" si="3122"/>
        <v/>
      </c>
      <c r="CF3175" s="513" t="str">
        <f t="shared" si="3123"/>
        <v/>
      </c>
      <c r="CG3175" s="513" t="str">
        <f t="shared" si="3124"/>
        <v/>
      </c>
      <c r="CH3175" s="513" t="str">
        <f t="shared" si="3125"/>
        <v/>
      </c>
      <c r="CI3175" s="513" t="str">
        <f t="shared" si="3126"/>
        <v/>
      </c>
      <c r="CJ3175" s="513"/>
      <c r="CK3175" s="513" t="str">
        <f t="shared" si="3127"/>
        <v/>
      </c>
      <c r="CL3175" s="513" t="str">
        <f t="shared" si="3128"/>
        <v/>
      </c>
      <c r="CM3175" s="513"/>
      <c r="CR3175" s="822">
        <f t="shared" si="3129"/>
        <v>0</v>
      </c>
      <c r="CS3175" s="822">
        <f t="shared" si="3130"/>
        <v>0</v>
      </c>
      <c r="CT3175" s="823">
        <f t="shared" si="3131"/>
        <v>0</v>
      </c>
      <c r="CU3175" s="817">
        <f t="shared" si="3132"/>
        <v>0</v>
      </c>
      <c r="CV3175" s="817">
        <f t="shared" si="3133"/>
        <v>0</v>
      </c>
      <c r="CW3175" s="817">
        <f t="shared" si="3134"/>
        <v>0</v>
      </c>
      <c r="CX3175" s="817">
        <f t="shared" si="3135"/>
        <v>0</v>
      </c>
      <c r="CY3175" s="817"/>
      <c r="CZ3175" s="817">
        <f t="shared" si="3136"/>
        <v>0</v>
      </c>
      <c r="DA3175" s="817">
        <f t="shared" si="3137"/>
        <v>0</v>
      </c>
      <c r="DB3175" s="817"/>
    </row>
    <row r="3176" spans="1:106">
      <c r="A3176" s="388">
        <v>2908137</v>
      </c>
      <c r="B3176" s="422" t="s">
        <v>4465</v>
      </c>
      <c r="C3176" s="57">
        <f t="shared" si="3138"/>
        <v>0</v>
      </c>
      <c r="D3176" s="372">
        <f t="shared" si="3139"/>
        <v>0</v>
      </c>
      <c r="E3176" s="58"/>
      <c r="F3176" s="59"/>
      <c r="G3176" s="60"/>
      <c r="H3176" s="145"/>
      <c r="I3176" s="146"/>
      <c r="J3176" s="146"/>
      <c r="K3176" s="146"/>
      <c r="L3176" s="146"/>
      <c r="M3176" s="146"/>
      <c r="N3176" s="146"/>
      <c r="O3176" s="146"/>
      <c r="P3176" s="146"/>
      <c r="Q3176" s="146"/>
      <c r="R3176" s="146"/>
      <c r="S3176" s="146"/>
      <c r="T3176" s="146"/>
      <c r="U3176" s="146"/>
      <c r="V3176" s="146"/>
      <c r="W3176" s="146"/>
      <c r="X3176" s="146"/>
      <c r="Y3176" s="146"/>
      <c r="Z3176" s="147"/>
      <c r="AA3176" s="58"/>
      <c r="AB3176" s="148"/>
      <c r="AC3176" s="59"/>
      <c r="AD3176" s="110"/>
      <c r="AE3176" s="148"/>
      <c r="AF3176" s="111"/>
      <c r="AG3176" s="149"/>
      <c r="AH3176" s="110"/>
      <c r="AI3176" s="111"/>
      <c r="AJ3176" s="149"/>
      <c r="AK3176" s="160"/>
      <c r="AL3176" s="300"/>
      <c r="AM3176" s="300"/>
      <c r="AN3176" s="300"/>
      <c r="AO3176" s="855" t="str">
        <f t="shared" si="3140"/>
        <v/>
      </c>
      <c r="CC3176" s="513" t="str">
        <f t="shared" si="3120"/>
        <v/>
      </c>
      <c r="CD3176" s="513" t="str">
        <f t="shared" si="3121"/>
        <v/>
      </c>
      <c r="CE3176" s="513" t="str">
        <f t="shared" si="3122"/>
        <v/>
      </c>
      <c r="CF3176" s="513" t="str">
        <f t="shared" si="3123"/>
        <v/>
      </c>
      <c r="CG3176" s="513" t="str">
        <f t="shared" si="3124"/>
        <v/>
      </c>
      <c r="CH3176" s="513" t="str">
        <f t="shared" si="3125"/>
        <v/>
      </c>
      <c r="CI3176" s="513" t="str">
        <f t="shared" si="3126"/>
        <v/>
      </c>
      <c r="CJ3176" s="513"/>
      <c r="CK3176" s="513" t="str">
        <f t="shared" si="3127"/>
        <v/>
      </c>
      <c r="CL3176" s="513" t="str">
        <f t="shared" si="3128"/>
        <v/>
      </c>
      <c r="CM3176" s="513"/>
      <c r="CR3176" s="822">
        <f t="shared" si="3129"/>
        <v>0</v>
      </c>
      <c r="CS3176" s="822">
        <f t="shared" si="3130"/>
        <v>0</v>
      </c>
      <c r="CT3176" s="823">
        <f t="shared" si="3131"/>
        <v>0</v>
      </c>
      <c r="CU3176" s="817">
        <f t="shared" si="3132"/>
        <v>0</v>
      </c>
      <c r="CV3176" s="817">
        <f t="shared" si="3133"/>
        <v>0</v>
      </c>
      <c r="CW3176" s="817">
        <f t="shared" si="3134"/>
        <v>0</v>
      </c>
      <c r="CX3176" s="817">
        <f t="shared" si="3135"/>
        <v>0</v>
      </c>
      <c r="CY3176" s="817"/>
      <c r="CZ3176" s="817">
        <f t="shared" si="3136"/>
        <v>0</v>
      </c>
      <c r="DA3176" s="817">
        <f t="shared" si="3137"/>
        <v>0</v>
      </c>
      <c r="DB3176" s="817"/>
    </row>
    <row r="3177" spans="1:106">
      <c r="A3177" s="388">
        <v>2908138</v>
      </c>
      <c r="B3177" s="422" t="s">
        <v>4466</v>
      </c>
      <c r="C3177" s="57">
        <f t="shared" si="3138"/>
        <v>0</v>
      </c>
      <c r="D3177" s="372">
        <f t="shared" si="3139"/>
        <v>0</v>
      </c>
      <c r="E3177" s="58"/>
      <c r="F3177" s="59"/>
      <c r="G3177" s="60"/>
      <c r="H3177" s="145"/>
      <c r="I3177" s="146"/>
      <c r="J3177" s="146"/>
      <c r="K3177" s="146"/>
      <c r="L3177" s="146"/>
      <c r="M3177" s="146"/>
      <c r="N3177" s="146"/>
      <c r="O3177" s="146"/>
      <c r="P3177" s="146"/>
      <c r="Q3177" s="146"/>
      <c r="R3177" s="146"/>
      <c r="S3177" s="146"/>
      <c r="T3177" s="146"/>
      <c r="U3177" s="146"/>
      <c r="V3177" s="146"/>
      <c r="W3177" s="146"/>
      <c r="X3177" s="146"/>
      <c r="Y3177" s="146"/>
      <c r="Z3177" s="147"/>
      <c r="AA3177" s="58"/>
      <c r="AB3177" s="148"/>
      <c r="AC3177" s="59"/>
      <c r="AD3177" s="110"/>
      <c r="AE3177" s="148"/>
      <c r="AF3177" s="111"/>
      <c r="AG3177" s="149"/>
      <c r="AH3177" s="110"/>
      <c r="AI3177" s="111"/>
      <c r="AJ3177" s="149"/>
      <c r="AK3177" s="160"/>
      <c r="AL3177" s="300"/>
      <c r="AM3177" s="300"/>
      <c r="AN3177" s="300"/>
      <c r="AO3177" s="855" t="str">
        <f t="shared" si="3140"/>
        <v/>
      </c>
      <c r="CC3177" s="513" t="str">
        <f t="shared" si="3120"/>
        <v/>
      </c>
      <c r="CD3177" s="513" t="str">
        <f t="shared" si="3121"/>
        <v/>
      </c>
      <c r="CE3177" s="513" t="str">
        <f t="shared" si="3122"/>
        <v/>
      </c>
      <c r="CF3177" s="513" t="str">
        <f t="shared" si="3123"/>
        <v/>
      </c>
      <c r="CG3177" s="513" t="str">
        <f t="shared" si="3124"/>
        <v/>
      </c>
      <c r="CH3177" s="513" t="str">
        <f t="shared" si="3125"/>
        <v/>
      </c>
      <c r="CI3177" s="513" t="str">
        <f t="shared" si="3126"/>
        <v/>
      </c>
      <c r="CJ3177" s="513"/>
      <c r="CK3177" s="513" t="str">
        <f t="shared" si="3127"/>
        <v/>
      </c>
      <c r="CL3177" s="513" t="str">
        <f t="shared" si="3128"/>
        <v/>
      </c>
      <c r="CM3177" s="513"/>
      <c r="CR3177" s="822">
        <f t="shared" si="3129"/>
        <v>0</v>
      </c>
      <c r="CS3177" s="822">
        <f t="shared" si="3130"/>
        <v>0</v>
      </c>
      <c r="CT3177" s="823">
        <f t="shared" si="3131"/>
        <v>0</v>
      </c>
      <c r="CU3177" s="817">
        <f t="shared" si="3132"/>
        <v>0</v>
      </c>
      <c r="CV3177" s="817">
        <f t="shared" si="3133"/>
        <v>0</v>
      </c>
      <c r="CW3177" s="817">
        <f t="shared" si="3134"/>
        <v>0</v>
      </c>
      <c r="CX3177" s="817">
        <f t="shared" si="3135"/>
        <v>0</v>
      </c>
      <c r="CY3177" s="817"/>
      <c r="CZ3177" s="817">
        <f t="shared" si="3136"/>
        <v>0</v>
      </c>
      <c r="DA3177" s="817">
        <f t="shared" si="3137"/>
        <v>0</v>
      </c>
      <c r="DB3177" s="817"/>
    </row>
    <row r="3178" spans="1:106">
      <c r="A3178" s="878" t="s">
        <v>51</v>
      </c>
      <c r="B3178" s="879"/>
      <c r="C3178" s="92">
        <f>SUM(C3065:C3177)</f>
        <v>0</v>
      </c>
      <c r="D3178" s="93">
        <f>SUM(D3065:D3177)</f>
        <v>0</v>
      </c>
      <c r="E3178" s="94">
        <f>SUM(E3065:E3177)</f>
        <v>0</v>
      </c>
      <c r="F3178" s="95">
        <f>SUM(F3065:F3177)</f>
        <v>0</v>
      </c>
      <c r="G3178" s="93">
        <f>SUM(G3065:G3177)</f>
        <v>0</v>
      </c>
      <c r="H3178" s="875"/>
      <c r="I3178" s="876"/>
      <c r="J3178" s="876"/>
      <c r="K3178" s="876"/>
      <c r="L3178" s="876"/>
      <c r="M3178" s="876"/>
      <c r="N3178" s="876"/>
      <c r="O3178" s="876"/>
      <c r="P3178" s="876"/>
      <c r="Q3178" s="876"/>
      <c r="R3178" s="876"/>
      <c r="S3178" s="876"/>
      <c r="T3178" s="876"/>
      <c r="U3178" s="876"/>
      <c r="V3178" s="876"/>
      <c r="W3178" s="876"/>
      <c r="X3178" s="876"/>
      <c r="Y3178" s="876"/>
      <c r="Z3178" s="880"/>
      <c r="AA3178" s="94">
        <f t="shared" ref="AA3178:AJ3178" si="3141">SUM(AA3065:AA3177)</f>
        <v>0</v>
      </c>
      <c r="AB3178" s="99">
        <f t="shared" si="3141"/>
        <v>0</v>
      </c>
      <c r="AC3178" s="95">
        <f t="shared" si="3141"/>
        <v>0</v>
      </c>
      <c r="AD3178" s="101">
        <f t="shared" si="3141"/>
        <v>0</v>
      </c>
      <c r="AE3178" s="99">
        <f t="shared" si="3141"/>
        <v>0</v>
      </c>
      <c r="AF3178" s="100">
        <f t="shared" si="3141"/>
        <v>0</v>
      </c>
      <c r="AG3178" s="126">
        <f t="shared" si="3141"/>
        <v>0</v>
      </c>
      <c r="AH3178" s="101">
        <f t="shared" si="3141"/>
        <v>0</v>
      </c>
      <c r="AI3178" s="100">
        <f t="shared" si="3141"/>
        <v>0</v>
      </c>
      <c r="AJ3178" s="126">
        <f t="shared" si="3141"/>
        <v>0</v>
      </c>
      <c r="AK3178" s="101"/>
      <c r="AL3178" s="100"/>
      <c r="AM3178" s="100"/>
      <c r="AN3178" s="100"/>
      <c r="AO3178" s="854"/>
    </row>
    <row r="3201" spans="1:2" hidden="1">
      <c r="A3201" s="517">
        <f>SUM(C12:D60,C63:D71,C75:D121,C124:D125,C128:D134,C137:D143,C146:D177,C180:D190,C193:D211,C215:D289,C292:D371,C374:D417,C420:D432,C435:D512,C516:D572,C575:D592,C595:D642,C645:D652,C655:D663,C666:D715,C718:D757,C761:D817,C820:D839,C842:D869,C872:D894,C897:D936,C960:D964,C939:D955,C967:D972,C975:D981,C984:D991,C994:D998,C1001:D1002,C1005:D1006,C1009:D1010,C1013:D1018,C1021:D1021,C1024:D1024,C1028:D1032,C1036:D1038,C1041:D1048,C1051:D1051,C1054:D1056,C1059:D1118,C1121:D1163,C1166:D1179,C1182:D1191,C1194:D1200,C1204:D1251,C1254:C1334,C1337:D1390,C1393:C1476,C1479:D1529,C1532:C1639,C1642:D1642,C1645:C1703,C1706:C1776,C1779:D1793,C1796:C1819,C1822:D1895,C1898:C1978,C1981:C2076,C2079:D2118,C2121:D2175,C2178:C2290,C2293:C2330,C2333:D2355,C2359:D2367,C2370:C2448,C2451:D2477,C2480:C2484,C2487:C2524,C2527:D2530,C2531:C2537,C2538:D2539,C2542:D2554,C2557:C2768,C2771:C2773,C2776:D2782,C2785:D2822,C2825:D2830,C2833:D2839,C2843:D2857,C2860:D2876,C2879:D2894,C2897:D2928,C2931:C3005,C3008:D3043,C3046:D3047,C3050:D3055,C3058:D3062,C3065:D3177)</f>
        <v>0</v>
      </c>
      <c r="B3201" s="517">
        <f>SUM(CR12:DD3177)</f>
        <v>0</v>
      </c>
    </row>
  </sheetData>
  <sheetProtection algorithmName="SHA-512" hashValue="HYiLU6e3xzgHmpM+gUtZtu58WspUcd2WGlWeUhps5IDLqj1ePpcCpWDSNNtdF7kJnROAnxVdQswxXsk1fROWFw==" saltValue="ynjUqEjI8Ef0/4BpHOWjJQ==" spinCount="100000" sheet="1" objects="1" scenarios="1"/>
  <mergeCells count="415">
    <mergeCell ref="A3064:B3064"/>
    <mergeCell ref="C3064:AN3064"/>
    <mergeCell ref="A3178:B3178"/>
    <mergeCell ref="H3178:Z3178"/>
    <mergeCell ref="A8:A10"/>
    <mergeCell ref="B8:B10"/>
    <mergeCell ref="C8:C10"/>
    <mergeCell ref="D8:G8"/>
    <mergeCell ref="H8:N8"/>
    <mergeCell ref="O8:Q9"/>
    <mergeCell ref="A72:B72"/>
    <mergeCell ref="H72:Z72"/>
    <mergeCell ref="A73:B73"/>
    <mergeCell ref="A74:B74"/>
    <mergeCell ref="C74:AN74"/>
    <mergeCell ref="A11:B11"/>
    <mergeCell ref="C11:AN11"/>
    <mergeCell ref="A61:B61"/>
    <mergeCell ref="H61:Z61"/>
    <mergeCell ref="A62:B62"/>
    <mergeCell ref="AK61:AL61"/>
    <mergeCell ref="AK72:AL72"/>
    <mergeCell ref="A127:B127"/>
    <mergeCell ref="C127:AN127"/>
    <mergeCell ref="A6:AN7"/>
    <mergeCell ref="AH8:AI9"/>
    <mergeCell ref="AJ8:AJ10"/>
    <mergeCell ref="D9:D10"/>
    <mergeCell ref="E9:F9"/>
    <mergeCell ref="G9:G10"/>
    <mergeCell ref="H9:H10"/>
    <mergeCell ref="I9:K9"/>
    <mergeCell ref="L9:N9"/>
    <mergeCell ref="R8:T9"/>
    <mergeCell ref="U8:W9"/>
    <mergeCell ref="X8:Z9"/>
    <mergeCell ref="AA8:AC9"/>
    <mergeCell ref="AD8:AF9"/>
    <mergeCell ref="AG8:AG10"/>
    <mergeCell ref="AK8:AL9"/>
    <mergeCell ref="AN8:AN10"/>
    <mergeCell ref="AM8:AM10"/>
    <mergeCell ref="A135:B135"/>
    <mergeCell ref="H135:Z135"/>
    <mergeCell ref="A136:B136"/>
    <mergeCell ref="C136:AN136"/>
    <mergeCell ref="A122:B122"/>
    <mergeCell ref="H122:Z122"/>
    <mergeCell ref="A123:B123"/>
    <mergeCell ref="C123:AN123"/>
    <mergeCell ref="A126:B126"/>
    <mergeCell ref="H126:Z126"/>
    <mergeCell ref="AK122:AL122"/>
    <mergeCell ref="AK126:AL126"/>
    <mergeCell ref="AK135:AL135"/>
    <mergeCell ref="A179:B179"/>
    <mergeCell ref="C179:AN179"/>
    <mergeCell ref="A191:B191"/>
    <mergeCell ref="H191:Z191"/>
    <mergeCell ref="A192:B192"/>
    <mergeCell ref="C192:AN192"/>
    <mergeCell ref="A144:B144"/>
    <mergeCell ref="H144:Z144"/>
    <mergeCell ref="A145:B145"/>
    <mergeCell ref="C145:AN145"/>
    <mergeCell ref="A178:B178"/>
    <mergeCell ref="H178:Z178"/>
    <mergeCell ref="AK144:AL144"/>
    <mergeCell ref="AK178:AL178"/>
    <mergeCell ref="AK191:AL191"/>
    <mergeCell ref="A290:B290"/>
    <mergeCell ref="H290:Z290"/>
    <mergeCell ref="A291:B291"/>
    <mergeCell ref="C291:AN291"/>
    <mergeCell ref="A372:B372"/>
    <mergeCell ref="H372:Z372"/>
    <mergeCell ref="A212:B212"/>
    <mergeCell ref="H212:Z212"/>
    <mergeCell ref="A213:G213"/>
    <mergeCell ref="H213:AN213"/>
    <mergeCell ref="A214:B214"/>
    <mergeCell ref="C214:AN214"/>
    <mergeCell ref="AK212:AL212"/>
    <mergeCell ref="AK290:AL290"/>
    <mergeCell ref="AK372:AL372"/>
    <mergeCell ref="A433:B433"/>
    <mergeCell ref="H433:Z433"/>
    <mergeCell ref="A434:B434"/>
    <mergeCell ref="C434:AN434"/>
    <mergeCell ref="A513:B513"/>
    <mergeCell ref="H513:Z513"/>
    <mergeCell ref="A373:B373"/>
    <mergeCell ref="C373:AN373"/>
    <mergeCell ref="A418:B418"/>
    <mergeCell ref="H418:Z418"/>
    <mergeCell ref="A419:B419"/>
    <mergeCell ref="C419:AN419"/>
    <mergeCell ref="AK418:AL418"/>
    <mergeCell ref="AK433:AL433"/>
    <mergeCell ref="AK513:AL513"/>
    <mergeCell ref="A574:B574"/>
    <mergeCell ref="C574:AN574"/>
    <mergeCell ref="A593:B593"/>
    <mergeCell ref="H593:Z593"/>
    <mergeCell ref="A594:B594"/>
    <mergeCell ref="C594:AN594"/>
    <mergeCell ref="A514:G514"/>
    <mergeCell ref="A515:B515"/>
    <mergeCell ref="C515:AN515"/>
    <mergeCell ref="A573:B573"/>
    <mergeCell ref="H573:Z573"/>
    <mergeCell ref="AK573:AL573"/>
    <mergeCell ref="AK593:AL593"/>
    <mergeCell ref="A654:B654"/>
    <mergeCell ref="C654:AN654"/>
    <mergeCell ref="A664:B664"/>
    <mergeCell ref="H664:Z664"/>
    <mergeCell ref="A665:B665"/>
    <mergeCell ref="C665:AN665"/>
    <mergeCell ref="A643:B643"/>
    <mergeCell ref="H643:Z643"/>
    <mergeCell ref="A644:B644"/>
    <mergeCell ref="C644:AN644"/>
    <mergeCell ref="A653:B653"/>
    <mergeCell ref="H653:Z653"/>
    <mergeCell ref="AK643:AL643"/>
    <mergeCell ref="AK653:AL653"/>
    <mergeCell ref="AK664:AL664"/>
    <mergeCell ref="A759:G759"/>
    <mergeCell ref="A760:B760"/>
    <mergeCell ref="C760:AN760"/>
    <mergeCell ref="A818:B818"/>
    <mergeCell ref="H818:Z818"/>
    <mergeCell ref="A819:B819"/>
    <mergeCell ref="C819:AN819"/>
    <mergeCell ref="A716:B716"/>
    <mergeCell ref="H716:Z716"/>
    <mergeCell ref="A717:B717"/>
    <mergeCell ref="C717:AN717"/>
    <mergeCell ref="A758:B758"/>
    <mergeCell ref="H758:Z758"/>
    <mergeCell ref="AK716:AL716"/>
    <mergeCell ref="AK758:AL758"/>
    <mergeCell ref="A871:B871"/>
    <mergeCell ref="C871:AN871"/>
    <mergeCell ref="A895:B895"/>
    <mergeCell ref="H895:Z895"/>
    <mergeCell ref="A896:B896"/>
    <mergeCell ref="C896:AN896"/>
    <mergeCell ref="A840:B840"/>
    <mergeCell ref="H840:Z840"/>
    <mergeCell ref="A841:B841"/>
    <mergeCell ref="C841:AN841"/>
    <mergeCell ref="A870:B870"/>
    <mergeCell ref="H870:Z870"/>
    <mergeCell ref="A957:G957"/>
    <mergeCell ref="A958:B958"/>
    <mergeCell ref="C958:AN958"/>
    <mergeCell ref="A959:B959"/>
    <mergeCell ref="C959:AN959"/>
    <mergeCell ref="A965:B965"/>
    <mergeCell ref="H965:Z965"/>
    <mergeCell ref="A937:B937"/>
    <mergeCell ref="H937:Z937"/>
    <mergeCell ref="A938:B938"/>
    <mergeCell ref="C938:AN938"/>
    <mergeCell ref="A956:B956"/>
    <mergeCell ref="H956:Z956"/>
    <mergeCell ref="A982:B982"/>
    <mergeCell ref="H982:Z982"/>
    <mergeCell ref="A983:B983"/>
    <mergeCell ref="C983:AN983"/>
    <mergeCell ref="A992:B992"/>
    <mergeCell ref="H992:Z992"/>
    <mergeCell ref="A966:B966"/>
    <mergeCell ref="C966:AN966"/>
    <mergeCell ref="A973:B973"/>
    <mergeCell ref="H973:Z973"/>
    <mergeCell ref="A974:B974"/>
    <mergeCell ref="C974:AN974"/>
    <mergeCell ref="A1003:B1003"/>
    <mergeCell ref="H1003:Z1003"/>
    <mergeCell ref="A1004:B1004"/>
    <mergeCell ref="C1004:AN1004"/>
    <mergeCell ref="A1007:B1007"/>
    <mergeCell ref="H1007:Z1007"/>
    <mergeCell ref="A993:B993"/>
    <mergeCell ref="C993:AN993"/>
    <mergeCell ref="A999:B999"/>
    <mergeCell ref="H999:Z999"/>
    <mergeCell ref="A1000:B1000"/>
    <mergeCell ref="C1000:AN1000"/>
    <mergeCell ref="A1019:B1019"/>
    <mergeCell ref="H1019:Z1019"/>
    <mergeCell ref="A1020:B1020"/>
    <mergeCell ref="C1020:AJ1020"/>
    <mergeCell ref="A1022:B1022"/>
    <mergeCell ref="H1022:Z1022"/>
    <mergeCell ref="A1008:B1008"/>
    <mergeCell ref="C1008:AN1008"/>
    <mergeCell ref="A1011:B1011"/>
    <mergeCell ref="H1011:Z1011"/>
    <mergeCell ref="A1012:B1012"/>
    <mergeCell ref="C1012:AN1012"/>
    <mergeCell ref="A1033:B1033"/>
    <mergeCell ref="H1033:Z1033"/>
    <mergeCell ref="A1034:G1034"/>
    <mergeCell ref="A1035:B1035"/>
    <mergeCell ref="C1035:AN1035"/>
    <mergeCell ref="A1039:B1039"/>
    <mergeCell ref="H1039:Z1039"/>
    <mergeCell ref="A1023:B1023"/>
    <mergeCell ref="C1023:AJ1023"/>
    <mergeCell ref="A1025:B1025"/>
    <mergeCell ref="H1025:Z1025"/>
    <mergeCell ref="A1026:G1026"/>
    <mergeCell ref="A1027:B1027"/>
    <mergeCell ref="C1027:AN1027"/>
    <mergeCell ref="A1053:B1053"/>
    <mergeCell ref="C1053:AN1053"/>
    <mergeCell ref="A1057:B1057"/>
    <mergeCell ref="A1058:B1058"/>
    <mergeCell ref="C1058:AN1058"/>
    <mergeCell ref="A1040:B1040"/>
    <mergeCell ref="C1040:AN1040"/>
    <mergeCell ref="A1049:B1049"/>
    <mergeCell ref="H1049:Z1049"/>
    <mergeCell ref="A1050:B1050"/>
    <mergeCell ref="C1050:AN1050"/>
    <mergeCell ref="A1052:B1052"/>
    <mergeCell ref="A1165:B1165"/>
    <mergeCell ref="C1165:AN1165"/>
    <mergeCell ref="A1180:B1180"/>
    <mergeCell ref="H1180:Z1180"/>
    <mergeCell ref="A1181:B1181"/>
    <mergeCell ref="C1181:AN1181"/>
    <mergeCell ref="A1119:B1119"/>
    <mergeCell ref="H1119:Z1119"/>
    <mergeCell ref="A1120:B1120"/>
    <mergeCell ref="C1120:AN1120"/>
    <mergeCell ref="A1164:B1164"/>
    <mergeCell ref="H1164:Z1164"/>
    <mergeCell ref="AK1119:AL1119"/>
    <mergeCell ref="AK1164:AL1164"/>
    <mergeCell ref="AK1180:AL1180"/>
    <mergeCell ref="A1202:G1202"/>
    <mergeCell ref="A1203:B1203"/>
    <mergeCell ref="C1203:AN1203"/>
    <mergeCell ref="A1252:B1252"/>
    <mergeCell ref="H1252:Z1252"/>
    <mergeCell ref="A1253:B1253"/>
    <mergeCell ref="C1253:AN1253"/>
    <mergeCell ref="A1192:B1192"/>
    <mergeCell ref="H1192:Z1192"/>
    <mergeCell ref="A1193:B1193"/>
    <mergeCell ref="C1193:AN1193"/>
    <mergeCell ref="A1201:B1201"/>
    <mergeCell ref="H1201:Z1201"/>
    <mergeCell ref="AK1192:AL1192"/>
    <mergeCell ref="AK1201:AL1201"/>
    <mergeCell ref="A1477:B1477"/>
    <mergeCell ref="A1478:B1478"/>
    <mergeCell ref="C1478:AN1478"/>
    <mergeCell ref="A1530:B1530"/>
    <mergeCell ref="H1530:Z1530"/>
    <mergeCell ref="A1531:B1531"/>
    <mergeCell ref="C1531:AN1531"/>
    <mergeCell ref="A1335:B1335"/>
    <mergeCell ref="A1336:B1336"/>
    <mergeCell ref="C1336:AN1336"/>
    <mergeCell ref="A1391:B1391"/>
    <mergeCell ref="H1391:Z1391"/>
    <mergeCell ref="A1392:B1392"/>
    <mergeCell ref="C1392:AN1392"/>
    <mergeCell ref="A1704:B1704"/>
    <mergeCell ref="D1704:G1704"/>
    <mergeCell ref="A1705:B1705"/>
    <mergeCell ref="C1705:AN1705"/>
    <mergeCell ref="A1777:B1777"/>
    <mergeCell ref="A1778:B1778"/>
    <mergeCell ref="C1778:AN1778"/>
    <mergeCell ref="A1640:B1640"/>
    <mergeCell ref="A1641:B1641"/>
    <mergeCell ref="C1641:AN1641"/>
    <mergeCell ref="A1643:B1643"/>
    <mergeCell ref="H1643:Z1643"/>
    <mergeCell ref="A1644:B1644"/>
    <mergeCell ref="C1644:AN1644"/>
    <mergeCell ref="A1896:B1896"/>
    <mergeCell ref="H1896:Z1896"/>
    <mergeCell ref="A1897:B1897"/>
    <mergeCell ref="C1897:AN1897"/>
    <mergeCell ref="A1979:B1979"/>
    <mergeCell ref="A1980:B1980"/>
    <mergeCell ref="C1980:AN1980"/>
    <mergeCell ref="A1794:B1794"/>
    <mergeCell ref="H1794:Z1794"/>
    <mergeCell ref="A1795:B1795"/>
    <mergeCell ref="C1795:AN1795"/>
    <mergeCell ref="A1820:B1820"/>
    <mergeCell ref="A1821:B1821"/>
    <mergeCell ref="C1821:AN1821"/>
    <mergeCell ref="A2176:B2176"/>
    <mergeCell ref="H2176:Z2176"/>
    <mergeCell ref="A2177:B2177"/>
    <mergeCell ref="C2177:AN2177"/>
    <mergeCell ref="A2291:B2291"/>
    <mergeCell ref="D2291:G2291"/>
    <mergeCell ref="A2077:B2077"/>
    <mergeCell ref="A2078:B2078"/>
    <mergeCell ref="C2078:AN2078"/>
    <mergeCell ref="A2119:B2119"/>
    <mergeCell ref="H2119:Z2119"/>
    <mergeCell ref="A2120:B2120"/>
    <mergeCell ref="C2120:AN2120"/>
    <mergeCell ref="A2356:B2356"/>
    <mergeCell ref="H2356:Z2356"/>
    <mergeCell ref="A2357:G2357"/>
    <mergeCell ref="A2358:B2358"/>
    <mergeCell ref="C2358:AN2358"/>
    <mergeCell ref="A2368:B2368"/>
    <mergeCell ref="H2368:Z2368"/>
    <mergeCell ref="A2292:B2292"/>
    <mergeCell ref="C2292:AN2292"/>
    <mergeCell ref="A2331:B2331"/>
    <mergeCell ref="D2331:G2331"/>
    <mergeCell ref="A2332:B2332"/>
    <mergeCell ref="C2332:AN2332"/>
    <mergeCell ref="A2478:B2478"/>
    <mergeCell ref="H2478:Z2478"/>
    <mergeCell ref="A2479:B2479"/>
    <mergeCell ref="C2479:AN2479"/>
    <mergeCell ref="A2485:B2485"/>
    <mergeCell ref="D2485:G2485"/>
    <mergeCell ref="A2369:B2369"/>
    <mergeCell ref="C2369:AN2369"/>
    <mergeCell ref="A2449:B2449"/>
    <mergeCell ref="D2449:G2449"/>
    <mergeCell ref="A2450:B2450"/>
    <mergeCell ref="C2450:AN2450"/>
    <mergeCell ref="A2540:B2540"/>
    <mergeCell ref="A2541:B2541"/>
    <mergeCell ref="C2541:AN2541"/>
    <mergeCell ref="A2555:B2555"/>
    <mergeCell ref="A2556:B2556"/>
    <mergeCell ref="C2556:AN2556"/>
    <mergeCell ref="A2486:B2486"/>
    <mergeCell ref="C2486:AN2486"/>
    <mergeCell ref="A2525:B2525"/>
    <mergeCell ref="D2525:G2525"/>
    <mergeCell ref="A2526:B2526"/>
    <mergeCell ref="C2526:AN2526"/>
    <mergeCell ref="A2775:B2775"/>
    <mergeCell ref="C2775:AN2775"/>
    <mergeCell ref="A2783:B2783"/>
    <mergeCell ref="H2783:Z2783"/>
    <mergeCell ref="A2784:B2784"/>
    <mergeCell ref="C2784:AN2784"/>
    <mergeCell ref="A2769:B2769"/>
    <mergeCell ref="D2769:G2769"/>
    <mergeCell ref="A2770:B2770"/>
    <mergeCell ref="C2770:AN2770"/>
    <mergeCell ref="A2774:B2774"/>
    <mergeCell ref="D2774:G2774"/>
    <mergeCell ref="A2832:B2832"/>
    <mergeCell ref="C2832:AN2832"/>
    <mergeCell ref="A2840:B2840"/>
    <mergeCell ref="H2840:Z2840"/>
    <mergeCell ref="A2841:G2841"/>
    <mergeCell ref="A2823:B2823"/>
    <mergeCell ref="H2823:Z2823"/>
    <mergeCell ref="A2824:B2824"/>
    <mergeCell ref="C2824:AN2824"/>
    <mergeCell ref="A2831:B2831"/>
    <mergeCell ref="H2831:Z2831"/>
    <mergeCell ref="AK2823:AL2823"/>
    <mergeCell ref="AK2831:AL2831"/>
    <mergeCell ref="AK2840:AL2840"/>
    <mergeCell ref="A2877:B2877"/>
    <mergeCell ref="H2877:Z2877"/>
    <mergeCell ref="A2878:B2878"/>
    <mergeCell ref="C2878:AN2878"/>
    <mergeCell ref="A2895:B2895"/>
    <mergeCell ref="H2895:Z2895"/>
    <mergeCell ref="A2842:B2842"/>
    <mergeCell ref="C2842:AN2842"/>
    <mergeCell ref="A2858:B2858"/>
    <mergeCell ref="H2858:Z2858"/>
    <mergeCell ref="A2859:B2859"/>
    <mergeCell ref="C2859:AN2859"/>
    <mergeCell ref="AK2858:AL2858"/>
    <mergeCell ref="A3006:B3006"/>
    <mergeCell ref="A3007:B3007"/>
    <mergeCell ref="C3007:AN3007"/>
    <mergeCell ref="A3044:B3044"/>
    <mergeCell ref="H3044:Z3044"/>
    <mergeCell ref="A2896:B2896"/>
    <mergeCell ref="C2896:AN2896"/>
    <mergeCell ref="A2929:B2929"/>
    <mergeCell ref="H2929:Z2929"/>
    <mergeCell ref="A2930:B2930"/>
    <mergeCell ref="C2930:AN2930"/>
    <mergeCell ref="AK3009:AL3009"/>
    <mergeCell ref="A3056:B3056"/>
    <mergeCell ref="H3056:Z3056"/>
    <mergeCell ref="A3057:B3057"/>
    <mergeCell ref="C3057:AN3057"/>
    <mergeCell ref="A3063:B3063"/>
    <mergeCell ref="H3063:Z3063"/>
    <mergeCell ref="A3045:B3045"/>
    <mergeCell ref="C3045:AN3045"/>
    <mergeCell ref="A3048:B3048"/>
    <mergeCell ref="H3048:Z3048"/>
    <mergeCell ref="A3049:B3049"/>
    <mergeCell ref="C3049:AJ3049"/>
  </mergeCells>
  <dataValidations count="6">
    <dataValidation type="decimal" operator="greaterThanOrEqual" allowBlank="1" showInputMessage="1" showErrorMessage="1" sqref="AL820:AN839">
      <formula1>0</formula1>
    </dataValidation>
    <dataValidation type="whole" operator="greaterThanOrEqual" allowBlank="1" showInputMessage="1" showErrorMessage="1" sqref="AA137:AJ143 E12:G60 E63:G71 E1337:G1390 E75:G121 E124:G125 E137:G143 E180:G190 E2897:G2928 E215:G289 E292:G371 E374:G417 E420:G432 E435:G512 E516:G572 E575:G592 E595:G642 E645:G652 E655:G663 E666:G715 E761:G817 E842:G869 E872:G894 E897:G936 E960:G964 E967:G972 E975:G981 E984:G991 E994:G998 E1001:G1002 E1005:G1006 E1009:G1010 E1013:G1018 E1021:G1021 E1024:G1024 E1028:G1032 E1036:G1038 E1041:G1048 E1054:G1056 E1121:G1163 E1166:G1179 E1182:G1191 E3058:G3062 E1642:G1642 E1779:G1793 E2079:G2118 E2527:G2530 E2538:G2539 E2833:G2839 E2843:G2857 E2860:G2876 E2879:G2894 E2953:G2954 E3046:G3047 E3050:G3055 E718:G757 E820:G839 E2542:G2554 E2776:G2782 E2359:G2367 E193:G211 AA2785:AJ2822 E939:G955 E1059:G1118 E1194:G1200 E1204:G1251 E2333:G2355 E2785:G2822 AA12:AJ60 E128:G134 AA63:AJ71 AA75:AJ121 AA124:AJ125 AA180:AJ190 AA193:AJ211 AA215:AJ289 AA292:AJ371 AA3065:AJ3177 AA420:AJ432 AA645:AJ652 AA842:AJ869 AA872:AJ894 AA897:AJ936 AA939:AJ955 AA960:AJ964 AA967:AJ972 AA975:AJ981 AA984:AJ991 AA994:AJ998 AA1001:AJ1002 AA1005:AJ1006 AA1009:AJ1010 AA1013:AJ1018 AA1021:AJ1021 AA1024:AJ1024 AA1028:AJ1032 AA1036:AJ1038 AA1041:AJ1048 AA1054:AJ1056 AA1059:AJ1118 AA1121:AJ1163 AA1166:AJ1179 AA1182:AJ1191 AA1194:AJ1200 AA1204:AJ1251 Y1254:AJ1333 I1254:N1334 P1254:Q1333 S1254:T1333 V1254:W1333 AA1337:AJ1390 AA1393:AJ1476 I1393:N1476 P1399:Q1401 P1405:Q1405 P1409:Q1409 P1413:Q1413 P1415:Q1415 P1418:Q1418 P1421:Q1423 P1426:Q1439 P1442:Q1455 P1457:Q1457 P1460:Q1471 P1476:Q1476 S1399:T1401 S1405:T1405 S1409:T1409 S1413:T1413 S1415:T1415 S1418:T1418 S1421:T1423 S1426:T1439 S1442:T1455 S1457:T1457 S1460:T1471 S1476:T1476 V1476:W1476 V1460:W1471 V1457:W1457 V1442:W1455 V1426:W1439 V1421:W1423 V1418:W1418 V1415:W1415 V1413:W1413 V1409:W1409 V1399:W1401 V1405:W1405 Y1476:Z1476 Y1460:Z1471 Y1457:Z1457 Y1442:Z1455 Y1426:Z1439 Y1421:Z1423 Y1418:Z1418 Y1415:Z1415 Y1413:Z1413 Y1409:Z1409 Y1399:Z1401 Y1405:Z1405 AA1532:AJ1639 I1532:N1639 P1537:Q1539 P1541:Q1543 P1545:Q1568 P1575:Q1576 P1579:Q1584 P1587:Q1587 P1590:Q1593 P1595:Q1595 P1598:Q1603 P1605:Q1616 P1618:Q1622 P1625:Q1632 P1634:Q1635 P1637:Q1639 S1637:T1639 S1634:T1635 S1625:T1632 S1618:T1622 S1605:T1616 S1598:T1603 S1595:T1595 S1590:T1593 S1587:T1587 S1579:T1584 S1575:T1576 S1545:T1568 S1537:T1539 S1541:T1543 V1537:W1539 V1541:W1543 V1545:W1568 V1575:W1576 V1579:W1584 V1587:W1587 V1590:W1593 V1595:W1595 V1598:W1603 V1605:W1616 V1618:W1622 V1625:W1632 V1634:W1635 V1637:W1639 Y1537:Z1539 Y1541:Z1543 Y1545:Z1568 Y1575:Z1576 Y1579:Z1584 Y1587:Z1587 Y1590:Z1593 Y1595:Z1595 Y1598:Z1603 Y1605:Z1616 Y1618:Z1622 Y1625:Z1632 Y1634:Z1635 Y1637:Z1639 AA1645:AJ1703 I1645:N1703 P1700:Q1701 P1698:Q1698 P1674:Q1696 P1672:Q1672 P1667:Q1669 P1645:Q1662 P1664:Q1664 S1700:T1701 S1698:T1698 S1674:T1696 S1672:T1672 S1667:T1669 S1645:T1662 S1664:T1664 V1645:W1662 V1664:W1664 V1667:W1669 V1672:W1672 V1674:W1696 V1698:W1698 V1700:W1701 Y1645:Z1662 Y1664:Z1664 Y1667:Z1669 Y1672:Z1672 Y1674:Z1696 Y1698:Z1698 Y1700:Z1701 AA1706:AJ1776 I1706:N1776 O1713:Z1716 O1718:Z1718 O1720:Z1723 O1725:Z1734 O1737:Z1766 O1768:Z1770 O1775:Z1776 AA1779:AJ1793 AA1796:AJ1819 I1796:N1819 P1819:Z1819 AA1981:AJ2076 P1938:Z1939 P1936:Z1936 P1925:Z1933 P1898:Z1919 P1921:Z1923 O2021:Z2076 H1981:N2076 O1981:Z2019 C1981:C2076 AA2079:AJ2118 AA2293:AJ2330 C2293:N2330 O2311:Z2330 O2293:Z2293 O2296:Z2297 O2299:Z2309 AA2333:AJ2355 AA2359:AJ2367 AA2370:AJ2448 I2370:N2448 O2370:Z2442 O2444:Z2446 O2448:Z2448 AA2480:AJ2484 I2480:N2484 O2481:Z2484 AA2487:AJ2524 I2487:N2524 O2522:Z2524 O2487:Z2511 O2513:Z2520 AA2527:AJ2539 I2531:Z2537 AA2557:AJ2768 I2557:N2768 O2724:Z2768 O2564:Z2564 O2566:Z2574 O2577:Z2587 O2589:Z2589 O2593:Z2594 O2596:Z2642 O2644:Z2644 O2646:Z2647 O2651:Z2653 O2656:Z2663 O2665:Z2666 O2668:Z2722 I2771:AJ2773 AA2776:AJ2782 AA2825:AJ2830 F2825:G2830 E2827:E2830 AA2833:AJ2839 AA2843:AJ2857 AA2860:AJ2876 AA2879:AJ2894 AA2897:AJ2928 AA2931:AJ3005 O2996:Z3001 O2951:Z2952 I2931:N2952 O2933:Z2936 O2938:Z2938 O2941:Z2942 O2945:Z2945 I2955:N3005 O2955:Z2957 O2965:Z2967 O2969:Z2969 O2972:Z2980 O2982:Z2982 O2986:Z2994 AA3008:AJ3043 E3008:G3043 AA3046:AJ3047 AA3050:AJ3055 AA3058:AJ3062 AA1898:AJ1978 AA374:AJ417 P1942:Z1977 I1898:N1978 AA435:AJ512 AA516:AJ572 AA575:AJ592 AA595:AJ642 AA655:AJ663 AA666:AJ715 AA718:AJ757 AA761:AJ817 AA820:AJ839 AA128:AJ134 AA1479:AJ1529 E1479:G1529 AA2121:AJ2175 E2121:G2175 E2451:G2477 AA2451:AJ2473 E1051:G1051 AA1051:AJ1051 E1822:G1895 AA1822:AJ1895 AK1863:AN1895 AL1051:AN1051 AA2474:AN2477 AK2946:AN2950 AK2953:AN2954 AK2958:AN2964 AK2968:AN2968 AK2970:AN2971 AK2981:AN2981 AK2983:AN2985 AK2995:AN2995 AK3002:AN3005 AK2779:AN2780 AK1206:AN1206 AK1210:AN1216 AK1232:AN1245 AK1250:AN1251 AK1349:AN1358 AK1361:AN1374 AK1383:AN1388 AK1393:AN1398 AK1402:AN1404 AK1406:AN1408 AK1410:AN1412 AK1414:AN1414 AK1416:AN1417 AK1419:AN1420 AK1424:AN1425 AK1440:AN1441 AK1456:AN1456 AK1458:AN1459 AK1472:AN1475 AK1480:AN1480 AK1482:AN1485 AK1505:AN1522 AK1532:AN1536 AK1540:AN1540 AK1544:AN1544 AK1569:AN1574 AK1577:AN1578 AK1585:AN1586 AK1588:AN1589 AK1594:AN1594 AK1596:AN1597 AK1604:AN1604 AK1617:AN1617 AK1623:AN1624 AK1633:AN1633 AK1636:AN1636 AK1663:AN1663 AK1665:AN1666 AK1670:AN1671 AK1673:AN1673 AK1697:AN1697 AK1699:AN1699 AK1702:AN1703 AK1706:AN1712 AK1717:AN1717 AK1719:AN1719 AK1724:AN1724 AK1735:AN1736 AK1767:AN1767 AK1771:AN1774 AK1779:AN1779 AK1783:AN1783 AK1787:AN1789 AK1796:AN1818 AK1828:AN1847 AK1852:AN1853 AK1857:AN1858 AK1860:AN1860 AK1978:AN1978 AK1940:AN1941 AK1937:AN1937 AK1934:AN1935 AK1924:AN1924 AK1920:AN1920 AK2020:AN2020 AK2102:AN2109 AK2118:AN2118 AK2121:AN2131 AK2133:AN2175 AK2294:AN2295 AK2298:AN2298 AK2310:AN2310 AK2333:AN2354 AK2361:AN2361 AK2365:AN2367 AK2443:AN2443 AK2447:AN2447 AK2451:AN2454 AK2457:AN2462 AK2464:AN2472 AK2480:AN2480 AK2512:AN2512 AK2521:AN2521 AK2527:AN2529 AK2538:AN2539 AK2557:AN2563 AK2565:AN2565 AK2575:AN2576 AK2588:AN2588 AK2590:AN2592 AK2595:AN2595 AK2643:AN2643 AK2645:AN2645 AK2648:AN2650 AK2654:AN2655 AK2664:AN2664 AK2667:AN2667 AK2723:AN2723 AK2870:AN2876 AK2880:AN2883 AK2885:AN2889 AK2891:AN2891 AK2893:AN2894 AK2897:AN2897 AK2903:AN2903 AK2905:AN2906 AK2910:AN2924 AK2926:AN2926 AK2931:AN2932 AK2937:AN2937 AK2939:AN2940 AK2943:AN2944 AA1642:AN1642 AA1334:AN1334 AL1054:AN1056 AL1041:AN1048 AL1036:AN1038 AL1028:AN1032 AL1024:AN1024 AL1021:AN1021 AL1013:AN1018 AL1009:AN1010 AL1005:AN1006 AL1001:AN1002 AL994:AN998 AL984:AN991 AL975:AN981 AL967:AN972 AL960:AN964 AL939:AN956 AL897:AN936 AL872:AN895 AL842:AN869 AL761:AN818 E146:G177 AA146:AJ177 E3065:G3177 I2178:AJ2290 AK2290:AN2290">
      <formula1>0</formula1>
    </dataValidation>
    <dataValidation type="decimal" operator="equal" allowBlank="1" showInputMessage="1" showErrorMessage="1" sqref="D1796:G1819">
      <formula1>0</formula1>
    </dataValidation>
    <dataValidation type="whole" operator="equal" allowBlank="1" showInputMessage="1" showErrorMessage="1" sqref="H180:Z190 H193:Z211 H215:Z289 H292:Z371 H374:Z417 H420:Z432 H435:Z512 H516:Z572 H575:Z592 H595:Z642 H645:Z652 H655:Z663 H666:Z715 H718:Z757 H761:Z817 H820:Z839 H872:Z894 H897:Z936 H960:Z964 H967:Z972 H975:Z981 H984:Z991 H994:Z998 H1001:Z1002 H1005:Z1006 H1009:Z1010 H1013:Z1018 H1021:Z1021 H1024:Z1024 H1028:Z1032 H1036:Z1038 H1041:Z1048 H1059:Z1118 H1121:Z1163 H1166:Z1179 H1182:Z1191 H1194:Z1200 H1204:Z1251 D1254:G1334 H1337:Z1390 D1393:G1476 D1532:G1639 P1532:Z1536 D1645:G1703 O1702:Z1703 H1642:Z1642 O1706:Z1712 D1706:G1776 H1779:Z1793 O1796:Z1818 O1978:Z1978 O1937:Z1937 O1934:Z1935 H2079:Z2118 H12:Z61 H63:Z72 H75:Z122 H124:Z126 H128:Z135 H137:Z144 H842:Z870 H939:Z956 O1334:Z1334 P1402:Q1404 P1406:Q1408 P1410:Q1412 P1414:Q1414 P1416:Q1417 P1419:Q1420 P1424:Q1425 P1440:Q1441 P1456:Q1456 P1458:Q1459 O1393:Z1398 S1402:T1404 S1406:T1408 S1410:T1412 S1414:T1414 S1416:T1417 S1419:T1420 S1424:T1425 S1440:T1441 S1456:T1456 S1458:T1459 O1472:Z1475 V1458:W1459 V1456:W1456 V1440:W1441 V1424:W1425 V1419:W1420 V1416:W1417 V1414:W1414 V1410:W1412 V1406:W1408 V1402:W1404 Y1458:Z1459 Y1456:Z1456 Y1440:Z1441 Y1424:Z1425 Y1419:Z1420 Y1416:Z1417 Y1414:Z1414 Y1410:Z1412 Y1406:Z1408 Y1402:Z1404 S1540:T1540 P1540:Q1540 P1544:Q1544 P1569:Q1574 P1577:Q1578 P1585:Q1586 P1588:Q1589 P1594:Q1594 P1596:Q1597 P1604:Q1604 P1617:Q1617 S1617:T1617 S1604:T1604 S1596:T1597 S1594:T1594 S1588:T1589 S1585:T1586 S1577:T1578 S1569:T1574 S1544:T1544 V1540:W1540 V1544:W1544 V1569:W1574 V1577:W1578 V1585:W1586 V1588:W1589 V1594:W1594 V1596:W1597 V1604:W1604 V1617:W1617 Y1540:Z1540 Y1544:Z1544 Y1569:Z1574 Y1577:Z1578 Y1585:Z1586 Y1588:Z1589 Y1594:Z1594 Y1596:Z1597 Y1604:Z1604 Y1617:Z1617 O1623:Z1624 O1633:Z1633 O1636:Z1636 O1663:Z1663 O1665:Z1666 O1670:Z1671 O1673:Z1673 O1697:Z1697 O1699:Z1699 O1717:Z1717 O1719:Z1719 O1724:Z1724 O1735:Z1736 O1767:Z1767 O1771:Z1774 O1940:Z1941 O1924:Z1924 O1920:Z1920 O2020:Z2020 D1981:G2076 O2294:Z2295 O2298:Z2298 O2310:Z2310 H2333:Z2355 H2359:Z2367 D2370:G2448 O2443:Z2443 O2447:Z2447 D2480:G2484 O2480:Z2480 D2487:G2524 O2512:Z2512 O2521:Z2521 D2531:G2537 H2527:Z2530 H2538:Z2539 D2557:G2768 O2557:Z2563 O2565:Z2565 O2575:Z2576 O2588:Z2588 O2590:Z2592 O2595:Z2595 O2643:Z2643 O2645:Z2645 O2648:Z2650 O2654:Z2655 O2664:Z2664 O2667:Z2667 O2723:Z2723 D2771:G2773 H2776:Z2782 H2785:Z2822 E2825:E2826 H2825:Z2830 H2833:Z2839 H2843:Z2857 H2860:Z2876 H2879:Z2894 H2897:Z2928 D2931:G2952 D2955:G3005 H2953:Z2954 O2931:Z2932 O2937:Z2937 O2939:Z2940 O2943:Z2944 O2946:Z2950 O2958:Z2964 O2968:Z2968 O2970:Z2971 O2981:Z2981 O2983:Z2985 O2995:Z2995 O3002:Z3005 H3008:Z3043 H3046:Z3048 H3050:Z3056 H146:Z177 D1898:G1978 D2178:G2290 AK761:AK818 AK820:AK840 AK842:AK870 AK872:AK895 AK897:AK937 AK939:AK956 AK960:AK965 AK967:AK973 AK975:AK982 AK984:AK992 AK994:AK999 AK1001:AK1003 AK1005:AK1007 AK1009:AK1011 AK1013:AK1019 AK1021 AK1024 AK1028:AK1033 AK1036:AK1039 AK1054:AK1056 H1479:Z1529 H2121:Z2175 H2451:Z2477 AK1041:AK1049 AK1051 H1822:Z1895 AK1893:AN1895 AK1486:AN1504 AK2785:AN2822 AK1389:AN1390 AK1674:AN1696 AK1698:AN1698 AK1700:AN1701 AK1861:AN1862 AK1921:AN1923 AK12:AN61 AK63:AN72 AK75:AN122 AK124:AN126 AK128:AN135 AK137:AN144 AK180:AN191 AK193:AN212 AK215:AN290 AK292:AN372 AK374:AN418 AK420:AN433 AK435:AN513 AK516:AN573 AK575:AN593 AK595:AN643 AK645:AN653 AK655:AN664 AK666:AN716 AK718:AN758 AK1059:AN1119 AK1121:AN1164 AK1166:AN1180 AK1182:AN1192 AK1194:AN1201 AK1204:AN1205 AK1207:AN1209 AK1217:AN1231 AK1246:AN1249 AK1254:AN1333 AK1337:AN1348 AK1359:AN1360 AK1375:AN1382 AK1399:AN1401 AK1405:AN1405 AK1409:AN1409 AK1413:AN1413 AK1415:AN1415 AK1418:AN1418 AK1421:AN1423 AK1426:AN1439 AK1442:AN1455 AK1457:AN1457 AK1460:AN1471 AK1476:AN1476 AK1479:AN1479 AK1481:AN1481 AK1523:AN1529 AK1537:AN1539 AK1541:AN1543 AK1545:AN1568 AK1575:AN1576 AK1579:AN1584 AK1587:AN1587 AK1590:AN1593 AK1595:AN1595 AK1598:AN1603 AK1605:AN1616 AK1618:AN1622 AK1625:AN1632 AK1634:AN1635 AK1637:AN1639 AK1645:AN1662 AK1664:AN1664 AK1667:AN1669 AK1672:AN1672 AK1713:AN1716 AK1718:AN1718 AK1720:AN1723 AK1725:AN1734 AK1737:AN1766 AK1768:AN1770 AK1775:AN1776 AK1780:AN1782 AK1784:AN1786 AK1790:AN1793 AK1819:AN1819 AK1822:AN1827 AK1848:AN1851 AK1854:AN1856 AK1859:AN1859 AK1938:AN1939 AK1936:AN1936 AK1925:AN1933 AK1898:AN1919 AK1981:AN2019 AK2021:AN2076 AK2079:AN2101 AK2110:AN2117 AK2132:AN2132 AK2293:AN2293 AK2296:AN2297 AK2299:AN2309 AK2311:AN2330 AK2355:AN2355 AK2359:AN2360 AK2362:AN2364 AK2370:AN2442 AK2444:AN2446 AK2448:AN2448 AK2455:AN2456 AK2463:AN2463 AK2473:AN2474 AK2481:AN2484 AK2487:AN2511 AK2513:AN2520 AK2522:AN2524 AK2530:AN2537 AK2564:AN2564 AK2566:AN2574 AK2577:AN2587 AK2589:AN2589 AK2593:AN2594 AK2596:AN2642 AK2644:AN2644 AK2646:AN2647 AK2651:AN2653 AK2656:AN2663 AK2665:AN2666 AK2668:AN2722 AK2724:AN2768 AK2771:AN2773 AK2776:AN2778 AK2781:AN2782 AK2825:AN2830 AK2833:AN2839 AK2843:AN2857 AK2860:AN2869 AK2879:AN2879 AK2884:AN2884 AK2890:AN2890 AK2892:AN2892 AK2898:AN2902 AK2904:AN2904 AK2907:AN2909 AK2925:AN2925 AK2927:AN2928 AK2933:AN2936 AK2938:AN2938 AK2941:AN2942 AK2945:AN2945 AK2951:AN2952 AK2955:AN2957 AK2965:AN2967 AK2969:AN2969 AK2972:AN2980 AK2982:AN2982 AK2986:AN2994 AK2996:AN3001 AK3008:AN3043 AK3058:AN3062 AK3050:AN3055 AK3046:AN3047 AK1942:AN1977 H3065:Z3178 AK146:AN178 H3058:Z3063 AK3065:AN3177 AK2178:AN2289">
      <formula1>0</formula1>
    </dataValidation>
    <dataValidation allowBlank="1" showInputMessage="1" showErrorMessage="1" errorTitle="ERROR" error="Por favor ingrese solo Números." sqref="A1:A6 B1:D5"/>
    <dataValidation allowBlank="1" showInputMessage="1" showErrorMessage="1" errorTitle="ERROR" error="Por Favor ingrese solo Números." sqref="B1893:B1895 B175:B177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G275"/>
  <sheetViews>
    <sheetView showGridLines="0" zoomScaleNormal="100" workbookViewId="0"/>
  </sheetViews>
  <sheetFormatPr baseColWidth="10" defaultRowHeight="15"/>
  <cols>
    <col min="1" max="1" width="37.42578125" customWidth="1"/>
    <col min="2" max="2" width="70.85546875" customWidth="1"/>
    <col min="3" max="3" width="26" customWidth="1"/>
    <col min="4" max="4" width="20.7109375" customWidth="1"/>
    <col min="5" max="5" width="22" customWidth="1"/>
    <col min="6" max="6" width="18.42578125" customWidth="1"/>
    <col min="7" max="7" width="19.7109375" customWidth="1"/>
    <col min="8" max="9" width="15.7109375" customWidth="1"/>
    <col min="10" max="10" width="16.7109375" customWidth="1"/>
    <col min="11" max="11" width="17" customWidth="1"/>
    <col min="12" max="12" width="21.42578125" customWidth="1"/>
    <col min="13" max="13" width="18.28515625" customWidth="1"/>
    <col min="14" max="15" width="19.42578125" customWidth="1"/>
    <col min="16" max="16" width="19.7109375" customWidth="1"/>
    <col min="17" max="17" width="14.7109375" customWidth="1"/>
    <col min="18" max="18" width="22" customWidth="1"/>
    <col min="26" max="26" width="5.28515625" style="522" customWidth="1"/>
    <col min="27" max="27" width="13.5703125" style="522" hidden="1" customWidth="1"/>
    <col min="28" max="29" width="0" style="522" hidden="1" customWidth="1"/>
    <col min="30" max="32" width="0" hidden="1" customWidth="1"/>
  </cols>
  <sheetData>
    <row r="1" spans="1:29">
      <c r="A1" s="518" t="s">
        <v>4083</v>
      </c>
      <c r="B1" s="519"/>
      <c r="C1" s="520"/>
      <c r="D1" s="520"/>
      <c r="E1" s="520"/>
      <c r="F1" s="520"/>
      <c r="G1" s="520"/>
      <c r="H1" s="520"/>
      <c r="I1" s="520"/>
      <c r="J1" s="520"/>
      <c r="K1" s="520"/>
      <c r="L1" s="520"/>
      <c r="M1" s="520"/>
      <c r="N1" s="520"/>
      <c r="O1" s="520"/>
      <c r="P1" s="520"/>
      <c r="Q1" s="520"/>
      <c r="R1" s="520"/>
      <c r="Z1" s="520"/>
      <c r="AA1" s="520"/>
      <c r="AB1" s="520"/>
      <c r="AC1" s="520"/>
    </row>
    <row r="2" spans="1:29">
      <c r="A2" s="518" t="str">
        <f>CONCATENATE("COMUNA: ",NOMBRE!B2," (",NOMBRE!C2,NOMBRE!D2,NOMBRE!E2,NOMBRE!F2,NOMBRE!G2," )")</f>
        <v>COMUNA:  ( )</v>
      </c>
      <c r="B2" s="519"/>
      <c r="C2" s="520"/>
      <c r="D2" s="520"/>
      <c r="E2" s="520"/>
      <c r="F2" s="520"/>
      <c r="G2" s="520"/>
      <c r="H2" s="520"/>
      <c r="I2" s="520"/>
      <c r="J2" s="520"/>
      <c r="K2" s="520"/>
      <c r="L2" s="520"/>
      <c r="M2" s="520"/>
      <c r="N2" s="520"/>
      <c r="O2" s="520"/>
      <c r="P2" s="520"/>
      <c r="Q2" s="520"/>
      <c r="R2" s="520"/>
      <c r="Z2" s="520"/>
      <c r="AA2" s="520"/>
      <c r="AB2" s="520"/>
      <c r="AC2" s="520"/>
    </row>
    <row r="3" spans="1:29">
      <c r="A3" s="518" t="str">
        <f>CONCATENATE("ESTABLECIMIENTO/ESTRATEGIA: ",NOMBRE!B3," (",NOMBRE!C3,NOMBRE!D3,NOMBRE!E3,NOMBRE!F3,NOMBRE!G3,NOMBRE!H3," )")</f>
        <v>ESTABLECIMIENTO/ESTRATEGIA:  ( )</v>
      </c>
      <c r="B3" s="521"/>
      <c r="C3" s="522"/>
      <c r="D3" s="522"/>
      <c r="E3" s="522"/>
      <c r="F3" s="522"/>
      <c r="G3" s="522"/>
      <c r="H3" s="522"/>
      <c r="I3" s="522"/>
      <c r="J3" s="522"/>
      <c r="K3" s="522"/>
      <c r="L3" s="522"/>
      <c r="M3" s="522"/>
      <c r="N3" s="522"/>
      <c r="O3" s="522"/>
      <c r="P3" s="522"/>
      <c r="Q3" s="522"/>
      <c r="R3" s="522"/>
    </row>
    <row r="4" spans="1:29">
      <c r="A4" s="518" t="str">
        <f>CONCATENATE("MES: ", NOMBRE!B6, " (", NOMBRE!C6,NOMBRE!D6,")")</f>
        <v>MES:  ()</v>
      </c>
      <c r="B4" s="521"/>
      <c r="C4" s="522"/>
      <c r="D4" s="522"/>
      <c r="E4" s="522"/>
      <c r="F4" s="522"/>
      <c r="G4" s="522"/>
      <c r="H4" s="522"/>
      <c r="I4" s="522"/>
      <c r="J4" s="522"/>
      <c r="K4" s="522"/>
      <c r="L4" s="522"/>
      <c r="M4" s="522"/>
      <c r="N4" s="522"/>
      <c r="O4" s="522"/>
      <c r="P4" s="522"/>
      <c r="Q4" s="522"/>
      <c r="R4" s="522"/>
    </row>
    <row r="5" spans="1:29">
      <c r="A5" s="518" t="str">
        <f>CONCATENATE("AÑO: ",NOMBRE!B7)</f>
        <v>AÑO: 2025</v>
      </c>
      <c r="B5" s="523"/>
      <c r="C5" s="524"/>
      <c r="D5" s="524"/>
      <c r="E5" s="524"/>
      <c r="F5" s="524"/>
      <c r="G5" s="524"/>
      <c r="H5" s="524"/>
      <c r="I5" s="524"/>
      <c r="J5" s="524"/>
      <c r="K5" s="524"/>
      <c r="L5" s="524"/>
      <c r="M5" s="524"/>
      <c r="N5" s="524"/>
      <c r="O5" s="520"/>
      <c r="P5" s="520"/>
      <c r="Q5" s="520"/>
      <c r="R5" s="520"/>
      <c r="Z5" s="520"/>
      <c r="AA5" s="520"/>
      <c r="AB5" s="520"/>
      <c r="AC5" s="520"/>
    </row>
    <row r="6" spans="1:29" ht="15.75">
      <c r="A6" s="1021" t="s">
        <v>4345</v>
      </c>
      <c r="B6" s="1021"/>
      <c r="C6" s="1021"/>
      <c r="D6" s="1021"/>
      <c r="E6" s="524"/>
      <c r="F6" s="524"/>
      <c r="G6" s="524"/>
      <c r="H6" s="524"/>
      <c r="I6" s="524"/>
      <c r="J6" s="524"/>
      <c r="K6" s="524"/>
      <c r="L6" s="524"/>
      <c r="M6" s="524"/>
      <c r="N6" s="524"/>
      <c r="O6" s="520"/>
      <c r="P6" s="520"/>
      <c r="Q6" s="520"/>
      <c r="R6" s="520"/>
      <c r="Z6" s="520"/>
      <c r="AA6" s="520"/>
      <c r="AB6" s="520"/>
      <c r="AC6" s="520"/>
    </row>
    <row r="7" spans="1:29">
      <c r="A7" s="525"/>
      <c r="B7" s="523"/>
      <c r="C7" s="524"/>
      <c r="D7" s="524"/>
      <c r="E7" s="524"/>
      <c r="F7" s="524"/>
      <c r="G7" s="524"/>
      <c r="H7" s="524"/>
      <c r="I7" s="524"/>
      <c r="J7" s="524"/>
      <c r="K7" s="524"/>
      <c r="L7" s="524"/>
      <c r="M7" s="524"/>
      <c r="N7" s="524"/>
      <c r="O7" s="520"/>
      <c r="P7" s="520"/>
      <c r="Q7" s="520"/>
      <c r="R7" s="520"/>
      <c r="Z7" s="520"/>
      <c r="AA7" s="520"/>
      <c r="AB7" s="520"/>
      <c r="AC7" s="520"/>
    </row>
    <row r="8" spans="1:29">
      <c r="A8" s="1022" t="s">
        <v>4084</v>
      </c>
      <c r="B8" s="1022"/>
      <c r="C8" s="1022"/>
      <c r="D8" s="526"/>
      <c r="E8" s="526"/>
      <c r="F8" s="526"/>
      <c r="G8" s="526"/>
      <c r="H8" s="526"/>
      <c r="I8" s="526"/>
      <c r="J8" s="526"/>
      <c r="K8" s="526"/>
      <c r="L8" s="526"/>
      <c r="M8" s="526"/>
      <c r="N8" s="526"/>
      <c r="O8" s="527"/>
      <c r="P8" s="527"/>
      <c r="Q8" s="527"/>
      <c r="R8" s="527"/>
      <c r="Z8" s="527"/>
      <c r="AA8" s="527"/>
      <c r="AB8" s="527"/>
      <c r="AC8" s="527"/>
    </row>
    <row r="9" spans="1:29" ht="21">
      <c r="A9" s="528" t="s">
        <v>1</v>
      </c>
      <c r="B9" s="529" t="s">
        <v>4085</v>
      </c>
      <c r="C9" s="529" t="s">
        <v>185</v>
      </c>
      <c r="D9" s="529" t="s">
        <v>4086</v>
      </c>
      <c r="E9" s="526"/>
      <c r="F9" s="526"/>
      <c r="G9" s="526"/>
      <c r="H9" s="526"/>
      <c r="I9" s="526"/>
      <c r="J9" s="526"/>
      <c r="K9" s="526"/>
      <c r="L9" s="526"/>
      <c r="M9" s="526"/>
      <c r="N9" s="527"/>
      <c r="O9" s="527"/>
      <c r="P9" s="527"/>
      <c r="Q9" s="527"/>
      <c r="R9" s="527"/>
      <c r="Z9" s="527"/>
      <c r="AA9" s="527"/>
      <c r="AB9" s="527"/>
      <c r="AC9" s="527"/>
    </row>
    <row r="10" spans="1:29">
      <c r="A10" s="530"/>
      <c r="B10" s="531" t="s">
        <v>4087</v>
      </c>
      <c r="C10" s="532">
        <f>SUM(C11:C17)</f>
        <v>0</v>
      </c>
      <c r="D10" s="532">
        <f>SUM(D11:D17)</f>
        <v>0</v>
      </c>
      <c r="E10" s="526"/>
      <c r="F10" s="526"/>
      <c r="G10" s="526"/>
      <c r="H10" s="526"/>
      <c r="I10" s="526"/>
      <c r="J10" s="526"/>
      <c r="K10" s="526"/>
      <c r="L10" s="526"/>
      <c r="M10" s="526"/>
      <c r="N10" s="527"/>
      <c r="O10" s="527"/>
      <c r="P10" s="527"/>
      <c r="Q10" s="527"/>
      <c r="R10" s="527"/>
      <c r="Z10" s="527"/>
      <c r="AA10" s="527"/>
      <c r="AB10" s="527"/>
      <c r="AC10" s="527"/>
    </row>
    <row r="11" spans="1:29">
      <c r="A11" s="533"/>
      <c r="B11" s="534" t="s">
        <v>4088</v>
      </c>
      <c r="C11" s="535">
        <f>B!C58</f>
        <v>0</v>
      </c>
      <c r="D11" s="535">
        <f>B!E58</f>
        <v>0</v>
      </c>
      <c r="E11" s="526"/>
      <c r="F11" s="526"/>
      <c r="G11" s="526"/>
      <c r="H11" s="526"/>
      <c r="I11" s="526"/>
      <c r="J11" s="526"/>
      <c r="K11" s="526"/>
      <c r="L11" s="526"/>
      <c r="M11" s="526"/>
      <c r="N11" s="527"/>
      <c r="O11" s="527"/>
      <c r="P11" s="527"/>
      <c r="Q11" s="527"/>
      <c r="R11" s="527"/>
      <c r="Z11" s="527"/>
      <c r="AA11" s="527"/>
      <c r="AB11" s="527"/>
      <c r="AC11" s="527"/>
    </row>
    <row r="12" spans="1:29">
      <c r="A12" s="533"/>
      <c r="B12" s="536" t="s">
        <v>4089</v>
      </c>
      <c r="C12" s="537">
        <f>SUM(B!C12:C57)</f>
        <v>0</v>
      </c>
      <c r="D12" s="537">
        <f>SUM(B!E12:E57)</f>
        <v>0</v>
      </c>
      <c r="E12" s="526"/>
      <c r="F12" s="526"/>
      <c r="G12" s="526"/>
      <c r="H12" s="526"/>
      <c r="I12" s="526"/>
      <c r="J12" s="526"/>
      <c r="K12" s="526"/>
      <c r="L12" s="526"/>
      <c r="M12" s="526"/>
      <c r="N12" s="527"/>
      <c r="O12" s="527"/>
      <c r="P12" s="527"/>
      <c r="Q12" s="527"/>
      <c r="R12" s="527"/>
      <c r="Z12" s="527"/>
      <c r="AA12" s="527"/>
      <c r="AB12" s="527"/>
      <c r="AC12" s="527"/>
    </row>
    <row r="13" spans="1:29">
      <c r="A13" s="533"/>
      <c r="B13" s="536" t="s">
        <v>184</v>
      </c>
      <c r="C13" s="537">
        <f>B!C60</f>
        <v>0</v>
      </c>
      <c r="D13" s="537">
        <f>B!E60</f>
        <v>0</v>
      </c>
      <c r="E13" s="526"/>
      <c r="F13" s="526"/>
      <c r="G13" s="526"/>
      <c r="H13" s="526"/>
      <c r="I13" s="526"/>
      <c r="J13" s="526"/>
      <c r="K13" s="526"/>
      <c r="L13" s="526"/>
      <c r="M13" s="526"/>
      <c r="N13" s="527"/>
      <c r="O13" s="527"/>
      <c r="P13" s="527"/>
      <c r="Q13" s="527"/>
      <c r="R13" s="527"/>
      <c r="Z13" s="527"/>
      <c r="AA13" s="527"/>
      <c r="AB13" s="527"/>
      <c r="AC13" s="527"/>
    </row>
    <row r="14" spans="1:29" ht="22.5">
      <c r="A14" s="533"/>
      <c r="B14" s="536" t="s">
        <v>182</v>
      </c>
      <c r="C14" s="537">
        <f>B!C59</f>
        <v>0</v>
      </c>
      <c r="D14" s="537">
        <f>B!E59</f>
        <v>0</v>
      </c>
      <c r="E14" s="526"/>
      <c r="F14" s="526"/>
      <c r="G14" s="526"/>
      <c r="H14" s="526"/>
      <c r="I14" s="526"/>
      <c r="J14" s="526"/>
      <c r="K14" s="526"/>
      <c r="L14" s="526"/>
      <c r="M14" s="526"/>
      <c r="N14" s="527"/>
      <c r="O14" s="527"/>
      <c r="P14" s="527"/>
      <c r="Q14" s="527"/>
      <c r="R14" s="527"/>
      <c r="Z14" s="527"/>
      <c r="AA14" s="527"/>
      <c r="AB14" s="527"/>
      <c r="AC14" s="527"/>
    </row>
    <row r="15" spans="1:29">
      <c r="A15" s="533"/>
      <c r="B15" s="536" t="s">
        <v>4090</v>
      </c>
      <c r="C15" s="537">
        <f>SUM(B!C75:C120)</f>
        <v>0</v>
      </c>
      <c r="D15" s="537">
        <f>SUM(B!E75:E120)</f>
        <v>0</v>
      </c>
      <c r="E15" s="526"/>
      <c r="F15" s="526"/>
      <c r="G15" s="526"/>
      <c r="H15" s="526"/>
      <c r="I15" s="526"/>
      <c r="J15" s="526"/>
      <c r="K15" s="526"/>
      <c r="L15" s="526"/>
      <c r="M15" s="526"/>
      <c r="N15" s="527"/>
      <c r="O15" s="527"/>
      <c r="P15" s="527"/>
      <c r="Q15" s="527"/>
      <c r="R15" s="527"/>
      <c r="Z15" s="527"/>
      <c r="AA15" s="527"/>
      <c r="AB15" s="527"/>
      <c r="AC15" s="527"/>
    </row>
    <row r="16" spans="1:29">
      <c r="A16" s="538"/>
      <c r="B16" s="539" t="s">
        <v>4091</v>
      </c>
      <c r="C16" s="537">
        <f>B!C124</f>
        <v>0</v>
      </c>
      <c r="D16" s="537">
        <f>B!E124</f>
        <v>0</v>
      </c>
      <c r="E16" s="526"/>
      <c r="F16" s="526"/>
      <c r="G16" s="526"/>
      <c r="H16" s="526"/>
      <c r="I16" s="526"/>
      <c r="J16" s="526"/>
      <c r="K16" s="526"/>
      <c r="L16" s="526"/>
      <c r="M16" s="526"/>
      <c r="N16" s="527"/>
      <c r="O16" s="527"/>
      <c r="P16" s="527"/>
      <c r="Q16" s="527"/>
      <c r="R16" s="527"/>
      <c r="Z16" s="527"/>
      <c r="AA16" s="527"/>
      <c r="AB16" s="527"/>
      <c r="AC16" s="527"/>
    </row>
    <row r="17" spans="1:29">
      <c r="A17" s="401" t="s">
        <v>2246</v>
      </c>
      <c r="B17" s="540" t="s">
        <v>2247</v>
      </c>
      <c r="C17" s="541">
        <f>B!C1186</f>
        <v>0</v>
      </c>
      <c r="D17" s="541">
        <f>B!E1186</f>
        <v>0</v>
      </c>
      <c r="E17" s="526"/>
      <c r="F17" s="526"/>
      <c r="G17" s="526"/>
      <c r="H17" s="526"/>
      <c r="I17" s="526"/>
      <c r="J17" s="526"/>
      <c r="K17" s="526"/>
      <c r="L17" s="526"/>
      <c r="M17" s="526"/>
      <c r="N17" s="527"/>
      <c r="O17" s="527"/>
      <c r="P17" s="527"/>
      <c r="Q17" s="527"/>
      <c r="R17" s="527"/>
      <c r="Z17" s="527"/>
      <c r="AA17" s="527"/>
      <c r="AB17" s="527"/>
      <c r="AC17" s="527"/>
    </row>
    <row r="18" spans="1:29">
      <c r="A18" s="542"/>
      <c r="B18" s="543" t="s">
        <v>4092</v>
      </c>
      <c r="C18" s="544">
        <f>SUM(C19:C29)</f>
        <v>0</v>
      </c>
      <c r="D18" s="544">
        <f>SUM(D19:D29)</f>
        <v>0</v>
      </c>
      <c r="E18" s="526"/>
      <c r="F18" s="526"/>
      <c r="G18" s="526"/>
      <c r="H18" s="526"/>
      <c r="I18" s="526"/>
      <c r="J18" s="526"/>
      <c r="K18" s="526"/>
      <c r="L18" s="526"/>
      <c r="M18" s="526"/>
      <c r="N18" s="527"/>
      <c r="O18" s="527"/>
      <c r="P18" s="527"/>
      <c r="Q18" s="527"/>
      <c r="R18" s="527"/>
      <c r="Z18" s="527"/>
      <c r="AA18" s="527"/>
      <c r="AB18" s="527"/>
      <c r="AC18" s="527"/>
    </row>
    <row r="19" spans="1:29">
      <c r="A19" s="377" t="s">
        <v>193</v>
      </c>
      <c r="B19" s="545" t="s">
        <v>4093</v>
      </c>
      <c r="C19" s="546">
        <f>B!C66</f>
        <v>0</v>
      </c>
      <c r="D19" s="546">
        <f>B!E66</f>
        <v>0</v>
      </c>
      <c r="E19" s="526"/>
      <c r="F19" s="526"/>
      <c r="G19" s="526"/>
      <c r="H19" s="526"/>
      <c r="I19" s="526"/>
      <c r="J19" s="526"/>
      <c r="K19" s="526"/>
      <c r="L19" s="526"/>
      <c r="M19" s="526"/>
      <c r="N19" s="527"/>
      <c r="O19" s="527"/>
      <c r="P19" s="527"/>
      <c r="Q19" s="527"/>
      <c r="R19" s="527"/>
      <c r="Z19" s="527"/>
      <c r="AA19" s="527"/>
      <c r="AB19" s="527"/>
      <c r="AC19" s="527"/>
    </row>
    <row r="20" spans="1:29">
      <c r="A20" s="379" t="s">
        <v>187</v>
      </c>
      <c r="B20" s="547" t="s">
        <v>4094</v>
      </c>
      <c r="C20" s="548">
        <f>B!C63</f>
        <v>0</v>
      </c>
      <c r="D20" s="548">
        <f>B!E63</f>
        <v>0</v>
      </c>
      <c r="E20" s="526"/>
      <c r="F20" s="526"/>
      <c r="G20" s="526"/>
      <c r="H20" s="526"/>
      <c r="I20" s="526"/>
      <c r="J20" s="526"/>
      <c r="K20" s="526"/>
      <c r="L20" s="526"/>
      <c r="M20" s="526"/>
      <c r="N20" s="527"/>
      <c r="O20" s="527"/>
      <c r="P20" s="527"/>
      <c r="Q20" s="527"/>
      <c r="R20" s="527"/>
      <c r="Z20" s="527"/>
      <c r="AA20" s="527"/>
      <c r="AB20" s="527"/>
      <c r="AC20" s="527"/>
    </row>
    <row r="21" spans="1:29">
      <c r="A21" s="379" t="s">
        <v>189</v>
      </c>
      <c r="B21" s="547" t="s">
        <v>190</v>
      </c>
      <c r="C21" s="548">
        <f>B!C64</f>
        <v>0</v>
      </c>
      <c r="D21" s="548">
        <f>B!E64</f>
        <v>0</v>
      </c>
      <c r="E21" s="526"/>
      <c r="F21" s="526"/>
      <c r="G21" s="526"/>
      <c r="H21" s="526"/>
      <c r="I21" s="526"/>
      <c r="J21" s="526"/>
      <c r="K21" s="526"/>
      <c r="L21" s="526"/>
      <c r="M21" s="526"/>
      <c r="N21" s="527"/>
      <c r="O21" s="527"/>
      <c r="P21" s="527"/>
      <c r="Q21" s="527"/>
      <c r="R21" s="527"/>
      <c r="Z21" s="527"/>
      <c r="AA21" s="527"/>
      <c r="AB21" s="527"/>
      <c r="AC21" s="527"/>
    </row>
    <row r="22" spans="1:29">
      <c r="A22" s="379" t="s">
        <v>191</v>
      </c>
      <c r="B22" s="547" t="s">
        <v>4095</v>
      </c>
      <c r="C22" s="548">
        <f>B!C65</f>
        <v>0</v>
      </c>
      <c r="D22" s="548">
        <f>B!E65</f>
        <v>0</v>
      </c>
      <c r="E22" s="526"/>
      <c r="F22" s="526"/>
      <c r="G22" s="526"/>
      <c r="H22" s="526"/>
      <c r="I22" s="526"/>
      <c r="J22" s="526"/>
      <c r="K22" s="526"/>
      <c r="L22" s="526"/>
      <c r="M22" s="526"/>
      <c r="N22" s="527"/>
      <c r="O22" s="527"/>
      <c r="P22" s="527"/>
      <c r="Q22" s="527"/>
      <c r="R22" s="527"/>
      <c r="Z22" s="527"/>
      <c r="AA22" s="527"/>
      <c r="AB22" s="527"/>
      <c r="AC22" s="527"/>
    </row>
    <row r="23" spans="1:29">
      <c r="A23" s="379" t="s">
        <v>195</v>
      </c>
      <c r="B23" s="547" t="s">
        <v>4096</v>
      </c>
      <c r="C23" s="548">
        <f>B!C67</f>
        <v>0</v>
      </c>
      <c r="D23" s="548">
        <f>B!E67</f>
        <v>0</v>
      </c>
      <c r="E23" s="526"/>
      <c r="F23" s="526"/>
      <c r="G23" s="526"/>
      <c r="H23" s="526"/>
      <c r="I23" s="526"/>
      <c r="J23" s="526"/>
      <c r="K23" s="526"/>
      <c r="L23" s="526"/>
      <c r="M23" s="526"/>
      <c r="N23" s="527"/>
      <c r="O23" s="527"/>
      <c r="P23" s="527"/>
      <c r="Q23" s="527"/>
      <c r="R23" s="527"/>
      <c r="Z23" s="527"/>
      <c r="AA23" s="527"/>
      <c r="AB23" s="527"/>
      <c r="AC23" s="527"/>
    </row>
    <row r="24" spans="1:29">
      <c r="A24" s="379" t="s">
        <v>197</v>
      </c>
      <c r="B24" s="547" t="s">
        <v>198</v>
      </c>
      <c r="C24" s="548">
        <f>B!C68</f>
        <v>0</v>
      </c>
      <c r="D24" s="548">
        <f>B!E68</f>
        <v>0</v>
      </c>
      <c r="E24" s="526"/>
      <c r="F24" s="526"/>
      <c r="G24" s="526"/>
      <c r="H24" s="526"/>
      <c r="I24" s="526"/>
      <c r="J24" s="526"/>
      <c r="K24" s="526"/>
      <c r="L24" s="526"/>
      <c r="M24" s="526"/>
      <c r="N24" s="527"/>
      <c r="O24" s="527"/>
      <c r="P24" s="527"/>
      <c r="Q24" s="527"/>
      <c r="R24" s="527"/>
      <c r="Z24" s="527"/>
      <c r="AA24" s="527"/>
      <c r="AB24" s="527"/>
      <c r="AC24" s="527"/>
    </row>
    <row r="25" spans="1:29">
      <c r="A25" s="379" t="s">
        <v>2238</v>
      </c>
      <c r="B25" s="547" t="s">
        <v>4097</v>
      </c>
      <c r="C25" s="548">
        <f>B!C1182</f>
        <v>0</v>
      </c>
      <c r="D25" s="548">
        <f>B!E1182</f>
        <v>0</v>
      </c>
      <c r="E25" s="526"/>
      <c r="F25" s="526"/>
      <c r="G25" s="526"/>
      <c r="H25" s="526"/>
      <c r="I25" s="526"/>
      <c r="J25" s="526"/>
      <c r="K25" s="526"/>
      <c r="L25" s="526"/>
      <c r="M25" s="526"/>
      <c r="N25" s="527"/>
      <c r="O25" s="527"/>
      <c r="P25" s="527"/>
      <c r="Q25" s="527"/>
      <c r="R25" s="527"/>
      <c r="Z25" s="527"/>
      <c r="AA25" s="527"/>
      <c r="AB25" s="527"/>
      <c r="AC25" s="527"/>
    </row>
    <row r="26" spans="1:29">
      <c r="A26" s="379" t="s">
        <v>2240</v>
      </c>
      <c r="B26" s="547" t="s">
        <v>2241</v>
      </c>
      <c r="C26" s="548">
        <f>B!C1183</f>
        <v>0</v>
      </c>
      <c r="D26" s="548">
        <f>B!E1183</f>
        <v>0</v>
      </c>
      <c r="E26" s="526"/>
      <c r="F26" s="526"/>
      <c r="G26" s="526"/>
      <c r="H26" s="526"/>
      <c r="I26" s="526"/>
      <c r="J26" s="526"/>
      <c r="K26" s="526"/>
      <c r="L26" s="526"/>
      <c r="M26" s="526"/>
      <c r="N26" s="527"/>
      <c r="O26" s="527"/>
      <c r="P26" s="527"/>
      <c r="Q26" s="527"/>
      <c r="R26" s="527"/>
      <c r="Z26" s="527"/>
      <c r="AA26" s="527"/>
      <c r="AB26" s="527"/>
      <c r="AC26" s="527"/>
    </row>
    <row r="27" spans="1:29">
      <c r="A27" s="379" t="s">
        <v>2242</v>
      </c>
      <c r="B27" s="547" t="s">
        <v>2243</v>
      </c>
      <c r="C27" s="548">
        <f>B!C1184</f>
        <v>0</v>
      </c>
      <c r="D27" s="548">
        <f>B!E1184</f>
        <v>0</v>
      </c>
      <c r="E27" s="526"/>
      <c r="F27" s="526"/>
      <c r="G27" s="526"/>
      <c r="H27" s="526"/>
      <c r="I27" s="526"/>
      <c r="J27" s="526"/>
      <c r="K27" s="526"/>
      <c r="L27" s="526"/>
      <c r="M27" s="526"/>
      <c r="N27" s="527"/>
      <c r="O27" s="527"/>
      <c r="P27" s="527"/>
      <c r="Q27" s="527"/>
      <c r="R27" s="527"/>
      <c r="Z27" s="527"/>
      <c r="AA27" s="527"/>
      <c r="AB27" s="527"/>
      <c r="AC27" s="527"/>
    </row>
    <row r="28" spans="1:29">
      <c r="A28" s="379" t="s">
        <v>2244</v>
      </c>
      <c r="B28" s="547" t="s">
        <v>2245</v>
      </c>
      <c r="C28" s="551"/>
      <c r="D28" s="551"/>
      <c r="E28" s="526"/>
      <c r="F28" s="526"/>
      <c r="G28" s="526"/>
      <c r="H28" s="526"/>
      <c r="I28" s="526"/>
      <c r="J28" s="526"/>
      <c r="K28" s="526"/>
      <c r="L28" s="526"/>
      <c r="M28" s="526"/>
      <c r="N28" s="527"/>
      <c r="O28" s="527"/>
      <c r="P28" s="527"/>
      <c r="Q28" s="527"/>
      <c r="R28" s="527"/>
      <c r="Z28" s="527"/>
      <c r="AA28" s="527"/>
      <c r="AB28" s="527"/>
      <c r="AC28" s="527"/>
    </row>
    <row r="29" spans="1:29">
      <c r="A29" s="533"/>
      <c r="B29" s="536" t="s">
        <v>4098</v>
      </c>
      <c r="C29" s="537">
        <f>B!C121</f>
        <v>0</v>
      </c>
      <c r="D29" s="537">
        <f>B!E121</f>
        <v>0</v>
      </c>
      <c r="E29" s="526"/>
      <c r="F29" s="526"/>
      <c r="G29" s="526"/>
      <c r="H29" s="526"/>
      <c r="I29" s="526"/>
      <c r="J29" s="526"/>
      <c r="K29" s="526"/>
      <c r="L29" s="526"/>
      <c r="M29" s="526"/>
      <c r="N29" s="527"/>
      <c r="O29" s="527"/>
      <c r="P29" s="527"/>
      <c r="Q29" s="527"/>
      <c r="R29" s="527"/>
      <c r="Z29" s="527"/>
      <c r="AA29" s="527"/>
      <c r="AB29" s="527"/>
      <c r="AC29" s="527"/>
    </row>
    <row r="30" spans="1:29">
      <c r="A30" s="549"/>
      <c r="B30" s="550" t="s">
        <v>4099</v>
      </c>
      <c r="C30" s="548">
        <f>SUM(C31:C32)</f>
        <v>0</v>
      </c>
      <c r="D30" s="551"/>
      <c r="E30" s="526"/>
      <c r="F30" s="526"/>
      <c r="G30" s="526"/>
      <c r="H30" s="526"/>
      <c r="I30" s="526"/>
      <c r="J30" s="526"/>
      <c r="K30" s="526"/>
      <c r="L30" s="526"/>
      <c r="M30" s="526"/>
      <c r="N30" s="527"/>
      <c r="O30" s="527"/>
      <c r="P30" s="527"/>
      <c r="Q30" s="527"/>
      <c r="R30" s="527"/>
      <c r="Z30" s="527"/>
      <c r="AA30" s="527"/>
      <c r="AB30" s="527"/>
      <c r="AC30" s="527"/>
    </row>
    <row r="31" spans="1:29">
      <c r="A31" s="552"/>
      <c r="B31" s="536" t="s">
        <v>202</v>
      </c>
      <c r="C31" s="548">
        <f>B!C70</f>
        <v>0</v>
      </c>
      <c r="D31" s="551"/>
      <c r="E31" s="526"/>
      <c r="F31" s="526"/>
      <c r="G31" s="526"/>
      <c r="H31" s="526"/>
      <c r="I31" s="526"/>
      <c r="J31" s="526"/>
      <c r="K31" s="526"/>
      <c r="L31" s="526"/>
      <c r="M31" s="526"/>
      <c r="N31" s="527"/>
      <c r="O31" s="527"/>
      <c r="P31" s="527"/>
      <c r="Q31" s="527"/>
      <c r="R31" s="527"/>
      <c r="Z31" s="527"/>
      <c r="AA31" s="527"/>
      <c r="AB31" s="527"/>
      <c r="AC31" s="527"/>
    </row>
    <row r="32" spans="1:29">
      <c r="A32" s="552"/>
      <c r="B32" s="536" t="s">
        <v>4100</v>
      </c>
      <c r="C32" s="548">
        <f>B!C71</f>
        <v>0</v>
      </c>
      <c r="D32" s="551"/>
      <c r="E32" s="526"/>
      <c r="F32" s="526"/>
      <c r="G32" s="526"/>
      <c r="H32" s="526"/>
      <c r="I32" s="526"/>
      <c r="J32" s="526"/>
      <c r="K32" s="526"/>
      <c r="L32" s="526"/>
      <c r="M32" s="526"/>
      <c r="N32" s="527"/>
      <c r="O32" s="527"/>
      <c r="P32" s="527"/>
      <c r="Q32" s="527"/>
      <c r="R32" s="527"/>
      <c r="Z32" s="527"/>
      <c r="AA32" s="527"/>
      <c r="AB32" s="527"/>
      <c r="AC32" s="527"/>
    </row>
    <row r="33" spans="1:29">
      <c r="A33" s="542"/>
      <c r="B33" s="543" t="s">
        <v>4101</v>
      </c>
      <c r="C33" s="544">
        <f>SUM(C34:C35)</f>
        <v>0</v>
      </c>
      <c r="D33" s="532">
        <f>SUM(D34:D35)</f>
        <v>0</v>
      </c>
      <c r="E33" s="526"/>
      <c r="F33" s="526"/>
      <c r="G33" s="526"/>
      <c r="H33" s="526"/>
      <c r="I33" s="526"/>
      <c r="J33" s="526"/>
      <c r="K33" s="526"/>
      <c r="L33" s="526"/>
      <c r="M33" s="526"/>
      <c r="N33" s="527"/>
      <c r="O33" s="527"/>
      <c r="P33" s="527"/>
      <c r="Q33" s="527"/>
      <c r="R33" s="527"/>
      <c r="Z33" s="527"/>
      <c r="AA33" s="527"/>
      <c r="AB33" s="527"/>
      <c r="AC33" s="527"/>
    </row>
    <row r="34" spans="1:29">
      <c r="A34" s="553" t="s">
        <v>2248</v>
      </c>
      <c r="B34" s="554" t="s">
        <v>2249</v>
      </c>
      <c r="C34" s="555">
        <f>B!C1187</f>
        <v>0</v>
      </c>
      <c r="D34" s="555">
        <f>B!E1187</f>
        <v>0</v>
      </c>
      <c r="E34" s="526"/>
      <c r="F34" s="526"/>
      <c r="G34" s="526"/>
      <c r="H34" s="526"/>
      <c r="I34" s="526"/>
      <c r="J34" s="526"/>
      <c r="K34" s="526"/>
      <c r="L34" s="526"/>
      <c r="M34" s="526"/>
      <c r="N34" s="527"/>
      <c r="O34" s="527"/>
      <c r="P34" s="527"/>
      <c r="Q34" s="527"/>
      <c r="R34" s="527"/>
      <c r="Z34" s="527"/>
      <c r="AA34" s="527"/>
      <c r="AB34" s="527"/>
      <c r="AC34" s="527"/>
    </row>
    <row r="35" spans="1:29">
      <c r="A35" s="533" t="s">
        <v>2250</v>
      </c>
      <c r="B35" s="536" t="s">
        <v>2251</v>
      </c>
      <c r="C35" s="537">
        <f>B!C1188</f>
        <v>0</v>
      </c>
      <c r="D35" s="537">
        <f>B!E1188</f>
        <v>0</v>
      </c>
      <c r="E35" s="526"/>
      <c r="F35" s="526"/>
      <c r="G35" s="526"/>
      <c r="H35" s="526"/>
      <c r="I35" s="526"/>
      <c r="J35" s="526"/>
      <c r="K35" s="526"/>
      <c r="L35" s="526"/>
      <c r="M35" s="526"/>
      <c r="N35" s="527"/>
      <c r="O35" s="527"/>
      <c r="P35" s="527"/>
      <c r="Q35" s="527"/>
      <c r="R35" s="527"/>
      <c r="Z35" s="527"/>
      <c r="AA35" s="527"/>
      <c r="AB35" s="527"/>
      <c r="AC35" s="527"/>
    </row>
    <row r="36" spans="1:29">
      <c r="A36" s="549"/>
      <c r="B36" s="556" t="s">
        <v>4102</v>
      </c>
      <c r="C36" s="557">
        <f>C37</f>
        <v>0</v>
      </c>
      <c r="D36" s="551"/>
      <c r="E36" s="526"/>
      <c r="F36" s="526"/>
      <c r="G36" s="526"/>
      <c r="H36" s="526"/>
      <c r="I36" s="526"/>
      <c r="J36" s="526"/>
      <c r="K36" s="526"/>
      <c r="L36" s="526"/>
      <c r="M36" s="526"/>
      <c r="N36" s="527"/>
      <c r="O36" s="527"/>
      <c r="P36" s="527"/>
      <c r="Q36" s="527"/>
      <c r="R36" s="527"/>
      <c r="Z36" s="527"/>
      <c r="AA36" s="527"/>
      <c r="AB36" s="527"/>
      <c r="AC36" s="527"/>
    </row>
    <row r="37" spans="1:29" ht="22.5">
      <c r="A37" s="533" t="s">
        <v>2261</v>
      </c>
      <c r="B37" s="558" t="s">
        <v>2262</v>
      </c>
      <c r="C37" s="559">
        <f>B!C1195</f>
        <v>0</v>
      </c>
      <c r="D37" s="551"/>
      <c r="E37" s="526"/>
      <c r="F37" s="526"/>
      <c r="G37" s="526"/>
      <c r="H37" s="526"/>
      <c r="I37" s="526"/>
      <c r="J37" s="526"/>
      <c r="K37" s="526"/>
      <c r="L37" s="526"/>
      <c r="M37" s="526"/>
      <c r="N37" s="527"/>
      <c r="O37" s="527"/>
      <c r="P37" s="527"/>
      <c r="Q37" s="527"/>
      <c r="R37" s="527"/>
      <c r="Z37" s="527"/>
      <c r="AA37" s="527"/>
      <c r="AB37" s="527"/>
      <c r="AC37" s="527"/>
    </row>
    <row r="38" spans="1:29">
      <c r="A38" s="560"/>
      <c r="B38" s="543" t="s">
        <v>4103</v>
      </c>
      <c r="C38" s="544">
        <f>SUM(C39:C44)</f>
        <v>0</v>
      </c>
      <c r="D38" s="544">
        <f>SUM(D39:D44)</f>
        <v>0</v>
      </c>
      <c r="E38" s="526"/>
      <c r="F38" s="526"/>
      <c r="G38" s="526"/>
      <c r="H38" s="526"/>
      <c r="I38" s="526"/>
      <c r="J38" s="526"/>
      <c r="K38" s="526"/>
      <c r="L38" s="526"/>
      <c r="M38" s="526"/>
      <c r="N38" s="527"/>
      <c r="O38" s="527"/>
      <c r="P38" s="527"/>
      <c r="Q38" s="527"/>
      <c r="R38" s="527"/>
      <c r="Z38" s="527"/>
      <c r="AA38" s="527"/>
      <c r="AB38" s="527"/>
      <c r="AC38" s="527"/>
    </row>
    <row r="39" spans="1:29">
      <c r="A39" s="395" t="s">
        <v>307</v>
      </c>
      <c r="B39" s="545" t="s">
        <v>308</v>
      </c>
      <c r="C39" s="561">
        <f>B!C128</f>
        <v>0</v>
      </c>
      <c r="D39" s="561">
        <f>B!E128</f>
        <v>0</v>
      </c>
      <c r="E39" s="526"/>
      <c r="F39" s="526"/>
      <c r="G39" s="526"/>
      <c r="H39" s="526"/>
      <c r="I39" s="526"/>
      <c r="J39" s="526"/>
      <c r="K39" s="526"/>
      <c r="L39" s="526"/>
      <c r="M39" s="526"/>
      <c r="N39" s="527"/>
      <c r="O39" s="527"/>
      <c r="P39" s="527"/>
      <c r="Q39" s="527"/>
      <c r="R39" s="527"/>
      <c r="Z39" s="527"/>
      <c r="AA39" s="527"/>
      <c r="AB39" s="527"/>
      <c r="AC39" s="527"/>
    </row>
    <row r="40" spans="1:29">
      <c r="A40" s="381" t="s">
        <v>313</v>
      </c>
      <c r="B40" s="547" t="s">
        <v>314</v>
      </c>
      <c r="C40" s="562">
        <f>B!C131</f>
        <v>0</v>
      </c>
      <c r="D40" s="562">
        <f>B!E131</f>
        <v>0</v>
      </c>
      <c r="E40" s="526"/>
      <c r="F40" s="526"/>
      <c r="G40" s="526"/>
      <c r="H40" s="526"/>
      <c r="I40" s="526"/>
      <c r="J40" s="526"/>
      <c r="K40" s="526"/>
      <c r="L40" s="526"/>
      <c r="M40" s="526"/>
      <c r="N40" s="527"/>
      <c r="O40" s="527"/>
      <c r="P40" s="527"/>
      <c r="Q40" s="527"/>
      <c r="R40" s="527"/>
      <c r="Z40" s="527"/>
      <c r="AA40" s="527"/>
      <c r="AB40" s="527"/>
      <c r="AC40" s="527"/>
    </row>
    <row r="41" spans="1:29">
      <c r="A41" s="379" t="s">
        <v>309</v>
      </c>
      <c r="B41" s="547" t="s">
        <v>4104</v>
      </c>
      <c r="C41" s="562">
        <f>B!C129</f>
        <v>0</v>
      </c>
      <c r="D41" s="562">
        <f>B!E129</f>
        <v>0</v>
      </c>
      <c r="E41" s="526"/>
      <c r="F41" s="526"/>
      <c r="G41" s="526"/>
      <c r="H41" s="526"/>
      <c r="I41" s="526"/>
      <c r="J41" s="526"/>
      <c r="K41" s="526"/>
      <c r="L41" s="526"/>
      <c r="M41" s="526"/>
      <c r="N41" s="527"/>
      <c r="O41" s="527"/>
      <c r="P41" s="527"/>
      <c r="Q41" s="527"/>
      <c r="R41" s="527"/>
      <c r="Z41" s="527"/>
      <c r="AA41" s="527"/>
      <c r="AB41" s="527"/>
      <c r="AC41" s="527"/>
    </row>
    <row r="42" spans="1:29">
      <c r="A42" s="379" t="s">
        <v>311</v>
      </c>
      <c r="B42" s="547" t="s">
        <v>312</v>
      </c>
      <c r="C42" s="562">
        <f>B!C130</f>
        <v>0</v>
      </c>
      <c r="D42" s="562">
        <f>B!E130</f>
        <v>0</v>
      </c>
      <c r="E42" s="526"/>
      <c r="F42" s="526"/>
      <c r="G42" s="526"/>
      <c r="H42" s="526"/>
      <c r="I42" s="526"/>
      <c r="J42" s="526"/>
      <c r="K42" s="526"/>
      <c r="L42" s="526"/>
      <c r="M42" s="526"/>
      <c r="N42" s="527"/>
      <c r="O42" s="527"/>
      <c r="P42" s="527"/>
      <c r="Q42" s="527"/>
      <c r="R42" s="527"/>
      <c r="Z42" s="527"/>
      <c r="AA42" s="527"/>
      <c r="AB42" s="527"/>
      <c r="AC42" s="527"/>
    </row>
    <row r="43" spans="1:29">
      <c r="A43" s="390" t="s">
        <v>315</v>
      </c>
      <c r="B43" s="547" t="s">
        <v>316</v>
      </c>
      <c r="C43" s="562">
        <f>B!C132</f>
        <v>0</v>
      </c>
      <c r="D43" s="562">
        <f>B!E132</f>
        <v>0</v>
      </c>
      <c r="E43" s="526"/>
      <c r="F43" s="526"/>
      <c r="G43" s="526"/>
      <c r="H43" s="526"/>
      <c r="I43" s="526"/>
      <c r="J43" s="526"/>
      <c r="K43" s="526"/>
      <c r="L43" s="526"/>
      <c r="M43" s="526"/>
      <c r="N43" s="527"/>
      <c r="O43" s="527"/>
      <c r="P43" s="527"/>
      <c r="Q43" s="527"/>
      <c r="R43" s="527"/>
      <c r="Z43" s="527"/>
      <c r="AA43" s="527"/>
      <c r="AB43" s="527"/>
      <c r="AC43" s="527"/>
    </row>
    <row r="44" spans="1:29">
      <c r="A44" s="390" t="s">
        <v>317</v>
      </c>
      <c r="B44" s="547" t="s">
        <v>318</v>
      </c>
      <c r="C44" s="562">
        <f>B!C133</f>
        <v>0</v>
      </c>
      <c r="D44" s="562">
        <f>B!E133</f>
        <v>0</v>
      </c>
      <c r="E44" s="526"/>
      <c r="F44" s="526"/>
      <c r="G44" s="526"/>
      <c r="H44" s="526"/>
      <c r="I44" s="526"/>
      <c r="J44" s="526"/>
      <c r="K44" s="526"/>
      <c r="L44" s="526"/>
      <c r="M44" s="526"/>
      <c r="N44" s="527"/>
      <c r="O44" s="527"/>
      <c r="P44" s="527"/>
      <c r="Q44" s="527"/>
      <c r="R44" s="527"/>
      <c r="Z44" s="527"/>
      <c r="AA44" s="527"/>
      <c r="AB44" s="527"/>
      <c r="AC44" s="527"/>
    </row>
    <row r="45" spans="1:29">
      <c r="A45" s="563"/>
      <c r="B45" s="556" t="s">
        <v>4105</v>
      </c>
      <c r="C45" s="564">
        <f>C46</f>
        <v>0</v>
      </c>
      <c r="D45" s="565"/>
      <c r="E45" s="526"/>
      <c r="F45" s="526"/>
      <c r="G45" s="526"/>
      <c r="H45" s="526"/>
      <c r="I45" s="526"/>
      <c r="J45" s="526"/>
      <c r="K45" s="526"/>
      <c r="L45" s="526"/>
      <c r="M45" s="526"/>
      <c r="N45" s="527"/>
      <c r="O45" s="527"/>
      <c r="P45" s="527"/>
      <c r="Q45" s="527"/>
      <c r="R45" s="527"/>
      <c r="Z45" s="527"/>
      <c r="AA45" s="527"/>
      <c r="AB45" s="527"/>
      <c r="AC45" s="527"/>
    </row>
    <row r="46" spans="1:29">
      <c r="A46" s="566"/>
      <c r="B46" s="558" t="s">
        <v>320</v>
      </c>
      <c r="C46" s="567">
        <f>B!C134</f>
        <v>0</v>
      </c>
      <c r="D46" s="565"/>
      <c r="E46" s="526"/>
      <c r="F46" s="526"/>
      <c r="G46" s="526"/>
      <c r="H46" s="526"/>
      <c r="I46" s="526"/>
      <c r="J46" s="526"/>
      <c r="K46" s="526"/>
      <c r="L46" s="526"/>
      <c r="M46" s="526"/>
      <c r="N46" s="527"/>
      <c r="O46" s="527"/>
      <c r="P46" s="527"/>
      <c r="Q46" s="527"/>
      <c r="R46" s="527"/>
      <c r="Z46" s="527"/>
      <c r="AA46" s="527"/>
      <c r="AB46" s="527"/>
      <c r="AC46" s="527"/>
    </row>
    <row r="47" spans="1:29">
      <c r="A47" s="560"/>
      <c r="B47" s="543" t="s">
        <v>4106</v>
      </c>
      <c r="C47" s="568">
        <f>SUM(C48:C52)</f>
        <v>0</v>
      </c>
      <c r="D47" s="568">
        <f>SUM(D48:D52)</f>
        <v>0</v>
      </c>
      <c r="E47" s="526"/>
      <c r="F47" s="526"/>
      <c r="G47" s="526"/>
      <c r="H47" s="526"/>
      <c r="I47" s="526"/>
      <c r="J47" s="526"/>
      <c r="K47" s="526"/>
      <c r="L47" s="526"/>
      <c r="M47" s="526"/>
      <c r="N47" s="527"/>
      <c r="O47" s="527"/>
      <c r="P47" s="527"/>
      <c r="Q47" s="527"/>
      <c r="R47" s="527"/>
      <c r="Z47" s="527"/>
      <c r="AA47" s="527"/>
      <c r="AB47" s="527"/>
      <c r="AC47" s="527"/>
    </row>
    <row r="48" spans="1:29">
      <c r="A48" s="377" t="s">
        <v>326</v>
      </c>
      <c r="B48" s="545" t="s">
        <v>327</v>
      </c>
      <c r="C48" s="562">
        <f>B!C139</f>
        <v>0</v>
      </c>
      <c r="D48" s="562">
        <f>B!E139</f>
        <v>0</v>
      </c>
      <c r="E48" s="526"/>
      <c r="F48" s="526"/>
      <c r="G48" s="526"/>
      <c r="H48" s="526"/>
      <c r="I48" s="526"/>
      <c r="J48" s="526"/>
      <c r="K48" s="526"/>
      <c r="L48" s="526"/>
      <c r="M48" s="526"/>
      <c r="N48" s="527"/>
      <c r="O48" s="527"/>
      <c r="P48" s="527"/>
      <c r="Q48" s="527"/>
      <c r="R48" s="527"/>
      <c r="Z48" s="527"/>
      <c r="AA48" s="527"/>
      <c r="AB48" s="527"/>
      <c r="AC48" s="527"/>
    </row>
    <row r="49" spans="1:29">
      <c r="A49" s="379" t="s">
        <v>322</v>
      </c>
      <c r="B49" s="547" t="s">
        <v>4107</v>
      </c>
      <c r="C49" s="562">
        <f>B!C137</f>
        <v>0</v>
      </c>
      <c r="D49" s="562">
        <f>B!E137</f>
        <v>0</v>
      </c>
      <c r="E49" s="526"/>
      <c r="F49" s="526"/>
      <c r="G49" s="526"/>
      <c r="H49" s="526"/>
      <c r="I49" s="526"/>
      <c r="J49" s="526"/>
      <c r="K49" s="526"/>
      <c r="L49" s="526"/>
      <c r="M49" s="526"/>
      <c r="N49" s="527"/>
      <c r="O49" s="527"/>
      <c r="P49" s="527"/>
      <c r="Q49" s="527"/>
      <c r="R49" s="527"/>
      <c r="Z49" s="527"/>
      <c r="AA49" s="527"/>
      <c r="AB49" s="527"/>
      <c r="AC49" s="527"/>
    </row>
    <row r="50" spans="1:29">
      <c r="A50" s="379" t="s">
        <v>324</v>
      </c>
      <c r="B50" s="547" t="s">
        <v>325</v>
      </c>
      <c r="C50" s="562">
        <f>B!C138</f>
        <v>0</v>
      </c>
      <c r="D50" s="562">
        <f>B!E138</f>
        <v>0</v>
      </c>
      <c r="E50" s="526"/>
      <c r="F50" s="526"/>
      <c r="G50" s="526"/>
      <c r="H50" s="526"/>
      <c r="I50" s="526"/>
      <c r="J50" s="526"/>
      <c r="K50" s="526"/>
      <c r="L50" s="526"/>
      <c r="M50" s="526"/>
      <c r="N50" s="527"/>
      <c r="O50" s="527"/>
      <c r="P50" s="527"/>
      <c r="Q50" s="527"/>
      <c r="R50" s="527"/>
      <c r="Z50" s="527"/>
      <c r="AA50" s="527"/>
      <c r="AB50" s="527"/>
      <c r="AC50" s="527"/>
    </row>
    <row r="51" spans="1:29">
      <c r="A51" s="388" t="s">
        <v>328</v>
      </c>
      <c r="B51" s="547" t="s">
        <v>329</v>
      </c>
      <c r="C51" s="562">
        <f>B!C140</f>
        <v>0</v>
      </c>
      <c r="D51" s="562">
        <f>B!E140</f>
        <v>0</v>
      </c>
      <c r="E51" s="526"/>
      <c r="F51" s="526"/>
      <c r="G51" s="526"/>
      <c r="H51" s="526"/>
      <c r="I51" s="526"/>
      <c r="J51" s="526"/>
      <c r="K51" s="526"/>
      <c r="L51" s="526"/>
      <c r="M51" s="526"/>
      <c r="N51" s="527"/>
      <c r="O51" s="527"/>
      <c r="P51" s="527"/>
      <c r="Q51" s="527"/>
      <c r="R51" s="527"/>
      <c r="Z51" s="527"/>
      <c r="AA51" s="527"/>
      <c r="AB51" s="527"/>
      <c r="AC51" s="527"/>
    </row>
    <row r="52" spans="1:29">
      <c r="A52" s="388" t="s">
        <v>330</v>
      </c>
      <c r="B52" s="547" t="s">
        <v>331</v>
      </c>
      <c r="C52" s="562">
        <f>B!C141</f>
        <v>0</v>
      </c>
      <c r="D52" s="562">
        <f>B!E141</f>
        <v>0</v>
      </c>
      <c r="E52" s="526"/>
      <c r="F52" s="526"/>
      <c r="G52" s="526"/>
      <c r="H52" s="526"/>
      <c r="I52" s="526"/>
      <c r="J52" s="526"/>
      <c r="K52" s="526"/>
      <c r="L52" s="526"/>
      <c r="M52" s="526"/>
      <c r="N52" s="527"/>
      <c r="O52" s="527"/>
      <c r="P52" s="527"/>
      <c r="Q52" s="527"/>
      <c r="R52" s="527"/>
      <c r="Z52" s="527"/>
      <c r="AA52" s="527"/>
      <c r="AB52" s="527"/>
      <c r="AC52" s="527"/>
    </row>
    <row r="53" spans="1:29">
      <c r="A53" s="549"/>
      <c r="B53" s="550" t="s">
        <v>4108</v>
      </c>
      <c r="C53" s="562">
        <f>SUM(C54:C55)</f>
        <v>0</v>
      </c>
      <c r="D53" s="565"/>
      <c r="E53" s="526"/>
      <c r="F53" s="526"/>
      <c r="G53" s="526"/>
      <c r="H53" s="526"/>
      <c r="I53" s="526"/>
      <c r="J53" s="526"/>
      <c r="K53" s="526"/>
      <c r="L53" s="526"/>
      <c r="M53" s="526"/>
      <c r="N53" s="527"/>
      <c r="O53" s="527"/>
      <c r="P53" s="527"/>
      <c r="Q53" s="527"/>
      <c r="R53" s="527"/>
      <c r="Z53" s="527"/>
      <c r="AA53" s="527"/>
      <c r="AB53" s="527"/>
      <c r="AC53" s="527"/>
    </row>
    <row r="54" spans="1:29">
      <c r="A54" s="552"/>
      <c r="B54" s="536" t="s">
        <v>333</v>
      </c>
      <c r="C54" s="562">
        <f>B!C142</f>
        <v>0</v>
      </c>
      <c r="D54" s="565"/>
      <c r="E54" s="526"/>
      <c r="F54" s="526"/>
      <c r="G54" s="526"/>
      <c r="H54" s="526"/>
      <c r="I54" s="526"/>
      <c r="J54" s="526"/>
      <c r="K54" s="526"/>
      <c r="L54" s="526"/>
      <c r="M54" s="526"/>
      <c r="N54" s="527"/>
      <c r="O54" s="527"/>
      <c r="P54" s="527"/>
      <c r="Q54" s="527"/>
      <c r="R54" s="527"/>
      <c r="Z54" s="527"/>
      <c r="AA54" s="527"/>
      <c r="AB54" s="527"/>
      <c r="AC54" s="527"/>
    </row>
    <row r="55" spans="1:29">
      <c r="A55" s="569"/>
      <c r="B55" s="558" t="s">
        <v>4109</v>
      </c>
      <c r="C55" s="567">
        <f>B!C143</f>
        <v>0</v>
      </c>
      <c r="D55" s="570"/>
      <c r="E55" s="526"/>
      <c r="F55" s="526"/>
      <c r="G55" s="526"/>
      <c r="H55" s="526"/>
      <c r="I55" s="526"/>
      <c r="J55" s="526"/>
      <c r="K55" s="526"/>
      <c r="L55" s="526"/>
      <c r="M55" s="526"/>
      <c r="N55" s="527"/>
      <c r="O55" s="527"/>
      <c r="P55" s="527"/>
      <c r="Q55" s="527"/>
      <c r="R55" s="527"/>
      <c r="Z55" s="527"/>
      <c r="AA55" s="527"/>
      <c r="AB55" s="527"/>
      <c r="AC55" s="527"/>
    </row>
    <row r="56" spans="1:29">
      <c r="A56" s="571"/>
      <c r="B56" s="529" t="s">
        <v>185</v>
      </c>
      <c r="C56" s="568">
        <f>C10+C18+C33+C38+C47+C30+C36+C45+C53</f>
        <v>0</v>
      </c>
      <c r="D56" s="568">
        <f>D10+D18+D33+D38+D47</f>
        <v>0</v>
      </c>
      <c r="E56" s="526"/>
      <c r="F56" s="526"/>
      <c r="G56" s="526"/>
      <c r="H56" s="526"/>
      <c r="I56" s="526"/>
      <c r="J56" s="526"/>
      <c r="K56" s="526"/>
      <c r="L56" s="526"/>
      <c r="M56" s="526"/>
      <c r="N56" s="527"/>
      <c r="O56" s="527"/>
      <c r="P56" s="527"/>
      <c r="Q56" s="527"/>
      <c r="R56" s="527"/>
      <c r="Z56" s="527"/>
      <c r="AA56" s="527"/>
      <c r="AB56" s="527"/>
      <c r="AC56" s="527"/>
    </row>
    <row r="57" spans="1:29">
      <c r="A57" s="1023" t="s">
        <v>4110</v>
      </c>
      <c r="B57" s="1024"/>
      <c r="C57" s="572"/>
      <c r="D57" s="572"/>
      <c r="E57" s="526"/>
      <c r="F57" s="526"/>
      <c r="G57" s="526"/>
      <c r="H57" s="526"/>
      <c r="I57" s="526"/>
      <c r="J57" s="526"/>
      <c r="K57" s="526"/>
      <c r="L57" s="527"/>
      <c r="M57" s="527"/>
      <c r="N57" s="527"/>
      <c r="O57" s="527"/>
      <c r="P57" s="527"/>
      <c r="Q57" s="527"/>
      <c r="R57" s="527"/>
      <c r="Z57" s="527"/>
      <c r="AA57" s="527"/>
      <c r="AB57" s="527"/>
      <c r="AC57" s="527"/>
    </row>
    <row r="58" spans="1:29" ht="21">
      <c r="A58" s="529" t="s">
        <v>1</v>
      </c>
      <c r="B58" s="573" t="s">
        <v>4085</v>
      </c>
      <c r="C58" s="529" t="s">
        <v>185</v>
      </c>
      <c r="D58" s="529" t="s">
        <v>4086</v>
      </c>
      <c r="E58" s="526"/>
      <c r="F58" s="526"/>
      <c r="G58" s="526"/>
      <c r="H58" s="526"/>
      <c r="I58" s="526"/>
      <c r="J58" s="526"/>
      <c r="K58" s="526"/>
      <c r="L58" s="527"/>
      <c r="M58" s="527"/>
      <c r="N58" s="527"/>
      <c r="O58" s="527"/>
      <c r="P58" s="527"/>
      <c r="Q58" s="527"/>
      <c r="R58" s="527"/>
      <c r="Z58" s="527"/>
      <c r="AA58" s="527"/>
      <c r="AB58" s="527"/>
      <c r="AC58" s="527"/>
    </row>
    <row r="59" spans="1:29">
      <c r="A59" s="529"/>
      <c r="B59" s="574" t="s">
        <v>409</v>
      </c>
      <c r="C59" s="544"/>
      <c r="D59" s="544"/>
      <c r="E59" s="526"/>
      <c r="F59" s="526"/>
      <c r="G59" s="526"/>
      <c r="H59" s="526"/>
      <c r="I59" s="526"/>
      <c r="J59" s="526"/>
      <c r="K59" s="526"/>
      <c r="L59" s="527"/>
      <c r="M59" s="527"/>
      <c r="N59" s="527"/>
      <c r="O59" s="527"/>
      <c r="P59" s="527"/>
      <c r="Q59" s="527"/>
      <c r="R59" s="527"/>
      <c r="Z59" s="527"/>
      <c r="AA59" s="527"/>
      <c r="AB59" s="527"/>
      <c r="AC59" s="527"/>
    </row>
    <row r="60" spans="1:29">
      <c r="A60" s="388" t="s">
        <v>410</v>
      </c>
      <c r="B60" s="575" t="s">
        <v>411</v>
      </c>
      <c r="C60" s="576">
        <f>B!C193</f>
        <v>0</v>
      </c>
      <c r="D60" s="835">
        <f>B!E193</f>
        <v>0</v>
      </c>
      <c r="E60" s="526"/>
      <c r="F60" s="526"/>
      <c r="G60" s="526"/>
      <c r="H60" s="526"/>
      <c r="I60" s="526"/>
      <c r="J60" s="526"/>
      <c r="K60" s="526"/>
      <c r="L60" s="527"/>
      <c r="M60" s="527"/>
      <c r="N60" s="527"/>
      <c r="O60" s="527"/>
      <c r="P60" s="527"/>
      <c r="Q60" s="527"/>
      <c r="R60" s="527"/>
      <c r="Z60" s="527"/>
      <c r="AA60" s="527"/>
      <c r="AB60" s="527"/>
      <c r="AC60" s="527"/>
    </row>
    <row r="61" spans="1:29">
      <c r="A61" s="388" t="s">
        <v>412</v>
      </c>
      <c r="B61" s="575" t="s">
        <v>413</v>
      </c>
      <c r="C61" s="576">
        <f>B!C194</f>
        <v>0</v>
      </c>
      <c r="D61" s="577">
        <f>B!E194</f>
        <v>0</v>
      </c>
      <c r="E61" s="526"/>
      <c r="F61" s="526"/>
      <c r="G61" s="526"/>
      <c r="H61" s="526"/>
      <c r="I61" s="526"/>
      <c r="J61" s="526"/>
      <c r="K61" s="526"/>
      <c r="L61" s="527"/>
      <c r="M61" s="527"/>
      <c r="N61" s="527"/>
      <c r="O61" s="527"/>
      <c r="P61" s="527"/>
      <c r="Q61" s="527"/>
      <c r="R61" s="527"/>
      <c r="Z61" s="527"/>
      <c r="AA61" s="527"/>
      <c r="AB61" s="527"/>
      <c r="AC61" s="527"/>
    </row>
    <row r="62" spans="1:29" ht="22.5">
      <c r="A62" s="388" t="s">
        <v>414</v>
      </c>
      <c r="B62" s="575" t="s">
        <v>415</v>
      </c>
      <c r="C62" s="576">
        <f>B!C195</f>
        <v>0</v>
      </c>
      <c r="D62" s="577">
        <f>B!E195</f>
        <v>0</v>
      </c>
      <c r="E62" s="526"/>
      <c r="F62" s="526"/>
      <c r="G62" s="526"/>
      <c r="H62" s="526"/>
      <c r="I62" s="526"/>
      <c r="J62" s="526"/>
      <c r="K62" s="526"/>
      <c r="L62" s="527"/>
      <c r="M62" s="527"/>
      <c r="N62" s="527"/>
      <c r="O62" s="527"/>
      <c r="P62" s="527"/>
      <c r="Q62" s="527"/>
      <c r="R62" s="527"/>
      <c r="Z62" s="527"/>
      <c r="AA62" s="527"/>
      <c r="AB62" s="527"/>
      <c r="AC62" s="527"/>
    </row>
    <row r="63" spans="1:29" ht="22.5">
      <c r="A63" s="388" t="s">
        <v>416</v>
      </c>
      <c r="B63" s="575" t="s">
        <v>417</v>
      </c>
      <c r="C63" s="576">
        <f>B!C196</f>
        <v>0</v>
      </c>
      <c r="D63" s="577">
        <f>B!E196</f>
        <v>0</v>
      </c>
      <c r="E63" s="526"/>
      <c r="F63" s="526"/>
      <c r="G63" s="526"/>
      <c r="H63" s="526"/>
      <c r="I63" s="526"/>
      <c r="J63" s="526"/>
      <c r="K63" s="526"/>
      <c r="L63" s="527"/>
      <c r="M63" s="527"/>
      <c r="N63" s="527"/>
      <c r="O63" s="527"/>
      <c r="P63" s="527"/>
      <c r="Q63" s="527"/>
      <c r="R63" s="527"/>
      <c r="Z63" s="527"/>
      <c r="AA63" s="527"/>
      <c r="AB63" s="527"/>
      <c r="AC63" s="527"/>
    </row>
    <row r="64" spans="1:29" ht="22.5">
      <c r="A64" s="388" t="s">
        <v>418</v>
      </c>
      <c r="B64" s="575" t="s">
        <v>419</v>
      </c>
      <c r="C64" s="576">
        <f>B!C197</f>
        <v>0</v>
      </c>
      <c r="D64" s="577">
        <f>B!E197</f>
        <v>0</v>
      </c>
      <c r="E64" s="526"/>
      <c r="F64" s="526"/>
      <c r="G64" s="526"/>
      <c r="H64" s="526"/>
      <c r="I64" s="526"/>
      <c r="J64" s="526"/>
      <c r="K64" s="526"/>
      <c r="L64" s="527"/>
      <c r="M64" s="527"/>
      <c r="N64" s="527"/>
      <c r="O64" s="527"/>
      <c r="P64" s="527"/>
      <c r="Q64" s="527"/>
      <c r="R64" s="527"/>
      <c r="Z64" s="527"/>
      <c r="AA64" s="527"/>
      <c r="AB64" s="527"/>
      <c r="AC64" s="527"/>
    </row>
    <row r="65" spans="1:29" ht="22.5">
      <c r="A65" s="388" t="s">
        <v>420</v>
      </c>
      <c r="B65" s="575" t="s">
        <v>421</v>
      </c>
      <c r="C65" s="576">
        <f>B!C198</f>
        <v>0</v>
      </c>
      <c r="D65" s="577">
        <f>B!E198</f>
        <v>0</v>
      </c>
      <c r="E65" s="526"/>
      <c r="F65" s="526"/>
      <c r="G65" s="526"/>
      <c r="H65" s="526"/>
      <c r="I65" s="526"/>
      <c r="J65" s="526"/>
      <c r="K65" s="526"/>
      <c r="L65" s="527"/>
      <c r="M65" s="527"/>
      <c r="N65" s="527"/>
      <c r="O65" s="527"/>
      <c r="P65" s="527"/>
      <c r="Q65" s="527"/>
      <c r="R65" s="527"/>
      <c r="Z65" s="527"/>
      <c r="AA65" s="527"/>
      <c r="AB65" s="527"/>
      <c r="AC65" s="527"/>
    </row>
    <row r="66" spans="1:29" ht="22.5">
      <c r="A66" s="388" t="s">
        <v>422</v>
      </c>
      <c r="B66" s="575" t="s">
        <v>423</v>
      </c>
      <c r="C66" s="576">
        <f>B!C199</f>
        <v>0</v>
      </c>
      <c r="D66" s="577">
        <f>B!E199</f>
        <v>0</v>
      </c>
      <c r="E66" s="526"/>
      <c r="F66" s="526"/>
      <c r="G66" s="526"/>
      <c r="H66" s="526"/>
      <c r="I66" s="526"/>
      <c r="J66" s="526"/>
      <c r="K66" s="526"/>
      <c r="L66" s="527"/>
      <c r="M66" s="527"/>
      <c r="N66" s="527"/>
      <c r="O66" s="527"/>
      <c r="P66" s="527"/>
      <c r="Q66" s="527"/>
      <c r="R66" s="527"/>
      <c r="Z66" s="527"/>
      <c r="AA66" s="527"/>
      <c r="AB66" s="527"/>
      <c r="AC66" s="527"/>
    </row>
    <row r="67" spans="1:29" ht="22.5">
      <c r="A67" s="388" t="s">
        <v>424</v>
      </c>
      <c r="B67" s="575" t="s">
        <v>425</v>
      </c>
      <c r="C67" s="576">
        <f>B!C200</f>
        <v>0</v>
      </c>
      <c r="D67" s="577">
        <f>B!E200</f>
        <v>0</v>
      </c>
      <c r="E67" s="526"/>
      <c r="F67" s="526"/>
      <c r="G67" s="526"/>
      <c r="H67" s="526"/>
      <c r="I67" s="526"/>
      <c r="J67" s="526"/>
      <c r="K67" s="526"/>
      <c r="L67" s="527"/>
      <c r="M67" s="527"/>
      <c r="N67" s="527"/>
      <c r="O67" s="527"/>
      <c r="P67" s="527"/>
      <c r="Q67" s="527"/>
      <c r="R67" s="527"/>
      <c r="Z67" s="527"/>
      <c r="AA67" s="527"/>
      <c r="AB67" s="527"/>
      <c r="AC67" s="527"/>
    </row>
    <row r="68" spans="1:29">
      <c r="A68" s="388" t="s">
        <v>426</v>
      </c>
      <c r="B68" s="575" t="s">
        <v>427</v>
      </c>
      <c r="C68" s="576">
        <f>B!C201</f>
        <v>0</v>
      </c>
      <c r="D68" s="577">
        <f>B!E201</f>
        <v>0</v>
      </c>
      <c r="E68" s="526"/>
      <c r="F68" s="526"/>
      <c r="G68" s="526"/>
      <c r="H68" s="526"/>
      <c r="I68" s="526"/>
      <c r="J68" s="526"/>
      <c r="K68" s="526"/>
      <c r="L68" s="527"/>
      <c r="M68" s="527"/>
      <c r="N68" s="527"/>
      <c r="O68" s="527"/>
      <c r="P68" s="527"/>
      <c r="Q68" s="527"/>
      <c r="R68" s="527"/>
      <c r="Z68" s="527"/>
      <c r="AA68" s="527"/>
      <c r="AB68" s="527"/>
      <c r="AC68" s="527"/>
    </row>
    <row r="69" spans="1:29">
      <c r="A69" s="388" t="s">
        <v>428</v>
      </c>
      <c r="B69" s="575" t="s">
        <v>429</v>
      </c>
      <c r="C69" s="576">
        <f>B!C202</f>
        <v>0</v>
      </c>
      <c r="D69" s="577">
        <f>B!E202</f>
        <v>0</v>
      </c>
      <c r="E69" s="526"/>
      <c r="F69" s="526"/>
      <c r="G69" s="526"/>
      <c r="H69" s="526"/>
      <c r="I69" s="526"/>
      <c r="J69" s="526"/>
      <c r="K69" s="526"/>
      <c r="L69" s="527"/>
      <c r="M69" s="527"/>
      <c r="N69" s="527"/>
      <c r="O69" s="527"/>
      <c r="P69" s="527"/>
      <c r="Q69" s="527"/>
      <c r="R69" s="527"/>
      <c r="Z69" s="527"/>
      <c r="AA69" s="527"/>
      <c r="AB69" s="527"/>
      <c r="AC69" s="527"/>
    </row>
    <row r="70" spans="1:29">
      <c r="A70" s="388" t="s">
        <v>430</v>
      </c>
      <c r="B70" s="575" t="s">
        <v>431</v>
      </c>
      <c r="C70" s="576">
        <f>B!C203</f>
        <v>0</v>
      </c>
      <c r="D70" s="577">
        <f>B!E203</f>
        <v>0</v>
      </c>
      <c r="E70" s="526"/>
      <c r="F70" s="526"/>
      <c r="G70" s="526"/>
      <c r="H70" s="526"/>
      <c r="I70" s="526"/>
      <c r="J70" s="526"/>
      <c r="K70" s="526"/>
      <c r="L70" s="527"/>
      <c r="M70" s="527"/>
      <c r="N70" s="527"/>
      <c r="O70" s="527"/>
      <c r="P70" s="527"/>
      <c r="Q70" s="527"/>
      <c r="R70" s="527"/>
      <c r="Z70" s="527"/>
      <c r="AA70" s="527"/>
      <c r="AB70" s="527"/>
      <c r="AC70" s="527"/>
    </row>
    <row r="71" spans="1:29">
      <c r="A71" s="388" t="s">
        <v>434</v>
      </c>
      <c r="B71" s="408" t="s">
        <v>435</v>
      </c>
      <c r="C71" s="576">
        <f>B!C205</f>
        <v>0</v>
      </c>
      <c r="D71" s="577">
        <f>B!E205</f>
        <v>0</v>
      </c>
      <c r="E71" s="526"/>
      <c r="F71" s="526"/>
      <c r="G71" s="526"/>
      <c r="H71" s="526"/>
      <c r="I71" s="526"/>
      <c r="J71" s="526"/>
      <c r="K71" s="526"/>
      <c r="L71" s="527"/>
      <c r="M71" s="527"/>
      <c r="N71" s="527"/>
      <c r="O71" s="527"/>
      <c r="P71" s="527"/>
      <c r="Q71" s="527"/>
      <c r="R71" s="527"/>
      <c r="Z71" s="527"/>
      <c r="AA71" s="527"/>
      <c r="AB71" s="527"/>
      <c r="AC71" s="527"/>
    </row>
    <row r="72" spans="1:29">
      <c r="A72" s="388" t="s">
        <v>436</v>
      </c>
      <c r="B72" s="575" t="s">
        <v>4111</v>
      </c>
      <c r="C72" s="576">
        <f>B!C206</f>
        <v>0</v>
      </c>
      <c r="D72" s="577">
        <f>B!E206</f>
        <v>0</v>
      </c>
      <c r="E72" s="526"/>
      <c r="F72" s="526"/>
      <c r="G72" s="526"/>
      <c r="H72" s="526"/>
      <c r="I72" s="526"/>
      <c r="J72" s="526"/>
      <c r="K72" s="526"/>
      <c r="L72" s="527"/>
      <c r="M72" s="527"/>
      <c r="N72" s="527"/>
      <c r="O72" s="527"/>
      <c r="P72" s="527"/>
      <c r="Q72" s="527"/>
      <c r="R72" s="527"/>
      <c r="Z72" s="527"/>
      <c r="AA72" s="527"/>
      <c r="AB72" s="527"/>
      <c r="AC72" s="527"/>
    </row>
    <row r="73" spans="1:29">
      <c r="A73" s="388" t="s">
        <v>438</v>
      </c>
      <c r="B73" s="575" t="s">
        <v>4112</v>
      </c>
      <c r="C73" s="576">
        <f>B!C207</f>
        <v>0</v>
      </c>
      <c r="D73" s="577">
        <f>B!E207</f>
        <v>0</v>
      </c>
      <c r="E73" s="526"/>
      <c r="F73" s="526"/>
      <c r="G73" s="526"/>
      <c r="H73" s="526"/>
      <c r="I73" s="526"/>
      <c r="J73" s="526"/>
      <c r="K73" s="526"/>
      <c r="L73" s="527"/>
      <c r="M73" s="527"/>
      <c r="N73" s="527"/>
      <c r="O73" s="527"/>
      <c r="P73" s="527"/>
      <c r="Q73" s="527"/>
      <c r="R73" s="527"/>
      <c r="Z73" s="527"/>
      <c r="AA73" s="527"/>
      <c r="AB73" s="527"/>
      <c r="AC73" s="527"/>
    </row>
    <row r="74" spans="1:29">
      <c r="A74" s="388" t="s">
        <v>440</v>
      </c>
      <c r="B74" s="575" t="s">
        <v>4113</v>
      </c>
      <c r="C74" s="576">
        <f>B!C208</f>
        <v>0</v>
      </c>
      <c r="D74" s="577">
        <f>B!E208</f>
        <v>0</v>
      </c>
      <c r="E74" s="526"/>
      <c r="F74" s="526"/>
      <c r="G74" s="526"/>
      <c r="H74" s="526"/>
      <c r="I74" s="526"/>
      <c r="J74" s="526"/>
      <c r="K74" s="526"/>
      <c r="L74" s="527"/>
      <c r="M74" s="527"/>
      <c r="N74" s="527"/>
      <c r="O74" s="527"/>
      <c r="P74" s="527"/>
      <c r="Q74" s="527"/>
      <c r="R74" s="527"/>
      <c r="Z74" s="527"/>
      <c r="AA74" s="527"/>
      <c r="AB74" s="527"/>
      <c r="AC74" s="527"/>
    </row>
    <row r="75" spans="1:29">
      <c r="A75" s="393" t="s">
        <v>442</v>
      </c>
      <c r="B75" s="578" t="s">
        <v>4114</v>
      </c>
      <c r="C75" s="576">
        <f>B!C209</f>
        <v>0</v>
      </c>
      <c r="D75" s="612">
        <f>B!E209</f>
        <v>0</v>
      </c>
      <c r="E75" s="526"/>
      <c r="F75" s="526"/>
      <c r="G75" s="526"/>
      <c r="H75" s="526"/>
      <c r="I75" s="526"/>
      <c r="J75" s="526"/>
      <c r="K75" s="526"/>
      <c r="L75" s="527"/>
      <c r="M75" s="527"/>
      <c r="N75" s="527"/>
      <c r="O75" s="527"/>
      <c r="P75" s="527"/>
      <c r="Q75" s="527"/>
      <c r="R75" s="527"/>
      <c r="Z75" s="527"/>
      <c r="AA75" s="527"/>
      <c r="AB75" s="527"/>
      <c r="AC75" s="527"/>
    </row>
    <row r="76" spans="1:29">
      <c r="A76" s="579"/>
      <c r="B76" s="580" t="s">
        <v>185</v>
      </c>
      <c r="C76" s="581">
        <f>SUM(C60:C75)</f>
        <v>0</v>
      </c>
      <c r="D76" s="582">
        <f>SUM(D60:D75)</f>
        <v>0</v>
      </c>
      <c r="E76" s="526"/>
      <c r="F76" s="526"/>
      <c r="G76" s="526"/>
      <c r="H76" s="526"/>
      <c r="I76" s="526"/>
      <c r="J76" s="526"/>
      <c r="K76" s="526"/>
      <c r="L76" s="527"/>
      <c r="M76" s="527"/>
      <c r="N76" s="527"/>
      <c r="O76" s="527"/>
      <c r="P76" s="527"/>
      <c r="Q76" s="527"/>
      <c r="R76" s="527"/>
      <c r="Z76" s="527"/>
      <c r="AA76" s="527"/>
      <c r="AB76" s="527"/>
      <c r="AC76" s="527"/>
    </row>
    <row r="77" spans="1:29">
      <c r="A77" s="583" t="s">
        <v>4115</v>
      </c>
      <c r="B77" s="584"/>
      <c r="C77" s="585"/>
      <c r="D77" s="585"/>
      <c r="E77" s="526"/>
      <c r="F77" s="526"/>
      <c r="G77" s="526"/>
      <c r="H77" s="526"/>
      <c r="I77" s="526"/>
      <c r="J77" s="526"/>
      <c r="K77" s="526"/>
      <c r="L77" s="527"/>
      <c r="M77" s="527"/>
      <c r="N77" s="527"/>
      <c r="O77" s="527"/>
      <c r="P77" s="527"/>
      <c r="Q77" s="527"/>
      <c r="R77" s="527"/>
      <c r="Z77" s="527"/>
      <c r="AA77" s="527"/>
      <c r="AB77" s="527"/>
      <c r="AC77" s="527"/>
    </row>
    <row r="78" spans="1:29" ht="21">
      <c r="A78" s="529" t="s">
        <v>1</v>
      </c>
      <c r="B78" s="586" t="s">
        <v>4116</v>
      </c>
      <c r="C78" s="529" t="s">
        <v>185</v>
      </c>
      <c r="D78" s="529" t="s">
        <v>4086</v>
      </c>
      <c r="E78" s="526"/>
      <c r="F78" s="526"/>
      <c r="G78" s="526"/>
      <c r="H78" s="526"/>
      <c r="I78" s="526"/>
      <c r="J78" s="526"/>
      <c r="K78" s="526"/>
      <c r="L78" s="527"/>
      <c r="M78" s="527"/>
      <c r="N78" s="527"/>
      <c r="O78" s="527"/>
      <c r="P78" s="527"/>
      <c r="Q78" s="527"/>
      <c r="R78" s="527"/>
      <c r="Z78" s="527"/>
      <c r="AA78" s="527"/>
      <c r="AB78" s="527"/>
      <c r="AC78" s="527"/>
    </row>
    <row r="79" spans="1:29">
      <c r="A79" s="395">
        <v>3003001</v>
      </c>
      <c r="B79" s="587" t="s">
        <v>4117</v>
      </c>
      <c r="C79" s="588">
        <f>B!C3058</f>
        <v>0</v>
      </c>
      <c r="D79" s="589">
        <f>B!E3058</f>
        <v>0</v>
      </c>
      <c r="E79" s="526"/>
      <c r="F79" s="526"/>
      <c r="G79" s="526"/>
      <c r="H79" s="526"/>
      <c r="I79" s="526"/>
      <c r="J79" s="526"/>
      <c r="K79" s="526"/>
      <c r="L79" s="527"/>
      <c r="M79" s="527"/>
      <c r="N79" s="527"/>
      <c r="O79" s="527"/>
      <c r="P79" s="527"/>
      <c r="Q79" s="527"/>
      <c r="R79" s="527"/>
      <c r="Z79" s="527"/>
      <c r="AA79" s="527"/>
      <c r="AB79" s="527"/>
      <c r="AC79" s="527"/>
    </row>
    <row r="80" spans="1:29">
      <c r="A80" s="379" t="s">
        <v>4118</v>
      </c>
      <c r="B80" s="590" t="s">
        <v>4119</v>
      </c>
      <c r="C80" s="591">
        <f>B!C3059</f>
        <v>0</v>
      </c>
      <c r="D80" s="592">
        <f>B!E3059</f>
        <v>0</v>
      </c>
      <c r="E80" s="526"/>
      <c r="F80" s="526"/>
      <c r="G80" s="526"/>
      <c r="H80" s="526"/>
      <c r="I80" s="526"/>
      <c r="J80" s="526"/>
      <c r="K80" s="526"/>
      <c r="L80" s="527"/>
      <c r="M80" s="527"/>
      <c r="N80" s="527"/>
      <c r="O80" s="527"/>
      <c r="P80" s="527"/>
      <c r="Q80" s="527"/>
      <c r="R80" s="527"/>
      <c r="Z80" s="527"/>
      <c r="AA80" s="527"/>
      <c r="AB80" s="527"/>
      <c r="AC80" s="527"/>
    </row>
    <row r="81" spans="1:29">
      <c r="A81" s="379" t="s">
        <v>4120</v>
      </c>
      <c r="B81" s="590" t="s">
        <v>4121</v>
      </c>
      <c r="C81" s="591">
        <f>B!C3060</f>
        <v>0</v>
      </c>
      <c r="D81" s="592">
        <f>B!E3060</f>
        <v>0</v>
      </c>
      <c r="E81" s="526"/>
      <c r="F81" s="526"/>
      <c r="G81" s="526"/>
      <c r="H81" s="526"/>
      <c r="I81" s="526"/>
      <c r="J81" s="526"/>
      <c r="K81" s="526"/>
      <c r="L81" s="527"/>
      <c r="M81" s="527"/>
      <c r="N81" s="527"/>
      <c r="O81" s="527"/>
      <c r="P81" s="527"/>
      <c r="Q81" s="527"/>
      <c r="R81" s="527"/>
      <c r="Z81" s="527"/>
      <c r="AA81" s="527"/>
      <c r="AB81" s="527"/>
      <c r="AC81" s="527"/>
    </row>
    <row r="82" spans="1:29">
      <c r="A82" s="379" t="s">
        <v>4122</v>
      </c>
      <c r="B82" s="590" t="s">
        <v>4123</v>
      </c>
      <c r="C82" s="591">
        <f>B!C3061</f>
        <v>0</v>
      </c>
      <c r="D82" s="592">
        <f>B!E3061</f>
        <v>0</v>
      </c>
      <c r="E82" s="526"/>
      <c r="F82" s="526"/>
      <c r="G82" s="526"/>
      <c r="H82" s="526"/>
      <c r="I82" s="526"/>
      <c r="J82" s="526"/>
      <c r="K82" s="526"/>
      <c r="L82" s="527"/>
      <c r="M82" s="527"/>
      <c r="N82" s="527"/>
      <c r="O82" s="527"/>
      <c r="P82" s="527"/>
      <c r="Q82" s="527"/>
      <c r="R82" s="527"/>
      <c r="Z82" s="527"/>
      <c r="AA82" s="527"/>
      <c r="AB82" s="527"/>
      <c r="AC82" s="527"/>
    </row>
    <row r="83" spans="1:29">
      <c r="A83" s="401" t="s">
        <v>4124</v>
      </c>
      <c r="B83" s="593" t="s">
        <v>4125</v>
      </c>
      <c r="C83" s="591">
        <f>B!C3062</f>
        <v>0</v>
      </c>
      <c r="D83" s="592">
        <f>B!E3062</f>
        <v>0</v>
      </c>
      <c r="E83" s="526"/>
      <c r="F83" s="526"/>
      <c r="G83" s="526"/>
      <c r="H83" s="526"/>
      <c r="I83" s="526"/>
      <c r="J83" s="526"/>
      <c r="K83" s="526"/>
      <c r="L83" s="527"/>
      <c r="M83" s="527"/>
      <c r="N83" s="527"/>
      <c r="O83" s="527"/>
      <c r="P83" s="527"/>
      <c r="Q83" s="527"/>
      <c r="R83" s="527"/>
      <c r="Z83" s="527"/>
      <c r="AA83" s="527"/>
      <c r="AB83" s="527"/>
      <c r="AC83" s="527"/>
    </row>
    <row r="84" spans="1:29">
      <c r="A84" s="579"/>
      <c r="B84" s="594" t="s">
        <v>185</v>
      </c>
      <c r="C84" s="238">
        <f>SUM(C79:C83)</f>
        <v>0</v>
      </c>
      <c r="D84" s="234">
        <f>SUM(D79:D83)</f>
        <v>0</v>
      </c>
      <c r="E84" s="526"/>
      <c r="F84" s="526"/>
      <c r="G84" s="526"/>
      <c r="H84" s="526"/>
      <c r="I84" s="526"/>
      <c r="J84" s="526"/>
      <c r="K84" s="526"/>
      <c r="L84" s="527"/>
      <c r="M84" s="527"/>
      <c r="N84" s="527"/>
      <c r="O84" s="527"/>
      <c r="P84" s="527"/>
      <c r="Q84" s="527"/>
      <c r="R84" s="527"/>
      <c r="Z84" s="527"/>
      <c r="AA84" s="527"/>
      <c r="AB84" s="527"/>
      <c r="AC84" s="527"/>
    </row>
    <row r="85" spans="1:29">
      <c r="A85" s="1025" t="s">
        <v>4126</v>
      </c>
      <c r="B85" s="1025"/>
      <c r="C85" s="595"/>
      <c r="D85" s="595"/>
      <c r="E85" s="596"/>
      <c r="F85" s="596"/>
      <c r="G85" s="596"/>
      <c r="H85" s="596"/>
      <c r="I85" s="596"/>
      <c r="J85" s="596"/>
      <c r="K85" s="596"/>
      <c r="L85" s="596"/>
      <c r="M85" s="596"/>
      <c r="N85" s="596"/>
      <c r="O85" s="596"/>
      <c r="P85" s="596"/>
      <c r="Q85" s="596"/>
      <c r="R85" s="596"/>
      <c r="Z85" s="596"/>
      <c r="AA85" s="596"/>
      <c r="AB85" s="596"/>
      <c r="AC85" s="596"/>
    </row>
    <row r="86" spans="1:29" ht="21">
      <c r="A86" s="529" t="s">
        <v>1</v>
      </c>
      <c r="B86" s="586" t="s">
        <v>4127</v>
      </c>
      <c r="C86" s="529" t="s">
        <v>185</v>
      </c>
      <c r="D86" s="529" t="s">
        <v>4086</v>
      </c>
      <c r="E86" s="526"/>
      <c r="F86" s="526"/>
      <c r="G86" s="526"/>
      <c r="H86" s="526"/>
      <c r="I86" s="526"/>
      <c r="J86" s="526"/>
      <c r="K86" s="526"/>
      <c r="L86" s="527"/>
      <c r="M86" s="527"/>
      <c r="N86" s="527"/>
      <c r="O86" s="527"/>
      <c r="P86" s="527"/>
      <c r="Q86" s="527"/>
      <c r="R86" s="527"/>
      <c r="Z86" s="527"/>
      <c r="AA86" s="527"/>
      <c r="AB86" s="527"/>
      <c r="AC86" s="527"/>
    </row>
    <row r="87" spans="1:29">
      <c r="A87" s="395">
        <v>2401061</v>
      </c>
      <c r="B87" s="587" t="s">
        <v>3890</v>
      </c>
      <c r="C87" s="588">
        <f>B!C2833</f>
        <v>0</v>
      </c>
      <c r="D87" s="589">
        <f>B!E2833</f>
        <v>0</v>
      </c>
      <c r="E87" s="526"/>
      <c r="F87" s="526"/>
      <c r="G87" s="526"/>
      <c r="H87" s="526"/>
      <c r="I87" s="526"/>
      <c r="J87" s="526"/>
      <c r="K87" s="526"/>
      <c r="L87" s="527"/>
      <c r="M87" s="527"/>
      <c r="N87" s="527"/>
      <c r="O87" s="527"/>
      <c r="P87" s="527"/>
      <c r="Q87" s="527"/>
      <c r="R87" s="527"/>
      <c r="Z87" s="527"/>
      <c r="AA87" s="527"/>
      <c r="AB87" s="527"/>
      <c r="AC87" s="527"/>
    </row>
    <row r="88" spans="1:29">
      <c r="A88" s="379" t="s">
        <v>4128</v>
      </c>
      <c r="B88" s="590" t="s">
        <v>3891</v>
      </c>
      <c r="C88" s="591">
        <f>B!C2834</f>
        <v>0</v>
      </c>
      <c r="D88" s="592">
        <f>B!E2834</f>
        <v>0</v>
      </c>
      <c r="E88" s="526"/>
      <c r="F88" s="526"/>
      <c r="G88" s="526"/>
      <c r="H88" s="526"/>
      <c r="I88" s="526"/>
      <c r="J88" s="526"/>
      <c r="K88" s="526"/>
      <c r="L88" s="527"/>
      <c r="M88" s="527"/>
      <c r="N88" s="527"/>
      <c r="O88" s="527"/>
      <c r="P88" s="527"/>
      <c r="Q88" s="527"/>
      <c r="R88" s="527"/>
      <c r="Z88" s="527"/>
      <c r="AA88" s="527"/>
      <c r="AB88" s="527"/>
      <c r="AC88" s="527"/>
    </row>
    <row r="89" spans="1:29">
      <c r="A89" s="379" t="s">
        <v>4129</v>
      </c>
      <c r="B89" s="590" t="s">
        <v>3892</v>
      </c>
      <c r="C89" s="591">
        <f>B!C2835</f>
        <v>0</v>
      </c>
      <c r="D89" s="592">
        <f>B!E2835</f>
        <v>0</v>
      </c>
      <c r="E89" s="526"/>
      <c r="F89" s="526"/>
      <c r="G89" s="526"/>
      <c r="H89" s="526"/>
      <c r="I89" s="526"/>
      <c r="J89" s="526"/>
      <c r="K89" s="526"/>
      <c r="L89" s="527"/>
      <c r="M89" s="527"/>
      <c r="N89" s="527"/>
      <c r="O89" s="527"/>
      <c r="P89" s="527"/>
      <c r="Q89" s="527"/>
      <c r="R89" s="527"/>
      <c r="Z89" s="527"/>
      <c r="AA89" s="527"/>
      <c r="AB89" s="527"/>
      <c r="AC89" s="527"/>
    </row>
    <row r="90" spans="1:29">
      <c r="A90" s="379" t="s">
        <v>4130</v>
      </c>
      <c r="B90" s="590" t="s">
        <v>3893</v>
      </c>
      <c r="C90" s="591">
        <f>B!C2836</f>
        <v>0</v>
      </c>
      <c r="D90" s="592">
        <f>B!E2836</f>
        <v>0</v>
      </c>
      <c r="E90" s="526"/>
      <c r="F90" s="526"/>
      <c r="G90" s="526"/>
      <c r="H90" s="526"/>
      <c r="I90" s="526"/>
      <c r="J90" s="526"/>
      <c r="K90" s="526"/>
      <c r="L90" s="527"/>
      <c r="M90" s="527"/>
      <c r="N90" s="527"/>
      <c r="O90" s="527"/>
      <c r="P90" s="527"/>
      <c r="Q90" s="527"/>
      <c r="R90" s="527"/>
      <c r="Z90" s="527"/>
      <c r="AA90" s="527"/>
      <c r="AB90" s="527"/>
      <c r="AC90" s="527"/>
    </row>
    <row r="91" spans="1:29">
      <c r="A91" s="379" t="s">
        <v>4131</v>
      </c>
      <c r="B91" s="590" t="s">
        <v>3894</v>
      </c>
      <c r="C91" s="591">
        <f>B!C2837</f>
        <v>0</v>
      </c>
      <c r="D91" s="592">
        <f>B!E2837</f>
        <v>0</v>
      </c>
      <c r="E91" s="526"/>
      <c r="F91" s="526"/>
      <c r="G91" s="526"/>
      <c r="H91" s="526"/>
      <c r="I91" s="526"/>
      <c r="J91" s="526"/>
      <c r="K91" s="526"/>
      <c r="L91" s="527"/>
      <c r="M91" s="527"/>
      <c r="N91" s="527"/>
      <c r="O91" s="527"/>
      <c r="P91" s="527"/>
      <c r="Q91" s="527"/>
      <c r="R91" s="527"/>
      <c r="Z91" s="527"/>
      <c r="AA91" s="527"/>
      <c r="AB91" s="527"/>
      <c r="AC91" s="527"/>
    </row>
    <row r="92" spans="1:29">
      <c r="A92" s="379" t="s">
        <v>4132</v>
      </c>
      <c r="B92" s="590" t="s">
        <v>3895</v>
      </c>
      <c r="C92" s="591">
        <f>B!C2838</f>
        <v>0</v>
      </c>
      <c r="D92" s="592">
        <f>B!E2838</f>
        <v>0</v>
      </c>
      <c r="E92" s="526"/>
      <c r="F92" s="526"/>
      <c r="G92" s="526"/>
      <c r="H92" s="526"/>
      <c r="I92" s="526"/>
      <c r="J92" s="526"/>
      <c r="K92" s="526"/>
      <c r="L92" s="527"/>
      <c r="M92" s="527"/>
      <c r="N92" s="527"/>
      <c r="O92" s="527"/>
      <c r="P92" s="527"/>
      <c r="Q92" s="527"/>
      <c r="R92" s="527"/>
      <c r="Z92" s="527"/>
      <c r="AA92" s="527"/>
      <c r="AB92" s="527"/>
      <c r="AC92" s="527"/>
    </row>
    <row r="93" spans="1:29">
      <c r="A93" s="401" t="s">
        <v>4133</v>
      </c>
      <c r="B93" s="593" t="s">
        <v>3896</v>
      </c>
      <c r="C93" s="591">
        <f>B!C2839</f>
        <v>0</v>
      </c>
      <c r="D93" s="592">
        <f>B!E2839</f>
        <v>0</v>
      </c>
      <c r="E93" s="526"/>
      <c r="F93" s="526"/>
      <c r="G93" s="526"/>
      <c r="H93" s="526"/>
      <c r="I93" s="526"/>
      <c r="J93" s="526"/>
      <c r="K93" s="526"/>
      <c r="L93" s="527"/>
      <c r="M93" s="527"/>
      <c r="N93" s="527"/>
      <c r="O93" s="527"/>
      <c r="P93" s="527"/>
      <c r="Q93" s="527"/>
      <c r="R93" s="527"/>
      <c r="Z93" s="527"/>
      <c r="AA93" s="527"/>
      <c r="AB93" s="527"/>
      <c r="AC93" s="527"/>
    </row>
    <row r="94" spans="1:29">
      <c r="A94" s="579"/>
      <c r="B94" s="594" t="s">
        <v>185</v>
      </c>
      <c r="C94" s="597">
        <f>SUM(C87:C93)</f>
        <v>0</v>
      </c>
      <c r="D94" s="597">
        <f>SUM(D87:D93)</f>
        <v>0</v>
      </c>
      <c r="E94" s="526"/>
      <c r="F94" s="526"/>
      <c r="G94" s="526"/>
      <c r="H94" s="526"/>
      <c r="I94" s="526"/>
      <c r="J94" s="526"/>
      <c r="K94" s="526"/>
      <c r="L94" s="527"/>
      <c r="M94" s="527"/>
      <c r="N94" s="527"/>
      <c r="O94" s="527"/>
      <c r="P94" s="527"/>
      <c r="Q94" s="527"/>
      <c r="R94" s="527"/>
      <c r="Z94" s="527"/>
      <c r="AA94" s="527"/>
      <c r="AB94" s="527"/>
      <c r="AC94" s="527"/>
    </row>
    <row r="95" spans="1:29">
      <c r="A95" s="1024" t="s">
        <v>4134</v>
      </c>
      <c r="B95" s="1024"/>
      <c r="C95" s="598"/>
      <c r="D95" s="598"/>
      <c r="E95" s="599"/>
      <c r="F95" s="599"/>
      <c r="G95" s="599"/>
      <c r="H95" s="599"/>
      <c r="I95" s="599"/>
      <c r="J95" s="599"/>
      <c r="K95" s="599"/>
      <c r="L95" s="599"/>
      <c r="M95" s="599"/>
      <c r="N95" s="600"/>
      <c r="O95" s="601"/>
      <c r="P95" s="601"/>
      <c r="Q95" s="601"/>
      <c r="R95" s="601"/>
      <c r="Z95" s="601"/>
      <c r="AA95" s="601"/>
      <c r="AB95" s="601"/>
      <c r="AC95" s="601"/>
    </row>
    <row r="96" spans="1:29" ht="21">
      <c r="A96" s="529" t="s">
        <v>1</v>
      </c>
      <c r="B96" s="573" t="s">
        <v>4135</v>
      </c>
      <c r="C96" s="529" t="s">
        <v>185</v>
      </c>
      <c r="D96" s="529" t="s">
        <v>4086</v>
      </c>
      <c r="E96" s="602"/>
      <c r="F96" s="602"/>
      <c r="G96" s="602"/>
      <c r="H96" s="602"/>
      <c r="I96" s="602"/>
      <c r="J96" s="602"/>
      <c r="K96" s="602"/>
      <c r="L96" s="602"/>
      <c r="M96" s="602"/>
      <c r="N96" s="603"/>
      <c r="O96" s="604"/>
      <c r="P96" s="604"/>
      <c r="Q96" s="604"/>
      <c r="R96" s="604"/>
      <c r="Z96" s="604"/>
      <c r="AA96" s="604"/>
      <c r="AB96" s="604"/>
      <c r="AC96" s="604"/>
    </row>
    <row r="97" spans="1:29">
      <c r="A97" s="395">
        <v>2004103</v>
      </c>
      <c r="B97" s="587" t="s">
        <v>3596</v>
      </c>
      <c r="C97" s="605">
        <f>B!C2538</f>
        <v>0</v>
      </c>
      <c r="D97" s="606">
        <f>B!E2538</f>
        <v>0</v>
      </c>
      <c r="E97" s="602"/>
      <c r="F97" s="602"/>
      <c r="G97" s="602"/>
      <c r="H97" s="602"/>
      <c r="I97" s="602"/>
      <c r="J97" s="602"/>
      <c r="K97" s="602"/>
      <c r="L97" s="602"/>
      <c r="M97" s="602"/>
      <c r="N97" s="603"/>
      <c r="O97" s="604"/>
      <c r="P97" s="604"/>
      <c r="Q97" s="604"/>
      <c r="R97" s="604"/>
      <c r="Z97" s="604"/>
      <c r="AA97" s="604"/>
      <c r="AB97" s="604"/>
      <c r="AC97" s="604"/>
    </row>
    <row r="98" spans="1:29">
      <c r="A98" s="401" t="s">
        <v>4136</v>
      </c>
      <c r="B98" s="593" t="s">
        <v>3597</v>
      </c>
      <c r="C98" s="607">
        <f>B!C2539</f>
        <v>0</v>
      </c>
      <c r="D98" s="608">
        <f>B!E2539</f>
        <v>0</v>
      </c>
      <c r="E98" s="602"/>
      <c r="F98" s="602"/>
      <c r="G98" s="602"/>
      <c r="H98" s="602"/>
      <c r="I98" s="602"/>
      <c r="J98" s="602"/>
      <c r="K98" s="602"/>
      <c r="L98" s="602"/>
      <c r="M98" s="602"/>
      <c r="N98" s="603"/>
      <c r="O98" s="604"/>
      <c r="P98" s="604"/>
      <c r="Q98" s="604"/>
      <c r="R98" s="604"/>
      <c r="Z98" s="604"/>
      <c r="AA98" s="604"/>
      <c r="AB98" s="604"/>
      <c r="AC98" s="604"/>
    </row>
    <row r="99" spans="1:29">
      <c r="A99" s="579"/>
      <c r="B99" s="594" t="s">
        <v>185</v>
      </c>
      <c r="C99" s="238">
        <f>SUM(C97:C98)</f>
        <v>0</v>
      </c>
      <c r="D99" s="234">
        <f>SUM(D97:D98)</f>
        <v>0</v>
      </c>
      <c r="E99" s="602"/>
      <c r="F99" s="602"/>
      <c r="G99" s="602"/>
      <c r="H99" s="602"/>
      <c r="I99" s="602"/>
      <c r="J99" s="602"/>
      <c r="K99" s="602"/>
      <c r="L99" s="602"/>
      <c r="M99" s="602"/>
      <c r="N99" s="603"/>
      <c r="O99" s="604"/>
      <c r="P99" s="604"/>
      <c r="Q99" s="604"/>
      <c r="R99" s="604"/>
      <c r="Z99" s="604"/>
      <c r="AA99" s="604"/>
      <c r="AB99" s="604"/>
      <c r="AC99" s="604"/>
    </row>
    <row r="100" spans="1:29">
      <c r="A100" s="1024" t="s">
        <v>4137</v>
      </c>
      <c r="B100" s="1024"/>
      <c r="C100" s="572"/>
      <c r="D100" s="572"/>
      <c r="E100" s="599"/>
      <c r="F100" s="599"/>
      <c r="G100" s="599"/>
      <c r="H100" s="599"/>
      <c r="I100" s="599"/>
      <c r="J100" s="599"/>
      <c r="K100" s="599"/>
      <c r="L100" s="599"/>
      <c r="M100" s="599"/>
      <c r="N100" s="599"/>
      <c r="O100" s="599"/>
      <c r="P100" s="600"/>
      <c r="Q100" s="601"/>
      <c r="R100" s="601"/>
      <c r="Z100" s="601"/>
      <c r="AA100" s="601"/>
      <c r="AB100" s="601"/>
      <c r="AC100" s="601"/>
    </row>
    <row r="101" spans="1:29" ht="21">
      <c r="A101" s="529" t="s">
        <v>1</v>
      </c>
      <c r="B101" s="573" t="s">
        <v>4138</v>
      </c>
      <c r="C101" s="529" t="s">
        <v>185</v>
      </c>
      <c r="D101" s="529" t="s">
        <v>4086</v>
      </c>
      <c r="E101" s="602"/>
      <c r="F101" s="602"/>
      <c r="G101" s="602"/>
      <c r="H101" s="602"/>
      <c r="I101" s="602"/>
      <c r="J101" s="602"/>
      <c r="K101" s="602"/>
      <c r="L101" s="602"/>
      <c r="M101" s="602"/>
      <c r="N101" s="602"/>
      <c r="O101" s="602"/>
      <c r="P101" s="603"/>
      <c r="Q101" s="604"/>
      <c r="R101" s="604"/>
      <c r="Z101" s="604"/>
      <c r="AA101" s="604"/>
      <c r="AB101" s="604"/>
      <c r="AC101" s="604"/>
    </row>
    <row r="102" spans="1:29">
      <c r="A102" s="395" t="s">
        <v>4139</v>
      </c>
      <c r="B102" s="587" t="s">
        <v>4140</v>
      </c>
      <c r="C102" s="609">
        <f>B!C2858</f>
        <v>0</v>
      </c>
      <c r="D102" s="609">
        <f>B!E2858</f>
        <v>0</v>
      </c>
      <c r="E102" s="610"/>
      <c r="F102" s="610"/>
      <c r="G102" s="610"/>
      <c r="H102" s="610"/>
      <c r="I102" s="610"/>
      <c r="J102" s="610"/>
      <c r="K102" s="610"/>
      <c r="L102" s="610"/>
      <c r="M102" s="610"/>
      <c r="N102" s="610"/>
      <c r="O102" s="610"/>
      <c r="P102" s="603"/>
      <c r="Q102" s="604"/>
      <c r="R102" s="604"/>
      <c r="Z102" s="604"/>
      <c r="AA102" s="604"/>
      <c r="AB102" s="604"/>
      <c r="AC102" s="604"/>
    </row>
    <row r="103" spans="1:29">
      <c r="A103" s="379" t="s">
        <v>4141</v>
      </c>
      <c r="B103" s="590" t="s">
        <v>4142</v>
      </c>
      <c r="C103" s="609">
        <f>B!C2877</f>
        <v>0</v>
      </c>
      <c r="D103" s="609">
        <f>B!E2877</f>
        <v>0</v>
      </c>
      <c r="E103" s="610"/>
      <c r="F103" s="610"/>
      <c r="G103" s="610"/>
      <c r="H103" s="610"/>
      <c r="I103" s="610"/>
      <c r="J103" s="610"/>
      <c r="K103" s="610"/>
      <c r="L103" s="610"/>
      <c r="M103" s="610"/>
      <c r="N103" s="610"/>
      <c r="O103" s="610"/>
      <c r="P103" s="603"/>
      <c r="Q103" s="604"/>
      <c r="R103" s="604"/>
      <c r="Z103" s="604"/>
      <c r="AA103" s="604"/>
      <c r="AB103" s="604"/>
      <c r="AC103" s="604"/>
    </row>
    <row r="104" spans="1:29">
      <c r="A104" s="379" t="s">
        <v>4143</v>
      </c>
      <c r="B104" s="611" t="s">
        <v>4144</v>
      </c>
      <c r="C104" s="609">
        <f>B!C2895</f>
        <v>0</v>
      </c>
      <c r="D104" s="609">
        <f>B!E2895</f>
        <v>0</v>
      </c>
      <c r="E104" s="610"/>
      <c r="F104" s="610"/>
      <c r="G104" s="610"/>
      <c r="H104" s="610"/>
      <c r="I104" s="610"/>
      <c r="J104" s="610"/>
      <c r="K104" s="610"/>
      <c r="L104" s="610"/>
      <c r="M104" s="610"/>
      <c r="N104" s="610"/>
      <c r="O104" s="610"/>
      <c r="P104" s="603"/>
      <c r="Q104" s="604"/>
      <c r="R104" s="604"/>
      <c r="Z104" s="604"/>
      <c r="AA104" s="604"/>
      <c r="AB104" s="604"/>
      <c r="AC104" s="604"/>
    </row>
    <row r="105" spans="1:29">
      <c r="A105" s="379" t="s">
        <v>4145</v>
      </c>
      <c r="B105" s="590" t="s">
        <v>4146</v>
      </c>
      <c r="C105" s="609">
        <f>B!C2929</f>
        <v>0</v>
      </c>
      <c r="D105" s="609">
        <f>B!E2929</f>
        <v>0</v>
      </c>
      <c r="E105" s="610"/>
      <c r="F105" s="610"/>
      <c r="G105" s="610"/>
      <c r="H105" s="610"/>
      <c r="I105" s="610"/>
      <c r="J105" s="610"/>
      <c r="K105" s="610"/>
      <c r="L105" s="610"/>
      <c r="M105" s="610"/>
      <c r="N105" s="610"/>
      <c r="O105" s="610"/>
      <c r="P105" s="603"/>
      <c r="Q105" s="604"/>
      <c r="R105" s="604"/>
      <c r="Z105" s="604"/>
      <c r="AA105" s="604"/>
      <c r="AB105" s="604"/>
      <c r="AC105" s="604"/>
    </row>
    <row r="106" spans="1:29">
      <c r="A106" s="379" t="s">
        <v>4147</v>
      </c>
      <c r="B106" s="590" t="s">
        <v>4148</v>
      </c>
      <c r="C106" s="609">
        <f>SUM(B!C2931:C3002)</f>
        <v>0</v>
      </c>
      <c r="D106" s="609">
        <f>SUM(B!H2931:H3002)</f>
        <v>0</v>
      </c>
      <c r="E106" s="610"/>
      <c r="F106" s="610"/>
      <c r="G106" s="610"/>
      <c r="H106" s="610"/>
      <c r="I106" s="610"/>
      <c r="J106" s="610"/>
      <c r="K106" s="610"/>
      <c r="L106" s="610"/>
      <c r="M106" s="610"/>
      <c r="N106" s="610"/>
      <c r="O106" s="610"/>
      <c r="P106" s="603"/>
      <c r="Q106" s="604"/>
      <c r="R106" s="604"/>
      <c r="Z106" s="604"/>
      <c r="AA106" s="604"/>
      <c r="AB106" s="604"/>
      <c r="AC106" s="604"/>
    </row>
    <row r="107" spans="1:29">
      <c r="A107" s="401"/>
      <c r="B107" s="593" t="s">
        <v>4149</v>
      </c>
      <c r="C107" s="612">
        <f>B!C3044</f>
        <v>0</v>
      </c>
      <c r="D107" s="613"/>
      <c r="E107" s="602"/>
      <c r="F107" s="602"/>
      <c r="G107" s="602"/>
      <c r="H107" s="602"/>
      <c r="I107" s="602"/>
      <c r="J107" s="602"/>
      <c r="K107" s="602"/>
      <c r="L107" s="602"/>
      <c r="M107" s="602"/>
      <c r="N107" s="602"/>
      <c r="O107" s="602"/>
      <c r="P107" s="603"/>
      <c r="Q107" s="604"/>
      <c r="R107" s="604"/>
      <c r="Z107" s="604"/>
      <c r="AA107" s="604"/>
      <c r="AB107" s="604"/>
      <c r="AC107" s="604"/>
    </row>
    <row r="108" spans="1:29">
      <c r="A108" s="579"/>
      <c r="B108" s="594" t="s">
        <v>51</v>
      </c>
      <c r="C108" s="614">
        <f>SUM(C102:C107)</f>
        <v>0</v>
      </c>
      <c r="D108" s="614">
        <f>SUM(D102:D106)</f>
        <v>0</v>
      </c>
      <c r="E108" s="602"/>
      <c r="F108" s="602"/>
      <c r="G108" s="602"/>
      <c r="H108" s="602"/>
      <c r="I108" s="602"/>
      <c r="J108" s="602"/>
      <c r="K108" s="602"/>
      <c r="L108" s="602"/>
      <c r="M108" s="602"/>
      <c r="N108" s="602"/>
      <c r="O108" s="602"/>
      <c r="P108" s="603"/>
      <c r="Q108" s="604"/>
      <c r="R108" s="604"/>
      <c r="Z108" s="604"/>
      <c r="AA108" s="604"/>
      <c r="AB108" s="604"/>
      <c r="AC108" s="604"/>
    </row>
    <row r="109" spans="1:29">
      <c r="A109" s="615" t="s">
        <v>4150</v>
      </c>
      <c r="B109" s="616"/>
      <c r="C109" s="617"/>
      <c r="D109" s="617"/>
      <c r="E109" s="618"/>
      <c r="F109" s="618"/>
      <c r="G109" s="618"/>
      <c r="H109" s="618"/>
      <c r="I109" s="618"/>
      <c r="J109" s="618"/>
      <c r="K109" s="618"/>
      <c r="L109" s="618"/>
      <c r="M109" s="618"/>
      <c r="N109" s="618"/>
      <c r="O109" s="618"/>
      <c r="P109" s="618"/>
      <c r="Q109" s="618"/>
      <c r="R109" s="618"/>
      <c r="Z109" s="618"/>
      <c r="AA109" s="618"/>
      <c r="AB109" s="618"/>
      <c r="AC109" s="618"/>
    </row>
    <row r="110" spans="1:29" ht="21">
      <c r="A110" s="529" t="s">
        <v>1</v>
      </c>
      <c r="B110" s="573" t="s">
        <v>4085</v>
      </c>
      <c r="C110" s="528" t="s">
        <v>3149</v>
      </c>
      <c r="D110" s="529" t="s">
        <v>4086</v>
      </c>
      <c r="E110" s="618"/>
      <c r="F110" s="618"/>
      <c r="G110" s="618"/>
      <c r="H110" s="618"/>
      <c r="I110" s="618"/>
      <c r="J110" s="618"/>
      <c r="K110" s="618"/>
      <c r="L110" s="618"/>
      <c r="M110" s="618"/>
      <c r="N110" s="618"/>
      <c r="O110" s="618"/>
      <c r="P110" s="618"/>
      <c r="Q110" s="618"/>
      <c r="R110" s="618"/>
      <c r="Z110" s="618"/>
      <c r="AA110" s="618"/>
      <c r="AB110" s="618"/>
      <c r="AC110" s="618"/>
    </row>
    <row r="111" spans="1:29">
      <c r="A111" s="395">
        <v>3001001</v>
      </c>
      <c r="B111" s="587" t="s">
        <v>4151</v>
      </c>
      <c r="C111" s="606">
        <f>B!C3046</f>
        <v>0</v>
      </c>
      <c r="D111" s="606">
        <f>B!E3046</f>
        <v>0</v>
      </c>
      <c r="E111" s="618"/>
      <c r="F111" s="618"/>
      <c r="G111" s="618"/>
      <c r="H111" s="618"/>
      <c r="I111" s="618"/>
      <c r="J111" s="618"/>
      <c r="K111" s="618"/>
      <c r="L111" s="618"/>
      <c r="M111" s="618"/>
      <c r="N111" s="618"/>
      <c r="O111" s="618"/>
      <c r="P111" s="618"/>
      <c r="Q111" s="618"/>
      <c r="R111" s="618"/>
      <c r="Z111" s="618"/>
      <c r="AA111" s="618"/>
      <c r="AB111" s="618"/>
      <c r="AC111" s="618"/>
    </row>
    <row r="112" spans="1:29">
      <c r="A112" s="401" t="s">
        <v>4152</v>
      </c>
      <c r="B112" s="593" t="s">
        <v>4153</v>
      </c>
      <c r="C112" s="619">
        <f>B!C3047</f>
        <v>0</v>
      </c>
      <c r="D112" s="619">
        <f>B!E3047</f>
        <v>0</v>
      </c>
      <c r="E112" s="618"/>
      <c r="F112" s="618"/>
      <c r="G112" s="618"/>
      <c r="H112" s="618"/>
      <c r="I112" s="618"/>
      <c r="J112" s="618"/>
      <c r="K112" s="618"/>
      <c r="L112" s="618"/>
      <c r="M112" s="618"/>
      <c r="N112" s="618"/>
      <c r="O112" s="618"/>
      <c r="P112" s="618"/>
      <c r="Q112" s="618"/>
      <c r="R112" s="618"/>
      <c r="Z112" s="618"/>
      <c r="AA112" s="618"/>
      <c r="AB112" s="618"/>
      <c r="AC112" s="618"/>
    </row>
    <row r="113" spans="1:32">
      <c r="A113" s="579"/>
      <c r="B113" s="594" t="s">
        <v>51</v>
      </c>
      <c r="C113" s="620">
        <f>SUM(C111:C112)</f>
        <v>0</v>
      </c>
      <c r="D113" s="620">
        <f>SUM(D111:D112)</f>
        <v>0</v>
      </c>
      <c r="E113" s="618"/>
      <c r="F113" s="618"/>
      <c r="G113" s="618"/>
      <c r="H113" s="618"/>
      <c r="I113" s="618"/>
      <c r="J113" s="618"/>
      <c r="K113" s="618"/>
      <c r="L113" s="618"/>
      <c r="M113" s="618"/>
      <c r="N113" s="618"/>
      <c r="O113" s="618"/>
      <c r="P113" s="618"/>
      <c r="Q113" s="618"/>
      <c r="R113" s="618"/>
      <c r="Z113" s="618"/>
      <c r="AA113" s="618"/>
      <c r="AB113" s="618"/>
      <c r="AC113" s="618"/>
    </row>
    <row r="114" spans="1:32">
      <c r="A114" s="583" t="s">
        <v>4154</v>
      </c>
      <c r="B114" s="621"/>
      <c r="C114" s="572"/>
      <c r="D114" s="572"/>
      <c r="E114" s="618"/>
      <c r="F114" s="618"/>
      <c r="G114" s="618"/>
      <c r="H114" s="618"/>
      <c r="I114" s="618"/>
      <c r="J114" s="618"/>
      <c r="K114" s="618"/>
      <c r="L114" s="618"/>
      <c r="M114" s="618"/>
      <c r="N114" s="618"/>
      <c r="O114" s="618"/>
      <c r="P114" s="618"/>
      <c r="Q114" s="618"/>
      <c r="R114" s="618"/>
      <c r="Z114" s="618"/>
      <c r="AA114" s="618"/>
      <c r="AB114" s="618"/>
      <c r="AC114" s="618"/>
    </row>
    <row r="115" spans="1:32" ht="21">
      <c r="A115" s="529" t="s">
        <v>1</v>
      </c>
      <c r="B115" s="586" t="s">
        <v>4085</v>
      </c>
      <c r="C115" s="528" t="s">
        <v>3149</v>
      </c>
      <c r="D115" s="529" t="s">
        <v>4086</v>
      </c>
      <c r="E115" s="618"/>
      <c r="F115" s="618"/>
      <c r="G115" s="618"/>
      <c r="H115" s="618"/>
      <c r="I115" s="618"/>
      <c r="J115" s="618"/>
      <c r="K115" s="618"/>
      <c r="L115" s="618"/>
      <c r="M115" s="618"/>
      <c r="N115" s="618"/>
      <c r="O115" s="618"/>
      <c r="P115" s="618"/>
      <c r="Q115" s="618"/>
      <c r="R115" s="618"/>
      <c r="Z115" s="618"/>
      <c r="AA115" s="618"/>
      <c r="AB115" s="618"/>
      <c r="AC115" s="618"/>
    </row>
    <row r="116" spans="1:32">
      <c r="A116" s="579" t="s">
        <v>4155</v>
      </c>
      <c r="B116" s="593" t="s">
        <v>4156</v>
      </c>
      <c r="C116" s="234">
        <f>B!C1164</f>
        <v>0</v>
      </c>
      <c r="D116" s="234">
        <f>B!E1164</f>
        <v>0</v>
      </c>
      <c r="E116" s="618"/>
      <c r="F116" s="618"/>
      <c r="G116" s="618"/>
      <c r="H116" s="618"/>
      <c r="I116" s="618"/>
      <c r="J116" s="618"/>
      <c r="K116" s="618"/>
      <c r="L116" s="618"/>
      <c r="M116" s="618"/>
      <c r="N116" s="618"/>
      <c r="O116" s="618"/>
      <c r="P116" s="618"/>
      <c r="Q116" s="618"/>
      <c r="R116" s="618"/>
      <c r="Z116" s="618"/>
      <c r="AA116" s="618"/>
      <c r="AB116" s="618"/>
      <c r="AC116" s="618"/>
    </row>
    <row r="117" spans="1:32">
      <c r="A117" s="527" t="s">
        <v>4157</v>
      </c>
      <c r="B117" s="622"/>
      <c r="C117" s="604"/>
      <c r="D117" s="604"/>
      <c r="E117" s="604"/>
      <c r="F117" s="604"/>
      <c r="G117" s="604"/>
      <c r="H117" s="604"/>
      <c r="I117" s="604"/>
      <c r="J117" s="604"/>
      <c r="K117" s="604"/>
      <c r="L117" s="604"/>
      <c r="M117" s="604"/>
      <c r="N117" s="604"/>
      <c r="O117" s="604"/>
      <c r="P117" s="604"/>
      <c r="Q117" s="604"/>
      <c r="R117" s="604"/>
      <c r="Z117" s="604"/>
      <c r="AA117" s="604"/>
      <c r="AB117" s="604"/>
      <c r="AC117" s="604"/>
    </row>
    <row r="118" spans="1:32">
      <c r="A118" s="1045" t="s">
        <v>4158</v>
      </c>
      <c r="B118" s="1046"/>
      <c r="C118" s="1034" t="s">
        <v>51</v>
      </c>
      <c r="D118" s="925" t="s">
        <v>4159</v>
      </c>
      <c r="E118" s="926"/>
      <c r="F118" s="926"/>
      <c r="G118" s="926"/>
      <c r="H118" s="1051" t="s">
        <v>58</v>
      </c>
      <c r="I118" s="1052"/>
      <c r="J118" s="1053"/>
      <c r="K118" s="1051" t="s">
        <v>4160</v>
      </c>
      <c r="L118" s="1052"/>
      <c r="M118" s="1053"/>
      <c r="N118" s="979" t="s">
        <v>60</v>
      </c>
      <c r="O118" s="1033" t="s">
        <v>61</v>
      </c>
      <c r="P118" s="1027"/>
      <c r="Q118" s="1034" t="s">
        <v>62</v>
      </c>
      <c r="R118" s="1034" t="s">
        <v>4161</v>
      </c>
      <c r="Z118" s="604"/>
      <c r="AA118" s="790"/>
      <c r="AB118" s="604"/>
      <c r="AC118" s="604"/>
    </row>
    <row r="119" spans="1:32">
      <c r="A119" s="1047"/>
      <c r="B119" s="1048"/>
      <c r="C119" s="1032"/>
      <c r="D119" s="979" t="s">
        <v>4162</v>
      </c>
      <c r="E119" s="1036" t="s">
        <v>65</v>
      </c>
      <c r="F119" s="981"/>
      <c r="G119" s="1037" t="s">
        <v>4163</v>
      </c>
      <c r="H119" s="1039" t="s">
        <v>75</v>
      </c>
      <c r="I119" s="1041" t="s">
        <v>76</v>
      </c>
      <c r="J119" s="1043" t="s">
        <v>77</v>
      </c>
      <c r="K119" s="984" t="s">
        <v>4164</v>
      </c>
      <c r="L119" s="985" t="s">
        <v>4165</v>
      </c>
      <c r="M119" s="986" t="s">
        <v>4166</v>
      </c>
      <c r="N119" s="1054"/>
      <c r="O119" s="1026" t="s">
        <v>81</v>
      </c>
      <c r="P119" s="1027" t="s">
        <v>82</v>
      </c>
      <c r="Q119" s="1032"/>
      <c r="R119" s="1032"/>
      <c r="Z119" s="604"/>
      <c r="AA119" s="790"/>
      <c r="AB119" s="604"/>
      <c r="AC119" s="604"/>
    </row>
    <row r="120" spans="1:32">
      <c r="A120" s="1049"/>
      <c r="B120" s="1050"/>
      <c r="C120" s="1035"/>
      <c r="D120" s="980"/>
      <c r="E120" s="626" t="s">
        <v>70</v>
      </c>
      <c r="F120" s="41" t="s">
        <v>71</v>
      </c>
      <c r="G120" s="1038"/>
      <c r="H120" s="1040"/>
      <c r="I120" s="1042"/>
      <c r="J120" s="1044"/>
      <c r="K120" s="984"/>
      <c r="L120" s="985"/>
      <c r="M120" s="986"/>
      <c r="N120" s="980"/>
      <c r="O120" s="1026"/>
      <c r="P120" s="1027"/>
      <c r="Q120" s="1035"/>
      <c r="R120" s="1035"/>
      <c r="Z120" s="604"/>
      <c r="AA120" s="790"/>
      <c r="AB120" s="604"/>
      <c r="AC120" s="604"/>
    </row>
    <row r="121" spans="1:32">
      <c r="A121" s="1028" t="s">
        <v>4167</v>
      </c>
      <c r="B121" s="1029"/>
      <c r="C121" s="627">
        <f>+C122+C123+C124+C125+C126+C127+C131+C132+C133</f>
        <v>0</v>
      </c>
      <c r="D121" s="627">
        <f t="shared" ref="D121:P121" si="0">+D122+D123+D124+D125+D126+D127+D131+D132+D133</f>
        <v>0</v>
      </c>
      <c r="E121" s="544">
        <f t="shared" si="0"/>
        <v>0</v>
      </c>
      <c r="F121" s="628">
        <f t="shared" si="0"/>
        <v>0</v>
      </c>
      <c r="G121" s="629">
        <f t="shared" si="0"/>
        <v>0</v>
      </c>
      <c r="H121" s="544">
        <f t="shared" si="0"/>
        <v>0</v>
      </c>
      <c r="I121" s="544">
        <f t="shared" si="0"/>
        <v>0</v>
      </c>
      <c r="J121" s="544">
        <f t="shared" si="0"/>
        <v>0</v>
      </c>
      <c r="K121" s="544">
        <f t="shared" si="0"/>
        <v>0</v>
      </c>
      <c r="L121" s="544">
        <f t="shared" si="0"/>
        <v>0</v>
      </c>
      <c r="M121" s="630">
        <f t="shared" si="0"/>
        <v>0</v>
      </c>
      <c r="N121" s="544">
        <f t="shared" si="0"/>
        <v>0</v>
      </c>
      <c r="O121" s="544">
        <f t="shared" si="0"/>
        <v>0</v>
      </c>
      <c r="P121" s="544">
        <f t="shared" si="0"/>
        <v>0</v>
      </c>
      <c r="Q121" s="628">
        <f>+Q122+Q123+Q124+Q125+Q126+Q127+Q131+Q132+Q133</f>
        <v>0</v>
      </c>
      <c r="R121" s="627"/>
      <c r="Z121" s="791"/>
      <c r="AA121" s="792" t="str">
        <f>IF(C121&lt;D121,"Beneficiarios no puede ser mayor al TOTAL","")</f>
        <v/>
      </c>
      <c r="AC121" s="791"/>
      <c r="AF121" s="797">
        <f t="shared" ref="AF121:AF145" si="1">IF(C121&lt;D121,1,0)</f>
        <v>0</v>
      </c>
    </row>
    <row r="122" spans="1:32">
      <c r="A122" s="631" t="s">
        <v>4168</v>
      </c>
      <c r="B122" s="632" t="s">
        <v>4169</v>
      </c>
      <c r="C122" s="633">
        <f>B!C290</f>
        <v>0</v>
      </c>
      <c r="D122" s="633">
        <f>B!D290</f>
        <v>0</v>
      </c>
      <c r="E122" s="633">
        <f>B!E290</f>
        <v>0</v>
      </c>
      <c r="F122" s="633">
        <f>B!F290</f>
        <v>0</v>
      </c>
      <c r="G122" s="633">
        <f>B!G290</f>
        <v>0</v>
      </c>
      <c r="H122" s="633">
        <f>B!AA290</f>
        <v>0</v>
      </c>
      <c r="I122" s="633">
        <f>B!AB290</f>
        <v>0</v>
      </c>
      <c r="J122" s="633">
        <f>B!AC290</f>
        <v>0</v>
      </c>
      <c r="K122" s="633">
        <f>B!AD290</f>
        <v>0</v>
      </c>
      <c r="L122" s="633">
        <f>B!AE290</f>
        <v>0</v>
      </c>
      <c r="M122" s="633">
        <f>B!AF290</f>
        <v>0</v>
      </c>
      <c r="N122" s="633">
        <f>B!AG290</f>
        <v>0</v>
      </c>
      <c r="O122" s="633">
        <f>B!AH290</f>
        <v>0</v>
      </c>
      <c r="P122" s="633">
        <f>B!AI290</f>
        <v>0</v>
      </c>
      <c r="Q122" s="633">
        <f>B!AJ290</f>
        <v>0</v>
      </c>
      <c r="R122" s="634"/>
      <c r="Z122" s="604"/>
      <c r="AA122" s="792" t="str">
        <f t="shared" ref="AA122:AA145" si="2">IF(C122&lt;D122,"Beneficiarios no puede ser mayor al TOTAL","")</f>
        <v/>
      </c>
      <c r="AC122" s="604"/>
      <c r="AF122" s="797">
        <f t="shared" si="1"/>
        <v>0</v>
      </c>
    </row>
    <row r="123" spans="1:32">
      <c r="A123" s="635" t="s">
        <v>4170</v>
      </c>
      <c r="B123" s="636" t="s">
        <v>4171</v>
      </c>
      <c r="C123" s="637">
        <f>B!C372</f>
        <v>0</v>
      </c>
      <c r="D123" s="637">
        <f>B!D372</f>
        <v>0</v>
      </c>
      <c r="E123" s="637">
        <f>B!E372</f>
        <v>0</v>
      </c>
      <c r="F123" s="637">
        <f>B!F372</f>
        <v>0</v>
      </c>
      <c r="G123" s="637">
        <f>B!G372</f>
        <v>0</v>
      </c>
      <c r="H123" s="637">
        <f>B!AA372</f>
        <v>0</v>
      </c>
      <c r="I123" s="637">
        <f>B!AB372</f>
        <v>0</v>
      </c>
      <c r="J123" s="637">
        <f>B!AC372</f>
        <v>0</v>
      </c>
      <c r="K123" s="637">
        <f>B!AD372</f>
        <v>0</v>
      </c>
      <c r="L123" s="637">
        <f>B!AE372</f>
        <v>0</v>
      </c>
      <c r="M123" s="637">
        <f>B!AF372</f>
        <v>0</v>
      </c>
      <c r="N123" s="637">
        <f>B!AG372</f>
        <v>0</v>
      </c>
      <c r="O123" s="637">
        <f>B!AH372</f>
        <v>0</v>
      </c>
      <c r="P123" s="637">
        <f>B!AI372</f>
        <v>0</v>
      </c>
      <c r="Q123" s="637">
        <f>B!AJ372</f>
        <v>0</v>
      </c>
      <c r="R123" s="638"/>
      <c r="Z123" s="604"/>
      <c r="AA123" s="792" t="str">
        <f t="shared" si="2"/>
        <v/>
      </c>
      <c r="AC123" s="604"/>
      <c r="AF123" s="797">
        <f t="shared" si="1"/>
        <v>0</v>
      </c>
    </row>
    <row r="124" spans="1:32">
      <c r="A124" s="635" t="s">
        <v>4172</v>
      </c>
      <c r="B124" s="636" t="s">
        <v>4173</v>
      </c>
      <c r="C124" s="637">
        <f>B!C418</f>
        <v>0</v>
      </c>
      <c r="D124" s="637">
        <f>B!D418</f>
        <v>0</v>
      </c>
      <c r="E124" s="637">
        <f>B!E418</f>
        <v>0</v>
      </c>
      <c r="F124" s="637">
        <f>B!F418</f>
        <v>0</v>
      </c>
      <c r="G124" s="637">
        <f>B!G418</f>
        <v>0</v>
      </c>
      <c r="H124" s="637">
        <f>B!AA418</f>
        <v>0</v>
      </c>
      <c r="I124" s="637">
        <f>B!AB418</f>
        <v>0</v>
      </c>
      <c r="J124" s="637">
        <f>B!AC418</f>
        <v>0</v>
      </c>
      <c r="K124" s="637">
        <f>B!AD418</f>
        <v>0</v>
      </c>
      <c r="L124" s="637">
        <f>B!AE418</f>
        <v>0</v>
      </c>
      <c r="M124" s="637">
        <f>B!AF418</f>
        <v>0</v>
      </c>
      <c r="N124" s="637">
        <f>B!AG418</f>
        <v>0</v>
      </c>
      <c r="O124" s="637">
        <f>B!AH418</f>
        <v>0</v>
      </c>
      <c r="P124" s="637">
        <f>B!AI418</f>
        <v>0</v>
      </c>
      <c r="Q124" s="637">
        <f>B!AJ418</f>
        <v>0</v>
      </c>
      <c r="R124" s="638"/>
      <c r="Z124" s="604"/>
      <c r="AA124" s="792" t="str">
        <f t="shared" si="2"/>
        <v/>
      </c>
      <c r="AC124" s="604"/>
      <c r="AF124" s="797">
        <f t="shared" si="1"/>
        <v>0</v>
      </c>
    </row>
    <row r="125" spans="1:32">
      <c r="A125" s="635" t="s">
        <v>4174</v>
      </c>
      <c r="B125" s="636" t="s">
        <v>4175</v>
      </c>
      <c r="C125" s="637">
        <f>B!C433</f>
        <v>0</v>
      </c>
      <c r="D125" s="637">
        <f>B!D433</f>
        <v>0</v>
      </c>
      <c r="E125" s="637">
        <f>B!E433</f>
        <v>0</v>
      </c>
      <c r="F125" s="637">
        <f>B!F433</f>
        <v>0</v>
      </c>
      <c r="G125" s="637">
        <f>B!G433</f>
        <v>0</v>
      </c>
      <c r="H125" s="637">
        <f>B!AA433</f>
        <v>0</v>
      </c>
      <c r="I125" s="637">
        <f>B!AB433</f>
        <v>0</v>
      </c>
      <c r="J125" s="637">
        <f>B!AC433</f>
        <v>0</v>
      </c>
      <c r="K125" s="637">
        <f>B!AD433</f>
        <v>0</v>
      </c>
      <c r="L125" s="637">
        <f>B!AE433</f>
        <v>0</v>
      </c>
      <c r="M125" s="637">
        <f>B!AF433</f>
        <v>0</v>
      </c>
      <c r="N125" s="637">
        <f>B!AG433</f>
        <v>0</v>
      </c>
      <c r="O125" s="637">
        <f>B!AH433</f>
        <v>0</v>
      </c>
      <c r="P125" s="637">
        <f>B!AI433</f>
        <v>0</v>
      </c>
      <c r="Q125" s="637">
        <f>B!AJ433</f>
        <v>0</v>
      </c>
      <c r="R125" s="639"/>
      <c r="Z125" s="604"/>
      <c r="AA125" s="792" t="str">
        <f t="shared" si="2"/>
        <v/>
      </c>
      <c r="AC125" s="604"/>
      <c r="AF125" s="797">
        <f t="shared" si="1"/>
        <v>0</v>
      </c>
    </row>
    <row r="126" spans="1:32">
      <c r="A126" s="640" t="s">
        <v>4176</v>
      </c>
      <c r="B126" s="641" t="s">
        <v>4177</v>
      </c>
      <c r="C126" s="642">
        <f>B!C513</f>
        <v>0</v>
      </c>
      <c r="D126" s="642">
        <f>B!D513</f>
        <v>0</v>
      </c>
      <c r="E126" s="642">
        <f>B!E513</f>
        <v>0</v>
      </c>
      <c r="F126" s="642">
        <f>B!F513</f>
        <v>0</v>
      </c>
      <c r="G126" s="642">
        <f>B!G513</f>
        <v>0</v>
      </c>
      <c r="H126" s="642">
        <f>B!AA513</f>
        <v>0</v>
      </c>
      <c r="I126" s="642">
        <f>B!AB513</f>
        <v>0</v>
      </c>
      <c r="J126" s="642">
        <f>B!AC513</f>
        <v>0</v>
      </c>
      <c r="K126" s="642">
        <f>B!AD513</f>
        <v>0</v>
      </c>
      <c r="L126" s="642">
        <f>B!AE513</f>
        <v>0</v>
      </c>
      <c r="M126" s="642">
        <f>B!AF513</f>
        <v>0</v>
      </c>
      <c r="N126" s="642">
        <f>B!AG513</f>
        <v>0</v>
      </c>
      <c r="O126" s="642">
        <f>B!AH513</f>
        <v>0</v>
      </c>
      <c r="P126" s="642">
        <f>B!AI513</f>
        <v>0</v>
      </c>
      <c r="Q126" s="642">
        <f>B!AJ513</f>
        <v>0</v>
      </c>
      <c r="R126" s="643"/>
      <c r="Z126" s="604"/>
      <c r="AA126" s="792" t="str">
        <f t="shared" si="2"/>
        <v/>
      </c>
      <c r="AC126" s="604"/>
      <c r="AF126" s="797">
        <f t="shared" si="1"/>
        <v>0</v>
      </c>
    </row>
    <row r="127" spans="1:32">
      <c r="A127" s="1030" t="s">
        <v>4178</v>
      </c>
      <c r="B127" s="622" t="s">
        <v>4179</v>
      </c>
      <c r="C127" s="644">
        <f>SUM(C128:C130)</f>
        <v>0</v>
      </c>
      <c r="D127" s="645">
        <f>SUM(D128:D130)</f>
        <v>0</v>
      </c>
      <c r="E127" s="645">
        <f t="shared" ref="E127:P127" si="3">SUM(E128:E130)</f>
        <v>0</v>
      </c>
      <c r="F127" s="646">
        <f t="shared" si="3"/>
        <v>0</v>
      </c>
      <c r="G127" s="647">
        <f t="shared" si="3"/>
        <v>0</v>
      </c>
      <c r="H127" s="645">
        <f t="shared" si="3"/>
        <v>0</v>
      </c>
      <c r="I127" s="645">
        <f t="shared" si="3"/>
        <v>0</v>
      </c>
      <c r="J127" s="645">
        <f t="shared" si="3"/>
        <v>0</v>
      </c>
      <c r="K127" s="645">
        <f t="shared" si="3"/>
        <v>0</v>
      </c>
      <c r="L127" s="645">
        <f t="shared" si="3"/>
        <v>0</v>
      </c>
      <c r="M127" s="648">
        <f t="shared" si="3"/>
        <v>0</v>
      </c>
      <c r="N127" s="645">
        <f t="shared" si="3"/>
        <v>0</v>
      </c>
      <c r="O127" s="645">
        <f t="shared" si="3"/>
        <v>0</v>
      </c>
      <c r="P127" s="645">
        <f t="shared" si="3"/>
        <v>0</v>
      </c>
      <c r="Q127" s="649">
        <f>SUM(Q128:Q130)</f>
        <v>0</v>
      </c>
      <c r="R127" s="650"/>
      <c r="Z127" s="604"/>
      <c r="AA127" s="792" t="str">
        <f t="shared" si="2"/>
        <v/>
      </c>
      <c r="AC127" s="604"/>
      <c r="AF127" s="797">
        <f t="shared" si="1"/>
        <v>0</v>
      </c>
    </row>
    <row r="128" spans="1:32">
      <c r="A128" s="1030"/>
      <c r="B128" s="651" t="s">
        <v>4180</v>
      </c>
      <c r="C128" s="633">
        <f>B!C573</f>
        <v>0</v>
      </c>
      <c r="D128" s="633">
        <f>B!D573</f>
        <v>0</v>
      </c>
      <c r="E128" s="633">
        <f>B!E573</f>
        <v>0</v>
      </c>
      <c r="F128" s="633">
        <f>B!F573</f>
        <v>0</v>
      </c>
      <c r="G128" s="633">
        <f>B!G573</f>
        <v>0</v>
      </c>
      <c r="H128" s="633">
        <f>B!AA573</f>
        <v>0</v>
      </c>
      <c r="I128" s="633">
        <f>B!AB573</f>
        <v>0</v>
      </c>
      <c r="J128" s="633">
        <f>B!AC573</f>
        <v>0</v>
      </c>
      <c r="K128" s="633">
        <f>B!AD573</f>
        <v>0</v>
      </c>
      <c r="L128" s="633">
        <f>B!AE573</f>
        <v>0</v>
      </c>
      <c r="M128" s="633">
        <f>B!AF573</f>
        <v>0</v>
      </c>
      <c r="N128" s="633">
        <f>B!AG573</f>
        <v>0</v>
      </c>
      <c r="O128" s="633">
        <f>B!AH573</f>
        <v>0</v>
      </c>
      <c r="P128" s="633">
        <f>B!AI573</f>
        <v>0</v>
      </c>
      <c r="Q128" s="633">
        <f>B!AJ573</f>
        <v>0</v>
      </c>
      <c r="R128" s="634"/>
      <c r="Z128" s="604"/>
      <c r="AA128" s="792" t="str">
        <f t="shared" si="2"/>
        <v/>
      </c>
      <c r="AC128" s="604"/>
      <c r="AF128" s="797">
        <f t="shared" si="1"/>
        <v>0</v>
      </c>
    </row>
    <row r="129" spans="1:32">
      <c r="A129" s="1030"/>
      <c r="B129" s="652" t="s">
        <v>4181</v>
      </c>
      <c r="C129" s="637">
        <f>B!C593</f>
        <v>0</v>
      </c>
      <c r="D129" s="637">
        <f>B!D593</f>
        <v>0</v>
      </c>
      <c r="E129" s="637">
        <f>B!E593</f>
        <v>0</v>
      </c>
      <c r="F129" s="637">
        <f>B!F593</f>
        <v>0</v>
      </c>
      <c r="G129" s="637">
        <f>B!G593</f>
        <v>0</v>
      </c>
      <c r="H129" s="637">
        <f>B!AA593</f>
        <v>0</v>
      </c>
      <c r="I129" s="637">
        <f>B!AB593</f>
        <v>0</v>
      </c>
      <c r="J129" s="637">
        <f>B!AC593</f>
        <v>0</v>
      </c>
      <c r="K129" s="637">
        <f>B!AD593</f>
        <v>0</v>
      </c>
      <c r="L129" s="637">
        <f>B!AE593</f>
        <v>0</v>
      </c>
      <c r="M129" s="637">
        <f>B!AF593</f>
        <v>0</v>
      </c>
      <c r="N129" s="637">
        <f>B!AG593</f>
        <v>0</v>
      </c>
      <c r="O129" s="637">
        <f>B!AH593</f>
        <v>0</v>
      </c>
      <c r="P129" s="637">
        <f>B!AI593</f>
        <v>0</v>
      </c>
      <c r="Q129" s="637">
        <f>B!AJ593</f>
        <v>0</v>
      </c>
      <c r="R129" s="638"/>
      <c r="Z129" s="604"/>
      <c r="AA129" s="792" t="str">
        <f t="shared" si="2"/>
        <v/>
      </c>
      <c r="AC129" s="604"/>
      <c r="AF129" s="797">
        <f t="shared" si="1"/>
        <v>0</v>
      </c>
    </row>
    <row r="130" spans="1:32">
      <c r="A130" s="1031"/>
      <c r="B130" s="653" t="s">
        <v>4182</v>
      </c>
      <c r="C130" s="654">
        <f>B!C643</f>
        <v>0</v>
      </c>
      <c r="D130" s="654">
        <f>B!D643</f>
        <v>0</v>
      </c>
      <c r="E130" s="654">
        <f>B!E643</f>
        <v>0</v>
      </c>
      <c r="F130" s="654">
        <f>B!F643</f>
        <v>0</v>
      </c>
      <c r="G130" s="654">
        <f>B!G643</f>
        <v>0</v>
      </c>
      <c r="H130" s="654">
        <f>B!AA643</f>
        <v>0</v>
      </c>
      <c r="I130" s="654">
        <f>B!AB643</f>
        <v>0</v>
      </c>
      <c r="J130" s="654">
        <f>B!AC643</f>
        <v>0</v>
      </c>
      <c r="K130" s="654">
        <f>B!AD643</f>
        <v>0</v>
      </c>
      <c r="L130" s="654">
        <f>B!AE643</f>
        <v>0</v>
      </c>
      <c r="M130" s="654">
        <f>B!AF643</f>
        <v>0</v>
      </c>
      <c r="N130" s="654">
        <f>B!AG643</f>
        <v>0</v>
      </c>
      <c r="O130" s="654">
        <f>B!AH643</f>
        <v>0</v>
      </c>
      <c r="P130" s="654">
        <f>B!AI643</f>
        <v>0</v>
      </c>
      <c r="Q130" s="654">
        <f>B!AJ643</f>
        <v>0</v>
      </c>
      <c r="R130" s="655"/>
      <c r="Z130" s="604"/>
      <c r="AA130" s="792" t="str">
        <f t="shared" si="2"/>
        <v/>
      </c>
      <c r="AC130" s="604"/>
      <c r="AF130" s="797">
        <f t="shared" si="1"/>
        <v>0</v>
      </c>
    </row>
    <row r="131" spans="1:32">
      <c r="A131" s="631" t="s">
        <v>4183</v>
      </c>
      <c r="B131" s="632" t="s">
        <v>4184</v>
      </c>
      <c r="C131" s="633">
        <f>B!C653</f>
        <v>0</v>
      </c>
      <c r="D131" s="633">
        <f>B!D653</f>
        <v>0</v>
      </c>
      <c r="E131" s="633">
        <f>B!E653</f>
        <v>0</v>
      </c>
      <c r="F131" s="633">
        <f>B!F653</f>
        <v>0</v>
      </c>
      <c r="G131" s="633">
        <f>B!G653</f>
        <v>0</v>
      </c>
      <c r="H131" s="633">
        <f>B!AA653</f>
        <v>0</v>
      </c>
      <c r="I131" s="633">
        <f>B!AB653</f>
        <v>0</v>
      </c>
      <c r="J131" s="633">
        <f>B!AC653</f>
        <v>0</v>
      </c>
      <c r="K131" s="633">
        <f>B!AD653</f>
        <v>0</v>
      </c>
      <c r="L131" s="633">
        <f>B!AE653</f>
        <v>0</v>
      </c>
      <c r="M131" s="633">
        <f>B!AF653</f>
        <v>0</v>
      </c>
      <c r="N131" s="633">
        <f>B!AG653</f>
        <v>0</v>
      </c>
      <c r="O131" s="633">
        <f>B!AH653</f>
        <v>0</v>
      </c>
      <c r="P131" s="633">
        <f>B!AI653</f>
        <v>0</v>
      </c>
      <c r="Q131" s="633">
        <f>B!AJ653</f>
        <v>0</v>
      </c>
      <c r="R131" s="634"/>
      <c r="Z131" s="604"/>
      <c r="AA131" s="792" t="str">
        <f t="shared" si="2"/>
        <v/>
      </c>
      <c r="AC131" s="604"/>
      <c r="AF131" s="797">
        <f t="shared" si="1"/>
        <v>0</v>
      </c>
    </row>
    <row r="132" spans="1:32">
      <c r="A132" s="635" t="s">
        <v>4185</v>
      </c>
      <c r="B132" s="656" t="s">
        <v>4186</v>
      </c>
      <c r="C132" s="637">
        <f>B!C716</f>
        <v>0</v>
      </c>
      <c r="D132" s="637">
        <f>B!D716</f>
        <v>0</v>
      </c>
      <c r="E132" s="637">
        <f>B!E716</f>
        <v>0</v>
      </c>
      <c r="F132" s="637">
        <f>B!F716</f>
        <v>0</v>
      </c>
      <c r="G132" s="637">
        <f>B!G716</f>
        <v>0</v>
      </c>
      <c r="H132" s="637">
        <f>B!AA716</f>
        <v>0</v>
      </c>
      <c r="I132" s="637">
        <f>B!AB716</f>
        <v>0</v>
      </c>
      <c r="J132" s="637">
        <f>B!AC716</f>
        <v>0</v>
      </c>
      <c r="K132" s="637">
        <f>B!AD716</f>
        <v>0</v>
      </c>
      <c r="L132" s="637">
        <f>B!AE716</f>
        <v>0</v>
      </c>
      <c r="M132" s="637">
        <f>B!AF716</f>
        <v>0</v>
      </c>
      <c r="N132" s="637">
        <f>B!AG716</f>
        <v>0</v>
      </c>
      <c r="O132" s="637">
        <f>B!AH716</f>
        <v>0</v>
      </c>
      <c r="P132" s="637">
        <f>B!AI716</f>
        <v>0</v>
      </c>
      <c r="Q132" s="637">
        <f>B!AJ716</f>
        <v>0</v>
      </c>
      <c r="R132" s="638"/>
      <c r="Z132" s="793"/>
      <c r="AA132" s="792" t="str">
        <f t="shared" si="2"/>
        <v/>
      </c>
      <c r="AC132" s="793"/>
      <c r="AF132" s="797">
        <f t="shared" si="1"/>
        <v>0</v>
      </c>
    </row>
    <row r="133" spans="1:32">
      <c r="A133" s="635" t="s">
        <v>4187</v>
      </c>
      <c r="B133" s="656" t="s">
        <v>4188</v>
      </c>
      <c r="C133" s="642">
        <f>B!C758</f>
        <v>0</v>
      </c>
      <c r="D133" s="642">
        <f>B!D758</f>
        <v>0</v>
      </c>
      <c r="E133" s="642">
        <f>B!E758</f>
        <v>0</v>
      </c>
      <c r="F133" s="642">
        <f>B!F758</f>
        <v>0</v>
      </c>
      <c r="G133" s="642">
        <f>B!G758</f>
        <v>0</v>
      </c>
      <c r="H133" s="642">
        <f>B!AA758</f>
        <v>0</v>
      </c>
      <c r="I133" s="642">
        <f>B!AB758</f>
        <v>0</v>
      </c>
      <c r="J133" s="642">
        <f>B!AC758</f>
        <v>0</v>
      </c>
      <c r="K133" s="642">
        <f>B!AD758</f>
        <v>0</v>
      </c>
      <c r="L133" s="642">
        <f>B!AE758</f>
        <v>0</v>
      </c>
      <c r="M133" s="642">
        <f>B!AF758</f>
        <v>0</v>
      </c>
      <c r="N133" s="642">
        <f>B!AG758</f>
        <v>0</v>
      </c>
      <c r="O133" s="642">
        <f>B!AH758</f>
        <v>0</v>
      </c>
      <c r="P133" s="642">
        <f>B!AI758</f>
        <v>0</v>
      </c>
      <c r="Q133" s="642">
        <f>B!AJ758</f>
        <v>0</v>
      </c>
      <c r="R133" s="643"/>
      <c r="Z133" s="604"/>
      <c r="AA133" s="792" t="str">
        <f t="shared" si="2"/>
        <v/>
      </c>
      <c r="AC133" s="604"/>
      <c r="AF133" s="797">
        <f t="shared" si="1"/>
        <v>0</v>
      </c>
    </row>
    <row r="134" spans="1:32">
      <c r="A134" s="1028" t="s">
        <v>4189</v>
      </c>
      <c r="B134" s="1029"/>
      <c r="C134" s="657">
        <f>+C135+C136+C137+C138+C142+C143</f>
        <v>0</v>
      </c>
      <c r="D134" s="535">
        <f t="shared" ref="D134:P134" si="4">+D135+D136+D137+D138+D142+D143</f>
        <v>0</v>
      </c>
      <c r="E134" s="645">
        <f t="shared" si="4"/>
        <v>0</v>
      </c>
      <c r="F134" s="646">
        <f t="shared" si="4"/>
        <v>0</v>
      </c>
      <c r="G134" s="647">
        <f t="shared" si="4"/>
        <v>0</v>
      </c>
      <c r="H134" s="645">
        <f t="shared" si="4"/>
        <v>0</v>
      </c>
      <c r="I134" s="645">
        <f t="shared" si="4"/>
        <v>0</v>
      </c>
      <c r="J134" s="645">
        <f t="shared" si="4"/>
        <v>0</v>
      </c>
      <c r="K134" s="645">
        <f t="shared" si="4"/>
        <v>0</v>
      </c>
      <c r="L134" s="645">
        <f t="shared" si="4"/>
        <v>0</v>
      </c>
      <c r="M134" s="648">
        <f t="shared" si="4"/>
        <v>0</v>
      </c>
      <c r="N134" s="645">
        <f t="shared" si="4"/>
        <v>0</v>
      </c>
      <c r="O134" s="658">
        <f t="shared" si="4"/>
        <v>0</v>
      </c>
      <c r="P134" s="658">
        <f t="shared" si="4"/>
        <v>0</v>
      </c>
      <c r="Q134" s="659">
        <f>+Q135+Q136+Q137+Q138+Q142+Q143</f>
        <v>0</v>
      </c>
      <c r="R134" s="660">
        <f>+R135+R136+R137</f>
        <v>0</v>
      </c>
      <c r="Z134" s="527"/>
      <c r="AA134" s="792" t="str">
        <f t="shared" si="2"/>
        <v/>
      </c>
      <c r="AC134" s="527"/>
      <c r="AF134" s="797">
        <f t="shared" si="1"/>
        <v>0</v>
      </c>
    </row>
    <row r="135" spans="1:32">
      <c r="A135" s="631" t="s">
        <v>4190</v>
      </c>
      <c r="B135" s="661" t="s">
        <v>4191</v>
      </c>
      <c r="C135" s="633">
        <f>B!C818</f>
        <v>0</v>
      </c>
      <c r="D135" s="633">
        <f>B!D818</f>
        <v>0</v>
      </c>
      <c r="E135" s="633">
        <f>B!E818</f>
        <v>0</v>
      </c>
      <c r="F135" s="633">
        <f>B!F818</f>
        <v>0</v>
      </c>
      <c r="G135" s="633">
        <f>B!G818</f>
        <v>0</v>
      </c>
      <c r="H135" s="633">
        <f>B!AA818</f>
        <v>0</v>
      </c>
      <c r="I135" s="633">
        <f>B!AB818</f>
        <v>0</v>
      </c>
      <c r="J135" s="633">
        <f>B!AC818</f>
        <v>0</v>
      </c>
      <c r="K135" s="633">
        <f>B!AD818</f>
        <v>0</v>
      </c>
      <c r="L135" s="633">
        <f>B!AE818</f>
        <v>0</v>
      </c>
      <c r="M135" s="633">
        <f>B!AF818</f>
        <v>0</v>
      </c>
      <c r="N135" s="633">
        <f>B!AG818</f>
        <v>0</v>
      </c>
      <c r="O135" s="633">
        <f>B!AH818</f>
        <v>0</v>
      </c>
      <c r="P135" s="633">
        <f>B!AI818</f>
        <v>0</v>
      </c>
      <c r="Q135" s="633">
        <f>B!AJ818</f>
        <v>0</v>
      </c>
      <c r="R135" s="662"/>
      <c r="Z135" s="604"/>
      <c r="AA135" s="792" t="str">
        <f t="shared" si="2"/>
        <v/>
      </c>
      <c r="AC135" s="604"/>
      <c r="AF135" s="797">
        <f t="shared" si="1"/>
        <v>0</v>
      </c>
    </row>
    <row r="136" spans="1:32">
      <c r="A136" s="640" t="s">
        <v>4192</v>
      </c>
      <c r="B136" s="663" t="s">
        <v>4193</v>
      </c>
      <c r="C136" s="637">
        <f>B!C840</f>
        <v>0</v>
      </c>
      <c r="D136" s="637">
        <f>B!D840</f>
        <v>0</v>
      </c>
      <c r="E136" s="637">
        <f>B!E840</f>
        <v>0</v>
      </c>
      <c r="F136" s="637">
        <f>B!F840</f>
        <v>0</v>
      </c>
      <c r="G136" s="637">
        <f>B!G840</f>
        <v>0</v>
      </c>
      <c r="H136" s="637">
        <f>B!AA840</f>
        <v>0</v>
      </c>
      <c r="I136" s="637">
        <f>B!AB840</f>
        <v>0</v>
      </c>
      <c r="J136" s="637">
        <f>B!AC840</f>
        <v>0</v>
      </c>
      <c r="K136" s="637">
        <f>B!AD840</f>
        <v>0</v>
      </c>
      <c r="L136" s="637">
        <f>B!AE840</f>
        <v>0</v>
      </c>
      <c r="M136" s="637">
        <f>B!AF840</f>
        <v>0</v>
      </c>
      <c r="N136" s="637">
        <f>B!AG840</f>
        <v>0</v>
      </c>
      <c r="O136" s="637">
        <f>B!AH840</f>
        <v>0</v>
      </c>
      <c r="P136" s="637">
        <f>B!AI840</f>
        <v>0</v>
      </c>
      <c r="Q136" s="637">
        <f>B!AJ840</f>
        <v>0</v>
      </c>
      <c r="R136" s="664"/>
      <c r="Z136" s="604"/>
      <c r="AA136" s="792" t="str">
        <f t="shared" si="2"/>
        <v/>
      </c>
      <c r="AC136" s="604"/>
      <c r="AF136" s="797">
        <f t="shared" si="1"/>
        <v>0</v>
      </c>
    </row>
    <row r="137" spans="1:32">
      <c r="A137" s="665" t="s">
        <v>4194</v>
      </c>
      <c r="B137" s="666" t="s">
        <v>4195</v>
      </c>
      <c r="C137" s="642">
        <f>B!C870</f>
        <v>0</v>
      </c>
      <c r="D137" s="642">
        <f>B!D870</f>
        <v>0</v>
      </c>
      <c r="E137" s="642">
        <f>B!E870</f>
        <v>0</v>
      </c>
      <c r="F137" s="642">
        <f>B!F870</f>
        <v>0</v>
      </c>
      <c r="G137" s="642">
        <f>B!G870</f>
        <v>0</v>
      </c>
      <c r="H137" s="642">
        <f>B!AA870</f>
        <v>0</v>
      </c>
      <c r="I137" s="642">
        <f>B!AB870</f>
        <v>0</v>
      </c>
      <c r="J137" s="642">
        <f>B!AC870</f>
        <v>0</v>
      </c>
      <c r="K137" s="642">
        <f>B!AD870</f>
        <v>0</v>
      </c>
      <c r="L137" s="642">
        <f>B!AE870</f>
        <v>0</v>
      </c>
      <c r="M137" s="642">
        <f>B!AF870</f>
        <v>0</v>
      </c>
      <c r="N137" s="642">
        <f>B!AG870</f>
        <v>0</v>
      </c>
      <c r="O137" s="642">
        <f>B!AH870</f>
        <v>0</v>
      </c>
      <c r="P137" s="642">
        <f>B!AI870</f>
        <v>0</v>
      </c>
      <c r="Q137" s="642">
        <f>B!AJ870</f>
        <v>0</v>
      </c>
      <c r="R137" s="667"/>
      <c r="Z137" s="604"/>
      <c r="AA137" s="792" t="str">
        <f t="shared" si="2"/>
        <v/>
      </c>
      <c r="AC137" s="604"/>
      <c r="AF137" s="797">
        <f t="shared" si="1"/>
        <v>0</v>
      </c>
    </row>
    <row r="138" spans="1:32">
      <c r="A138" s="1032" t="s">
        <v>4172</v>
      </c>
      <c r="B138" s="661" t="s">
        <v>4196</v>
      </c>
      <c r="C138" s="633">
        <f>SUM(C139:C141)</f>
        <v>0</v>
      </c>
      <c r="D138" s="555">
        <f>SUM(D139:D141)</f>
        <v>0</v>
      </c>
      <c r="E138" s="555">
        <f t="shared" ref="E138:P138" si="5">SUM(E139:E141)</f>
        <v>0</v>
      </c>
      <c r="F138" s="546">
        <f t="shared" si="5"/>
        <v>0</v>
      </c>
      <c r="G138" s="668">
        <f t="shared" si="5"/>
        <v>0</v>
      </c>
      <c r="H138" s="669">
        <f t="shared" si="5"/>
        <v>0</v>
      </c>
      <c r="I138" s="669">
        <f t="shared" si="5"/>
        <v>0</v>
      </c>
      <c r="J138" s="669">
        <f t="shared" si="5"/>
        <v>0</v>
      </c>
      <c r="K138" s="669">
        <f t="shared" si="5"/>
        <v>0</v>
      </c>
      <c r="L138" s="669">
        <f t="shared" si="5"/>
        <v>0</v>
      </c>
      <c r="M138" s="670">
        <f t="shared" si="5"/>
        <v>0</v>
      </c>
      <c r="N138" s="669">
        <f>SUM(N139:N141)</f>
        <v>0</v>
      </c>
      <c r="O138" s="671">
        <f t="shared" si="5"/>
        <v>0</v>
      </c>
      <c r="P138" s="671">
        <f t="shared" si="5"/>
        <v>0</v>
      </c>
      <c r="Q138" s="672">
        <f>SUM(Q139:Q141)</f>
        <v>0</v>
      </c>
      <c r="R138" s="673">
        <f>SUM(R139:R142)</f>
        <v>0</v>
      </c>
      <c r="Z138" s="604"/>
      <c r="AA138" s="792" t="str">
        <f t="shared" si="2"/>
        <v/>
      </c>
      <c r="AC138" s="604"/>
      <c r="AF138" s="797">
        <f t="shared" si="1"/>
        <v>0</v>
      </c>
    </row>
    <row r="139" spans="1:32">
      <c r="A139" s="1032"/>
      <c r="B139" s="674" t="s">
        <v>4197</v>
      </c>
      <c r="C139" s="633">
        <f>SUM(B!C874:C894)</f>
        <v>0</v>
      </c>
      <c r="D139" s="633">
        <f>SUM(B!D874:D894)</f>
        <v>0</v>
      </c>
      <c r="E139" s="633">
        <f>SUM(B!E874:E894)</f>
        <v>0</v>
      </c>
      <c r="F139" s="633">
        <f>SUM(B!F874:F894)</f>
        <v>0</v>
      </c>
      <c r="G139" s="633">
        <f>SUM(B!G874:G894)</f>
        <v>0</v>
      </c>
      <c r="H139" s="633">
        <f>SUM(B!AA874:AA894)</f>
        <v>0</v>
      </c>
      <c r="I139" s="633">
        <f>SUM(B!AB874:AB894)</f>
        <v>0</v>
      </c>
      <c r="J139" s="633">
        <f>SUM(B!AC874:AC894)</f>
        <v>0</v>
      </c>
      <c r="K139" s="633">
        <f>SUM(B!AD874:AD894)</f>
        <v>0</v>
      </c>
      <c r="L139" s="633">
        <f>SUM(B!AE874:AE894)</f>
        <v>0</v>
      </c>
      <c r="M139" s="633">
        <f>SUM(B!AF874:AF894)</f>
        <v>0</v>
      </c>
      <c r="N139" s="633">
        <f>SUM(B!AG874:AG894)</f>
        <v>0</v>
      </c>
      <c r="O139" s="633">
        <f>SUM(B!AH874:AH894)</f>
        <v>0</v>
      </c>
      <c r="P139" s="633">
        <f>SUM(B!AI874:AI894)</f>
        <v>0</v>
      </c>
      <c r="Q139" s="633">
        <f>SUM(B!AJ874:AJ894)</f>
        <v>0</v>
      </c>
      <c r="R139" s="662"/>
      <c r="Z139" s="604"/>
      <c r="AA139" s="792" t="str">
        <f t="shared" si="2"/>
        <v/>
      </c>
      <c r="AC139" s="604"/>
      <c r="AF139" s="797">
        <f t="shared" si="1"/>
        <v>0</v>
      </c>
    </row>
    <row r="140" spans="1:32">
      <c r="A140" s="1032"/>
      <c r="B140" s="674" t="s">
        <v>4198</v>
      </c>
      <c r="C140" s="637">
        <f>B!C872</f>
        <v>0</v>
      </c>
      <c r="D140" s="637">
        <f>B!D872</f>
        <v>0</v>
      </c>
      <c r="E140" s="637">
        <f>B!E872</f>
        <v>0</v>
      </c>
      <c r="F140" s="637">
        <f>B!F872</f>
        <v>0</v>
      </c>
      <c r="G140" s="637">
        <f>B!G872</f>
        <v>0</v>
      </c>
      <c r="H140" s="637">
        <f>B!AA872</f>
        <v>0</v>
      </c>
      <c r="I140" s="637">
        <f>B!AB872</f>
        <v>0</v>
      </c>
      <c r="J140" s="637">
        <f>B!AC872</f>
        <v>0</v>
      </c>
      <c r="K140" s="637">
        <f>B!AD872</f>
        <v>0</v>
      </c>
      <c r="L140" s="637">
        <f>B!AE872</f>
        <v>0</v>
      </c>
      <c r="M140" s="637">
        <f>B!AF872</f>
        <v>0</v>
      </c>
      <c r="N140" s="637">
        <f>B!AG872</f>
        <v>0</v>
      </c>
      <c r="O140" s="637">
        <f>B!AH872</f>
        <v>0</v>
      </c>
      <c r="P140" s="637">
        <f>B!AI872</f>
        <v>0</v>
      </c>
      <c r="Q140" s="637">
        <f>B!AJ872</f>
        <v>0</v>
      </c>
      <c r="R140" s="664"/>
      <c r="Z140" s="604"/>
      <c r="AA140" s="792" t="str">
        <f t="shared" si="2"/>
        <v/>
      </c>
      <c r="AC140" s="604"/>
      <c r="AF140" s="797">
        <f t="shared" si="1"/>
        <v>0</v>
      </c>
    </row>
    <row r="141" spans="1:32">
      <c r="A141" s="1032"/>
      <c r="B141" s="675" t="s">
        <v>4199</v>
      </c>
      <c r="C141" s="642">
        <f>B!C873</f>
        <v>0</v>
      </c>
      <c r="D141" s="642">
        <f>B!D873</f>
        <v>0</v>
      </c>
      <c r="E141" s="642">
        <f>B!E873</f>
        <v>0</v>
      </c>
      <c r="F141" s="642">
        <f>B!F873</f>
        <v>0</v>
      </c>
      <c r="G141" s="642">
        <f>B!G873</f>
        <v>0</v>
      </c>
      <c r="H141" s="642">
        <f>B!AA873</f>
        <v>0</v>
      </c>
      <c r="I141" s="642">
        <f>B!AB873</f>
        <v>0</v>
      </c>
      <c r="J141" s="642">
        <f>B!AC873</f>
        <v>0</v>
      </c>
      <c r="K141" s="642">
        <f>B!AD873</f>
        <v>0</v>
      </c>
      <c r="L141" s="642">
        <f>B!AE873</f>
        <v>0</v>
      </c>
      <c r="M141" s="642">
        <f>B!AF873</f>
        <v>0</v>
      </c>
      <c r="N141" s="642">
        <f>B!AG873</f>
        <v>0</v>
      </c>
      <c r="O141" s="642">
        <f>B!AH873</f>
        <v>0</v>
      </c>
      <c r="P141" s="642">
        <f>B!AI873</f>
        <v>0</v>
      </c>
      <c r="Q141" s="642">
        <f>B!AJ873</f>
        <v>0</v>
      </c>
      <c r="R141" s="667"/>
      <c r="Z141" s="604"/>
      <c r="AA141" s="792" t="str">
        <f t="shared" si="2"/>
        <v/>
      </c>
      <c r="AC141" s="604"/>
      <c r="AF141" s="797">
        <f t="shared" si="1"/>
        <v>0</v>
      </c>
    </row>
    <row r="142" spans="1:32">
      <c r="A142" s="631" t="s">
        <v>4174</v>
      </c>
      <c r="B142" s="676" t="s">
        <v>4200</v>
      </c>
      <c r="C142" s="677">
        <f>B!C937</f>
        <v>0</v>
      </c>
      <c r="D142" s="677">
        <f>B!D937</f>
        <v>0</v>
      </c>
      <c r="E142" s="677">
        <f>B!E937</f>
        <v>0</v>
      </c>
      <c r="F142" s="677">
        <f>B!F937</f>
        <v>0</v>
      </c>
      <c r="G142" s="677">
        <f>B!G937</f>
        <v>0</v>
      </c>
      <c r="H142" s="677">
        <f>B!AA937</f>
        <v>0</v>
      </c>
      <c r="I142" s="677">
        <f>B!AB937</f>
        <v>0</v>
      </c>
      <c r="J142" s="677">
        <f>B!AC937</f>
        <v>0</v>
      </c>
      <c r="K142" s="677">
        <f>B!AD937</f>
        <v>0</v>
      </c>
      <c r="L142" s="677">
        <f>B!AE937</f>
        <v>0</v>
      </c>
      <c r="M142" s="677">
        <f>B!AF937</f>
        <v>0</v>
      </c>
      <c r="N142" s="677">
        <f>B!AG937</f>
        <v>0</v>
      </c>
      <c r="O142" s="677">
        <f>B!AH937</f>
        <v>0</v>
      </c>
      <c r="P142" s="677">
        <f>B!AI937</f>
        <v>0</v>
      </c>
      <c r="Q142" s="677">
        <f>B!AJ937</f>
        <v>0</v>
      </c>
      <c r="R142" s="678"/>
      <c r="Z142" s="604"/>
      <c r="AA142" s="792" t="str">
        <f t="shared" si="2"/>
        <v/>
      </c>
      <c r="AC142" s="604"/>
      <c r="AF142" s="797">
        <f t="shared" si="1"/>
        <v>0</v>
      </c>
    </row>
    <row r="143" spans="1:32">
      <c r="A143" s="640"/>
      <c r="B143" s="679" t="s">
        <v>4201</v>
      </c>
      <c r="C143" s="642">
        <f>B!C956</f>
        <v>0</v>
      </c>
      <c r="D143" s="642">
        <f>B!D956</f>
        <v>0</v>
      </c>
      <c r="E143" s="642">
        <f>B!E956</f>
        <v>0</v>
      </c>
      <c r="F143" s="642">
        <f>B!F956</f>
        <v>0</v>
      </c>
      <c r="G143" s="642">
        <f>B!G956</f>
        <v>0</v>
      </c>
      <c r="H143" s="642">
        <f>B!AA956</f>
        <v>0</v>
      </c>
      <c r="I143" s="642">
        <f>B!AB956</f>
        <v>0</v>
      </c>
      <c r="J143" s="642">
        <f>B!AC956</f>
        <v>0</v>
      </c>
      <c r="K143" s="642">
        <f>B!AD956</f>
        <v>0</v>
      </c>
      <c r="L143" s="642">
        <f>B!AE956</f>
        <v>0</v>
      </c>
      <c r="M143" s="642">
        <f>B!AF956</f>
        <v>0</v>
      </c>
      <c r="N143" s="642">
        <f>B!AG956</f>
        <v>0</v>
      </c>
      <c r="O143" s="642">
        <f>B!AH956</f>
        <v>0</v>
      </c>
      <c r="P143" s="642">
        <f>B!AI956</f>
        <v>0</v>
      </c>
      <c r="Q143" s="642">
        <f>B!AJ956</f>
        <v>0</v>
      </c>
      <c r="R143" s="643"/>
      <c r="Z143" s="794"/>
      <c r="AA143" s="792" t="str">
        <f t="shared" si="2"/>
        <v/>
      </c>
      <c r="AC143" s="794"/>
      <c r="AF143" s="797">
        <f t="shared" si="1"/>
        <v>0</v>
      </c>
    </row>
    <row r="144" spans="1:32">
      <c r="A144" s="1057" t="s">
        <v>4202</v>
      </c>
      <c r="B144" s="1058"/>
      <c r="C144" s="633">
        <f>B!C664</f>
        <v>0</v>
      </c>
      <c r="D144" s="633">
        <f>B!D664</f>
        <v>0</v>
      </c>
      <c r="E144" s="633">
        <f>B!E664</f>
        <v>0</v>
      </c>
      <c r="F144" s="633">
        <f>B!F664</f>
        <v>0</v>
      </c>
      <c r="G144" s="633">
        <f>B!G664</f>
        <v>0</v>
      </c>
      <c r="H144" s="633">
        <f>B!AA664</f>
        <v>0</v>
      </c>
      <c r="I144" s="633">
        <f>B!AB664</f>
        <v>0</v>
      </c>
      <c r="J144" s="633">
        <f>B!AC664</f>
        <v>0</v>
      </c>
      <c r="K144" s="633">
        <f>B!AD664</f>
        <v>0</v>
      </c>
      <c r="L144" s="633">
        <f>B!AE664</f>
        <v>0</v>
      </c>
      <c r="M144" s="633">
        <f>B!AF664</f>
        <v>0</v>
      </c>
      <c r="N144" s="633">
        <f>B!AG664</f>
        <v>0</v>
      </c>
      <c r="O144" s="633">
        <f>B!AH664</f>
        <v>0</v>
      </c>
      <c r="P144" s="633">
        <f>B!AI664</f>
        <v>0</v>
      </c>
      <c r="Q144" s="633">
        <f>B!AJ664</f>
        <v>0</v>
      </c>
      <c r="R144" s="634"/>
      <c r="Z144" s="794"/>
      <c r="AA144" s="792" t="str">
        <f t="shared" si="2"/>
        <v/>
      </c>
      <c r="AC144" s="794"/>
      <c r="AF144" s="797">
        <f t="shared" si="1"/>
        <v>0</v>
      </c>
    </row>
    <row r="145" spans="1:32">
      <c r="A145" s="1059" t="s">
        <v>4203</v>
      </c>
      <c r="B145" s="1060"/>
      <c r="C145" s="680">
        <f>B!C1180</f>
        <v>0</v>
      </c>
      <c r="D145" s="680">
        <f>B!D1180</f>
        <v>0</v>
      </c>
      <c r="E145" s="680">
        <f>B!E1180</f>
        <v>0</v>
      </c>
      <c r="F145" s="680">
        <f>B!F1180</f>
        <v>0</v>
      </c>
      <c r="G145" s="680">
        <f>B!G1180</f>
        <v>0</v>
      </c>
      <c r="H145" s="680">
        <f>B!AA1180</f>
        <v>0</v>
      </c>
      <c r="I145" s="680">
        <f>B!AB1180</f>
        <v>0</v>
      </c>
      <c r="J145" s="680">
        <f>B!AC1180</f>
        <v>0</v>
      </c>
      <c r="K145" s="680">
        <f>B!AD1180</f>
        <v>0</v>
      </c>
      <c r="L145" s="680">
        <f>B!AE1180</f>
        <v>0</v>
      </c>
      <c r="M145" s="680">
        <f>B!AF1180</f>
        <v>0</v>
      </c>
      <c r="N145" s="680">
        <f>B!AG1180</f>
        <v>0</v>
      </c>
      <c r="O145" s="680">
        <f>B!AH1180</f>
        <v>0</v>
      </c>
      <c r="P145" s="680">
        <f>B!AI1180</f>
        <v>0</v>
      </c>
      <c r="Q145" s="680">
        <f>B!AJ1180</f>
        <v>0</v>
      </c>
      <c r="R145" s="681"/>
      <c r="Z145" s="527"/>
      <c r="AA145" s="792" t="str">
        <f t="shared" si="2"/>
        <v/>
      </c>
      <c r="AC145" s="527"/>
      <c r="AF145" s="797">
        <f t="shared" si="1"/>
        <v>0</v>
      </c>
    </row>
    <row r="146" spans="1:32">
      <c r="A146" s="527" t="s">
        <v>4204</v>
      </c>
      <c r="B146" s="622"/>
      <c r="C146" s="622"/>
      <c r="D146" s="604"/>
      <c r="E146" s="604"/>
      <c r="F146" s="604"/>
      <c r="G146" s="604"/>
      <c r="H146" s="604"/>
      <c r="I146" s="604"/>
      <c r="J146" s="604"/>
      <c r="K146" s="604"/>
      <c r="L146" s="604"/>
      <c r="M146" s="604"/>
      <c r="N146" s="604"/>
      <c r="O146" s="604"/>
      <c r="P146" s="604"/>
      <c r="Q146" s="604"/>
      <c r="R146" s="682"/>
      <c r="Z146" s="604"/>
      <c r="AA146" s="604"/>
      <c r="AB146" s="604"/>
      <c r="AC146" s="604"/>
    </row>
    <row r="147" spans="1:32">
      <c r="A147" s="1061" t="s">
        <v>4205</v>
      </c>
      <c r="B147" s="1062"/>
      <c r="C147" s="1034" t="s">
        <v>51</v>
      </c>
      <c r="D147" s="925" t="s">
        <v>4206</v>
      </c>
      <c r="E147" s="926"/>
      <c r="F147" s="926"/>
      <c r="G147" s="965"/>
      <c r="H147" s="1063" t="s">
        <v>58</v>
      </c>
      <c r="I147" s="1063"/>
      <c r="J147" s="1064"/>
      <c r="K147" s="1069" t="s">
        <v>4160</v>
      </c>
      <c r="L147" s="1069"/>
      <c r="M147" s="1069"/>
      <c r="N147" s="979" t="s">
        <v>60</v>
      </c>
      <c r="O147" s="1033" t="s">
        <v>61</v>
      </c>
      <c r="P147" s="1027"/>
      <c r="Q147" s="1034" t="s">
        <v>62</v>
      </c>
      <c r="R147" s="604"/>
      <c r="Z147" s="604"/>
      <c r="AA147" s="604"/>
      <c r="AB147" s="604"/>
      <c r="AC147" s="604"/>
    </row>
    <row r="148" spans="1:32">
      <c r="A148" s="1061"/>
      <c r="B148" s="1062"/>
      <c r="C148" s="1032"/>
      <c r="D148" s="979" t="s">
        <v>4162</v>
      </c>
      <c r="E148" s="925" t="s">
        <v>65</v>
      </c>
      <c r="F148" s="965"/>
      <c r="G148" s="1016" t="s">
        <v>66</v>
      </c>
      <c r="H148" s="1034" t="s">
        <v>75</v>
      </c>
      <c r="I148" s="1055" t="s">
        <v>76</v>
      </c>
      <c r="J148" s="1055" t="s">
        <v>77</v>
      </c>
      <c r="K148" s="1065" t="s">
        <v>4164</v>
      </c>
      <c r="L148" s="1066" t="s">
        <v>4165</v>
      </c>
      <c r="M148" s="1066" t="s">
        <v>4166</v>
      </c>
      <c r="N148" s="1054"/>
      <c r="O148" s="1026" t="s">
        <v>81</v>
      </c>
      <c r="P148" s="1027" t="s">
        <v>82</v>
      </c>
      <c r="Q148" s="1032"/>
      <c r="R148" s="604"/>
      <c r="Z148" s="604"/>
      <c r="AA148" s="604"/>
      <c r="AB148" s="604"/>
      <c r="AC148" s="604"/>
    </row>
    <row r="149" spans="1:32">
      <c r="A149" s="1061"/>
      <c r="B149" s="1062"/>
      <c r="C149" s="1035"/>
      <c r="D149" s="980"/>
      <c r="E149" s="28" t="s">
        <v>70</v>
      </c>
      <c r="F149" s="30" t="s">
        <v>71</v>
      </c>
      <c r="G149" s="1018"/>
      <c r="H149" s="1035"/>
      <c r="I149" s="1056"/>
      <c r="J149" s="1056"/>
      <c r="K149" s="1065"/>
      <c r="L149" s="1066"/>
      <c r="M149" s="1066"/>
      <c r="N149" s="980"/>
      <c r="O149" s="1026"/>
      <c r="P149" s="1027"/>
      <c r="Q149" s="1035"/>
      <c r="R149" s="604"/>
      <c r="Z149" s="604"/>
      <c r="AA149" s="604"/>
      <c r="AB149" s="604"/>
      <c r="AC149" s="604"/>
    </row>
    <row r="150" spans="1:32">
      <c r="A150" s="1067" t="s">
        <v>4207</v>
      </c>
      <c r="B150" s="1068"/>
      <c r="C150" s="683">
        <f>SUM(B!C965,B!C973,B!C982,B!C992,B!C999,B!C1003,B!C1007,B!C1011,B!C1019,B!C1022,B!C1025,B!C1033)</f>
        <v>0</v>
      </c>
      <c r="D150" s="683">
        <f>SUM(B!D965,B!D973,B!D982,B!D992,B!D999,B!D1003,B!D1007,B!D1011,B!D1019,B!D1022,B!D1025,B!D1033)</f>
        <v>0</v>
      </c>
      <c r="E150" s="683">
        <f>SUM(B!E965,B!E973,B!E982,B!E992,B!E999,B!E1003,B!E1007,B!E1011,B!E1019,B!E1022,B!E1025,B!E1033)</f>
        <v>0</v>
      </c>
      <c r="F150" s="683">
        <f>SUM(B!F965,B!F973,B!F982,B!F992,B!F999,B!F1003,B!F1007,B!F1011,B!F1019,B!F1022,B!F1025,B!F1033)</f>
        <v>0</v>
      </c>
      <c r="G150" s="683">
        <f>SUM(B!G965,B!G973,B!G982,B!G992,B!G999,B!G1003,B!G1007,B!G1011,B!G1019,B!G1022,B!G1025,B!G1033)</f>
        <v>0</v>
      </c>
      <c r="H150" s="683">
        <f>SUM(B!AA965,B!AA973,B!AA982,B!AA992,B!AA999,B!AA1003,B!AA1007,B!AA1011,B!AA1019,B!AA1022,B!AA1025,B!AA1033)</f>
        <v>0</v>
      </c>
      <c r="I150" s="683">
        <f>SUM(B!AB965,B!AB973,B!AB982,B!AB992,B!AB999,B!AB1003,B!AB1007,B!AB1011,B!AB1019,B!AB1022,B!AB1025,B!AB1033)</f>
        <v>0</v>
      </c>
      <c r="J150" s="683">
        <f>SUM(B!AC965,B!AC973,B!AC982,B!AC992,B!AC999,B!AC1003,B!AC1007,B!AC1011,B!AC1019,B!AC1022,B!AC1025,B!AC1033)</f>
        <v>0</v>
      </c>
      <c r="K150" s="683">
        <f>SUM(B!AD965,B!AD973,B!AD982,B!AD992,B!AD999,B!AD1003,B!AD1007,B!AD1011,B!AD1019,B!AD1022,B!AD1025,B!AD1033)</f>
        <v>0</v>
      </c>
      <c r="L150" s="683">
        <f>SUM(B!AE965,B!AE973,B!AE982,B!AE992,B!AE999,B!AE1003,B!AE1007,B!AE1011,B!AE1019,B!AE1022,B!AE1025,B!AE1033)</f>
        <v>0</v>
      </c>
      <c r="M150" s="683">
        <f>SUM(B!AF965,B!AF973,B!AF982,B!AF992,B!AF999,B!AF1003,B!AF1007,B!AF1011,B!AF1019,B!AF1022,B!AF1025,B!AF1033)</f>
        <v>0</v>
      </c>
      <c r="N150" s="683">
        <f>SUM(B!AG965,B!AG973,B!AG982,B!AG992,B!AG999,B!AG1003,B!AG1007,B!AG1011,B!AG1019,B!AG1022,B!AG1025,B!AG1033)</f>
        <v>0</v>
      </c>
      <c r="O150" s="683">
        <f>SUM(B!AH965,B!AH973,B!AH982,B!AH992,B!AH999,B!AH1003,B!AH1007,B!AH1011,B!AH1019,B!AH1022,B!AH1025,B!AH1033)</f>
        <v>0</v>
      </c>
      <c r="P150" s="683">
        <f>SUM(B!AI965,B!AI973,B!AI982,B!AI992,B!AI999,B!AI1003,B!AI1007,B!AI1011,B!AI1019,B!AI1022,B!AI1025,B!AI1033)</f>
        <v>0</v>
      </c>
      <c r="Q150" s="683">
        <f>SUM(B!AJ965,B!AJ973,B!AJ982,B!AJ992,B!AJ999,B!AJ1003,B!AJ1007,B!AJ1011,B!AJ1019,B!AJ1022,B!AJ1025,B!AJ1033)</f>
        <v>0</v>
      </c>
      <c r="R150" s="604"/>
      <c r="Z150" s="604"/>
      <c r="AA150" s="604"/>
      <c r="AB150" s="604"/>
      <c r="AC150" s="604"/>
    </row>
    <row r="151" spans="1:32">
      <c r="A151" s="1071" t="s">
        <v>4208</v>
      </c>
      <c r="B151" s="1072"/>
      <c r="C151" s="684">
        <f>B!C1039</f>
        <v>0</v>
      </c>
      <c r="D151" s="684">
        <f>B!D1039</f>
        <v>0</v>
      </c>
      <c r="E151" s="684">
        <f>B!E1039</f>
        <v>0</v>
      </c>
      <c r="F151" s="684">
        <f>B!F1039</f>
        <v>0</v>
      </c>
      <c r="G151" s="684">
        <f>B!G1039</f>
        <v>0</v>
      </c>
      <c r="H151" s="684">
        <f>B!AA1039</f>
        <v>0</v>
      </c>
      <c r="I151" s="684">
        <f>B!AB1039</f>
        <v>0</v>
      </c>
      <c r="J151" s="684">
        <f>B!AC1039</f>
        <v>0</v>
      </c>
      <c r="K151" s="684">
        <f>B!AD1039</f>
        <v>0</v>
      </c>
      <c r="L151" s="684">
        <f>B!AE1039</f>
        <v>0</v>
      </c>
      <c r="M151" s="684">
        <f>B!AF1039</f>
        <v>0</v>
      </c>
      <c r="N151" s="684">
        <f>B!AG1039</f>
        <v>0</v>
      </c>
      <c r="O151" s="684">
        <f>B!AH1039</f>
        <v>0</v>
      </c>
      <c r="P151" s="684">
        <f>B!AI1039</f>
        <v>0</v>
      </c>
      <c r="Q151" s="684">
        <f>B!AJ1039</f>
        <v>0</v>
      </c>
      <c r="R151" s="604"/>
      <c r="Z151" s="604"/>
      <c r="AA151" s="604"/>
      <c r="AB151" s="604"/>
      <c r="AC151" s="604"/>
    </row>
    <row r="152" spans="1:32">
      <c r="A152" s="1073" t="s">
        <v>4209</v>
      </c>
      <c r="B152" s="1074"/>
      <c r="C152" s="685">
        <f>B!C1049</f>
        <v>0</v>
      </c>
      <c r="D152" s="685">
        <f>B!D1049</f>
        <v>0</v>
      </c>
      <c r="E152" s="685">
        <f>B!E1049</f>
        <v>0</v>
      </c>
      <c r="F152" s="685">
        <f>B!F1049</f>
        <v>0</v>
      </c>
      <c r="G152" s="685">
        <f>B!G1049</f>
        <v>0</v>
      </c>
      <c r="H152" s="685">
        <f>B!AA1049</f>
        <v>0</v>
      </c>
      <c r="I152" s="685">
        <f>B!AB1049</f>
        <v>0</v>
      </c>
      <c r="J152" s="685">
        <f>B!AC1049</f>
        <v>0</v>
      </c>
      <c r="K152" s="685">
        <f>B!AD1049</f>
        <v>0</v>
      </c>
      <c r="L152" s="685">
        <f>B!AE1049</f>
        <v>0</v>
      </c>
      <c r="M152" s="685">
        <f>B!AF1049</f>
        <v>0</v>
      </c>
      <c r="N152" s="685">
        <f>B!AG1049</f>
        <v>0</v>
      </c>
      <c r="O152" s="685">
        <f>B!AH1049</f>
        <v>0</v>
      </c>
      <c r="P152" s="685">
        <f>B!AI1049</f>
        <v>0</v>
      </c>
      <c r="Q152" s="685">
        <f>B!AJ1049</f>
        <v>0</v>
      </c>
      <c r="R152" s="604"/>
      <c r="Z152" s="604"/>
      <c r="AA152" s="604"/>
      <c r="AB152" s="604"/>
      <c r="AC152" s="604"/>
    </row>
    <row r="153" spans="1:32">
      <c r="A153" s="1073" t="s">
        <v>4210</v>
      </c>
      <c r="B153" s="1074"/>
      <c r="C153" s="685">
        <f>B!C3178</f>
        <v>0</v>
      </c>
      <c r="D153" s="685">
        <f>B!D3178</f>
        <v>0</v>
      </c>
      <c r="E153" s="685">
        <f>B!E3178</f>
        <v>0</v>
      </c>
      <c r="F153" s="685">
        <f>B!F3178</f>
        <v>0</v>
      </c>
      <c r="G153" s="685">
        <f>B!G3178</f>
        <v>0</v>
      </c>
      <c r="H153" s="685">
        <f>B!AA3178</f>
        <v>0</v>
      </c>
      <c r="I153" s="685">
        <f>B!AB3178</f>
        <v>0</v>
      </c>
      <c r="J153" s="685">
        <f>B!AC3178</f>
        <v>0</v>
      </c>
      <c r="K153" s="685">
        <f>B!AD3178</f>
        <v>0</v>
      </c>
      <c r="L153" s="685">
        <f>B!AE3178</f>
        <v>0</v>
      </c>
      <c r="M153" s="685">
        <f>B!AF3178</f>
        <v>0</v>
      </c>
      <c r="N153" s="685">
        <f>B!AG3178</f>
        <v>0</v>
      </c>
      <c r="O153" s="685">
        <f>B!AH3178</f>
        <v>0</v>
      </c>
      <c r="P153" s="685">
        <f>B!AI3178</f>
        <v>0</v>
      </c>
      <c r="Q153" s="685">
        <f>B!AJ3178</f>
        <v>0</v>
      </c>
      <c r="R153" s="604"/>
      <c r="Z153" s="604"/>
      <c r="AA153" s="604"/>
      <c r="AB153" s="604"/>
      <c r="AC153" s="604"/>
    </row>
    <row r="154" spans="1:32">
      <c r="A154" s="1073" t="s">
        <v>1999</v>
      </c>
      <c r="B154" s="1074"/>
      <c r="C154" s="686">
        <f>B!C1052</f>
        <v>0</v>
      </c>
      <c r="D154" s="686">
        <f>B!D1052</f>
        <v>0</v>
      </c>
      <c r="E154" s="686">
        <f>B!E1052</f>
        <v>0</v>
      </c>
      <c r="F154" s="686">
        <f>B!F1052</f>
        <v>0</v>
      </c>
      <c r="G154" s="686">
        <f>B!G1052</f>
        <v>0</v>
      </c>
      <c r="H154" s="686">
        <f>B!AA1052</f>
        <v>0</v>
      </c>
      <c r="I154" s="686">
        <f>B!AB1052</f>
        <v>0</v>
      </c>
      <c r="J154" s="686">
        <f>B!AC1052</f>
        <v>0</v>
      </c>
      <c r="K154" s="686">
        <f>B!AD1052</f>
        <v>0</v>
      </c>
      <c r="L154" s="686">
        <f>B!AE1052</f>
        <v>0</v>
      </c>
      <c r="M154" s="686">
        <f>B!AF1052</f>
        <v>0</v>
      </c>
      <c r="N154" s="686">
        <f>B!AG1052</f>
        <v>0</v>
      </c>
      <c r="O154" s="686">
        <f>B!AH1052</f>
        <v>0</v>
      </c>
      <c r="P154" s="686">
        <f>B!AI1052</f>
        <v>0</v>
      </c>
      <c r="Q154" s="686">
        <f>B!AJ1052</f>
        <v>0</v>
      </c>
      <c r="R154" s="604"/>
      <c r="Z154" s="604"/>
      <c r="AA154" s="604"/>
      <c r="AB154" s="604"/>
      <c r="AC154" s="604"/>
    </row>
    <row r="155" spans="1:32">
      <c r="A155" s="1075" t="s">
        <v>185</v>
      </c>
      <c r="B155" s="1076"/>
      <c r="C155" s="687">
        <f>SUM(C150:C154)</f>
        <v>0</v>
      </c>
      <c r="D155" s="687">
        <f>SUM(D150+D151+D152+D153+D154)</f>
        <v>0</v>
      </c>
      <c r="E155" s="687">
        <f>SUM(E150+E151+E152+E153+E154)</f>
        <v>0</v>
      </c>
      <c r="F155" s="687">
        <f t="shared" ref="F155:Q155" si="6">SUM(F150+F151+F152+F153+F154)</f>
        <v>0</v>
      </c>
      <c r="G155" s="687">
        <f t="shared" si="6"/>
        <v>0</v>
      </c>
      <c r="H155" s="687">
        <f>SUM(H150+H151+H152+H153+H154)</f>
        <v>0</v>
      </c>
      <c r="I155" s="687">
        <f t="shared" si="6"/>
        <v>0</v>
      </c>
      <c r="J155" s="687">
        <f t="shared" si="6"/>
        <v>0</v>
      </c>
      <c r="K155" s="687">
        <f t="shared" si="6"/>
        <v>0</v>
      </c>
      <c r="L155" s="687">
        <f t="shared" si="6"/>
        <v>0</v>
      </c>
      <c r="M155" s="687">
        <f t="shared" si="6"/>
        <v>0</v>
      </c>
      <c r="N155" s="687">
        <f t="shared" si="6"/>
        <v>0</v>
      </c>
      <c r="O155" s="687">
        <f t="shared" si="6"/>
        <v>0</v>
      </c>
      <c r="P155" s="687">
        <f t="shared" si="6"/>
        <v>0</v>
      </c>
      <c r="Q155" s="687">
        <f t="shared" si="6"/>
        <v>0</v>
      </c>
      <c r="R155" s="604"/>
      <c r="Z155" s="604"/>
      <c r="AA155" s="604"/>
      <c r="AB155" s="604"/>
      <c r="AC155" s="604"/>
    </row>
    <row r="156" spans="1:32">
      <c r="A156" s="596" t="s">
        <v>4211</v>
      </c>
      <c r="B156" s="688"/>
      <c r="C156" s="688"/>
      <c r="D156" s="599"/>
      <c r="E156" s="599"/>
      <c r="F156" s="599"/>
      <c r="G156" s="599"/>
      <c r="H156" s="599"/>
      <c r="I156" s="599"/>
      <c r="J156" s="599"/>
      <c r="K156" s="599"/>
      <c r="L156" s="599"/>
      <c r="M156" s="599"/>
      <c r="N156" s="599"/>
      <c r="O156" s="689"/>
      <c r="P156" s="689"/>
      <c r="Q156" s="689"/>
      <c r="R156" s="604"/>
      <c r="Z156" s="601"/>
      <c r="AA156" s="601"/>
      <c r="AB156" s="601"/>
      <c r="AC156" s="601"/>
    </row>
    <row r="157" spans="1:32">
      <c r="A157" s="1061" t="s">
        <v>4212</v>
      </c>
      <c r="B157" s="1062"/>
      <c r="C157" s="1034" t="s">
        <v>51</v>
      </c>
      <c r="D157" s="1070" t="s">
        <v>4206</v>
      </c>
      <c r="E157" s="1070"/>
      <c r="F157" s="1070"/>
      <c r="G157" s="1070"/>
      <c r="H157" s="1063" t="s">
        <v>58</v>
      </c>
      <c r="I157" s="1063"/>
      <c r="J157" s="1064"/>
      <c r="K157" s="1069" t="s">
        <v>4160</v>
      </c>
      <c r="L157" s="1069"/>
      <c r="M157" s="1069"/>
      <c r="N157" s="979" t="s">
        <v>60</v>
      </c>
      <c r="O157" s="1033" t="s">
        <v>61</v>
      </c>
      <c r="P157" s="1027"/>
      <c r="Q157" s="1034" t="s">
        <v>62</v>
      </c>
      <c r="R157" s="604"/>
      <c r="Z157" s="604"/>
      <c r="AA157" s="604"/>
      <c r="AB157" s="604"/>
      <c r="AC157" s="604"/>
    </row>
    <row r="158" spans="1:32">
      <c r="A158" s="1061"/>
      <c r="B158" s="1062"/>
      <c r="C158" s="1032"/>
      <c r="D158" s="1016" t="s">
        <v>4162</v>
      </c>
      <c r="E158" s="922" t="s">
        <v>65</v>
      </c>
      <c r="F158" s="981"/>
      <c r="G158" s="1016" t="s">
        <v>66</v>
      </c>
      <c r="H158" s="1034" t="s">
        <v>75</v>
      </c>
      <c r="I158" s="1034" t="s">
        <v>76</v>
      </c>
      <c r="J158" s="1055" t="s">
        <v>77</v>
      </c>
      <c r="K158" s="1065" t="s">
        <v>4164</v>
      </c>
      <c r="L158" s="1065" t="s">
        <v>4165</v>
      </c>
      <c r="M158" s="1066" t="s">
        <v>4166</v>
      </c>
      <c r="N158" s="1054"/>
      <c r="O158" s="1026" t="s">
        <v>81</v>
      </c>
      <c r="P158" s="1027" t="s">
        <v>82</v>
      </c>
      <c r="Q158" s="1032"/>
      <c r="R158" s="690"/>
      <c r="Z158" s="604"/>
      <c r="AA158" s="604"/>
      <c r="AB158" s="604"/>
      <c r="AC158" s="604"/>
    </row>
    <row r="159" spans="1:32">
      <c r="A159" s="1061"/>
      <c r="B159" s="1062"/>
      <c r="C159" s="1035"/>
      <c r="D159" s="1018"/>
      <c r="E159" s="691" t="s">
        <v>70</v>
      </c>
      <c r="F159" s="626" t="s">
        <v>71</v>
      </c>
      <c r="G159" s="1018"/>
      <c r="H159" s="1035"/>
      <c r="I159" s="1035"/>
      <c r="J159" s="1056"/>
      <c r="K159" s="1065"/>
      <c r="L159" s="1065"/>
      <c r="M159" s="1066"/>
      <c r="N159" s="980"/>
      <c r="O159" s="1026"/>
      <c r="P159" s="1027"/>
      <c r="Q159" s="1035"/>
      <c r="R159" s="682"/>
      <c r="Z159" s="604"/>
      <c r="AA159" s="604"/>
      <c r="AB159" s="604"/>
      <c r="AC159" s="604"/>
    </row>
    <row r="160" spans="1:32">
      <c r="A160" s="395" t="s">
        <v>4213</v>
      </c>
      <c r="B160" s="692" t="s">
        <v>3422</v>
      </c>
      <c r="C160" s="693">
        <f>B!C2359</f>
        <v>0</v>
      </c>
      <c r="D160" s="693">
        <f>B!D2359</f>
        <v>0</v>
      </c>
      <c r="E160" s="693">
        <f>B!E2359</f>
        <v>0</v>
      </c>
      <c r="F160" s="693">
        <f>B!F2359</f>
        <v>0</v>
      </c>
      <c r="G160" s="693">
        <f>B!G2359</f>
        <v>0</v>
      </c>
      <c r="H160" s="693">
        <f>B!AA2359</f>
        <v>0</v>
      </c>
      <c r="I160" s="693">
        <f>B!AB2359</f>
        <v>0</v>
      </c>
      <c r="J160" s="693">
        <f>B!AC2359</f>
        <v>0</v>
      </c>
      <c r="K160" s="693">
        <f>B!AD2359</f>
        <v>0</v>
      </c>
      <c r="L160" s="693">
        <f>B!AE2359</f>
        <v>0</v>
      </c>
      <c r="M160" s="693">
        <f>B!AF2359</f>
        <v>0</v>
      </c>
      <c r="N160" s="693">
        <f>B!AG2359</f>
        <v>0</v>
      </c>
      <c r="O160" s="693">
        <f>B!AH2359</f>
        <v>0</v>
      </c>
      <c r="P160" s="693">
        <f>B!AI2359</f>
        <v>0</v>
      </c>
      <c r="Q160" s="693">
        <f>B!AJ2359</f>
        <v>0</v>
      </c>
      <c r="R160" s="604"/>
      <c r="Z160" s="604"/>
      <c r="AA160" s="604"/>
      <c r="AB160" s="604"/>
      <c r="AC160" s="604"/>
    </row>
    <row r="161" spans="1:32">
      <c r="A161" s="379" t="s">
        <v>4214</v>
      </c>
      <c r="B161" s="836" t="s">
        <v>3423</v>
      </c>
      <c r="C161" s="693">
        <f>B!C2360</f>
        <v>0</v>
      </c>
      <c r="D161" s="693">
        <f>B!D2360</f>
        <v>0</v>
      </c>
      <c r="E161" s="693">
        <f>B!E2360</f>
        <v>0</v>
      </c>
      <c r="F161" s="693">
        <f>B!F2360</f>
        <v>0</v>
      </c>
      <c r="G161" s="693">
        <f>B!G2360</f>
        <v>0</v>
      </c>
      <c r="H161" s="693">
        <f>B!AA2360</f>
        <v>0</v>
      </c>
      <c r="I161" s="693">
        <f>B!AB2360</f>
        <v>0</v>
      </c>
      <c r="J161" s="693">
        <f>B!AC2360</f>
        <v>0</v>
      </c>
      <c r="K161" s="693">
        <f>B!AD2360</f>
        <v>0</v>
      </c>
      <c r="L161" s="693">
        <f>B!AE2360</f>
        <v>0</v>
      </c>
      <c r="M161" s="693">
        <f>B!AF2360</f>
        <v>0</v>
      </c>
      <c r="N161" s="693">
        <f>B!AG2360</f>
        <v>0</v>
      </c>
      <c r="O161" s="693">
        <f>B!AH2360</f>
        <v>0</v>
      </c>
      <c r="P161" s="693">
        <f>B!AI2360</f>
        <v>0</v>
      </c>
      <c r="Q161" s="693">
        <f>B!AJ2360</f>
        <v>0</v>
      </c>
      <c r="R161" s="604"/>
      <c r="Z161" s="604"/>
      <c r="AA161" s="604"/>
      <c r="AB161" s="604"/>
      <c r="AC161" s="604"/>
    </row>
    <row r="162" spans="1:32">
      <c r="A162" s="379" t="s">
        <v>4215</v>
      </c>
      <c r="B162" s="694" t="s">
        <v>3424</v>
      </c>
      <c r="C162" s="693">
        <f>B!C2361</f>
        <v>0</v>
      </c>
      <c r="D162" s="693">
        <f>B!D2361</f>
        <v>0</v>
      </c>
      <c r="E162" s="693">
        <f>B!E2361</f>
        <v>0</v>
      </c>
      <c r="F162" s="693">
        <f>B!F2361</f>
        <v>0</v>
      </c>
      <c r="G162" s="693">
        <f>B!G2361</f>
        <v>0</v>
      </c>
      <c r="H162" s="693">
        <f>B!AA2361</f>
        <v>0</v>
      </c>
      <c r="I162" s="693">
        <f>B!AB2361</f>
        <v>0</v>
      </c>
      <c r="J162" s="693">
        <f>B!AC2361</f>
        <v>0</v>
      </c>
      <c r="K162" s="693">
        <f>B!AD2361</f>
        <v>0</v>
      </c>
      <c r="L162" s="693">
        <f>B!AE2361</f>
        <v>0</v>
      </c>
      <c r="M162" s="693">
        <f>B!AF2361</f>
        <v>0</v>
      </c>
      <c r="N162" s="693">
        <f>B!AG2361</f>
        <v>0</v>
      </c>
      <c r="O162" s="693">
        <f>B!AH2361</f>
        <v>0</v>
      </c>
      <c r="P162" s="693">
        <f>B!AI2361</f>
        <v>0</v>
      </c>
      <c r="Q162" s="693">
        <f>B!AJ2361</f>
        <v>0</v>
      </c>
      <c r="R162" s="604"/>
      <c r="Z162" s="604"/>
      <c r="AA162" s="604"/>
      <c r="AB162" s="604"/>
      <c r="AC162" s="604"/>
    </row>
    <row r="163" spans="1:32">
      <c r="A163" s="695" t="s">
        <v>4216</v>
      </c>
      <c r="B163" s="696" t="s">
        <v>3425</v>
      </c>
      <c r="C163" s="693">
        <f>B!C2362</f>
        <v>0</v>
      </c>
      <c r="D163" s="693">
        <f>B!D2362</f>
        <v>0</v>
      </c>
      <c r="E163" s="693">
        <f>B!E2362</f>
        <v>0</v>
      </c>
      <c r="F163" s="693">
        <f>B!F2362</f>
        <v>0</v>
      </c>
      <c r="G163" s="693">
        <f>B!G2362</f>
        <v>0</v>
      </c>
      <c r="H163" s="693">
        <f>B!AA2362</f>
        <v>0</v>
      </c>
      <c r="I163" s="693">
        <f>B!AB2362</f>
        <v>0</v>
      </c>
      <c r="J163" s="693">
        <f>B!AC2362</f>
        <v>0</v>
      </c>
      <c r="K163" s="693">
        <f>B!AD2362</f>
        <v>0</v>
      </c>
      <c r="L163" s="693">
        <f>B!AE2362</f>
        <v>0</v>
      </c>
      <c r="M163" s="693">
        <f>B!AF2362</f>
        <v>0</v>
      </c>
      <c r="N163" s="693">
        <f>B!AG2362</f>
        <v>0</v>
      </c>
      <c r="O163" s="693">
        <f>B!AH2362</f>
        <v>0</v>
      </c>
      <c r="P163" s="693">
        <f>B!AI2362</f>
        <v>0</v>
      </c>
      <c r="Q163" s="693">
        <f>B!AJ2362</f>
        <v>0</v>
      </c>
      <c r="R163" s="604"/>
      <c r="Z163" s="604"/>
      <c r="AA163" s="604"/>
      <c r="AB163" s="604"/>
      <c r="AC163" s="604"/>
    </row>
    <row r="164" spans="1:32">
      <c r="A164" s="695" t="s">
        <v>4217</v>
      </c>
      <c r="B164" s="696" t="s">
        <v>3426</v>
      </c>
      <c r="C164" s="693">
        <f>B!C2363</f>
        <v>0</v>
      </c>
      <c r="D164" s="693">
        <f>B!D2363</f>
        <v>0</v>
      </c>
      <c r="E164" s="693">
        <f>B!E2363</f>
        <v>0</v>
      </c>
      <c r="F164" s="693">
        <f>B!F2363</f>
        <v>0</v>
      </c>
      <c r="G164" s="693">
        <f>B!G2363</f>
        <v>0</v>
      </c>
      <c r="H164" s="693">
        <f>B!AA2363</f>
        <v>0</v>
      </c>
      <c r="I164" s="693">
        <f>B!AB2363</f>
        <v>0</v>
      </c>
      <c r="J164" s="693">
        <f>B!AC2363</f>
        <v>0</v>
      </c>
      <c r="K164" s="693">
        <f>B!AD2363</f>
        <v>0</v>
      </c>
      <c r="L164" s="693">
        <f>B!AE2363</f>
        <v>0</v>
      </c>
      <c r="M164" s="693">
        <f>B!AF2363</f>
        <v>0</v>
      </c>
      <c r="N164" s="693">
        <f>B!AG2363</f>
        <v>0</v>
      </c>
      <c r="O164" s="693">
        <f>B!AH2363</f>
        <v>0</v>
      </c>
      <c r="P164" s="693">
        <f>B!AI2363</f>
        <v>0</v>
      </c>
      <c r="Q164" s="693">
        <f>B!AJ2363</f>
        <v>0</v>
      </c>
      <c r="R164" s="604"/>
      <c r="Z164" s="604"/>
      <c r="AA164" s="604"/>
      <c r="AB164" s="604"/>
      <c r="AC164" s="604"/>
    </row>
    <row r="165" spans="1:32">
      <c r="A165" s="379" t="s">
        <v>4218</v>
      </c>
      <c r="B165" s="694" t="s">
        <v>3427</v>
      </c>
      <c r="C165" s="693">
        <f>B!C2364</f>
        <v>0</v>
      </c>
      <c r="D165" s="693">
        <f>B!D2364</f>
        <v>0</v>
      </c>
      <c r="E165" s="693">
        <f>B!E2364</f>
        <v>0</v>
      </c>
      <c r="F165" s="693">
        <f>B!F2364</f>
        <v>0</v>
      </c>
      <c r="G165" s="693">
        <f>B!G2364</f>
        <v>0</v>
      </c>
      <c r="H165" s="693">
        <f>B!AA2364</f>
        <v>0</v>
      </c>
      <c r="I165" s="693">
        <f>B!AB2364</f>
        <v>0</v>
      </c>
      <c r="J165" s="693">
        <f>B!AC2364</f>
        <v>0</v>
      </c>
      <c r="K165" s="693">
        <f>B!AD2364</f>
        <v>0</v>
      </c>
      <c r="L165" s="693">
        <f>B!AE2364</f>
        <v>0</v>
      </c>
      <c r="M165" s="693">
        <f>B!AF2364</f>
        <v>0</v>
      </c>
      <c r="N165" s="693">
        <f>B!AG2364</f>
        <v>0</v>
      </c>
      <c r="O165" s="693">
        <f>B!AH2364</f>
        <v>0</v>
      </c>
      <c r="P165" s="693">
        <f>B!AI2364</f>
        <v>0</v>
      </c>
      <c r="Q165" s="693">
        <f>B!AJ2364</f>
        <v>0</v>
      </c>
      <c r="R165" s="604"/>
      <c r="Z165" s="604"/>
      <c r="AA165" s="604"/>
      <c r="AB165" s="604"/>
      <c r="AC165" s="604"/>
    </row>
    <row r="166" spans="1:32">
      <c r="A166" s="379">
        <v>1901031</v>
      </c>
      <c r="B166" s="694" t="s">
        <v>3428</v>
      </c>
      <c r="C166" s="693">
        <f>B!C2365</f>
        <v>0</v>
      </c>
      <c r="D166" s="693">
        <f>B!D2365</f>
        <v>0</v>
      </c>
      <c r="E166" s="693">
        <f>B!E2365</f>
        <v>0</v>
      </c>
      <c r="F166" s="693">
        <f>B!F2365</f>
        <v>0</v>
      </c>
      <c r="G166" s="693">
        <f>B!G2365</f>
        <v>0</v>
      </c>
      <c r="H166" s="693">
        <f>B!AA2365</f>
        <v>0</v>
      </c>
      <c r="I166" s="693">
        <f>B!AB2365</f>
        <v>0</v>
      </c>
      <c r="J166" s="693">
        <f>B!AC2365</f>
        <v>0</v>
      </c>
      <c r="K166" s="693">
        <f>B!AD2365</f>
        <v>0</v>
      </c>
      <c r="L166" s="693">
        <f>B!AE2365</f>
        <v>0</v>
      </c>
      <c r="M166" s="693">
        <f>B!AF2365</f>
        <v>0</v>
      </c>
      <c r="N166" s="693">
        <f>B!AG2365</f>
        <v>0</v>
      </c>
      <c r="O166" s="693">
        <f>B!AH2365</f>
        <v>0</v>
      </c>
      <c r="P166" s="693">
        <f>B!AI2365</f>
        <v>0</v>
      </c>
      <c r="Q166" s="693">
        <f>B!AJ2365</f>
        <v>0</v>
      </c>
      <c r="R166" s="604"/>
      <c r="Z166" s="604"/>
      <c r="AA166" s="604"/>
      <c r="AB166" s="604"/>
      <c r="AC166" s="604"/>
    </row>
    <row r="167" spans="1:32">
      <c r="A167" s="697" t="s">
        <v>4219</v>
      </c>
      <c r="B167" s="419" t="s">
        <v>3429</v>
      </c>
      <c r="C167" s="693">
        <f>B!C2366</f>
        <v>0</v>
      </c>
      <c r="D167" s="693">
        <f>B!D2366</f>
        <v>0</v>
      </c>
      <c r="E167" s="693">
        <f>B!E2366</f>
        <v>0</v>
      </c>
      <c r="F167" s="693">
        <f>B!F2366</f>
        <v>0</v>
      </c>
      <c r="G167" s="693">
        <f>B!G2366</f>
        <v>0</v>
      </c>
      <c r="H167" s="693">
        <f>B!AA2366</f>
        <v>0</v>
      </c>
      <c r="I167" s="693">
        <f>B!AB2366</f>
        <v>0</v>
      </c>
      <c r="J167" s="693">
        <f>B!AC2366</f>
        <v>0</v>
      </c>
      <c r="K167" s="693">
        <f>B!AD2366</f>
        <v>0</v>
      </c>
      <c r="L167" s="693">
        <f>B!AE2366</f>
        <v>0</v>
      </c>
      <c r="M167" s="693">
        <f>B!AF2366</f>
        <v>0</v>
      </c>
      <c r="N167" s="693">
        <f>B!AG2366</f>
        <v>0</v>
      </c>
      <c r="O167" s="693">
        <f>B!AH2366</f>
        <v>0</v>
      </c>
      <c r="P167" s="693">
        <f>B!AI2366</f>
        <v>0</v>
      </c>
      <c r="Q167" s="693">
        <f>B!AJ2366</f>
        <v>0</v>
      </c>
      <c r="R167" s="604"/>
      <c r="Z167" s="604"/>
      <c r="AA167" s="604"/>
      <c r="AB167" s="604"/>
      <c r="AC167" s="604"/>
    </row>
    <row r="168" spans="1:32">
      <c r="A168" s="698">
        <v>1901033</v>
      </c>
      <c r="B168" s="419" t="s">
        <v>3430</v>
      </c>
      <c r="C168" s="693">
        <f>B!C2367</f>
        <v>0</v>
      </c>
      <c r="D168" s="693">
        <f>B!D2367</f>
        <v>0</v>
      </c>
      <c r="E168" s="693">
        <f>B!E2367</f>
        <v>0</v>
      </c>
      <c r="F168" s="693">
        <f>B!F2367</f>
        <v>0</v>
      </c>
      <c r="G168" s="693">
        <f>B!G2367</f>
        <v>0</v>
      </c>
      <c r="H168" s="693">
        <f>B!AA2367</f>
        <v>0</v>
      </c>
      <c r="I168" s="693">
        <f>B!AB2367</f>
        <v>0</v>
      </c>
      <c r="J168" s="693">
        <f>B!AC2367</f>
        <v>0</v>
      </c>
      <c r="K168" s="693">
        <f>B!AD2367</f>
        <v>0</v>
      </c>
      <c r="L168" s="693">
        <f>B!AE2367</f>
        <v>0</v>
      </c>
      <c r="M168" s="693">
        <f>B!AF2367</f>
        <v>0</v>
      </c>
      <c r="N168" s="693">
        <f>B!AG2367</f>
        <v>0</v>
      </c>
      <c r="O168" s="693">
        <f>B!AH2367</f>
        <v>0</v>
      </c>
      <c r="P168" s="693">
        <f>B!AI2367</f>
        <v>0</v>
      </c>
      <c r="Q168" s="693">
        <f>B!AJ2367</f>
        <v>0</v>
      </c>
      <c r="R168" s="604"/>
      <c r="Z168" s="604"/>
      <c r="AA168" s="604"/>
      <c r="AB168" s="604"/>
      <c r="AC168" s="604"/>
    </row>
    <row r="169" spans="1:32">
      <c r="A169" s="1086" t="s">
        <v>51</v>
      </c>
      <c r="B169" s="1087"/>
      <c r="C169" s="699">
        <f t="shared" ref="C169:Q169" si="7">SUM(C160:C168)</f>
        <v>0</v>
      </c>
      <c r="D169" s="699">
        <f t="shared" si="7"/>
        <v>0</v>
      </c>
      <c r="E169" s="699">
        <f t="shared" si="7"/>
        <v>0</v>
      </c>
      <c r="F169" s="699">
        <f>SUM(F160:F168)</f>
        <v>0</v>
      </c>
      <c r="G169" s="699">
        <f t="shared" si="7"/>
        <v>0</v>
      </c>
      <c r="H169" s="699">
        <f t="shared" si="7"/>
        <v>0</v>
      </c>
      <c r="I169" s="699">
        <f t="shared" si="7"/>
        <v>0</v>
      </c>
      <c r="J169" s="699">
        <f t="shared" si="7"/>
        <v>0</v>
      </c>
      <c r="K169" s="699">
        <f t="shared" si="7"/>
        <v>0</v>
      </c>
      <c r="L169" s="699">
        <f t="shared" si="7"/>
        <v>0</v>
      </c>
      <c r="M169" s="699">
        <f t="shared" si="7"/>
        <v>0</v>
      </c>
      <c r="N169" s="699">
        <f t="shared" si="7"/>
        <v>0</v>
      </c>
      <c r="O169" s="699">
        <f t="shared" si="7"/>
        <v>0</v>
      </c>
      <c r="P169" s="699">
        <f t="shared" si="7"/>
        <v>0</v>
      </c>
      <c r="Q169" s="699">
        <f t="shared" si="7"/>
        <v>0</v>
      </c>
      <c r="R169" s="604"/>
      <c r="Z169" s="795"/>
      <c r="AA169" s="795"/>
      <c r="AB169" s="795"/>
      <c r="AC169" s="795"/>
    </row>
    <row r="170" spans="1:32">
      <c r="A170" s="1088" t="s">
        <v>4220</v>
      </c>
      <c r="B170" s="1088"/>
      <c r="C170" s="700"/>
      <c r="D170" s="701"/>
      <c r="E170" s="701"/>
      <c r="F170" s="701"/>
      <c r="G170" s="701"/>
      <c r="H170" s="701"/>
      <c r="I170" s="701"/>
      <c r="J170" s="701"/>
      <c r="K170" s="701"/>
      <c r="L170" s="701"/>
      <c r="M170" s="701"/>
      <c r="N170" s="702"/>
      <c r="O170" s="602"/>
      <c r="P170" s="602"/>
      <c r="Q170" s="604"/>
      <c r="R170" s="703"/>
      <c r="Z170" s="604"/>
      <c r="AA170" s="604"/>
      <c r="AB170" s="604"/>
      <c r="AC170" s="604"/>
    </row>
    <row r="171" spans="1:32">
      <c r="A171" s="1045" t="s">
        <v>4221</v>
      </c>
      <c r="B171" s="1089"/>
      <c r="C171" s="1092" t="s">
        <v>185</v>
      </c>
      <c r="D171" s="979" t="s">
        <v>4162</v>
      </c>
      <c r="E171" s="1037" t="s">
        <v>53</v>
      </c>
      <c r="F171" s="1037"/>
      <c r="G171" s="1037"/>
      <c r="H171" s="1037"/>
      <c r="I171" s="1037"/>
      <c r="J171" s="1095"/>
      <c r="K171" s="979" t="s">
        <v>4222</v>
      </c>
      <c r="L171" s="1077" t="s">
        <v>4160</v>
      </c>
      <c r="M171" s="1078"/>
      <c r="N171" s="1055"/>
      <c r="O171" s="979" t="s">
        <v>60</v>
      </c>
      <c r="P171" s="1082" t="s">
        <v>61</v>
      </c>
      <c r="Q171" s="1083"/>
      <c r="R171" s="1034" t="s">
        <v>62</v>
      </c>
      <c r="Z171" s="604"/>
      <c r="AA171" s="604"/>
      <c r="AB171" s="604"/>
      <c r="AC171" s="604"/>
    </row>
    <row r="172" spans="1:32">
      <c r="A172" s="1047"/>
      <c r="B172" s="1090"/>
      <c r="C172" s="1093"/>
      <c r="D172" s="1054"/>
      <c r="E172" s="1066" t="s">
        <v>4223</v>
      </c>
      <c r="F172" s="1065"/>
      <c r="G172" s="1065"/>
      <c r="H172" s="1065" t="s">
        <v>4224</v>
      </c>
      <c r="I172" s="1065"/>
      <c r="J172" s="1065"/>
      <c r="K172" s="1054"/>
      <c r="L172" s="1079"/>
      <c r="M172" s="1080"/>
      <c r="N172" s="1081"/>
      <c r="O172" s="1054"/>
      <c r="P172" s="1084"/>
      <c r="Q172" s="1085"/>
      <c r="R172" s="1032"/>
      <c r="Z172" s="604"/>
      <c r="AA172" s="604"/>
      <c r="AB172" s="604"/>
      <c r="AC172" s="604"/>
    </row>
    <row r="173" spans="1:32" ht="21">
      <c r="A173" s="1049"/>
      <c r="B173" s="1091"/>
      <c r="C173" s="1094"/>
      <c r="D173" s="980"/>
      <c r="E173" s="626" t="s">
        <v>70</v>
      </c>
      <c r="F173" s="41" t="s">
        <v>71</v>
      </c>
      <c r="G173" s="626" t="s">
        <v>66</v>
      </c>
      <c r="H173" s="626" t="s">
        <v>70</v>
      </c>
      <c r="I173" s="41" t="s">
        <v>71</v>
      </c>
      <c r="J173" s="626" t="s">
        <v>66</v>
      </c>
      <c r="K173" s="980"/>
      <c r="L173" s="626" t="s">
        <v>4164</v>
      </c>
      <c r="M173" s="626" t="s">
        <v>4165</v>
      </c>
      <c r="N173" s="41" t="s">
        <v>4166</v>
      </c>
      <c r="O173" s="980"/>
      <c r="P173" s="623" t="s">
        <v>4225</v>
      </c>
      <c r="Q173" s="625" t="s">
        <v>82</v>
      </c>
      <c r="R173" s="1035"/>
      <c r="Z173" s="604"/>
      <c r="AA173" s="790"/>
      <c r="AB173" s="604"/>
      <c r="AC173" s="604"/>
    </row>
    <row r="174" spans="1:32">
      <c r="A174" s="1098" t="s">
        <v>4226</v>
      </c>
      <c r="B174" s="1099"/>
      <c r="C174" s="561">
        <f>B!C1335</f>
        <v>0</v>
      </c>
      <c r="D174" s="704">
        <f>B!H1335</f>
        <v>0</v>
      </c>
      <c r="E174" s="704">
        <f>B!I1335</f>
        <v>0</v>
      </c>
      <c r="F174" s="704">
        <f>B!J1335</f>
        <v>0</v>
      </c>
      <c r="G174" s="704">
        <f>B!K1335</f>
        <v>0</v>
      </c>
      <c r="H174" s="704">
        <f>B!L1335</f>
        <v>0</v>
      </c>
      <c r="I174" s="704">
        <f>B!M1335</f>
        <v>0</v>
      </c>
      <c r="J174" s="704">
        <f>B!N1335</f>
        <v>0</v>
      </c>
      <c r="K174" s="705">
        <f>B!C1334</f>
        <v>0</v>
      </c>
      <c r="L174" s="704">
        <f>B!AD1335</f>
        <v>0</v>
      </c>
      <c r="M174" s="704">
        <f>B!AE1335</f>
        <v>0</v>
      </c>
      <c r="N174" s="704">
        <f>B!AF1335</f>
        <v>0</v>
      </c>
      <c r="O174" s="704">
        <f>B!AG1335</f>
        <v>0</v>
      </c>
      <c r="P174" s="704">
        <f>B!AH1335</f>
        <v>0</v>
      </c>
      <c r="Q174" s="704">
        <f>B!AI1335</f>
        <v>0</v>
      </c>
      <c r="R174" s="704">
        <f>B!AJ1335</f>
        <v>0</v>
      </c>
      <c r="Z174" s="604"/>
      <c r="AA174" s="792" t="str">
        <f>IF(C174&lt;D174,"Beneficiarios no puede ser mayor al TOTAL","")</f>
        <v/>
      </c>
      <c r="AC174" s="604"/>
      <c r="AF174" s="797">
        <f t="shared" ref="AF174:AF193" si="8">IF(C174&lt;D174,1,0)</f>
        <v>0</v>
      </c>
    </row>
    <row r="175" spans="1:32">
      <c r="A175" s="1096" t="s">
        <v>4227</v>
      </c>
      <c r="B175" s="1097"/>
      <c r="C175" s="704">
        <f>B!C1477</f>
        <v>0</v>
      </c>
      <c r="D175" s="704">
        <f>B!H1477</f>
        <v>0</v>
      </c>
      <c r="E175" s="704">
        <f>B!I1477</f>
        <v>0</v>
      </c>
      <c r="F175" s="704">
        <f>B!J1477</f>
        <v>0</v>
      </c>
      <c r="G175" s="704">
        <f>B!K1477</f>
        <v>0</v>
      </c>
      <c r="H175" s="704">
        <f>B!L1477</f>
        <v>0</v>
      </c>
      <c r="I175" s="704">
        <f>B!M1477</f>
        <v>0</v>
      </c>
      <c r="J175" s="704">
        <f>B!N1477</f>
        <v>0</v>
      </c>
      <c r="K175" s="705">
        <f>SUM(B!C1393:C1398,B!C1402:C1404,B!C1406:C1408,B!C1410:C1412,B!C1414,B!C1416:C1417,B!C1419:C1420,B!C1424:C1425,B!C1440:C1441,B!C1456,B!C1458:C1459,B!C1472:C1475)</f>
        <v>0</v>
      </c>
      <c r="L175" s="705">
        <f>B!AD1477</f>
        <v>0</v>
      </c>
      <c r="M175" s="705">
        <f>B!AE1477</f>
        <v>0</v>
      </c>
      <c r="N175" s="705">
        <f>B!AF1477</f>
        <v>0</v>
      </c>
      <c r="O175" s="705">
        <f>B!AG1477</f>
        <v>0</v>
      </c>
      <c r="P175" s="705">
        <f>B!AH1477</f>
        <v>0</v>
      </c>
      <c r="Q175" s="705">
        <f>B!AI1477</f>
        <v>0</v>
      </c>
      <c r="R175" s="705">
        <f>B!AJ1477</f>
        <v>0</v>
      </c>
      <c r="Z175" s="604"/>
      <c r="AA175" s="792" t="str">
        <f t="shared" ref="AA175:AA193" si="9">IF(C175&lt;D175,"Beneficiarios no puede ser mayor al TOTAL","")</f>
        <v/>
      </c>
      <c r="AC175" s="604"/>
      <c r="AF175" s="797">
        <f t="shared" si="8"/>
        <v>0</v>
      </c>
    </row>
    <row r="176" spans="1:32">
      <c r="A176" s="1096" t="s">
        <v>4228</v>
      </c>
      <c r="B176" s="1097"/>
      <c r="C176" s="704">
        <f>B!C1640</f>
        <v>0</v>
      </c>
      <c r="D176" s="704">
        <f>B!H1640</f>
        <v>0</v>
      </c>
      <c r="E176" s="704">
        <f>B!I1640</f>
        <v>0</v>
      </c>
      <c r="F176" s="704">
        <f>B!J1640</f>
        <v>0</v>
      </c>
      <c r="G176" s="704">
        <f>B!K1640</f>
        <v>0</v>
      </c>
      <c r="H176" s="704">
        <f>B!L1640</f>
        <v>0</v>
      </c>
      <c r="I176" s="704">
        <f>B!M1640</f>
        <v>0</v>
      </c>
      <c r="J176" s="704">
        <f>B!N1640</f>
        <v>0</v>
      </c>
      <c r="K176" s="705">
        <f>SUM(B!C1532:C1536,B!C1540,B!C1544,B!C1569:C1574,B!C1577:C1578,B!C1585:C1586,B!C1588:C1589,B!C1594,B!C1596:C1597,B!C1604,B!C1617,B!C1623:C1624,B!C1633,B!C1636)</f>
        <v>0</v>
      </c>
      <c r="L176" s="705">
        <f>B!AD1640</f>
        <v>0</v>
      </c>
      <c r="M176" s="705">
        <f>B!AE1640</f>
        <v>0</v>
      </c>
      <c r="N176" s="705">
        <f>B!AF1640</f>
        <v>0</v>
      </c>
      <c r="O176" s="705">
        <f>B!AG1640</f>
        <v>0</v>
      </c>
      <c r="P176" s="705">
        <f>B!AH1640</f>
        <v>0</v>
      </c>
      <c r="Q176" s="705">
        <f>B!AI1640</f>
        <v>0</v>
      </c>
      <c r="R176" s="705">
        <f>B!AJ1640</f>
        <v>0</v>
      </c>
      <c r="Z176" s="604"/>
      <c r="AA176" s="792" t="str">
        <f t="shared" si="9"/>
        <v/>
      </c>
      <c r="AC176" s="604"/>
      <c r="AF176" s="797">
        <f t="shared" si="8"/>
        <v>0</v>
      </c>
    </row>
    <row r="177" spans="1:32">
      <c r="A177" s="1096" t="s">
        <v>4229</v>
      </c>
      <c r="B177" s="1097"/>
      <c r="C177" s="704">
        <f>B!C1704</f>
        <v>0</v>
      </c>
      <c r="D177" s="704">
        <f>B!H1704</f>
        <v>0</v>
      </c>
      <c r="E177" s="704">
        <f>B!I1704</f>
        <v>0</v>
      </c>
      <c r="F177" s="704">
        <f>B!J1704</f>
        <v>0</v>
      </c>
      <c r="G177" s="704">
        <f>B!K1704</f>
        <v>0</v>
      </c>
      <c r="H177" s="704">
        <f>B!L1704</f>
        <v>0</v>
      </c>
      <c r="I177" s="704">
        <f>B!M1704</f>
        <v>0</v>
      </c>
      <c r="J177" s="704">
        <f>B!N1704</f>
        <v>0</v>
      </c>
      <c r="K177" s="705">
        <f>SUM(B!C1663,B!C1665:C1666,B!C1670:C1671,B!C1673,B!C1697,B!C1699,B!C1702:C1703)</f>
        <v>0</v>
      </c>
      <c r="L177" s="704">
        <f>B!AD1704</f>
        <v>0</v>
      </c>
      <c r="M177" s="704">
        <f>B!AE1704</f>
        <v>0</v>
      </c>
      <c r="N177" s="704">
        <f>B!AF1704</f>
        <v>0</v>
      </c>
      <c r="O177" s="704">
        <f>B!AG1704</f>
        <v>0</v>
      </c>
      <c r="P177" s="704">
        <f>B!AH1704</f>
        <v>0</v>
      </c>
      <c r="Q177" s="704">
        <f>B!AI1704</f>
        <v>0</v>
      </c>
      <c r="R177" s="704">
        <f>B!AJ1704</f>
        <v>0</v>
      </c>
      <c r="Z177" s="604"/>
      <c r="AA177" s="792" t="str">
        <f>IF(C177&lt;D177,"Beneficiarios no puede ser mayor al TOTAL","")</f>
        <v/>
      </c>
      <c r="AC177" s="604"/>
      <c r="AF177" s="797">
        <f>IF(C177&lt;D177,1,0)</f>
        <v>0</v>
      </c>
    </row>
    <row r="178" spans="1:32">
      <c r="A178" s="1096" t="s">
        <v>4230</v>
      </c>
      <c r="B178" s="1097"/>
      <c r="C178" s="704">
        <f>B!C1777</f>
        <v>0</v>
      </c>
      <c r="D178" s="704">
        <f>B!H1777</f>
        <v>0</v>
      </c>
      <c r="E178" s="704">
        <f>B!I1777</f>
        <v>0</v>
      </c>
      <c r="F178" s="704">
        <f>B!J1777</f>
        <v>0</v>
      </c>
      <c r="G178" s="704">
        <f>B!K1777</f>
        <v>0</v>
      </c>
      <c r="H178" s="704">
        <f>B!L1777</f>
        <v>0</v>
      </c>
      <c r="I178" s="704">
        <f>B!M1777</f>
        <v>0</v>
      </c>
      <c r="J178" s="704">
        <f>B!N1777</f>
        <v>0</v>
      </c>
      <c r="K178" s="704">
        <f>SUM(B!C1706:C1712,B!C1717,B!C1719,B!C1724,B!C1735:C1736,B!C1767,B!C1771:C1774)</f>
        <v>0</v>
      </c>
      <c r="L178" s="704">
        <f>B!AD1777</f>
        <v>0</v>
      </c>
      <c r="M178" s="704">
        <f>B!AE1777</f>
        <v>0</v>
      </c>
      <c r="N178" s="704">
        <f>B!AF1777</f>
        <v>0</v>
      </c>
      <c r="O178" s="704">
        <f>B!AG1777</f>
        <v>0</v>
      </c>
      <c r="P178" s="704">
        <f>B!AH1777</f>
        <v>0</v>
      </c>
      <c r="Q178" s="704">
        <f>B!AI1777</f>
        <v>0</v>
      </c>
      <c r="R178" s="704">
        <f>B!AJ1777</f>
        <v>0</v>
      </c>
      <c r="Z178" s="604"/>
      <c r="AA178" s="792" t="str">
        <f t="shared" si="9"/>
        <v/>
      </c>
      <c r="AC178" s="604"/>
      <c r="AF178" s="797">
        <f t="shared" si="8"/>
        <v>0</v>
      </c>
    </row>
    <row r="179" spans="1:32">
      <c r="A179" s="1096" t="s">
        <v>4231</v>
      </c>
      <c r="B179" s="1097"/>
      <c r="C179" s="704">
        <f>B!C1820</f>
        <v>0</v>
      </c>
      <c r="D179" s="704">
        <f>B!H1820</f>
        <v>0</v>
      </c>
      <c r="E179" s="704">
        <f>B!I1820</f>
        <v>0</v>
      </c>
      <c r="F179" s="704">
        <f>B!J1820</f>
        <v>0</v>
      </c>
      <c r="G179" s="704">
        <f>B!K1820</f>
        <v>0</v>
      </c>
      <c r="H179" s="704">
        <f>B!L1820</f>
        <v>0</v>
      </c>
      <c r="I179" s="704">
        <f>B!M1820</f>
        <v>0</v>
      </c>
      <c r="J179" s="704">
        <f>B!N1820</f>
        <v>0</v>
      </c>
      <c r="K179" s="704">
        <f>SUM(B!C1796:C1818)</f>
        <v>0</v>
      </c>
      <c r="L179" s="704">
        <f>B!AD1820</f>
        <v>0</v>
      </c>
      <c r="M179" s="704">
        <f>B!AE1820</f>
        <v>0</v>
      </c>
      <c r="N179" s="704">
        <f>B!AF1820</f>
        <v>0</v>
      </c>
      <c r="O179" s="704">
        <f>B!AG1820</f>
        <v>0</v>
      </c>
      <c r="P179" s="704">
        <f>B!AH1820</f>
        <v>0</v>
      </c>
      <c r="Q179" s="704">
        <f>B!AI1820</f>
        <v>0</v>
      </c>
      <c r="R179" s="704">
        <f>B!AJ1820</f>
        <v>0</v>
      </c>
      <c r="Z179" s="604"/>
      <c r="AA179" s="792" t="str">
        <f t="shared" si="9"/>
        <v/>
      </c>
      <c r="AC179" s="604"/>
      <c r="AF179" s="797">
        <f t="shared" si="8"/>
        <v>0</v>
      </c>
    </row>
    <row r="180" spans="1:32">
      <c r="A180" s="1096" t="s">
        <v>4232</v>
      </c>
      <c r="B180" s="1097"/>
      <c r="C180" s="705">
        <f>B!C1979</f>
        <v>0</v>
      </c>
      <c r="D180" s="705">
        <f>B!H1979</f>
        <v>0</v>
      </c>
      <c r="E180" s="705">
        <f>B!I1979</f>
        <v>0</v>
      </c>
      <c r="F180" s="705">
        <f>B!J1979</f>
        <v>0</v>
      </c>
      <c r="G180" s="705">
        <f>B!K1979</f>
        <v>0</v>
      </c>
      <c r="H180" s="705">
        <f>B!L1979</f>
        <v>0</v>
      </c>
      <c r="I180" s="705">
        <f>B!M1979</f>
        <v>0</v>
      </c>
      <c r="J180" s="705">
        <f>B!N1979</f>
        <v>0</v>
      </c>
      <c r="K180" s="705">
        <f>SUM(B!C1920,B!C1924,B!C1934:C1935,B!C1937,B!C1940:C1941,B!C1978)</f>
        <v>0</v>
      </c>
      <c r="L180" s="705">
        <f>B!AD1979</f>
        <v>0</v>
      </c>
      <c r="M180" s="705">
        <f>B!AE1979</f>
        <v>0</v>
      </c>
      <c r="N180" s="705">
        <f>B!AF1979</f>
        <v>0</v>
      </c>
      <c r="O180" s="705">
        <f>B!AG1979</f>
        <v>0</v>
      </c>
      <c r="P180" s="705">
        <f>B!AH1979</f>
        <v>0</v>
      </c>
      <c r="Q180" s="705">
        <f>B!AI1979</f>
        <v>0</v>
      </c>
      <c r="R180" s="705">
        <f>B!AJ1979</f>
        <v>0</v>
      </c>
      <c r="Z180" s="604"/>
      <c r="AA180" s="792" t="str">
        <f t="shared" si="9"/>
        <v/>
      </c>
      <c r="AC180" s="604"/>
      <c r="AF180" s="797">
        <f t="shared" si="8"/>
        <v>0</v>
      </c>
    </row>
    <row r="181" spans="1:32">
      <c r="A181" s="1096" t="s">
        <v>4233</v>
      </c>
      <c r="B181" s="1097"/>
      <c r="C181" s="705">
        <f>B!C2077</f>
        <v>0</v>
      </c>
      <c r="D181" s="705">
        <f>B!H2077</f>
        <v>0</v>
      </c>
      <c r="E181" s="705">
        <f>B!I2077</f>
        <v>0</v>
      </c>
      <c r="F181" s="705">
        <f>B!J2077</f>
        <v>0</v>
      </c>
      <c r="G181" s="705">
        <f>B!K2077</f>
        <v>0</v>
      </c>
      <c r="H181" s="705">
        <f>B!L2077</f>
        <v>0</v>
      </c>
      <c r="I181" s="705">
        <f>B!M2077</f>
        <v>0</v>
      </c>
      <c r="J181" s="705">
        <f>B!N2077</f>
        <v>0</v>
      </c>
      <c r="K181" s="705">
        <f>B!C2020</f>
        <v>0</v>
      </c>
      <c r="L181" s="705">
        <f>B!AD2077</f>
        <v>0</v>
      </c>
      <c r="M181" s="705">
        <f>B!AE2077</f>
        <v>0</v>
      </c>
      <c r="N181" s="705">
        <f>B!AF2077</f>
        <v>0</v>
      </c>
      <c r="O181" s="705">
        <f>B!AG2077</f>
        <v>0</v>
      </c>
      <c r="P181" s="705">
        <f>B!AH2077</f>
        <v>0</v>
      </c>
      <c r="Q181" s="705">
        <f>B!AI2077</f>
        <v>0</v>
      </c>
      <c r="R181" s="705">
        <f>B!AJ2077</f>
        <v>0</v>
      </c>
      <c r="Z181" s="604"/>
      <c r="AA181" s="792" t="str">
        <f t="shared" si="9"/>
        <v/>
      </c>
      <c r="AC181" s="604"/>
      <c r="AF181" s="797">
        <f t="shared" si="8"/>
        <v>0</v>
      </c>
    </row>
    <row r="182" spans="1:32">
      <c r="A182" s="1096" t="s">
        <v>4234</v>
      </c>
      <c r="B182" s="1097"/>
      <c r="C182" s="705">
        <f>B!C2291</f>
        <v>0</v>
      </c>
      <c r="D182" s="705">
        <f>B!H2291</f>
        <v>0</v>
      </c>
      <c r="E182" s="705">
        <f>B!I2291</f>
        <v>0</v>
      </c>
      <c r="F182" s="705">
        <f>B!J2291</f>
        <v>0</v>
      </c>
      <c r="G182" s="705">
        <f>B!K2291</f>
        <v>0</v>
      </c>
      <c r="H182" s="705">
        <f>B!L2291</f>
        <v>0</v>
      </c>
      <c r="I182" s="705">
        <f>B!M2291</f>
        <v>0</v>
      </c>
      <c r="J182" s="705">
        <f>B!N2291</f>
        <v>0</v>
      </c>
      <c r="K182" s="705">
        <f>B!C2290</f>
        <v>0</v>
      </c>
      <c r="L182" s="705">
        <f>B!AD2291</f>
        <v>0</v>
      </c>
      <c r="M182" s="705">
        <f>B!AE2291</f>
        <v>0</v>
      </c>
      <c r="N182" s="705">
        <f>B!AF2291</f>
        <v>0</v>
      </c>
      <c r="O182" s="705">
        <f>B!AG2291</f>
        <v>0</v>
      </c>
      <c r="P182" s="705">
        <f>B!AH2291</f>
        <v>0</v>
      </c>
      <c r="Q182" s="705">
        <f>B!AI2291</f>
        <v>0</v>
      </c>
      <c r="R182" s="705">
        <f>B!AJ2291</f>
        <v>0</v>
      </c>
      <c r="Z182" s="604"/>
      <c r="AA182" s="792" t="str">
        <f t="shared" si="9"/>
        <v/>
      </c>
      <c r="AC182" s="604"/>
      <c r="AF182" s="797">
        <f t="shared" si="8"/>
        <v>0</v>
      </c>
    </row>
    <row r="183" spans="1:32">
      <c r="A183" s="1096" t="s">
        <v>4235</v>
      </c>
      <c r="B183" s="1097"/>
      <c r="C183" s="704">
        <f>B!C2331</f>
        <v>0</v>
      </c>
      <c r="D183" s="704">
        <f>B!H2331</f>
        <v>0</v>
      </c>
      <c r="E183" s="704">
        <f>B!I2331</f>
        <v>0</v>
      </c>
      <c r="F183" s="704">
        <f>B!J2331</f>
        <v>0</v>
      </c>
      <c r="G183" s="704">
        <f>B!K2331</f>
        <v>0</v>
      </c>
      <c r="H183" s="704">
        <f>B!L2331</f>
        <v>0</v>
      </c>
      <c r="I183" s="704">
        <f>B!M2331</f>
        <v>0</v>
      </c>
      <c r="J183" s="704">
        <f>B!N2331</f>
        <v>0</v>
      </c>
      <c r="K183" s="704">
        <f>SUM(B!C2294:C2295,B!C2298,B!C2310)</f>
        <v>0</v>
      </c>
      <c r="L183" s="704">
        <f>B!AD2331</f>
        <v>0</v>
      </c>
      <c r="M183" s="704">
        <f>B!AE2331</f>
        <v>0</v>
      </c>
      <c r="N183" s="704">
        <f>B!AF2331</f>
        <v>0</v>
      </c>
      <c r="O183" s="704">
        <f>B!AG2331</f>
        <v>0</v>
      </c>
      <c r="P183" s="704">
        <f>B!AH2331</f>
        <v>0</v>
      </c>
      <c r="Q183" s="704">
        <f>B!AI2331</f>
        <v>0</v>
      </c>
      <c r="R183" s="704">
        <f>B!AJ2331</f>
        <v>0</v>
      </c>
      <c r="Z183" s="604"/>
      <c r="AA183" s="792" t="str">
        <f t="shared" si="9"/>
        <v/>
      </c>
      <c r="AC183" s="604"/>
      <c r="AF183" s="797">
        <f t="shared" si="8"/>
        <v>0</v>
      </c>
    </row>
    <row r="184" spans="1:32">
      <c r="A184" s="1096" t="s">
        <v>4236</v>
      </c>
      <c r="B184" s="1097"/>
      <c r="C184" s="704">
        <f>B!C2449</f>
        <v>0</v>
      </c>
      <c r="D184" s="704">
        <f>B!H2449</f>
        <v>0</v>
      </c>
      <c r="E184" s="704">
        <f>B!I2449</f>
        <v>0</v>
      </c>
      <c r="F184" s="704">
        <f>B!J2449</f>
        <v>0</v>
      </c>
      <c r="G184" s="704">
        <f>B!K2449</f>
        <v>0</v>
      </c>
      <c r="H184" s="704">
        <f>B!L2449</f>
        <v>0</v>
      </c>
      <c r="I184" s="704">
        <f>B!M2449</f>
        <v>0</v>
      </c>
      <c r="J184" s="704">
        <f>B!N2449</f>
        <v>0</v>
      </c>
      <c r="K184" s="704">
        <f>SUM(B!C2443,B!C2447)</f>
        <v>0</v>
      </c>
      <c r="L184" s="704">
        <f>B!AD2449</f>
        <v>0</v>
      </c>
      <c r="M184" s="704">
        <f>B!AE2449</f>
        <v>0</v>
      </c>
      <c r="N184" s="704">
        <f>B!AF2449</f>
        <v>0</v>
      </c>
      <c r="O184" s="704">
        <f>B!AG2449</f>
        <v>0</v>
      </c>
      <c r="P184" s="704">
        <f>B!AH2449</f>
        <v>0</v>
      </c>
      <c r="Q184" s="704">
        <f>B!AI2449</f>
        <v>0</v>
      </c>
      <c r="R184" s="704">
        <f>B!AJ2449</f>
        <v>0</v>
      </c>
      <c r="Z184" s="604"/>
      <c r="AA184" s="792" t="str">
        <f t="shared" si="9"/>
        <v/>
      </c>
      <c r="AC184" s="604"/>
      <c r="AF184" s="797">
        <f t="shared" si="8"/>
        <v>0</v>
      </c>
    </row>
    <row r="185" spans="1:32">
      <c r="A185" s="1096" t="s">
        <v>4237</v>
      </c>
      <c r="B185" s="1097"/>
      <c r="C185" s="704">
        <f>B!C2485</f>
        <v>0</v>
      </c>
      <c r="D185" s="704">
        <f>B!H2485</f>
        <v>0</v>
      </c>
      <c r="E185" s="704">
        <f>B!I2485</f>
        <v>0</v>
      </c>
      <c r="F185" s="704">
        <f>B!J2485</f>
        <v>0</v>
      </c>
      <c r="G185" s="704">
        <f>B!K2485</f>
        <v>0</v>
      </c>
      <c r="H185" s="704">
        <f>B!L2485</f>
        <v>0</v>
      </c>
      <c r="I185" s="704">
        <f>B!M2485</f>
        <v>0</v>
      </c>
      <c r="J185" s="704">
        <f>B!N2485</f>
        <v>0</v>
      </c>
      <c r="K185" s="704">
        <f>B!C2480</f>
        <v>0</v>
      </c>
      <c r="L185" s="704">
        <f>B!AD2485</f>
        <v>0</v>
      </c>
      <c r="M185" s="704">
        <f>B!AE2485</f>
        <v>0</v>
      </c>
      <c r="N185" s="704">
        <f>B!AF2485</f>
        <v>0</v>
      </c>
      <c r="O185" s="704">
        <f>B!AG2485</f>
        <v>0</v>
      </c>
      <c r="P185" s="704">
        <f>B!AH2485</f>
        <v>0</v>
      </c>
      <c r="Q185" s="704">
        <f>B!AI2485</f>
        <v>0</v>
      </c>
      <c r="R185" s="704">
        <f>B!AJ2485</f>
        <v>0</v>
      </c>
      <c r="Z185" s="604"/>
      <c r="AA185" s="792" t="str">
        <f t="shared" si="9"/>
        <v/>
      </c>
      <c r="AC185" s="604"/>
      <c r="AF185" s="797">
        <f t="shared" si="8"/>
        <v>0</v>
      </c>
    </row>
    <row r="186" spans="1:32">
      <c r="A186" s="1105" t="s">
        <v>4238</v>
      </c>
      <c r="B186" s="1106"/>
      <c r="C186" s="707">
        <f>B!C2525</f>
        <v>0</v>
      </c>
      <c r="D186" s="707">
        <f>B!H2525</f>
        <v>0</v>
      </c>
      <c r="E186" s="707">
        <f>B!I2525</f>
        <v>0</v>
      </c>
      <c r="F186" s="707">
        <f>B!J2525</f>
        <v>0</v>
      </c>
      <c r="G186" s="707">
        <f>B!K2525</f>
        <v>0</v>
      </c>
      <c r="H186" s="707">
        <f>B!L2525</f>
        <v>0</v>
      </c>
      <c r="I186" s="707">
        <f>B!M2525</f>
        <v>0</v>
      </c>
      <c r="J186" s="707">
        <f>B!N2525</f>
        <v>0</v>
      </c>
      <c r="K186" s="707">
        <f>SUM(B!C2512,B!C2521)</f>
        <v>0</v>
      </c>
      <c r="L186" s="707">
        <f>B!AD2525</f>
        <v>0</v>
      </c>
      <c r="M186" s="707">
        <f>B!AE2525</f>
        <v>0</v>
      </c>
      <c r="N186" s="707">
        <f>B!AF2525</f>
        <v>0</v>
      </c>
      <c r="O186" s="707">
        <f>B!AG2525</f>
        <v>0</v>
      </c>
      <c r="P186" s="707">
        <f>B!AH2525</f>
        <v>0</v>
      </c>
      <c r="Q186" s="707">
        <f>B!AI2525</f>
        <v>0</v>
      </c>
      <c r="R186" s="707">
        <f>B!AJ2525</f>
        <v>0</v>
      </c>
      <c r="Z186" s="604"/>
      <c r="AA186" s="792" t="str">
        <f t="shared" si="9"/>
        <v/>
      </c>
      <c r="AC186" s="604"/>
      <c r="AF186" s="797">
        <f t="shared" si="8"/>
        <v>0</v>
      </c>
    </row>
    <row r="187" spans="1:32">
      <c r="A187" s="1034" t="s">
        <v>4239</v>
      </c>
      <c r="B187" s="708" t="s">
        <v>72</v>
      </c>
      <c r="C187" s="709">
        <f>SUM(C188:C190)</f>
        <v>0</v>
      </c>
      <c r="D187" s="709">
        <f t="shared" ref="D187:Q187" si="10">SUM(D188:D190)</f>
        <v>0</v>
      </c>
      <c r="E187" s="709">
        <f>SUM(E188:E190)</f>
        <v>0</v>
      </c>
      <c r="F187" s="709">
        <f>SUM(F188:F190)</f>
        <v>0</v>
      </c>
      <c r="G187" s="709">
        <f t="shared" si="10"/>
        <v>0</v>
      </c>
      <c r="H187" s="709">
        <f t="shared" si="10"/>
        <v>0</v>
      </c>
      <c r="I187" s="709">
        <f t="shared" si="10"/>
        <v>0</v>
      </c>
      <c r="J187" s="709">
        <f t="shared" si="10"/>
        <v>0</v>
      </c>
      <c r="K187" s="710"/>
      <c r="L187" s="709">
        <f t="shared" si="10"/>
        <v>0</v>
      </c>
      <c r="M187" s="709">
        <f t="shared" si="10"/>
        <v>0</v>
      </c>
      <c r="N187" s="709">
        <f t="shared" si="10"/>
        <v>0</v>
      </c>
      <c r="O187" s="709">
        <f t="shared" si="10"/>
        <v>0</v>
      </c>
      <c r="P187" s="709">
        <f t="shared" si="10"/>
        <v>0</v>
      </c>
      <c r="Q187" s="709">
        <f t="shared" si="10"/>
        <v>0</v>
      </c>
      <c r="R187" s="709">
        <f>SUM(R188:R190)</f>
        <v>0</v>
      </c>
      <c r="Z187" s="604"/>
      <c r="AA187" s="792" t="str">
        <f t="shared" si="9"/>
        <v/>
      </c>
      <c r="AC187" s="604"/>
      <c r="AF187" s="797">
        <f t="shared" si="8"/>
        <v>0</v>
      </c>
    </row>
    <row r="188" spans="1:32">
      <c r="A188" s="1032"/>
      <c r="B188" s="711" t="s">
        <v>3589</v>
      </c>
      <c r="C188" s="712">
        <f>B!C2531</f>
        <v>0</v>
      </c>
      <c r="D188" s="712">
        <f>B!H2531</f>
        <v>0</v>
      </c>
      <c r="E188" s="712">
        <f>B!I2531</f>
        <v>0</v>
      </c>
      <c r="F188" s="712">
        <f>B!J2531</f>
        <v>0</v>
      </c>
      <c r="G188" s="712">
        <f>B!K2531</f>
        <v>0</v>
      </c>
      <c r="H188" s="712">
        <f>B!L2531</f>
        <v>0</v>
      </c>
      <c r="I188" s="712">
        <f>B!M2531</f>
        <v>0</v>
      </c>
      <c r="J188" s="712">
        <f>B!N2531</f>
        <v>0</v>
      </c>
      <c r="K188" s="713"/>
      <c r="L188" s="712">
        <f>B!AD2531</f>
        <v>0</v>
      </c>
      <c r="M188" s="712">
        <f>B!AE2531</f>
        <v>0</v>
      </c>
      <c r="N188" s="712">
        <f>B!AF2531</f>
        <v>0</v>
      </c>
      <c r="O188" s="712">
        <f>B!AG2531</f>
        <v>0</v>
      </c>
      <c r="P188" s="712">
        <f>B!AH2531</f>
        <v>0</v>
      </c>
      <c r="Q188" s="712">
        <f>B!AI2531</f>
        <v>0</v>
      </c>
      <c r="R188" s="712">
        <f>B!AJ2531</f>
        <v>0</v>
      </c>
      <c r="Z188" s="604"/>
      <c r="AA188" s="792" t="str">
        <f t="shared" si="9"/>
        <v/>
      </c>
      <c r="AC188" s="604"/>
      <c r="AF188" s="797">
        <f t="shared" si="8"/>
        <v>0</v>
      </c>
    </row>
    <row r="189" spans="1:32">
      <c r="A189" s="1032"/>
      <c r="B189" s="714" t="s">
        <v>3590</v>
      </c>
      <c r="C189" s="704">
        <f>B!C2532</f>
        <v>0</v>
      </c>
      <c r="D189" s="704">
        <f>B!H2532</f>
        <v>0</v>
      </c>
      <c r="E189" s="704">
        <f>B!I2532</f>
        <v>0</v>
      </c>
      <c r="F189" s="704">
        <f>B!J2532</f>
        <v>0</v>
      </c>
      <c r="G189" s="704">
        <f>B!K2532</f>
        <v>0</v>
      </c>
      <c r="H189" s="704">
        <f>B!L2532</f>
        <v>0</v>
      </c>
      <c r="I189" s="704">
        <f>B!M2532</f>
        <v>0</v>
      </c>
      <c r="J189" s="704">
        <f>B!N2532</f>
        <v>0</v>
      </c>
      <c r="K189" s="706"/>
      <c r="L189" s="704">
        <f>B!AD2532</f>
        <v>0</v>
      </c>
      <c r="M189" s="704">
        <f>B!AE2532</f>
        <v>0</v>
      </c>
      <c r="N189" s="704">
        <f>B!AF2532</f>
        <v>0</v>
      </c>
      <c r="O189" s="704">
        <f>B!AG2532</f>
        <v>0</v>
      </c>
      <c r="P189" s="704">
        <f>B!AH2532</f>
        <v>0</v>
      </c>
      <c r="Q189" s="704">
        <f>B!AI2532</f>
        <v>0</v>
      </c>
      <c r="R189" s="704">
        <f>B!AJ2532</f>
        <v>0</v>
      </c>
      <c r="Z189" s="604"/>
      <c r="AA189" s="792" t="str">
        <f t="shared" si="9"/>
        <v/>
      </c>
      <c r="AC189" s="604"/>
      <c r="AF189" s="797">
        <f t="shared" si="8"/>
        <v>0</v>
      </c>
    </row>
    <row r="190" spans="1:32">
      <c r="A190" s="1032"/>
      <c r="B190" s="715" t="s">
        <v>4240</v>
      </c>
      <c r="C190" s="716">
        <f>SUM(B!C2533:C2537)</f>
        <v>0</v>
      </c>
      <c r="D190" s="716">
        <f>SUM(B!H2533:H2537)</f>
        <v>0</v>
      </c>
      <c r="E190" s="716">
        <f>SUM(B!I2533:I2537)</f>
        <v>0</v>
      </c>
      <c r="F190" s="716">
        <f>SUM(B!J2533:J2537)</f>
        <v>0</v>
      </c>
      <c r="G190" s="716">
        <f>SUM(B!K2533:K2537)</f>
        <v>0</v>
      </c>
      <c r="H190" s="716">
        <f>SUM(B!L2533:L2537)</f>
        <v>0</v>
      </c>
      <c r="I190" s="716">
        <f>SUM(B!M2533:M2537)</f>
        <v>0</v>
      </c>
      <c r="J190" s="716">
        <f>SUM(B!N2533:N2537)</f>
        <v>0</v>
      </c>
      <c r="K190" s="717"/>
      <c r="L190" s="716">
        <f>SUM(B!AD2533:AD2537)</f>
        <v>0</v>
      </c>
      <c r="M190" s="716">
        <f>SUM(B!AE2533:AE2537)</f>
        <v>0</v>
      </c>
      <c r="N190" s="716">
        <f>SUM(B!AF2533:AF2537)</f>
        <v>0</v>
      </c>
      <c r="O190" s="716">
        <f>SUM(B!AG2533:AG2537)</f>
        <v>0</v>
      </c>
      <c r="P190" s="716">
        <f>SUM(B!AH2533:AH2537)</f>
        <v>0</v>
      </c>
      <c r="Q190" s="716">
        <f>SUM(B!AI2533:AI2537)</f>
        <v>0</v>
      </c>
      <c r="R190" s="716">
        <f>SUM(B!AJ2533:AJ2537)</f>
        <v>0</v>
      </c>
      <c r="Z190" s="604"/>
      <c r="AA190" s="792" t="str">
        <f t="shared" si="9"/>
        <v/>
      </c>
      <c r="AC190" s="604"/>
      <c r="AF190" s="797">
        <f t="shared" si="8"/>
        <v>0</v>
      </c>
    </row>
    <row r="191" spans="1:32">
      <c r="A191" s="1098" t="s">
        <v>4241</v>
      </c>
      <c r="B191" s="1099"/>
      <c r="C191" s="712">
        <f>B!C2769</f>
        <v>0</v>
      </c>
      <c r="D191" s="712">
        <f>B!H2769</f>
        <v>0</v>
      </c>
      <c r="E191" s="712">
        <f>B!I2769</f>
        <v>0</v>
      </c>
      <c r="F191" s="712">
        <f>B!J2769</f>
        <v>0</v>
      </c>
      <c r="G191" s="712">
        <f>B!K2769</f>
        <v>0</v>
      </c>
      <c r="H191" s="712">
        <f>B!L2769</f>
        <v>0</v>
      </c>
      <c r="I191" s="712">
        <f>B!M2769</f>
        <v>0</v>
      </c>
      <c r="J191" s="712">
        <f>B!N2769</f>
        <v>0</v>
      </c>
      <c r="K191" s="712">
        <f>SUM(B!C2557:C2563,B!C2565,B!C2575:C2576,B!C2588,B!C2590:C2592,B!C2595,B!C2643,B!C2645,B!C2648:C2650,B!C2654:C2655,B!C2664,B!C2667,B!C2723)</f>
        <v>0</v>
      </c>
      <c r="L191" s="712">
        <f>B!AD2769</f>
        <v>0</v>
      </c>
      <c r="M191" s="712">
        <f>B!AE2769</f>
        <v>0</v>
      </c>
      <c r="N191" s="712">
        <f>B!AF2769</f>
        <v>0</v>
      </c>
      <c r="O191" s="712">
        <f>B!AG2769</f>
        <v>0</v>
      </c>
      <c r="P191" s="712">
        <f>B!AH2769</f>
        <v>0</v>
      </c>
      <c r="Q191" s="712">
        <f>B!AI2769</f>
        <v>0</v>
      </c>
      <c r="R191" s="712">
        <f>B!AJ2769</f>
        <v>0</v>
      </c>
      <c r="Z191" s="604"/>
      <c r="AA191" s="792" t="str">
        <f t="shared" si="9"/>
        <v/>
      </c>
      <c r="AC191" s="604"/>
      <c r="AF191" s="797">
        <f t="shared" si="8"/>
        <v>0</v>
      </c>
    </row>
    <row r="192" spans="1:32">
      <c r="A192" s="1096" t="s">
        <v>4242</v>
      </c>
      <c r="B192" s="1097"/>
      <c r="C192" s="705">
        <f>B!C3006</f>
        <v>0</v>
      </c>
      <c r="D192" s="705">
        <f>B!H3006</f>
        <v>0</v>
      </c>
      <c r="E192" s="705">
        <f>B!I3006</f>
        <v>0</v>
      </c>
      <c r="F192" s="705">
        <f>B!J3006</f>
        <v>0</v>
      </c>
      <c r="G192" s="705">
        <f>B!K3006</f>
        <v>0</v>
      </c>
      <c r="H192" s="705">
        <f>B!L3006</f>
        <v>0</v>
      </c>
      <c r="I192" s="705">
        <f>B!M3006</f>
        <v>0</v>
      </c>
      <c r="J192" s="705">
        <f>B!N3006</f>
        <v>0</v>
      </c>
      <c r="K192" s="705">
        <f>SUM(B!C2931:C2932,B!C2937,B!C2939:C2940,B!C2943:C2944,B!C2946:C2950,B!C2958:C2964,B!C2968,B!C2970:C2971,B!C2981,B!C2983:C2985,B!C2995,B!C3002:C3005)</f>
        <v>0</v>
      </c>
      <c r="L192" s="705">
        <f>B!AD3006</f>
        <v>0</v>
      </c>
      <c r="M192" s="705">
        <f>B!AE3006</f>
        <v>0</v>
      </c>
      <c r="N192" s="705">
        <f>B!AF3006</f>
        <v>0</v>
      </c>
      <c r="O192" s="705">
        <f>B!AG3006</f>
        <v>0</v>
      </c>
      <c r="P192" s="705">
        <f>B!AH3006</f>
        <v>0</v>
      </c>
      <c r="Q192" s="705">
        <f>B!AI3006</f>
        <v>0</v>
      </c>
      <c r="R192" s="705">
        <f>B!AJ3006</f>
        <v>0</v>
      </c>
      <c r="Z192" s="604"/>
      <c r="AA192" s="792" t="str">
        <f t="shared" si="9"/>
        <v/>
      </c>
      <c r="AC192" s="604"/>
      <c r="AF192" s="797">
        <f t="shared" si="8"/>
        <v>0</v>
      </c>
    </row>
    <row r="193" spans="1:32">
      <c r="A193" s="1107" t="s">
        <v>4243</v>
      </c>
      <c r="B193" s="1108"/>
      <c r="C193" s="707">
        <f>B!C2774</f>
        <v>0</v>
      </c>
      <c r="D193" s="707">
        <f>B!H2774</f>
        <v>0</v>
      </c>
      <c r="E193" s="707">
        <f>B!I2774</f>
        <v>0</v>
      </c>
      <c r="F193" s="707">
        <f>B!J2774</f>
        <v>0</v>
      </c>
      <c r="G193" s="707">
        <f>B!K2774</f>
        <v>0</v>
      </c>
      <c r="H193" s="707">
        <f>B!L2774</f>
        <v>0</v>
      </c>
      <c r="I193" s="707">
        <f>B!M2774</f>
        <v>0</v>
      </c>
      <c r="J193" s="707">
        <f>B!N2774</f>
        <v>0</v>
      </c>
      <c r="K193" s="718"/>
      <c r="L193" s="707">
        <f>B!AD2774</f>
        <v>0</v>
      </c>
      <c r="M193" s="707">
        <f>B!AE2774</f>
        <v>0</v>
      </c>
      <c r="N193" s="707">
        <f>B!AF2774</f>
        <v>0</v>
      </c>
      <c r="O193" s="707">
        <f>B!AG2774</f>
        <v>0</v>
      </c>
      <c r="P193" s="707">
        <f>B!AH2774</f>
        <v>0</v>
      </c>
      <c r="Q193" s="707">
        <f>B!AI2774</f>
        <v>0</v>
      </c>
      <c r="R193" s="707">
        <f>B!AJ2774</f>
        <v>0</v>
      </c>
      <c r="Z193" s="604"/>
      <c r="AA193" s="792" t="str">
        <f t="shared" si="9"/>
        <v/>
      </c>
      <c r="AC193" s="604"/>
      <c r="AF193" s="797">
        <f t="shared" si="8"/>
        <v>0</v>
      </c>
    </row>
    <row r="194" spans="1:32">
      <c r="A194" s="1069" t="s">
        <v>3149</v>
      </c>
      <c r="B194" s="1069"/>
      <c r="C194" s="709">
        <f t="shared" ref="C194:J194" si="11">SUM(C174:C187)+C191+C192+C193</f>
        <v>0</v>
      </c>
      <c r="D194" s="709">
        <f t="shared" si="11"/>
        <v>0</v>
      </c>
      <c r="E194" s="709">
        <f t="shared" si="11"/>
        <v>0</v>
      </c>
      <c r="F194" s="709">
        <f t="shared" si="11"/>
        <v>0</v>
      </c>
      <c r="G194" s="709">
        <f t="shared" si="11"/>
        <v>0</v>
      </c>
      <c r="H194" s="709">
        <f t="shared" si="11"/>
        <v>0</v>
      </c>
      <c r="I194" s="709">
        <f t="shared" si="11"/>
        <v>0</v>
      </c>
      <c r="J194" s="709">
        <f t="shared" si="11"/>
        <v>0</v>
      </c>
      <c r="K194" s="709">
        <f>SUM(K174:K193)</f>
        <v>0</v>
      </c>
      <c r="L194" s="709">
        <f t="shared" ref="L194:R194" si="12">SUM(L174:L187)+L191+L192+L193</f>
        <v>0</v>
      </c>
      <c r="M194" s="709">
        <f t="shared" si="12"/>
        <v>0</v>
      </c>
      <c r="N194" s="709">
        <f t="shared" si="12"/>
        <v>0</v>
      </c>
      <c r="O194" s="709">
        <f t="shared" si="12"/>
        <v>0</v>
      </c>
      <c r="P194" s="709">
        <f t="shared" si="12"/>
        <v>0</v>
      </c>
      <c r="Q194" s="709">
        <f t="shared" si="12"/>
        <v>0</v>
      </c>
      <c r="R194" s="709">
        <f t="shared" si="12"/>
        <v>0</v>
      </c>
      <c r="Z194" s="527"/>
      <c r="AA194" s="790"/>
      <c r="AC194" s="527"/>
      <c r="AF194" s="797"/>
    </row>
    <row r="195" spans="1:32">
      <c r="A195" s="1100" t="s">
        <v>4244</v>
      </c>
      <c r="B195" s="1100"/>
      <c r="C195" s="1100"/>
      <c r="D195" s="1100"/>
      <c r="E195" s="1100"/>
      <c r="F195" s="1100"/>
      <c r="G195" s="604"/>
      <c r="H195" s="604"/>
      <c r="I195" s="604"/>
      <c r="J195" s="604"/>
      <c r="K195" s="604"/>
      <c r="L195" s="604"/>
      <c r="M195" s="604"/>
      <c r="N195" s="604"/>
      <c r="O195" s="604"/>
      <c r="P195" s="604"/>
      <c r="Q195" s="604"/>
      <c r="R195" s="604"/>
      <c r="Z195" s="604"/>
      <c r="AA195" s="604"/>
      <c r="AB195" s="604"/>
      <c r="AC195" s="604"/>
    </row>
    <row r="196" spans="1:32" ht="31.5">
      <c r="A196" s="1045" t="s">
        <v>4245</v>
      </c>
      <c r="B196" s="1089"/>
      <c r="C196" s="1034" t="s">
        <v>51</v>
      </c>
      <c r="D196" s="1034" t="s">
        <v>4246</v>
      </c>
      <c r="E196" s="1101" t="s">
        <v>69</v>
      </c>
      <c r="F196" s="1103" t="s">
        <v>4247</v>
      </c>
      <c r="G196" s="625" t="s">
        <v>4248</v>
      </c>
      <c r="H196" s="720" t="s">
        <v>4249</v>
      </c>
      <c r="I196" s="365" t="s">
        <v>4250</v>
      </c>
      <c r="J196" s="625" t="s">
        <v>4250</v>
      </c>
      <c r="K196" s="604"/>
      <c r="L196" s="604"/>
      <c r="M196" s="604"/>
      <c r="N196" s="604"/>
      <c r="O196" s="604"/>
      <c r="P196" s="604"/>
      <c r="Q196" s="604"/>
      <c r="R196" s="604"/>
      <c r="Z196" s="604"/>
      <c r="AA196" s="604"/>
      <c r="AB196" s="604"/>
      <c r="AC196" s="604"/>
    </row>
    <row r="197" spans="1:32">
      <c r="A197" s="1049"/>
      <c r="B197" s="1091"/>
      <c r="C197" s="1035"/>
      <c r="D197" s="1035"/>
      <c r="E197" s="1102"/>
      <c r="F197" s="1104"/>
      <c r="G197" s="721" t="s">
        <v>73</v>
      </c>
      <c r="H197" s="722" t="s">
        <v>4251</v>
      </c>
      <c r="I197" s="723" t="s">
        <v>73</v>
      </c>
      <c r="J197" s="721" t="s">
        <v>4251</v>
      </c>
      <c r="K197" s="604"/>
      <c r="L197" s="604"/>
      <c r="M197" s="604"/>
      <c r="N197" s="604"/>
      <c r="O197" s="604"/>
      <c r="P197" s="604"/>
      <c r="Q197" s="604"/>
      <c r="R197" s="604"/>
      <c r="Z197" s="604"/>
      <c r="AA197" s="604"/>
      <c r="AB197" s="604"/>
      <c r="AC197" s="604"/>
    </row>
    <row r="198" spans="1:32">
      <c r="A198" s="1067" t="s">
        <v>4252</v>
      </c>
      <c r="B198" s="1119"/>
      <c r="C198" s="724">
        <f>SUM(E198:F198)</f>
        <v>0</v>
      </c>
      <c r="D198" s="725"/>
      <c r="E198" s="726">
        <f>SUM(B!P1335,B!P1477,B!P1640,B!P1704,B!P1777,B!P1820,B!P1979,B!P2077,B!P2291,B!P2331,B!P2449,B!P2485,B!P2525,B!P2540,B!P2769,B!P2774,B!P3006)</f>
        <v>0</v>
      </c>
      <c r="F198" s="726">
        <f>SUM(B!Q1335,B!Q1477,B!Q1640,B!Q1704,B!Q1777,B!Q1820,B!Q1979,B!Q2077,B!Q2291,B!Q2331,B!Q2449,B!Q2485,B!Q2525,B!Q2540,B!Q2769,B!Q2774,B!Q3006)</f>
        <v>0</v>
      </c>
      <c r="G198" s="727"/>
      <c r="H198" s="728"/>
      <c r="I198" s="729"/>
      <c r="J198" s="727"/>
      <c r="K198" s="730" t="str">
        <f>AA198</f>
        <v/>
      </c>
      <c r="L198" s="604"/>
      <c r="M198" s="604"/>
      <c r="N198" s="604"/>
      <c r="O198" s="604"/>
      <c r="P198" s="604"/>
      <c r="Q198" s="604"/>
      <c r="R198" s="604"/>
      <c r="Z198" s="604"/>
      <c r="AA198" s="796" t="str">
        <f>IF(C198&lt;D198,"BeneficiariosMAI no puede ser mayor al TOTAL","")</f>
        <v/>
      </c>
      <c r="AC198" s="604"/>
      <c r="AF198" s="797">
        <f>IF(C198&lt;D198,1,0)</f>
        <v>0</v>
      </c>
    </row>
    <row r="199" spans="1:32">
      <c r="A199" s="1120" t="s">
        <v>4253</v>
      </c>
      <c r="B199" s="1121"/>
      <c r="C199" s="731">
        <f>SUM(E199:F199)</f>
        <v>0</v>
      </c>
      <c r="D199" s="732"/>
      <c r="E199" s="733">
        <f>SUM(B!S1335,B!S1477,B!S1640,B!S1704,B!S1777,B!S1820,B!S1979,B!S2077,B!S2291,B!S2331,B!S2449,B!S2485,B!S2525,B!S2540,B!S2769,B!S2774,B!S3006)</f>
        <v>0</v>
      </c>
      <c r="F199" s="837">
        <f>SUM(B!T1335,B!T1477,B!T1640,B!T1704,B!T1777,B!T1820,B!T1979,B!T2077,B!T2291,B!T2331,B!T2449,B!T2485,B!T2525,B!T2540,B!T2769,B!T2774,B!T3006)</f>
        <v>0</v>
      </c>
      <c r="G199" s="734"/>
      <c r="H199" s="735"/>
      <c r="I199" s="736"/>
      <c r="J199" s="736"/>
      <c r="K199" s="730" t="str">
        <f>AA199</f>
        <v/>
      </c>
      <c r="L199" s="604"/>
      <c r="M199" s="604"/>
      <c r="N199" s="604"/>
      <c r="O199" s="604"/>
      <c r="P199" s="604"/>
      <c r="Q199" s="604"/>
      <c r="R199" s="604"/>
      <c r="Z199" s="604"/>
      <c r="AA199" s="796" t="str">
        <f>IF(C199&lt;D199,"BeneficiariosMAI no puede ser mayor al TOTAL","")</f>
        <v/>
      </c>
      <c r="AC199" s="604"/>
      <c r="AF199" s="798">
        <f>IF(C199&lt;D199,1,0)</f>
        <v>0</v>
      </c>
    </row>
    <row r="200" spans="1:32">
      <c r="A200" s="1122" t="s">
        <v>4254</v>
      </c>
      <c r="B200" s="737" t="s">
        <v>4255</v>
      </c>
      <c r="C200" s="738">
        <f>SUM(E200:F200)</f>
        <v>0</v>
      </c>
      <c r="D200" s="739"/>
      <c r="E200" s="740">
        <f>SUM(B!Y1335,B!Y1477,B!Y1640,B!Y1704,B!Y1777,B!Y1820,B!Y1979,B!Y2077,B!Y2291,B!Y2331,B!Y2449,B!Y2485,B!Y2525,B!Y2540,B!Y2769,B!Y2774,B!Y3006)</f>
        <v>0</v>
      </c>
      <c r="F200" s="726">
        <f>SUM(B!Z1335,B!Z1477,B!Z1640,B!Z1704,B!Z1777,B!Z1820,B!Z1979,B!Z2077,B!Z2291,B!Z2331,B!Z2449,B!Z2485,B!Z2525,B!Z2540,B!Z2769,B!Z2774,B!Z3006)</f>
        <v>0</v>
      </c>
      <c r="G200" s="727"/>
      <c r="H200" s="728"/>
      <c r="I200" s="729"/>
      <c r="J200" s="729"/>
      <c r="K200" s="730" t="str">
        <f>AA200</f>
        <v/>
      </c>
      <c r="L200" s="604"/>
      <c r="M200" s="604"/>
      <c r="N200" s="604"/>
      <c r="O200" s="604"/>
      <c r="P200" s="604"/>
      <c r="Q200" s="604"/>
      <c r="R200" s="604"/>
      <c r="Z200" s="604"/>
      <c r="AA200" s="796" t="str">
        <f>IF(C200&lt;D200,"BeneficiariosMAI no puede ser mayor al TOTAL","")</f>
        <v/>
      </c>
      <c r="AC200" s="604"/>
      <c r="AF200" s="798">
        <f>IF(C200&lt;D200,1,0)</f>
        <v>0</v>
      </c>
    </row>
    <row r="201" spans="1:32">
      <c r="A201" s="1123"/>
      <c r="B201" s="741" t="s">
        <v>4256</v>
      </c>
      <c r="C201" s="731">
        <f>SUM(E201:F201)</f>
        <v>0</v>
      </c>
      <c r="D201" s="742"/>
      <c r="E201" s="743">
        <f>SUM(B!V1335,B!V1477,B!V1640,B!V1704,B!V1777,B!V1820,B!V1979,B!V2077,B!V2291,B!V2331,B!V2449,B!V2485,B!V2525,B!V2540,B!V2769,B!V2774,B!V3006)</f>
        <v>0</v>
      </c>
      <c r="F201" s="743">
        <f>SUM(B!W1335,B!W1477,B!W1640,B!W1704,B!W1777,B!W1820,B!W1979,B!W2077,B!W2291,B!W2331,B!W2449,B!W2485,B!W2525,B!W2540,B!W2769,B!W2774,B!W3006)</f>
        <v>0</v>
      </c>
      <c r="G201" s="744"/>
      <c r="H201" s="745"/>
      <c r="I201" s="746"/>
      <c r="J201" s="746"/>
      <c r="K201" s="730" t="str">
        <f>AA201</f>
        <v/>
      </c>
      <c r="L201" s="604"/>
      <c r="M201" s="604"/>
      <c r="N201" s="604"/>
      <c r="O201" s="604"/>
      <c r="P201" s="604"/>
      <c r="Q201" s="604"/>
      <c r="R201" s="604"/>
      <c r="Z201" s="604"/>
      <c r="AA201" s="796" t="str">
        <f>IF(C201&lt;D201,"BeneficiariosMAI no puede ser mayor al TOTAL","")</f>
        <v/>
      </c>
      <c r="AC201" s="604"/>
      <c r="AF201" s="798">
        <f>IF(C201&lt;D201,1,0)</f>
        <v>0</v>
      </c>
    </row>
    <row r="202" spans="1:32">
      <c r="A202" s="1100" t="s">
        <v>4257</v>
      </c>
      <c r="B202" s="1100"/>
      <c r="C202" s="719"/>
      <c r="D202" s="719"/>
      <c r="E202" s="747"/>
      <c r="F202" s="747"/>
      <c r="G202" s="602"/>
      <c r="H202" s="602"/>
      <c r="I202" s="602"/>
      <c r="J202" s="602"/>
      <c r="K202" s="602"/>
      <c r="L202" s="602"/>
      <c r="M202" s="602"/>
      <c r="N202" s="602"/>
      <c r="O202" s="602"/>
      <c r="P202" s="602"/>
      <c r="Q202" s="602"/>
      <c r="R202" s="602"/>
      <c r="Z202" s="604"/>
      <c r="AA202" s="604"/>
      <c r="AB202" s="604"/>
      <c r="AC202" s="604"/>
    </row>
    <row r="203" spans="1:32">
      <c r="A203" s="1045" t="s">
        <v>4221</v>
      </c>
      <c r="B203" s="1089"/>
      <c r="C203" s="1034" t="s">
        <v>185</v>
      </c>
      <c r="D203" s="979" t="s">
        <v>4258</v>
      </c>
      <c r="E203" s="602"/>
      <c r="F203" s="602"/>
      <c r="G203" s="602"/>
      <c r="H203" s="602"/>
      <c r="I203" s="602"/>
      <c r="J203" s="602"/>
      <c r="K203" s="602"/>
      <c r="L203" s="602"/>
      <c r="M203" s="602"/>
      <c r="N203" s="602"/>
      <c r="O203" s="602"/>
      <c r="P203" s="603"/>
      <c r="Q203" s="604"/>
      <c r="R203" s="604"/>
      <c r="Z203" s="604"/>
      <c r="AA203" s="604"/>
      <c r="AB203" s="604"/>
      <c r="AC203" s="604"/>
    </row>
    <row r="204" spans="1:32">
      <c r="A204" s="1049"/>
      <c r="B204" s="1091"/>
      <c r="C204" s="1035"/>
      <c r="D204" s="980"/>
      <c r="E204" s="602"/>
      <c r="F204" s="602"/>
      <c r="G204" s="602"/>
      <c r="H204" s="602"/>
      <c r="I204" s="602"/>
      <c r="J204" s="602"/>
      <c r="K204" s="602"/>
      <c r="L204" s="602"/>
      <c r="M204" s="602"/>
      <c r="N204" s="602"/>
      <c r="O204" s="602"/>
      <c r="P204" s="603"/>
      <c r="Q204" s="604"/>
      <c r="R204" s="604"/>
      <c r="Z204" s="604"/>
      <c r="AA204" s="604"/>
      <c r="AB204" s="604"/>
      <c r="AC204" s="604"/>
    </row>
    <row r="205" spans="1:32">
      <c r="A205" s="1109" t="s">
        <v>4259</v>
      </c>
      <c r="B205" s="1110"/>
      <c r="C205" s="748">
        <f>B!C2767</f>
        <v>0</v>
      </c>
      <c r="D205" s="748">
        <f>B!I2767</f>
        <v>0</v>
      </c>
      <c r="E205" s="602"/>
      <c r="F205" s="602"/>
      <c r="G205" s="602"/>
      <c r="H205" s="602"/>
      <c r="I205" s="602"/>
      <c r="J205" s="602"/>
      <c r="K205" s="602"/>
      <c r="L205" s="602"/>
      <c r="M205" s="602"/>
      <c r="N205" s="602"/>
      <c r="O205" s="602"/>
      <c r="P205" s="603"/>
      <c r="Q205" s="604"/>
      <c r="R205" s="604"/>
      <c r="Z205" s="604"/>
      <c r="AA205" s="604"/>
      <c r="AB205" s="604"/>
      <c r="AC205" s="604"/>
    </row>
    <row r="206" spans="1:32">
      <c r="A206" s="1111" t="s">
        <v>4260</v>
      </c>
      <c r="B206" s="1111"/>
      <c r="C206" s="749">
        <f>SUM(B!C2766,B!C2768)</f>
        <v>0</v>
      </c>
      <c r="D206" s="749">
        <f>SUM(B!I2766,B!I2768)</f>
        <v>0</v>
      </c>
      <c r="E206" s="602"/>
      <c r="F206" s="602"/>
      <c r="G206" s="602"/>
      <c r="H206" s="602"/>
      <c r="I206" s="602"/>
      <c r="J206" s="602"/>
      <c r="K206" s="602"/>
      <c r="L206" s="602"/>
      <c r="M206" s="602"/>
      <c r="N206" s="602"/>
      <c r="O206" s="602"/>
      <c r="P206" s="603"/>
      <c r="Q206" s="604"/>
      <c r="R206" s="604"/>
      <c r="Z206" s="604"/>
      <c r="AA206" s="604"/>
      <c r="AB206" s="604"/>
      <c r="AC206" s="604"/>
    </row>
    <row r="207" spans="1:32">
      <c r="A207" s="1112" t="s">
        <v>4261</v>
      </c>
      <c r="B207" s="1112"/>
      <c r="C207" s="750"/>
      <c r="D207" s="751"/>
      <c r="E207" s="751"/>
      <c r="F207" s="602"/>
      <c r="G207" s="602"/>
      <c r="H207" s="602"/>
      <c r="I207" s="602"/>
      <c r="J207" s="602"/>
      <c r="K207" s="602"/>
      <c r="L207" s="602"/>
      <c r="M207" s="602"/>
      <c r="N207" s="602"/>
      <c r="O207" s="602"/>
      <c r="P207" s="602"/>
      <c r="Q207" s="602"/>
      <c r="R207" s="603"/>
      <c r="Z207" s="604"/>
      <c r="AA207" s="604"/>
      <c r="AB207" s="604"/>
      <c r="AC207" s="604"/>
    </row>
    <row r="208" spans="1:32">
      <c r="A208" s="1113" t="s">
        <v>4205</v>
      </c>
      <c r="B208" s="1114"/>
      <c r="C208" s="1034" t="s">
        <v>51</v>
      </c>
      <c r="D208" s="925" t="s">
        <v>4206</v>
      </c>
      <c r="E208" s="926"/>
      <c r="F208" s="926"/>
      <c r="G208" s="926"/>
      <c r="H208" s="1051" t="s">
        <v>58</v>
      </c>
      <c r="I208" s="1052"/>
      <c r="J208" s="1053"/>
      <c r="K208" s="1064" t="s">
        <v>4160</v>
      </c>
      <c r="L208" s="1069"/>
      <c r="M208" s="1069"/>
      <c r="N208" s="979" t="s">
        <v>60</v>
      </c>
      <c r="O208" s="1033" t="s">
        <v>61</v>
      </c>
      <c r="P208" s="1027"/>
      <c r="Q208" s="1034" t="s">
        <v>62</v>
      </c>
      <c r="R208" s="604"/>
      <c r="Z208" s="604"/>
      <c r="AA208" s="604"/>
      <c r="AB208" s="604"/>
      <c r="AC208" s="604"/>
    </row>
    <row r="209" spans="1:29">
      <c r="A209" s="1115"/>
      <c r="B209" s="1116"/>
      <c r="C209" s="1032"/>
      <c r="D209" s="1016" t="s">
        <v>4162</v>
      </c>
      <c r="E209" s="1070" t="s">
        <v>65</v>
      </c>
      <c r="F209" s="1070"/>
      <c r="G209" s="1037" t="s">
        <v>66</v>
      </c>
      <c r="H209" s="1034" t="s">
        <v>75</v>
      </c>
      <c r="I209" s="1034" t="s">
        <v>76</v>
      </c>
      <c r="J209" s="1055" t="s">
        <v>77</v>
      </c>
      <c r="K209" s="1065" t="s">
        <v>4164</v>
      </c>
      <c r="L209" s="1065" t="s">
        <v>4165</v>
      </c>
      <c r="M209" s="1066" t="s">
        <v>4166</v>
      </c>
      <c r="N209" s="1054"/>
      <c r="O209" s="1026" t="s">
        <v>81</v>
      </c>
      <c r="P209" s="1027" t="s">
        <v>82</v>
      </c>
      <c r="Q209" s="1032"/>
      <c r="R209" s="618"/>
      <c r="Z209" s="618"/>
      <c r="AA209" s="618"/>
      <c r="AB209" s="618"/>
      <c r="AC209" s="618"/>
    </row>
    <row r="210" spans="1:29">
      <c r="A210" s="1117"/>
      <c r="B210" s="1118"/>
      <c r="C210" s="1035"/>
      <c r="D210" s="1018"/>
      <c r="E210" s="691" t="s">
        <v>70</v>
      </c>
      <c r="F210" s="626" t="s">
        <v>71</v>
      </c>
      <c r="G210" s="1038"/>
      <c r="H210" s="1035"/>
      <c r="I210" s="1035"/>
      <c r="J210" s="1056"/>
      <c r="K210" s="1065"/>
      <c r="L210" s="1065"/>
      <c r="M210" s="1066"/>
      <c r="N210" s="980"/>
      <c r="O210" s="1026"/>
      <c r="P210" s="1027"/>
      <c r="Q210" s="1035"/>
      <c r="R210" s="618"/>
      <c r="Z210" s="618"/>
      <c r="AA210" s="618"/>
      <c r="AB210" s="618"/>
      <c r="AC210" s="618"/>
    </row>
    <row r="211" spans="1:29">
      <c r="A211" s="1124" t="s">
        <v>4262</v>
      </c>
      <c r="B211" s="1125"/>
      <c r="C211" s="752">
        <f>B!C1252</f>
        <v>0</v>
      </c>
      <c r="D211" s="752">
        <f>B!D1252</f>
        <v>0</v>
      </c>
      <c r="E211" s="752">
        <f>B!E1252</f>
        <v>0</v>
      </c>
      <c r="F211" s="752">
        <f>B!F1252</f>
        <v>0</v>
      </c>
      <c r="G211" s="752">
        <f>B!G1252</f>
        <v>0</v>
      </c>
      <c r="H211" s="752">
        <f>B!AA1252</f>
        <v>0</v>
      </c>
      <c r="I211" s="752">
        <f>B!AB1252</f>
        <v>0</v>
      </c>
      <c r="J211" s="752">
        <f>B!AC1252</f>
        <v>0</v>
      </c>
      <c r="K211" s="752">
        <f>B!AD1252</f>
        <v>0</v>
      </c>
      <c r="L211" s="752">
        <f>B!AE1252</f>
        <v>0</v>
      </c>
      <c r="M211" s="752">
        <f>B!AF1252</f>
        <v>0</v>
      </c>
      <c r="N211" s="752">
        <f>B!AG1252</f>
        <v>0</v>
      </c>
      <c r="O211" s="752">
        <f>B!AH1252</f>
        <v>0</v>
      </c>
      <c r="P211" s="752">
        <f>B!AI1252</f>
        <v>0</v>
      </c>
      <c r="Q211" s="752">
        <f>B!AJ1252</f>
        <v>0</v>
      </c>
      <c r="R211" s="604"/>
      <c r="Z211" s="604"/>
      <c r="AA211" s="604"/>
      <c r="AB211" s="604"/>
      <c r="AC211" s="604"/>
    </row>
    <row r="212" spans="1:29">
      <c r="A212" s="1126" t="s">
        <v>4263</v>
      </c>
      <c r="B212" s="1127"/>
      <c r="C212" s="753">
        <f>B!C1391</f>
        <v>0</v>
      </c>
      <c r="D212" s="753">
        <f>B!D1391</f>
        <v>0</v>
      </c>
      <c r="E212" s="753">
        <f>B!E1391</f>
        <v>0</v>
      </c>
      <c r="F212" s="753">
        <f>B!F1391</f>
        <v>0</v>
      </c>
      <c r="G212" s="753">
        <f>B!G1391</f>
        <v>0</v>
      </c>
      <c r="H212" s="753">
        <f>B!AA1391</f>
        <v>0</v>
      </c>
      <c r="I212" s="753">
        <f>B!AB1391</f>
        <v>0</v>
      </c>
      <c r="J212" s="753">
        <f>B!AC1391</f>
        <v>0</v>
      </c>
      <c r="K212" s="753">
        <f>B!AD1391</f>
        <v>0</v>
      </c>
      <c r="L212" s="753">
        <f>B!AE1391</f>
        <v>0</v>
      </c>
      <c r="M212" s="753">
        <f>B!AF1391</f>
        <v>0</v>
      </c>
      <c r="N212" s="753">
        <f>B!AG1391</f>
        <v>0</v>
      </c>
      <c r="O212" s="753">
        <f>B!AH1391</f>
        <v>0</v>
      </c>
      <c r="P212" s="753">
        <f>B!AI1391</f>
        <v>0</v>
      </c>
      <c r="Q212" s="753">
        <f>B!AJ1391</f>
        <v>0</v>
      </c>
      <c r="R212" s="604"/>
      <c r="Z212" s="604"/>
      <c r="AA212" s="604"/>
      <c r="AB212" s="604"/>
      <c r="AC212" s="604"/>
    </row>
    <row r="213" spans="1:29">
      <c r="A213" s="1126" t="s">
        <v>4264</v>
      </c>
      <c r="B213" s="1127"/>
      <c r="C213" s="753">
        <f>B!C1530</f>
        <v>0</v>
      </c>
      <c r="D213" s="753">
        <f>B!D1530</f>
        <v>0</v>
      </c>
      <c r="E213" s="753">
        <f>B!E1530</f>
        <v>0</v>
      </c>
      <c r="F213" s="753">
        <f>B!F1530</f>
        <v>0</v>
      </c>
      <c r="G213" s="753">
        <f>B!G1530</f>
        <v>0</v>
      </c>
      <c r="H213" s="753">
        <f>B!AA1530</f>
        <v>0</v>
      </c>
      <c r="I213" s="753">
        <f>B!AB1530</f>
        <v>0</v>
      </c>
      <c r="J213" s="753">
        <f>B!AC1530</f>
        <v>0</v>
      </c>
      <c r="K213" s="753">
        <f>B!AD1530</f>
        <v>0</v>
      </c>
      <c r="L213" s="753">
        <f>B!AE1530</f>
        <v>0</v>
      </c>
      <c r="M213" s="753">
        <f>B!AF1530</f>
        <v>0</v>
      </c>
      <c r="N213" s="753">
        <f>B!AG1530</f>
        <v>0</v>
      </c>
      <c r="O213" s="753">
        <f>B!AH1530</f>
        <v>0</v>
      </c>
      <c r="P213" s="753">
        <f>B!AI1530</f>
        <v>0</v>
      </c>
      <c r="Q213" s="753">
        <f>B!AJ1530</f>
        <v>0</v>
      </c>
      <c r="R213" s="604"/>
      <c r="Z213" s="604"/>
      <c r="AA213" s="604"/>
      <c r="AB213" s="604"/>
      <c r="AC213" s="604"/>
    </row>
    <row r="214" spans="1:29">
      <c r="A214" s="1126" t="s">
        <v>4265</v>
      </c>
      <c r="B214" s="1127"/>
      <c r="C214" s="753">
        <f>B!C1643</f>
        <v>0</v>
      </c>
      <c r="D214" s="753">
        <f>B!D1643</f>
        <v>0</v>
      </c>
      <c r="E214" s="753">
        <f>B!E1643</f>
        <v>0</v>
      </c>
      <c r="F214" s="753">
        <f>B!F1643</f>
        <v>0</v>
      </c>
      <c r="G214" s="753">
        <f>B!G1643</f>
        <v>0</v>
      </c>
      <c r="H214" s="753">
        <f>B!AA1643</f>
        <v>0</v>
      </c>
      <c r="I214" s="753">
        <f>B!AB1643</f>
        <v>0</v>
      </c>
      <c r="J214" s="753">
        <f>B!AC1643</f>
        <v>0</v>
      </c>
      <c r="K214" s="753">
        <f>B!AD1643</f>
        <v>0</v>
      </c>
      <c r="L214" s="753">
        <f>B!AE1643</f>
        <v>0</v>
      </c>
      <c r="M214" s="753">
        <f>B!AF1643</f>
        <v>0</v>
      </c>
      <c r="N214" s="753">
        <f>B!AG1643</f>
        <v>0</v>
      </c>
      <c r="O214" s="753">
        <f>B!AH1643</f>
        <v>0</v>
      </c>
      <c r="P214" s="753">
        <f>B!AI1643</f>
        <v>0</v>
      </c>
      <c r="Q214" s="753">
        <f>B!AJ1643</f>
        <v>0</v>
      </c>
      <c r="R214" s="604"/>
      <c r="Z214" s="604"/>
      <c r="AA214" s="604"/>
      <c r="AB214" s="604"/>
      <c r="AC214" s="604"/>
    </row>
    <row r="215" spans="1:29">
      <c r="A215" s="1126" t="s">
        <v>4266</v>
      </c>
      <c r="B215" s="1127"/>
      <c r="C215" s="753">
        <f>B!C1794</f>
        <v>0</v>
      </c>
      <c r="D215" s="753">
        <f>B!D1794</f>
        <v>0</v>
      </c>
      <c r="E215" s="753">
        <f>B!E1794</f>
        <v>0</v>
      </c>
      <c r="F215" s="753">
        <f>B!F1794</f>
        <v>0</v>
      </c>
      <c r="G215" s="753">
        <f>B!G1794</f>
        <v>0</v>
      </c>
      <c r="H215" s="753">
        <f>B!AA1794</f>
        <v>0</v>
      </c>
      <c r="I215" s="753">
        <f>B!AB1794</f>
        <v>0</v>
      </c>
      <c r="J215" s="753">
        <f>B!AC1794</f>
        <v>0</v>
      </c>
      <c r="K215" s="753">
        <f>B!AD1794</f>
        <v>0</v>
      </c>
      <c r="L215" s="753">
        <f>B!AE1794</f>
        <v>0</v>
      </c>
      <c r="M215" s="753">
        <f>B!AF1794</f>
        <v>0</v>
      </c>
      <c r="N215" s="753">
        <f>B!AG1794</f>
        <v>0</v>
      </c>
      <c r="O215" s="753">
        <f>B!AH1794</f>
        <v>0</v>
      </c>
      <c r="P215" s="753">
        <f>B!AI1794</f>
        <v>0</v>
      </c>
      <c r="Q215" s="753">
        <f>B!AJ1794</f>
        <v>0</v>
      </c>
      <c r="R215" s="604"/>
      <c r="Z215" s="604"/>
      <c r="AA215" s="604"/>
      <c r="AB215" s="604"/>
      <c r="AC215" s="604"/>
    </row>
    <row r="216" spans="1:29">
      <c r="A216" s="1126" t="s">
        <v>4267</v>
      </c>
      <c r="B216" s="1127"/>
      <c r="C216" s="753">
        <f>B!C1896</f>
        <v>0</v>
      </c>
      <c r="D216" s="753">
        <f>B!D1896</f>
        <v>0</v>
      </c>
      <c r="E216" s="753">
        <f>B!E1896</f>
        <v>0</v>
      </c>
      <c r="F216" s="753">
        <f>B!F1896</f>
        <v>0</v>
      </c>
      <c r="G216" s="753">
        <f>B!G1896</f>
        <v>0</v>
      </c>
      <c r="H216" s="753">
        <f>B!AA1896</f>
        <v>0</v>
      </c>
      <c r="I216" s="753">
        <f>B!AB1896</f>
        <v>0</v>
      </c>
      <c r="J216" s="753">
        <f>B!AC1896</f>
        <v>0</v>
      </c>
      <c r="K216" s="753">
        <f>B!AD1896</f>
        <v>0</v>
      </c>
      <c r="L216" s="753">
        <f>B!AE1896</f>
        <v>0</v>
      </c>
      <c r="M216" s="753">
        <f>B!AF1896</f>
        <v>0</v>
      </c>
      <c r="N216" s="753">
        <f>B!AG1896</f>
        <v>0</v>
      </c>
      <c r="O216" s="753">
        <f>B!AH1896</f>
        <v>0</v>
      </c>
      <c r="P216" s="753">
        <f>B!AI1896</f>
        <v>0</v>
      </c>
      <c r="Q216" s="753">
        <f>B!AJ1896</f>
        <v>0</v>
      </c>
      <c r="R216" s="604"/>
      <c r="Z216" s="604"/>
      <c r="AA216" s="604"/>
      <c r="AB216" s="604"/>
      <c r="AC216" s="604"/>
    </row>
    <row r="217" spans="1:29">
      <c r="A217" s="1126" t="s">
        <v>4268</v>
      </c>
      <c r="B217" s="1127"/>
      <c r="C217" s="753">
        <f>B!C2119</f>
        <v>0</v>
      </c>
      <c r="D217" s="753">
        <f>B!D2119</f>
        <v>0</v>
      </c>
      <c r="E217" s="753">
        <f>B!E2119</f>
        <v>0</v>
      </c>
      <c r="F217" s="753">
        <f>B!F2119</f>
        <v>0</v>
      </c>
      <c r="G217" s="753">
        <f>B!G2119</f>
        <v>0</v>
      </c>
      <c r="H217" s="753">
        <f>B!AA2119</f>
        <v>0</v>
      </c>
      <c r="I217" s="753">
        <f>B!AB2119</f>
        <v>0</v>
      </c>
      <c r="J217" s="753">
        <f>B!AC2119</f>
        <v>0</v>
      </c>
      <c r="K217" s="753">
        <f>B!AD2119</f>
        <v>0</v>
      </c>
      <c r="L217" s="753">
        <f>B!AE2119</f>
        <v>0</v>
      </c>
      <c r="M217" s="753">
        <f>B!AF2119</f>
        <v>0</v>
      </c>
      <c r="N217" s="753">
        <f>B!AG2119</f>
        <v>0</v>
      </c>
      <c r="O217" s="753">
        <f>B!AH2119</f>
        <v>0</v>
      </c>
      <c r="P217" s="753">
        <f>B!AI2119</f>
        <v>0</v>
      </c>
      <c r="Q217" s="753">
        <f>B!AJ2119</f>
        <v>0</v>
      </c>
      <c r="R217" s="604"/>
      <c r="Z217" s="604"/>
      <c r="AA217" s="604"/>
      <c r="AB217" s="604"/>
      <c r="AC217" s="604"/>
    </row>
    <row r="218" spans="1:29">
      <c r="A218" s="1126" t="s">
        <v>4269</v>
      </c>
      <c r="B218" s="1127"/>
      <c r="C218" s="753">
        <f>B!C2176</f>
        <v>0</v>
      </c>
      <c r="D218" s="753">
        <f>B!D2176</f>
        <v>0</v>
      </c>
      <c r="E218" s="753">
        <f>B!E2176</f>
        <v>0</v>
      </c>
      <c r="F218" s="753">
        <f>B!F2176</f>
        <v>0</v>
      </c>
      <c r="G218" s="753">
        <f>B!G2176</f>
        <v>0</v>
      </c>
      <c r="H218" s="753">
        <f>B!AA2176</f>
        <v>0</v>
      </c>
      <c r="I218" s="753">
        <f>B!AB2176</f>
        <v>0</v>
      </c>
      <c r="J218" s="753">
        <f>B!AC2176</f>
        <v>0</v>
      </c>
      <c r="K218" s="753">
        <f>B!AD2176</f>
        <v>0</v>
      </c>
      <c r="L218" s="753">
        <f>B!AE2176</f>
        <v>0</v>
      </c>
      <c r="M218" s="753">
        <f>B!AF2176</f>
        <v>0</v>
      </c>
      <c r="N218" s="753">
        <f>B!AG2176</f>
        <v>0</v>
      </c>
      <c r="O218" s="753">
        <f>B!AH2176</f>
        <v>0</v>
      </c>
      <c r="P218" s="753">
        <f>B!AI2176</f>
        <v>0</v>
      </c>
      <c r="Q218" s="753">
        <f>B!AJ2176</f>
        <v>0</v>
      </c>
      <c r="R218" s="604"/>
      <c r="Z218" s="604"/>
      <c r="AA218" s="604"/>
      <c r="AB218" s="604"/>
      <c r="AC218" s="604"/>
    </row>
    <row r="219" spans="1:29">
      <c r="A219" s="1126" t="s">
        <v>4270</v>
      </c>
      <c r="B219" s="1127"/>
      <c r="C219" s="753">
        <f>B!C2356</f>
        <v>0</v>
      </c>
      <c r="D219" s="753">
        <f>B!D2356</f>
        <v>0</v>
      </c>
      <c r="E219" s="753">
        <f>B!E2356</f>
        <v>0</v>
      </c>
      <c r="F219" s="753">
        <f>B!F2356</f>
        <v>0</v>
      </c>
      <c r="G219" s="753">
        <f>B!G2356</f>
        <v>0</v>
      </c>
      <c r="H219" s="753">
        <f>B!AA2356</f>
        <v>0</v>
      </c>
      <c r="I219" s="753">
        <f>B!AB2356</f>
        <v>0</v>
      </c>
      <c r="J219" s="753">
        <f>B!AC2356</f>
        <v>0</v>
      </c>
      <c r="K219" s="753">
        <f>B!AD2356</f>
        <v>0</v>
      </c>
      <c r="L219" s="753">
        <f>B!AE2356</f>
        <v>0</v>
      </c>
      <c r="M219" s="753">
        <f>B!AF2356</f>
        <v>0</v>
      </c>
      <c r="N219" s="753">
        <f>B!AG2356</f>
        <v>0</v>
      </c>
      <c r="O219" s="753">
        <f>B!AH2356</f>
        <v>0</v>
      </c>
      <c r="P219" s="753">
        <f>B!AI2356</f>
        <v>0</v>
      </c>
      <c r="Q219" s="753">
        <f>B!AJ2356</f>
        <v>0</v>
      </c>
      <c r="R219" s="604"/>
      <c r="Z219" s="604"/>
      <c r="AA219" s="604"/>
      <c r="AB219" s="604"/>
      <c r="AC219" s="604"/>
    </row>
    <row r="220" spans="1:29">
      <c r="A220" s="1126" t="s">
        <v>4271</v>
      </c>
      <c r="B220" s="1127"/>
      <c r="C220" s="753">
        <f>SUM(B!C2478,B!C2527:C2529)</f>
        <v>0</v>
      </c>
      <c r="D220" s="753">
        <f>SUM(B!D2478,B!D2527:D2529)</f>
        <v>0</v>
      </c>
      <c r="E220" s="753">
        <f>SUM(B!E2478,B!E2527:E2529)</f>
        <v>0</v>
      </c>
      <c r="F220" s="753">
        <f>SUM(B!F2478,B!F2527:F2529)</f>
        <v>0</v>
      </c>
      <c r="G220" s="753">
        <f>SUM(B!G2478,B!G2527:G2529)</f>
        <v>0</v>
      </c>
      <c r="H220" s="753">
        <f>SUM(B!AA2478,B!AA2527:AA2529)</f>
        <v>0</v>
      </c>
      <c r="I220" s="753">
        <f>SUM(B!AB2478,B!AB2527:AB2529)</f>
        <v>0</v>
      </c>
      <c r="J220" s="753">
        <f>SUM(B!AC2478,B!AC2527:AC2529)</f>
        <v>0</v>
      </c>
      <c r="K220" s="753">
        <f>SUM(B!AD2478,B!AD2527:AD2529)</f>
        <v>0</v>
      </c>
      <c r="L220" s="753">
        <f>SUM(B!AE2478,B!AE2527:AE2529)</f>
        <v>0</v>
      </c>
      <c r="M220" s="753">
        <f>SUM(B!AF2478,B!AF2527:AF2529)</f>
        <v>0</v>
      </c>
      <c r="N220" s="753">
        <f>SUM(B!AG2478,B!AG2527:AG2529)</f>
        <v>0</v>
      </c>
      <c r="O220" s="753">
        <f>SUM(B!AH2478,B!AH2527:AH2529)</f>
        <v>0</v>
      </c>
      <c r="P220" s="753">
        <f>SUM(B!AI2478,B!AI2527:AI2529)</f>
        <v>0</v>
      </c>
      <c r="Q220" s="753">
        <f>SUM(B!AJ2478,B!AJ2527:AJ2529)</f>
        <v>0</v>
      </c>
      <c r="R220" s="604"/>
      <c r="Z220" s="604"/>
      <c r="AA220" s="604"/>
      <c r="AB220" s="604"/>
      <c r="AC220" s="604"/>
    </row>
    <row r="221" spans="1:29">
      <c r="A221" s="1126" t="s">
        <v>4241</v>
      </c>
      <c r="B221" s="1127"/>
      <c r="C221" s="753">
        <f>B!C2555</f>
        <v>0</v>
      </c>
      <c r="D221" s="753">
        <f>B!D2555</f>
        <v>0</v>
      </c>
      <c r="E221" s="753">
        <f>B!E2555</f>
        <v>0</v>
      </c>
      <c r="F221" s="753">
        <f>B!F2555</f>
        <v>0</v>
      </c>
      <c r="G221" s="753">
        <f>B!G2555</f>
        <v>0</v>
      </c>
      <c r="H221" s="753">
        <f>B!AA2555</f>
        <v>0</v>
      </c>
      <c r="I221" s="753">
        <f>B!AB2555</f>
        <v>0</v>
      </c>
      <c r="J221" s="753">
        <f>B!AC2555</f>
        <v>0</v>
      </c>
      <c r="K221" s="753">
        <f>B!AD2555</f>
        <v>0</v>
      </c>
      <c r="L221" s="753">
        <f>B!AE2555</f>
        <v>0</v>
      </c>
      <c r="M221" s="753">
        <f>B!AF2555</f>
        <v>0</v>
      </c>
      <c r="N221" s="753">
        <f>B!AG2555</f>
        <v>0</v>
      </c>
      <c r="O221" s="753">
        <f>B!AH2555</f>
        <v>0</v>
      </c>
      <c r="P221" s="753">
        <f>B!AI2555</f>
        <v>0</v>
      </c>
      <c r="Q221" s="753">
        <f>B!AJ2555</f>
        <v>0</v>
      </c>
      <c r="R221" s="604"/>
      <c r="Z221" s="604"/>
      <c r="AA221" s="604"/>
      <c r="AB221" s="604"/>
      <c r="AC221" s="604"/>
    </row>
    <row r="222" spans="1:29">
      <c r="A222" s="1132" t="s">
        <v>4272</v>
      </c>
      <c r="B222" s="1133"/>
      <c r="C222" s="754">
        <f>B!C1119</f>
        <v>0</v>
      </c>
      <c r="D222" s="754">
        <f>B!D1119</f>
        <v>0</v>
      </c>
      <c r="E222" s="754">
        <f>B!E1119</f>
        <v>0</v>
      </c>
      <c r="F222" s="754">
        <f>B!F1119</f>
        <v>0</v>
      </c>
      <c r="G222" s="754">
        <f>B!G1119</f>
        <v>0</v>
      </c>
      <c r="H222" s="754">
        <f>B!AA1119</f>
        <v>0</v>
      </c>
      <c r="I222" s="754">
        <f>B!AB1119</f>
        <v>0</v>
      </c>
      <c r="J222" s="754">
        <f>B!AC1119</f>
        <v>0</v>
      </c>
      <c r="K222" s="754">
        <f>B!AD1119</f>
        <v>0</v>
      </c>
      <c r="L222" s="754">
        <f>B!AE1119</f>
        <v>0</v>
      </c>
      <c r="M222" s="754">
        <f>B!AF1119</f>
        <v>0</v>
      </c>
      <c r="N222" s="754">
        <f>B!AG1119</f>
        <v>0</v>
      </c>
      <c r="O222" s="754">
        <f>B!AH1119</f>
        <v>0</v>
      </c>
      <c r="P222" s="754">
        <f>B!AI1119</f>
        <v>0</v>
      </c>
      <c r="Q222" s="754">
        <f>B!AJ1119</f>
        <v>0</v>
      </c>
      <c r="R222" s="604"/>
      <c r="Z222" s="604"/>
      <c r="AA222" s="604"/>
      <c r="AB222" s="604"/>
      <c r="AC222" s="604"/>
    </row>
    <row r="223" spans="1:29">
      <c r="A223" s="1128" t="s">
        <v>185</v>
      </c>
      <c r="B223" s="1064"/>
      <c r="C223" s="755">
        <f t="shared" ref="C223:Q223" si="13">SUM(C211:C222)</f>
        <v>0</v>
      </c>
      <c r="D223" s="755">
        <f t="shared" si="13"/>
        <v>0</v>
      </c>
      <c r="E223" s="755">
        <f t="shared" si="13"/>
        <v>0</v>
      </c>
      <c r="F223" s="755">
        <f t="shared" si="13"/>
        <v>0</v>
      </c>
      <c r="G223" s="755">
        <f t="shared" si="13"/>
        <v>0</v>
      </c>
      <c r="H223" s="755">
        <f t="shared" si="13"/>
        <v>0</v>
      </c>
      <c r="I223" s="755">
        <f t="shared" si="13"/>
        <v>0</v>
      </c>
      <c r="J223" s="755">
        <f t="shared" si="13"/>
        <v>0</v>
      </c>
      <c r="K223" s="755">
        <f t="shared" si="13"/>
        <v>0</v>
      </c>
      <c r="L223" s="755">
        <f t="shared" si="13"/>
        <v>0</v>
      </c>
      <c r="M223" s="755">
        <f t="shared" si="13"/>
        <v>0</v>
      </c>
      <c r="N223" s="755">
        <f t="shared" si="13"/>
        <v>0</v>
      </c>
      <c r="O223" s="755">
        <f t="shared" si="13"/>
        <v>0</v>
      </c>
      <c r="P223" s="755">
        <f t="shared" si="13"/>
        <v>0</v>
      </c>
      <c r="Q223" s="755">
        <f t="shared" si="13"/>
        <v>0</v>
      </c>
      <c r="R223" s="604"/>
      <c r="Z223" s="604"/>
      <c r="AA223" s="604"/>
      <c r="AB223" s="604"/>
      <c r="AC223" s="604"/>
    </row>
    <row r="224" spans="1:29">
      <c r="A224" s="756" t="s">
        <v>4273</v>
      </c>
      <c r="B224" s="624"/>
      <c r="C224" s="604"/>
      <c r="D224" s="604"/>
      <c r="E224" s="702"/>
      <c r="F224" s="757"/>
      <c r="G224" s="757"/>
      <c r="H224" s="757"/>
      <c r="I224" s="757"/>
      <c r="J224" s="757"/>
      <c r="K224" s="757"/>
      <c r="L224" s="757"/>
      <c r="M224" s="757"/>
      <c r="N224" s="757"/>
      <c r="O224" s="757"/>
      <c r="P224" s="647"/>
      <c r="Q224" s="647"/>
      <c r="R224" s="647"/>
      <c r="Z224" s="604"/>
      <c r="AA224" s="604"/>
      <c r="AB224" s="604"/>
      <c r="AC224" s="604"/>
    </row>
    <row r="225" spans="1:29" ht="21">
      <c r="A225" s="1028" t="s">
        <v>4274</v>
      </c>
      <c r="B225" s="1029"/>
      <c r="C225" s="665" t="s">
        <v>51</v>
      </c>
      <c r="D225" s="626" t="s">
        <v>4258</v>
      </c>
      <c r="E225" s="757"/>
      <c r="F225" s="757"/>
      <c r="G225" s="757"/>
      <c r="H225" s="757"/>
      <c r="I225" s="757"/>
      <c r="J225" s="757"/>
      <c r="K225" s="757"/>
      <c r="L225" s="647"/>
      <c r="M225" s="647"/>
      <c r="N225" s="647"/>
      <c r="O225" s="604"/>
      <c r="P225" s="604"/>
      <c r="Q225" s="604"/>
      <c r="R225" s="604"/>
      <c r="Z225" s="604"/>
      <c r="AA225" s="604"/>
      <c r="AB225" s="604"/>
      <c r="AC225" s="604"/>
    </row>
    <row r="226" spans="1:29">
      <c r="A226" s="1072" t="s">
        <v>4275</v>
      </c>
      <c r="B226" s="1129"/>
      <c r="C226" s="758">
        <f>B!C1201</f>
        <v>0</v>
      </c>
      <c r="D226" s="369">
        <f>B!E1201</f>
        <v>0</v>
      </c>
      <c r="E226" s="757"/>
      <c r="F226" s="757"/>
      <c r="G226" s="757"/>
      <c r="H226" s="757"/>
      <c r="I226" s="757"/>
      <c r="J226" s="757"/>
      <c r="K226" s="757"/>
      <c r="L226" s="647"/>
      <c r="M226" s="647"/>
      <c r="N226" s="647"/>
      <c r="O226" s="604"/>
      <c r="P226" s="604"/>
      <c r="Q226" s="604"/>
      <c r="R226" s="604"/>
      <c r="Z226" s="604"/>
      <c r="AA226" s="604"/>
      <c r="AB226" s="604"/>
      <c r="AC226" s="604"/>
    </row>
    <row r="227" spans="1:29">
      <c r="A227" s="1130" t="s">
        <v>4276</v>
      </c>
      <c r="B227" s="1131"/>
      <c r="C227" s="761">
        <f>B!C2827</f>
        <v>0</v>
      </c>
      <c r="D227" s="372">
        <f>B!E2827</f>
        <v>0</v>
      </c>
      <c r="E227" s="757"/>
      <c r="F227" s="757"/>
      <c r="G227" s="757"/>
      <c r="H227" s="757"/>
      <c r="I227" s="757"/>
      <c r="J227" s="757"/>
      <c r="K227" s="757"/>
      <c r="L227" s="647"/>
      <c r="M227" s="647"/>
      <c r="N227" s="647"/>
      <c r="O227" s="604"/>
      <c r="P227" s="604"/>
      <c r="Q227" s="604"/>
      <c r="R227" s="604"/>
      <c r="Z227" s="604"/>
      <c r="AA227" s="604"/>
      <c r="AB227" s="604"/>
      <c r="AC227" s="604"/>
    </row>
    <row r="228" spans="1:29">
      <c r="A228" s="1130" t="s">
        <v>4277</v>
      </c>
      <c r="B228" s="1131"/>
      <c r="C228" s="761">
        <f>B!C2831</f>
        <v>0</v>
      </c>
      <c r="D228" s="372">
        <f>B!E2831</f>
        <v>0</v>
      </c>
      <c r="E228" s="757"/>
      <c r="F228" s="757"/>
      <c r="G228" s="757"/>
      <c r="H228" s="757"/>
      <c r="I228" s="757"/>
      <c r="J228" s="757"/>
      <c r="K228" s="757"/>
      <c r="L228" s="647"/>
      <c r="M228" s="647"/>
      <c r="N228" s="647"/>
      <c r="O228" s="604"/>
      <c r="P228" s="604"/>
      <c r="Q228" s="604"/>
      <c r="R228" s="604"/>
      <c r="Z228" s="604"/>
      <c r="AA228" s="604"/>
      <c r="AB228" s="604"/>
      <c r="AC228" s="604"/>
    </row>
    <row r="229" spans="1:29">
      <c r="A229" s="1130" t="s">
        <v>4278</v>
      </c>
      <c r="B229" s="1131"/>
      <c r="C229" s="761">
        <f>B!C146</f>
        <v>0</v>
      </c>
      <c r="D229" s="372">
        <f>B!E146</f>
        <v>0</v>
      </c>
      <c r="E229" s="757"/>
      <c r="F229" s="757"/>
      <c r="G229" s="757"/>
      <c r="H229" s="757"/>
      <c r="I229" s="757"/>
      <c r="J229" s="757"/>
      <c r="K229" s="757"/>
      <c r="L229" s="647"/>
      <c r="M229" s="647"/>
      <c r="N229" s="647"/>
      <c r="O229" s="604"/>
      <c r="P229" s="604"/>
      <c r="Q229" s="604"/>
      <c r="R229" s="757"/>
      <c r="Z229" s="604"/>
      <c r="AA229" s="604"/>
      <c r="AB229" s="604"/>
      <c r="AC229" s="604"/>
    </row>
    <row r="230" spans="1:29">
      <c r="A230" s="1130" t="s">
        <v>4279</v>
      </c>
      <c r="B230" s="1131"/>
      <c r="C230" s="761">
        <f>B!C151</f>
        <v>0</v>
      </c>
      <c r="D230" s="372">
        <f>B!E151</f>
        <v>0</v>
      </c>
      <c r="E230" s="757"/>
      <c r="F230" s="757"/>
      <c r="G230" s="757"/>
      <c r="H230" s="757"/>
      <c r="I230" s="757"/>
      <c r="J230" s="757"/>
      <c r="K230" s="757"/>
      <c r="L230" s="647"/>
      <c r="M230" s="647"/>
      <c r="N230" s="647"/>
      <c r="O230" s="604"/>
      <c r="P230" s="604"/>
      <c r="Q230" s="604"/>
      <c r="R230" s="604"/>
      <c r="Z230" s="604"/>
      <c r="AA230" s="604"/>
      <c r="AB230" s="604"/>
      <c r="AC230" s="604"/>
    </row>
    <row r="231" spans="1:29">
      <c r="A231" s="759" t="s">
        <v>4280</v>
      </c>
      <c r="B231" s="760"/>
      <c r="C231" s="761">
        <f>B!C149</f>
        <v>0</v>
      </c>
      <c r="D231" s="372">
        <f>B!E149</f>
        <v>0</v>
      </c>
      <c r="E231" s="757"/>
      <c r="F231" s="757"/>
      <c r="G231" s="757"/>
      <c r="H231" s="757"/>
      <c r="I231" s="757"/>
      <c r="J231" s="757"/>
      <c r="K231" s="757"/>
      <c r="L231" s="647"/>
      <c r="M231" s="647"/>
      <c r="N231" s="647"/>
      <c r="O231" s="604"/>
      <c r="P231" s="604"/>
      <c r="Q231" s="604"/>
      <c r="R231" s="604"/>
      <c r="Z231" s="604"/>
      <c r="AA231" s="604"/>
      <c r="AB231" s="604"/>
      <c r="AC231" s="604"/>
    </row>
    <row r="232" spans="1:29">
      <c r="A232" s="759" t="s">
        <v>4281</v>
      </c>
      <c r="B232" s="760"/>
      <c r="C232" s="761">
        <f>B!C150</f>
        <v>0</v>
      </c>
      <c r="D232" s="372">
        <f>B!E150</f>
        <v>0</v>
      </c>
      <c r="E232" s="757"/>
      <c r="F232" s="757"/>
      <c r="G232" s="757"/>
      <c r="H232" s="757"/>
      <c r="I232" s="757"/>
      <c r="J232" s="757"/>
      <c r="K232" s="757"/>
      <c r="L232" s="647"/>
      <c r="M232" s="647"/>
      <c r="N232" s="647"/>
      <c r="O232" s="604"/>
      <c r="P232" s="604"/>
      <c r="Q232" s="604"/>
      <c r="R232" s="604"/>
      <c r="Z232" s="604"/>
      <c r="AA232" s="604"/>
      <c r="AB232" s="604"/>
      <c r="AC232" s="604"/>
    </row>
    <row r="233" spans="1:29">
      <c r="A233" s="1074" t="s">
        <v>4282</v>
      </c>
      <c r="B233" s="1139"/>
      <c r="C233" s="761">
        <f>B!C2823</f>
        <v>0</v>
      </c>
      <c r="D233" s="384">
        <f>B!E2823</f>
        <v>0</v>
      </c>
      <c r="E233" s="762"/>
      <c r="F233" s="762"/>
      <c r="G233" s="762"/>
      <c r="H233" s="762"/>
      <c r="I233" s="762"/>
      <c r="J233" s="762"/>
      <c r="K233" s="762"/>
      <c r="L233" s="762"/>
      <c r="M233" s="762"/>
      <c r="N233" s="762"/>
      <c r="O233" s="604"/>
      <c r="P233" s="604"/>
      <c r="Q233" s="604"/>
      <c r="R233" s="604"/>
      <c r="Z233" s="604"/>
      <c r="AA233" s="604"/>
      <c r="AB233" s="604"/>
      <c r="AC233" s="604"/>
    </row>
    <row r="234" spans="1:29">
      <c r="A234" s="1075" t="s">
        <v>185</v>
      </c>
      <c r="B234" s="1140"/>
      <c r="C234" s="763">
        <f>SUM(C226:C233)</f>
        <v>0</v>
      </c>
      <c r="D234" s="764">
        <f>SUM(D226:D233)</f>
        <v>0</v>
      </c>
      <c r="E234" s="762"/>
      <c r="F234" s="762"/>
      <c r="G234" s="762"/>
      <c r="H234" s="762"/>
      <c r="I234" s="762"/>
      <c r="J234" s="762"/>
      <c r="K234" s="762"/>
      <c r="L234" s="762"/>
      <c r="M234" s="762"/>
      <c r="N234" s="762"/>
      <c r="O234" s="604"/>
      <c r="P234" s="604"/>
      <c r="Q234" s="604"/>
      <c r="R234" s="604"/>
      <c r="Z234" s="604"/>
      <c r="AA234" s="604"/>
      <c r="AB234" s="604"/>
      <c r="AC234" s="604"/>
    </row>
    <row r="235" spans="1:29">
      <c r="A235" s="1141" t="s">
        <v>4283</v>
      </c>
      <c r="B235" s="1141"/>
      <c r="C235" s="1141"/>
      <c r="D235" s="765"/>
      <c r="E235" s="751"/>
      <c r="F235" s="751"/>
      <c r="G235" s="757"/>
      <c r="H235" s="757"/>
      <c r="I235" s="757"/>
      <c r="J235" s="757"/>
      <c r="K235" s="757"/>
      <c r="L235" s="757"/>
      <c r="M235" s="757"/>
      <c r="N235" s="762"/>
      <c r="O235" s="762"/>
      <c r="P235" s="766"/>
      <c r="Q235" s="766"/>
      <c r="R235" s="766"/>
      <c r="Z235" s="604"/>
      <c r="AA235" s="604"/>
      <c r="AB235" s="604"/>
      <c r="AC235" s="604"/>
    </row>
    <row r="236" spans="1:29">
      <c r="A236" s="767"/>
      <c r="B236" s="768"/>
      <c r="C236" s="769" t="s">
        <v>51</v>
      </c>
      <c r="D236" s="751"/>
      <c r="E236" s="751"/>
      <c r="F236" s="751"/>
      <c r="G236" s="757"/>
      <c r="H236" s="757"/>
      <c r="I236" s="757"/>
      <c r="J236" s="757"/>
      <c r="K236" s="757"/>
      <c r="L236" s="757"/>
      <c r="M236" s="757"/>
      <c r="N236" s="757"/>
      <c r="O236" s="757"/>
      <c r="P236" s="604"/>
      <c r="Q236" s="604"/>
      <c r="R236" s="604"/>
      <c r="Z236" s="604"/>
      <c r="AA236" s="604"/>
      <c r="AB236" s="604"/>
      <c r="AC236" s="604"/>
    </row>
    <row r="237" spans="1:29">
      <c r="A237" s="1142" t="s">
        <v>4284</v>
      </c>
      <c r="B237" s="770" t="s">
        <v>4285</v>
      </c>
      <c r="C237" s="771"/>
      <c r="D237" s="772"/>
      <c r="E237" s="751"/>
      <c r="F237" s="751"/>
      <c r="G237" s="757"/>
      <c r="H237" s="757"/>
      <c r="I237" s="757"/>
      <c r="J237" s="757"/>
      <c r="K237" s="757"/>
      <c r="L237" s="757"/>
      <c r="M237" s="757"/>
      <c r="N237" s="757"/>
      <c r="O237" s="757"/>
      <c r="P237" s="604"/>
      <c r="Q237" s="604"/>
      <c r="R237" s="604"/>
      <c r="Z237" s="604"/>
      <c r="AA237" s="604"/>
      <c r="AB237" s="604"/>
      <c r="AC237" s="604"/>
    </row>
    <row r="238" spans="1:29">
      <c r="A238" s="1142"/>
      <c r="B238" s="773" t="s">
        <v>4286</v>
      </c>
      <c r="C238" s="774"/>
      <c r="D238" s="772"/>
      <c r="E238" s="751"/>
      <c r="F238" s="751"/>
      <c r="G238" s="757"/>
      <c r="H238" s="757"/>
      <c r="I238" s="757"/>
      <c r="J238" s="757"/>
      <c r="K238" s="757"/>
      <c r="L238" s="757"/>
      <c r="M238" s="757"/>
      <c r="N238" s="757"/>
      <c r="O238" s="757"/>
      <c r="P238" s="604"/>
      <c r="Q238" s="604"/>
      <c r="R238" s="604"/>
      <c r="Z238" s="604"/>
      <c r="AA238" s="604"/>
      <c r="AB238" s="604"/>
      <c r="AC238" s="604"/>
    </row>
    <row r="239" spans="1:29">
      <c r="A239" s="1128" t="s">
        <v>51</v>
      </c>
      <c r="B239" s="1064"/>
      <c r="C239" s="775">
        <f>SUM(C237:C238)</f>
        <v>0</v>
      </c>
      <c r="D239" s="772"/>
      <c r="E239" s="751"/>
      <c r="F239" s="751"/>
      <c r="G239" s="757"/>
      <c r="H239" s="757"/>
      <c r="I239" s="757"/>
      <c r="J239" s="757"/>
      <c r="K239" s="757"/>
      <c r="L239" s="757"/>
      <c r="M239" s="757"/>
      <c r="N239" s="757"/>
      <c r="O239" s="757"/>
      <c r="P239" s="604"/>
      <c r="Q239" s="604"/>
      <c r="R239" s="604"/>
      <c r="Z239" s="604"/>
      <c r="AA239" s="604"/>
      <c r="AB239" s="604"/>
      <c r="AC239" s="604"/>
    </row>
    <row r="240" spans="1:29">
      <c r="A240" s="1124" t="s">
        <v>4287</v>
      </c>
      <c r="B240" s="1125"/>
      <c r="C240" s="771"/>
      <c r="D240" s="772"/>
      <c r="E240" s="751"/>
      <c r="F240" s="751"/>
      <c r="G240" s="757"/>
      <c r="H240" s="757"/>
      <c r="I240" s="757"/>
      <c r="J240" s="757"/>
      <c r="K240" s="757"/>
      <c r="L240" s="757"/>
      <c r="M240" s="757"/>
      <c r="N240" s="757"/>
      <c r="O240" s="757"/>
      <c r="P240" s="604"/>
      <c r="Q240" s="604"/>
      <c r="R240" s="604"/>
      <c r="Z240" s="604"/>
      <c r="AA240" s="604"/>
      <c r="AB240" s="604"/>
      <c r="AC240" s="604"/>
    </row>
    <row r="241" spans="1:33">
      <c r="A241" s="1126" t="s">
        <v>4288</v>
      </c>
      <c r="B241" s="1127"/>
      <c r="C241" s="776"/>
      <c r="D241" s="772"/>
      <c r="E241" s="751"/>
      <c r="F241" s="751"/>
      <c r="G241" s="757"/>
      <c r="H241" s="757"/>
      <c r="I241" s="757"/>
      <c r="J241" s="757"/>
      <c r="K241" s="757"/>
      <c r="L241" s="757"/>
      <c r="M241" s="757"/>
      <c r="N241" s="757"/>
      <c r="O241" s="757"/>
      <c r="P241" s="604"/>
      <c r="Q241" s="604"/>
      <c r="R241" s="604"/>
      <c r="Z241" s="604"/>
      <c r="AA241" s="604"/>
      <c r="AB241" s="604"/>
      <c r="AC241" s="604"/>
    </row>
    <row r="242" spans="1:33">
      <c r="A242" s="1126" t="s">
        <v>4289</v>
      </c>
      <c r="B242" s="1127"/>
      <c r="C242" s="776"/>
      <c r="D242" s="772"/>
      <c r="E242" s="751"/>
      <c r="F242" s="751"/>
      <c r="G242" s="757"/>
      <c r="H242" s="757"/>
      <c r="I242" s="757"/>
      <c r="J242" s="757"/>
      <c r="K242" s="757"/>
      <c r="L242" s="757"/>
      <c r="M242" s="757"/>
      <c r="N242" s="757"/>
      <c r="O242" s="757"/>
      <c r="P242" s="604"/>
      <c r="Q242" s="604"/>
      <c r="R242" s="604"/>
      <c r="Z242" s="604"/>
      <c r="AA242" s="604"/>
      <c r="AB242" s="604"/>
      <c r="AC242" s="604"/>
    </row>
    <row r="243" spans="1:33">
      <c r="A243" s="1126" t="s">
        <v>4290</v>
      </c>
      <c r="B243" s="1127"/>
      <c r="C243" s="776"/>
      <c r="D243" s="772"/>
      <c r="E243" s="751"/>
      <c r="F243" s="751"/>
      <c r="G243" s="757"/>
      <c r="H243" s="757"/>
      <c r="I243" s="757"/>
      <c r="J243" s="757"/>
      <c r="K243" s="757"/>
      <c r="L243" s="757"/>
      <c r="M243" s="757"/>
      <c r="N243" s="757"/>
      <c r="O243" s="757"/>
      <c r="P243" s="604"/>
      <c r="Q243" s="604"/>
      <c r="R243" s="604"/>
      <c r="Z243" s="604"/>
      <c r="AA243" s="604"/>
      <c r="AB243" s="604"/>
      <c r="AC243" s="604"/>
    </row>
    <row r="244" spans="1:33">
      <c r="A244" s="1132" t="s">
        <v>4291</v>
      </c>
      <c r="B244" s="1133"/>
      <c r="C244" s="774"/>
      <c r="D244" s="772"/>
      <c r="E244" s="751"/>
      <c r="F244" s="751"/>
      <c r="G244" s="757"/>
      <c r="H244" s="757"/>
      <c r="I244" s="757"/>
      <c r="J244" s="757"/>
      <c r="K244" s="757"/>
      <c r="L244" s="757"/>
      <c r="M244" s="757"/>
      <c r="N244" s="757"/>
      <c r="O244" s="757"/>
      <c r="P244" s="604"/>
      <c r="Q244" s="604"/>
      <c r="R244" s="604"/>
      <c r="Z244" s="604"/>
      <c r="AA244" s="604"/>
      <c r="AB244" s="604"/>
      <c r="AC244" s="604"/>
    </row>
    <row r="245" spans="1:33">
      <c r="A245" s="1063" t="s">
        <v>51</v>
      </c>
      <c r="B245" s="1064"/>
      <c r="C245" s="777">
        <f>SUM(C240:C244)</f>
        <v>0</v>
      </c>
      <c r="D245" s="772"/>
      <c r="E245" s="751"/>
      <c r="F245" s="751"/>
      <c r="G245" s="757"/>
      <c r="H245" s="757"/>
      <c r="I245" s="757"/>
      <c r="J245" s="757"/>
      <c r="K245" s="757"/>
      <c r="L245" s="757"/>
      <c r="M245" s="757"/>
      <c r="N245" s="757"/>
      <c r="O245" s="757"/>
      <c r="P245" s="604"/>
      <c r="Q245" s="604"/>
      <c r="R245" s="604"/>
      <c r="Z245" s="604"/>
      <c r="AA245" s="604"/>
      <c r="AB245" s="604"/>
      <c r="AC245" s="604"/>
    </row>
    <row r="246" spans="1:33">
      <c r="A246" s="596" t="s">
        <v>4292</v>
      </c>
      <c r="B246" s="778"/>
      <c r="C246" s="779"/>
      <c r="D246" s="779"/>
      <c r="E246" s="779"/>
      <c r="F246" s="779"/>
      <c r="G246" s="779"/>
      <c r="H246" s="779"/>
      <c r="I246" s="779"/>
      <c r="J246" s="779"/>
      <c r="K246" s="779"/>
      <c r="L246" s="604"/>
      <c r="M246" s="604"/>
      <c r="N246" s="604"/>
      <c r="O246" s="604"/>
      <c r="P246" s="604"/>
      <c r="Q246" s="604"/>
      <c r="R246" s="604"/>
      <c r="Z246" s="604"/>
      <c r="AA246" s="604"/>
      <c r="AB246" s="604"/>
      <c r="AC246" s="604"/>
    </row>
    <row r="247" spans="1:33" ht="21">
      <c r="A247" s="1134" t="s">
        <v>4293</v>
      </c>
      <c r="B247" s="1135"/>
      <c r="C247" s="665" t="s">
        <v>51</v>
      </c>
      <c r="D247" s="665" t="s">
        <v>4294</v>
      </c>
      <c r="E247" s="780" t="s">
        <v>4295</v>
      </c>
      <c r="F247" s="604"/>
      <c r="G247" s="604"/>
      <c r="H247" s="604"/>
      <c r="I247" s="604"/>
      <c r="J247" s="604"/>
      <c r="K247" s="604"/>
      <c r="L247" s="604" t="s">
        <v>88</v>
      </c>
      <c r="M247" s="604"/>
      <c r="N247" s="604"/>
      <c r="O247" s="604"/>
      <c r="P247" s="604"/>
      <c r="Q247" s="604"/>
      <c r="R247" s="604"/>
      <c r="Z247" s="604"/>
      <c r="AA247" s="604"/>
      <c r="AB247" s="604"/>
      <c r="AC247" s="604"/>
    </row>
    <row r="248" spans="1:33">
      <c r="A248" s="1136" t="s">
        <v>4296</v>
      </c>
      <c r="B248" s="781" t="s">
        <v>4297</v>
      </c>
      <c r="C248" s="782"/>
      <c r="D248" s="783"/>
      <c r="E248" s="783"/>
      <c r="F248" s="682" t="str">
        <f>AA248</f>
        <v/>
      </c>
      <c r="G248" s="604"/>
      <c r="H248" s="604"/>
      <c r="I248" s="604"/>
      <c r="J248" s="604"/>
      <c r="K248" s="604"/>
      <c r="L248" s="604"/>
      <c r="M248" s="604"/>
      <c r="N248" s="604"/>
      <c r="O248" s="604"/>
      <c r="P248" s="604"/>
      <c r="Q248" s="604"/>
      <c r="R248" s="604"/>
      <c r="Z248" s="604"/>
      <c r="AA248" s="796" t="str">
        <f>IF(D248&gt;C248,"El Total de  OTROS TRASLADOS DE PACIENTES no puede ser menor que los A Beneficiarios","")</f>
        <v/>
      </c>
      <c r="AB248" s="796" t="str">
        <f>IF(E248&gt;C248,"El Total de  OTROS TRASLADOS DE PACIENTES no puede ser menor que los POR COMPRA DE SERVICIO","")</f>
        <v/>
      </c>
      <c r="AC248" s="604"/>
      <c r="AF248" s="798">
        <f>IF(D248&gt;C248,1,0)</f>
        <v>0</v>
      </c>
      <c r="AG248" s="798">
        <f>IF(E248&gt;C248,1,0)</f>
        <v>0</v>
      </c>
    </row>
    <row r="249" spans="1:33">
      <c r="A249" s="1137"/>
      <c r="B249" s="784" t="s">
        <v>4298</v>
      </c>
      <c r="C249" s="785"/>
      <c r="D249" s="786"/>
      <c r="E249" s="786"/>
      <c r="F249" s="682" t="str">
        <f>AA249</f>
        <v/>
      </c>
      <c r="G249" s="604"/>
      <c r="H249" s="604"/>
      <c r="I249" s="604"/>
      <c r="J249" s="604"/>
      <c r="K249" s="604"/>
      <c r="L249" s="604"/>
      <c r="M249" s="604"/>
      <c r="N249" s="604"/>
      <c r="O249" s="604"/>
      <c r="P249" s="604"/>
      <c r="Q249" s="604"/>
      <c r="R249" s="604"/>
      <c r="Z249" s="604"/>
      <c r="AA249" s="796" t="str">
        <f t="shared" ref="AA249:AA250" si="14">IF(D249&gt;C249,"El Total de  OTROS TRASLADOS DE PACIENTES no puede ser menor que los A Beneficiarios","")</f>
        <v/>
      </c>
      <c r="AB249" s="796" t="str">
        <f t="shared" ref="AB249:AB250" si="15">IF(E249&gt;C249,"El Total de  OTROS TRASLADOS DE PACIENTES no puede ser menor que los POR COMPRA DE SERVICIO","")</f>
        <v/>
      </c>
      <c r="AC249" s="604"/>
      <c r="AF249" s="798">
        <f>IF(D249&gt;C249,1,0)</f>
        <v>0</v>
      </c>
      <c r="AG249" s="798">
        <f t="shared" ref="AG249:AG250" si="16">IF(E249&gt;C249,1,0)</f>
        <v>0</v>
      </c>
    </row>
    <row r="250" spans="1:33">
      <c r="A250" s="1138"/>
      <c r="B250" s="787" t="s">
        <v>4299</v>
      </c>
      <c r="C250" s="788"/>
      <c r="D250" s="789"/>
      <c r="E250" s="789"/>
      <c r="F250" s="682" t="str">
        <f>AA250</f>
        <v/>
      </c>
      <c r="G250" s="604"/>
      <c r="H250" s="604"/>
      <c r="I250" s="604"/>
      <c r="J250" s="604"/>
      <c r="K250" s="604"/>
      <c r="L250" s="604"/>
      <c r="M250" s="604"/>
      <c r="N250" s="604"/>
      <c r="O250" s="604"/>
      <c r="P250" s="604"/>
      <c r="Q250" s="604"/>
      <c r="R250" s="604"/>
      <c r="Z250" s="604"/>
      <c r="AA250" s="796" t="str">
        <f t="shared" si="14"/>
        <v/>
      </c>
      <c r="AB250" s="796" t="str">
        <f t="shared" si="15"/>
        <v/>
      </c>
      <c r="AC250" s="604"/>
      <c r="AF250" s="798">
        <f>IF(D250&gt;C250,1,0)</f>
        <v>0</v>
      </c>
      <c r="AG250" s="798">
        <f t="shared" si="16"/>
        <v>0</v>
      </c>
    </row>
    <row r="251" spans="1:33">
      <c r="A251" s="604"/>
      <c r="B251" s="622"/>
      <c r="C251" s="604"/>
      <c r="D251" s="604"/>
      <c r="E251" s="604"/>
      <c r="F251" s="604"/>
      <c r="G251" s="604"/>
      <c r="H251" s="604"/>
      <c r="I251" s="604"/>
      <c r="J251" s="604"/>
      <c r="K251" s="604"/>
      <c r="L251" s="604"/>
      <c r="M251" s="604"/>
      <c r="N251" s="604"/>
      <c r="O251" s="604"/>
      <c r="P251" s="604"/>
      <c r="Q251" s="604"/>
      <c r="R251" s="604"/>
      <c r="Z251" s="604"/>
      <c r="AA251" s="604"/>
      <c r="AB251" s="604"/>
      <c r="AC251" s="604"/>
    </row>
    <row r="252" spans="1:33">
      <c r="A252" s="604"/>
      <c r="B252" s="622"/>
      <c r="C252" s="604"/>
      <c r="D252" s="604"/>
      <c r="E252" s="604"/>
      <c r="F252" s="604"/>
      <c r="G252" s="604"/>
      <c r="H252" s="604"/>
      <c r="I252" s="604"/>
      <c r="J252" s="604"/>
      <c r="K252" s="604"/>
      <c r="L252" s="604"/>
      <c r="M252" s="604"/>
      <c r="N252" s="604"/>
      <c r="O252" s="604"/>
      <c r="P252" s="604"/>
      <c r="Q252" s="604"/>
      <c r="R252" s="604"/>
      <c r="Z252" s="604"/>
      <c r="AA252" s="604"/>
      <c r="AB252" s="604"/>
      <c r="AC252" s="604"/>
    </row>
    <row r="253" spans="1:33">
      <c r="A253" s="604"/>
      <c r="B253" s="622"/>
      <c r="C253" s="604"/>
      <c r="D253" s="604"/>
      <c r="E253" s="604"/>
      <c r="F253" s="604"/>
      <c r="G253" s="604"/>
      <c r="H253" s="604"/>
      <c r="I253" s="604"/>
      <c r="J253" s="604"/>
      <c r="K253" s="604"/>
      <c r="L253" s="604"/>
      <c r="M253" s="604"/>
      <c r="N253" s="604"/>
      <c r="O253" s="604"/>
      <c r="P253" s="604"/>
      <c r="Q253" s="604"/>
      <c r="R253" s="604"/>
      <c r="Z253" s="604"/>
      <c r="AA253" s="604"/>
      <c r="AB253" s="604"/>
      <c r="AC253" s="604"/>
    </row>
    <row r="254" spans="1:33">
      <c r="A254" s="604"/>
      <c r="B254" s="622"/>
      <c r="C254" s="604"/>
      <c r="D254" s="604"/>
      <c r="E254" s="604"/>
      <c r="F254" s="604"/>
      <c r="G254" s="604"/>
      <c r="H254" s="604"/>
      <c r="I254" s="604"/>
      <c r="J254" s="604"/>
      <c r="K254" s="604"/>
      <c r="L254" s="604"/>
      <c r="M254" s="604"/>
      <c r="N254" s="604"/>
      <c r="O254" s="604"/>
      <c r="P254" s="604"/>
      <c r="Q254" s="604"/>
      <c r="R254" s="604"/>
      <c r="Z254" s="604"/>
      <c r="AA254" s="604"/>
      <c r="AB254" s="604"/>
      <c r="AC254" s="604"/>
    </row>
    <row r="255" spans="1:33">
      <c r="A255" s="604"/>
      <c r="B255" s="622"/>
      <c r="C255" s="604"/>
      <c r="D255" s="604"/>
      <c r="E255" s="604"/>
      <c r="F255" s="604"/>
      <c r="G255" s="604"/>
      <c r="H255" s="604"/>
      <c r="I255" s="604"/>
      <c r="J255" s="604"/>
      <c r="K255" s="604"/>
      <c r="L255" s="604"/>
      <c r="M255" s="604"/>
      <c r="N255" s="604"/>
      <c r="O255" s="604"/>
      <c r="P255" s="604"/>
      <c r="Q255" s="604"/>
      <c r="R255" s="604"/>
      <c r="Z255" s="604"/>
      <c r="AA255" s="604"/>
      <c r="AB255" s="604"/>
      <c r="AC255" s="604"/>
    </row>
    <row r="256" spans="1:33">
      <c r="A256" s="604"/>
      <c r="B256" s="622"/>
      <c r="C256" s="604"/>
      <c r="D256" s="604"/>
      <c r="E256" s="604"/>
      <c r="F256" s="604"/>
      <c r="G256" s="604"/>
      <c r="H256" s="604"/>
      <c r="I256" s="604"/>
      <c r="J256" s="604"/>
      <c r="K256" s="604"/>
      <c r="L256" s="604"/>
      <c r="M256" s="604"/>
      <c r="N256" s="604"/>
      <c r="O256" s="604"/>
      <c r="P256" s="604"/>
      <c r="Q256" s="604"/>
      <c r="R256" s="604"/>
      <c r="Z256" s="604"/>
      <c r="AA256" s="604"/>
      <c r="AB256" s="604"/>
      <c r="AC256" s="604"/>
    </row>
    <row r="257" spans="1:29">
      <c r="A257" s="604"/>
      <c r="B257" s="622"/>
      <c r="C257" s="604"/>
      <c r="D257" s="604"/>
      <c r="E257" s="604"/>
      <c r="F257" s="604"/>
      <c r="G257" s="604"/>
      <c r="H257" s="604"/>
      <c r="I257" s="604"/>
      <c r="J257" s="604"/>
      <c r="K257" s="604"/>
      <c r="L257" s="604"/>
      <c r="M257" s="604"/>
      <c r="N257" s="604"/>
      <c r="O257" s="604"/>
      <c r="P257" s="604"/>
      <c r="Q257" s="604"/>
      <c r="R257" s="604"/>
      <c r="Z257" s="604"/>
      <c r="AA257" s="604"/>
      <c r="AB257" s="604"/>
      <c r="AC257" s="604"/>
    </row>
    <row r="258" spans="1:29">
      <c r="Z258" s="604"/>
      <c r="AA258" s="604"/>
      <c r="AB258" s="604"/>
      <c r="AC258" s="604"/>
    </row>
    <row r="259" spans="1:29">
      <c r="Z259" s="604"/>
      <c r="AA259" s="604"/>
      <c r="AB259" s="604"/>
      <c r="AC259" s="604"/>
    </row>
    <row r="260" spans="1:29">
      <c r="Z260" s="604"/>
      <c r="AA260" s="604"/>
      <c r="AB260" s="604"/>
      <c r="AC260" s="604"/>
    </row>
    <row r="261" spans="1:29">
      <c r="Z261" s="604"/>
      <c r="AA261" s="604"/>
      <c r="AB261" s="604"/>
      <c r="AC261" s="604"/>
    </row>
    <row r="262" spans="1:29">
      <c r="Z262" s="604"/>
      <c r="AA262" s="604"/>
      <c r="AB262" s="604"/>
      <c r="AC262" s="604"/>
    </row>
    <row r="263" spans="1:29">
      <c r="Z263" s="604"/>
      <c r="AA263" s="604"/>
      <c r="AB263" s="604"/>
      <c r="AC263" s="604"/>
    </row>
    <row r="264" spans="1:29">
      <c r="Z264" s="604"/>
      <c r="AA264" s="604"/>
      <c r="AB264" s="604"/>
      <c r="AC264" s="604"/>
    </row>
    <row r="265" spans="1:29">
      <c r="Z265" s="604"/>
      <c r="AA265" s="604"/>
      <c r="AB265" s="604"/>
      <c r="AC265" s="604"/>
    </row>
    <row r="266" spans="1:29">
      <c r="Z266" s="604"/>
      <c r="AA266" s="604"/>
      <c r="AB266" s="604"/>
      <c r="AC266" s="604"/>
    </row>
    <row r="267" spans="1:29">
      <c r="Z267" s="604"/>
      <c r="AA267" s="604"/>
      <c r="AB267" s="604"/>
      <c r="AC267" s="604"/>
    </row>
    <row r="268" spans="1:29">
      <c r="Z268" s="604"/>
      <c r="AA268" s="604"/>
      <c r="AB268" s="604"/>
      <c r="AC268" s="604"/>
    </row>
    <row r="269" spans="1:29">
      <c r="Z269" s="604"/>
      <c r="AA269" s="604"/>
      <c r="AB269" s="604"/>
      <c r="AC269" s="604"/>
    </row>
    <row r="270" spans="1:29">
      <c r="Z270" s="604"/>
      <c r="AA270" s="604"/>
      <c r="AB270" s="604"/>
      <c r="AC270" s="604"/>
    </row>
    <row r="271" spans="1:29">
      <c r="Z271" s="604"/>
      <c r="AA271" s="604"/>
      <c r="AB271" s="604"/>
      <c r="AC271" s="604"/>
    </row>
    <row r="272" spans="1:29">
      <c r="Z272" s="604"/>
      <c r="AA272" s="604"/>
      <c r="AB272" s="604"/>
      <c r="AC272" s="604"/>
    </row>
    <row r="273" spans="26:29">
      <c r="Z273" s="604"/>
      <c r="AA273" s="604"/>
      <c r="AB273" s="604"/>
      <c r="AC273" s="604"/>
    </row>
    <row r="274" spans="26:29">
      <c r="Z274" s="604"/>
      <c r="AA274" s="604"/>
      <c r="AB274" s="604"/>
      <c r="AC274" s="604"/>
    </row>
    <row r="275" spans="26:29">
      <c r="Z275" s="604"/>
      <c r="AA275" s="604"/>
      <c r="AB275" s="604"/>
      <c r="AC275" s="604"/>
    </row>
  </sheetData>
  <sheetProtection algorithmName="SHA-512" hashValue="/Of6C9Xel7uDvj6byiOp89ikqlH9meSR8s6r1mHUDXl7/vZ2SlhQgodyYfVk53xrVydDyZc0eiPevLTYvWAc6w==" saltValue="DIuC9sVoUvIKhg5McuRaYg==" spinCount="100000" sheet="1" objects="1" scenarios="1"/>
  <mergeCells count="174">
    <mergeCell ref="A247:B247"/>
    <mergeCell ref="A248:A250"/>
    <mergeCell ref="A240:B240"/>
    <mergeCell ref="A241:B241"/>
    <mergeCell ref="A242:B242"/>
    <mergeCell ref="A243:B243"/>
    <mergeCell ref="A244:B244"/>
    <mergeCell ref="A245:B245"/>
    <mergeCell ref="A230:B230"/>
    <mergeCell ref="A233:B233"/>
    <mergeCell ref="A234:B234"/>
    <mergeCell ref="A235:C235"/>
    <mergeCell ref="A237:A238"/>
    <mergeCell ref="A239:B239"/>
    <mergeCell ref="A223:B223"/>
    <mergeCell ref="A225:B225"/>
    <mergeCell ref="A226:B226"/>
    <mergeCell ref="A227:B227"/>
    <mergeCell ref="A228:B228"/>
    <mergeCell ref="A229:B229"/>
    <mergeCell ref="A217:B217"/>
    <mergeCell ref="A218:B218"/>
    <mergeCell ref="A219:B219"/>
    <mergeCell ref="A220:B220"/>
    <mergeCell ref="A221:B221"/>
    <mergeCell ref="A222:B222"/>
    <mergeCell ref="A211:B211"/>
    <mergeCell ref="A212:B212"/>
    <mergeCell ref="A213:B213"/>
    <mergeCell ref="A214:B214"/>
    <mergeCell ref="A215:B215"/>
    <mergeCell ref="A216:B216"/>
    <mergeCell ref="J209:J210"/>
    <mergeCell ref="K209:K210"/>
    <mergeCell ref="L209:L210"/>
    <mergeCell ref="M209:M210"/>
    <mergeCell ref="O209:O210"/>
    <mergeCell ref="P209:P210"/>
    <mergeCell ref="H208:J208"/>
    <mergeCell ref="K208:M208"/>
    <mergeCell ref="N208:N210"/>
    <mergeCell ref="O208:P208"/>
    <mergeCell ref="Q208:Q210"/>
    <mergeCell ref="D209:D210"/>
    <mergeCell ref="E209:F209"/>
    <mergeCell ref="G209:G210"/>
    <mergeCell ref="H209:H210"/>
    <mergeCell ref="I209:I210"/>
    <mergeCell ref="D203:D204"/>
    <mergeCell ref="A205:B205"/>
    <mergeCell ref="A206:B206"/>
    <mergeCell ref="A207:B207"/>
    <mergeCell ref="A208:B210"/>
    <mergeCell ref="C208:C210"/>
    <mergeCell ref="D208:G208"/>
    <mergeCell ref="A198:B198"/>
    <mergeCell ref="A199:B199"/>
    <mergeCell ref="A200:A201"/>
    <mergeCell ref="A202:B202"/>
    <mergeCell ref="A203:B204"/>
    <mergeCell ref="C203:C204"/>
    <mergeCell ref="A195:F195"/>
    <mergeCell ref="A196:B197"/>
    <mergeCell ref="C196:C197"/>
    <mergeCell ref="D196:D197"/>
    <mergeCell ref="E196:E197"/>
    <mergeCell ref="F196:F197"/>
    <mergeCell ref="A186:B186"/>
    <mergeCell ref="A187:A190"/>
    <mergeCell ref="A191:B191"/>
    <mergeCell ref="A192:B192"/>
    <mergeCell ref="A193:B193"/>
    <mergeCell ref="A194:B194"/>
    <mergeCell ref="A180:B180"/>
    <mergeCell ref="A181:B181"/>
    <mergeCell ref="A182:B182"/>
    <mergeCell ref="A183:B183"/>
    <mergeCell ref="A184:B184"/>
    <mergeCell ref="A185:B185"/>
    <mergeCell ref="A174:B174"/>
    <mergeCell ref="A175:B175"/>
    <mergeCell ref="A176:B176"/>
    <mergeCell ref="A177:B177"/>
    <mergeCell ref="A178:B178"/>
    <mergeCell ref="A179:B179"/>
    <mergeCell ref="K171:K173"/>
    <mergeCell ref="L171:N172"/>
    <mergeCell ref="O171:O173"/>
    <mergeCell ref="P171:Q172"/>
    <mergeCell ref="R171:R173"/>
    <mergeCell ref="E172:G172"/>
    <mergeCell ref="H172:J172"/>
    <mergeCell ref="A169:B169"/>
    <mergeCell ref="A170:B170"/>
    <mergeCell ref="A171:B173"/>
    <mergeCell ref="C171:C173"/>
    <mergeCell ref="D171:D173"/>
    <mergeCell ref="E171:J171"/>
    <mergeCell ref="Q157:Q159"/>
    <mergeCell ref="D158:D159"/>
    <mergeCell ref="E158:F158"/>
    <mergeCell ref="G158:G159"/>
    <mergeCell ref="H158:H159"/>
    <mergeCell ref="I158:I159"/>
    <mergeCell ref="J158:J159"/>
    <mergeCell ref="K158:K159"/>
    <mergeCell ref="L158:L159"/>
    <mergeCell ref="M158:M159"/>
    <mergeCell ref="A150:B150"/>
    <mergeCell ref="K147:M147"/>
    <mergeCell ref="N147:N149"/>
    <mergeCell ref="O147:P147"/>
    <mergeCell ref="C157:C159"/>
    <mergeCell ref="D157:G157"/>
    <mergeCell ref="H157:J157"/>
    <mergeCell ref="K157:M157"/>
    <mergeCell ref="N157:N159"/>
    <mergeCell ref="O157:P157"/>
    <mergeCell ref="O158:O159"/>
    <mergeCell ref="P158:P159"/>
    <mergeCell ref="A151:B151"/>
    <mergeCell ref="A152:B152"/>
    <mergeCell ref="A153:B153"/>
    <mergeCell ref="A154:B154"/>
    <mergeCell ref="A155:B155"/>
    <mergeCell ref="A157:B159"/>
    <mergeCell ref="Q147:Q149"/>
    <mergeCell ref="D148:D149"/>
    <mergeCell ref="E148:F148"/>
    <mergeCell ref="G148:G149"/>
    <mergeCell ref="H148:H149"/>
    <mergeCell ref="I148:I149"/>
    <mergeCell ref="J148:J149"/>
    <mergeCell ref="A144:B144"/>
    <mergeCell ref="A145:B145"/>
    <mergeCell ref="A147:B149"/>
    <mergeCell ref="C147:C149"/>
    <mergeCell ref="D147:G147"/>
    <mergeCell ref="H147:J147"/>
    <mergeCell ref="K148:K149"/>
    <mergeCell ref="L148:L149"/>
    <mergeCell ref="M148:M149"/>
    <mergeCell ref="O148:O149"/>
    <mergeCell ref="P148:P149"/>
    <mergeCell ref="A127:A130"/>
    <mergeCell ref="A134:B134"/>
    <mergeCell ref="A138:A141"/>
    <mergeCell ref="O118:P118"/>
    <mergeCell ref="Q118:Q120"/>
    <mergeCell ref="R118:R120"/>
    <mergeCell ref="D119:D120"/>
    <mergeCell ref="E119:F119"/>
    <mergeCell ref="G119:G120"/>
    <mergeCell ref="H119:H120"/>
    <mergeCell ref="I119:I120"/>
    <mergeCell ref="J119:J120"/>
    <mergeCell ref="K119:K120"/>
    <mergeCell ref="A118:B120"/>
    <mergeCell ref="C118:C120"/>
    <mergeCell ref="D118:G118"/>
    <mergeCell ref="H118:J118"/>
    <mergeCell ref="K118:M118"/>
    <mergeCell ref="N118:N120"/>
    <mergeCell ref="L119:L120"/>
    <mergeCell ref="M119:M120"/>
    <mergeCell ref="A6:D6"/>
    <mergeCell ref="A8:C8"/>
    <mergeCell ref="A57:B57"/>
    <mergeCell ref="A85:B85"/>
    <mergeCell ref="A95:B95"/>
    <mergeCell ref="A100:B100"/>
    <mergeCell ref="O119:O120"/>
    <mergeCell ref="P119:P120"/>
    <mergeCell ref="A121:B121"/>
  </mergeCells>
  <dataValidations count="4">
    <dataValidation type="whole" operator="equal" allowBlank="1" showInputMessage="1" showErrorMessage="1" errorTitle="ERROR" error="Por favor ingrese solo Números." sqref="D30:D32 D36:D37 D45:D46 D53:D55 D107 R143:R145 K193 K182 K187:K190 R122:R133">
      <formula1>0</formula1>
    </dataValidation>
    <dataValidation type="whole" operator="greaterThanOrEqual" allowBlank="1" showInputMessage="1" showErrorMessage="1" errorTitle="ERROR" error="Por favor ingrese solo Números." sqref="D198:D201 G198:J201 C248:E250 C237:C244 R135:R137 R139:R142">
      <formula1>0</formula1>
    </dataValidation>
    <dataValidation allowBlank="1" showInputMessage="1" showErrorMessage="1" errorTitle="ERROR" error="Por favor ingrese solo Números." sqref="A211:A225 A196:A208 B224 C208:C234 R117:R121 D202:D207 E196:F207 G202:J207 B196:C207 M170:R207 D56:D106 G196:J197 F235:J250 A234:A241 B227:B234 B236:B238 C236 B246:C247 A244:A257 B251:J257 R134 R146:R169 K194:K207 K235:R257 E225:R234 A194:B195 A165:B173 A191:A193 A1:D5 A174:A187 D7:D29 D33:D35 D38:D44 R138 D223:E247 AF248:AG250 AA174:AA194 Z171:Z194 AA171:AA172 AF121:AF145 Z146:AC170 Z121:AA145 AC121:AC145 AF174:AF194 AB171:AC173 AC174:AC194 AF198:AF201 Z195:AC197 Z198:AA201 AC198:AC201 Z202:AC1048576 A6:A24 B7:B24 A25:B70 A72:B162 D47:D52 E1:R116 Z1:AC120 C7:C195 K170:L178 K179:K181 K183:K186 D108:D197 K191:K192 L179:L207 E170:J195 R208:R224 F223:Q224 D208:Q222 E117:Q169"/>
    <dataValidation allowBlank="1" showInputMessage="1" sqref="AA173"/>
  </dataValidations>
  <pageMargins left="0.7" right="0.7" top="0.75" bottom="0.75" header="0.3" footer="0.3"/>
  <ignoredErrors>
    <ignoredError sqref="AF122:AF145 AF174:AF194 AF198:AF201 AA174:AA193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C16"/>
  <sheetViews>
    <sheetView showGridLines="0" zoomScaleNormal="100" workbookViewId="0"/>
  </sheetViews>
  <sheetFormatPr baseColWidth="10" defaultRowHeight="15"/>
  <cols>
    <col min="1" max="1" width="15" customWidth="1"/>
    <col min="2" max="2" width="86.140625" customWidth="1"/>
    <col min="3" max="3" width="16" customWidth="1"/>
  </cols>
  <sheetData>
    <row r="1" spans="1:3">
      <c r="A1" s="518" t="s">
        <v>4083</v>
      </c>
    </row>
    <row r="2" spans="1:3">
      <c r="A2" s="518" t="str">
        <f>CONCATENATE("COMUNA: ",NOMBRE!B2," (",NOMBRE!C2,NOMBRE!D2,NOMBRE!E2,NOMBRE!F2,NOMBRE!G2," )")</f>
        <v>COMUNA:  ( )</v>
      </c>
    </row>
    <row r="3" spans="1:3">
      <c r="A3" s="518" t="str">
        <f>CONCATENATE("ESTABLECIMIENTO/ESTRATEGIA: ",NOMBRE!B3," (",NOMBRE!C3,NOMBRE!D3,NOMBRE!E3,NOMBRE!F3,NOMBRE!G3,NOMBRE!H3," )")</f>
        <v>ESTABLECIMIENTO/ESTRATEGIA:  ( )</v>
      </c>
    </row>
    <row r="4" spans="1:3">
      <c r="A4" s="518" t="str">
        <f>CONCATENATE("MES: ", NOMBRE!B6, " (", NOMBRE!C6,NOMBRE!D6,")")</f>
        <v>MES:  ()</v>
      </c>
    </row>
    <row r="5" spans="1:3">
      <c r="A5" s="518" t="str">
        <f>CONCATENATE("AÑO: ",NOMBRE!B7)</f>
        <v>AÑO: 2025</v>
      </c>
    </row>
    <row r="6" spans="1:3" ht="15.75" thickBot="1"/>
    <row r="7" spans="1:3">
      <c r="A7" s="804" t="s">
        <v>4300</v>
      </c>
      <c r="B7" s="805" t="s">
        <v>4301</v>
      </c>
      <c r="C7" s="806" t="s">
        <v>4302</v>
      </c>
    </row>
    <row r="8" spans="1:3">
      <c r="A8" s="799" t="s">
        <v>4303</v>
      </c>
      <c r="B8" s="800" t="s">
        <v>4304</v>
      </c>
      <c r="C8" s="801">
        <f>+NOMBRE!AF2</f>
        <v>1</v>
      </c>
    </row>
    <row r="9" spans="1:3">
      <c r="A9" s="799" t="s">
        <v>4303</v>
      </c>
      <c r="B9" s="800" t="s">
        <v>4305</v>
      </c>
      <c r="C9" s="801">
        <f>+NOMBRE!AF3</f>
        <v>1</v>
      </c>
    </row>
    <row r="10" spans="1:3">
      <c r="A10" s="799" t="s">
        <v>4303</v>
      </c>
      <c r="B10" s="800" t="s">
        <v>4306</v>
      </c>
      <c r="C10" s="801">
        <f>+NOMBRE!AF6</f>
        <v>1</v>
      </c>
    </row>
    <row r="11" spans="1:3">
      <c r="A11" s="799" t="s">
        <v>4307</v>
      </c>
      <c r="B11" s="802" t="s">
        <v>85</v>
      </c>
      <c r="C11" s="803">
        <f>SUM(B!B3201)</f>
        <v>0</v>
      </c>
    </row>
    <row r="12" spans="1:3">
      <c r="A12" s="799" t="s">
        <v>4308</v>
      </c>
      <c r="B12" s="802" t="s">
        <v>4157</v>
      </c>
      <c r="C12" s="803">
        <v>0</v>
      </c>
    </row>
    <row r="13" spans="1:3">
      <c r="A13" s="799" t="s">
        <v>4308</v>
      </c>
      <c r="B13" s="802" t="s">
        <v>4220</v>
      </c>
      <c r="C13" s="803">
        <v>0</v>
      </c>
    </row>
    <row r="14" spans="1:3">
      <c r="A14" s="799" t="s">
        <v>4308</v>
      </c>
      <c r="B14" s="802" t="s">
        <v>4244</v>
      </c>
      <c r="C14" s="801">
        <v>0</v>
      </c>
    </row>
    <row r="15" spans="1:3" ht="15.75" thickBot="1">
      <c r="A15" s="799" t="s">
        <v>4308</v>
      </c>
      <c r="B15" s="802" t="s">
        <v>4292</v>
      </c>
      <c r="C15" s="801">
        <v>0</v>
      </c>
    </row>
    <row r="16" spans="1:3" ht="15.75" thickBot="1">
      <c r="A16" s="1143" t="s">
        <v>4309</v>
      </c>
      <c r="B16" s="1144"/>
      <c r="C16" s="807">
        <f>SUM(C8:C15)</f>
        <v>3</v>
      </c>
    </row>
  </sheetData>
  <sheetProtection algorithmName="SHA-512" hashValue="ZYzp5IBSj4JZ2qIHClkutaCsoS5Upf236658RulChy3iNHSLTxXImqWSF0/AGU+ErzDCi+yqbFq0tchutzD6KQ==" saltValue="ZE9EFa+ZYk45ok0k85VAvw==" spinCount="100000" sheet="1" objects="1" scenarios="1"/>
  <mergeCells count="1">
    <mergeCell ref="A16:B16"/>
  </mergeCells>
  <conditionalFormatting sqref="C8:C16">
    <cfRule type="cellIs" dxfId="0" priority="1" stopIfTrue="1" operator="equal">
      <formula>"alta"</formula>
    </cfRule>
  </conditionalFormatting>
  <dataValidations count="1">
    <dataValidation allowBlank="1" showInputMessage="1" showErrorMessage="1" errorTitle="ERROR" error="Por favor ingrese solo Números." sqref="A1:A5"/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8"/>
  <dimension ref="A1:N12"/>
  <sheetViews>
    <sheetView showGridLines="0" zoomScaleNormal="100" workbookViewId="0">
      <selection sqref="A1:N1"/>
    </sheetView>
  </sheetViews>
  <sheetFormatPr baseColWidth="10" defaultColWidth="3.140625" defaultRowHeight="12.75"/>
  <cols>
    <col min="1" max="1" width="7.28515625" style="825" customWidth="1"/>
    <col min="2" max="2" width="43.5703125" style="825" customWidth="1"/>
    <col min="3" max="4" width="3.140625" style="825" customWidth="1"/>
    <col min="5" max="5" width="12.140625" style="825" customWidth="1"/>
    <col min="6" max="6" width="5.140625" style="825" customWidth="1"/>
    <col min="7" max="11" width="3.140625" style="825" customWidth="1"/>
    <col min="12" max="12" width="3.7109375" style="825" customWidth="1"/>
    <col min="13" max="20" width="3.140625" style="825" customWidth="1"/>
    <col min="21" max="21" width="7.28515625" style="825" customWidth="1"/>
    <col min="22" max="16384" width="3.140625" style="825"/>
  </cols>
  <sheetData>
    <row r="1" spans="1:14" ht="54" customHeight="1" thickBot="1">
      <c r="A1" s="1145" t="s">
        <v>4310</v>
      </c>
      <c r="B1" s="1146"/>
      <c r="C1" s="1146"/>
      <c r="D1" s="1146"/>
      <c r="E1" s="1146"/>
      <c r="F1" s="1146"/>
      <c r="G1" s="1146"/>
      <c r="H1" s="1146"/>
      <c r="I1" s="1146"/>
      <c r="J1" s="1146"/>
      <c r="K1" s="1146"/>
      <c r="L1" s="1146"/>
      <c r="M1" s="1146"/>
      <c r="N1" s="1147"/>
    </row>
    <row r="2" spans="1:14" ht="39.75" customHeight="1">
      <c r="A2" s="831" t="str">
        <f>CONCATENATE("ESTABLECIMIENTO/ESTRATEGIA: ",NOMBRE!B2," (",NOMBRE!C2,NOMBRE!D2,NOMBRE!E2,NOMBRE!F2,NOMBRE!G2,NOMBRE!H2," )")</f>
        <v>ESTABLECIMIENTO/ESTRATEGIA:  ( )</v>
      </c>
    </row>
    <row r="3" spans="1:14" ht="10.5" customHeight="1"/>
    <row r="4" spans="1:14" ht="12.75" customHeight="1" thickBot="1"/>
    <row r="5" spans="1:14" ht="52.5" customHeight="1" thickBot="1">
      <c r="B5" s="830" t="s">
        <v>4311</v>
      </c>
      <c r="E5" s="829"/>
      <c r="F5" s="828"/>
      <c r="G5" s="828"/>
      <c r="H5" s="827"/>
    </row>
    <row r="6" spans="1:14" ht="26.25" customHeight="1" thickBot="1">
      <c r="B6" s="826" t="s">
        <v>4312</v>
      </c>
    </row>
    <row r="7" spans="1:14" ht="18.75" customHeight="1">
      <c r="B7" s="1148" t="s">
        <v>4313</v>
      </c>
      <c r="C7" s="1149"/>
      <c r="D7" s="1149"/>
      <c r="E7" s="1149"/>
      <c r="F7" s="1149"/>
      <c r="G7" s="1149"/>
      <c r="H7" s="1150"/>
    </row>
    <row r="8" spans="1:14" ht="18.75" customHeight="1" thickBot="1">
      <c r="B8" s="1151"/>
      <c r="C8" s="1152"/>
      <c r="D8" s="1152"/>
      <c r="E8" s="1152"/>
      <c r="F8" s="1152"/>
      <c r="G8" s="1152"/>
      <c r="H8" s="1153"/>
    </row>
    <row r="9" spans="1:14" ht="16.5" customHeight="1"/>
    <row r="10" spans="1:14" ht="16.5" customHeight="1"/>
    <row r="11" spans="1:14" ht="16.5" customHeight="1"/>
    <row r="12" spans="1:14" ht="16.5" customHeight="1"/>
  </sheetData>
  <sheetProtection algorithmName="SHA-512" hashValue="n+9JhbjYzBFHVt8vbGaPlpo24992rtGbILabYo9C7IAdSEccOy+QboL7d8FxOHgh4ishFz794uj0IIthNolk0w==" saltValue="mOOFEuyIrYWnzA1HrJFDmA==" spinCount="100000" sheet="1" objects="1" scenarios="1"/>
  <mergeCells count="2">
    <mergeCell ref="A1:N1"/>
    <mergeCell ref="B7:H8"/>
  </mergeCells>
  <dataValidations count="2">
    <dataValidation type="whole" allowBlank="1" showInputMessage="1" showErrorMessage="1" errorTitle="ERROR" error="Por favor ingrese solo Números." sqref="B1:XFD1048576 A1 A3:A1048576">
      <formula1>0</formula1>
      <formula2>1000000000000</formula2>
    </dataValidation>
    <dataValidation allowBlank="1" showInputMessage="1" showErrorMessage="1" errorTitle="ERROR" error="Por favor ingrese solo Números." sqref="A2"/>
  </dataValidations>
  <pageMargins left="0.75" right="0.75" top="1" bottom="1" header="0" footer="0"/>
  <pageSetup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6145" r:id="rId4" name="CommandButton3">
          <controlPr defaultSize="0" autoLine="0" r:id="rId5">
            <anchor moveWithCells="1">
              <from>
                <xdr:col>4</xdr:col>
                <xdr:colOff>104775</xdr:colOff>
                <xdr:row>4</xdr:row>
                <xdr:rowOff>123825</xdr:rowOff>
              </from>
              <to>
                <xdr:col>7</xdr:col>
                <xdr:colOff>85725</xdr:colOff>
                <xdr:row>4</xdr:row>
                <xdr:rowOff>542925</xdr:rowOff>
              </to>
            </anchor>
          </controlPr>
        </control>
      </mc:Choice>
      <mc:Fallback>
        <control shapeId="6145" r:id="rId4" name="CommandButton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NOMBRE</vt:lpstr>
      <vt:lpstr>B</vt:lpstr>
      <vt:lpstr>B17</vt:lpstr>
      <vt:lpstr>Control</vt:lpstr>
      <vt:lpstr>MACROS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 Saavedra</dc:creator>
  <cp:lastModifiedBy>Corina Barraza</cp:lastModifiedBy>
  <dcterms:created xsi:type="dcterms:W3CDTF">2024-11-18T18:28:35Z</dcterms:created>
  <dcterms:modified xsi:type="dcterms:W3CDTF">2025-06-27T16:37:28Z</dcterms:modified>
</cp:coreProperties>
</file>